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anc\Desktop\Chocolate_Market_Analysis\analysis\"/>
    </mc:Choice>
  </mc:AlternateContent>
  <xr:revisionPtr revIDLastSave="0" documentId="13_ncr:1_{2B757A1E-D2E6-4D00-AAEA-7BD0FC4F632E}" xr6:coauthVersionLast="47" xr6:coauthVersionMax="47" xr10:uidLastSave="{00000000-0000-0000-0000-000000000000}"/>
  <bookViews>
    <workbookView xWindow="-120" yWindow="-120" windowWidth="29040" windowHeight="15720" tabRatio="820" xr2:uid="{00000000-000D-0000-FFFF-FFFF00000000}"/>
  </bookViews>
  <sheets>
    <sheet name="Change_Log" sheetId="1" r:id="rId1"/>
    <sheet name="Pivot_Global_Cacao" sheetId="13" r:id="rId2"/>
    <sheet name="Pivot_Colombian_Cacao" sheetId="20" r:id="rId3"/>
    <sheet name="Pivot_Global_Chocolate_Price" sheetId="25" r:id="rId4"/>
    <sheet name="Pivot_Chocolate_Producer_Price" sheetId="29" r:id="rId5"/>
    <sheet name="Pivot_ComTrade" sheetId="32" r:id="rId6"/>
    <sheet name="Pivot_Chocolate_Exports" sheetId="30" r:id="rId7"/>
    <sheet name="Raw_TRM_Cop_Usd" sheetId="8" r:id="rId8"/>
    <sheet name="Cleaned_TRM_Cop_Usd" sheetId="9" r:id="rId9"/>
    <sheet name="Monthly_TRM_Cop_Usd" sheetId="11" r:id="rId10"/>
    <sheet name="Raw_Colombian_Cacao" sheetId="4" r:id="rId11"/>
    <sheet name="Raw_Pipeline_Colombian_Cacao" sheetId="5" r:id="rId12"/>
    <sheet name="Raw2_Colombian_Cacao" sheetId="21" r:id="rId13"/>
    <sheet name="Raw2_Pipeline_Colombian_Cacao" sheetId="16" r:id="rId14"/>
    <sheet name="Cleaned_Colombian_Cacao" sheetId="18" r:id="rId15"/>
    <sheet name="Monthly_Colombian_Cacao" sheetId="10" r:id="rId16"/>
    <sheet name="Raw_Global_Cacao" sheetId="2" r:id="rId17"/>
    <sheet name="Cleaned_Global_Cacao" sheetId="3" r:id="rId18"/>
    <sheet name="Raw_Trade_WITS" sheetId="6" r:id="rId19"/>
    <sheet name="Cleaned_Trade_WITS" sheetId="7" r:id="rId20"/>
    <sheet name="Raw_Chocolate_Producer_Price" sheetId="27" r:id="rId21"/>
    <sheet name="Cleaned_Chocolate_Producer_Pric" sheetId="33" r:id="rId22"/>
    <sheet name="Raw_ComTrade" sheetId="31" r:id="rId23"/>
  </sheets>
  <definedNames>
    <definedName name="_xlnm._FilterDatabase" localSheetId="14" hidden="1">Cleaned_Colombian_Cacao!$F$576:$H$576</definedName>
    <definedName name="_xlnm._FilterDatabase" localSheetId="19" hidden="1">Cleaned_Trade_WITS!$A$1:$K$2656</definedName>
    <definedName name="_xlnm._FilterDatabase" localSheetId="22" hidden="1">Raw_ComTrade!$A$1:$AU$193</definedName>
    <definedName name="_xlnm._FilterDatabase" localSheetId="11" hidden="1">Raw_Pipeline_Colombian_Cacao!$A$1:$I$1</definedName>
    <definedName name="_xlnm._FilterDatabase" localSheetId="18" hidden="1">Raw_Trade_WITS!$A$1:$K$1</definedName>
    <definedName name="_xlnm._FilterDatabase" localSheetId="12" hidden="1">Raw2_Colombian_Cacao!$B$1:$K$1</definedName>
    <definedName name="_xlnm._FilterDatabase" localSheetId="13" hidden="1">Raw2_Pipeline_Colombian_Cacao!$C$1:$K$1</definedName>
  </definedNames>
  <calcPr calcId="191029"/>
  <pivotCaches>
    <pivotCache cacheId="10" r:id="rId24"/>
    <pivotCache cacheId="11" r:id="rId25"/>
    <pivotCache cacheId="12" r:id="rId26"/>
    <pivotCache cacheId="13" r:id="rId27"/>
    <pivotCache cacheId="14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8" l="1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68" i="18"/>
  <c r="C369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386" i="18"/>
  <c r="C387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C401" i="18"/>
  <c r="C402" i="18"/>
  <c r="C403" i="18"/>
  <c r="C404" i="18"/>
  <c r="C40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C419" i="18"/>
  <c r="C420" i="18"/>
  <c r="C421" i="18"/>
  <c r="C422" i="18"/>
  <c r="C423" i="18"/>
  <c r="C424" i="18"/>
  <c r="C425" i="18"/>
  <c r="C426" i="18"/>
  <c r="C427" i="18"/>
  <c r="C428" i="18"/>
  <c r="C429" i="18"/>
  <c r="C430" i="18"/>
  <c r="C431" i="18"/>
  <c r="C432" i="18"/>
  <c r="C433" i="18"/>
  <c r="C434" i="18"/>
  <c r="C435" i="18"/>
  <c r="C436" i="18"/>
  <c r="C437" i="18"/>
  <c r="C438" i="18"/>
  <c r="C439" i="18"/>
  <c r="C440" i="18"/>
  <c r="C441" i="18"/>
  <c r="C442" i="18"/>
  <c r="C443" i="18"/>
  <c r="C444" i="18"/>
  <c r="C445" i="18"/>
  <c r="C446" i="18"/>
  <c r="C447" i="18"/>
  <c r="C448" i="18"/>
  <c r="C449" i="18"/>
  <c r="C450" i="18"/>
  <c r="C451" i="18"/>
  <c r="C452" i="18"/>
  <c r="C453" i="18"/>
  <c r="C454" i="18"/>
  <c r="C455" i="18"/>
  <c r="C456" i="18"/>
  <c r="C457" i="18"/>
  <c r="C458" i="18"/>
  <c r="C459" i="18"/>
  <c r="C460" i="18"/>
  <c r="C461" i="18"/>
  <c r="C462" i="18"/>
  <c r="C463" i="18"/>
  <c r="C464" i="18"/>
  <c r="C465" i="18"/>
  <c r="C466" i="18"/>
  <c r="C467" i="18"/>
  <c r="C468" i="18"/>
  <c r="C469" i="18"/>
  <c r="C470" i="18"/>
  <c r="C471" i="18"/>
  <c r="C472" i="18"/>
  <c r="C473" i="18"/>
  <c r="C474" i="18"/>
  <c r="C475" i="18"/>
  <c r="C476" i="18"/>
  <c r="C477" i="18"/>
  <c r="C478" i="18"/>
  <c r="C479" i="18"/>
  <c r="C480" i="18"/>
  <c r="C481" i="18"/>
  <c r="C482" i="18"/>
  <c r="C483" i="18"/>
  <c r="C484" i="18"/>
  <c r="C485" i="18"/>
  <c r="C486" i="18"/>
  <c r="C487" i="18"/>
  <c r="C488" i="18"/>
  <c r="C489" i="18"/>
  <c r="C490" i="18"/>
  <c r="C491" i="18"/>
  <c r="C492" i="18"/>
  <c r="C493" i="18"/>
  <c r="C494" i="18"/>
  <c r="C495" i="18"/>
  <c r="C496" i="18"/>
  <c r="C497" i="18"/>
  <c r="C498" i="18"/>
  <c r="C499" i="18"/>
  <c r="C500" i="18"/>
  <c r="C501" i="18"/>
  <c r="C502" i="18"/>
  <c r="C503" i="18"/>
  <c r="C504" i="18"/>
  <c r="C505" i="18"/>
  <c r="C506" i="18"/>
  <c r="C507" i="18"/>
  <c r="C508" i="18"/>
  <c r="C509" i="18"/>
  <c r="C510" i="18"/>
  <c r="C511" i="18"/>
  <c r="C512" i="18"/>
  <c r="C513" i="18"/>
  <c r="C514" i="18"/>
  <c r="C515" i="18"/>
  <c r="C516" i="18"/>
  <c r="C517" i="18"/>
  <c r="C518" i="18"/>
  <c r="C519" i="18"/>
  <c r="C520" i="18"/>
  <c r="C521" i="18"/>
  <c r="C522" i="18"/>
  <c r="C523" i="18"/>
  <c r="C524" i="18"/>
  <c r="C525" i="18"/>
  <c r="C526" i="18"/>
  <c r="C527" i="18"/>
  <c r="C528" i="18"/>
  <c r="C529" i="18"/>
  <c r="C530" i="18"/>
  <c r="C531" i="18"/>
  <c r="C532" i="18"/>
  <c r="C533" i="18"/>
  <c r="C534" i="18"/>
  <c r="C535" i="18"/>
  <c r="C536" i="18"/>
  <c r="C537" i="18"/>
  <c r="C538" i="18"/>
  <c r="C539" i="18"/>
  <c r="C540" i="18"/>
  <c r="C541" i="18"/>
  <c r="C542" i="18"/>
  <c r="C543" i="18"/>
  <c r="C544" i="18"/>
  <c r="C545" i="18"/>
  <c r="C546" i="18"/>
  <c r="C547" i="18"/>
  <c r="C548" i="18"/>
  <c r="C549" i="18"/>
  <c r="C550" i="18"/>
  <c r="C551" i="18"/>
  <c r="C552" i="18"/>
  <c r="C553" i="18"/>
  <c r="C554" i="18"/>
  <c r="C555" i="18"/>
  <c r="C556" i="18"/>
  <c r="C557" i="18"/>
  <c r="C558" i="18"/>
  <c r="C559" i="18"/>
  <c r="C560" i="18"/>
  <c r="C561" i="18"/>
  <c r="C562" i="18"/>
  <c r="C563" i="18"/>
  <c r="C564" i="18"/>
  <c r="C565" i="18"/>
  <c r="C566" i="18"/>
  <c r="C567" i="18"/>
  <c r="C568" i="18"/>
  <c r="C569" i="18"/>
  <c r="C570" i="18"/>
  <c r="C571" i="18"/>
  <c r="C572" i="18"/>
  <c r="C573" i="18"/>
  <c r="C574" i="18"/>
  <c r="C575" i="18"/>
  <c r="C576" i="18"/>
  <c r="C577" i="18"/>
  <c r="C578" i="18"/>
  <c r="C579" i="18"/>
  <c r="C580" i="18"/>
  <c r="C581" i="18"/>
  <c r="C582" i="18"/>
  <c r="C583" i="18"/>
  <c r="C584" i="18"/>
  <c r="C585" i="18"/>
  <c r="C586" i="18"/>
  <c r="C587" i="18"/>
  <c r="C588" i="18"/>
  <c r="C589" i="18"/>
  <c r="C590" i="18"/>
  <c r="C591" i="18"/>
  <c r="C592" i="18"/>
  <c r="C593" i="18"/>
  <c r="C594" i="18"/>
  <c r="C595" i="18"/>
  <c r="C596" i="18"/>
  <c r="C597" i="18"/>
  <c r="C598" i="18"/>
  <c r="C599" i="18"/>
  <c r="C600" i="18"/>
  <c r="C601" i="18"/>
  <c r="C602" i="18"/>
  <c r="C603" i="18"/>
  <c r="C604" i="18"/>
  <c r="C605" i="18"/>
  <c r="C606" i="18"/>
  <c r="C607" i="18"/>
  <c r="C608" i="18"/>
  <c r="C609" i="18"/>
  <c r="C610" i="18"/>
  <c r="C611" i="18"/>
  <c r="C612" i="18"/>
  <c r="C613" i="18"/>
  <c r="C614" i="18"/>
  <c r="C615" i="18"/>
  <c r="C616" i="18"/>
  <c r="C617" i="18"/>
  <c r="C618" i="18"/>
  <c r="C619" i="18"/>
  <c r="C620" i="18"/>
  <c r="C621" i="18"/>
  <c r="C622" i="18"/>
  <c r="C623" i="18"/>
  <c r="C624" i="18"/>
  <c r="C625" i="18"/>
  <c r="C626" i="18"/>
  <c r="C627" i="18"/>
  <c r="C628" i="18"/>
  <c r="C629" i="18"/>
  <c r="C630" i="18"/>
  <c r="C2" i="18"/>
  <c r="B3" i="9"/>
  <c r="K8" i="16" l="1"/>
  <c r="K9" i="16"/>
  <c r="K10" i="16"/>
  <c r="K11" i="16"/>
  <c r="K12" i="16"/>
  <c r="K14" i="16"/>
  <c r="K15" i="16"/>
  <c r="K16" i="16"/>
  <c r="K17" i="16"/>
  <c r="K18" i="16"/>
  <c r="K19" i="16"/>
  <c r="K20" i="16"/>
  <c r="K21" i="16"/>
  <c r="K28" i="16"/>
  <c r="K29" i="16"/>
  <c r="K30" i="16"/>
  <c r="K31" i="16"/>
  <c r="K32" i="16"/>
  <c r="K34" i="16"/>
  <c r="K35" i="16"/>
  <c r="K37" i="16"/>
  <c r="K38" i="16"/>
  <c r="K39" i="16"/>
  <c r="K40" i="16"/>
  <c r="K41" i="16"/>
  <c r="K48" i="16"/>
  <c r="K49" i="16"/>
  <c r="K50" i="16"/>
  <c r="K52" i="16"/>
  <c r="K54" i="16"/>
  <c r="K57" i="16"/>
  <c r="K58" i="16"/>
  <c r="K59" i="16"/>
  <c r="K60" i="16"/>
  <c r="K61" i="16"/>
  <c r="K68" i="16"/>
  <c r="K69" i="16"/>
  <c r="K70" i="16"/>
  <c r="K71" i="16"/>
  <c r="K72" i="16"/>
  <c r="K74" i="16"/>
  <c r="K75" i="16"/>
  <c r="K77" i="16"/>
  <c r="K78" i="16"/>
  <c r="K79" i="16"/>
  <c r="K80" i="16"/>
  <c r="K81" i="16"/>
  <c r="K88" i="16"/>
  <c r="K89" i="16"/>
  <c r="K90" i="16"/>
  <c r="K94" i="16"/>
  <c r="K95" i="16"/>
  <c r="K96" i="16"/>
  <c r="K97" i="16"/>
  <c r="K98" i="16"/>
  <c r="K99" i="16"/>
  <c r="K100" i="16"/>
  <c r="K101" i="16"/>
  <c r="K108" i="16"/>
  <c r="K109" i="16"/>
  <c r="K110" i="16"/>
  <c r="K111" i="16"/>
  <c r="K112" i="16"/>
  <c r="K114" i="16"/>
  <c r="K115" i="16"/>
  <c r="K116" i="16"/>
  <c r="K117" i="16"/>
  <c r="K118" i="16"/>
  <c r="K119" i="16"/>
  <c r="K120" i="16"/>
  <c r="K121" i="16"/>
  <c r="K128" i="16"/>
  <c r="K129" i="16"/>
  <c r="K130" i="16"/>
  <c r="K131" i="16"/>
  <c r="K134" i="16"/>
  <c r="K135" i="16"/>
  <c r="K137" i="16"/>
  <c r="K138" i="16"/>
  <c r="K139" i="16"/>
  <c r="K140" i="16"/>
  <c r="K141" i="16"/>
  <c r="K148" i="16"/>
  <c r="K150" i="16"/>
  <c r="K154" i="16"/>
  <c r="K155" i="16"/>
  <c r="K157" i="16"/>
  <c r="K158" i="16"/>
  <c r="K159" i="16"/>
  <c r="K160" i="16"/>
  <c r="K161" i="16"/>
  <c r="K170" i="16"/>
  <c r="K174" i="16"/>
  <c r="K175" i="16"/>
  <c r="K176" i="16"/>
  <c r="K177" i="16"/>
  <c r="K178" i="16"/>
  <c r="K179" i="16"/>
  <c r="K180" i="16"/>
  <c r="K181" i="16"/>
  <c r="K190" i="16"/>
  <c r="K195" i="16"/>
  <c r="K197" i="16"/>
  <c r="K198" i="16"/>
  <c r="K199" i="16"/>
  <c r="K200" i="16"/>
  <c r="K201" i="16"/>
  <c r="B4" i="16"/>
  <c r="B5" i="16"/>
  <c r="B7" i="16"/>
  <c r="B8" i="16"/>
  <c r="B9" i="16"/>
  <c r="B10" i="16"/>
  <c r="B12" i="16"/>
  <c r="B13" i="16"/>
  <c r="B14" i="16"/>
  <c r="B16" i="16"/>
  <c r="B17" i="16"/>
  <c r="B18" i="16"/>
  <c r="B20" i="16"/>
  <c r="B21" i="16"/>
  <c r="B22" i="16"/>
  <c r="B23" i="16"/>
  <c r="B25" i="16"/>
  <c r="B26" i="16"/>
  <c r="B27" i="16"/>
  <c r="B29" i="16"/>
  <c r="B30" i="16"/>
  <c r="B31" i="16"/>
  <c r="B44" i="16"/>
  <c r="B64" i="16"/>
  <c r="B65" i="16"/>
  <c r="B67" i="16"/>
  <c r="B68" i="16"/>
  <c r="B69" i="16"/>
  <c r="B70" i="16"/>
  <c r="B71" i="16"/>
  <c r="B72" i="16"/>
  <c r="B73" i="16"/>
  <c r="B74" i="16"/>
  <c r="B76" i="16"/>
  <c r="B77" i="16"/>
  <c r="B78" i="16"/>
  <c r="B80" i="16"/>
  <c r="B81" i="16"/>
  <c r="B82" i="16"/>
  <c r="B83" i="16"/>
  <c r="B84" i="16"/>
  <c r="B85" i="16"/>
  <c r="B86" i="16"/>
  <c r="B87" i="16"/>
  <c r="B89" i="16"/>
  <c r="B90" i="16"/>
  <c r="B91" i="16"/>
  <c r="B93" i="16"/>
  <c r="B94" i="16"/>
  <c r="B95" i="16"/>
  <c r="B96" i="16"/>
  <c r="B98" i="16"/>
  <c r="B99" i="16"/>
  <c r="B100" i="16"/>
  <c r="B102" i="16"/>
  <c r="B103" i="16"/>
  <c r="B104" i="16"/>
  <c r="B106" i="16"/>
  <c r="B107" i="16"/>
  <c r="B108" i="16"/>
  <c r="B109" i="16"/>
  <c r="B111" i="16"/>
  <c r="B112" i="16"/>
  <c r="B113" i="16"/>
  <c r="B115" i="16"/>
  <c r="B116" i="16"/>
  <c r="B117" i="16"/>
  <c r="B118" i="16"/>
  <c r="B119" i="16"/>
  <c r="B120" i="16"/>
  <c r="B121" i="16"/>
  <c r="B122" i="16"/>
  <c r="B124" i="16"/>
  <c r="B125" i="16"/>
  <c r="B126" i="16"/>
  <c r="B128" i="16"/>
  <c r="B129" i="16"/>
  <c r="B130" i="16"/>
  <c r="B132" i="16"/>
  <c r="B133" i="16"/>
  <c r="B134" i="16"/>
  <c r="B135" i="16"/>
  <c r="B137" i="16"/>
  <c r="B138" i="16"/>
  <c r="B139" i="16"/>
  <c r="B141" i="16"/>
  <c r="B142" i="16"/>
  <c r="B143" i="16"/>
  <c r="B145" i="16"/>
  <c r="B146" i="16"/>
  <c r="B147" i="16"/>
  <c r="B148" i="16"/>
  <c r="B150" i="16"/>
  <c r="B151" i="16"/>
  <c r="B152" i="16"/>
  <c r="B154" i="16"/>
  <c r="B155" i="16"/>
  <c r="B156" i="16"/>
  <c r="B157" i="16"/>
  <c r="B158" i="16"/>
  <c r="B159" i="16"/>
  <c r="B160" i="16"/>
  <c r="B161" i="16"/>
  <c r="B163" i="16"/>
  <c r="B164" i="16"/>
  <c r="B165" i="16"/>
  <c r="B167" i="16"/>
  <c r="B168" i="16"/>
  <c r="B169" i="16"/>
  <c r="B170" i="16"/>
  <c r="B172" i="16"/>
  <c r="B173" i="16"/>
  <c r="B174" i="16"/>
  <c r="B176" i="16"/>
  <c r="B177" i="16"/>
  <c r="B178" i="16"/>
  <c r="B180" i="16"/>
  <c r="B181" i="16"/>
  <c r="B182" i="16"/>
  <c r="B184" i="16"/>
  <c r="B185" i="16"/>
  <c r="B186" i="16"/>
  <c r="B187" i="16"/>
  <c r="B189" i="16"/>
  <c r="B190" i="16"/>
  <c r="B191" i="16"/>
  <c r="B193" i="16"/>
  <c r="B194" i="16"/>
  <c r="B195" i="16"/>
  <c r="B196" i="16"/>
  <c r="B197" i="16"/>
  <c r="B198" i="16"/>
  <c r="B199" i="16"/>
  <c r="B200" i="16"/>
  <c r="B202" i="16"/>
  <c r="B203" i="16"/>
  <c r="B204" i="16"/>
  <c r="B206" i="16"/>
  <c r="B3" i="16"/>
  <c r="B400" i="11"/>
  <c r="F140" i="10" s="1"/>
  <c r="B401" i="11"/>
  <c r="F141" i="10" s="1"/>
  <c r="B402" i="11"/>
  <c r="F142" i="10" s="1"/>
  <c r="B403" i="11"/>
  <c r="F143" i="10" s="1"/>
  <c r="B404" i="11"/>
  <c r="F144" i="10" s="1"/>
  <c r="B405" i="11"/>
  <c r="F145" i="10" s="1"/>
  <c r="B406" i="11"/>
  <c r="F146" i="10" s="1"/>
  <c r="C3" i="10"/>
  <c r="D3" i="10"/>
  <c r="C4" i="10"/>
  <c r="D4" i="10"/>
  <c r="C5" i="10"/>
  <c r="D5" i="10"/>
  <c r="C6" i="10"/>
  <c r="D6" i="10"/>
  <c r="C7" i="10"/>
  <c r="D7" i="10"/>
  <c r="C8" i="10"/>
  <c r="D8" i="10"/>
  <c r="C9" i="10"/>
  <c r="D9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17" i="10"/>
  <c r="D17" i="10"/>
  <c r="C18" i="10"/>
  <c r="D18" i="10"/>
  <c r="C19" i="10"/>
  <c r="D19" i="10"/>
  <c r="C20" i="10"/>
  <c r="D20" i="10"/>
  <c r="C21" i="10"/>
  <c r="D21" i="10"/>
  <c r="C22" i="10"/>
  <c r="D22" i="10"/>
  <c r="C23" i="10"/>
  <c r="D23" i="10"/>
  <c r="C24" i="10"/>
  <c r="D24" i="10"/>
  <c r="C25" i="10"/>
  <c r="D25" i="10"/>
  <c r="C26" i="10"/>
  <c r="D26" i="10"/>
  <c r="C27" i="10"/>
  <c r="D27" i="10"/>
  <c r="C28" i="10"/>
  <c r="D28" i="10"/>
  <c r="C29" i="10"/>
  <c r="D29" i="10"/>
  <c r="C30" i="10"/>
  <c r="D30" i="10"/>
  <c r="C31" i="10"/>
  <c r="D31" i="10"/>
  <c r="C32" i="10"/>
  <c r="D32" i="10"/>
  <c r="C33" i="10"/>
  <c r="D33" i="10"/>
  <c r="C34" i="10"/>
  <c r="D34" i="10"/>
  <c r="C35" i="10"/>
  <c r="D35" i="10"/>
  <c r="C36" i="10"/>
  <c r="D36" i="10"/>
  <c r="C37" i="10"/>
  <c r="D37" i="10"/>
  <c r="C38" i="10"/>
  <c r="D38" i="10"/>
  <c r="C39" i="10"/>
  <c r="D39" i="10"/>
  <c r="C40" i="10"/>
  <c r="D40" i="10"/>
  <c r="C41" i="10"/>
  <c r="D41" i="10"/>
  <c r="C42" i="10"/>
  <c r="D42" i="10"/>
  <c r="C43" i="10"/>
  <c r="D43" i="10"/>
  <c r="C44" i="10"/>
  <c r="D44" i="10"/>
  <c r="C45" i="10"/>
  <c r="D45" i="10"/>
  <c r="C46" i="10"/>
  <c r="D46" i="10"/>
  <c r="C47" i="10"/>
  <c r="D47" i="10"/>
  <c r="C48" i="10"/>
  <c r="D48" i="10"/>
  <c r="C49" i="10"/>
  <c r="D49" i="10"/>
  <c r="C50" i="10"/>
  <c r="D50" i="10"/>
  <c r="C51" i="10"/>
  <c r="D51" i="10"/>
  <c r="C52" i="10"/>
  <c r="D52" i="10"/>
  <c r="C53" i="10"/>
  <c r="D53" i="10"/>
  <c r="E53" i="10"/>
  <c r="C54" i="10"/>
  <c r="D54" i="10"/>
  <c r="C55" i="10"/>
  <c r="D55" i="10"/>
  <c r="C56" i="10"/>
  <c r="D56" i="10"/>
  <c r="C57" i="10"/>
  <c r="D57" i="10"/>
  <c r="C58" i="10"/>
  <c r="D58" i="10"/>
  <c r="C59" i="10"/>
  <c r="D59" i="10"/>
  <c r="C60" i="10"/>
  <c r="D60" i="10"/>
  <c r="C61" i="10"/>
  <c r="D61" i="10"/>
  <c r="C62" i="10"/>
  <c r="D62" i="10"/>
  <c r="C63" i="10"/>
  <c r="D63" i="10"/>
  <c r="C64" i="10"/>
  <c r="D64" i="10"/>
  <c r="C65" i="10"/>
  <c r="D65" i="10"/>
  <c r="C66" i="10"/>
  <c r="D66" i="10"/>
  <c r="C67" i="10"/>
  <c r="D67" i="10"/>
  <c r="C68" i="10"/>
  <c r="D68" i="10"/>
  <c r="C69" i="10"/>
  <c r="D69" i="10"/>
  <c r="C70" i="10"/>
  <c r="D70" i="10"/>
  <c r="C71" i="10"/>
  <c r="D71" i="10"/>
  <c r="C72" i="10"/>
  <c r="D72" i="10"/>
  <c r="C73" i="10"/>
  <c r="D73" i="10"/>
  <c r="C74" i="10"/>
  <c r="D74" i="10"/>
  <c r="C75" i="10"/>
  <c r="D75" i="10"/>
  <c r="C76" i="10"/>
  <c r="D76" i="10"/>
  <c r="C77" i="10"/>
  <c r="D77" i="10"/>
  <c r="C78" i="10"/>
  <c r="D78" i="10"/>
  <c r="C79" i="10"/>
  <c r="D79" i="10"/>
  <c r="C80" i="10"/>
  <c r="D80" i="10"/>
  <c r="C81" i="10"/>
  <c r="D81" i="10"/>
  <c r="C82" i="10"/>
  <c r="D82" i="10"/>
  <c r="C83" i="10"/>
  <c r="D83" i="10"/>
  <c r="C84" i="10"/>
  <c r="D84" i="10"/>
  <c r="C85" i="10"/>
  <c r="D85" i="10"/>
  <c r="C86" i="10"/>
  <c r="D86" i="10"/>
  <c r="C87" i="10"/>
  <c r="D87" i="10"/>
  <c r="C88" i="10"/>
  <c r="D88" i="10"/>
  <c r="C89" i="10"/>
  <c r="D89" i="10"/>
  <c r="C90" i="10"/>
  <c r="D90" i="10"/>
  <c r="C91" i="10"/>
  <c r="D91" i="10"/>
  <c r="C92" i="10"/>
  <c r="D92" i="10"/>
  <c r="C93" i="10"/>
  <c r="D93" i="10"/>
  <c r="C94" i="10"/>
  <c r="D94" i="10"/>
  <c r="C95" i="10"/>
  <c r="D95" i="10"/>
  <c r="C96" i="10"/>
  <c r="D96" i="10"/>
  <c r="C97" i="10"/>
  <c r="D97" i="10"/>
  <c r="C98" i="10"/>
  <c r="D98" i="10"/>
  <c r="C99" i="10"/>
  <c r="D99" i="10"/>
  <c r="C100" i="10"/>
  <c r="D100" i="10"/>
  <c r="C101" i="10"/>
  <c r="D101" i="10"/>
  <c r="C102" i="10"/>
  <c r="D102" i="10"/>
  <c r="C103" i="10"/>
  <c r="D103" i="10"/>
  <c r="C104" i="10"/>
  <c r="D104" i="10"/>
  <c r="C105" i="10"/>
  <c r="D105" i="10"/>
  <c r="C106" i="10"/>
  <c r="D106" i="10"/>
  <c r="C107" i="10"/>
  <c r="D107" i="10"/>
  <c r="C108" i="10"/>
  <c r="D108" i="10"/>
  <c r="C109" i="10"/>
  <c r="D109" i="10"/>
  <c r="C110" i="10"/>
  <c r="D110" i="10"/>
  <c r="C111" i="10"/>
  <c r="D111" i="10"/>
  <c r="C112" i="10"/>
  <c r="D112" i="10"/>
  <c r="C113" i="10"/>
  <c r="D113" i="10"/>
  <c r="C114" i="10"/>
  <c r="D114" i="10"/>
  <c r="C115" i="10"/>
  <c r="D115" i="10"/>
  <c r="C116" i="10"/>
  <c r="D116" i="10"/>
  <c r="C117" i="10"/>
  <c r="D117" i="10"/>
  <c r="C118" i="10"/>
  <c r="D118" i="10"/>
  <c r="C119" i="10"/>
  <c r="D119" i="10"/>
  <c r="C120" i="10"/>
  <c r="D120" i="10"/>
  <c r="C121" i="10"/>
  <c r="D121" i="10"/>
  <c r="C122" i="10"/>
  <c r="D122" i="10"/>
  <c r="C123" i="10"/>
  <c r="D123" i="10"/>
  <c r="C124" i="10"/>
  <c r="D124" i="10"/>
  <c r="C125" i="10"/>
  <c r="D125" i="10"/>
  <c r="C126" i="10"/>
  <c r="D126" i="10"/>
  <c r="C127" i="10"/>
  <c r="D127" i="10"/>
  <c r="C128" i="10"/>
  <c r="D128" i="10"/>
  <c r="C129" i="10"/>
  <c r="D129" i="10"/>
  <c r="C130" i="10"/>
  <c r="D130" i="10"/>
  <c r="C131" i="10"/>
  <c r="D131" i="10"/>
  <c r="C132" i="10"/>
  <c r="D132" i="10"/>
  <c r="C133" i="10"/>
  <c r="D133" i="10"/>
  <c r="C134" i="10"/>
  <c r="D134" i="10"/>
  <c r="C135" i="10"/>
  <c r="D135" i="10"/>
  <c r="C136" i="10"/>
  <c r="D136" i="10"/>
  <c r="C137" i="10"/>
  <c r="D137" i="10"/>
  <c r="C138" i="10"/>
  <c r="D138" i="10"/>
  <c r="C139" i="10"/>
  <c r="D139" i="10"/>
  <c r="C140" i="10"/>
  <c r="D140" i="10"/>
  <c r="C141" i="10"/>
  <c r="D141" i="10"/>
  <c r="C142" i="10"/>
  <c r="D142" i="10"/>
  <c r="C143" i="10"/>
  <c r="D143" i="10"/>
  <c r="C144" i="10"/>
  <c r="D144" i="10"/>
  <c r="C145" i="10"/>
  <c r="D145" i="10"/>
  <c r="C146" i="10"/>
  <c r="D146" i="10"/>
  <c r="D2" i="10"/>
  <c r="C2" i="10"/>
  <c r="I18" i="5"/>
  <c r="I19" i="5"/>
  <c r="I20" i="5"/>
  <c r="I21" i="5"/>
  <c r="I22" i="5"/>
  <c r="I34" i="5"/>
  <c r="I39" i="5"/>
  <c r="I40" i="5"/>
  <c r="I41" i="5"/>
  <c r="I42" i="5"/>
  <c r="I56" i="5"/>
  <c r="I58" i="5"/>
  <c r="I59" i="5"/>
  <c r="I60" i="5"/>
  <c r="I61" i="5"/>
  <c r="I62" i="5"/>
  <c r="I77" i="5"/>
  <c r="I78" i="5"/>
  <c r="I79" i="5"/>
  <c r="I80" i="5"/>
  <c r="I81" i="5"/>
  <c r="I82" i="5"/>
  <c r="I89" i="5"/>
  <c r="I98" i="5"/>
  <c r="I99" i="5"/>
  <c r="I100" i="5"/>
  <c r="I101" i="5"/>
  <c r="I102" i="5"/>
  <c r="I113" i="5"/>
  <c r="I114" i="5"/>
  <c r="I115" i="5"/>
  <c r="I116" i="5"/>
  <c r="I117" i="5"/>
  <c r="I118" i="5"/>
  <c r="I120" i="5"/>
  <c r="I121" i="5"/>
  <c r="I122" i="5"/>
  <c r="I135" i="5"/>
  <c r="I136" i="5"/>
  <c r="I138" i="5"/>
  <c r="I139" i="5"/>
  <c r="I140" i="5"/>
  <c r="I141" i="5"/>
  <c r="I142" i="5"/>
  <c r="I149" i="5"/>
  <c r="I150" i="5"/>
  <c r="I155" i="5"/>
  <c r="I156" i="5"/>
  <c r="I157" i="5"/>
  <c r="I161" i="5"/>
  <c r="I162" i="5"/>
  <c r="I172" i="5"/>
  <c r="I174" i="5"/>
  <c r="I175" i="5"/>
  <c r="I180" i="5"/>
  <c r="I181" i="5"/>
  <c r="I182" i="5"/>
  <c r="I194" i="5"/>
  <c r="I195" i="5"/>
  <c r="I196" i="5"/>
  <c r="I198" i="5"/>
  <c r="I199" i="5"/>
  <c r="I200" i="5"/>
  <c r="I201" i="5"/>
  <c r="I202" i="5"/>
  <c r="I214" i="5"/>
  <c r="I215" i="5"/>
  <c r="I218" i="5"/>
  <c r="I219" i="5"/>
  <c r="I220" i="5"/>
  <c r="I221" i="5"/>
  <c r="I222" i="5"/>
  <c r="I234" i="5"/>
  <c r="I239" i="5"/>
  <c r="I240" i="5"/>
  <c r="I241" i="5"/>
  <c r="I242" i="5"/>
  <c r="I254" i="5"/>
  <c r="I255" i="5"/>
  <c r="I256" i="5"/>
  <c r="I258" i="5"/>
  <c r="I259" i="5"/>
  <c r="I260" i="5"/>
  <c r="I261" i="5"/>
  <c r="I262" i="5"/>
  <c r="I273" i="5"/>
  <c r="I277" i="5"/>
  <c r="I278" i="5"/>
  <c r="I279" i="5"/>
  <c r="I281" i="5"/>
  <c r="I282" i="5"/>
  <c r="I292" i="5"/>
  <c r="I298" i="5"/>
  <c r="I299" i="5"/>
  <c r="I300" i="5"/>
  <c r="I301" i="5"/>
  <c r="I302" i="5"/>
  <c r="I311" i="5"/>
  <c r="I312" i="5"/>
  <c r="I313" i="5"/>
  <c r="I314" i="5"/>
  <c r="I315" i="5"/>
  <c r="I316" i="5"/>
  <c r="I317" i="5"/>
  <c r="I319" i="5"/>
  <c r="I320" i="5"/>
  <c r="I321" i="5"/>
  <c r="I322" i="5"/>
  <c r="I329" i="5"/>
  <c r="I330" i="5"/>
  <c r="I339" i="5"/>
  <c r="I340" i="5"/>
  <c r="I341" i="5"/>
  <c r="I342" i="5"/>
  <c r="I355" i="5"/>
  <c r="I356" i="5"/>
  <c r="I360" i="5"/>
  <c r="I361" i="5"/>
  <c r="I362" i="5"/>
  <c r="I369" i="5"/>
  <c r="I370" i="5"/>
  <c r="I371" i="5"/>
  <c r="I374" i="5"/>
  <c r="I375" i="5"/>
  <c r="I379" i="5"/>
  <c r="I380" i="5"/>
  <c r="I381" i="5"/>
  <c r="I382" i="5"/>
  <c r="I394" i="5"/>
  <c r="I395" i="5"/>
  <c r="I399" i="5"/>
  <c r="I400" i="5"/>
  <c r="I401" i="5"/>
  <c r="I402" i="5"/>
  <c r="I419" i="5"/>
  <c r="I420" i="5"/>
  <c r="I421" i="5"/>
  <c r="I422" i="5"/>
  <c r="I429" i="5"/>
  <c r="I430" i="5"/>
  <c r="I431" i="5"/>
  <c r="I439" i="5"/>
  <c r="I440" i="5"/>
  <c r="I441" i="5"/>
  <c r="I442" i="5"/>
  <c r="I450" i="5"/>
  <c r="I451" i="5"/>
  <c r="I454" i="5"/>
  <c r="I455" i="5"/>
  <c r="I459" i="5"/>
  <c r="I460" i="5"/>
  <c r="I461" i="5"/>
  <c r="I462" i="5"/>
  <c r="I471" i="5"/>
  <c r="I472" i="5"/>
  <c r="I478" i="5"/>
  <c r="I479" i="5"/>
  <c r="I480" i="5"/>
  <c r="I481" i="5"/>
  <c r="I482" i="5"/>
  <c r="I499" i="5"/>
  <c r="I500" i="5"/>
  <c r="I502" i="5"/>
  <c r="I510" i="5"/>
  <c r="I511" i="5"/>
  <c r="I515" i="5"/>
  <c r="I517" i="5"/>
  <c r="I518" i="5"/>
  <c r="I519" i="5"/>
  <c r="I520" i="5"/>
  <c r="I521" i="5"/>
  <c r="I522" i="5"/>
  <c r="I531" i="5"/>
  <c r="I534" i="5"/>
  <c r="I535" i="5"/>
  <c r="I539" i="5"/>
  <c r="I540" i="5"/>
  <c r="I542" i="5"/>
  <c r="I549" i="5"/>
  <c r="I550" i="5"/>
  <c r="I555" i="5"/>
  <c r="I556" i="5"/>
  <c r="I559" i="5"/>
  <c r="I560" i="5"/>
  <c r="I561" i="5"/>
  <c r="I562" i="5"/>
  <c r="I570" i="5"/>
  <c r="I571" i="5"/>
  <c r="I572" i="5"/>
  <c r="I573" i="5"/>
  <c r="I574" i="5"/>
  <c r="I575" i="5"/>
  <c r="H169" i="5"/>
  <c r="H252" i="5"/>
  <c r="H253" i="5"/>
  <c r="H412" i="5"/>
  <c r="H416" i="5"/>
  <c r="H469" i="5"/>
  <c r="G23" i="5"/>
  <c r="H23" i="5" s="1"/>
  <c r="G65" i="5"/>
  <c r="G71" i="5"/>
  <c r="G74" i="5"/>
  <c r="G105" i="5"/>
  <c r="G125" i="5"/>
  <c r="G174" i="5"/>
  <c r="H174" i="5" s="1"/>
  <c r="G285" i="5"/>
  <c r="G356" i="5"/>
  <c r="H356" i="5" s="1"/>
  <c r="G358" i="5"/>
  <c r="G393" i="5"/>
  <c r="H393" i="5" s="1"/>
  <c r="G399" i="5"/>
  <c r="H399" i="5" s="1"/>
  <c r="G404" i="5"/>
  <c r="G446" i="5"/>
  <c r="G485" i="5"/>
  <c r="F9" i="5"/>
  <c r="G9" i="5" s="1"/>
  <c r="F17" i="5"/>
  <c r="G17" i="5" s="1"/>
  <c r="F28" i="5"/>
  <c r="G28" i="5" s="1"/>
  <c r="F38" i="5"/>
  <c r="G38" i="5" s="1"/>
  <c r="F68" i="5"/>
  <c r="G68" i="5" s="1"/>
  <c r="F69" i="5"/>
  <c r="G69" i="5" s="1"/>
  <c r="F70" i="5"/>
  <c r="G70" i="5" s="1"/>
  <c r="F126" i="5"/>
  <c r="G126" i="5" s="1"/>
  <c r="F179" i="5"/>
  <c r="G179" i="5" s="1"/>
  <c r="F181" i="5"/>
  <c r="G181" i="5" s="1"/>
  <c r="H181" i="5" s="1"/>
  <c r="F188" i="5"/>
  <c r="G188" i="5" s="1"/>
  <c r="F245" i="5"/>
  <c r="G245" i="5" s="1"/>
  <c r="F248" i="5"/>
  <c r="G248" i="5" s="1"/>
  <c r="F274" i="5"/>
  <c r="G274" i="5" s="1"/>
  <c r="F276" i="5"/>
  <c r="G276" i="5" s="1"/>
  <c r="F279" i="5"/>
  <c r="G279" i="5" s="1"/>
  <c r="H279" i="5" s="1"/>
  <c r="F305" i="5"/>
  <c r="G305" i="5" s="1"/>
  <c r="F325" i="5"/>
  <c r="G325" i="5" s="1"/>
  <c r="F349" i="5"/>
  <c r="G349" i="5" s="1"/>
  <c r="H349" i="5" s="1"/>
  <c r="F350" i="5"/>
  <c r="G350" i="5" s="1"/>
  <c r="H350" i="5" s="1"/>
  <c r="F366" i="5"/>
  <c r="G366" i="5" s="1"/>
  <c r="F368" i="5"/>
  <c r="G368" i="5" s="1"/>
  <c r="F388" i="5"/>
  <c r="G388" i="5" s="1"/>
  <c r="F484" i="5"/>
  <c r="G484" i="5" s="1"/>
  <c r="F488" i="5"/>
  <c r="G488" i="5" s="1"/>
  <c r="F501" i="5"/>
  <c r="G501" i="5" s="1"/>
  <c r="H501" i="5" s="1"/>
  <c r="F504" i="5"/>
  <c r="G504" i="5" s="1"/>
  <c r="F509" i="5"/>
  <c r="G509" i="5" s="1"/>
  <c r="H509" i="5" s="1"/>
  <c r="F530" i="5"/>
  <c r="G530" i="5" s="1"/>
  <c r="F566" i="5"/>
  <c r="G566" i="5" s="1"/>
  <c r="F573" i="5"/>
  <c r="G573" i="5" s="1"/>
  <c r="H573" i="5" s="1"/>
  <c r="E4" i="5"/>
  <c r="F4" i="5" s="1"/>
  <c r="G4" i="5" s="1"/>
  <c r="E6" i="5"/>
  <c r="F6" i="5" s="1"/>
  <c r="G6" i="5" s="1"/>
  <c r="E34" i="5"/>
  <c r="F34" i="5" s="1"/>
  <c r="G34" i="5" s="1"/>
  <c r="H34" i="5" s="1"/>
  <c r="E35" i="5"/>
  <c r="F35" i="5" s="1"/>
  <c r="G35" i="5" s="1"/>
  <c r="E45" i="5"/>
  <c r="F45" i="5" s="1"/>
  <c r="G45" i="5" s="1"/>
  <c r="E64" i="5"/>
  <c r="F64" i="5" s="1"/>
  <c r="G64" i="5" s="1"/>
  <c r="E65" i="5"/>
  <c r="F65" i="5" s="1"/>
  <c r="E73" i="5"/>
  <c r="F73" i="5" s="1"/>
  <c r="G73" i="5" s="1"/>
  <c r="E104" i="5"/>
  <c r="F104" i="5" s="1"/>
  <c r="G104" i="5" s="1"/>
  <c r="E106" i="5"/>
  <c r="F106" i="5" s="1"/>
  <c r="G106" i="5" s="1"/>
  <c r="E110" i="5"/>
  <c r="F110" i="5" s="1"/>
  <c r="G110" i="5" s="1"/>
  <c r="E112" i="5"/>
  <c r="F112" i="5" s="1"/>
  <c r="G112" i="5" s="1"/>
  <c r="E114" i="5"/>
  <c r="F114" i="5" s="1"/>
  <c r="G114" i="5" s="1"/>
  <c r="H114" i="5" s="1"/>
  <c r="E115" i="5"/>
  <c r="F115" i="5" s="1"/>
  <c r="G115" i="5" s="1"/>
  <c r="H115" i="5" s="1"/>
  <c r="E116" i="5"/>
  <c r="F116" i="5" s="1"/>
  <c r="G116" i="5" s="1"/>
  <c r="H116" i="5" s="1"/>
  <c r="E119" i="5"/>
  <c r="F119" i="5" s="1"/>
  <c r="G119" i="5" s="1"/>
  <c r="E159" i="5"/>
  <c r="F159" i="5" s="1"/>
  <c r="G159" i="5" s="1"/>
  <c r="E160" i="5"/>
  <c r="F160" i="5" s="1"/>
  <c r="G160" i="5" s="1"/>
  <c r="E164" i="5"/>
  <c r="F164" i="5" s="1"/>
  <c r="G164" i="5" s="1"/>
  <c r="E171" i="5"/>
  <c r="F171" i="5" s="1"/>
  <c r="G171" i="5" s="1"/>
  <c r="E184" i="5"/>
  <c r="F184" i="5" s="1"/>
  <c r="G184" i="5" s="1"/>
  <c r="E186" i="5"/>
  <c r="F186" i="5" s="1"/>
  <c r="G186" i="5" s="1"/>
  <c r="E204" i="5"/>
  <c r="F204" i="5" s="1"/>
  <c r="G204" i="5" s="1"/>
  <c r="E210" i="5"/>
  <c r="F210" i="5" s="1"/>
  <c r="G210" i="5" s="1"/>
  <c r="E211" i="5"/>
  <c r="F211" i="5" s="1"/>
  <c r="G211" i="5" s="1"/>
  <c r="E213" i="5"/>
  <c r="F213" i="5" s="1"/>
  <c r="G213" i="5" s="1"/>
  <c r="E239" i="5"/>
  <c r="F239" i="5" s="1"/>
  <c r="G239" i="5" s="1"/>
  <c r="H239" i="5" s="1"/>
  <c r="E240" i="5"/>
  <c r="F240" i="5" s="1"/>
  <c r="G240" i="5" s="1"/>
  <c r="H240" i="5" s="1"/>
  <c r="E273" i="5"/>
  <c r="F273" i="5" s="1"/>
  <c r="G273" i="5" s="1"/>
  <c r="H273" i="5" s="1"/>
  <c r="E280" i="5"/>
  <c r="F280" i="5" s="1"/>
  <c r="G280" i="5" s="1"/>
  <c r="H280" i="5" s="1"/>
  <c r="E284" i="5"/>
  <c r="F284" i="5" s="1"/>
  <c r="G284" i="5" s="1"/>
  <c r="E286" i="5"/>
  <c r="F286" i="5" s="1"/>
  <c r="G286" i="5" s="1"/>
  <c r="E290" i="5"/>
  <c r="F290" i="5" s="1"/>
  <c r="G290" i="5" s="1"/>
  <c r="E291" i="5"/>
  <c r="F291" i="5" s="1"/>
  <c r="G291" i="5" s="1"/>
  <c r="E293" i="5"/>
  <c r="F293" i="5" s="1"/>
  <c r="G293" i="5" s="1"/>
  <c r="E304" i="5"/>
  <c r="F304" i="5" s="1"/>
  <c r="G304" i="5" s="1"/>
  <c r="E333" i="5"/>
  <c r="F333" i="5" s="1"/>
  <c r="G333" i="5" s="1"/>
  <c r="E355" i="5"/>
  <c r="F355" i="5" s="1"/>
  <c r="G355" i="5" s="1"/>
  <c r="H355" i="5" s="1"/>
  <c r="E359" i="5"/>
  <c r="F359" i="5" s="1"/>
  <c r="G359" i="5" s="1"/>
  <c r="E364" i="5"/>
  <c r="F364" i="5" s="1"/>
  <c r="G364" i="5" s="1"/>
  <c r="E365" i="5"/>
  <c r="F365" i="5" s="1"/>
  <c r="G365" i="5" s="1"/>
  <c r="E366" i="5"/>
  <c r="E370" i="5"/>
  <c r="F370" i="5" s="1"/>
  <c r="G370" i="5" s="1"/>
  <c r="H370" i="5" s="1"/>
  <c r="E371" i="5"/>
  <c r="F371" i="5" s="1"/>
  <c r="G371" i="5" s="1"/>
  <c r="H371" i="5" s="1"/>
  <c r="E372" i="5"/>
  <c r="F372" i="5" s="1"/>
  <c r="G372" i="5" s="1"/>
  <c r="E404" i="5"/>
  <c r="F404" i="5" s="1"/>
  <c r="E405" i="5"/>
  <c r="F405" i="5" s="1"/>
  <c r="G405" i="5" s="1"/>
  <c r="E410" i="5"/>
  <c r="F410" i="5" s="1"/>
  <c r="G410" i="5" s="1"/>
  <c r="E411" i="5"/>
  <c r="F411" i="5" s="1"/>
  <c r="G411" i="5" s="1"/>
  <c r="E424" i="5"/>
  <c r="F424" i="5" s="1"/>
  <c r="G424" i="5" s="1"/>
  <c r="E426" i="5"/>
  <c r="F426" i="5" s="1"/>
  <c r="G426" i="5" s="1"/>
  <c r="E430" i="5"/>
  <c r="F430" i="5" s="1"/>
  <c r="G430" i="5" s="1"/>
  <c r="H430" i="5" s="1"/>
  <c r="E431" i="5"/>
  <c r="F431" i="5" s="1"/>
  <c r="G431" i="5" s="1"/>
  <c r="H431" i="5" s="1"/>
  <c r="E464" i="5"/>
  <c r="F464" i="5" s="1"/>
  <c r="G464" i="5" s="1"/>
  <c r="E475" i="5"/>
  <c r="F475" i="5" s="1"/>
  <c r="G475" i="5" s="1"/>
  <c r="E484" i="5"/>
  <c r="E504" i="5"/>
  <c r="E505" i="5"/>
  <c r="F505" i="5" s="1"/>
  <c r="G505" i="5" s="1"/>
  <c r="E506" i="5"/>
  <c r="F506" i="5" s="1"/>
  <c r="G506" i="5" s="1"/>
  <c r="E510" i="5"/>
  <c r="F510" i="5" s="1"/>
  <c r="G510" i="5" s="1"/>
  <c r="H510" i="5" s="1"/>
  <c r="E525" i="5"/>
  <c r="F525" i="5" s="1"/>
  <c r="G525" i="5" s="1"/>
  <c r="E535" i="5"/>
  <c r="F535" i="5" s="1"/>
  <c r="G535" i="5" s="1"/>
  <c r="H535" i="5" s="1"/>
  <c r="E536" i="5"/>
  <c r="F536" i="5" s="1"/>
  <c r="G536" i="5" s="1"/>
  <c r="H536" i="5" s="1"/>
  <c r="E544" i="5"/>
  <c r="F544" i="5" s="1"/>
  <c r="G544" i="5" s="1"/>
  <c r="E545" i="5"/>
  <c r="F545" i="5" s="1"/>
  <c r="G545" i="5" s="1"/>
  <c r="E546" i="5"/>
  <c r="F546" i="5" s="1"/>
  <c r="G546" i="5" s="1"/>
  <c r="E551" i="5"/>
  <c r="F551" i="5" s="1"/>
  <c r="G551" i="5" s="1"/>
  <c r="E553" i="5"/>
  <c r="F553" i="5" s="1"/>
  <c r="G553" i="5" s="1"/>
  <c r="E557" i="5"/>
  <c r="F557" i="5" s="1"/>
  <c r="G557" i="5" s="1"/>
  <c r="E565" i="5"/>
  <c r="F565" i="5" s="1"/>
  <c r="G565" i="5" s="1"/>
  <c r="D3" i="5"/>
  <c r="E3" i="5" s="1"/>
  <c r="F3" i="5" s="1"/>
  <c r="G3" i="5" s="1"/>
  <c r="H3" i="5" s="1"/>
  <c r="D4" i="5"/>
  <c r="D5" i="5"/>
  <c r="E5" i="5" s="1"/>
  <c r="F5" i="5" s="1"/>
  <c r="G5" i="5" s="1"/>
  <c r="D6" i="5"/>
  <c r="D7" i="5"/>
  <c r="E7" i="5" s="1"/>
  <c r="F7" i="5" s="1"/>
  <c r="G7" i="5" s="1"/>
  <c r="D8" i="5"/>
  <c r="E8" i="5" s="1"/>
  <c r="F8" i="5" s="1"/>
  <c r="G8" i="5" s="1"/>
  <c r="D9" i="5"/>
  <c r="E9" i="5" s="1"/>
  <c r="D10" i="5"/>
  <c r="E10" i="5" s="1"/>
  <c r="F10" i="5" s="1"/>
  <c r="G10" i="5" s="1"/>
  <c r="D11" i="5"/>
  <c r="E11" i="5" s="1"/>
  <c r="F11" i="5" s="1"/>
  <c r="G11" i="5" s="1"/>
  <c r="D12" i="5"/>
  <c r="E12" i="5" s="1"/>
  <c r="F12" i="5" s="1"/>
  <c r="G12" i="5" s="1"/>
  <c r="D13" i="5"/>
  <c r="E13" i="5" s="1"/>
  <c r="F13" i="5" s="1"/>
  <c r="G13" i="5" s="1"/>
  <c r="D14" i="5"/>
  <c r="E14" i="5" s="1"/>
  <c r="F14" i="5" s="1"/>
  <c r="G14" i="5" s="1"/>
  <c r="H14" i="5" s="1"/>
  <c r="D15" i="5"/>
  <c r="E15" i="5" s="1"/>
  <c r="F15" i="5" s="1"/>
  <c r="G15" i="5" s="1"/>
  <c r="H15" i="5" s="1"/>
  <c r="D16" i="5"/>
  <c r="E16" i="5" s="1"/>
  <c r="F16" i="5" s="1"/>
  <c r="G16" i="5" s="1"/>
  <c r="D17" i="5"/>
  <c r="E17" i="5" s="1"/>
  <c r="D18" i="5"/>
  <c r="E18" i="5" s="1"/>
  <c r="F18" i="5" s="1"/>
  <c r="G18" i="5" s="1"/>
  <c r="H18" i="5" s="1"/>
  <c r="D19" i="5"/>
  <c r="E19" i="5" s="1"/>
  <c r="F19" i="5" s="1"/>
  <c r="G19" i="5" s="1"/>
  <c r="H19" i="5" s="1"/>
  <c r="D20" i="5"/>
  <c r="E20" i="5" s="1"/>
  <c r="F20" i="5" s="1"/>
  <c r="G20" i="5" s="1"/>
  <c r="H20" i="5" s="1"/>
  <c r="D21" i="5"/>
  <c r="E21" i="5" s="1"/>
  <c r="F21" i="5" s="1"/>
  <c r="G21" i="5" s="1"/>
  <c r="H21" i="5" s="1"/>
  <c r="D22" i="5"/>
  <c r="E22" i="5" s="1"/>
  <c r="F22" i="5" s="1"/>
  <c r="G22" i="5" s="1"/>
  <c r="H22" i="5" s="1"/>
  <c r="D23" i="5"/>
  <c r="E23" i="5" s="1"/>
  <c r="F23" i="5" s="1"/>
  <c r="D24" i="5"/>
  <c r="E24" i="5" s="1"/>
  <c r="F24" i="5" s="1"/>
  <c r="G24" i="5" s="1"/>
  <c r="H24" i="5" s="1"/>
  <c r="D25" i="5"/>
  <c r="E25" i="5" s="1"/>
  <c r="F25" i="5" s="1"/>
  <c r="G25" i="5" s="1"/>
  <c r="D26" i="5"/>
  <c r="E26" i="5" s="1"/>
  <c r="F26" i="5" s="1"/>
  <c r="G26" i="5" s="1"/>
  <c r="D27" i="5"/>
  <c r="E27" i="5" s="1"/>
  <c r="F27" i="5" s="1"/>
  <c r="G27" i="5" s="1"/>
  <c r="D28" i="5"/>
  <c r="E28" i="5" s="1"/>
  <c r="D29" i="5"/>
  <c r="E29" i="5" s="1"/>
  <c r="F29" i="5" s="1"/>
  <c r="G29" i="5" s="1"/>
  <c r="D30" i="5"/>
  <c r="E30" i="5" s="1"/>
  <c r="F30" i="5" s="1"/>
  <c r="G30" i="5" s="1"/>
  <c r="D31" i="5"/>
  <c r="E31" i="5" s="1"/>
  <c r="F31" i="5" s="1"/>
  <c r="G31" i="5" s="1"/>
  <c r="D32" i="5"/>
  <c r="E32" i="5" s="1"/>
  <c r="F32" i="5" s="1"/>
  <c r="G32" i="5" s="1"/>
  <c r="D33" i="5"/>
  <c r="E33" i="5" s="1"/>
  <c r="F33" i="5" s="1"/>
  <c r="G33" i="5" s="1"/>
  <c r="D34" i="5"/>
  <c r="D35" i="5"/>
  <c r="D36" i="5"/>
  <c r="E36" i="5" s="1"/>
  <c r="F36" i="5" s="1"/>
  <c r="G36" i="5" s="1"/>
  <c r="D37" i="5"/>
  <c r="E37" i="5" s="1"/>
  <c r="F37" i="5" s="1"/>
  <c r="G37" i="5" s="1"/>
  <c r="D38" i="5"/>
  <c r="E38" i="5" s="1"/>
  <c r="D39" i="5"/>
  <c r="E39" i="5" s="1"/>
  <c r="F39" i="5" s="1"/>
  <c r="G39" i="5" s="1"/>
  <c r="H39" i="5" s="1"/>
  <c r="D40" i="5"/>
  <c r="E40" i="5" s="1"/>
  <c r="F40" i="5" s="1"/>
  <c r="G40" i="5" s="1"/>
  <c r="H40" i="5" s="1"/>
  <c r="D41" i="5"/>
  <c r="E41" i="5" s="1"/>
  <c r="F41" i="5" s="1"/>
  <c r="G41" i="5" s="1"/>
  <c r="H41" i="5" s="1"/>
  <c r="D42" i="5"/>
  <c r="E42" i="5" s="1"/>
  <c r="F42" i="5" s="1"/>
  <c r="G42" i="5" s="1"/>
  <c r="H42" i="5" s="1"/>
  <c r="D43" i="5"/>
  <c r="E43" i="5" s="1"/>
  <c r="F43" i="5" s="1"/>
  <c r="G43" i="5" s="1"/>
  <c r="H43" i="5" s="1"/>
  <c r="D44" i="5"/>
  <c r="E44" i="5" s="1"/>
  <c r="F44" i="5" s="1"/>
  <c r="G44" i="5" s="1"/>
  <c r="H44" i="5" s="1"/>
  <c r="D45" i="5"/>
  <c r="D46" i="5"/>
  <c r="E46" i="5" s="1"/>
  <c r="F46" i="5" s="1"/>
  <c r="G46" i="5" s="1"/>
  <c r="D47" i="5"/>
  <c r="E47" i="5" s="1"/>
  <c r="F47" i="5" s="1"/>
  <c r="G47" i="5" s="1"/>
  <c r="D48" i="5"/>
  <c r="E48" i="5" s="1"/>
  <c r="F48" i="5" s="1"/>
  <c r="G48" i="5" s="1"/>
  <c r="D49" i="5"/>
  <c r="E49" i="5" s="1"/>
  <c r="F49" i="5" s="1"/>
  <c r="G49" i="5" s="1"/>
  <c r="D50" i="5"/>
  <c r="E50" i="5" s="1"/>
  <c r="F50" i="5" s="1"/>
  <c r="G50" i="5" s="1"/>
  <c r="D51" i="5"/>
  <c r="E51" i="5" s="1"/>
  <c r="F51" i="5" s="1"/>
  <c r="G51" i="5" s="1"/>
  <c r="D52" i="5"/>
  <c r="E52" i="5" s="1"/>
  <c r="F52" i="5" s="1"/>
  <c r="G52" i="5" s="1"/>
  <c r="D53" i="5"/>
  <c r="E53" i="5" s="1"/>
  <c r="F53" i="5" s="1"/>
  <c r="G53" i="5" s="1"/>
  <c r="D54" i="5"/>
  <c r="E54" i="5" s="1"/>
  <c r="F54" i="5" s="1"/>
  <c r="G54" i="5" s="1"/>
  <c r="H54" i="5" s="1"/>
  <c r="D55" i="5"/>
  <c r="E55" i="5" s="1"/>
  <c r="F55" i="5" s="1"/>
  <c r="G55" i="5" s="1"/>
  <c r="H55" i="5" s="1"/>
  <c r="D56" i="5"/>
  <c r="E56" i="5" s="1"/>
  <c r="F56" i="5" s="1"/>
  <c r="G56" i="5" s="1"/>
  <c r="H56" i="5" s="1"/>
  <c r="D57" i="5"/>
  <c r="E57" i="5" s="1"/>
  <c r="F57" i="5" s="1"/>
  <c r="G57" i="5" s="1"/>
  <c r="D58" i="5"/>
  <c r="E58" i="5" s="1"/>
  <c r="F58" i="5" s="1"/>
  <c r="G58" i="5" s="1"/>
  <c r="H58" i="5" s="1"/>
  <c r="D59" i="5"/>
  <c r="E59" i="5" s="1"/>
  <c r="F59" i="5" s="1"/>
  <c r="G59" i="5" s="1"/>
  <c r="H59" i="5" s="1"/>
  <c r="D60" i="5"/>
  <c r="E60" i="5" s="1"/>
  <c r="F60" i="5" s="1"/>
  <c r="G60" i="5" s="1"/>
  <c r="H60" i="5" s="1"/>
  <c r="D61" i="5"/>
  <c r="E61" i="5" s="1"/>
  <c r="F61" i="5" s="1"/>
  <c r="G61" i="5" s="1"/>
  <c r="H61" i="5" s="1"/>
  <c r="D62" i="5"/>
  <c r="E62" i="5" s="1"/>
  <c r="F62" i="5" s="1"/>
  <c r="G62" i="5" s="1"/>
  <c r="H62" i="5" s="1"/>
  <c r="D63" i="5"/>
  <c r="E63" i="5" s="1"/>
  <c r="F63" i="5" s="1"/>
  <c r="G63" i="5" s="1"/>
  <c r="H63" i="5" s="1"/>
  <c r="D64" i="5"/>
  <c r="D65" i="5"/>
  <c r="D66" i="5"/>
  <c r="E66" i="5" s="1"/>
  <c r="F66" i="5" s="1"/>
  <c r="G66" i="5" s="1"/>
  <c r="D67" i="5"/>
  <c r="E67" i="5" s="1"/>
  <c r="F67" i="5" s="1"/>
  <c r="G67" i="5" s="1"/>
  <c r="D68" i="5"/>
  <c r="E68" i="5" s="1"/>
  <c r="D69" i="5"/>
  <c r="E69" i="5" s="1"/>
  <c r="D70" i="5"/>
  <c r="E70" i="5" s="1"/>
  <c r="D71" i="5"/>
  <c r="E71" i="5" s="1"/>
  <c r="F71" i="5" s="1"/>
  <c r="D72" i="5"/>
  <c r="E72" i="5" s="1"/>
  <c r="F72" i="5" s="1"/>
  <c r="G72" i="5" s="1"/>
  <c r="D73" i="5"/>
  <c r="D74" i="5"/>
  <c r="E74" i="5" s="1"/>
  <c r="F74" i="5" s="1"/>
  <c r="D75" i="5"/>
  <c r="E75" i="5" s="1"/>
  <c r="F75" i="5" s="1"/>
  <c r="G75" i="5" s="1"/>
  <c r="D76" i="5"/>
  <c r="E76" i="5" s="1"/>
  <c r="F76" i="5" s="1"/>
  <c r="G76" i="5" s="1"/>
  <c r="D77" i="5"/>
  <c r="E77" i="5" s="1"/>
  <c r="F77" i="5" s="1"/>
  <c r="G77" i="5" s="1"/>
  <c r="H77" i="5" s="1"/>
  <c r="D78" i="5"/>
  <c r="E78" i="5" s="1"/>
  <c r="F78" i="5" s="1"/>
  <c r="G78" i="5" s="1"/>
  <c r="H78" i="5" s="1"/>
  <c r="D79" i="5"/>
  <c r="E79" i="5" s="1"/>
  <c r="F79" i="5" s="1"/>
  <c r="G79" i="5" s="1"/>
  <c r="H79" i="5" s="1"/>
  <c r="D80" i="5"/>
  <c r="E80" i="5" s="1"/>
  <c r="F80" i="5" s="1"/>
  <c r="G80" i="5" s="1"/>
  <c r="H80" i="5" s="1"/>
  <c r="D81" i="5"/>
  <c r="E81" i="5" s="1"/>
  <c r="F81" i="5" s="1"/>
  <c r="G81" i="5" s="1"/>
  <c r="H81" i="5" s="1"/>
  <c r="D82" i="5"/>
  <c r="E82" i="5" s="1"/>
  <c r="F82" i="5" s="1"/>
  <c r="G82" i="5" s="1"/>
  <c r="H82" i="5" s="1"/>
  <c r="D83" i="5"/>
  <c r="E83" i="5" s="1"/>
  <c r="F83" i="5" s="1"/>
  <c r="G83" i="5" s="1"/>
  <c r="D84" i="5"/>
  <c r="E84" i="5" s="1"/>
  <c r="F84" i="5" s="1"/>
  <c r="G84" i="5" s="1"/>
  <c r="D85" i="5"/>
  <c r="E85" i="5" s="1"/>
  <c r="F85" i="5" s="1"/>
  <c r="G85" i="5" s="1"/>
  <c r="D86" i="5"/>
  <c r="E86" i="5" s="1"/>
  <c r="F86" i="5" s="1"/>
  <c r="G86" i="5" s="1"/>
  <c r="D87" i="5"/>
  <c r="E87" i="5" s="1"/>
  <c r="F87" i="5" s="1"/>
  <c r="G87" i="5" s="1"/>
  <c r="D88" i="5"/>
  <c r="E88" i="5" s="1"/>
  <c r="F88" i="5" s="1"/>
  <c r="G88" i="5" s="1"/>
  <c r="D89" i="5"/>
  <c r="E89" i="5" s="1"/>
  <c r="F89" i="5" s="1"/>
  <c r="G89" i="5" s="1"/>
  <c r="H89" i="5" s="1"/>
  <c r="D90" i="5"/>
  <c r="E90" i="5" s="1"/>
  <c r="F90" i="5" s="1"/>
  <c r="G90" i="5" s="1"/>
  <c r="D91" i="5"/>
  <c r="E91" i="5" s="1"/>
  <c r="F91" i="5" s="1"/>
  <c r="G91" i="5" s="1"/>
  <c r="D92" i="5"/>
  <c r="E92" i="5" s="1"/>
  <c r="F92" i="5" s="1"/>
  <c r="G92" i="5" s="1"/>
  <c r="D93" i="5"/>
  <c r="E93" i="5" s="1"/>
  <c r="F93" i="5" s="1"/>
  <c r="G93" i="5" s="1"/>
  <c r="D94" i="5"/>
  <c r="E94" i="5" s="1"/>
  <c r="F94" i="5" s="1"/>
  <c r="G94" i="5" s="1"/>
  <c r="D95" i="5"/>
  <c r="E95" i="5" s="1"/>
  <c r="F95" i="5" s="1"/>
  <c r="G95" i="5" s="1"/>
  <c r="D96" i="5"/>
  <c r="E96" i="5" s="1"/>
  <c r="F96" i="5" s="1"/>
  <c r="G96" i="5" s="1"/>
  <c r="D97" i="5"/>
  <c r="E97" i="5" s="1"/>
  <c r="F97" i="5" s="1"/>
  <c r="G97" i="5" s="1"/>
  <c r="H97" i="5" s="1"/>
  <c r="D98" i="5"/>
  <c r="E98" i="5" s="1"/>
  <c r="F98" i="5" s="1"/>
  <c r="G98" i="5" s="1"/>
  <c r="H98" i="5" s="1"/>
  <c r="D99" i="5"/>
  <c r="E99" i="5" s="1"/>
  <c r="F99" i="5" s="1"/>
  <c r="G99" i="5" s="1"/>
  <c r="H99" i="5" s="1"/>
  <c r="D100" i="5"/>
  <c r="E100" i="5" s="1"/>
  <c r="F100" i="5" s="1"/>
  <c r="G100" i="5" s="1"/>
  <c r="H100" i="5" s="1"/>
  <c r="D101" i="5"/>
  <c r="E101" i="5" s="1"/>
  <c r="F101" i="5" s="1"/>
  <c r="G101" i="5" s="1"/>
  <c r="H101" i="5" s="1"/>
  <c r="D102" i="5"/>
  <c r="E102" i="5" s="1"/>
  <c r="F102" i="5" s="1"/>
  <c r="G102" i="5" s="1"/>
  <c r="H102" i="5" s="1"/>
  <c r="D103" i="5"/>
  <c r="E103" i="5" s="1"/>
  <c r="F103" i="5" s="1"/>
  <c r="G103" i="5" s="1"/>
  <c r="H103" i="5" s="1"/>
  <c r="D104" i="5"/>
  <c r="D105" i="5"/>
  <c r="E105" i="5" s="1"/>
  <c r="F105" i="5" s="1"/>
  <c r="D106" i="5"/>
  <c r="D107" i="5"/>
  <c r="E107" i="5" s="1"/>
  <c r="F107" i="5" s="1"/>
  <c r="G107" i="5" s="1"/>
  <c r="D108" i="5"/>
  <c r="E108" i="5" s="1"/>
  <c r="F108" i="5" s="1"/>
  <c r="G108" i="5" s="1"/>
  <c r="D109" i="5"/>
  <c r="E109" i="5" s="1"/>
  <c r="F109" i="5" s="1"/>
  <c r="G109" i="5" s="1"/>
  <c r="D110" i="5"/>
  <c r="D111" i="5"/>
  <c r="E111" i="5" s="1"/>
  <c r="F111" i="5" s="1"/>
  <c r="G111" i="5" s="1"/>
  <c r="D112" i="5"/>
  <c r="D113" i="5"/>
  <c r="E113" i="5" s="1"/>
  <c r="F113" i="5" s="1"/>
  <c r="G113" i="5" s="1"/>
  <c r="H113" i="5" s="1"/>
  <c r="D114" i="5"/>
  <c r="D115" i="5"/>
  <c r="D116" i="5"/>
  <c r="D117" i="5"/>
  <c r="E117" i="5" s="1"/>
  <c r="F117" i="5" s="1"/>
  <c r="G117" i="5" s="1"/>
  <c r="H117" i="5" s="1"/>
  <c r="D118" i="5"/>
  <c r="E118" i="5" s="1"/>
  <c r="F118" i="5" s="1"/>
  <c r="G118" i="5" s="1"/>
  <c r="H118" i="5" s="1"/>
  <c r="D119" i="5"/>
  <c r="D120" i="5"/>
  <c r="E120" i="5" s="1"/>
  <c r="F120" i="5" s="1"/>
  <c r="G120" i="5" s="1"/>
  <c r="H120" i="5" s="1"/>
  <c r="D121" i="5"/>
  <c r="E121" i="5" s="1"/>
  <c r="F121" i="5" s="1"/>
  <c r="G121" i="5" s="1"/>
  <c r="H121" i="5" s="1"/>
  <c r="D122" i="5"/>
  <c r="E122" i="5" s="1"/>
  <c r="F122" i="5" s="1"/>
  <c r="G122" i="5" s="1"/>
  <c r="H122" i="5" s="1"/>
  <c r="D123" i="5"/>
  <c r="E123" i="5" s="1"/>
  <c r="F123" i="5" s="1"/>
  <c r="G123" i="5" s="1"/>
  <c r="H123" i="5" s="1"/>
  <c r="D124" i="5"/>
  <c r="E124" i="5" s="1"/>
  <c r="F124" i="5" s="1"/>
  <c r="G124" i="5" s="1"/>
  <c r="H124" i="5" s="1"/>
  <c r="D125" i="5"/>
  <c r="E125" i="5" s="1"/>
  <c r="F125" i="5" s="1"/>
  <c r="D126" i="5"/>
  <c r="E126" i="5" s="1"/>
  <c r="D127" i="5"/>
  <c r="E127" i="5" s="1"/>
  <c r="F127" i="5" s="1"/>
  <c r="G127" i="5" s="1"/>
  <c r="D128" i="5"/>
  <c r="E128" i="5" s="1"/>
  <c r="F128" i="5" s="1"/>
  <c r="G128" i="5" s="1"/>
  <c r="D129" i="5"/>
  <c r="E129" i="5" s="1"/>
  <c r="F129" i="5" s="1"/>
  <c r="G129" i="5" s="1"/>
  <c r="D130" i="5"/>
  <c r="E130" i="5" s="1"/>
  <c r="F130" i="5" s="1"/>
  <c r="G130" i="5" s="1"/>
  <c r="H130" i="5" s="1"/>
  <c r="D131" i="5"/>
  <c r="E131" i="5" s="1"/>
  <c r="F131" i="5" s="1"/>
  <c r="G131" i="5" s="1"/>
  <c r="H131" i="5" s="1"/>
  <c r="D132" i="5"/>
  <c r="E132" i="5" s="1"/>
  <c r="F132" i="5" s="1"/>
  <c r="G132" i="5" s="1"/>
  <c r="I132" i="5" s="1"/>
  <c r="D133" i="5"/>
  <c r="E133" i="5" s="1"/>
  <c r="F133" i="5" s="1"/>
  <c r="G133" i="5" s="1"/>
  <c r="D134" i="5"/>
  <c r="E134" i="5" s="1"/>
  <c r="F134" i="5" s="1"/>
  <c r="G134" i="5" s="1"/>
  <c r="D135" i="5"/>
  <c r="E135" i="5" s="1"/>
  <c r="F135" i="5" s="1"/>
  <c r="G135" i="5" s="1"/>
  <c r="H135" i="5" s="1"/>
  <c r="D136" i="5"/>
  <c r="E136" i="5" s="1"/>
  <c r="F136" i="5" s="1"/>
  <c r="G136" i="5" s="1"/>
  <c r="H136" i="5" s="1"/>
  <c r="D137" i="5"/>
  <c r="E137" i="5" s="1"/>
  <c r="F137" i="5" s="1"/>
  <c r="G137" i="5" s="1"/>
  <c r="D138" i="5"/>
  <c r="E138" i="5" s="1"/>
  <c r="F138" i="5" s="1"/>
  <c r="G138" i="5" s="1"/>
  <c r="H138" i="5" s="1"/>
  <c r="D139" i="5"/>
  <c r="E139" i="5" s="1"/>
  <c r="F139" i="5" s="1"/>
  <c r="G139" i="5" s="1"/>
  <c r="H139" i="5" s="1"/>
  <c r="D140" i="5"/>
  <c r="E140" i="5" s="1"/>
  <c r="F140" i="5" s="1"/>
  <c r="G140" i="5" s="1"/>
  <c r="H140" i="5" s="1"/>
  <c r="D141" i="5"/>
  <c r="E141" i="5" s="1"/>
  <c r="F141" i="5" s="1"/>
  <c r="G141" i="5" s="1"/>
  <c r="H141" i="5" s="1"/>
  <c r="D142" i="5"/>
  <c r="E142" i="5" s="1"/>
  <c r="F142" i="5" s="1"/>
  <c r="G142" i="5" s="1"/>
  <c r="H142" i="5" s="1"/>
  <c r="D143" i="5"/>
  <c r="E143" i="5" s="1"/>
  <c r="F143" i="5" s="1"/>
  <c r="G143" i="5" s="1"/>
  <c r="H143" i="5" s="1"/>
  <c r="D144" i="5"/>
  <c r="E144" i="5" s="1"/>
  <c r="F144" i="5" s="1"/>
  <c r="G144" i="5" s="1"/>
  <c r="H144" i="5" s="1"/>
  <c r="D145" i="5"/>
  <c r="E145" i="5" s="1"/>
  <c r="F145" i="5" s="1"/>
  <c r="G145" i="5" s="1"/>
  <c r="D146" i="5"/>
  <c r="E146" i="5" s="1"/>
  <c r="F146" i="5" s="1"/>
  <c r="G146" i="5" s="1"/>
  <c r="D147" i="5"/>
  <c r="E147" i="5" s="1"/>
  <c r="F147" i="5" s="1"/>
  <c r="G147" i="5" s="1"/>
  <c r="I147" i="5" s="1"/>
  <c r="D148" i="5"/>
  <c r="E148" i="5" s="1"/>
  <c r="F148" i="5" s="1"/>
  <c r="G148" i="5" s="1"/>
  <c r="D149" i="5"/>
  <c r="E149" i="5" s="1"/>
  <c r="F149" i="5" s="1"/>
  <c r="G149" i="5" s="1"/>
  <c r="H149" i="5" s="1"/>
  <c r="D150" i="5"/>
  <c r="E150" i="5" s="1"/>
  <c r="F150" i="5" s="1"/>
  <c r="G150" i="5" s="1"/>
  <c r="H150" i="5" s="1"/>
  <c r="D151" i="5"/>
  <c r="E151" i="5" s="1"/>
  <c r="F151" i="5" s="1"/>
  <c r="G151" i="5" s="1"/>
  <c r="D152" i="5"/>
  <c r="E152" i="5" s="1"/>
  <c r="F152" i="5" s="1"/>
  <c r="G152" i="5" s="1"/>
  <c r="D153" i="5"/>
  <c r="E153" i="5" s="1"/>
  <c r="F153" i="5" s="1"/>
  <c r="G153" i="5" s="1"/>
  <c r="D154" i="5"/>
  <c r="E154" i="5" s="1"/>
  <c r="F154" i="5" s="1"/>
  <c r="G154" i="5" s="1"/>
  <c r="D155" i="5"/>
  <c r="E155" i="5" s="1"/>
  <c r="F155" i="5" s="1"/>
  <c r="G155" i="5" s="1"/>
  <c r="H155" i="5" s="1"/>
  <c r="D156" i="5"/>
  <c r="E156" i="5" s="1"/>
  <c r="F156" i="5" s="1"/>
  <c r="G156" i="5" s="1"/>
  <c r="H156" i="5" s="1"/>
  <c r="D157" i="5"/>
  <c r="E157" i="5" s="1"/>
  <c r="F157" i="5" s="1"/>
  <c r="G157" i="5" s="1"/>
  <c r="H157" i="5" s="1"/>
  <c r="D158" i="5"/>
  <c r="E158" i="5" s="1"/>
  <c r="F158" i="5" s="1"/>
  <c r="G158" i="5" s="1"/>
  <c r="H158" i="5" s="1"/>
  <c r="D159" i="5"/>
  <c r="D160" i="5"/>
  <c r="D161" i="5"/>
  <c r="E161" i="5" s="1"/>
  <c r="F161" i="5" s="1"/>
  <c r="G161" i="5" s="1"/>
  <c r="H161" i="5" s="1"/>
  <c r="D162" i="5"/>
  <c r="E162" i="5" s="1"/>
  <c r="F162" i="5" s="1"/>
  <c r="G162" i="5" s="1"/>
  <c r="H162" i="5" s="1"/>
  <c r="D163" i="5"/>
  <c r="E163" i="5" s="1"/>
  <c r="F163" i="5" s="1"/>
  <c r="G163" i="5" s="1"/>
  <c r="H163" i="5" s="1"/>
  <c r="D164" i="5"/>
  <c r="D165" i="5"/>
  <c r="E165" i="5" s="1"/>
  <c r="F165" i="5" s="1"/>
  <c r="G165" i="5" s="1"/>
  <c r="D166" i="5"/>
  <c r="E166" i="5" s="1"/>
  <c r="F166" i="5" s="1"/>
  <c r="G166" i="5" s="1"/>
  <c r="D167" i="5"/>
  <c r="E167" i="5" s="1"/>
  <c r="F167" i="5" s="1"/>
  <c r="G167" i="5" s="1"/>
  <c r="I167" i="5" s="1"/>
  <c r="D168" i="5"/>
  <c r="E168" i="5" s="1"/>
  <c r="F168" i="5" s="1"/>
  <c r="G168" i="5" s="1"/>
  <c r="D169" i="5"/>
  <c r="E169" i="5" s="1"/>
  <c r="F169" i="5" s="1"/>
  <c r="G169" i="5" s="1"/>
  <c r="I169" i="5" s="1"/>
  <c r="D170" i="5"/>
  <c r="E170" i="5" s="1"/>
  <c r="F170" i="5" s="1"/>
  <c r="G170" i="5" s="1"/>
  <c r="D171" i="5"/>
  <c r="D172" i="5"/>
  <c r="E172" i="5" s="1"/>
  <c r="F172" i="5" s="1"/>
  <c r="G172" i="5" s="1"/>
  <c r="H172" i="5" s="1"/>
  <c r="D173" i="5"/>
  <c r="E173" i="5" s="1"/>
  <c r="F173" i="5" s="1"/>
  <c r="G173" i="5" s="1"/>
  <c r="D174" i="5"/>
  <c r="E174" i="5" s="1"/>
  <c r="F174" i="5" s="1"/>
  <c r="D175" i="5"/>
  <c r="E175" i="5" s="1"/>
  <c r="F175" i="5" s="1"/>
  <c r="G175" i="5" s="1"/>
  <c r="H175" i="5" s="1"/>
  <c r="D176" i="5"/>
  <c r="E176" i="5" s="1"/>
  <c r="F176" i="5" s="1"/>
  <c r="G176" i="5" s="1"/>
  <c r="H176" i="5" s="1"/>
  <c r="D177" i="5"/>
  <c r="E177" i="5" s="1"/>
  <c r="F177" i="5" s="1"/>
  <c r="G177" i="5" s="1"/>
  <c r="D178" i="5"/>
  <c r="E178" i="5" s="1"/>
  <c r="F178" i="5" s="1"/>
  <c r="G178" i="5" s="1"/>
  <c r="H178" i="5" s="1"/>
  <c r="D179" i="5"/>
  <c r="E179" i="5" s="1"/>
  <c r="D180" i="5"/>
  <c r="E180" i="5" s="1"/>
  <c r="F180" i="5" s="1"/>
  <c r="G180" i="5" s="1"/>
  <c r="H180" i="5" s="1"/>
  <c r="D181" i="5"/>
  <c r="E181" i="5" s="1"/>
  <c r="D182" i="5"/>
  <c r="E182" i="5" s="1"/>
  <c r="F182" i="5" s="1"/>
  <c r="G182" i="5" s="1"/>
  <c r="H182" i="5" s="1"/>
  <c r="D183" i="5"/>
  <c r="E183" i="5" s="1"/>
  <c r="F183" i="5" s="1"/>
  <c r="G183" i="5" s="1"/>
  <c r="H183" i="5" s="1"/>
  <c r="D184" i="5"/>
  <c r="D185" i="5"/>
  <c r="E185" i="5" s="1"/>
  <c r="F185" i="5" s="1"/>
  <c r="G185" i="5" s="1"/>
  <c r="D186" i="5"/>
  <c r="D187" i="5"/>
  <c r="E187" i="5" s="1"/>
  <c r="F187" i="5" s="1"/>
  <c r="G187" i="5" s="1"/>
  <c r="D188" i="5"/>
  <c r="E188" i="5" s="1"/>
  <c r="D189" i="5"/>
  <c r="E189" i="5" s="1"/>
  <c r="F189" i="5" s="1"/>
  <c r="G189" i="5" s="1"/>
  <c r="D190" i="5"/>
  <c r="E190" i="5" s="1"/>
  <c r="F190" i="5" s="1"/>
  <c r="G190" i="5" s="1"/>
  <c r="D191" i="5"/>
  <c r="E191" i="5" s="1"/>
  <c r="F191" i="5" s="1"/>
  <c r="G191" i="5" s="1"/>
  <c r="D192" i="5"/>
  <c r="E192" i="5" s="1"/>
  <c r="F192" i="5" s="1"/>
  <c r="G192" i="5" s="1"/>
  <c r="D193" i="5"/>
  <c r="E193" i="5" s="1"/>
  <c r="F193" i="5" s="1"/>
  <c r="G193" i="5" s="1"/>
  <c r="D194" i="5"/>
  <c r="E194" i="5" s="1"/>
  <c r="F194" i="5" s="1"/>
  <c r="G194" i="5" s="1"/>
  <c r="H194" i="5" s="1"/>
  <c r="D195" i="5"/>
  <c r="E195" i="5" s="1"/>
  <c r="F195" i="5" s="1"/>
  <c r="G195" i="5" s="1"/>
  <c r="H195" i="5" s="1"/>
  <c r="D196" i="5"/>
  <c r="E196" i="5" s="1"/>
  <c r="F196" i="5" s="1"/>
  <c r="G196" i="5" s="1"/>
  <c r="H196" i="5" s="1"/>
  <c r="D197" i="5"/>
  <c r="E197" i="5" s="1"/>
  <c r="F197" i="5" s="1"/>
  <c r="G197" i="5" s="1"/>
  <c r="H197" i="5" s="1"/>
  <c r="D198" i="5"/>
  <c r="E198" i="5" s="1"/>
  <c r="F198" i="5" s="1"/>
  <c r="G198" i="5" s="1"/>
  <c r="H198" i="5" s="1"/>
  <c r="D199" i="5"/>
  <c r="E199" i="5" s="1"/>
  <c r="F199" i="5" s="1"/>
  <c r="G199" i="5" s="1"/>
  <c r="H199" i="5" s="1"/>
  <c r="D200" i="5"/>
  <c r="E200" i="5" s="1"/>
  <c r="F200" i="5" s="1"/>
  <c r="G200" i="5" s="1"/>
  <c r="H200" i="5" s="1"/>
  <c r="D201" i="5"/>
  <c r="E201" i="5" s="1"/>
  <c r="F201" i="5" s="1"/>
  <c r="G201" i="5" s="1"/>
  <c r="H201" i="5" s="1"/>
  <c r="D202" i="5"/>
  <c r="E202" i="5" s="1"/>
  <c r="F202" i="5" s="1"/>
  <c r="G202" i="5" s="1"/>
  <c r="H202" i="5" s="1"/>
  <c r="D203" i="5"/>
  <c r="E203" i="5" s="1"/>
  <c r="F203" i="5" s="1"/>
  <c r="G203" i="5" s="1"/>
  <c r="H203" i="5" s="1"/>
  <c r="D204" i="5"/>
  <c r="D205" i="5"/>
  <c r="E205" i="5" s="1"/>
  <c r="F205" i="5" s="1"/>
  <c r="G205" i="5" s="1"/>
  <c r="D206" i="5"/>
  <c r="E206" i="5" s="1"/>
  <c r="F206" i="5" s="1"/>
  <c r="G206" i="5" s="1"/>
  <c r="D207" i="5"/>
  <c r="E207" i="5" s="1"/>
  <c r="F207" i="5" s="1"/>
  <c r="G207" i="5" s="1"/>
  <c r="D208" i="5"/>
  <c r="E208" i="5" s="1"/>
  <c r="F208" i="5" s="1"/>
  <c r="G208" i="5" s="1"/>
  <c r="D209" i="5"/>
  <c r="E209" i="5" s="1"/>
  <c r="F209" i="5" s="1"/>
  <c r="G209" i="5" s="1"/>
  <c r="D210" i="5"/>
  <c r="D211" i="5"/>
  <c r="D212" i="5"/>
  <c r="E212" i="5" s="1"/>
  <c r="F212" i="5" s="1"/>
  <c r="G212" i="5" s="1"/>
  <c r="D213" i="5"/>
  <c r="D214" i="5"/>
  <c r="E214" i="5" s="1"/>
  <c r="F214" i="5" s="1"/>
  <c r="G214" i="5" s="1"/>
  <c r="H214" i="5" s="1"/>
  <c r="D215" i="5"/>
  <c r="E215" i="5" s="1"/>
  <c r="F215" i="5" s="1"/>
  <c r="G215" i="5" s="1"/>
  <c r="H215" i="5" s="1"/>
  <c r="D216" i="5"/>
  <c r="E216" i="5" s="1"/>
  <c r="F216" i="5" s="1"/>
  <c r="G216" i="5" s="1"/>
  <c r="D217" i="5"/>
  <c r="E217" i="5" s="1"/>
  <c r="F217" i="5" s="1"/>
  <c r="G217" i="5" s="1"/>
  <c r="D218" i="5"/>
  <c r="E218" i="5" s="1"/>
  <c r="F218" i="5" s="1"/>
  <c r="G218" i="5" s="1"/>
  <c r="H218" i="5" s="1"/>
  <c r="D219" i="5"/>
  <c r="E219" i="5" s="1"/>
  <c r="F219" i="5" s="1"/>
  <c r="G219" i="5" s="1"/>
  <c r="H219" i="5" s="1"/>
  <c r="D220" i="5"/>
  <c r="E220" i="5" s="1"/>
  <c r="F220" i="5" s="1"/>
  <c r="G220" i="5" s="1"/>
  <c r="H220" i="5" s="1"/>
  <c r="D221" i="5"/>
  <c r="E221" i="5" s="1"/>
  <c r="F221" i="5" s="1"/>
  <c r="G221" i="5" s="1"/>
  <c r="H221" i="5" s="1"/>
  <c r="D222" i="5"/>
  <c r="E222" i="5" s="1"/>
  <c r="F222" i="5" s="1"/>
  <c r="G222" i="5" s="1"/>
  <c r="H222" i="5" s="1"/>
  <c r="D223" i="5"/>
  <c r="E223" i="5" s="1"/>
  <c r="F223" i="5" s="1"/>
  <c r="G223" i="5" s="1"/>
  <c r="H223" i="5" s="1"/>
  <c r="D224" i="5"/>
  <c r="E224" i="5" s="1"/>
  <c r="F224" i="5" s="1"/>
  <c r="G224" i="5" s="1"/>
  <c r="H224" i="5" s="1"/>
  <c r="D225" i="5"/>
  <c r="E225" i="5" s="1"/>
  <c r="F225" i="5" s="1"/>
  <c r="G225" i="5" s="1"/>
  <c r="D226" i="5"/>
  <c r="E226" i="5" s="1"/>
  <c r="F226" i="5" s="1"/>
  <c r="G226" i="5" s="1"/>
  <c r="D227" i="5"/>
  <c r="E227" i="5" s="1"/>
  <c r="F227" i="5" s="1"/>
  <c r="G227" i="5" s="1"/>
  <c r="D228" i="5"/>
  <c r="E228" i="5" s="1"/>
  <c r="F228" i="5" s="1"/>
  <c r="G228" i="5" s="1"/>
  <c r="D229" i="5"/>
  <c r="E229" i="5" s="1"/>
  <c r="F229" i="5" s="1"/>
  <c r="G229" i="5" s="1"/>
  <c r="D230" i="5"/>
  <c r="E230" i="5" s="1"/>
  <c r="F230" i="5" s="1"/>
  <c r="G230" i="5" s="1"/>
  <c r="D231" i="5"/>
  <c r="E231" i="5" s="1"/>
  <c r="F231" i="5" s="1"/>
  <c r="G231" i="5" s="1"/>
  <c r="D232" i="5"/>
  <c r="E232" i="5" s="1"/>
  <c r="F232" i="5" s="1"/>
  <c r="G232" i="5" s="1"/>
  <c r="H232" i="5" s="1"/>
  <c r="D233" i="5"/>
  <c r="E233" i="5" s="1"/>
  <c r="F233" i="5" s="1"/>
  <c r="G233" i="5" s="1"/>
  <c r="H233" i="5" s="1"/>
  <c r="D234" i="5"/>
  <c r="E234" i="5" s="1"/>
  <c r="F234" i="5" s="1"/>
  <c r="G234" i="5" s="1"/>
  <c r="H234" i="5" s="1"/>
  <c r="D235" i="5"/>
  <c r="E235" i="5" s="1"/>
  <c r="F235" i="5" s="1"/>
  <c r="G235" i="5" s="1"/>
  <c r="D236" i="5"/>
  <c r="E236" i="5" s="1"/>
  <c r="F236" i="5" s="1"/>
  <c r="G236" i="5" s="1"/>
  <c r="D237" i="5"/>
  <c r="E237" i="5" s="1"/>
  <c r="F237" i="5" s="1"/>
  <c r="G237" i="5" s="1"/>
  <c r="D238" i="5"/>
  <c r="E238" i="5" s="1"/>
  <c r="F238" i="5" s="1"/>
  <c r="G238" i="5" s="1"/>
  <c r="H238" i="5" s="1"/>
  <c r="D239" i="5"/>
  <c r="D240" i="5"/>
  <c r="D241" i="5"/>
  <c r="E241" i="5" s="1"/>
  <c r="F241" i="5" s="1"/>
  <c r="G241" i="5" s="1"/>
  <c r="H241" i="5" s="1"/>
  <c r="D242" i="5"/>
  <c r="E242" i="5" s="1"/>
  <c r="F242" i="5" s="1"/>
  <c r="G242" i="5" s="1"/>
  <c r="H242" i="5" s="1"/>
  <c r="D243" i="5"/>
  <c r="E243" i="5" s="1"/>
  <c r="F243" i="5" s="1"/>
  <c r="G243" i="5" s="1"/>
  <c r="H243" i="5" s="1"/>
  <c r="D244" i="5"/>
  <c r="E244" i="5" s="1"/>
  <c r="F244" i="5" s="1"/>
  <c r="G244" i="5" s="1"/>
  <c r="H244" i="5" s="1"/>
  <c r="D245" i="5"/>
  <c r="E245" i="5" s="1"/>
  <c r="D246" i="5"/>
  <c r="E246" i="5" s="1"/>
  <c r="F246" i="5" s="1"/>
  <c r="G246" i="5" s="1"/>
  <c r="D247" i="5"/>
  <c r="E247" i="5" s="1"/>
  <c r="F247" i="5" s="1"/>
  <c r="G247" i="5" s="1"/>
  <c r="D248" i="5"/>
  <c r="E248" i="5" s="1"/>
  <c r="D249" i="5"/>
  <c r="E249" i="5" s="1"/>
  <c r="F249" i="5" s="1"/>
  <c r="G249" i="5" s="1"/>
  <c r="D250" i="5"/>
  <c r="E250" i="5" s="1"/>
  <c r="F250" i="5" s="1"/>
  <c r="G250" i="5" s="1"/>
  <c r="D251" i="5"/>
  <c r="E251" i="5" s="1"/>
  <c r="F251" i="5" s="1"/>
  <c r="G251" i="5" s="1"/>
  <c r="D252" i="5"/>
  <c r="E252" i="5" s="1"/>
  <c r="F252" i="5" s="1"/>
  <c r="G252" i="5" s="1"/>
  <c r="I252" i="5" s="1"/>
  <c r="D253" i="5"/>
  <c r="E253" i="5" s="1"/>
  <c r="F253" i="5" s="1"/>
  <c r="G253" i="5" s="1"/>
  <c r="I253" i="5" s="1"/>
  <c r="D254" i="5"/>
  <c r="E254" i="5" s="1"/>
  <c r="F254" i="5" s="1"/>
  <c r="G254" i="5" s="1"/>
  <c r="H254" i="5" s="1"/>
  <c r="D255" i="5"/>
  <c r="E255" i="5" s="1"/>
  <c r="F255" i="5" s="1"/>
  <c r="G255" i="5" s="1"/>
  <c r="H255" i="5" s="1"/>
  <c r="D256" i="5"/>
  <c r="E256" i="5" s="1"/>
  <c r="F256" i="5" s="1"/>
  <c r="G256" i="5" s="1"/>
  <c r="H256" i="5" s="1"/>
  <c r="D257" i="5"/>
  <c r="E257" i="5" s="1"/>
  <c r="F257" i="5" s="1"/>
  <c r="G257" i="5" s="1"/>
  <c r="H257" i="5" s="1"/>
  <c r="D258" i="5"/>
  <c r="E258" i="5" s="1"/>
  <c r="F258" i="5" s="1"/>
  <c r="G258" i="5" s="1"/>
  <c r="H258" i="5" s="1"/>
  <c r="D259" i="5"/>
  <c r="E259" i="5" s="1"/>
  <c r="F259" i="5" s="1"/>
  <c r="G259" i="5" s="1"/>
  <c r="H259" i="5" s="1"/>
  <c r="D260" i="5"/>
  <c r="E260" i="5" s="1"/>
  <c r="F260" i="5" s="1"/>
  <c r="G260" i="5" s="1"/>
  <c r="H260" i="5" s="1"/>
  <c r="D261" i="5"/>
  <c r="E261" i="5" s="1"/>
  <c r="F261" i="5" s="1"/>
  <c r="G261" i="5" s="1"/>
  <c r="H261" i="5" s="1"/>
  <c r="D262" i="5"/>
  <c r="E262" i="5" s="1"/>
  <c r="F262" i="5" s="1"/>
  <c r="G262" i="5" s="1"/>
  <c r="H262" i="5" s="1"/>
  <c r="D263" i="5"/>
  <c r="E263" i="5" s="1"/>
  <c r="F263" i="5" s="1"/>
  <c r="G263" i="5" s="1"/>
  <c r="H263" i="5" s="1"/>
  <c r="D264" i="5"/>
  <c r="E264" i="5" s="1"/>
  <c r="F264" i="5" s="1"/>
  <c r="G264" i="5" s="1"/>
  <c r="D265" i="5"/>
  <c r="E265" i="5" s="1"/>
  <c r="F265" i="5" s="1"/>
  <c r="G265" i="5" s="1"/>
  <c r="D266" i="5"/>
  <c r="E266" i="5" s="1"/>
  <c r="F266" i="5" s="1"/>
  <c r="G266" i="5" s="1"/>
  <c r="D267" i="5"/>
  <c r="E267" i="5" s="1"/>
  <c r="F267" i="5" s="1"/>
  <c r="G267" i="5" s="1"/>
  <c r="D268" i="5"/>
  <c r="E268" i="5" s="1"/>
  <c r="F268" i="5" s="1"/>
  <c r="G268" i="5" s="1"/>
  <c r="D269" i="5"/>
  <c r="E269" i="5" s="1"/>
  <c r="F269" i="5" s="1"/>
  <c r="G269" i="5" s="1"/>
  <c r="D270" i="5"/>
  <c r="E270" i="5" s="1"/>
  <c r="F270" i="5" s="1"/>
  <c r="G270" i="5" s="1"/>
  <c r="D271" i="5"/>
  <c r="E271" i="5" s="1"/>
  <c r="F271" i="5" s="1"/>
  <c r="G271" i="5" s="1"/>
  <c r="D272" i="5"/>
  <c r="E272" i="5" s="1"/>
  <c r="F272" i="5" s="1"/>
  <c r="G272" i="5" s="1"/>
  <c r="D273" i="5"/>
  <c r="D274" i="5"/>
  <c r="E274" i="5" s="1"/>
  <c r="D275" i="5"/>
  <c r="E275" i="5" s="1"/>
  <c r="F275" i="5" s="1"/>
  <c r="G275" i="5" s="1"/>
  <c r="D276" i="5"/>
  <c r="E276" i="5" s="1"/>
  <c r="D277" i="5"/>
  <c r="E277" i="5" s="1"/>
  <c r="F277" i="5" s="1"/>
  <c r="G277" i="5" s="1"/>
  <c r="H277" i="5" s="1"/>
  <c r="D278" i="5"/>
  <c r="E278" i="5" s="1"/>
  <c r="F278" i="5" s="1"/>
  <c r="G278" i="5" s="1"/>
  <c r="H278" i="5" s="1"/>
  <c r="D279" i="5"/>
  <c r="E279" i="5" s="1"/>
  <c r="D280" i="5"/>
  <c r="D281" i="5"/>
  <c r="E281" i="5" s="1"/>
  <c r="F281" i="5" s="1"/>
  <c r="G281" i="5" s="1"/>
  <c r="H281" i="5" s="1"/>
  <c r="D282" i="5"/>
  <c r="E282" i="5" s="1"/>
  <c r="F282" i="5" s="1"/>
  <c r="G282" i="5" s="1"/>
  <c r="H282" i="5" s="1"/>
  <c r="D283" i="5"/>
  <c r="E283" i="5" s="1"/>
  <c r="F283" i="5" s="1"/>
  <c r="G283" i="5" s="1"/>
  <c r="H283" i="5" s="1"/>
  <c r="D284" i="5"/>
  <c r="D285" i="5"/>
  <c r="E285" i="5" s="1"/>
  <c r="F285" i="5" s="1"/>
  <c r="D286" i="5"/>
  <c r="D287" i="5"/>
  <c r="E287" i="5" s="1"/>
  <c r="F287" i="5" s="1"/>
  <c r="G287" i="5" s="1"/>
  <c r="D288" i="5"/>
  <c r="E288" i="5" s="1"/>
  <c r="F288" i="5" s="1"/>
  <c r="G288" i="5" s="1"/>
  <c r="D289" i="5"/>
  <c r="E289" i="5" s="1"/>
  <c r="F289" i="5" s="1"/>
  <c r="G289" i="5" s="1"/>
  <c r="D290" i="5"/>
  <c r="D291" i="5"/>
  <c r="D292" i="5"/>
  <c r="E292" i="5" s="1"/>
  <c r="F292" i="5" s="1"/>
  <c r="G292" i="5" s="1"/>
  <c r="H292" i="5" s="1"/>
  <c r="D293" i="5"/>
  <c r="D294" i="5"/>
  <c r="E294" i="5" s="1"/>
  <c r="F294" i="5" s="1"/>
  <c r="G294" i="5" s="1"/>
  <c r="D295" i="5"/>
  <c r="E295" i="5" s="1"/>
  <c r="F295" i="5" s="1"/>
  <c r="G295" i="5" s="1"/>
  <c r="D296" i="5"/>
  <c r="E296" i="5" s="1"/>
  <c r="F296" i="5" s="1"/>
  <c r="G296" i="5" s="1"/>
  <c r="D297" i="5"/>
  <c r="E297" i="5" s="1"/>
  <c r="F297" i="5" s="1"/>
  <c r="G297" i="5" s="1"/>
  <c r="H297" i="5" s="1"/>
  <c r="D298" i="5"/>
  <c r="E298" i="5" s="1"/>
  <c r="F298" i="5" s="1"/>
  <c r="G298" i="5" s="1"/>
  <c r="H298" i="5" s="1"/>
  <c r="D299" i="5"/>
  <c r="E299" i="5" s="1"/>
  <c r="F299" i="5" s="1"/>
  <c r="G299" i="5" s="1"/>
  <c r="H299" i="5" s="1"/>
  <c r="D300" i="5"/>
  <c r="E300" i="5" s="1"/>
  <c r="F300" i="5" s="1"/>
  <c r="G300" i="5" s="1"/>
  <c r="H300" i="5" s="1"/>
  <c r="D301" i="5"/>
  <c r="E301" i="5" s="1"/>
  <c r="F301" i="5" s="1"/>
  <c r="G301" i="5" s="1"/>
  <c r="H301" i="5" s="1"/>
  <c r="D302" i="5"/>
  <c r="E302" i="5" s="1"/>
  <c r="F302" i="5" s="1"/>
  <c r="G302" i="5" s="1"/>
  <c r="H302" i="5" s="1"/>
  <c r="D303" i="5"/>
  <c r="E303" i="5" s="1"/>
  <c r="F303" i="5" s="1"/>
  <c r="G303" i="5" s="1"/>
  <c r="H303" i="5" s="1"/>
  <c r="D304" i="5"/>
  <c r="D305" i="5"/>
  <c r="E305" i="5" s="1"/>
  <c r="D306" i="5"/>
  <c r="E306" i="5" s="1"/>
  <c r="F306" i="5" s="1"/>
  <c r="G306" i="5" s="1"/>
  <c r="D307" i="5"/>
  <c r="E307" i="5" s="1"/>
  <c r="F307" i="5" s="1"/>
  <c r="G307" i="5" s="1"/>
  <c r="D308" i="5"/>
  <c r="E308" i="5" s="1"/>
  <c r="F308" i="5" s="1"/>
  <c r="G308" i="5" s="1"/>
  <c r="D309" i="5"/>
  <c r="E309" i="5" s="1"/>
  <c r="F309" i="5" s="1"/>
  <c r="G309" i="5" s="1"/>
  <c r="D310" i="5"/>
  <c r="E310" i="5" s="1"/>
  <c r="F310" i="5" s="1"/>
  <c r="G310" i="5" s="1"/>
  <c r="D311" i="5"/>
  <c r="E311" i="5" s="1"/>
  <c r="F311" i="5" s="1"/>
  <c r="G311" i="5" s="1"/>
  <c r="H311" i="5" s="1"/>
  <c r="D312" i="5"/>
  <c r="E312" i="5" s="1"/>
  <c r="F312" i="5" s="1"/>
  <c r="G312" i="5" s="1"/>
  <c r="H312" i="5" s="1"/>
  <c r="D313" i="5"/>
  <c r="E313" i="5" s="1"/>
  <c r="F313" i="5" s="1"/>
  <c r="G313" i="5" s="1"/>
  <c r="H313" i="5" s="1"/>
  <c r="D314" i="5"/>
  <c r="E314" i="5" s="1"/>
  <c r="F314" i="5" s="1"/>
  <c r="G314" i="5" s="1"/>
  <c r="H314" i="5" s="1"/>
  <c r="D315" i="5"/>
  <c r="E315" i="5" s="1"/>
  <c r="F315" i="5" s="1"/>
  <c r="G315" i="5" s="1"/>
  <c r="H315" i="5" s="1"/>
  <c r="D316" i="5"/>
  <c r="E316" i="5" s="1"/>
  <c r="F316" i="5" s="1"/>
  <c r="G316" i="5" s="1"/>
  <c r="H316" i="5" s="1"/>
  <c r="D317" i="5"/>
  <c r="E317" i="5" s="1"/>
  <c r="F317" i="5" s="1"/>
  <c r="G317" i="5" s="1"/>
  <c r="H317" i="5" s="1"/>
  <c r="D318" i="5"/>
  <c r="E318" i="5" s="1"/>
  <c r="F318" i="5" s="1"/>
  <c r="G318" i="5" s="1"/>
  <c r="D319" i="5"/>
  <c r="E319" i="5" s="1"/>
  <c r="F319" i="5" s="1"/>
  <c r="G319" i="5" s="1"/>
  <c r="H319" i="5" s="1"/>
  <c r="D320" i="5"/>
  <c r="E320" i="5" s="1"/>
  <c r="F320" i="5" s="1"/>
  <c r="G320" i="5" s="1"/>
  <c r="H320" i="5" s="1"/>
  <c r="D321" i="5"/>
  <c r="E321" i="5" s="1"/>
  <c r="F321" i="5" s="1"/>
  <c r="G321" i="5" s="1"/>
  <c r="H321" i="5" s="1"/>
  <c r="D322" i="5"/>
  <c r="E322" i="5" s="1"/>
  <c r="F322" i="5" s="1"/>
  <c r="G322" i="5" s="1"/>
  <c r="H322" i="5" s="1"/>
  <c r="D323" i="5"/>
  <c r="E323" i="5" s="1"/>
  <c r="F323" i="5" s="1"/>
  <c r="G323" i="5" s="1"/>
  <c r="H323" i="5" s="1"/>
  <c r="D324" i="5"/>
  <c r="E324" i="5" s="1"/>
  <c r="F324" i="5" s="1"/>
  <c r="G324" i="5" s="1"/>
  <c r="H324" i="5" s="1"/>
  <c r="D325" i="5"/>
  <c r="E325" i="5" s="1"/>
  <c r="D326" i="5"/>
  <c r="E326" i="5" s="1"/>
  <c r="F326" i="5" s="1"/>
  <c r="G326" i="5" s="1"/>
  <c r="D327" i="5"/>
  <c r="E327" i="5" s="1"/>
  <c r="F327" i="5" s="1"/>
  <c r="G327" i="5" s="1"/>
  <c r="D328" i="5"/>
  <c r="E328" i="5" s="1"/>
  <c r="F328" i="5" s="1"/>
  <c r="G328" i="5" s="1"/>
  <c r="D329" i="5"/>
  <c r="E329" i="5" s="1"/>
  <c r="F329" i="5" s="1"/>
  <c r="G329" i="5" s="1"/>
  <c r="H329" i="5" s="1"/>
  <c r="D330" i="5"/>
  <c r="E330" i="5" s="1"/>
  <c r="F330" i="5" s="1"/>
  <c r="G330" i="5" s="1"/>
  <c r="H330" i="5" s="1"/>
  <c r="D331" i="5"/>
  <c r="E331" i="5" s="1"/>
  <c r="F331" i="5" s="1"/>
  <c r="G331" i="5" s="1"/>
  <c r="D332" i="5"/>
  <c r="E332" i="5" s="1"/>
  <c r="F332" i="5" s="1"/>
  <c r="G332" i="5" s="1"/>
  <c r="D333" i="5"/>
  <c r="D334" i="5"/>
  <c r="E334" i="5" s="1"/>
  <c r="F334" i="5" s="1"/>
  <c r="G334" i="5" s="1"/>
  <c r="D335" i="5"/>
  <c r="E335" i="5" s="1"/>
  <c r="F335" i="5" s="1"/>
  <c r="G335" i="5" s="1"/>
  <c r="H335" i="5" s="1"/>
  <c r="D336" i="5"/>
  <c r="E336" i="5" s="1"/>
  <c r="F336" i="5" s="1"/>
  <c r="G336" i="5" s="1"/>
  <c r="H336" i="5" s="1"/>
  <c r="D337" i="5"/>
  <c r="E337" i="5" s="1"/>
  <c r="F337" i="5" s="1"/>
  <c r="G337" i="5" s="1"/>
  <c r="D338" i="5"/>
  <c r="E338" i="5" s="1"/>
  <c r="F338" i="5" s="1"/>
  <c r="G338" i="5" s="1"/>
  <c r="D339" i="5"/>
  <c r="E339" i="5" s="1"/>
  <c r="F339" i="5" s="1"/>
  <c r="G339" i="5" s="1"/>
  <c r="H339" i="5" s="1"/>
  <c r="D340" i="5"/>
  <c r="E340" i="5" s="1"/>
  <c r="F340" i="5" s="1"/>
  <c r="G340" i="5" s="1"/>
  <c r="H340" i="5" s="1"/>
  <c r="D341" i="5"/>
  <c r="E341" i="5" s="1"/>
  <c r="F341" i="5" s="1"/>
  <c r="G341" i="5" s="1"/>
  <c r="H341" i="5" s="1"/>
  <c r="D342" i="5"/>
  <c r="E342" i="5" s="1"/>
  <c r="F342" i="5" s="1"/>
  <c r="G342" i="5" s="1"/>
  <c r="H342" i="5" s="1"/>
  <c r="D343" i="5"/>
  <c r="E343" i="5" s="1"/>
  <c r="F343" i="5" s="1"/>
  <c r="G343" i="5" s="1"/>
  <c r="H343" i="5" s="1"/>
  <c r="D344" i="5"/>
  <c r="E344" i="5" s="1"/>
  <c r="F344" i="5" s="1"/>
  <c r="G344" i="5" s="1"/>
  <c r="H344" i="5" s="1"/>
  <c r="D345" i="5"/>
  <c r="E345" i="5" s="1"/>
  <c r="F345" i="5" s="1"/>
  <c r="G345" i="5" s="1"/>
  <c r="D346" i="5"/>
  <c r="E346" i="5" s="1"/>
  <c r="F346" i="5" s="1"/>
  <c r="G346" i="5" s="1"/>
  <c r="D347" i="5"/>
  <c r="E347" i="5" s="1"/>
  <c r="F347" i="5" s="1"/>
  <c r="G347" i="5" s="1"/>
  <c r="D348" i="5"/>
  <c r="E348" i="5" s="1"/>
  <c r="F348" i="5" s="1"/>
  <c r="G348" i="5" s="1"/>
  <c r="D349" i="5"/>
  <c r="E349" i="5" s="1"/>
  <c r="D350" i="5"/>
  <c r="E350" i="5" s="1"/>
  <c r="D351" i="5"/>
  <c r="E351" i="5" s="1"/>
  <c r="F351" i="5" s="1"/>
  <c r="G351" i="5" s="1"/>
  <c r="D352" i="5"/>
  <c r="E352" i="5" s="1"/>
  <c r="F352" i="5" s="1"/>
  <c r="G352" i="5" s="1"/>
  <c r="D353" i="5"/>
  <c r="E353" i="5" s="1"/>
  <c r="F353" i="5" s="1"/>
  <c r="G353" i="5" s="1"/>
  <c r="D354" i="5"/>
  <c r="E354" i="5" s="1"/>
  <c r="F354" i="5" s="1"/>
  <c r="G354" i="5" s="1"/>
  <c r="D355" i="5"/>
  <c r="D356" i="5"/>
  <c r="E356" i="5" s="1"/>
  <c r="F356" i="5" s="1"/>
  <c r="D357" i="5"/>
  <c r="E357" i="5" s="1"/>
  <c r="F357" i="5" s="1"/>
  <c r="G357" i="5" s="1"/>
  <c r="D358" i="5"/>
  <c r="E358" i="5" s="1"/>
  <c r="F358" i="5" s="1"/>
  <c r="D359" i="5"/>
  <c r="D360" i="5"/>
  <c r="E360" i="5" s="1"/>
  <c r="F360" i="5" s="1"/>
  <c r="G360" i="5" s="1"/>
  <c r="H360" i="5" s="1"/>
  <c r="D361" i="5"/>
  <c r="E361" i="5" s="1"/>
  <c r="F361" i="5" s="1"/>
  <c r="G361" i="5" s="1"/>
  <c r="H361" i="5" s="1"/>
  <c r="D362" i="5"/>
  <c r="E362" i="5" s="1"/>
  <c r="F362" i="5" s="1"/>
  <c r="G362" i="5" s="1"/>
  <c r="H362" i="5" s="1"/>
  <c r="D363" i="5"/>
  <c r="E363" i="5" s="1"/>
  <c r="F363" i="5" s="1"/>
  <c r="G363" i="5" s="1"/>
  <c r="H363" i="5" s="1"/>
  <c r="D364" i="5"/>
  <c r="D365" i="5"/>
  <c r="D366" i="5"/>
  <c r="D367" i="5"/>
  <c r="E367" i="5" s="1"/>
  <c r="F367" i="5" s="1"/>
  <c r="G367" i="5" s="1"/>
  <c r="D368" i="5"/>
  <c r="E368" i="5" s="1"/>
  <c r="D369" i="5"/>
  <c r="E369" i="5" s="1"/>
  <c r="F369" i="5" s="1"/>
  <c r="G369" i="5" s="1"/>
  <c r="H369" i="5" s="1"/>
  <c r="D370" i="5"/>
  <c r="D371" i="5"/>
  <c r="D372" i="5"/>
  <c r="D373" i="5"/>
  <c r="E373" i="5" s="1"/>
  <c r="F373" i="5" s="1"/>
  <c r="G373" i="5" s="1"/>
  <c r="D374" i="5"/>
  <c r="E374" i="5" s="1"/>
  <c r="F374" i="5" s="1"/>
  <c r="G374" i="5" s="1"/>
  <c r="H374" i="5" s="1"/>
  <c r="D375" i="5"/>
  <c r="E375" i="5" s="1"/>
  <c r="F375" i="5" s="1"/>
  <c r="G375" i="5" s="1"/>
  <c r="H375" i="5" s="1"/>
  <c r="D376" i="5"/>
  <c r="E376" i="5" s="1"/>
  <c r="F376" i="5" s="1"/>
  <c r="G376" i="5" s="1"/>
  <c r="H376" i="5" s="1"/>
  <c r="D377" i="5"/>
  <c r="E377" i="5" s="1"/>
  <c r="F377" i="5" s="1"/>
  <c r="G377" i="5" s="1"/>
  <c r="D378" i="5"/>
  <c r="E378" i="5" s="1"/>
  <c r="F378" i="5" s="1"/>
  <c r="G378" i="5" s="1"/>
  <c r="D379" i="5"/>
  <c r="E379" i="5" s="1"/>
  <c r="F379" i="5" s="1"/>
  <c r="G379" i="5" s="1"/>
  <c r="H379" i="5" s="1"/>
  <c r="D380" i="5"/>
  <c r="E380" i="5" s="1"/>
  <c r="F380" i="5" s="1"/>
  <c r="G380" i="5" s="1"/>
  <c r="H380" i="5" s="1"/>
  <c r="D381" i="5"/>
  <c r="E381" i="5" s="1"/>
  <c r="F381" i="5" s="1"/>
  <c r="G381" i="5" s="1"/>
  <c r="H381" i="5" s="1"/>
  <c r="D382" i="5"/>
  <c r="E382" i="5" s="1"/>
  <c r="F382" i="5" s="1"/>
  <c r="G382" i="5" s="1"/>
  <c r="H382" i="5" s="1"/>
  <c r="D383" i="5"/>
  <c r="E383" i="5" s="1"/>
  <c r="F383" i="5" s="1"/>
  <c r="G383" i="5" s="1"/>
  <c r="H383" i="5" s="1"/>
  <c r="D384" i="5"/>
  <c r="E384" i="5" s="1"/>
  <c r="F384" i="5" s="1"/>
  <c r="G384" i="5" s="1"/>
  <c r="D385" i="5"/>
  <c r="E385" i="5" s="1"/>
  <c r="F385" i="5" s="1"/>
  <c r="G385" i="5" s="1"/>
  <c r="D386" i="5"/>
  <c r="E386" i="5" s="1"/>
  <c r="F386" i="5" s="1"/>
  <c r="G386" i="5" s="1"/>
  <c r="D387" i="5"/>
  <c r="E387" i="5" s="1"/>
  <c r="F387" i="5" s="1"/>
  <c r="G387" i="5" s="1"/>
  <c r="I387" i="5" s="1"/>
  <c r="D388" i="5"/>
  <c r="E388" i="5" s="1"/>
  <c r="D389" i="5"/>
  <c r="E389" i="5" s="1"/>
  <c r="F389" i="5" s="1"/>
  <c r="G389" i="5" s="1"/>
  <c r="D390" i="5"/>
  <c r="E390" i="5" s="1"/>
  <c r="F390" i="5" s="1"/>
  <c r="G390" i="5" s="1"/>
  <c r="D391" i="5"/>
  <c r="E391" i="5" s="1"/>
  <c r="F391" i="5" s="1"/>
  <c r="G391" i="5" s="1"/>
  <c r="D392" i="5"/>
  <c r="E392" i="5" s="1"/>
  <c r="F392" i="5" s="1"/>
  <c r="G392" i="5" s="1"/>
  <c r="D393" i="5"/>
  <c r="E393" i="5" s="1"/>
  <c r="F393" i="5" s="1"/>
  <c r="D394" i="5"/>
  <c r="E394" i="5" s="1"/>
  <c r="F394" i="5" s="1"/>
  <c r="G394" i="5" s="1"/>
  <c r="H394" i="5" s="1"/>
  <c r="D395" i="5"/>
  <c r="E395" i="5" s="1"/>
  <c r="F395" i="5" s="1"/>
  <c r="G395" i="5" s="1"/>
  <c r="H395" i="5" s="1"/>
  <c r="D396" i="5"/>
  <c r="E396" i="5" s="1"/>
  <c r="F396" i="5" s="1"/>
  <c r="G396" i="5" s="1"/>
  <c r="H396" i="5" s="1"/>
  <c r="D397" i="5"/>
  <c r="E397" i="5" s="1"/>
  <c r="F397" i="5" s="1"/>
  <c r="G397" i="5" s="1"/>
  <c r="D398" i="5"/>
  <c r="E398" i="5" s="1"/>
  <c r="F398" i="5" s="1"/>
  <c r="G398" i="5" s="1"/>
  <c r="D399" i="5"/>
  <c r="E399" i="5" s="1"/>
  <c r="F399" i="5" s="1"/>
  <c r="D400" i="5"/>
  <c r="E400" i="5" s="1"/>
  <c r="F400" i="5" s="1"/>
  <c r="G400" i="5" s="1"/>
  <c r="H400" i="5" s="1"/>
  <c r="D401" i="5"/>
  <c r="E401" i="5" s="1"/>
  <c r="F401" i="5" s="1"/>
  <c r="G401" i="5" s="1"/>
  <c r="H401" i="5" s="1"/>
  <c r="D402" i="5"/>
  <c r="E402" i="5" s="1"/>
  <c r="F402" i="5" s="1"/>
  <c r="G402" i="5" s="1"/>
  <c r="H402" i="5" s="1"/>
  <c r="D403" i="5"/>
  <c r="E403" i="5" s="1"/>
  <c r="F403" i="5" s="1"/>
  <c r="G403" i="5" s="1"/>
  <c r="H403" i="5" s="1"/>
  <c r="D404" i="5"/>
  <c r="D405" i="5"/>
  <c r="D406" i="5"/>
  <c r="E406" i="5" s="1"/>
  <c r="F406" i="5" s="1"/>
  <c r="G406" i="5" s="1"/>
  <c r="D407" i="5"/>
  <c r="E407" i="5" s="1"/>
  <c r="F407" i="5" s="1"/>
  <c r="G407" i="5" s="1"/>
  <c r="I407" i="5" s="1"/>
  <c r="D408" i="5"/>
  <c r="E408" i="5" s="1"/>
  <c r="F408" i="5" s="1"/>
  <c r="G408" i="5" s="1"/>
  <c r="D409" i="5"/>
  <c r="E409" i="5" s="1"/>
  <c r="F409" i="5" s="1"/>
  <c r="G409" i="5" s="1"/>
  <c r="D410" i="5"/>
  <c r="D411" i="5"/>
  <c r="D412" i="5"/>
  <c r="E412" i="5" s="1"/>
  <c r="F412" i="5" s="1"/>
  <c r="G412" i="5" s="1"/>
  <c r="I412" i="5" s="1"/>
  <c r="D413" i="5"/>
  <c r="E413" i="5" s="1"/>
  <c r="F413" i="5" s="1"/>
  <c r="G413" i="5" s="1"/>
  <c r="D414" i="5"/>
  <c r="E414" i="5" s="1"/>
  <c r="F414" i="5" s="1"/>
  <c r="G414" i="5" s="1"/>
  <c r="H414" i="5" s="1"/>
  <c r="D415" i="5"/>
  <c r="E415" i="5" s="1"/>
  <c r="F415" i="5" s="1"/>
  <c r="G415" i="5" s="1"/>
  <c r="D416" i="5"/>
  <c r="E416" i="5" s="1"/>
  <c r="F416" i="5" s="1"/>
  <c r="G416" i="5" s="1"/>
  <c r="I416" i="5" s="1"/>
  <c r="D417" i="5"/>
  <c r="E417" i="5" s="1"/>
  <c r="F417" i="5" s="1"/>
  <c r="G417" i="5" s="1"/>
  <c r="D418" i="5"/>
  <c r="E418" i="5" s="1"/>
  <c r="F418" i="5" s="1"/>
  <c r="G418" i="5" s="1"/>
  <c r="D419" i="5"/>
  <c r="E419" i="5" s="1"/>
  <c r="F419" i="5" s="1"/>
  <c r="G419" i="5" s="1"/>
  <c r="H419" i="5" s="1"/>
  <c r="D420" i="5"/>
  <c r="E420" i="5" s="1"/>
  <c r="F420" i="5" s="1"/>
  <c r="G420" i="5" s="1"/>
  <c r="H420" i="5" s="1"/>
  <c r="D421" i="5"/>
  <c r="E421" i="5" s="1"/>
  <c r="F421" i="5" s="1"/>
  <c r="G421" i="5" s="1"/>
  <c r="H421" i="5" s="1"/>
  <c r="D422" i="5"/>
  <c r="E422" i="5" s="1"/>
  <c r="F422" i="5" s="1"/>
  <c r="G422" i="5" s="1"/>
  <c r="H422" i="5" s="1"/>
  <c r="D423" i="5"/>
  <c r="E423" i="5" s="1"/>
  <c r="F423" i="5" s="1"/>
  <c r="G423" i="5" s="1"/>
  <c r="H423" i="5" s="1"/>
  <c r="D424" i="5"/>
  <c r="D425" i="5"/>
  <c r="E425" i="5" s="1"/>
  <c r="F425" i="5" s="1"/>
  <c r="G425" i="5" s="1"/>
  <c r="D426" i="5"/>
  <c r="D427" i="5"/>
  <c r="E427" i="5" s="1"/>
  <c r="F427" i="5" s="1"/>
  <c r="G427" i="5" s="1"/>
  <c r="D428" i="5"/>
  <c r="E428" i="5" s="1"/>
  <c r="F428" i="5" s="1"/>
  <c r="G428" i="5" s="1"/>
  <c r="D429" i="5"/>
  <c r="E429" i="5" s="1"/>
  <c r="F429" i="5" s="1"/>
  <c r="G429" i="5" s="1"/>
  <c r="H429" i="5" s="1"/>
  <c r="D430" i="5"/>
  <c r="D431" i="5"/>
  <c r="D432" i="5"/>
  <c r="E432" i="5" s="1"/>
  <c r="F432" i="5" s="1"/>
  <c r="G432" i="5" s="1"/>
  <c r="H432" i="5" s="1"/>
  <c r="D433" i="5"/>
  <c r="E433" i="5" s="1"/>
  <c r="F433" i="5" s="1"/>
  <c r="G433" i="5" s="1"/>
  <c r="H433" i="5" s="1"/>
  <c r="D434" i="5"/>
  <c r="E434" i="5" s="1"/>
  <c r="F434" i="5" s="1"/>
  <c r="G434" i="5" s="1"/>
  <c r="H434" i="5" s="1"/>
  <c r="D435" i="5"/>
  <c r="E435" i="5" s="1"/>
  <c r="F435" i="5" s="1"/>
  <c r="G435" i="5" s="1"/>
  <c r="D436" i="5"/>
  <c r="E436" i="5" s="1"/>
  <c r="F436" i="5" s="1"/>
  <c r="G436" i="5" s="1"/>
  <c r="D437" i="5"/>
  <c r="E437" i="5" s="1"/>
  <c r="F437" i="5" s="1"/>
  <c r="G437" i="5" s="1"/>
  <c r="D438" i="5"/>
  <c r="E438" i="5" s="1"/>
  <c r="F438" i="5" s="1"/>
  <c r="G438" i="5" s="1"/>
  <c r="D439" i="5"/>
  <c r="E439" i="5" s="1"/>
  <c r="F439" i="5" s="1"/>
  <c r="G439" i="5" s="1"/>
  <c r="H439" i="5" s="1"/>
  <c r="D440" i="5"/>
  <c r="E440" i="5" s="1"/>
  <c r="F440" i="5" s="1"/>
  <c r="G440" i="5" s="1"/>
  <c r="H440" i="5" s="1"/>
  <c r="D441" i="5"/>
  <c r="E441" i="5" s="1"/>
  <c r="F441" i="5" s="1"/>
  <c r="G441" i="5" s="1"/>
  <c r="H441" i="5" s="1"/>
  <c r="D442" i="5"/>
  <c r="E442" i="5" s="1"/>
  <c r="F442" i="5" s="1"/>
  <c r="G442" i="5" s="1"/>
  <c r="H442" i="5" s="1"/>
  <c r="D443" i="5"/>
  <c r="E443" i="5" s="1"/>
  <c r="F443" i="5" s="1"/>
  <c r="G443" i="5" s="1"/>
  <c r="H443" i="5" s="1"/>
  <c r="D444" i="5"/>
  <c r="E444" i="5" s="1"/>
  <c r="F444" i="5" s="1"/>
  <c r="G444" i="5" s="1"/>
  <c r="H444" i="5" s="1"/>
  <c r="D445" i="5"/>
  <c r="E445" i="5" s="1"/>
  <c r="F445" i="5" s="1"/>
  <c r="G445" i="5" s="1"/>
  <c r="D446" i="5"/>
  <c r="E446" i="5" s="1"/>
  <c r="F446" i="5" s="1"/>
  <c r="D447" i="5"/>
  <c r="E447" i="5" s="1"/>
  <c r="F447" i="5" s="1"/>
  <c r="G447" i="5" s="1"/>
  <c r="D448" i="5"/>
  <c r="E448" i="5" s="1"/>
  <c r="F448" i="5" s="1"/>
  <c r="G448" i="5" s="1"/>
  <c r="D449" i="5"/>
  <c r="E449" i="5" s="1"/>
  <c r="F449" i="5" s="1"/>
  <c r="G449" i="5" s="1"/>
  <c r="D450" i="5"/>
  <c r="E450" i="5" s="1"/>
  <c r="F450" i="5" s="1"/>
  <c r="G450" i="5" s="1"/>
  <c r="H450" i="5" s="1"/>
  <c r="D451" i="5"/>
  <c r="E451" i="5" s="1"/>
  <c r="F451" i="5" s="1"/>
  <c r="G451" i="5" s="1"/>
  <c r="H451" i="5" s="1"/>
  <c r="D452" i="5"/>
  <c r="E452" i="5" s="1"/>
  <c r="F452" i="5" s="1"/>
  <c r="G452" i="5" s="1"/>
  <c r="D453" i="5"/>
  <c r="E453" i="5" s="1"/>
  <c r="F453" i="5" s="1"/>
  <c r="G453" i="5" s="1"/>
  <c r="D454" i="5"/>
  <c r="E454" i="5" s="1"/>
  <c r="F454" i="5" s="1"/>
  <c r="G454" i="5" s="1"/>
  <c r="H454" i="5" s="1"/>
  <c r="D455" i="5"/>
  <c r="E455" i="5" s="1"/>
  <c r="F455" i="5" s="1"/>
  <c r="G455" i="5" s="1"/>
  <c r="H455" i="5" s="1"/>
  <c r="D456" i="5"/>
  <c r="E456" i="5" s="1"/>
  <c r="F456" i="5" s="1"/>
  <c r="G456" i="5" s="1"/>
  <c r="H456" i="5" s="1"/>
  <c r="D457" i="5"/>
  <c r="E457" i="5" s="1"/>
  <c r="F457" i="5" s="1"/>
  <c r="G457" i="5" s="1"/>
  <c r="D458" i="5"/>
  <c r="E458" i="5" s="1"/>
  <c r="F458" i="5" s="1"/>
  <c r="G458" i="5" s="1"/>
  <c r="H458" i="5" s="1"/>
  <c r="D459" i="5"/>
  <c r="E459" i="5" s="1"/>
  <c r="F459" i="5" s="1"/>
  <c r="G459" i="5" s="1"/>
  <c r="H459" i="5" s="1"/>
  <c r="D460" i="5"/>
  <c r="E460" i="5" s="1"/>
  <c r="F460" i="5" s="1"/>
  <c r="G460" i="5" s="1"/>
  <c r="H460" i="5" s="1"/>
  <c r="D461" i="5"/>
  <c r="E461" i="5" s="1"/>
  <c r="F461" i="5" s="1"/>
  <c r="G461" i="5" s="1"/>
  <c r="H461" i="5" s="1"/>
  <c r="D462" i="5"/>
  <c r="E462" i="5" s="1"/>
  <c r="F462" i="5" s="1"/>
  <c r="G462" i="5" s="1"/>
  <c r="H462" i="5" s="1"/>
  <c r="D463" i="5"/>
  <c r="E463" i="5" s="1"/>
  <c r="F463" i="5" s="1"/>
  <c r="G463" i="5" s="1"/>
  <c r="H463" i="5" s="1"/>
  <c r="D464" i="5"/>
  <c r="D465" i="5"/>
  <c r="E465" i="5" s="1"/>
  <c r="F465" i="5" s="1"/>
  <c r="G465" i="5" s="1"/>
  <c r="D466" i="5"/>
  <c r="E466" i="5" s="1"/>
  <c r="F466" i="5" s="1"/>
  <c r="G466" i="5" s="1"/>
  <c r="D467" i="5"/>
  <c r="E467" i="5" s="1"/>
  <c r="F467" i="5" s="1"/>
  <c r="G467" i="5" s="1"/>
  <c r="I467" i="5" s="1"/>
  <c r="D468" i="5"/>
  <c r="E468" i="5" s="1"/>
  <c r="F468" i="5" s="1"/>
  <c r="G468" i="5" s="1"/>
  <c r="D469" i="5"/>
  <c r="E469" i="5" s="1"/>
  <c r="F469" i="5" s="1"/>
  <c r="G469" i="5" s="1"/>
  <c r="I469" i="5" s="1"/>
  <c r="D470" i="5"/>
  <c r="E470" i="5" s="1"/>
  <c r="F470" i="5" s="1"/>
  <c r="G470" i="5" s="1"/>
  <c r="D471" i="5"/>
  <c r="E471" i="5" s="1"/>
  <c r="F471" i="5" s="1"/>
  <c r="G471" i="5" s="1"/>
  <c r="H471" i="5" s="1"/>
  <c r="D472" i="5"/>
  <c r="E472" i="5" s="1"/>
  <c r="F472" i="5" s="1"/>
  <c r="G472" i="5" s="1"/>
  <c r="H472" i="5" s="1"/>
  <c r="D473" i="5"/>
  <c r="E473" i="5" s="1"/>
  <c r="F473" i="5" s="1"/>
  <c r="G473" i="5" s="1"/>
  <c r="D474" i="5"/>
  <c r="E474" i="5" s="1"/>
  <c r="F474" i="5" s="1"/>
  <c r="G474" i="5" s="1"/>
  <c r="D475" i="5"/>
  <c r="D476" i="5"/>
  <c r="E476" i="5" s="1"/>
  <c r="F476" i="5" s="1"/>
  <c r="G476" i="5" s="1"/>
  <c r="H476" i="5" s="1"/>
  <c r="D477" i="5"/>
  <c r="E477" i="5" s="1"/>
  <c r="F477" i="5" s="1"/>
  <c r="G477" i="5" s="1"/>
  <c r="D478" i="5"/>
  <c r="E478" i="5" s="1"/>
  <c r="F478" i="5" s="1"/>
  <c r="G478" i="5" s="1"/>
  <c r="H478" i="5" s="1"/>
  <c r="D479" i="5"/>
  <c r="E479" i="5" s="1"/>
  <c r="F479" i="5" s="1"/>
  <c r="G479" i="5" s="1"/>
  <c r="H479" i="5" s="1"/>
  <c r="D480" i="5"/>
  <c r="E480" i="5" s="1"/>
  <c r="F480" i="5" s="1"/>
  <c r="G480" i="5" s="1"/>
  <c r="H480" i="5" s="1"/>
  <c r="D481" i="5"/>
  <c r="E481" i="5" s="1"/>
  <c r="F481" i="5" s="1"/>
  <c r="G481" i="5" s="1"/>
  <c r="H481" i="5" s="1"/>
  <c r="D482" i="5"/>
  <c r="E482" i="5" s="1"/>
  <c r="F482" i="5" s="1"/>
  <c r="G482" i="5" s="1"/>
  <c r="H482" i="5" s="1"/>
  <c r="D483" i="5"/>
  <c r="E483" i="5" s="1"/>
  <c r="F483" i="5" s="1"/>
  <c r="G483" i="5" s="1"/>
  <c r="H483" i="5" s="1"/>
  <c r="D484" i="5"/>
  <c r="D485" i="5"/>
  <c r="E485" i="5" s="1"/>
  <c r="F485" i="5" s="1"/>
  <c r="D486" i="5"/>
  <c r="E486" i="5" s="1"/>
  <c r="F486" i="5" s="1"/>
  <c r="G486" i="5" s="1"/>
  <c r="D487" i="5"/>
  <c r="E487" i="5" s="1"/>
  <c r="F487" i="5" s="1"/>
  <c r="G487" i="5" s="1"/>
  <c r="D488" i="5"/>
  <c r="E488" i="5" s="1"/>
  <c r="D489" i="5"/>
  <c r="E489" i="5" s="1"/>
  <c r="F489" i="5" s="1"/>
  <c r="G489" i="5" s="1"/>
  <c r="D490" i="5"/>
  <c r="E490" i="5" s="1"/>
  <c r="F490" i="5" s="1"/>
  <c r="G490" i="5" s="1"/>
  <c r="D491" i="5"/>
  <c r="E491" i="5" s="1"/>
  <c r="F491" i="5" s="1"/>
  <c r="G491" i="5" s="1"/>
  <c r="D492" i="5"/>
  <c r="E492" i="5" s="1"/>
  <c r="F492" i="5" s="1"/>
  <c r="G492" i="5" s="1"/>
  <c r="D493" i="5"/>
  <c r="E493" i="5" s="1"/>
  <c r="F493" i="5" s="1"/>
  <c r="G493" i="5" s="1"/>
  <c r="D494" i="5"/>
  <c r="E494" i="5" s="1"/>
  <c r="F494" i="5" s="1"/>
  <c r="G494" i="5" s="1"/>
  <c r="D495" i="5"/>
  <c r="E495" i="5" s="1"/>
  <c r="F495" i="5" s="1"/>
  <c r="G495" i="5" s="1"/>
  <c r="D496" i="5"/>
  <c r="E496" i="5" s="1"/>
  <c r="F496" i="5" s="1"/>
  <c r="G496" i="5" s="1"/>
  <c r="D497" i="5"/>
  <c r="E497" i="5" s="1"/>
  <c r="F497" i="5" s="1"/>
  <c r="G497" i="5" s="1"/>
  <c r="D498" i="5"/>
  <c r="E498" i="5" s="1"/>
  <c r="F498" i="5" s="1"/>
  <c r="G498" i="5" s="1"/>
  <c r="H498" i="5" s="1"/>
  <c r="D499" i="5"/>
  <c r="E499" i="5" s="1"/>
  <c r="F499" i="5" s="1"/>
  <c r="G499" i="5" s="1"/>
  <c r="H499" i="5" s="1"/>
  <c r="D500" i="5"/>
  <c r="E500" i="5" s="1"/>
  <c r="F500" i="5" s="1"/>
  <c r="G500" i="5" s="1"/>
  <c r="H500" i="5" s="1"/>
  <c r="D501" i="5"/>
  <c r="E501" i="5" s="1"/>
  <c r="D502" i="5"/>
  <c r="E502" i="5" s="1"/>
  <c r="F502" i="5" s="1"/>
  <c r="G502" i="5" s="1"/>
  <c r="H502" i="5" s="1"/>
  <c r="D503" i="5"/>
  <c r="E503" i="5" s="1"/>
  <c r="F503" i="5" s="1"/>
  <c r="G503" i="5" s="1"/>
  <c r="H503" i="5" s="1"/>
  <c r="D504" i="5"/>
  <c r="D505" i="5"/>
  <c r="D506" i="5"/>
  <c r="D507" i="5"/>
  <c r="E507" i="5" s="1"/>
  <c r="F507" i="5" s="1"/>
  <c r="G507" i="5" s="1"/>
  <c r="D508" i="5"/>
  <c r="E508" i="5" s="1"/>
  <c r="F508" i="5" s="1"/>
  <c r="G508" i="5" s="1"/>
  <c r="D509" i="5"/>
  <c r="E509" i="5" s="1"/>
  <c r="D510" i="5"/>
  <c r="D511" i="5"/>
  <c r="E511" i="5" s="1"/>
  <c r="F511" i="5" s="1"/>
  <c r="G511" i="5" s="1"/>
  <c r="H511" i="5" s="1"/>
  <c r="D512" i="5"/>
  <c r="E512" i="5" s="1"/>
  <c r="F512" i="5" s="1"/>
  <c r="G512" i="5" s="1"/>
  <c r="D513" i="5"/>
  <c r="E513" i="5" s="1"/>
  <c r="F513" i="5" s="1"/>
  <c r="G513" i="5" s="1"/>
  <c r="D514" i="5"/>
  <c r="E514" i="5" s="1"/>
  <c r="F514" i="5" s="1"/>
  <c r="G514" i="5" s="1"/>
  <c r="H514" i="5" s="1"/>
  <c r="D515" i="5"/>
  <c r="E515" i="5" s="1"/>
  <c r="F515" i="5" s="1"/>
  <c r="G515" i="5" s="1"/>
  <c r="H515" i="5" s="1"/>
  <c r="D516" i="5"/>
  <c r="E516" i="5" s="1"/>
  <c r="F516" i="5" s="1"/>
  <c r="G516" i="5" s="1"/>
  <c r="H516" i="5" s="1"/>
  <c r="D517" i="5"/>
  <c r="E517" i="5" s="1"/>
  <c r="F517" i="5" s="1"/>
  <c r="G517" i="5" s="1"/>
  <c r="H517" i="5" s="1"/>
  <c r="D518" i="5"/>
  <c r="E518" i="5" s="1"/>
  <c r="F518" i="5" s="1"/>
  <c r="G518" i="5" s="1"/>
  <c r="H518" i="5" s="1"/>
  <c r="D519" i="5"/>
  <c r="E519" i="5" s="1"/>
  <c r="F519" i="5" s="1"/>
  <c r="G519" i="5" s="1"/>
  <c r="H519" i="5" s="1"/>
  <c r="D520" i="5"/>
  <c r="E520" i="5" s="1"/>
  <c r="F520" i="5" s="1"/>
  <c r="G520" i="5" s="1"/>
  <c r="H520" i="5" s="1"/>
  <c r="D521" i="5"/>
  <c r="E521" i="5" s="1"/>
  <c r="F521" i="5" s="1"/>
  <c r="G521" i="5" s="1"/>
  <c r="H521" i="5" s="1"/>
  <c r="D522" i="5"/>
  <c r="E522" i="5" s="1"/>
  <c r="F522" i="5" s="1"/>
  <c r="G522" i="5" s="1"/>
  <c r="H522" i="5" s="1"/>
  <c r="D523" i="5"/>
  <c r="E523" i="5" s="1"/>
  <c r="F523" i="5" s="1"/>
  <c r="G523" i="5" s="1"/>
  <c r="H523" i="5" s="1"/>
  <c r="D524" i="5"/>
  <c r="E524" i="5" s="1"/>
  <c r="F524" i="5" s="1"/>
  <c r="G524" i="5" s="1"/>
  <c r="H524" i="5" s="1"/>
  <c r="D525" i="5"/>
  <c r="D526" i="5"/>
  <c r="E526" i="5" s="1"/>
  <c r="F526" i="5" s="1"/>
  <c r="G526" i="5" s="1"/>
  <c r="D527" i="5"/>
  <c r="E527" i="5" s="1"/>
  <c r="F527" i="5" s="1"/>
  <c r="G527" i="5" s="1"/>
  <c r="D528" i="5"/>
  <c r="E528" i="5" s="1"/>
  <c r="F528" i="5" s="1"/>
  <c r="G528" i="5" s="1"/>
  <c r="D529" i="5"/>
  <c r="E529" i="5" s="1"/>
  <c r="F529" i="5" s="1"/>
  <c r="G529" i="5" s="1"/>
  <c r="D530" i="5"/>
  <c r="E530" i="5" s="1"/>
  <c r="D531" i="5"/>
  <c r="E531" i="5" s="1"/>
  <c r="F531" i="5" s="1"/>
  <c r="G531" i="5" s="1"/>
  <c r="H531" i="5" s="1"/>
  <c r="D532" i="5"/>
  <c r="E532" i="5" s="1"/>
  <c r="F532" i="5" s="1"/>
  <c r="G532" i="5" s="1"/>
  <c r="D533" i="5"/>
  <c r="E533" i="5" s="1"/>
  <c r="F533" i="5" s="1"/>
  <c r="G533" i="5" s="1"/>
  <c r="D534" i="5"/>
  <c r="E534" i="5" s="1"/>
  <c r="F534" i="5" s="1"/>
  <c r="G534" i="5" s="1"/>
  <c r="H534" i="5" s="1"/>
  <c r="D535" i="5"/>
  <c r="D536" i="5"/>
  <c r="D537" i="5"/>
  <c r="E537" i="5" s="1"/>
  <c r="F537" i="5" s="1"/>
  <c r="G537" i="5" s="1"/>
  <c r="H537" i="5" s="1"/>
  <c r="D538" i="5"/>
  <c r="E538" i="5" s="1"/>
  <c r="F538" i="5" s="1"/>
  <c r="G538" i="5" s="1"/>
  <c r="H538" i="5" s="1"/>
  <c r="D539" i="5"/>
  <c r="E539" i="5" s="1"/>
  <c r="F539" i="5" s="1"/>
  <c r="G539" i="5" s="1"/>
  <c r="H539" i="5" s="1"/>
  <c r="D540" i="5"/>
  <c r="E540" i="5" s="1"/>
  <c r="F540" i="5" s="1"/>
  <c r="G540" i="5" s="1"/>
  <c r="H540" i="5" s="1"/>
  <c r="D541" i="5"/>
  <c r="E541" i="5" s="1"/>
  <c r="F541" i="5" s="1"/>
  <c r="G541" i="5" s="1"/>
  <c r="H541" i="5" s="1"/>
  <c r="D542" i="5"/>
  <c r="E542" i="5" s="1"/>
  <c r="F542" i="5" s="1"/>
  <c r="G542" i="5" s="1"/>
  <c r="H542" i="5" s="1"/>
  <c r="D543" i="5"/>
  <c r="E543" i="5" s="1"/>
  <c r="F543" i="5" s="1"/>
  <c r="G543" i="5" s="1"/>
  <c r="H543" i="5" s="1"/>
  <c r="D544" i="5"/>
  <c r="D545" i="5"/>
  <c r="D546" i="5"/>
  <c r="D547" i="5"/>
  <c r="E547" i="5" s="1"/>
  <c r="F547" i="5" s="1"/>
  <c r="G547" i="5" s="1"/>
  <c r="D548" i="5"/>
  <c r="E548" i="5" s="1"/>
  <c r="F548" i="5" s="1"/>
  <c r="G548" i="5" s="1"/>
  <c r="D549" i="5"/>
  <c r="E549" i="5" s="1"/>
  <c r="F549" i="5" s="1"/>
  <c r="G549" i="5" s="1"/>
  <c r="H549" i="5" s="1"/>
  <c r="D550" i="5"/>
  <c r="E550" i="5" s="1"/>
  <c r="F550" i="5" s="1"/>
  <c r="G550" i="5" s="1"/>
  <c r="H550" i="5" s="1"/>
  <c r="D551" i="5"/>
  <c r="D552" i="5"/>
  <c r="E552" i="5" s="1"/>
  <c r="F552" i="5" s="1"/>
  <c r="G552" i="5" s="1"/>
  <c r="D553" i="5"/>
  <c r="D554" i="5"/>
  <c r="E554" i="5" s="1"/>
  <c r="F554" i="5" s="1"/>
  <c r="G554" i="5" s="1"/>
  <c r="D555" i="5"/>
  <c r="E555" i="5" s="1"/>
  <c r="F555" i="5" s="1"/>
  <c r="G555" i="5" s="1"/>
  <c r="H555" i="5" s="1"/>
  <c r="D556" i="5"/>
  <c r="E556" i="5" s="1"/>
  <c r="F556" i="5" s="1"/>
  <c r="G556" i="5" s="1"/>
  <c r="H556" i="5" s="1"/>
  <c r="D557" i="5"/>
  <c r="D558" i="5"/>
  <c r="E558" i="5" s="1"/>
  <c r="F558" i="5" s="1"/>
  <c r="G558" i="5" s="1"/>
  <c r="D559" i="5"/>
  <c r="E559" i="5" s="1"/>
  <c r="F559" i="5" s="1"/>
  <c r="G559" i="5" s="1"/>
  <c r="H559" i="5" s="1"/>
  <c r="D560" i="5"/>
  <c r="E560" i="5" s="1"/>
  <c r="F560" i="5" s="1"/>
  <c r="G560" i="5" s="1"/>
  <c r="H560" i="5" s="1"/>
  <c r="D561" i="5"/>
  <c r="E561" i="5" s="1"/>
  <c r="F561" i="5" s="1"/>
  <c r="G561" i="5" s="1"/>
  <c r="H561" i="5" s="1"/>
  <c r="D562" i="5"/>
  <c r="E562" i="5" s="1"/>
  <c r="F562" i="5" s="1"/>
  <c r="G562" i="5" s="1"/>
  <c r="H562" i="5" s="1"/>
  <c r="D563" i="5"/>
  <c r="E563" i="5" s="1"/>
  <c r="F563" i="5" s="1"/>
  <c r="G563" i="5" s="1"/>
  <c r="H563" i="5" s="1"/>
  <c r="D564" i="5"/>
  <c r="E564" i="5" s="1"/>
  <c r="F564" i="5" s="1"/>
  <c r="G564" i="5" s="1"/>
  <c r="H564" i="5" s="1"/>
  <c r="D565" i="5"/>
  <c r="D566" i="5"/>
  <c r="E566" i="5" s="1"/>
  <c r="D567" i="5"/>
  <c r="E567" i="5" s="1"/>
  <c r="F567" i="5" s="1"/>
  <c r="G567" i="5" s="1"/>
  <c r="D568" i="5"/>
  <c r="E568" i="5" s="1"/>
  <c r="F568" i="5" s="1"/>
  <c r="G568" i="5" s="1"/>
  <c r="D569" i="5"/>
  <c r="E569" i="5" s="1"/>
  <c r="F569" i="5" s="1"/>
  <c r="G569" i="5" s="1"/>
  <c r="D570" i="5"/>
  <c r="E570" i="5" s="1"/>
  <c r="F570" i="5" s="1"/>
  <c r="G570" i="5" s="1"/>
  <c r="H570" i="5" s="1"/>
  <c r="D571" i="5"/>
  <c r="E571" i="5" s="1"/>
  <c r="F571" i="5" s="1"/>
  <c r="G571" i="5" s="1"/>
  <c r="H571" i="5" s="1"/>
  <c r="D572" i="5"/>
  <c r="E572" i="5" s="1"/>
  <c r="F572" i="5" s="1"/>
  <c r="G572" i="5" s="1"/>
  <c r="H572" i="5" s="1"/>
  <c r="D573" i="5"/>
  <c r="E573" i="5" s="1"/>
  <c r="D574" i="5"/>
  <c r="E574" i="5" s="1"/>
  <c r="F574" i="5" s="1"/>
  <c r="G574" i="5" s="1"/>
  <c r="H574" i="5" s="1"/>
  <c r="D575" i="5"/>
  <c r="E575" i="5" s="1"/>
  <c r="F575" i="5" s="1"/>
  <c r="G575" i="5" s="1"/>
  <c r="H575" i="5" s="1"/>
  <c r="D576" i="5"/>
  <c r="E576" i="5" s="1"/>
  <c r="F576" i="5" s="1"/>
  <c r="G576" i="5" s="1"/>
  <c r="H576" i="5" s="1"/>
  <c r="D577" i="5"/>
  <c r="E577" i="5" s="1"/>
  <c r="F577" i="5" s="1"/>
  <c r="G577" i="5" s="1"/>
  <c r="D2" i="5"/>
  <c r="E2" i="5" s="1"/>
  <c r="F2" i="5" s="1"/>
  <c r="G2" i="5" s="1"/>
  <c r="G2" i="16"/>
  <c r="H2" i="16" s="1"/>
  <c r="I2" i="16" s="1"/>
  <c r="J2" i="16" s="1"/>
  <c r="K2" i="16" s="1"/>
  <c r="G3" i="16"/>
  <c r="H3" i="16" s="1"/>
  <c r="I3" i="16" s="1"/>
  <c r="J3" i="16" s="1"/>
  <c r="K3" i="16" s="1"/>
  <c r="G4" i="16"/>
  <c r="H4" i="16" s="1"/>
  <c r="I4" i="16" s="1"/>
  <c r="J4" i="16" s="1"/>
  <c r="K4" i="16" s="1"/>
  <c r="G5" i="16"/>
  <c r="H5" i="16" s="1"/>
  <c r="I5" i="16" s="1"/>
  <c r="J5" i="16" s="1"/>
  <c r="K5" i="16" s="1"/>
  <c r="G6" i="16"/>
  <c r="H6" i="16" s="1"/>
  <c r="I6" i="16" s="1"/>
  <c r="J6" i="16" s="1"/>
  <c r="K6" i="16" s="1"/>
  <c r="G7" i="16"/>
  <c r="H7" i="16" s="1"/>
  <c r="I7" i="16" s="1"/>
  <c r="J7" i="16" s="1"/>
  <c r="K7" i="16" s="1"/>
  <c r="G8" i="16"/>
  <c r="H8" i="16" s="1"/>
  <c r="I8" i="16" s="1"/>
  <c r="J8" i="16" s="1"/>
  <c r="G9" i="16"/>
  <c r="H9" i="16" s="1"/>
  <c r="I9" i="16" s="1"/>
  <c r="J9" i="16" s="1"/>
  <c r="G10" i="16"/>
  <c r="H10" i="16" s="1"/>
  <c r="I10" i="16" s="1"/>
  <c r="J10" i="16" s="1"/>
  <c r="G11" i="16"/>
  <c r="H11" i="16" s="1"/>
  <c r="I11" i="16" s="1"/>
  <c r="J11" i="16" s="1"/>
  <c r="G12" i="16"/>
  <c r="H12" i="16" s="1"/>
  <c r="I12" i="16" s="1"/>
  <c r="J12" i="16" s="1"/>
  <c r="G13" i="16"/>
  <c r="H13" i="16" s="1"/>
  <c r="I13" i="16" s="1"/>
  <c r="J13" i="16" s="1"/>
  <c r="K13" i="16" s="1"/>
  <c r="G14" i="16"/>
  <c r="H14" i="16" s="1"/>
  <c r="I14" i="16" s="1"/>
  <c r="J14" i="16" s="1"/>
  <c r="G15" i="16"/>
  <c r="H15" i="16" s="1"/>
  <c r="I15" i="16" s="1"/>
  <c r="J15" i="16" s="1"/>
  <c r="G16" i="16"/>
  <c r="H16" i="16" s="1"/>
  <c r="I16" i="16" s="1"/>
  <c r="J16" i="16" s="1"/>
  <c r="G17" i="16"/>
  <c r="H17" i="16" s="1"/>
  <c r="I17" i="16" s="1"/>
  <c r="J17" i="16" s="1"/>
  <c r="G18" i="16"/>
  <c r="H18" i="16" s="1"/>
  <c r="I18" i="16" s="1"/>
  <c r="J18" i="16" s="1"/>
  <c r="G19" i="16"/>
  <c r="H19" i="16" s="1"/>
  <c r="I19" i="16" s="1"/>
  <c r="J19" i="16" s="1"/>
  <c r="G20" i="16"/>
  <c r="H20" i="16" s="1"/>
  <c r="I20" i="16" s="1"/>
  <c r="J20" i="16" s="1"/>
  <c r="G21" i="16"/>
  <c r="H21" i="16" s="1"/>
  <c r="I21" i="16" s="1"/>
  <c r="J21" i="16" s="1"/>
  <c r="G22" i="16"/>
  <c r="H22" i="16" s="1"/>
  <c r="I22" i="16" s="1"/>
  <c r="J22" i="16" s="1"/>
  <c r="K22" i="16" s="1"/>
  <c r="G23" i="16"/>
  <c r="H23" i="16" s="1"/>
  <c r="I23" i="16" s="1"/>
  <c r="J23" i="16" s="1"/>
  <c r="K23" i="16" s="1"/>
  <c r="G24" i="16"/>
  <c r="H24" i="16" s="1"/>
  <c r="I24" i="16" s="1"/>
  <c r="J24" i="16" s="1"/>
  <c r="K24" i="16" s="1"/>
  <c r="G25" i="16"/>
  <c r="H25" i="16" s="1"/>
  <c r="I25" i="16" s="1"/>
  <c r="J25" i="16" s="1"/>
  <c r="K25" i="16" s="1"/>
  <c r="G26" i="16"/>
  <c r="G27" i="16"/>
  <c r="H27" i="16" s="1"/>
  <c r="I27" i="16" s="1"/>
  <c r="J27" i="16" s="1"/>
  <c r="K27" i="16" s="1"/>
  <c r="G28" i="16"/>
  <c r="H28" i="16" s="1"/>
  <c r="I28" i="16" s="1"/>
  <c r="J28" i="16" s="1"/>
  <c r="G29" i="16"/>
  <c r="H29" i="16" s="1"/>
  <c r="I29" i="16" s="1"/>
  <c r="J29" i="16" s="1"/>
  <c r="G30" i="16"/>
  <c r="H30" i="16" s="1"/>
  <c r="I30" i="16" s="1"/>
  <c r="J30" i="16" s="1"/>
  <c r="G31" i="16"/>
  <c r="H31" i="16" s="1"/>
  <c r="I31" i="16" s="1"/>
  <c r="J31" i="16" s="1"/>
  <c r="G32" i="16"/>
  <c r="H32" i="16" s="1"/>
  <c r="I32" i="16" s="1"/>
  <c r="J32" i="16" s="1"/>
  <c r="G33" i="16"/>
  <c r="H33" i="16" s="1"/>
  <c r="I33" i="16" s="1"/>
  <c r="J33" i="16" s="1"/>
  <c r="K33" i="16" s="1"/>
  <c r="G34" i="16"/>
  <c r="H34" i="16" s="1"/>
  <c r="I34" i="16" s="1"/>
  <c r="J34" i="16" s="1"/>
  <c r="G35" i="16"/>
  <c r="H35" i="16" s="1"/>
  <c r="I35" i="16" s="1"/>
  <c r="J35" i="16" s="1"/>
  <c r="G36" i="16"/>
  <c r="G37" i="16"/>
  <c r="H37" i="16" s="1"/>
  <c r="I37" i="16" s="1"/>
  <c r="J37" i="16" s="1"/>
  <c r="G38" i="16"/>
  <c r="H38" i="16" s="1"/>
  <c r="I38" i="16" s="1"/>
  <c r="J38" i="16" s="1"/>
  <c r="G39" i="16"/>
  <c r="H39" i="16" s="1"/>
  <c r="I39" i="16" s="1"/>
  <c r="J39" i="16" s="1"/>
  <c r="G40" i="16"/>
  <c r="H40" i="16" s="1"/>
  <c r="I40" i="16" s="1"/>
  <c r="J40" i="16" s="1"/>
  <c r="G41" i="16"/>
  <c r="H41" i="16" s="1"/>
  <c r="I41" i="16" s="1"/>
  <c r="J41" i="16" s="1"/>
  <c r="G42" i="16"/>
  <c r="H42" i="16" s="1"/>
  <c r="I42" i="16" s="1"/>
  <c r="J42" i="16" s="1"/>
  <c r="K42" i="16" s="1"/>
  <c r="G43" i="16"/>
  <c r="H43" i="16" s="1"/>
  <c r="I43" i="16" s="1"/>
  <c r="J43" i="16" s="1"/>
  <c r="K43" i="16" s="1"/>
  <c r="G44" i="16"/>
  <c r="H44" i="16" s="1"/>
  <c r="I44" i="16" s="1"/>
  <c r="J44" i="16" s="1"/>
  <c r="K44" i="16" s="1"/>
  <c r="G45" i="16"/>
  <c r="H45" i="16" s="1"/>
  <c r="I45" i="16" s="1"/>
  <c r="J45" i="16" s="1"/>
  <c r="K45" i="16" s="1"/>
  <c r="G46" i="16"/>
  <c r="H46" i="16" s="1"/>
  <c r="I46" i="16" s="1"/>
  <c r="J46" i="16" s="1"/>
  <c r="K46" i="16" s="1"/>
  <c r="G47" i="16"/>
  <c r="H47" i="16" s="1"/>
  <c r="I47" i="16" s="1"/>
  <c r="J47" i="16" s="1"/>
  <c r="K47" i="16" s="1"/>
  <c r="G48" i="16"/>
  <c r="H48" i="16" s="1"/>
  <c r="I48" i="16" s="1"/>
  <c r="J48" i="16" s="1"/>
  <c r="G49" i="16"/>
  <c r="H49" i="16" s="1"/>
  <c r="I49" i="16" s="1"/>
  <c r="J49" i="16" s="1"/>
  <c r="G50" i="16"/>
  <c r="H50" i="16" s="1"/>
  <c r="I50" i="16" s="1"/>
  <c r="J50" i="16" s="1"/>
  <c r="G51" i="16"/>
  <c r="G52" i="16"/>
  <c r="H52" i="16" s="1"/>
  <c r="I52" i="16" s="1"/>
  <c r="J52" i="16" s="1"/>
  <c r="G53" i="16"/>
  <c r="H53" i="16" s="1"/>
  <c r="I53" i="16" s="1"/>
  <c r="J53" i="16" s="1"/>
  <c r="K53" i="16" s="1"/>
  <c r="G54" i="16"/>
  <c r="H54" i="16" s="1"/>
  <c r="I54" i="16" s="1"/>
  <c r="J54" i="16" s="1"/>
  <c r="G55" i="16"/>
  <c r="G56" i="16"/>
  <c r="G57" i="16"/>
  <c r="H57" i="16" s="1"/>
  <c r="I57" i="16" s="1"/>
  <c r="J57" i="16" s="1"/>
  <c r="G58" i="16"/>
  <c r="H58" i="16" s="1"/>
  <c r="I58" i="16" s="1"/>
  <c r="J58" i="16" s="1"/>
  <c r="G59" i="16"/>
  <c r="H59" i="16" s="1"/>
  <c r="I59" i="16" s="1"/>
  <c r="J59" i="16" s="1"/>
  <c r="G60" i="16"/>
  <c r="H60" i="16" s="1"/>
  <c r="I60" i="16" s="1"/>
  <c r="J60" i="16" s="1"/>
  <c r="G61" i="16"/>
  <c r="H61" i="16" s="1"/>
  <c r="I61" i="16" s="1"/>
  <c r="J61" i="16" s="1"/>
  <c r="G62" i="16"/>
  <c r="H62" i="16" s="1"/>
  <c r="I62" i="16" s="1"/>
  <c r="J62" i="16" s="1"/>
  <c r="K62" i="16" s="1"/>
  <c r="G63" i="16"/>
  <c r="H63" i="16" s="1"/>
  <c r="I63" i="16" s="1"/>
  <c r="J63" i="16" s="1"/>
  <c r="K63" i="16" s="1"/>
  <c r="G64" i="16"/>
  <c r="H64" i="16" s="1"/>
  <c r="I64" i="16" s="1"/>
  <c r="J64" i="16" s="1"/>
  <c r="K64" i="16" s="1"/>
  <c r="G65" i="16"/>
  <c r="H65" i="16" s="1"/>
  <c r="I65" i="16" s="1"/>
  <c r="J65" i="16" s="1"/>
  <c r="K65" i="16" s="1"/>
  <c r="G66" i="16"/>
  <c r="G67" i="16"/>
  <c r="H67" i="16" s="1"/>
  <c r="I67" i="16" s="1"/>
  <c r="J67" i="16" s="1"/>
  <c r="K67" i="16" s="1"/>
  <c r="G68" i="16"/>
  <c r="H68" i="16" s="1"/>
  <c r="I68" i="16" s="1"/>
  <c r="J68" i="16" s="1"/>
  <c r="G69" i="16"/>
  <c r="H69" i="16" s="1"/>
  <c r="I69" i="16" s="1"/>
  <c r="J69" i="16" s="1"/>
  <c r="G70" i="16"/>
  <c r="H70" i="16" s="1"/>
  <c r="I70" i="16" s="1"/>
  <c r="J70" i="16" s="1"/>
  <c r="G71" i="16"/>
  <c r="H71" i="16" s="1"/>
  <c r="I71" i="16" s="1"/>
  <c r="J71" i="16" s="1"/>
  <c r="G72" i="16"/>
  <c r="H72" i="16" s="1"/>
  <c r="I72" i="16" s="1"/>
  <c r="J72" i="16" s="1"/>
  <c r="G73" i="16"/>
  <c r="H73" i="16" s="1"/>
  <c r="I73" i="16" s="1"/>
  <c r="J73" i="16" s="1"/>
  <c r="K73" i="16" s="1"/>
  <c r="G74" i="16"/>
  <c r="H74" i="16" s="1"/>
  <c r="I74" i="16" s="1"/>
  <c r="J74" i="16" s="1"/>
  <c r="G75" i="16"/>
  <c r="H75" i="16" s="1"/>
  <c r="I75" i="16" s="1"/>
  <c r="J75" i="16" s="1"/>
  <c r="G76" i="16"/>
  <c r="G77" i="16"/>
  <c r="H77" i="16" s="1"/>
  <c r="I77" i="16" s="1"/>
  <c r="J77" i="16" s="1"/>
  <c r="G78" i="16"/>
  <c r="H78" i="16" s="1"/>
  <c r="I78" i="16" s="1"/>
  <c r="J78" i="16" s="1"/>
  <c r="G79" i="16"/>
  <c r="H79" i="16" s="1"/>
  <c r="I79" i="16" s="1"/>
  <c r="J79" i="16" s="1"/>
  <c r="G80" i="16"/>
  <c r="H80" i="16" s="1"/>
  <c r="I80" i="16" s="1"/>
  <c r="J80" i="16" s="1"/>
  <c r="G81" i="16"/>
  <c r="H81" i="16" s="1"/>
  <c r="I81" i="16" s="1"/>
  <c r="J81" i="16" s="1"/>
  <c r="G82" i="16"/>
  <c r="G83" i="16"/>
  <c r="H83" i="16" s="1"/>
  <c r="I83" i="16" s="1"/>
  <c r="J83" i="16" s="1"/>
  <c r="K83" i="16" s="1"/>
  <c r="G84" i="16"/>
  <c r="H84" i="16" s="1"/>
  <c r="I84" i="16" s="1"/>
  <c r="J84" i="16" s="1"/>
  <c r="K84" i="16" s="1"/>
  <c r="G85" i="16"/>
  <c r="H85" i="16" s="1"/>
  <c r="I85" i="16" s="1"/>
  <c r="J85" i="16" s="1"/>
  <c r="K85" i="16" s="1"/>
  <c r="G86" i="16"/>
  <c r="G87" i="16"/>
  <c r="H87" i="16" s="1"/>
  <c r="I87" i="16" s="1"/>
  <c r="J87" i="16" s="1"/>
  <c r="K87" i="16" s="1"/>
  <c r="G88" i="16"/>
  <c r="H88" i="16" s="1"/>
  <c r="I88" i="16" s="1"/>
  <c r="J88" i="16" s="1"/>
  <c r="G89" i="16"/>
  <c r="H89" i="16" s="1"/>
  <c r="I89" i="16" s="1"/>
  <c r="J89" i="16" s="1"/>
  <c r="G90" i="16"/>
  <c r="H90" i="16" s="1"/>
  <c r="I90" i="16" s="1"/>
  <c r="J90" i="16" s="1"/>
  <c r="G91" i="16"/>
  <c r="G92" i="16"/>
  <c r="G93" i="16"/>
  <c r="H93" i="16" s="1"/>
  <c r="I93" i="16" s="1"/>
  <c r="J93" i="16" s="1"/>
  <c r="K93" i="16" s="1"/>
  <c r="G94" i="16"/>
  <c r="H94" i="16" s="1"/>
  <c r="I94" i="16" s="1"/>
  <c r="J94" i="16" s="1"/>
  <c r="G95" i="16"/>
  <c r="H95" i="16" s="1"/>
  <c r="I95" i="16" s="1"/>
  <c r="J95" i="16" s="1"/>
  <c r="G96" i="16"/>
  <c r="H96" i="16" s="1"/>
  <c r="I96" i="16" s="1"/>
  <c r="J96" i="16" s="1"/>
  <c r="G97" i="16"/>
  <c r="H97" i="16" s="1"/>
  <c r="I97" i="16" s="1"/>
  <c r="J97" i="16" s="1"/>
  <c r="G98" i="16"/>
  <c r="H98" i="16" s="1"/>
  <c r="I98" i="16" s="1"/>
  <c r="J98" i="16" s="1"/>
  <c r="G99" i="16"/>
  <c r="H99" i="16" s="1"/>
  <c r="I99" i="16" s="1"/>
  <c r="J99" i="16" s="1"/>
  <c r="G100" i="16"/>
  <c r="H100" i="16" s="1"/>
  <c r="I100" i="16" s="1"/>
  <c r="J100" i="16" s="1"/>
  <c r="G101" i="16"/>
  <c r="H101" i="16" s="1"/>
  <c r="I101" i="16" s="1"/>
  <c r="J101" i="16" s="1"/>
  <c r="G102" i="16"/>
  <c r="H102" i="16" s="1"/>
  <c r="I102" i="16" s="1"/>
  <c r="J102" i="16" s="1"/>
  <c r="K102" i="16" s="1"/>
  <c r="G103" i="16"/>
  <c r="H103" i="16" s="1"/>
  <c r="I103" i="16" s="1"/>
  <c r="J103" i="16" s="1"/>
  <c r="K103" i="16" s="1"/>
  <c r="G104" i="16"/>
  <c r="H104" i="16" s="1"/>
  <c r="I104" i="16" s="1"/>
  <c r="J104" i="16" s="1"/>
  <c r="K104" i="16" s="1"/>
  <c r="G105" i="16"/>
  <c r="H105" i="16" s="1"/>
  <c r="I105" i="16" s="1"/>
  <c r="J105" i="16" s="1"/>
  <c r="K105" i="16" s="1"/>
  <c r="G106" i="16"/>
  <c r="G107" i="16"/>
  <c r="H107" i="16" s="1"/>
  <c r="I107" i="16" s="1"/>
  <c r="J107" i="16" s="1"/>
  <c r="K107" i="16" s="1"/>
  <c r="G108" i="16"/>
  <c r="H108" i="16" s="1"/>
  <c r="I108" i="16" s="1"/>
  <c r="J108" i="16" s="1"/>
  <c r="G109" i="16"/>
  <c r="H109" i="16" s="1"/>
  <c r="I109" i="16" s="1"/>
  <c r="J109" i="16" s="1"/>
  <c r="G110" i="16"/>
  <c r="H110" i="16" s="1"/>
  <c r="I110" i="16" s="1"/>
  <c r="J110" i="16" s="1"/>
  <c r="G111" i="16"/>
  <c r="H111" i="16" s="1"/>
  <c r="I111" i="16" s="1"/>
  <c r="J111" i="16" s="1"/>
  <c r="G112" i="16"/>
  <c r="H112" i="16" s="1"/>
  <c r="I112" i="16" s="1"/>
  <c r="J112" i="16" s="1"/>
  <c r="G113" i="16"/>
  <c r="H113" i="16" s="1"/>
  <c r="I113" i="16" s="1"/>
  <c r="J113" i="16" s="1"/>
  <c r="K113" i="16" s="1"/>
  <c r="G114" i="16"/>
  <c r="H114" i="16" s="1"/>
  <c r="I114" i="16" s="1"/>
  <c r="J114" i="16" s="1"/>
  <c r="G115" i="16"/>
  <c r="H115" i="16" s="1"/>
  <c r="I115" i="16" s="1"/>
  <c r="J115" i="16" s="1"/>
  <c r="G116" i="16"/>
  <c r="H116" i="16" s="1"/>
  <c r="I116" i="16" s="1"/>
  <c r="J116" i="16" s="1"/>
  <c r="G117" i="16"/>
  <c r="H117" i="16" s="1"/>
  <c r="I117" i="16" s="1"/>
  <c r="J117" i="16" s="1"/>
  <c r="G118" i="16"/>
  <c r="H118" i="16" s="1"/>
  <c r="I118" i="16" s="1"/>
  <c r="J118" i="16" s="1"/>
  <c r="G119" i="16"/>
  <c r="H119" i="16" s="1"/>
  <c r="I119" i="16" s="1"/>
  <c r="J119" i="16" s="1"/>
  <c r="G120" i="16"/>
  <c r="H120" i="16" s="1"/>
  <c r="I120" i="16" s="1"/>
  <c r="J120" i="16" s="1"/>
  <c r="G121" i="16"/>
  <c r="H121" i="16" s="1"/>
  <c r="I121" i="16" s="1"/>
  <c r="J121" i="16" s="1"/>
  <c r="G122" i="16"/>
  <c r="G123" i="16"/>
  <c r="H123" i="16" s="1"/>
  <c r="I123" i="16" s="1"/>
  <c r="J123" i="16" s="1"/>
  <c r="K123" i="16" s="1"/>
  <c r="G124" i="16"/>
  <c r="H124" i="16" s="1"/>
  <c r="I124" i="16" s="1"/>
  <c r="J124" i="16" s="1"/>
  <c r="K124" i="16" s="1"/>
  <c r="G125" i="16"/>
  <c r="H125" i="16" s="1"/>
  <c r="I125" i="16" s="1"/>
  <c r="J125" i="16" s="1"/>
  <c r="K125" i="16" s="1"/>
  <c r="G126" i="16"/>
  <c r="H126" i="16" s="1"/>
  <c r="I126" i="16" s="1"/>
  <c r="J126" i="16" s="1"/>
  <c r="K126" i="16" s="1"/>
  <c r="G127" i="16"/>
  <c r="H127" i="16" s="1"/>
  <c r="I127" i="16" s="1"/>
  <c r="J127" i="16" s="1"/>
  <c r="K127" i="16" s="1"/>
  <c r="G128" i="16"/>
  <c r="H128" i="16" s="1"/>
  <c r="I128" i="16" s="1"/>
  <c r="J128" i="16" s="1"/>
  <c r="G129" i="16"/>
  <c r="H129" i="16" s="1"/>
  <c r="I129" i="16" s="1"/>
  <c r="J129" i="16" s="1"/>
  <c r="G130" i="16"/>
  <c r="H130" i="16" s="1"/>
  <c r="I130" i="16" s="1"/>
  <c r="J130" i="16" s="1"/>
  <c r="G131" i="16"/>
  <c r="H131" i="16" s="1"/>
  <c r="I131" i="16" s="1"/>
  <c r="J131" i="16" s="1"/>
  <c r="G132" i="16"/>
  <c r="G133" i="16"/>
  <c r="G134" i="16"/>
  <c r="H134" i="16" s="1"/>
  <c r="I134" i="16" s="1"/>
  <c r="J134" i="16" s="1"/>
  <c r="G135" i="16"/>
  <c r="H135" i="16" s="1"/>
  <c r="I135" i="16" s="1"/>
  <c r="J135" i="16" s="1"/>
  <c r="G136" i="16"/>
  <c r="G137" i="16"/>
  <c r="H137" i="16" s="1"/>
  <c r="I137" i="16" s="1"/>
  <c r="J137" i="16" s="1"/>
  <c r="G138" i="16"/>
  <c r="H138" i="16" s="1"/>
  <c r="I138" i="16" s="1"/>
  <c r="J138" i="16" s="1"/>
  <c r="G139" i="16"/>
  <c r="H139" i="16" s="1"/>
  <c r="I139" i="16" s="1"/>
  <c r="J139" i="16" s="1"/>
  <c r="G140" i="16"/>
  <c r="H140" i="16" s="1"/>
  <c r="I140" i="16" s="1"/>
  <c r="J140" i="16" s="1"/>
  <c r="G141" i="16"/>
  <c r="H141" i="16" s="1"/>
  <c r="I141" i="16" s="1"/>
  <c r="J141" i="16" s="1"/>
  <c r="G142" i="16"/>
  <c r="H142" i="16" s="1"/>
  <c r="I142" i="16" s="1"/>
  <c r="J142" i="16" s="1"/>
  <c r="K142" i="16" s="1"/>
  <c r="G143" i="16"/>
  <c r="H143" i="16" s="1"/>
  <c r="I143" i="16" s="1"/>
  <c r="J143" i="16" s="1"/>
  <c r="K143" i="16" s="1"/>
  <c r="G144" i="16"/>
  <c r="H144" i="16" s="1"/>
  <c r="I144" i="16" s="1"/>
  <c r="J144" i="16" s="1"/>
  <c r="K144" i="16" s="1"/>
  <c r="G145" i="16"/>
  <c r="H145" i="16" s="1"/>
  <c r="I145" i="16" s="1"/>
  <c r="J145" i="16" s="1"/>
  <c r="K145" i="16" s="1"/>
  <c r="G146" i="16"/>
  <c r="H146" i="16" s="1"/>
  <c r="I146" i="16" s="1"/>
  <c r="J146" i="16" s="1"/>
  <c r="K146" i="16" s="1"/>
  <c r="G147" i="16"/>
  <c r="H147" i="16" s="1"/>
  <c r="I147" i="16" s="1"/>
  <c r="J147" i="16" s="1"/>
  <c r="K147" i="16" s="1"/>
  <c r="G148" i="16"/>
  <c r="H148" i="16" s="1"/>
  <c r="I148" i="16" s="1"/>
  <c r="J148" i="16" s="1"/>
  <c r="G149" i="16"/>
  <c r="H149" i="16" s="1"/>
  <c r="I149" i="16" s="1"/>
  <c r="J149" i="16" s="1"/>
  <c r="K149" i="16" s="1"/>
  <c r="G150" i="16"/>
  <c r="H150" i="16" s="1"/>
  <c r="I150" i="16" s="1"/>
  <c r="J150" i="16" s="1"/>
  <c r="G151" i="16"/>
  <c r="G152" i="16"/>
  <c r="G153" i="16"/>
  <c r="H153" i="16" s="1"/>
  <c r="I153" i="16" s="1"/>
  <c r="J153" i="16" s="1"/>
  <c r="K153" i="16" s="1"/>
  <c r="G154" i="16"/>
  <c r="H154" i="16" s="1"/>
  <c r="I154" i="16" s="1"/>
  <c r="J154" i="16" s="1"/>
  <c r="G155" i="16"/>
  <c r="H155" i="16" s="1"/>
  <c r="I155" i="16" s="1"/>
  <c r="J155" i="16" s="1"/>
  <c r="G156" i="16"/>
  <c r="G157" i="16"/>
  <c r="H157" i="16" s="1"/>
  <c r="I157" i="16" s="1"/>
  <c r="J157" i="16" s="1"/>
  <c r="G158" i="16"/>
  <c r="H158" i="16" s="1"/>
  <c r="I158" i="16" s="1"/>
  <c r="J158" i="16" s="1"/>
  <c r="G159" i="16"/>
  <c r="H159" i="16" s="1"/>
  <c r="I159" i="16" s="1"/>
  <c r="J159" i="16" s="1"/>
  <c r="G160" i="16"/>
  <c r="H160" i="16" s="1"/>
  <c r="I160" i="16" s="1"/>
  <c r="J160" i="16" s="1"/>
  <c r="G161" i="16"/>
  <c r="H161" i="16" s="1"/>
  <c r="I161" i="16" s="1"/>
  <c r="J161" i="16" s="1"/>
  <c r="G162" i="16"/>
  <c r="H162" i="16" s="1"/>
  <c r="I162" i="16" s="1"/>
  <c r="J162" i="16" s="1"/>
  <c r="K162" i="16" s="1"/>
  <c r="G163" i="16"/>
  <c r="H163" i="16" s="1"/>
  <c r="I163" i="16" s="1"/>
  <c r="J163" i="16" s="1"/>
  <c r="K163" i="16" s="1"/>
  <c r="G164" i="16"/>
  <c r="H164" i="16" s="1"/>
  <c r="I164" i="16" s="1"/>
  <c r="J164" i="16" s="1"/>
  <c r="K164" i="16" s="1"/>
  <c r="G165" i="16"/>
  <c r="H165" i="16" s="1"/>
  <c r="I165" i="16" s="1"/>
  <c r="J165" i="16" s="1"/>
  <c r="K165" i="16" s="1"/>
  <c r="G166" i="16"/>
  <c r="H166" i="16" s="1"/>
  <c r="I166" i="16" s="1"/>
  <c r="J166" i="16" s="1"/>
  <c r="K166" i="16" s="1"/>
  <c r="G167" i="16"/>
  <c r="H167" i="16" s="1"/>
  <c r="I167" i="16" s="1"/>
  <c r="J167" i="16" s="1"/>
  <c r="K167" i="16" s="1"/>
  <c r="G168" i="16"/>
  <c r="H168" i="16" s="1"/>
  <c r="I168" i="16" s="1"/>
  <c r="J168" i="16" s="1"/>
  <c r="K168" i="16" s="1"/>
  <c r="G169" i="16"/>
  <c r="H169" i="16" s="1"/>
  <c r="I169" i="16" s="1"/>
  <c r="J169" i="16" s="1"/>
  <c r="K169" i="16" s="1"/>
  <c r="G170" i="16"/>
  <c r="H170" i="16" s="1"/>
  <c r="I170" i="16" s="1"/>
  <c r="J170" i="16" s="1"/>
  <c r="G171" i="16"/>
  <c r="G172" i="16"/>
  <c r="G173" i="16"/>
  <c r="H173" i="16" s="1"/>
  <c r="I173" i="16" s="1"/>
  <c r="J173" i="16" s="1"/>
  <c r="K173" i="16" s="1"/>
  <c r="G174" i="16"/>
  <c r="H174" i="16" s="1"/>
  <c r="I174" i="16" s="1"/>
  <c r="J174" i="16" s="1"/>
  <c r="G175" i="16"/>
  <c r="H175" i="16" s="1"/>
  <c r="I175" i="16" s="1"/>
  <c r="J175" i="16" s="1"/>
  <c r="G176" i="16"/>
  <c r="H176" i="16" s="1"/>
  <c r="I176" i="16" s="1"/>
  <c r="J176" i="16" s="1"/>
  <c r="G177" i="16"/>
  <c r="H177" i="16" s="1"/>
  <c r="I177" i="16" s="1"/>
  <c r="J177" i="16" s="1"/>
  <c r="G178" i="16"/>
  <c r="H178" i="16" s="1"/>
  <c r="I178" i="16" s="1"/>
  <c r="J178" i="16" s="1"/>
  <c r="G179" i="16"/>
  <c r="H179" i="16" s="1"/>
  <c r="I179" i="16" s="1"/>
  <c r="J179" i="16" s="1"/>
  <c r="G180" i="16"/>
  <c r="H180" i="16" s="1"/>
  <c r="I180" i="16" s="1"/>
  <c r="J180" i="16" s="1"/>
  <c r="G181" i="16"/>
  <c r="H181" i="16" s="1"/>
  <c r="I181" i="16" s="1"/>
  <c r="J181" i="16" s="1"/>
  <c r="G182" i="16"/>
  <c r="G183" i="16"/>
  <c r="H183" i="16" s="1"/>
  <c r="I183" i="16" s="1"/>
  <c r="J183" i="16" s="1"/>
  <c r="K183" i="16" s="1"/>
  <c r="G184" i="16"/>
  <c r="H184" i="16" s="1"/>
  <c r="I184" i="16" s="1"/>
  <c r="J184" i="16" s="1"/>
  <c r="K184" i="16" s="1"/>
  <c r="G185" i="16"/>
  <c r="G186" i="16"/>
  <c r="G187" i="16"/>
  <c r="H187" i="16" s="1"/>
  <c r="I187" i="16" s="1"/>
  <c r="J187" i="16" s="1"/>
  <c r="K187" i="16" s="1"/>
  <c r="G188" i="16"/>
  <c r="H188" i="16" s="1"/>
  <c r="I188" i="16" s="1"/>
  <c r="J188" i="16" s="1"/>
  <c r="K188" i="16" s="1"/>
  <c r="G189" i="16"/>
  <c r="H189" i="16" s="1"/>
  <c r="I189" i="16" s="1"/>
  <c r="J189" i="16" s="1"/>
  <c r="K189" i="16" s="1"/>
  <c r="G190" i="16"/>
  <c r="H190" i="16" s="1"/>
  <c r="I190" i="16" s="1"/>
  <c r="J190" i="16" s="1"/>
  <c r="G191" i="16"/>
  <c r="G192" i="16"/>
  <c r="G193" i="16"/>
  <c r="G194" i="16"/>
  <c r="G195" i="16"/>
  <c r="H195" i="16" s="1"/>
  <c r="I195" i="16" s="1"/>
  <c r="J195" i="16" s="1"/>
  <c r="G196" i="16"/>
  <c r="G197" i="16"/>
  <c r="H197" i="16" s="1"/>
  <c r="I197" i="16" s="1"/>
  <c r="J197" i="16" s="1"/>
  <c r="G198" i="16"/>
  <c r="H198" i="16" s="1"/>
  <c r="I198" i="16" s="1"/>
  <c r="J198" i="16" s="1"/>
  <c r="G199" i="16"/>
  <c r="H199" i="16" s="1"/>
  <c r="I199" i="16" s="1"/>
  <c r="J199" i="16" s="1"/>
  <c r="G200" i="16"/>
  <c r="H200" i="16" s="1"/>
  <c r="I200" i="16" s="1"/>
  <c r="J200" i="16" s="1"/>
  <c r="G201" i="16"/>
  <c r="H201" i="16" s="1"/>
  <c r="I201" i="16" s="1"/>
  <c r="J201" i="16" s="1"/>
  <c r="G202" i="16"/>
  <c r="H202" i="16" s="1"/>
  <c r="I202" i="16" s="1"/>
  <c r="J202" i="16" s="1"/>
  <c r="K202" i="16" s="1"/>
  <c r="G203" i="16"/>
  <c r="H203" i="16" s="1"/>
  <c r="I203" i="16" s="1"/>
  <c r="J203" i="16" s="1"/>
  <c r="K203" i="16" s="1"/>
  <c r="G204" i="16"/>
  <c r="H204" i="16" s="1"/>
  <c r="I204" i="16" s="1"/>
  <c r="J204" i="16" s="1"/>
  <c r="K204" i="16" s="1"/>
  <c r="G205" i="16"/>
  <c r="H205" i="16" s="1"/>
  <c r="I205" i="16" s="1"/>
  <c r="J205" i="16" s="1"/>
  <c r="K205" i="16" s="1"/>
  <c r="G206" i="16"/>
  <c r="H206" i="16" s="1"/>
  <c r="I206" i="16" s="1"/>
  <c r="J206" i="16" s="1"/>
  <c r="K206" i="16" s="1"/>
  <c r="E2" i="16" a="1"/>
  <c r="E2" i="16" s="1"/>
  <c r="E3" i="16" a="1"/>
  <c r="E3" i="16" s="1"/>
  <c r="E4" i="16" a="1"/>
  <c r="E4" i="16" s="1"/>
  <c r="E5" i="16" a="1"/>
  <c r="E5" i="16" s="1"/>
  <c r="E6" i="16" a="1"/>
  <c r="E6" i="16" s="1"/>
  <c r="E7" i="16" a="1"/>
  <c r="E7" i="16" s="1"/>
  <c r="E8" i="16" a="1"/>
  <c r="E8" i="16" s="1"/>
  <c r="E9" i="16" a="1"/>
  <c r="E9" i="16" s="1"/>
  <c r="E10" i="16" a="1"/>
  <c r="E10" i="16" s="1"/>
  <c r="E11" i="16" a="1"/>
  <c r="E11" i="16" s="1"/>
  <c r="E12" i="16" a="1"/>
  <c r="E12" i="16" s="1"/>
  <c r="E13" i="16" a="1"/>
  <c r="E13" i="16" s="1"/>
  <c r="E14" i="16" a="1"/>
  <c r="E14" i="16" s="1"/>
  <c r="E15" i="16" a="1"/>
  <c r="E15" i="16" s="1"/>
  <c r="E16" i="16" a="1"/>
  <c r="E16" i="16" s="1"/>
  <c r="E17" i="16" a="1"/>
  <c r="E17" i="16" s="1"/>
  <c r="E18" i="16" a="1"/>
  <c r="E18" i="16" s="1"/>
  <c r="E19" i="16" a="1"/>
  <c r="E19" i="16" s="1"/>
  <c r="E20" i="16" a="1"/>
  <c r="E20" i="16" s="1"/>
  <c r="E21" i="16" a="1"/>
  <c r="E21" i="16" s="1"/>
  <c r="E22" i="16" a="1"/>
  <c r="E22" i="16" s="1"/>
  <c r="E23" i="16" a="1"/>
  <c r="E23" i="16" s="1"/>
  <c r="E24" i="16" a="1"/>
  <c r="E24" i="16" s="1"/>
  <c r="E25" i="16" a="1"/>
  <c r="E25" i="16" s="1"/>
  <c r="E26" i="16" a="1"/>
  <c r="E26" i="16" s="1"/>
  <c r="E27" i="16" a="1"/>
  <c r="E27" i="16" s="1"/>
  <c r="E28" i="16" a="1"/>
  <c r="E28" i="16" s="1"/>
  <c r="E29" i="16" a="1"/>
  <c r="E29" i="16" s="1"/>
  <c r="E30" i="16" a="1"/>
  <c r="E30" i="16" s="1"/>
  <c r="E31" i="16" a="1"/>
  <c r="E31" i="16" s="1"/>
  <c r="E32" i="16" a="1"/>
  <c r="E32" i="16" s="1"/>
  <c r="E33" i="16" a="1"/>
  <c r="E33" i="16" s="1"/>
  <c r="E34" i="16" a="1"/>
  <c r="E34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7" i="16" a="1"/>
  <c r="E87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E95" i="16" a="1"/>
  <c r="E95" i="16" s="1"/>
  <c r="E96" i="16" a="1"/>
  <c r="E96" i="16" s="1"/>
  <c r="E97" i="16" a="1"/>
  <c r="E97" i="16" s="1"/>
  <c r="E98" i="16" a="1"/>
  <c r="E98" i="16" s="1"/>
  <c r="E99" i="16" a="1"/>
  <c r="E99" i="16" s="1"/>
  <c r="E100" i="16" a="1"/>
  <c r="E100" i="16" s="1"/>
  <c r="E101" i="16" a="1"/>
  <c r="E101" i="16" s="1"/>
  <c r="E102" i="16" a="1"/>
  <c r="E102" i="16" s="1"/>
  <c r="E103" i="16" a="1"/>
  <c r="E103" i="16" s="1"/>
  <c r="E104" i="16" a="1"/>
  <c r="E104" i="16" s="1"/>
  <c r="E105" i="16" a="1"/>
  <c r="E105" i="16" s="1"/>
  <c r="E106" i="16" a="1"/>
  <c r="E106" i="16" s="1"/>
  <c r="E107" i="16" a="1"/>
  <c r="E107" i="16" s="1"/>
  <c r="E108" i="16" a="1"/>
  <c r="E108" i="16" s="1"/>
  <c r="E109" i="16" a="1"/>
  <c r="E109" i="16" s="1"/>
  <c r="E110" i="16" a="1"/>
  <c r="E110" i="16" s="1"/>
  <c r="E111" i="16" a="1"/>
  <c r="E111" i="16" s="1"/>
  <c r="E112" i="16" a="1"/>
  <c r="E112" i="16" s="1"/>
  <c r="E113" i="16" a="1"/>
  <c r="E113" i="16" s="1"/>
  <c r="E114" i="16" a="1"/>
  <c r="E114" i="16" s="1"/>
  <c r="E115" i="16" a="1"/>
  <c r="E115" i="16" s="1"/>
  <c r="E116" i="16" a="1"/>
  <c r="E116" i="16" s="1"/>
  <c r="E117" i="16" a="1"/>
  <c r="E117" i="16" s="1"/>
  <c r="E118" i="16" a="1"/>
  <c r="E118" i="16" s="1"/>
  <c r="E119" i="16" a="1"/>
  <c r="E119" i="16" s="1"/>
  <c r="E120" i="16" a="1"/>
  <c r="E120" i="16" s="1"/>
  <c r="E121" i="16" a="1"/>
  <c r="E121" i="16" s="1"/>
  <c r="E122" i="16" a="1"/>
  <c r="E122" i="16" s="1"/>
  <c r="E123" i="16" a="1"/>
  <c r="E123" i="16" s="1"/>
  <c r="E124" i="16" a="1"/>
  <c r="E124" i="16" s="1"/>
  <c r="E125" i="16" a="1"/>
  <c r="E125" i="16" s="1"/>
  <c r="E126" i="16" a="1"/>
  <c r="E126" i="16" s="1"/>
  <c r="E127" i="16" a="1"/>
  <c r="E127" i="16" s="1"/>
  <c r="E128" i="16" a="1"/>
  <c r="E128" i="16" s="1"/>
  <c r="E129" i="16" a="1"/>
  <c r="E129" i="16" s="1"/>
  <c r="E130" i="16" a="1"/>
  <c r="E130" i="16" s="1"/>
  <c r="E131" i="16" a="1"/>
  <c r="E131" i="16" s="1"/>
  <c r="E132" i="16" a="1"/>
  <c r="E132" i="16" s="1"/>
  <c r="E133" i="16" a="1"/>
  <c r="E133" i="16" s="1"/>
  <c r="E134" i="16" a="1"/>
  <c r="E134" i="16" s="1"/>
  <c r="E135" i="16" a="1"/>
  <c r="E135" i="16" s="1"/>
  <c r="E136" i="16" a="1"/>
  <c r="E136" i="16" s="1"/>
  <c r="E137" i="16" a="1"/>
  <c r="E137" i="16" s="1"/>
  <c r="E138" i="16" a="1"/>
  <c r="E138" i="16" s="1"/>
  <c r="E139" i="16" a="1"/>
  <c r="E139" i="16" s="1"/>
  <c r="E140" i="16" a="1"/>
  <c r="E140" i="16" s="1"/>
  <c r="E141" i="16" a="1"/>
  <c r="E141" i="16" s="1"/>
  <c r="E142" i="16" a="1"/>
  <c r="E142" i="16" s="1"/>
  <c r="E143" i="16" a="1"/>
  <c r="E143" i="16" s="1"/>
  <c r="E144" i="16" a="1"/>
  <c r="E144" i="16" s="1"/>
  <c r="E145" i="16" a="1"/>
  <c r="E145" i="16" s="1"/>
  <c r="E146" i="16" a="1"/>
  <c r="E146" i="16" s="1"/>
  <c r="E147" i="16" a="1"/>
  <c r="E147" i="16" s="1"/>
  <c r="E148" i="16" a="1"/>
  <c r="E148" i="16" s="1"/>
  <c r="E149" i="16" a="1"/>
  <c r="E149" i="16" s="1"/>
  <c r="E150" i="16" a="1"/>
  <c r="E150" i="16" s="1"/>
  <c r="E151" i="16" a="1"/>
  <c r="E151" i="16" s="1"/>
  <c r="E152" i="16" a="1"/>
  <c r="E152" i="16" s="1"/>
  <c r="E153" i="16" a="1"/>
  <c r="E153" i="16" s="1"/>
  <c r="E154" i="16" a="1"/>
  <c r="E154" i="16" s="1"/>
  <c r="E155" i="16" a="1"/>
  <c r="E155" i="16" s="1"/>
  <c r="E156" i="16" a="1"/>
  <c r="E156" i="16" s="1"/>
  <c r="E157" i="16" a="1"/>
  <c r="E157" i="16" s="1"/>
  <c r="E158" i="16" a="1"/>
  <c r="E158" i="16" s="1"/>
  <c r="E159" i="16" a="1"/>
  <c r="E159" i="16" s="1"/>
  <c r="E160" i="16" a="1"/>
  <c r="E160" i="16" s="1"/>
  <c r="E161" i="16" a="1"/>
  <c r="E161" i="16" s="1"/>
  <c r="E162" i="16" a="1"/>
  <c r="E162" i="16" s="1"/>
  <c r="E163" i="16" a="1"/>
  <c r="E163" i="16" s="1"/>
  <c r="E164" i="16" a="1"/>
  <c r="E164" i="16" s="1"/>
  <c r="E165" i="16" a="1"/>
  <c r="E165" i="16" s="1"/>
  <c r="E166" i="16" a="1"/>
  <c r="E166" i="16" s="1"/>
  <c r="E167" i="16" a="1"/>
  <c r="E167" i="16" s="1"/>
  <c r="E168" i="16" a="1"/>
  <c r="E168" i="16" s="1"/>
  <c r="E169" i="16" a="1"/>
  <c r="E169" i="16" s="1"/>
  <c r="E170" i="16" a="1"/>
  <c r="E170" i="16" s="1"/>
  <c r="E171" i="16" a="1"/>
  <c r="E171" i="16" s="1"/>
  <c r="E172" i="16" a="1"/>
  <c r="E172" i="16" s="1"/>
  <c r="E173" i="16" a="1"/>
  <c r="E173" i="16" s="1"/>
  <c r="E174" i="16" a="1"/>
  <c r="E174" i="16" s="1"/>
  <c r="E175" i="16" a="1"/>
  <c r="E175" i="16" s="1"/>
  <c r="E176" i="16" a="1"/>
  <c r="E176" i="16" s="1"/>
  <c r="E177" i="16" a="1"/>
  <c r="E177" i="16" s="1"/>
  <c r="E178" i="16" a="1"/>
  <c r="E178" i="16" s="1"/>
  <c r="E179" i="16" a="1"/>
  <c r="E179" i="16" s="1"/>
  <c r="E180" i="16" a="1"/>
  <c r="E180" i="16" s="1"/>
  <c r="E181" i="16" a="1"/>
  <c r="E181" i="16" s="1"/>
  <c r="E182" i="16" a="1"/>
  <c r="E182" i="16" s="1"/>
  <c r="E183" i="16" a="1"/>
  <c r="E183" i="16" s="1"/>
  <c r="E184" i="16" a="1"/>
  <c r="E184" i="16" s="1"/>
  <c r="E185" i="16" a="1"/>
  <c r="E185" i="16" s="1"/>
  <c r="E186" i="16" a="1"/>
  <c r="E186" i="16" s="1"/>
  <c r="E187" i="16" a="1"/>
  <c r="E187" i="16" s="1"/>
  <c r="E188" i="16" a="1"/>
  <c r="E188" i="16" s="1"/>
  <c r="E189" i="16" a="1"/>
  <c r="E189" i="16" s="1"/>
  <c r="E190" i="16" a="1"/>
  <c r="E190" i="16" s="1"/>
  <c r="E191" i="16" a="1"/>
  <c r="E191" i="16" s="1"/>
  <c r="E192" i="16" a="1"/>
  <c r="E192" i="16" s="1"/>
  <c r="E193" i="16" a="1"/>
  <c r="E193" i="16" s="1"/>
  <c r="E194" i="16" a="1"/>
  <c r="E194" i="16" s="1"/>
  <c r="E195" i="16" a="1"/>
  <c r="E195" i="16" s="1"/>
  <c r="E196" i="16" a="1"/>
  <c r="E196" i="16" s="1"/>
  <c r="E197" i="16" a="1"/>
  <c r="E197" i="16" s="1"/>
  <c r="E198" i="16" a="1"/>
  <c r="E198" i="16" s="1"/>
  <c r="E199" i="16" a="1"/>
  <c r="E199" i="16" s="1"/>
  <c r="E200" i="16" a="1"/>
  <c r="E200" i="16" s="1"/>
  <c r="E201" i="16" a="1"/>
  <c r="E201" i="16" s="1"/>
  <c r="E202" i="16" a="1"/>
  <c r="E202" i="16" s="1"/>
  <c r="E203" i="16" a="1"/>
  <c r="E203" i="16" s="1"/>
  <c r="E204" i="16" a="1"/>
  <c r="E204" i="16" s="1"/>
  <c r="E205" i="16" a="1"/>
  <c r="E205" i="16" s="1"/>
  <c r="E206" i="16" a="1"/>
  <c r="E206" i="16" s="1"/>
  <c r="D205" i="16"/>
  <c r="D206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F35" i="16" s="1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" i="16"/>
  <c r="L4" i="13"/>
  <c r="L3" i="13"/>
  <c r="E79" i="10" l="1"/>
  <c r="E120" i="10"/>
  <c r="E111" i="10"/>
  <c r="E83" i="10"/>
  <c r="E44" i="10"/>
  <c r="E104" i="10"/>
  <c r="E110" i="10"/>
  <c r="E119" i="10"/>
  <c r="E20" i="10"/>
  <c r="E10" i="10"/>
  <c r="E107" i="10"/>
  <c r="E129" i="10"/>
  <c r="E30" i="10"/>
  <c r="E27" i="10"/>
  <c r="E14" i="10"/>
  <c r="E4" i="10"/>
  <c r="E133" i="10"/>
  <c r="E59" i="10"/>
  <c r="E40" i="10"/>
  <c r="E90" i="10"/>
  <c r="E77" i="10"/>
  <c r="E114" i="10"/>
  <c r="E101" i="10"/>
  <c r="E94" i="10"/>
  <c r="E43" i="10"/>
  <c r="E33" i="10"/>
  <c r="E81" i="10"/>
  <c r="E71" i="10"/>
  <c r="E23" i="10"/>
  <c r="E3" i="10"/>
  <c r="E99" i="10"/>
  <c r="E51" i="10"/>
  <c r="E117" i="10"/>
  <c r="E113" i="10"/>
  <c r="E134" i="10"/>
  <c r="E130" i="10"/>
  <c r="E87" i="10"/>
  <c r="E39" i="10"/>
  <c r="E29" i="10"/>
  <c r="E55" i="10"/>
  <c r="E17" i="10"/>
  <c r="E54" i="10"/>
  <c r="E91" i="10"/>
  <c r="E73" i="10"/>
  <c r="E127" i="10"/>
  <c r="E63" i="10"/>
  <c r="E34" i="10"/>
  <c r="E15" i="10"/>
  <c r="E92" i="10"/>
  <c r="E116" i="10"/>
  <c r="E89" i="10"/>
  <c r="E80" i="10"/>
  <c r="E61" i="10"/>
  <c r="E13" i="10"/>
  <c r="E7" i="10"/>
  <c r="E124" i="10"/>
  <c r="E97" i="10"/>
  <c r="E70" i="10"/>
  <c r="E60" i="10"/>
  <c r="E50" i="10"/>
  <c r="E21" i="10"/>
  <c r="E11" i="10"/>
  <c r="E143" i="10"/>
  <c r="G143" i="10" s="1"/>
  <c r="H143" i="10" s="1"/>
  <c r="E132" i="10"/>
  <c r="E37" i="10"/>
  <c r="E84" i="10"/>
  <c r="E74" i="10"/>
  <c r="E121" i="10"/>
  <c r="E67" i="10"/>
  <c r="E57" i="10"/>
  <c r="E19" i="10"/>
  <c r="E9" i="10"/>
  <c r="E64" i="10"/>
  <c r="E47" i="10"/>
  <c r="E72" i="10"/>
  <c r="E46" i="10"/>
  <c r="E62" i="10"/>
  <c r="E95" i="10"/>
  <c r="E103" i="10"/>
  <c r="E86" i="10"/>
  <c r="E69" i="10"/>
  <c r="E144" i="10"/>
  <c r="G144" i="10" s="1"/>
  <c r="H144" i="10" s="1"/>
  <c r="E93" i="10"/>
  <c r="E85" i="10"/>
  <c r="E26" i="10"/>
  <c r="E126" i="10"/>
  <c r="E109" i="10"/>
  <c r="E100" i="10"/>
  <c r="E41" i="10"/>
  <c r="E24" i="10"/>
  <c r="E16" i="10"/>
  <c r="E49" i="10"/>
  <c r="E32" i="10"/>
  <c r="E123" i="10"/>
  <c r="E115" i="10"/>
  <c r="E31" i="10"/>
  <c r="E140" i="10"/>
  <c r="G140" i="10" s="1"/>
  <c r="H140" i="10" s="1"/>
  <c r="E131" i="10"/>
  <c r="E139" i="10"/>
  <c r="E141" i="10"/>
  <c r="G141" i="10" s="1"/>
  <c r="H141" i="10" s="1"/>
  <c r="E146" i="10"/>
  <c r="G146" i="10" s="1"/>
  <c r="H146" i="10" s="1"/>
  <c r="E137" i="10"/>
  <c r="E45" i="10"/>
  <c r="E52" i="10"/>
  <c r="E136" i="10"/>
  <c r="E82" i="10"/>
  <c r="E36" i="10"/>
  <c r="E128" i="10"/>
  <c r="E66" i="10"/>
  <c r="E35" i="10"/>
  <c r="E142" i="10"/>
  <c r="G142" i="10" s="1"/>
  <c r="H142" i="10" s="1"/>
  <c r="E96" i="10"/>
  <c r="E65" i="10"/>
  <c r="E42" i="10"/>
  <c r="E22" i="10"/>
  <c r="E6" i="10"/>
  <c r="E28" i="10"/>
  <c r="E135" i="10"/>
  <c r="E112" i="10"/>
  <c r="E12" i="10"/>
  <c r="E58" i="10"/>
  <c r="E88" i="10"/>
  <c r="E122" i="10"/>
  <c r="E76" i="10"/>
  <c r="E106" i="10"/>
  <c r="E105" i="10"/>
  <c r="E102" i="10"/>
  <c r="E25" i="10"/>
  <c r="E48" i="10"/>
  <c r="E5" i="10"/>
  <c r="E56" i="10"/>
  <c r="E145" i="10"/>
  <c r="G145" i="10" s="1"/>
  <c r="H145" i="10" s="1"/>
  <c r="E118" i="10"/>
  <c r="E78" i="10"/>
  <c r="E138" i="10"/>
  <c r="E68" i="10"/>
  <c r="E98" i="10"/>
  <c r="E18" i="10"/>
  <c r="E125" i="10"/>
  <c r="E38" i="10"/>
  <c r="E75" i="10"/>
  <c r="E108" i="10"/>
  <c r="E8" i="10"/>
  <c r="I353" i="5"/>
  <c r="H353" i="5"/>
  <c r="I53" i="5"/>
  <c r="H53" i="5"/>
  <c r="H272" i="5"/>
  <c r="I272" i="5"/>
  <c r="H111" i="5"/>
  <c r="I111" i="5"/>
  <c r="H528" i="5"/>
  <c r="I528" i="5"/>
  <c r="H408" i="5"/>
  <c r="I408" i="5"/>
  <c r="H567" i="5"/>
  <c r="I567" i="5"/>
  <c r="H527" i="5"/>
  <c r="I527" i="5"/>
  <c r="H507" i="5"/>
  <c r="I507" i="5"/>
  <c r="I247" i="5"/>
  <c r="H247" i="5"/>
  <c r="H127" i="5"/>
  <c r="I127" i="5"/>
  <c r="H293" i="5"/>
  <c r="I293" i="5"/>
  <c r="H291" i="5"/>
  <c r="I291" i="5"/>
  <c r="H217" i="5"/>
  <c r="I217" i="5"/>
  <c r="H177" i="5"/>
  <c r="I177" i="5"/>
  <c r="H57" i="5"/>
  <c r="I57" i="5"/>
  <c r="H173" i="5"/>
  <c r="I173" i="5"/>
  <c r="H52" i="5"/>
  <c r="I52" i="5"/>
  <c r="H51" i="5"/>
  <c r="I51" i="5"/>
  <c r="H164" i="5"/>
  <c r="I164" i="5"/>
  <c r="H128" i="5"/>
  <c r="I128" i="5"/>
  <c r="H337" i="5"/>
  <c r="I337" i="5"/>
  <c r="H409" i="5"/>
  <c r="I409" i="5"/>
  <c r="H389" i="5"/>
  <c r="I389" i="5"/>
  <c r="H333" i="5"/>
  <c r="I333" i="5"/>
  <c r="H35" i="5"/>
  <c r="I35" i="5"/>
  <c r="H551" i="5"/>
  <c r="I551" i="5"/>
  <c r="H530" i="5"/>
  <c r="I530" i="5"/>
  <c r="H276" i="5"/>
  <c r="I276" i="5"/>
  <c r="H467" i="5"/>
  <c r="H2" i="5"/>
  <c r="I2" i="5"/>
  <c r="H558" i="5"/>
  <c r="I558" i="5"/>
  <c r="H438" i="5"/>
  <c r="I438" i="5"/>
  <c r="H418" i="5"/>
  <c r="I418" i="5"/>
  <c r="H398" i="5"/>
  <c r="I398" i="5"/>
  <c r="H378" i="5"/>
  <c r="I378" i="5"/>
  <c r="H338" i="5"/>
  <c r="I338" i="5"/>
  <c r="H318" i="5"/>
  <c r="I318" i="5"/>
  <c r="I516" i="5"/>
  <c r="I458" i="5"/>
  <c r="I350" i="5"/>
  <c r="I257" i="5"/>
  <c r="H447" i="5"/>
  <c r="I447" i="5"/>
  <c r="H327" i="5"/>
  <c r="I327" i="5"/>
  <c r="H267" i="5"/>
  <c r="I267" i="5"/>
  <c r="I187" i="5"/>
  <c r="H187" i="5"/>
  <c r="I107" i="5"/>
  <c r="H107" i="5"/>
  <c r="H47" i="5"/>
  <c r="I47" i="5"/>
  <c r="H388" i="5"/>
  <c r="I388" i="5"/>
  <c r="H346" i="5"/>
  <c r="I346" i="5"/>
  <c r="H166" i="5"/>
  <c r="I166" i="5"/>
  <c r="H70" i="5"/>
  <c r="I70" i="5"/>
  <c r="H366" i="5"/>
  <c r="I366" i="5"/>
  <c r="H159" i="5"/>
  <c r="I159" i="5"/>
  <c r="H71" i="5"/>
  <c r="I71" i="5"/>
  <c r="H119" i="5"/>
  <c r="I119" i="5"/>
  <c r="H65" i="5"/>
  <c r="I65" i="5"/>
  <c r="H565" i="5"/>
  <c r="I565" i="5"/>
  <c r="H411" i="5"/>
  <c r="I411" i="5"/>
  <c r="H553" i="5"/>
  <c r="I553" i="5"/>
  <c r="H566" i="5"/>
  <c r="I566" i="5"/>
  <c r="H477" i="5"/>
  <c r="I477" i="5"/>
  <c r="H417" i="5"/>
  <c r="I417" i="5"/>
  <c r="H377" i="5"/>
  <c r="I377" i="5"/>
  <c r="H237" i="5"/>
  <c r="I237" i="5"/>
  <c r="H372" i="5"/>
  <c r="I372" i="5"/>
  <c r="H248" i="5"/>
  <c r="I248" i="5"/>
  <c r="I349" i="5"/>
  <c r="H36" i="5"/>
  <c r="I36" i="5"/>
  <c r="H213" i="5"/>
  <c r="I213" i="5"/>
  <c r="H504" i="5"/>
  <c r="I504" i="5"/>
  <c r="H358" i="5"/>
  <c r="I358" i="5"/>
  <c r="I509" i="5"/>
  <c r="I393" i="5"/>
  <c r="I297" i="5"/>
  <c r="H533" i="5"/>
  <c r="I533" i="5"/>
  <c r="H473" i="5"/>
  <c r="I473" i="5"/>
  <c r="H413" i="5"/>
  <c r="I413" i="5"/>
  <c r="H193" i="5"/>
  <c r="I193" i="5"/>
  <c r="H133" i="5"/>
  <c r="I133" i="5"/>
  <c r="H525" i="5"/>
  <c r="I525" i="5"/>
  <c r="H532" i="5"/>
  <c r="I532" i="5"/>
  <c r="H392" i="5"/>
  <c r="I392" i="5"/>
  <c r="H332" i="5"/>
  <c r="I332" i="5"/>
  <c r="H212" i="5"/>
  <c r="I212" i="5"/>
  <c r="H152" i="5"/>
  <c r="I152" i="5"/>
  <c r="H92" i="5"/>
  <c r="I92" i="5"/>
  <c r="H12" i="5"/>
  <c r="I12" i="5"/>
  <c r="H488" i="5"/>
  <c r="I488" i="5"/>
  <c r="H491" i="5"/>
  <c r="I491" i="5"/>
  <c r="H351" i="5"/>
  <c r="I351" i="5"/>
  <c r="H251" i="5"/>
  <c r="I251" i="5"/>
  <c r="H191" i="5"/>
  <c r="I191" i="5"/>
  <c r="H506" i="5"/>
  <c r="I506" i="5"/>
  <c r="H167" i="5"/>
  <c r="H490" i="5"/>
  <c r="I490" i="5"/>
  <c r="H470" i="5"/>
  <c r="I470" i="5"/>
  <c r="H390" i="5"/>
  <c r="I390" i="5"/>
  <c r="H310" i="5"/>
  <c r="I310" i="5"/>
  <c r="H270" i="5"/>
  <c r="I270" i="5"/>
  <c r="I250" i="5"/>
  <c r="H250" i="5"/>
  <c r="H230" i="5"/>
  <c r="I230" i="5"/>
  <c r="H190" i="5"/>
  <c r="I190" i="5"/>
  <c r="H170" i="5"/>
  <c r="I170" i="5"/>
  <c r="H90" i="5"/>
  <c r="I90" i="5"/>
  <c r="H50" i="5"/>
  <c r="I50" i="5"/>
  <c r="H30" i="5"/>
  <c r="I30" i="5"/>
  <c r="H10" i="5"/>
  <c r="I10" i="5"/>
  <c r="H505" i="5"/>
  <c r="I505" i="5"/>
  <c r="H186" i="5"/>
  <c r="I186" i="5"/>
  <c r="H147" i="5"/>
  <c r="I538" i="5"/>
  <c r="I498" i="5"/>
  <c r="I131" i="5"/>
  <c r="I487" i="5"/>
  <c r="H487" i="5"/>
  <c r="H427" i="5"/>
  <c r="I427" i="5"/>
  <c r="H367" i="5"/>
  <c r="I367" i="5"/>
  <c r="H307" i="5"/>
  <c r="I307" i="5"/>
  <c r="H227" i="5"/>
  <c r="I227" i="5"/>
  <c r="H67" i="5"/>
  <c r="I67" i="5"/>
  <c r="H7" i="5"/>
  <c r="I7" i="5"/>
  <c r="H45" i="5"/>
  <c r="I45" i="5"/>
  <c r="H486" i="5"/>
  <c r="I486" i="5"/>
  <c r="H246" i="5"/>
  <c r="I246" i="5"/>
  <c r="H66" i="5"/>
  <c r="I66" i="5"/>
  <c r="H160" i="5"/>
  <c r="I160" i="5"/>
  <c r="H74" i="5"/>
  <c r="I74" i="5"/>
  <c r="H68" i="5"/>
  <c r="I68" i="5"/>
  <c r="H290" i="5"/>
  <c r="I290" i="5"/>
  <c r="H424" i="5"/>
  <c r="I424" i="5"/>
  <c r="H325" i="5"/>
  <c r="I325" i="5"/>
  <c r="H284" i="5"/>
  <c r="I284" i="5"/>
  <c r="H410" i="5"/>
  <c r="I410" i="5"/>
  <c r="H9" i="5"/>
  <c r="I9" i="5"/>
  <c r="H457" i="5"/>
  <c r="I457" i="5"/>
  <c r="H397" i="5"/>
  <c r="I397" i="5"/>
  <c r="H137" i="5"/>
  <c r="I137" i="5"/>
  <c r="H37" i="5"/>
  <c r="I37" i="5"/>
  <c r="H110" i="5"/>
  <c r="I110" i="5"/>
  <c r="H407" i="5"/>
  <c r="H387" i="5"/>
  <c r="H188" i="5"/>
  <c r="I188" i="5"/>
  <c r="H493" i="5"/>
  <c r="I493" i="5"/>
  <c r="H373" i="5"/>
  <c r="I373" i="5"/>
  <c r="H13" i="5"/>
  <c r="I13" i="5"/>
  <c r="H552" i="5"/>
  <c r="I552" i="5"/>
  <c r="H492" i="5"/>
  <c r="I492" i="5"/>
  <c r="H452" i="5"/>
  <c r="I452" i="5"/>
  <c r="I352" i="5"/>
  <c r="H352" i="5"/>
  <c r="H192" i="5"/>
  <c r="I192" i="5"/>
  <c r="H64" i="5"/>
  <c r="I64" i="5"/>
  <c r="H391" i="5"/>
  <c r="I391" i="5"/>
  <c r="H331" i="5"/>
  <c r="I331" i="5"/>
  <c r="H271" i="5"/>
  <c r="I271" i="5"/>
  <c r="H231" i="5"/>
  <c r="I231" i="5"/>
  <c r="H151" i="5"/>
  <c r="I151" i="5"/>
  <c r="H91" i="5"/>
  <c r="I91" i="5"/>
  <c r="H31" i="5"/>
  <c r="I31" i="5"/>
  <c r="H569" i="5"/>
  <c r="I569" i="5"/>
  <c r="H529" i="5"/>
  <c r="I529" i="5"/>
  <c r="H489" i="5"/>
  <c r="I489" i="5"/>
  <c r="H449" i="5"/>
  <c r="I449" i="5"/>
  <c r="H309" i="5"/>
  <c r="I309" i="5"/>
  <c r="H289" i="5"/>
  <c r="I289" i="5"/>
  <c r="H269" i="5"/>
  <c r="I269" i="5"/>
  <c r="H249" i="5"/>
  <c r="I249" i="5"/>
  <c r="H229" i="5"/>
  <c r="I229" i="5"/>
  <c r="H209" i="5"/>
  <c r="I209" i="5"/>
  <c r="H189" i="5"/>
  <c r="I189" i="5"/>
  <c r="H129" i="5"/>
  <c r="I129" i="5"/>
  <c r="H109" i="5"/>
  <c r="I109" i="5"/>
  <c r="H49" i="5"/>
  <c r="I49" i="5"/>
  <c r="H29" i="5"/>
  <c r="I29" i="5"/>
  <c r="H184" i="5"/>
  <c r="I184" i="5"/>
  <c r="H285" i="5"/>
  <c r="I285" i="5"/>
  <c r="H132" i="5"/>
  <c r="I537" i="5"/>
  <c r="I433" i="5"/>
  <c r="I280" i="5"/>
  <c r="I233" i="5"/>
  <c r="I130" i="5"/>
  <c r="H547" i="5"/>
  <c r="I547" i="5"/>
  <c r="I347" i="5"/>
  <c r="H347" i="5"/>
  <c r="H287" i="5"/>
  <c r="I287" i="5"/>
  <c r="H207" i="5"/>
  <c r="I207" i="5"/>
  <c r="H87" i="5"/>
  <c r="I87" i="5"/>
  <c r="I27" i="5"/>
  <c r="H27" i="5"/>
  <c r="H171" i="5"/>
  <c r="I171" i="5"/>
  <c r="H126" i="5"/>
  <c r="I126" i="5"/>
  <c r="H306" i="5"/>
  <c r="I306" i="5"/>
  <c r="H146" i="5"/>
  <c r="I146" i="5"/>
  <c r="H368" i="5"/>
  <c r="I368" i="5"/>
  <c r="H69" i="5"/>
  <c r="I69" i="5"/>
  <c r="H426" i="5"/>
  <c r="I426" i="5"/>
  <c r="H4" i="5"/>
  <c r="I4" i="5"/>
  <c r="H286" i="5"/>
  <c r="I286" i="5"/>
  <c r="H28" i="5"/>
  <c r="I28" i="5"/>
  <c r="H557" i="5"/>
  <c r="I557" i="5"/>
  <c r="H17" i="5"/>
  <c r="I17" i="5"/>
  <c r="H112" i="5"/>
  <c r="I112" i="5"/>
  <c r="H577" i="5"/>
  <c r="I577" i="5"/>
  <c r="H497" i="5"/>
  <c r="I497" i="5"/>
  <c r="H437" i="5"/>
  <c r="I437" i="5"/>
  <c r="H357" i="5"/>
  <c r="I357" i="5"/>
  <c r="H106" i="5"/>
  <c r="I106" i="5"/>
  <c r="H415" i="5"/>
  <c r="I415" i="5"/>
  <c r="H245" i="5"/>
  <c r="I245" i="5"/>
  <c r="I197" i="5"/>
  <c r="H73" i="5"/>
  <c r="I73" i="5"/>
  <c r="I97" i="5"/>
  <c r="H513" i="5"/>
  <c r="I513" i="5"/>
  <c r="H453" i="5"/>
  <c r="I453" i="5"/>
  <c r="H153" i="5"/>
  <c r="I153" i="5"/>
  <c r="H93" i="5"/>
  <c r="I93" i="5"/>
  <c r="H33" i="5"/>
  <c r="I33" i="5"/>
  <c r="H211" i="5"/>
  <c r="I211" i="5"/>
  <c r="H512" i="5"/>
  <c r="I512" i="5"/>
  <c r="H72" i="5"/>
  <c r="I72" i="5"/>
  <c r="H32" i="5"/>
  <c r="I32" i="5"/>
  <c r="H210" i="5"/>
  <c r="I210" i="5"/>
  <c r="H11" i="5"/>
  <c r="I11" i="5"/>
  <c r="H568" i="5"/>
  <c r="I568" i="5"/>
  <c r="H548" i="5"/>
  <c r="I548" i="5"/>
  <c r="H508" i="5"/>
  <c r="I508" i="5"/>
  <c r="H468" i="5"/>
  <c r="I468" i="5"/>
  <c r="H448" i="5"/>
  <c r="I448" i="5"/>
  <c r="H428" i="5"/>
  <c r="I428" i="5"/>
  <c r="H348" i="5"/>
  <c r="I348" i="5"/>
  <c r="H328" i="5"/>
  <c r="I328" i="5"/>
  <c r="H308" i="5"/>
  <c r="I308" i="5"/>
  <c r="H288" i="5"/>
  <c r="I288" i="5"/>
  <c r="H268" i="5"/>
  <c r="I268" i="5"/>
  <c r="H228" i="5"/>
  <c r="I228" i="5"/>
  <c r="H208" i="5"/>
  <c r="I208" i="5"/>
  <c r="H168" i="5"/>
  <c r="I168" i="5"/>
  <c r="H148" i="5"/>
  <c r="I148" i="5"/>
  <c r="H108" i="5"/>
  <c r="I108" i="5"/>
  <c r="H88" i="5"/>
  <c r="I88" i="5"/>
  <c r="H48" i="5"/>
  <c r="I48" i="5"/>
  <c r="H8" i="5"/>
  <c r="I8" i="5"/>
  <c r="I576" i="5"/>
  <c r="I536" i="5"/>
  <c r="I432" i="5"/>
  <c r="I232" i="5"/>
  <c r="H345" i="5"/>
  <c r="I345" i="5"/>
  <c r="H365" i="5"/>
  <c r="I365" i="5"/>
  <c r="H274" i="5"/>
  <c r="I274" i="5"/>
  <c r="I456" i="5"/>
  <c r="I376" i="5"/>
  <c r="H384" i="5"/>
  <c r="I384" i="5"/>
  <c r="H264" i="5"/>
  <c r="I264" i="5"/>
  <c r="H84" i="5"/>
  <c r="I84" i="5"/>
  <c r="H475" i="5"/>
  <c r="I475" i="5"/>
  <c r="H364" i="5"/>
  <c r="I364" i="5"/>
  <c r="H83" i="5"/>
  <c r="I83" i="5"/>
  <c r="H359" i="5"/>
  <c r="I359" i="5"/>
  <c r="H38" i="5"/>
  <c r="I38" i="5"/>
  <c r="I336" i="5"/>
  <c r="H464" i="5"/>
  <c r="I464" i="5"/>
  <c r="I414" i="5"/>
  <c r="I335" i="5"/>
  <c r="H6" i="5"/>
  <c r="I6" i="5"/>
  <c r="H105" i="5"/>
  <c r="I105" i="5"/>
  <c r="I176" i="5"/>
  <c r="H296" i="5"/>
  <c r="I296" i="5"/>
  <c r="H236" i="5"/>
  <c r="I236" i="5"/>
  <c r="H216" i="5"/>
  <c r="I216" i="5"/>
  <c r="H96" i="5"/>
  <c r="I96" i="5"/>
  <c r="H76" i="5"/>
  <c r="I76" i="5"/>
  <c r="H16" i="5"/>
  <c r="I16" i="5"/>
  <c r="H546" i="5"/>
  <c r="I546" i="5"/>
  <c r="H204" i="5"/>
  <c r="I204" i="5"/>
  <c r="H104" i="5"/>
  <c r="I104" i="5"/>
  <c r="I514" i="5"/>
  <c r="I55" i="5"/>
  <c r="I15" i="5"/>
  <c r="H496" i="5"/>
  <c r="I496" i="5"/>
  <c r="H436" i="5"/>
  <c r="I436" i="5"/>
  <c r="H495" i="5"/>
  <c r="I495" i="5"/>
  <c r="H435" i="5"/>
  <c r="I435" i="5"/>
  <c r="H295" i="5"/>
  <c r="I295" i="5"/>
  <c r="H275" i="5"/>
  <c r="I275" i="5"/>
  <c r="H235" i="5"/>
  <c r="I235" i="5"/>
  <c r="H95" i="5"/>
  <c r="I95" i="5"/>
  <c r="H75" i="5"/>
  <c r="I75" i="5"/>
  <c r="H545" i="5"/>
  <c r="I545" i="5"/>
  <c r="H446" i="5"/>
  <c r="I446" i="5"/>
  <c r="I541" i="5"/>
  <c r="I476" i="5"/>
  <c r="I54" i="5"/>
  <c r="I14" i="5"/>
  <c r="H554" i="5"/>
  <c r="I554" i="5"/>
  <c r="H494" i="5"/>
  <c r="I494" i="5"/>
  <c r="H474" i="5"/>
  <c r="I474" i="5"/>
  <c r="H354" i="5"/>
  <c r="I354" i="5"/>
  <c r="H334" i="5"/>
  <c r="I334" i="5"/>
  <c r="H294" i="5"/>
  <c r="I294" i="5"/>
  <c r="H154" i="5"/>
  <c r="I154" i="5"/>
  <c r="H134" i="5"/>
  <c r="I134" i="5"/>
  <c r="H94" i="5"/>
  <c r="I94" i="5"/>
  <c r="H544" i="5"/>
  <c r="I544" i="5"/>
  <c r="H179" i="5"/>
  <c r="I179" i="5"/>
  <c r="H404" i="5"/>
  <c r="I404" i="5"/>
  <c r="I434" i="5"/>
  <c r="I396" i="5"/>
  <c r="H466" i="5"/>
  <c r="I466" i="5"/>
  <c r="H406" i="5"/>
  <c r="I406" i="5"/>
  <c r="H326" i="5"/>
  <c r="I326" i="5"/>
  <c r="H266" i="5"/>
  <c r="I266" i="5"/>
  <c r="H226" i="5"/>
  <c r="I226" i="5"/>
  <c r="H206" i="5"/>
  <c r="I206" i="5"/>
  <c r="H86" i="5"/>
  <c r="I86" i="5"/>
  <c r="H46" i="5"/>
  <c r="I46" i="5"/>
  <c r="H26" i="5"/>
  <c r="I26" i="5"/>
  <c r="I501" i="5"/>
  <c r="H526" i="5"/>
  <c r="I526" i="5"/>
  <c r="H386" i="5"/>
  <c r="I386" i="5"/>
  <c r="H465" i="5"/>
  <c r="I465" i="5"/>
  <c r="H445" i="5"/>
  <c r="I445" i="5"/>
  <c r="H425" i="5"/>
  <c r="I425" i="5"/>
  <c r="H385" i="5"/>
  <c r="I385" i="5"/>
  <c r="H265" i="5"/>
  <c r="I265" i="5"/>
  <c r="H225" i="5"/>
  <c r="I225" i="5"/>
  <c r="H205" i="5"/>
  <c r="I205" i="5"/>
  <c r="H185" i="5"/>
  <c r="I185" i="5"/>
  <c r="H165" i="5"/>
  <c r="I165" i="5"/>
  <c r="H145" i="5"/>
  <c r="I145" i="5"/>
  <c r="H85" i="5"/>
  <c r="I85" i="5"/>
  <c r="H25" i="5"/>
  <c r="I25" i="5"/>
  <c r="H5" i="5"/>
  <c r="I5" i="5"/>
  <c r="I158" i="5"/>
  <c r="H405" i="5"/>
  <c r="I405" i="5"/>
  <c r="H484" i="5"/>
  <c r="I484" i="5"/>
  <c r="H305" i="5"/>
  <c r="I305" i="5"/>
  <c r="I238" i="5"/>
  <c r="I178" i="5"/>
  <c r="H304" i="5"/>
  <c r="I304" i="5"/>
  <c r="H485" i="5"/>
  <c r="I485" i="5"/>
  <c r="H125" i="5"/>
  <c r="I125" i="5"/>
  <c r="I564" i="5"/>
  <c r="I524" i="5"/>
  <c r="I444" i="5"/>
  <c r="I344" i="5"/>
  <c r="I324" i="5"/>
  <c r="I244" i="5"/>
  <c r="I224" i="5"/>
  <c r="I144" i="5"/>
  <c r="I124" i="5"/>
  <c r="I44" i="5"/>
  <c r="I24" i="5"/>
  <c r="I563" i="5"/>
  <c r="I543" i="5"/>
  <c r="I523" i="5"/>
  <c r="I503" i="5"/>
  <c r="I483" i="5"/>
  <c r="I463" i="5"/>
  <c r="I443" i="5"/>
  <c r="I423" i="5"/>
  <c r="I403" i="5"/>
  <c r="I383" i="5"/>
  <c r="I363" i="5"/>
  <c r="I343" i="5"/>
  <c r="I323" i="5"/>
  <c r="I303" i="5"/>
  <c r="I283" i="5"/>
  <c r="I263" i="5"/>
  <c r="I243" i="5"/>
  <c r="I223" i="5"/>
  <c r="I203" i="5"/>
  <c r="I183" i="5"/>
  <c r="I163" i="5"/>
  <c r="I143" i="5"/>
  <c r="I123" i="5"/>
  <c r="I103" i="5"/>
  <c r="I63" i="5"/>
  <c r="I43" i="5"/>
  <c r="I23" i="5"/>
  <c r="I3" i="5"/>
  <c r="H26" i="16"/>
  <c r="I26" i="16" s="1"/>
  <c r="J26" i="16" s="1"/>
  <c r="K26" i="16" s="1"/>
  <c r="H106" i="16"/>
  <c r="I106" i="16" s="1"/>
  <c r="J106" i="16" s="1"/>
  <c r="K106" i="16" s="1"/>
  <c r="H86" i="16"/>
  <c r="I86" i="16" s="1"/>
  <c r="J86" i="16" s="1"/>
  <c r="K86" i="16" s="1"/>
  <c r="H82" i="16"/>
  <c r="I82" i="16" s="1"/>
  <c r="J82" i="16" s="1"/>
  <c r="K82" i="16" s="1"/>
  <c r="H66" i="16"/>
  <c r="I66" i="16" s="1"/>
  <c r="J66" i="16" s="1"/>
  <c r="K66" i="16" s="1"/>
  <c r="H122" i="16"/>
  <c r="I122" i="16" s="1"/>
  <c r="J122" i="16" s="1"/>
  <c r="K122" i="16" s="1"/>
  <c r="H186" i="16"/>
  <c r="I186" i="16" s="1"/>
  <c r="J186" i="16" s="1"/>
  <c r="K186" i="16" s="1"/>
  <c r="H182" i="16"/>
  <c r="I182" i="16" s="1"/>
  <c r="J182" i="16" s="1"/>
  <c r="K182" i="16" s="1"/>
  <c r="H156" i="16"/>
  <c r="I156" i="16" s="1"/>
  <c r="J156" i="16" s="1"/>
  <c r="K156" i="16" s="1"/>
  <c r="H36" i="16"/>
  <c r="I36" i="16" s="1"/>
  <c r="J36" i="16" s="1"/>
  <c r="K36" i="16" s="1"/>
  <c r="H55" i="16"/>
  <c r="I55" i="16" s="1"/>
  <c r="J55" i="16" s="1"/>
  <c r="K55" i="16" s="1"/>
  <c r="H193" i="16"/>
  <c r="I193" i="16" s="1"/>
  <c r="J193" i="16" s="1"/>
  <c r="K193" i="16" s="1"/>
  <c r="H133" i="16"/>
  <c r="I133" i="16" s="1"/>
  <c r="J133" i="16" s="1"/>
  <c r="K133" i="16" s="1"/>
  <c r="H192" i="16"/>
  <c r="I192" i="16" s="1"/>
  <c r="J192" i="16" s="1"/>
  <c r="K192" i="16" s="1"/>
  <c r="H172" i="16"/>
  <c r="I172" i="16" s="1"/>
  <c r="J172" i="16" s="1"/>
  <c r="K172" i="16" s="1"/>
  <c r="H152" i="16"/>
  <c r="I152" i="16" s="1"/>
  <c r="J152" i="16" s="1"/>
  <c r="K152" i="16" s="1"/>
  <c r="H132" i="16"/>
  <c r="I132" i="16" s="1"/>
  <c r="J132" i="16" s="1"/>
  <c r="K132" i="16" s="1"/>
  <c r="H92" i="16"/>
  <c r="I92" i="16" s="1"/>
  <c r="J92" i="16" s="1"/>
  <c r="K92" i="16" s="1"/>
  <c r="H191" i="16"/>
  <c r="I191" i="16" s="1"/>
  <c r="J191" i="16" s="1"/>
  <c r="K191" i="16" s="1"/>
  <c r="H171" i="16"/>
  <c r="I171" i="16" s="1"/>
  <c r="J171" i="16" s="1"/>
  <c r="K171" i="16" s="1"/>
  <c r="H151" i="16"/>
  <c r="I151" i="16" s="1"/>
  <c r="J151" i="16" s="1"/>
  <c r="K151" i="16" s="1"/>
  <c r="H91" i="16"/>
  <c r="I91" i="16" s="1"/>
  <c r="J91" i="16" s="1"/>
  <c r="K91" i="16" s="1"/>
  <c r="H51" i="16"/>
  <c r="I51" i="16" s="1"/>
  <c r="J51" i="16" s="1"/>
  <c r="K51" i="16" s="1"/>
  <c r="H136" i="16"/>
  <c r="I136" i="16" s="1"/>
  <c r="J136" i="16" s="1"/>
  <c r="K136" i="16" s="1"/>
  <c r="H56" i="16"/>
  <c r="I56" i="16" s="1"/>
  <c r="J56" i="16" s="1"/>
  <c r="K56" i="16" s="1"/>
  <c r="H194" i="16"/>
  <c r="I194" i="16" s="1"/>
  <c r="J194" i="16" s="1"/>
  <c r="K194" i="16" s="1"/>
  <c r="H196" i="16"/>
  <c r="I196" i="16" s="1"/>
  <c r="J196" i="16" s="1"/>
  <c r="K196" i="16" s="1"/>
  <c r="H185" i="16"/>
  <c r="I185" i="16" s="1"/>
  <c r="J185" i="16" s="1"/>
  <c r="K185" i="16" s="1"/>
  <c r="H76" i="16"/>
  <c r="I76" i="16" s="1"/>
  <c r="J76" i="16" s="1"/>
  <c r="K76" i="16" s="1"/>
  <c r="F174" i="16"/>
  <c r="F173" i="16"/>
  <c r="F175" i="16"/>
  <c r="F177" i="16"/>
  <c r="F176" i="16"/>
  <c r="F96" i="16"/>
  <c r="F57" i="16"/>
  <c r="F55" i="16"/>
  <c r="F163" i="16"/>
  <c r="F15" i="16"/>
  <c r="F106" i="16"/>
  <c r="F105" i="16"/>
  <c r="F97" i="16"/>
  <c r="F70" i="16"/>
  <c r="F87" i="16"/>
  <c r="F103" i="16"/>
  <c r="F100" i="16"/>
  <c r="F63" i="16"/>
  <c r="F69" i="16"/>
  <c r="F115" i="16"/>
  <c r="F110" i="16"/>
  <c r="F146" i="16"/>
  <c r="F42" i="16"/>
  <c r="F164" i="16"/>
  <c r="F147" i="16"/>
  <c r="F132" i="16"/>
  <c r="F133" i="16"/>
  <c r="F26" i="16"/>
  <c r="F113" i="16"/>
  <c r="F43" i="16"/>
  <c r="F126" i="16"/>
  <c r="F109" i="16"/>
  <c r="F191" i="16"/>
  <c r="F190" i="16"/>
  <c r="F187" i="16"/>
  <c r="F186" i="16"/>
  <c r="F107" i="16"/>
  <c r="F90" i="16"/>
  <c r="F72" i="16"/>
  <c r="F53" i="16"/>
  <c r="F130" i="16"/>
  <c r="F122" i="16"/>
  <c r="F56" i="16"/>
  <c r="F85" i="16"/>
  <c r="F84" i="16"/>
  <c r="F3" i="16"/>
  <c r="F23" i="16"/>
  <c r="F204" i="16"/>
  <c r="F202" i="16"/>
  <c r="F185" i="16"/>
  <c r="F140" i="16"/>
  <c r="F33" i="16"/>
  <c r="F184" i="16"/>
  <c r="F123" i="16"/>
  <c r="F108" i="16"/>
  <c r="F16" i="16"/>
  <c r="F145" i="16"/>
  <c r="F155" i="16"/>
  <c r="F183" i="16"/>
  <c r="F169" i="16"/>
  <c r="F137" i="16"/>
  <c r="F144" i="16"/>
  <c r="F83" i="16"/>
  <c r="F21" i="16"/>
  <c r="F47" i="16"/>
  <c r="F95" i="16"/>
  <c r="F46" i="16"/>
  <c r="F125" i="16"/>
  <c r="F75" i="16"/>
  <c r="F45" i="16"/>
  <c r="F29" i="16"/>
  <c r="F13" i="16"/>
  <c r="F24" i="16"/>
  <c r="F143" i="16"/>
  <c r="F82" i="16"/>
  <c r="F142" i="16"/>
  <c r="F135" i="16"/>
  <c r="F150" i="16"/>
  <c r="F44" i="16"/>
  <c r="F182" i="16"/>
  <c r="F195" i="16"/>
  <c r="F205" i="16"/>
  <c r="F121" i="16"/>
  <c r="F157" i="16"/>
  <c r="F50" i="16"/>
  <c r="F7" i="16"/>
  <c r="F76" i="16"/>
  <c r="F6" i="16"/>
  <c r="F170" i="16"/>
  <c r="F5" i="16"/>
  <c r="F81" i="16"/>
  <c r="F160" i="16"/>
  <c r="F88" i="16"/>
  <c r="F34" i="16"/>
  <c r="F20" i="16"/>
  <c r="F4" i="16"/>
  <c r="F153" i="16"/>
  <c r="F156" i="16"/>
  <c r="F120" i="16"/>
  <c r="F80" i="16"/>
  <c r="F201" i="16"/>
  <c r="F196" i="16"/>
  <c r="F73" i="16"/>
  <c r="F60" i="16"/>
  <c r="F180" i="16"/>
  <c r="F2" i="16"/>
  <c r="F40" i="16"/>
  <c r="F200" i="16"/>
  <c r="F197" i="16"/>
  <c r="F181" i="16"/>
  <c r="F193" i="16"/>
  <c r="F151" i="16"/>
  <c r="F161" i="16"/>
  <c r="F41" i="16"/>
  <c r="F93" i="16"/>
  <c r="F158" i="16"/>
  <c r="F101" i="16"/>
  <c r="F138" i="16"/>
  <c r="F58" i="16"/>
  <c r="F31" i="16"/>
  <c r="F134" i="16"/>
  <c r="F32" i="16"/>
  <c r="F199" i="16"/>
  <c r="F18" i="16"/>
  <c r="F198" i="16"/>
  <c r="F171" i="16"/>
  <c r="F17" i="16"/>
  <c r="F59" i="16"/>
  <c r="F159" i="16"/>
  <c r="F71" i="16"/>
  <c r="F19" i="16"/>
  <c r="F94" i="16"/>
  <c r="F131" i="16"/>
  <c r="F67" i="16"/>
  <c r="F194" i="16"/>
  <c r="F167" i="16"/>
  <c r="F154" i="16"/>
  <c r="F129" i="16"/>
  <c r="F116" i="16"/>
  <c r="F104" i="16"/>
  <c r="F79" i="16"/>
  <c r="F66" i="16"/>
  <c r="F54" i="16"/>
  <c r="F27" i="16"/>
  <c r="F14" i="16"/>
  <c r="F141" i="16"/>
  <c r="F128" i="16"/>
  <c r="F91" i="16"/>
  <c r="F78" i="16"/>
  <c r="F172" i="16"/>
  <c r="F119" i="16"/>
  <c r="F118" i="16"/>
  <c r="F68" i="16"/>
  <c r="F30" i="16"/>
  <c r="F117" i="16"/>
  <c r="F168" i="16"/>
  <c r="F92" i="16"/>
  <c r="F28" i="16"/>
  <c r="F166" i="16"/>
  <c r="F127" i="16"/>
  <c r="F77" i="16"/>
  <c r="F65" i="16"/>
  <c r="F192" i="16"/>
  <c r="F179" i="16"/>
  <c r="F165" i="16"/>
  <c r="F152" i="16"/>
  <c r="F102" i="16"/>
  <c r="F52" i="16"/>
  <c r="F25" i="16"/>
  <c r="F12" i="16"/>
  <c r="F206" i="16"/>
  <c r="F178" i="16"/>
  <c r="F139" i="16"/>
  <c r="F114" i="16"/>
  <c r="F89" i="16"/>
  <c r="F64" i="16"/>
  <c r="F51" i="16"/>
  <c r="F39" i="16"/>
  <c r="F11" i="16"/>
  <c r="F38" i="16"/>
  <c r="F112" i="16"/>
  <c r="F62" i="16"/>
  <c r="F37" i="16"/>
  <c r="F10" i="16"/>
  <c r="F189" i="16"/>
  <c r="F162" i="16"/>
  <c r="F149" i="16"/>
  <c r="F136" i="16"/>
  <c r="F124" i="16"/>
  <c r="F99" i="16"/>
  <c r="F86" i="16"/>
  <c r="F74" i="16"/>
  <c r="F49" i="16"/>
  <c r="F22" i="16"/>
  <c r="F9" i="16"/>
  <c r="F203" i="16"/>
  <c r="F188" i="16"/>
  <c r="F148" i="16"/>
  <c r="F111" i="16"/>
  <c r="F98" i="16"/>
  <c r="F61" i="16"/>
  <c r="F48" i="16"/>
  <c r="F36" i="16"/>
  <c r="F8" i="16"/>
  <c r="B399" i="11"/>
  <c r="F139" i="10" s="1"/>
  <c r="B398" i="11"/>
  <c r="F138" i="10" s="1"/>
  <c r="B397" i="11"/>
  <c r="F137" i="10" s="1"/>
  <c r="B396" i="11"/>
  <c r="F136" i="10" s="1"/>
  <c r="B395" i="11"/>
  <c r="F135" i="10" s="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12286" i="9"/>
  <c r="B12285" i="9"/>
  <c r="B12284" i="9"/>
  <c r="B12283" i="9"/>
  <c r="B12282" i="9"/>
  <c r="B12281" i="9"/>
  <c r="B12280" i="9"/>
  <c r="B12279" i="9"/>
  <c r="B12278" i="9"/>
  <c r="B12277" i="9"/>
  <c r="B12276" i="9"/>
  <c r="B12275" i="9"/>
  <c r="B12274" i="9"/>
  <c r="B12273" i="9"/>
  <c r="B12272" i="9"/>
  <c r="B12271" i="9"/>
  <c r="B12270" i="9"/>
  <c r="B12269" i="9"/>
  <c r="B12268" i="9"/>
  <c r="B12267" i="9"/>
  <c r="B12266" i="9"/>
  <c r="B12265" i="9"/>
  <c r="B12264" i="9"/>
  <c r="B12263" i="9"/>
  <c r="B12262" i="9"/>
  <c r="B12261" i="9"/>
  <c r="B12260" i="9"/>
  <c r="B12259" i="9"/>
  <c r="B12258" i="9"/>
  <c r="B12257" i="9"/>
  <c r="B12256" i="9"/>
  <c r="B12255" i="9"/>
  <c r="B12254" i="9"/>
  <c r="B12253" i="9"/>
  <c r="B12252" i="9"/>
  <c r="B12251" i="9"/>
  <c r="B12250" i="9"/>
  <c r="B12249" i="9"/>
  <c r="B12248" i="9"/>
  <c r="B12247" i="9"/>
  <c r="B12246" i="9"/>
  <c r="B12245" i="9"/>
  <c r="B12244" i="9"/>
  <c r="B12243" i="9"/>
  <c r="B12242" i="9"/>
  <c r="B12241" i="9"/>
  <c r="B12240" i="9"/>
  <c r="B12239" i="9"/>
  <c r="B12238" i="9"/>
  <c r="B12237" i="9"/>
  <c r="B12236" i="9"/>
  <c r="B12235" i="9"/>
  <c r="B12234" i="9"/>
  <c r="B12233" i="9"/>
  <c r="B12232" i="9"/>
  <c r="B12231" i="9"/>
  <c r="B12230" i="9"/>
  <c r="B12229" i="9"/>
  <c r="B12228" i="9"/>
  <c r="B12227" i="9"/>
  <c r="B12226" i="9"/>
  <c r="B12225" i="9"/>
  <c r="B12224" i="9"/>
  <c r="B12223" i="9"/>
  <c r="B12222" i="9"/>
  <c r="B12221" i="9"/>
  <c r="B12220" i="9"/>
  <c r="B12219" i="9"/>
  <c r="B12218" i="9"/>
  <c r="B12217" i="9"/>
  <c r="B12216" i="9"/>
  <c r="B12215" i="9"/>
  <c r="B12214" i="9"/>
  <c r="B12213" i="9"/>
  <c r="B12212" i="9"/>
  <c r="B12211" i="9"/>
  <c r="B12210" i="9"/>
  <c r="B12209" i="9"/>
  <c r="B12208" i="9"/>
  <c r="B12207" i="9"/>
  <c r="B12206" i="9"/>
  <c r="B12205" i="9"/>
  <c r="B12204" i="9"/>
  <c r="B12203" i="9"/>
  <c r="B12202" i="9"/>
  <c r="B12201" i="9"/>
  <c r="B12200" i="9"/>
  <c r="B12199" i="9"/>
  <c r="B12198" i="9"/>
  <c r="B12197" i="9"/>
  <c r="B12196" i="9"/>
  <c r="B12195" i="9"/>
  <c r="B12194" i="9"/>
  <c r="B12193" i="9"/>
  <c r="B12192" i="9"/>
  <c r="B12191" i="9"/>
  <c r="B12190" i="9"/>
  <c r="B12189" i="9"/>
  <c r="B12188" i="9"/>
  <c r="B12187" i="9"/>
  <c r="B12186" i="9"/>
  <c r="B12185" i="9"/>
  <c r="B12184" i="9"/>
  <c r="B12183" i="9"/>
  <c r="B12182" i="9"/>
  <c r="B12181" i="9"/>
  <c r="B12180" i="9"/>
  <c r="B12179" i="9"/>
  <c r="B12178" i="9"/>
  <c r="B12177" i="9"/>
  <c r="B12176" i="9"/>
  <c r="B12175" i="9"/>
  <c r="B12174" i="9"/>
  <c r="B12173" i="9"/>
  <c r="B12172" i="9"/>
  <c r="B12171" i="9"/>
  <c r="B12170" i="9"/>
  <c r="B12169" i="9"/>
  <c r="B12168" i="9"/>
  <c r="B12167" i="9"/>
  <c r="B12166" i="9"/>
  <c r="B12165" i="9"/>
  <c r="B12164" i="9"/>
  <c r="B12163" i="9"/>
  <c r="B12162" i="9"/>
  <c r="B12161" i="9"/>
  <c r="B12160" i="9"/>
  <c r="B12159" i="9"/>
  <c r="B12158" i="9"/>
  <c r="B12157" i="9"/>
  <c r="B12156" i="9"/>
  <c r="B12155" i="9"/>
  <c r="B12154" i="9"/>
  <c r="B12153" i="9"/>
  <c r="B12152" i="9"/>
  <c r="B12151" i="9"/>
  <c r="B12150" i="9"/>
  <c r="B12149" i="9"/>
  <c r="B12148" i="9"/>
  <c r="B12147" i="9"/>
  <c r="B12146" i="9"/>
  <c r="B12145" i="9"/>
  <c r="B12144" i="9"/>
  <c r="B12143" i="9"/>
  <c r="B12142" i="9"/>
  <c r="B12141" i="9"/>
  <c r="B12140" i="9"/>
  <c r="B12139" i="9"/>
  <c r="B12138" i="9"/>
  <c r="B12137" i="9"/>
  <c r="B12136" i="9"/>
  <c r="B12135" i="9"/>
  <c r="B12134" i="9"/>
  <c r="B12133" i="9"/>
  <c r="B12132" i="9"/>
  <c r="B12131" i="9"/>
  <c r="B12130" i="9"/>
  <c r="B12129" i="9"/>
  <c r="B12128" i="9"/>
  <c r="B12127" i="9"/>
  <c r="B12126" i="9"/>
  <c r="B12125" i="9"/>
  <c r="B12124" i="9"/>
  <c r="B12123" i="9"/>
  <c r="B12122" i="9"/>
  <c r="B12121" i="9"/>
  <c r="B12120" i="9"/>
  <c r="B12119" i="9"/>
  <c r="B12118" i="9"/>
  <c r="B12117" i="9"/>
  <c r="B12116" i="9"/>
  <c r="B12115" i="9"/>
  <c r="B12114" i="9"/>
  <c r="B12113" i="9"/>
  <c r="B12112" i="9"/>
  <c r="B12111" i="9"/>
  <c r="B12110" i="9"/>
  <c r="B12109" i="9"/>
  <c r="B12108" i="9"/>
  <c r="B12107" i="9"/>
  <c r="B12106" i="9"/>
  <c r="B12105" i="9"/>
  <c r="B12104" i="9"/>
  <c r="B12103" i="9"/>
  <c r="B12102" i="9"/>
  <c r="B12101" i="9"/>
  <c r="B12100" i="9"/>
  <c r="B12099" i="9"/>
  <c r="B12098" i="9"/>
  <c r="B12097" i="9"/>
  <c r="B12096" i="9"/>
  <c r="B12095" i="9"/>
  <c r="B12094" i="9"/>
  <c r="B12093" i="9"/>
  <c r="B12092" i="9"/>
  <c r="B12091" i="9"/>
  <c r="B12090" i="9"/>
  <c r="B12089" i="9"/>
  <c r="B12088" i="9"/>
  <c r="B12087" i="9"/>
  <c r="B12086" i="9"/>
  <c r="B12085" i="9"/>
  <c r="B12084" i="9"/>
  <c r="B12083" i="9"/>
  <c r="B12082" i="9"/>
  <c r="B12081" i="9"/>
  <c r="B12080" i="9"/>
  <c r="B12079" i="9"/>
  <c r="B12078" i="9"/>
  <c r="B12077" i="9"/>
  <c r="B12076" i="9"/>
  <c r="B12075" i="9"/>
  <c r="B12074" i="9"/>
  <c r="B12073" i="9"/>
  <c r="B12072" i="9"/>
  <c r="B12071" i="9"/>
  <c r="B12070" i="9"/>
  <c r="B12069" i="9"/>
  <c r="B12068" i="9"/>
  <c r="B12067" i="9"/>
  <c r="B12066" i="9"/>
  <c r="B12065" i="9"/>
  <c r="B12064" i="9"/>
  <c r="B12063" i="9"/>
  <c r="B12062" i="9"/>
  <c r="B12061" i="9"/>
  <c r="B12060" i="9"/>
  <c r="B12059" i="9"/>
  <c r="B12058" i="9"/>
  <c r="B12057" i="9"/>
  <c r="B12056" i="9"/>
  <c r="B12055" i="9"/>
  <c r="B12054" i="9"/>
  <c r="B12053" i="9"/>
  <c r="B12052" i="9"/>
  <c r="B12051" i="9"/>
  <c r="B12050" i="9"/>
  <c r="B12049" i="9"/>
  <c r="B12048" i="9"/>
  <c r="B12047" i="9"/>
  <c r="B12046" i="9"/>
  <c r="B12045" i="9"/>
  <c r="B12044" i="9"/>
  <c r="B12043" i="9"/>
  <c r="B12042" i="9"/>
  <c r="B12041" i="9"/>
  <c r="B12040" i="9"/>
  <c r="B12039" i="9"/>
  <c r="B12038" i="9"/>
  <c r="B12037" i="9"/>
  <c r="B12036" i="9"/>
  <c r="B12035" i="9"/>
  <c r="B12034" i="9"/>
  <c r="B12033" i="9"/>
  <c r="B12032" i="9"/>
  <c r="B12031" i="9"/>
  <c r="B12030" i="9"/>
  <c r="B12029" i="9"/>
  <c r="B12028" i="9"/>
  <c r="B12027" i="9"/>
  <c r="B12026" i="9"/>
  <c r="B12025" i="9"/>
  <c r="B12024" i="9"/>
  <c r="B12023" i="9"/>
  <c r="B12022" i="9"/>
  <c r="B12021" i="9"/>
  <c r="B12020" i="9"/>
  <c r="B12019" i="9"/>
  <c r="B12018" i="9"/>
  <c r="B12017" i="9"/>
  <c r="B12016" i="9"/>
  <c r="B12015" i="9"/>
  <c r="B12014" i="9"/>
  <c r="B12013" i="9"/>
  <c r="B12012" i="9"/>
  <c r="B12011" i="9"/>
  <c r="B12010" i="9"/>
  <c r="B12009" i="9"/>
  <c r="B12008" i="9"/>
  <c r="B12007" i="9"/>
  <c r="B12006" i="9"/>
  <c r="B12005" i="9"/>
  <c r="B12004" i="9"/>
  <c r="B12003" i="9"/>
  <c r="B12002" i="9"/>
  <c r="B12001" i="9"/>
  <c r="B12000" i="9"/>
  <c r="B11999" i="9"/>
  <c r="B11998" i="9"/>
  <c r="B11997" i="9"/>
  <c r="B11996" i="9"/>
  <c r="B11995" i="9"/>
  <c r="B11994" i="9"/>
  <c r="B11993" i="9"/>
  <c r="B11992" i="9"/>
  <c r="B11991" i="9"/>
  <c r="B11990" i="9"/>
  <c r="B11989" i="9"/>
  <c r="B11988" i="9"/>
  <c r="B11987" i="9"/>
  <c r="B11986" i="9"/>
  <c r="B11985" i="9"/>
  <c r="B11984" i="9"/>
  <c r="B11983" i="9"/>
  <c r="B11982" i="9"/>
  <c r="B11981" i="9"/>
  <c r="B11980" i="9"/>
  <c r="B11979" i="9"/>
  <c r="B11978" i="9"/>
  <c r="B11977" i="9"/>
  <c r="B11976" i="9"/>
  <c r="B11975" i="9"/>
  <c r="B11974" i="9"/>
  <c r="B11973" i="9"/>
  <c r="B11972" i="9"/>
  <c r="B11971" i="9"/>
  <c r="B11970" i="9"/>
  <c r="B11969" i="9"/>
  <c r="B11968" i="9"/>
  <c r="B11967" i="9"/>
  <c r="B11966" i="9"/>
  <c r="B11965" i="9"/>
  <c r="B11964" i="9"/>
  <c r="B11963" i="9"/>
  <c r="B11962" i="9"/>
  <c r="B11961" i="9"/>
  <c r="B11960" i="9"/>
  <c r="B11959" i="9"/>
  <c r="B11958" i="9"/>
  <c r="B11957" i="9"/>
  <c r="B11956" i="9"/>
  <c r="B11955" i="9"/>
  <c r="B11954" i="9"/>
  <c r="B11953" i="9"/>
  <c r="B11952" i="9"/>
  <c r="B11951" i="9"/>
  <c r="B11950" i="9"/>
  <c r="B11949" i="9"/>
  <c r="B11948" i="9"/>
  <c r="B11947" i="9"/>
  <c r="B11946" i="9"/>
  <c r="B11945" i="9"/>
  <c r="B11944" i="9"/>
  <c r="B11943" i="9"/>
  <c r="B11942" i="9"/>
  <c r="B11941" i="9"/>
  <c r="B11940" i="9"/>
  <c r="B11939" i="9"/>
  <c r="B11938" i="9"/>
  <c r="B11937" i="9"/>
  <c r="B11936" i="9"/>
  <c r="B11935" i="9"/>
  <c r="B11934" i="9"/>
  <c r="B11933" i="9"/>
  <c r="B11932" i="9"/>
  <c r="B11931" i="9"/>
  <c r="B11930" i="9"/>
  <c r="B11929" i="9"/>
  <c r="B11928" i="9"/>
  <c r="B11927" i="9"/>
  <c r="B11926" i="9"/>
  <c r="B11925" i="9"/>
  <c r="B11924" i="9"/>
  <c r="B11923" i="9"/>
  <c r="B11922" i="9"/>
  <c r="B11921" i="9"/>
  <c r="B11920" i="9"/>
  <c r="B11919" i="9"/>
  <c r="B11918" i="9"/>
  <c r="B11917" i="9"/>
  <c r="B11916" i="9"/>
  <c r="B11915" i="9"/>
  <c r="B11914" i="9"/>
  <c r="B11913" i="9"/>
  <c r="B11912" i="9"/>
  <c r="B11911" i="9"/>
  <c r="B11910" i="9"/>
  <c r="B11909" i="9"/>
  <c r="B11908" i="9"/>
  <c r="B11907" i="9"/>
  <c r="B11906" i="9"/>
  <c r="B11905" i="9"/>
  <c r="B11904" i="9"/>
  <c r="B11903" i="9"/>
  <c r="B11902" i="9"/>
  <c r="B11901" i="9"/>
  <c r="B11900" i="9"/>
  <c r="B11899" i="9"/>
  <c r="B11898" i="9"/>
  <c r="B11897" i="9"/>
  <c r="B11896" i="9"/>
  <c r="B11895" i="9"/>
  <c r="B11894" i="9"/>
  <c r="B11893" i="9"/>
  <c r="B11892" i="9"/>
  <c r="B11891" i="9"/>
  <c r="B11890" i="9"/>
  <c r="B11889" i="9"/>
  <c r="B11888" i="9"/>
  <c r="B11887" i="9"/>
  <c r="B11886" i="9"/>
  <c r="B11885" i="9"/>
  <c r="B11884" i="9"/>
  <c r="B11883" i="9"/>
  <c r="B11882" i="9"/>
  <c r="B11881" i="9"/>
  <c r="B11880" i="9"/>
  <c r="B11879" i="9"/>
  <c r="B11878" i="9"/>
  <c r="B11877" i="9"/>
  <c r="B11876" i="9"/>
  <c r="B11875" i="9"/>
  <c r="B11874" i="9"/>
  <c r="B11873" i="9"/>
  <c r="B11872" i="9"/>
  <c r="B11871" i="9"/>
  <c r="B11870" i="9"/>
  <c r="B11869" i="9"/>
  <c r="B11868" i="9"/>
  <c r="B11867" i="9"/>
  <c r="B11866" i="9"/>
  <c r="B11865" i="9"/>
  <c r="B11864" i="9"/>
  <c r="B11863" i="9"/>
  <c r="B11862" i="9"/>
  <c r="B11861" i="9"/>
  <c r="B11860" i="9"/>
  <c r="B11859" i="9"/>
  <c r="B11858" i="9"/>
  <c r="B11857" i="9"/>
  <c r="B11856" i="9"/>
  <c r="B11855" i="9"/>
  <c r="B11854" i="9"/>
  <c r="B11853" i="9"/>
  <c r="B11852" i="9"/>
  <c r="B11851" i="9"/>
  <c r="B11850" i="9"/>
  <c r="B11849" i="9"/>
  <c r="B11848" i="9"/>
  <c r="B11847" i="9"/>
  <c r="B11846" i="9"/>
  <c r="B11845" i="9"/>
  <c r="B11844" i="9"/>
  <c r="B11843" i="9"/>
  <c r="B11842" i="9"/>
  <c r="B11841" i="9"/>
  <c r="B11840" i="9"/>
  <c r="B11839" i="9"/>
  <c r="B11838" i="9"/>
  <c r="B11837" i="9"/>
  <c r="B11836" i="9"/>
  <c r="B11835" i="9"/>
  <c r="B11834" i="9"/>
  <c r="B11833" i="9"/>
  <c r="B11832" i="9"/>
  <c r="B11831" i="9"/>
  <c r="B11830" i="9"/>
  <c r="B11829" i="9"/>
  <c r="B11828" i="9"/>
  <c r="B11827" i="9"/>
  <c r="B11826" i="9"/>
  <c r="B11825" i="9"/>
  <c r="B11824" i="9"/>
  <c r="B11823" i="9"/>
  <c r="B11822" i="9"/>
  <c r="B11821" i="9"/>
  <c r="B11820" i="9"/>
  <c r="B11819" i="9"/>
  <c r="B11818" i="9"/>
  <c r="B11817" i="9"/>
  <c r="B11816" i="9"/>
  <c r="B11815" i="9"/>
  <c r="B11814" i="9"/>
  <c r="B11813" i="9"/>
  <c r="B11812" i="9"/>
  <c r="B11811" i="9"/>
  <c r="B11810" i="9"/>
  <c r="B11809" i="9"/>
  <c r="B11808" i="9"/>
  <c r="B11807" i="9"/>
  <c r="B11806" i="9"/>
  <c r="B11805" i="9"/>
  <c r="B11804" i="9"/>
  <c r="B11803" i="9"/>
  <c r="B11802" i="9"/>
  <c r="B11801" i="9"/>
  <c r="B11800" i="9"/>
  <c r="B11799" i="9"/>
  <c r="B11798" i="9"/>
  <c r="B11797" i="9"/>
  <c r="B11796" i="9"/>
  <c r="B11795" i="9"/>
  <c r="B11794" i="9"/>
  <c r="B11793" i="9"/>
  <c r="B11792" i="9"/>
  <c r="B11791" i="9"/>
  <c r="B11790" i="9"/>
  <c r="B11789" i="9"/>
  <c r="B11788" i="9"/>
  <c r="B11787" i="9"/>
  <c r="B11786" i="9"/>
  <c r="B11785" i="9"/>
  <c r="B11784" i="9"/>
  <c r="B11783" i="9"/>
  <c r="B11782" i="9"/>
  <c r="B11781" i="9"/>
  <c r="B11780" i="9"/>
  <c r="B11779" i="9"/>
  <c r="B11778" i="9"/>
  <c r="B11777" i="9"/>
  <c r="B11776" i="9"/>
  <c r="B11775" i="9"/>
  <c r="B11774" i="9"/>
  <c r="B11773" i="9"/>
  <c r="B11772" i="9"/>
  <c r="B11771" i="9"/>
  <c r="B11770" i="9"/>
  <c r="B11769" i="9"/>
  <c r="B11768" i="9"/>
  <c r="B11767" i="9"/>
  <c r="B11766" i="9"/>
  <c r="B11765" i="9"/>
  <c r="B11764" i="9"/>
  <c r="B11763" i="9"/>
  <c r="B11762" i="9"/>
  <c r="B11761" i="9"/>
  <c r="B11760" i="9"/>
  <c r="B11759" i="9"/>
  <c r="B11758" i="9"/>
  <c r="B11757" i="9"/>
  <c r="B11756" i="9"/>
  <c r="B11755" i="9"/>
  <c r="B11754" i="9"/>
  <c r="B11753" i="9"/>
  <c r="B11752" i="9"/>
  <c r="B11751" i="9"/>
  <c r="B11750" i="9"/>
  <c r="B11749" i="9"/>
  <c r="B11748" i="9"/>
  <c r="B11747" i="9"/>
  <c r="B11746" i="9"/>
  <c r="B11745" i="9"/>
  <c r="B11744" i="9"/>
  <c r="B11743" i="9"/>
  <c r="B11742" i="9"/>
  <c r="B11741" i="9"/>
  <c r="B11740" i="9"/>
  <c r="B11739" i="9"/>
  <c r="B11738" i="9"/>
  <c r="B11737" i="9"/>
  <c r="B11736" i="9"/>
  <c r="B11735" i="9"/>
  <c r="B11734" i="9"/>
  <c r="B11733" i="9"/>
  <c r="B11732" i="9"/>
  <c r="B11731" i="9"/>
  <c r="B11730" i="9"/>
  <c r="B11729" i="9"/>
  <c r="B11728" i="9"/>
  <c r="B11727" i="9"/>
  <c r="B11726" i="9"/>
  <c r="B11725" i="9"/>
  <c r="B11724" i="9"/>
  <c r="B11723" i="9"/>
  <c r="B11722" i="9"/>
  <c r="B11721" i="9"/>
  <c r="B11720" i="9"/>
  <c r="B11719" i="9"/>
  <c r="B11718" i="9"/>
  <c r="B11717" i="9"/>
  <c r="B11716" i="9"/>
  <c r="B11715" i="9"/>
  <c r="B11714" i="9"/>
  <c r="B11713" i="9"/>
  <c r="B11712" i="9"/>
  <c r="B11711" i="9"/>
  <c r="B11710" i="9"/>
  <c r="B11709" i="9"/>
  <c r="B11708" i="9"/>
  <c r="B11707" i="9"/>
  <c r="B11706" i="9"/>
  <c r="B11705" i="9"/>
  <c r="B11704" i="9"/>
  <c r="B11703" i="9"/>
  <c r="B11702" i="9"/>
  <c r="B11701" i="9"/>
  <c r="B11700" i="9"/>
  <c r="B11699" i="9"/>
  <c r="B11698" i="9"/>
  <c r="B11697" i="9"/>
  <c r="B11696" i="9"/>
  <c r="B11695" i="9"/>
  <c r="B11694" i="9"/>
  <c r="B11693" i="9"/>
  <c r="B11692" i="9"/>
  <c r="B11691" i="9"/>
  <c r="B11690" i="9"/>
  <c r="B11689" i="9"/>
  <c r="B11688" i="9"/>
  <c r="B11687" i="9"/>
  <c r="B11686" i="9"/>
  <c r="B11685" i="9"/>
  <c r="B11684" i="9"/>
  <c r="B11683" i="9"/>
  <c r="B11682" i="9"/>
  <c r="B11681" i="9"/>
  <c r="B11680" i="9"/>
  <c r="B11679" i="9"/>
  <c r="B11678" i="9"/>
  <c r="B11677" i="9"/>
  <c r="B11676" i="9"/>
  <c r="B11675" i="9"/>
  <c r="B11674" i="9"/>
  <c r="B11673" i="9"/>
  <c r="B11672" i="9"/>
  <c r="B11671" i="9"/>
  <c r="B11670" i="9"/>
  <c r="B11669" i="9"/>
  <c r="B11668" i="9"/>
  <c r="B11667" i="9"/>
  <c r="B11666" i="9"/>
  <c r="B11665" i="9"/>
  <c r="B11664" i="9"/>
  <c r="B11663" i="9"/>
  <c r="B11662" i="9"/>
  <c r="B11661" i="9"/>
  <c r="B11660" i="9"/>
  <c r="B11659" i="9"/>
  <c r="B11658" i="9"/>
  <c r="B11657" i="9"/>
  <c r="B11656" i="9"/>
  <c r="B11655" i="9"/>
  <c r="B11654" i="9"/>
  <c r="B11653" i="9"/>
  <c r="B11652" i="9"/>
  <c r="B11651" i="9"/>
  <c r="B11650" i="9"/>
  <c r="B11649" i="9"/>
  <c r="B11648" i="9"/>
  <c r="B11647" i="9"/>
  <c r="B11646" i="9"/>
  <c r="B11645" i="9"/>
  <c r="B11644" i="9"/>
  <c r="B11643" i="9"/>
  <c r="B11642" i="9"/>
  <c r="B11641" i="9"/>
  <c r="B11640" i="9"/>
  <c r="B11639" i="9"/>
  <c r="B11638" i="9"/>
  <c r="B11637" i="9"/>
  <c r="B11636" i="9"/>
  <c r="B11635" i="9"/>
  <c r="B11634" i="9"/>
  <c r="B11633" i="9"/>
  <c r="B11632" i="9"/>
  <c r="B11631" i="9"/>
  <c r="B11630" i="9"/>
  <c r="B11629" i="9"/>
  <c r="B11628" i="9"/>
  <c r="B11627" i="9"/>
  <c r="B11626" i="9"/>
  <c r="B11625" i="9"/>
  <c r="B11624" i="9"/>
  <c r="B11623" i="9"/>
  <c r="B11622" i="9"/>
  <c r="B11621" i="9"/>
  <c r="B11620" i="9"/>
  <c r="B11619" i="9"/>
  <c r="B11618" i="9"/>
  <c r="B11617" i="9"/>
  <c r="B11616" i="9"/>
  <c r="B11615" i="9"/>
  <c r="B11614" i="9"/>
  <c r="B11613" i="9"/>
  <c r="B11612" i="9"/>
  <c r="B11611" i="9"/>
  <c r="B11610" i="9"/>
  <c r="B11609" i="9"/>
  <c r="B11608" i="9"/>
  <c r="B11607" i="9"/>
  <c r="B11606" i="9"/>
  <c r="B11605" i="9"/>
  <c r="B11604" i="9"/>
  <c r="B11603" i="9"/>
  <c r="B11602" i="9"/>
  <c r="B11601" i="9"/>
  <c r="B11600" i="9"/>
  <c r="B11599" i="9"/>
  <c r="B11598" i="9"/>
  <c r="B11597" i="9"/>
  <c r="B11596" i="9"/>
  <c r="B11595" i="9"/>
  <c r="B11594" i="9"/>
  <c r="B11593" i="9"/>
  <c r="B11592" i="9"/>
  <c r="B11591" i="9"/>
  <c r="B11590" i="9"/>
  <c r="B11589" i="9"/>
  <c r="B11588" i="9"/>
  <c r="B11587" i="9"/>
  <c r="B11586" i="9"/>
  <c r="B11585" i="9"/>
  <c r="B11584" i="9"/>
  <c r="B11583" i="9"/>
  <c r="B11582" i="9"/>
  <c r="B11581" i="9"/>
  <c r="B11580" i="9"/>
  <c r="B11579" i="9"/>
  <c r="B11578" i="9"/>
  <c r="B11577" i="9"/>
  <c r="B11576" i="9"/>
  <c r="B11575" i="9"/>
  <c r="B11574" i="9"/>
  <c r="B11573" i="9"/>
  <c r="B11572" i="9"/>
  <c r="B11571" i="9"/>
  <c r="B11570" i="9"/>
  <c r="B11569" i="9"/>
  <c r="B11568" i="9"/>
  <c r="B11567" i="9"/>
  <c r="B11566" i="9"/>
  <c r="B11565" i="9"/>
  <c r="B11564" i="9"/>
  <c r="B11563" i="9"/>
  <c r="B11562" i="9"/>
  <c r="B11561" i="9"/>
  <c r="B11560" i="9"/>
  <c r="B11559" i="9"/>
  <c r="B11558" i="9"/>
  <c r="B11557" i="9"/>
  <c r="B11556" i="9"/>
  <c r="B11555" i="9"/>
  <c r="B11554" i="9"/>
  <c r="B11553" i="9"/>
  <c r="B11552" i="9"/>
  <c r="B11551" i="9"/>
  <c r="B11550" i="9"/>
  <c r="B11549" i="9"/>
  <c r="B11548" i="9"/>
  <c r="B11547" i="9"/>
  <c r="B11546" i="9"/>
  <c r="B11545" i="9"/>
  <c r="B11544" i="9"/>
  <c r="B11543" i="9"/>
  <c r="B11542" i="9"/>
  <c r="B11541" i="9"/>
  <c r="B11540" i="9"/>
  <c r="B11539" i="9"/>
  <c r="B11538" i="9"/>
  <c r="B11537" i="9"/>
  <c r="B11536" i="9"/>
  <c r="B11535" i="9"/>
  <c r="B11534" i="9"/>
  <c r="B11533" i="9"/>
  <c r="B11532" i="9"/>
  <c r="B11531" i="9"/>
  <c r="B11530" i="9"/>
  <c r="B11529" i="9"/>
  <c r="B11528" i="9"/>
  <c r="B11527" i="9"/>
  <c r="B11526" i="9"/>
  <c r="B11525" i="9"/>
  <c r="B11524" i="9"/>
  <c r="B11523" i="9"/>
  <c r="B11522" i="9"/>
  <c r="B11521" i="9"/>
  <c r="B11520" i="9"/>
  <c r="B11519" i="9"/>
  <c r="B11518" i="9"/>
  <c r="B11517" i="9"/>
  <c r="B11516" i="9"/>
  <c r="B11515" i="9"/>
  <c r="B11514" i="9"/>
  <c r="B11513" i="9"/>
  <c r="B11512" i="9"/>
  <c r="B11511" i="9"/>
  <c r="B11510" i="9"/>
  <c r="B11509" i="9"/>
  <c r="B11508" i="9"/>
  <c r="B11507" i="9"/>
  <c r="B11506" i="9"/>
  <c r="B11505" i="9"/>
  <c r="B11504" i="9"/>
  <c r="B11503" i="9"/>
  <c r="B11502" i="9"/>
  <c r="B11501" i="9"/>
  <c r="B11500" i="9"/>
  <c r="B11499" i="9"/>
  <c r="B11498" i="9"/>
  <c r="B11497" i="9"/>
  <c r="B11496" i="9"/>
  <c r="B11495" i="9"/>
  <c r="B11494" i="9"/>
  <c r="B11493" i="9"/>
  <c r="B11492" i="9"/>
  <c r="B11491" i="9"/>
  <c r="B11490" i="9"/>
  <c r="B11489" i="9"/>
  <c r="B11488" i="9"/>
  <c r="B11487" i="9"/>
  <c r="B11486" i="9"/>
  <c r="B11485" i="9"/>
  <c r="B11484" i="9"/>
  <c r="B11483" i="9"/>
  <c r="B11482" i="9"/>
  <c r="B11481" i="9"/>
  <c r="B11480" i="9"/>
  <c r="B11479" i="9"/>
  <c r="B11478" i="9"/>
  <c r="B11477" i="9"/>
  <c r="B11476" i="9"/>
  <c r="B11475" i="9"/>
  <c r="B11474" i="9"/>
  <c r="B11473" i="9"/>
  <c r="B11472" i="9"/>
  <c r="B11471" i="9"/>
  <c r="B11470" i="9"/>
  <c r="B11469" i="9"/>
  <c r="B11468" i="9"/>
  <c r="B11467" i="9"/>
  <c r="B11466" i="9"/>
  <c r="B11465" i="9"/>
  <c r="B11464" i="9"/>
  <c r="B11463" i="9"/>
  <c r="B11462" i="9"/>
  <c r="B11461" i="9"/>
  <c r="B11460" i="9"/>
  <c r="B11459" i="9"/>
  <c r="B11458" i="9"/>
  <c r="B11457" i="9"/>
  <c r="B11456" i="9"/>
  <c r="B11455" i="9"/>
  <c r="B11454" i="9"/>
  <c r="B11453" i="9"/>
  <c r="B11452" i="9"/>
  <c r="B11451" i="9"/>
  <c r="B11450" i="9"/>
  <c r="B11449" i="9"/>
  <c r="B11448" i="9"/>
  <c r="B11447" i="9"/>
  <c r="B11446" i="9"/>
  <c r="B11445" i="9"/>
  <c r="B11444" i="9"/>
  <c r="B11443" i="9"/>
  <c r="B11442" i="9"/>
  <c r="B11441" i="9"/>
  <c r="B11440" i="9"/>
  <c r="B11439" i="9"/>
  <c r="B11438" i="9"/>
  <c r="B11437" i="9"/>
  <c r="B11436" i="9"/>
  <c r="B11435" i="9"/>
  <c r="B11434" i="9"/>
  <c r="B11433" i="9"/>
  <c r="B11432" i="9"/>
  <c r="B11431" i="9"/>
  <c r="B11430" i="9"/>
  <c r="B11429" i="9"/>
  <c r="B11428" i="9"/>
  <c r="B11427" i="9"/>
  <c r="B11426" i="9"/>
  <c r="B11425" i="9"/>
  <c r="B11424" i="9"/>
  <c r="B11423" i="9"/>
  <c r="B11422" i="9"/>
  <c r="B11421" i="9"/>
  <c r="B11420" i="9"/>
  <c r="B11419" i="9"/>
  <c r="B11418" i="9"/>
  <c r="B11417" i="9"/>
  <c r="B11416" i="9"/>
  <c r="B11415" i="9"/>
  <c r="B11414" i="9"/>
  <c r="B11413" i="9"/>
  <c r="B11412" i="9"/>
  <c r="B11411" i="9"/>
  <c r="B11410" i="9"/>
  <c r="B11409" i="9"/>
  <c r="B11408" i="9"/>
  <c r="B11407" i="9"/>
  <c r="B11406" i="9"/>
  <c r="B11405" i="9"/>
  <c r="B11404" i="9"/>
  <c r="B11403" i="9"/>
  <c r="B11402" i="9"/>
  <c r="B11401" i="9"/>
  <c r="B11400" i="9"/>
  <c r="B11399" i="9"/>
  <c r="B11398" i="9"/>
  <c r="B11397" i="9"/>
  <c r="B11396" i="9"/>
  <c r="B11395" i="9"/>
  <c r="B11394" i="9"/>
  <c r="B11393" i="9"/>
  <c r="B11392" i="9"/>
  <c r="B11391" i="9"/>
  <c r="B11390" i="9"/>
  <c r="B11389" i="9"/>
  <c r="B11388" i="9"/>
  <c r="B11387" i="9"/>
  <c r="B11386" i="9"/>
  <c r="B11385" i="9"/>
  <c r="B11384" i="9"/>
  <c r="B11383" i="9"/>
  <c r="B11382" i="9"/>
  <c r="B11381" i="9"/>
  <c r="B11380" i="9"/>
  <c r="B11379" i="9"/>
  <c r="B11378" i="9"/>
  <c r="B11377" i="9"/>
  <c r="B11376" i="9"/>
  <c r="B11375" i="9"/>
  <c r="B11374" i="9"/>
  <c r="B11373" i="9"/>
  <c r="B11372" i="9"/>
  <c r="B11371" i="9"/>
  <c r="B11370" i="9"/>
  <c r="B11369" i="9"/>
  <c r="B11368" i="9"/>
  <c r="B11367" i="9"/>
  <c r="B11366" i="9"/>
  <c r="B11365" i="9"/>
  <c r="B11364" i="9"/>
  <c r="B11363" i="9"/>
  <c r="B11362" i="9"/>
  <c r="B11361" i="9"/>
  <c r="B11360" i="9"/>
  <c r="B11359" i="9"/>
  <c r="B11358" i="9"/>
  <c r="B11357" i="9"/>
  <c r="B11356" i="9"/>
  <c r="B11355" i="9"/>
  <c r="B11354" i="9"/>
  <c r="B11353" i="9"/>
  <c r="B11352" i="9"/>
  <c r="B11351" i="9"/>
  <c r="B11350" i="9"/>
  <c r="B11349" i="9"/>
  <c r="B11348" i="9"/>
  <c r="B11347" i="9"/>
  <c r="B11346" i="9"/>
  <c r="B11345" i="9"/>
  <c r="B11344" i="9"/>
  <c r="B11343" i="9"/>
  <c r="B11342" i="9"/>
  <c r="B11341" i="9"/>
  <c r="B11340" i="9"/>
  <c r="B11339" i="9"/>
  <c r="B11338" i="9"/>
  <c r="B11337" i="9"/>
  <c r="B11336" i="9"/>
  <c r="B11335" i="9"/>
  <c r="B11334" i="9"/>
  <c r="B11333" i="9"/>
  <c r="B11332" i="9"/>
  <c r="B11331" i="9"/>
  <c r="B11330" i="9"/>
  <c r="B11329" i="9"/>
  <c r="B11328" i="9"/>
  <c r="B11327" i="9"/>
  <c r="B11326" i="9"/>
  <c r="B11325" i="9"/>
  <c r="B11324" i="9"/>
  <c r="B11323" i="9"/>
  <c r="B11322" i="9"/>
  <c r="B11321" i="9"/>
  <c r="B11320" i="9"/>
  <c r="B11319" i="9"/>
  <c r="B11318" i="9"/>
  <c r="B11317" i="9"/>
  <c r="B11316" i="9"/>
  <c r="B11315" i="9"/>
  <c r="B11314" i="9"/>
  <c r="B11313" i="9"/>
  <c r="B11312" i="9"/>
  <c r="B11311" i="9"/>
  <c r="B11310" i="9"/>
  <c r="B11309" i="9"/>
  <c r="B11308" i="9"/>
  <c r="B11307" i="9"/>
  <c r="B11306" i="9"/>
  <c r="B11305" i="9"/>
  <c r="B11304" i="9"/>
  <c r="B11303" i="9"/>
  <c r="B11302" i="9"/>
  <c r="B11301" i="9"/>
  <c r="B11300" i="9"/>
  <c r="B11299" i="9"/>
  <c r="B11298" i="9"/>
  <c r="B11297" i="9"/>
  <c r="B11296" i="9"/>
  <c r="B11295" i="9"/>
  <c r="B11294" i="9"/>
  <c r="B11293" i="9"/>
  <c r="B11292" i="9"/>
  <c r="B11291" i="9"/>
  <c r="B11290" i="9"/>
  <c r="B11289" i="9"/>
  <c r="B11288" i="9"/>
  <c r="B11287" i="9"/>
  <c r="B11286" i="9"/>
  <c r="B11285" i="9"/>
  <c r="B11284" i="9"/>
  <c r="B11283" i="9"/>
  <c r="B11282" i="9"/>
  <c r="B11281" i="9"/>
  <c r="B11280" i="9"/>
  <c r="B11279" i="9"/>
  <c r="B11278" i="9"/>
  <c r="B11277" i="9"/>
  <c r="B11276" i="9"/>
  <c r="B11275" i="9"/>
  <c r="B11274" i="9"/>
  <c r="B11273" i="9"/>
  <c r="B11272" i="9"/>
  <c r="B11271" i="9"/>
  <c r="B11270" i="9"/>
  <c r="B11269" i="9"/>
  <c r="B11268" i="9"/>
  <c r="B11267" i="9"/>
  <c r="B11266" i="9"/>
  <c r="B11265" i="9"/>
  <c r="B11264" i="9"/>
  <c r="B11263" i="9"/>
  <c r="B11262" i="9"/>
  <c r="B11261" i="9"/>
  <c r="B11260" i="9"/>
  <c r="B11259" i="9"/>
  <c r="B11258" i="9"/>
  <c r="B11257" i="9"/>
  <c r="B11256" i="9"/>
  <c r="B11255" i="9"/>
  <c r="B11254" i="9"/>
  <c r="B11253" i="9"/>
  <c r="B11252" i="9"/>
  <c r="B11251" i="9"/>
  <c r="B11250" i="9"/>
  <c r="B11249" i="9"/>
  <c r="B11248" i="9"/>
  <c r="B11247" i="9"/>
  <c r="B11246" i="9"/>
  <c r="B11245" i="9"/>
  <c r="B11244" i="9"/>
  <c r="B11243" i="9"/>
  <c r="B11242" i="9"/>
  <c r="B11241" i="9"/>
  <c r="B11240" i="9"/>
  <c r="B11239" i="9"/>
  <c r="B11238" i="9"/>
  <c r="B11237" i="9"/>
  <c r="B11236" i="9"/>
  <c r="B11235" i="9"/>
  <c r="B11234" i="9"/>
  <c r="B11233" i="9"/>
  <c r="B11232" i="9"/>
  <c r="B11231" i="9"/>
  <c r="B11230" i="9"/>
  <c r="B11229" i="9"/>
  <c r="B11228" i="9"/>
  <c r="B11227" i="9"/>
  <c r="B11226" i="9"/>
  <c r="B11225" i="9"/>
  <c r="B11224" i="9"/>
  <c r="B11223" i="9"/>
  <c r="B11222" i="9"/>
  <c r="B11221" i="9"/>
  <c r="B11220" i="9"/>
  <c r="B11219" i="9"/>
  <c r="B11218" i="9"/>
  <c r="B11217" i="9"/>
  <c r="B11216" i="9"/>
  <c r="B11215" i="9"/>
  <c r="B11214" i="9"/>
  <c r="B11213" i="9"/>
  <c r="B11212" i="9"/>
  <c r="B11211" i="9"/>
  <c r="B11210" i="9"/>
  <c r="B11209" i="9"/>
  <c r="B11208" i="9"/>
  <c r="B11207" i="9"/>
  <c r="B11206" i="9"/>
  <c r="B11205" i="9"/>
  <c r="B11204" i="9"/>
  <c r="B11203" i="9"/>
  <c r="B11202" i="9"/>
  <c r="B11201" i="9"/>
  <c r="B11200" i="9"/>
  <c r="B11199" i="9"/>
  <c r="B11198" i="9"/>
  <c r="B11197" i="9"/>
  <c r="B11196" i="9"/>
  <c r="B11195" i="9"/>
  <c r="B11194" i="9"/>
  <c r="B11193" i="9"/>
  <c r="B11192" i="9"/>
  <c r="B11191" i="9"/>
  <c r="B11190" i="9"/>
  <c r="B11189" i="9"/>
  <c r="B11188" i="9"/>
  <c r="B11187" i="9"/>
  <c r="B11186" i="9"/>
  <c r="B11185" i="9"/>
  <c r="B11184" i="9"/>
  <c r="B11183" i="9"/>
  <c r="B11182" i="9"/>
  <c r="B11181" i="9"/>
  <c r="B11180" i="9"/>
  <c r="B11179" i="9"/>
  <c r="B11178" i="9"/>
  <c r="B11177" i="9"/>
  <c r="B11176" i="9"/>
  <c r="B11175" i="9"/>
  <c r="B11174" i="9"/>
  <c r="B11173" i="9"/>
  <c r="B11172" i="9"/>
  <c r="B11171" i="9"/>
  <c r="B11170" i="9"/>
  <c r="B11169" i="9"/>
  <c r="B11168" i="9"/>
  <c r="B11167" i="9"/>
  <c r="B11166" i="9"/>
  <c r="B11165" i="9"/>
  <c r="B11164" i="9"/>
  <c r="B11163" i="9"/>
  <c r="B11162" i="9"/>
  <c r="B11161" i="9"/>
  <c r="B11160" i="9"/>
  <c r="B11159" i="9"/>
  <c r="B11158" i="9"/>
  <c r="B11157" i="9"/>
  <c r="B11156" i="9"/>
  <c r="B11155" i="9"/>
  <c r="B11154" i="9"/>
  <c r="B11153" i="9"/>
  <c r="B11152" i="9"/>
  <c r="B11151" i="9"/>
  <c r="B11150" i="9"/>
  <c r="B11149" i="9"/>
  <c r="B11148" i="9"/>
  <c r="B11147" i="9"/>
  <c r="B11146" i="9"/>
  <c r="B11145" i="9"/>
  <c r="B11144" i="9"/>
  <c r="B11143" i="9"/>
  <c r="B11142" i="9"/>
  <c r="B11141" i="9"/>
  <c r="B11140" i="9"/>
  <c r="B11139" i="9"/>
  <c r="B11138" i="9"/>
  <c r="B11137" i="9"/>
  <c r="B11136" i="9"/>
  <c r="B11135" i="9"/>
  <c r="B11134" i="9"/>
  <c r="B11133" i="9"/>
  <c r="B11132" i="9"/>
  <c r="B11131" i="9"/>
  <c r="B11130" i="9"/>
  <c r="B11129" i="9"/>
  <c r="B11128" i="9"/>
  <c r="B11127" i="9"/>
  <c r="B11126" i="9"/>
  <c r="B11125" i="9"/>
  <c r="B11124" i="9"/>
  <c r="B11123" i="9"/>
  <c r="B11122" i="9"/>
  <c r="B11121" i="9"/>
  <c r="B11120" i="9"/>
  <c r="B11119" i="9"/>
  <c r="B11118" i="9"/>
  <c r="B11117" i="9"/>
  <c r="B11116" i="9"/>
  <c r="B11115" i="9"/>
  <c r="B11114" i="9"/>
  <c r="B11113" i="9"/>
  <c r="B11112" i="9"/>
  <c r="B11111" i="9"/>
  <c r="B11110" i="9"/>
  <c r="B11109" i="9"/>
  <c r="B11108" i="9"/>
  <c r="B11107" i="9"/>
  <c r="B11106" i="9"/>
  <c r="B11105" i="9"/>
  <c r="B11104" i="9"/>
  <c r="B11103" i="9"/>
  <c r="B11102" i="9"/>
  <c r="B11101" i="9"/>
  <c r="B11100" i="9"/>
  <c r="B11099" i="9"/>
  <c r="B11098" i="9"/>
  <c r="B11097" i="9"/>
  <c r="B11096" i="9"/>
  <c r="B11095" i="9"/>
  <c r="B11094" i="9"/>
  <c r="B11093" i="9"/>
  <c r="B11092" i="9"/>
  <c r="B11091" i="9"/>
  <c r="B11090" i="9"/>
  <c r="B11089" i="9"/>
  <c r="B11088" i="9"/>
  <c r="B11087" i="9"/>
  <c r="B11086" i="9"/>
  <c r="B11085" i="9"/>
  <c r="B11084" i="9"/>
  <c r="B11083" i="9"/>
  <c r="B11082" i="9"/>
  <c r="B11081" i="9"/>
  <c r="B11080" i="9"/>
  <c r="B11079" i="9"/>
  <c r="B11078" i="9"/>
  <c r="B11077" i="9"/>
  <c r="B11076" i="9"/>
  <c r="B11075" i="9"/>
  <c r="B11074" i="9"/>
  <c r="B11073" i="9"/>
  <c r="B11072" i="9"/>
  <c r="B11071" i="9"/>
  <c r="B11070" i="9"/>
  <c r="B11069" i="9"/>
  <c r="B11068" i="9"/>
  <c r="B11067" i="9"/>
  <c r="B11066" i="9"/>
  <c r="B11065" i="9"/>
  <c r="B11064" i="9"/>
  <c r="B11063" i="9"/>
  <c r="B11062" i="9"/>
  <c r="B11061" i="9"/>
  <c r="B11060" i="9"/>
  <c r="B11059" i="9"/>
  <c r="B11058" i="9"/>
  <c r="B11057" i="9"/>
  <c r="B11056" i="9"/>
  <c r="B11055" i="9"/>
  <c r="B11054" i="9"/>
  <c r="B11053" i="9"/>
  <c r="B11052" i="9"/>
  <c r="B11051" i="9"/>
  <c r="B11050" i="9"/>
  <c r="B11049" i="9"/>
  <c r="B11048" i="9"/>
  <c r="B11047" i="9"/>
  <c r="B11046" i="9"/>
  <c r="B11045" i="9"/>
  <c r="B11044" i="9"/>
  <c r="B11043" i="9"/>
  <c r="B11042" i="9"/>
  <c r="B11041" i="9"/>
  <c r="B11040" i="9"/>
  <c r="B11039" i="9"/>
  <c r="B11038" i="9"/>
  <c r="B11037" i="9"/>
  <c r="B11036" i="9"/>
  <c r="B11035" i="9"/>
  <c r="B11034" i="9"/>
  <c r="B11033" i="9"/>
  <c r="B11032" i="9"/>
  <c r="B11031" i="9"/>
  <c r="B11030" i="9"/>
  <c r="B11029" i="9"/>
  <c r="B11028" i="9"/>
  <c r="B11027" i="9"/>
  <c r="B11026" i="9"/>
  <c r="B11025" i="9"/>
  <c r="B11024" i="9"/>
  <c r="B11023" i="9"/>
  <c r="B11022" i="9"/>
  <c r="B11021" i="9"/>
  <c r="B11020" i="9"/>
  <c r="B11019" i="9"/>
  <c r="B11018" i="9"/>
  <c r="B11017" i="9"/>
  <c r="B11016" i="9"/>
  <c r="B11015" i="9"/>
  <c r="B11014" i="9"/>
  <c r="B11013" i="9"/>
  <c r="B11012" i="9"/>
  <c r="B11011" i="9"/>
  <c r="B11010" i="9"/>
  <c r="B11009" i="9"/>
  <c r="B11008" i="9"/>
  <c r="B11007" i="9"/>
  <c r="B11006" i="9"/>
  <c r="B11005" i="9"/>
  <c r="B11004" i="9"/>
  <c r="B11003" i="9"/>
  <c r="B11002" i="9"/>
  <c r="B11001" i="9"/>
  <c r="B11000" i="9"/>
  <c r="B10999" i="9"/>
  <c r="B10998" i="9"/>
  <c r="B10997" i="9"/>
  <c r="B10996" i="9"/>
  <c r="B10995" i="9"/>
  <c r="B10994" i="9"/>
  <c r="B10993" i="9"/>
  <c r="B10992" i="9"/>
  <c r="B10991" i="9"/>
  <c r="B10990" i="9"/>
  <c r="B10989" i="9"/>
  <c r="B10988" i="9"/>
  <c r="B10987" i="9"/>
  <c r="B10986" i="9"/>
  <c r="B10985" i="9"/>
  <c r="B10984" i="9"/>
  <c r="B10983" i="9"/>
  <c r="B10982" i="9"/>
  <c r="B10981" i="9"/>
  <c r="B10980" i="9"/>
  <c r="B10979" i="9"/>
  <c r="B10978" i="9"/>
  <c r="B10977" i="9"/>
  <c r="B10976" i="9"/>
  <c r="B10975" i="9"/>
  <c r="B10974" i="9"/>
  <c r="B10973" i="9"/>
  <c r="B10972" i="9"/>
  <c r="B10971" i="9"/>
  <c r="B10970" i="9"/>
  <c r="B10969" i="9"/>
  <c r="B10968" i="9"/>
  <c r="B10967" i="9"/>
  <c r="B10966" i="9"/>
  <c r="B10965" i="9"/>
  <c r="B10964" i="9"/>
  <c r="B10963" i="9"/>
  <c r="B10962" i="9"/>
  <c r="B10961" i="9"/>
  <c r="B10960" i="9"/>
  <c r="B10959" i="9"/>
  <c r="B10958" i="9"/>
  <c r="B10957" i="9"/>
  <c r="B10956" i="9"/>
  <c r="B10955" i="9"/>
  <c r="B10954" i="9"/>
  <c r="B10953" i="9"/>
  <c r="B10952" i="9"/>
  <c r="B10951" i="9"/>
  <c r="B10950" i="9"/>
  <c r="B10949" i="9"/>
  <c r="B10948" i="9"/>
  <c r="B10947" i="9"/>
  <c r="B10946" i="9"/>
  <c r="B10945" i="9"/>
  <c r="B10944" i="9"/>
  <c r="B10943" i="9"/>
  <c r="B10942" i="9"/>
  <c r="B10941" i="9"/>
  <c r="B10940" i="9"/>
  <c r="B10939" i="9"/>
  <c r="B10938" i="9"/>
  <c r="B10937" i="9"/>
  <c r="B10936" i="9"/>
  <c r="B10935" i="9"/>
  <c r="B10934" i="9"/>
  <c r="B10933" i="9"/>
  <c r="B10932" i="9"/>
  <c r="B10931" i="9"/>
  <c r="B10930" i="9"/>
  <c r="B10929" i="9"/>
  <c r="B10928" i="9"/>
  <c r="B10927" i="9"/>
  <c r="B10926" i="9"/>
  <c r="B10925" i="9"/>
  <c r="B10924" i="9"/>
  <c r="B10923" i="9"/>
  <c r="B10922" i="9"/>
  <c r="B10921" i="9"/>
  <c r="B10920" i="9"/>
  <c r="B10919" i="9"/>
  <c r="B10918" i="9"/>
  <c r="B10917" i="9"/>
  <c r="B10916" i="9"/>
  <c r="B10915" i="9"/>
  <c r="B10914" i="9"/>
  <c r="B10913" i="9"/>
  <c r="B10912" i="9"/>
  <c r="B10911" i="9"/>
  <c r="B10910" i="9"/>
  <c r="B10909" i="9"/>
  <c r="B10908" i="9"/>
  <c r="B10907" i="9"/>
  <c r="B10906" i="9"/>
  <c r="B10905" i="9"/>
  <c r="B10904" i="9"/>
  <c r="B10903" i="9"/>
  <c r="B10902" i="9"/>
  <c r="B10901" i="9"/>
  <c r="B10900" i="9"/>
  <c r="B10899" i="9"/>
  <c r="B10898" i="9"/>
  <c r="B10897" i="9"/>
  <c r="B10896" i="9"/>
  <c r="B10895" i="9"/>
  <c r="B10894" i="9"/>
  <c r="B10893" i="9"/>
  <c r="B10892" i="9"/>
  <c r="B10891" i="9"/>
  <c r="B10890" i="9"/>
  <c r="B10889" i="9"/>
  <c r="B10888" i="9"/>
  <c r="B10887" i="9"/>
  <c r="B10886" i="9"/>
  <c r="B10885" i="9"/>
  <c r="B10884" i="9"/>
  <c r="B10883" i="9"/>
  <c r="B10882" i="9"/>
  <c r="B10881" i="9"/>
  <c r="B10880" i="9"/>
  <c r="B10879" i="9"/>
  <c r="B10878" i="9"/>
  <c r="B10877" i="9"/>
  <c r="B10876" i="9"/>
  <c r="B10875" i="9"/>
  <c r="B10874" i="9"/>
  <c r="B10873" i="9"/>
  <c r="B10872" i="9"/>
  <c r="B10871" i="9"/>
  <c r="B10870" i="9"/>
  <c r="B10869" i="9"/>
  <c r="B10868" i="9"/>
  <c r="B10867" i="9"/>
  <c r="B10866" i="9"/>
  <c r="B10865" i="9"/>
  <c r="B10864" i="9"/>
  <c r="B10863" i="9"/>
  <c r="B10862" i="9"/>
  <c r="B10861" i="9"/>
  <c r="B10860" i="9"/>
  <c r="B10859" i="9"/>
  <c r="B10858" i="9"/>
  <c r="B10857" i="9"/>
  <c r="B10856" i="9"/>
  <c r="B10855" i="9"/>
  <c r="B10854" i="9"/>
  <c r="B10853" i="9"/>
  <c r="B10852" i="9"/>
  <c r="B10851" i="9"/>
  <c r="B10850" i="9"/>
  <c r="B10849" i="9"/>
  <c r="B10848" i="9"/>
  <c r="B10847" i="9"/>
  <c r="B10846" i="9"/>
  <c r="B10845" i="9"/>
  <c r="B10844" i="9"/>
  <c r="B10843" i="9"/>
  <c r="B10842" i="9"/>
  <c r="B10841" i="9"/>
  <c r="B10840" i="9"/>
  <c r="B10839" i="9"/>
  <c r="B10838" i="9"/>
  <c r="B10837" i="9"/>
  <c r="B10836" i="9"/>
  <c r="B10835" i="9"/>
  <c r="B10834" i="9"/>
  <c r="B10833" i="9"/>
  <c r="B10832" i="9"/>
  <c r="B10831" i="9"/>
  <c r="B10830" i="9"/>
  <c r="B10829" i="9"/>
  <c r="B10828" i="9"/>
  <c r="B10827" i="9"/>
  <c r="B10826" i="9"/>
  <c r="B10825" i="9"/>
  <c r="B10824" i="9"/>
  <c r="B10823" i="9"/>
  <c r="B10822" i="9"/>
  <c r="B10821" i="9"/>
  <c r="B10820" i="9"/>
  <c r="B10819" i="9"/>
  <c r="B10818" i="9"/>
  <c r="B10817" i="9"/>
  <c r="B10816" i="9"/>
  <c r="B10815" i="9"/>
  <c r="B10814" i="9"/>
  <c r="B10813" i="9"/>
  <c r="B10812" i="9"/>
  <c r="B10811" i="9"/>
  <c r="B10810" i="9"/>
  <c r="B10809" i="9"/>
  <c r="B10808" i="9"/>
  <c r="B10807" i="9"/>
  <c r="B10806" i="9"/>
  <c r="B10805" i="9"/>
  <c r="B10804" i="9"/>
  <c r="B10803" i="9"/>
  <c r="B10802" i="9"/>
  <c r="B10801" i="9"/>
  <c r="B10800" i="9"/>
  <c r="B10799" i="9"/>
  <c r="B10798" i="9"/>
  <c r="B10797" i="9"/>
  <c r="B10796" i="9"/>
  <c r="B10795" i="9"/>
  <c r="B10794" i="9"/>
  <c r="B10793" i="9"/>
  <c r="B10792" i="9"/>
  <c r="B10791" i="9"/>
  <c r="B10790" i="9"/>
  <c r="B10789" i="9"/>
  <c r="B10788" i="9"/>
  <c r="B10787" i="9"/>
  <c r="B10786" i="9"/>
  <c r="B10785" i="9"/>
  <c r="B10784" i="9"/>
  <c r="B10783" i="9"/>
  <c r="B10782" i="9"/>
  <c r="B10781" i="9"/>
  <c r="B10780" i="9"/>
  <c r="B10779" i="9"/>
  <c r="B10778" i="9"/>
  <c r="B10777" i="9"/>
  <c r="B10776" i="9"/>
  <c r="B10775" i="9"/>
  <c r="B10774" i="9"/>
  <c r="B10773" i="9"/>
  <c r="B10772" i="9"/>
  <c r="B10771" i="9"/>
  <c r="B10770" i="9"/>
  <c r="B10769" i="9"/>
  <c r="B10768" i="9"/>
  <c r="B10767" i="9"/>
  <c r="B10766" i="9"/>
  <c r="B10765" i="9"/>
  <c r="B10764" i="9"/>
  <c r="B10763" i="9"/>
  <c r="B10762" i="9"/>
  <c r="B10761" i="9"/>
  <c r="B10760" i="9"/>
  <c r="B10759" i="9"/>
  <c r="B10758" i="9"/>
  <c r="B10757" i="9"/>
  <c r="B10756" i="9"/>
  <c r="B10755" i="9"/>
  <c r="B10754" i="9"/>
  <c r="B10753" i="9"/>
  <c r="B10752" i="9"/>
  <c r="B10751" i="9"/>
  <c r="B10750" i="9"/>
  <c r="B10749" i="9"/>
  <c r="B10748" i="9"/>
  <c r="B10747" i="9"/>
  <c r="B10746" i="9"/>
  <c r="B10745" i="9"/>
  <c r="B10744" i="9"/>
  <c r="B10743" i="9"/>
  <c r="B10742" i="9"/>
  <c r="B10741" i="9"/>
  <c r="B10740" i="9"/>
  <c r="B10739" i="9"/>
  <c r="B10738" i="9"/>
  <c r="B10737" i="9"/>
  <c r="B10736" i="9"/>
  <c r="B10735" i="9"/>
  <c r="B10734" i="9"/>
  <c r="B10733" i="9"/>
  <c r="B10732" i="9"/>
  <c r="B10731" i="9"/>
  <c r="B10730" i="9"/>
  <c r="B10729" i="9"/>
  <c r="B10728" i="9"/>
  <c r="B10727" i="9"/>
  <c r="B10726" i="9"/>
  <c r="B10725" i="9"/>
  <c r="B10724" i="9"/>
  <c r="B10723" i="9"/>
  <c r="B10722" i="9"/>
  <c r="B10721" i="9"/>
  <c r="B10720" i="9"/>
  <c r="B10719" i="9"/>
  <c r="B10718" i="9"/>
  <c r="B10717" i="9"/>
  <c r="B10716" i="9"/>
  <c r="B10715" i="9"/>
  <c r="B10714" i="9"/>
  <c r="B10713" i="9"/>
  <c r="B10712" i="9"/>
  <c r="B10711" i="9"/>
  <c r="B10710" i="9"/>
  <c r="B10709" i="9"/>
  <c r="B10708" i="9"/>
  <c r="B10707" i="9"/>
  <c r="B10706" i="9"/>
  <c r="B10705" i="9"/>
  <c r="B10704" i="9"/>
  <c r="B10703" i="9"/>
  <c r="B10702" i="9"/>
  <c r="B10701" i="9"/>
  <c r="B10700" i="9"/>
  <c r="B10699" i="9"/>
  <c r="B10698" i="9"/>
  <c r="B10697" i="9"/>
  <c r="B10696" i="9"/>
  <c r="B10695" i="9"/>
  <c r="B10694" i="9"/>
  <c r="B10693" i="9"/>
  <c r="B10692" i="9"/>
  <c r="B10691" i="9"/>
  <c r="B10690" i="9"/>
  <c r="B10689" i="9"/>
  <c r="B10688" i="9"/>
  <c r="B10687" i="9"/>
  <c r="B10686" i="9"/>
  <c r="B10685" i="9"/>
  <c r="B10684" i="9"/>
  <c r="B10683" i="9"/>
  <c r="B10682" i="9"/>
  <c r="B10681" i="9"/>
  <c r="B10680" i="9"/>
  <c r="B10679" i="9"/>
  <c r="B10678" i="9"/>
  <c r="B10677" i="9"/>
  <c r="B10676" i="9"/>
  <c r="B10675" i="9"/>
  <c r="B10674" i="9"/>
  <c r="B10673" i="9"/>
  <c r="B10672" i="9"/>
  <c r="B10671" i="9"/>
  <c r="B10670" i="9"/>
  <c r="B10669" i="9"/>
  <c r="B10668" i="9"/>
  <c r="B10667" i="9"/>
  <c r="B10666" i="9"/>
  <c r="B10665" i="9"/>
  <c r="B10664" i="9"/>
  <c r="B10663" i="9"/>
  <c r="B10662" i="9"/>
  <c r="B10661" i="9"/>
  <c r="B10660" i="9"/>
  <c r="B10659" i="9"/>
  <c r="B10658" i="9"/>
  <c r="B10657" i="9"/>
  <c r="B10656" i="9"/>
  <c r="B10655" i="9"/>
  <c r="B10654" i="9"/>
  <c r="B10653" i="9"/>
  <c r="B10652" i="9"/>
  <c r="B10651" i="9"/>
  <c r="B10650" i="9"/>
  <c r="B10649" i="9"/>
  <c r="B10648" i="9"/>
  <c r="B10647" i="9"/>
  <c r="B10646" i="9"/>
  <c r="B10645" i="9"/>
  <c r="B10644" i="9"/>
  <c r="B10643" i="9"/>
  <c r="B10642" i="9"/>
  <c r="B10641" i="9"/>
  <c r="B10640" i="9"/>
  <c r="B10639" i="9"/>
  <c r="B10638" i="9"/>
  <c r="B10637" i="9"/>
  <c r="B10636" i="9"/>
  <c r="B10635" i="9"/>
  <c r="B10634" i="9"/>
  <c r="B10633" i="9"/>
  <c r="B10632" i="9"/>
  <c r="B10631" i="9"/>
  <c r="B10630" i="9"/>
  <c r="B10629" i="9"/>
  <c r="B10628" i="9"/>
  <c r="B10627" i="9"/>
  <c r="B10626" i="9"/>
  <c r="B10625" i="9"/>
  <c r="B10624" i="9"/>
  <c r="B10623" i="9"/>
  <c r="B10622" i="9"/>
  <c r="B10621" i="9"/>
  <c r="B10620" i="9"/>
  <c r="B10619" i="9"/>
  <c r="B10618" i="9"/>
  <c r="B10617" i="9"/>
  <c r="B10616" i="9"/>
  <c r="B10615" i="9"/>
  <c r="B10614" i="9"/>
  <c r="B10613" i="9"/>
  <c r="B10612" i="9"/>
  <c r="B10611" i="9"/>
  <c r="B10610" i="9"/>
  <c r="B10609" i="9"/>
  <c r="B10608" i="9"/>
  <c r="B10607" i="9"/>
  <c r="B10606" i="9"/>
  <c r="B10605" i="9"/>
  <c r="B10604" i="9"/>
  <c r="B10603" i="9"/>
  <c r="B10602" i="9"/>
  <c r="B10601" i="9"/>
  <c r="B10600" i="9"/>
  <c r="B10599" i="9"/>
  <c r="B10598" i="9"/>
  <c r="B10597" i="9"/>
  <c r="B10596" i="9"/>
  <c r="B10595" i="9"/>
  <c r="B10594" i="9"/>
  <c r="B10593" i="9"/>
  <c r="B10592" i="9"/>
  <c r="B10591" i="9"/>
  <c r="B10590" i="9"/>
  <c r="B10589" i="9"/>
  <c r="B10588" i="9"/>
  <c r="B10587" i="9"/>
  <c r="B10586" i="9"/>
  <c r="B10585" i="9"/>
  <c r="B10584" i="9"/>
  <c r="B10583" i="9"/>
  <c r="B10582" i="9"/>
  <c r="B10581" i="9"/>
  <c r="B10580" i="9"/>
  <c r="B10579" i="9"/>
  <c r="B10578" i="9"/>
  <c r="B10577" i="9"/>
  <c r="B10576" i="9"/>
  <c r="B10575" i="9"/>
  <c r="B10574" i="9"/>
  <c r="B10573" i="9"/>
  <c r="B10572" i="9"/>
  <c r="B10571" i="9"/>
  <c r="B10570" i="9"/>
  <c r="B10569" i="9"/>
  <c r="B10568" i="9"/>
  <c r="B10567" i="9"/>
  <c r="B10566" i="9"/>
  <c r="B10565" i="9"/>
  <c r="B10564" i="9"/>
  <c r="B10563" i="9"/>
  <c r="B10562" i="9"/>
  <c r="B10561" i="9"/>
  <c r="B10560" i="9"/>
  <c r="B10559" i="9"/>
  <c r="B10558" i="9"/>
  <c r="B10557" i="9"/>
  <c r="B10556" i="9"/>
  <c r="B10555" i="9"/>
  <c r="B10554" i="9"/>
  <c r="B10553" i="9"/>
  <c r="B10552" i="9"/>
  <c r="B10551" i="9"/>
  <c r="B10550" i="9"/>
  <c r="B10549" i="9"/>
  <c r="B10548" i="9"/>
  <c r="B10547" i="9"/>
  <c r="B10546" i="9"/>
  <c r="B10545" i="9"/>
  <c r="B10544" i="9"/>
  <c r="B10543" i="9"/>
  <c r="B10542" i="9"/>
  <c r="B10541" i="9"/>
  <c r="B10540" i="9"/>
  <c r="B10539" i="9"/>
  <c r="B10538" i="9"/>
  <c r="B10537" i="9"/>
  <c r="B10536" i="9"/>
  <c r="B10535" i="9"/>
  <c r="B10534" i="9"/>
  <c r="B10533" i="9"/>
  <c r="B10532" i="9"/>
  <c r="B10531" i="9"/>
  <c r="B10530" i="9"/>
  <c r="B10529" i="9"/>
  <c r="B10528" i="9"/>
  <c r="B10527" i="9"/>
  <c r="B10526" i="9"/>
  <c r="B10525" i="9"/>
  <c r="B10524" i="9"/>
  <c r="B10523" i="9"/>
  <c r="B10522" i="9"/>
  <c r="B10521" i="9"/>
  <c r="B10520" i="9"/>
  <c r="B10519" i="9"/>
  <c r="B10518" i="9"/>
  <c r="B10517" i="9"/>
  <c r="B10516" i="9"/>
  <c r="B10515" i="9"/>
  <c r="B10514" i="9"/>
  <c r="B10513" i="9"/>
  <c r="B10512" i="9"/>
  <c r="B10511" i="9"/>
  <c r="B10510" i="9"/>
  <c r="B10509" i="9"/>
  <c r="B10508" i="9"/>
  <c r="B10507" i="9"/>
  <c r="B10506" i="9"/>
  <c r="B10505" i="9"/>
  <c r="B10504" i="9"/>
  <c r="B10503" i="9"/>
  <c r="B10502" i="9"/>
  <c r="B10501" i="9"/>
  <c r="B10500" i="9"/>
  <c r="B10499" i="9"/>
  <c r="B10498" i="9"/>
  <c r="B10497" i="9"/>
  <c r="B10496" i="9"/>
  <c r="B10495" i="9"/>
  <c r="B10494" i="9"/>
  <c r="B10493" i="9"/>
  <c r="B10492" i="9"/>
  <c r="B10491" i="9"/>
  <c r="B10490" i="9"/>
  <c r="B10489" i="9"/>
  <c r="B10488" i="9"/>
  <c r="B10487" i="9"/>
  <c r="B10486" i="9"/>
  <c r="B10485" i="9"/>
  <c r="B10484" i="9"/>
  <c r="B10483" i="9"/>
  <c r="B10482" i="9"/>
  <c r="B10481" i="9"/>
  <c r="B10480" i="9"/>
  <c r="B10479" i="9"/>
  <c r="B10478" i="9"/>
  <c r="B10477" i="9"/>
  <c r="B10476" i="9"/>
  <c r="B10475" i="9"/>
  <c r="B10474" i="9"/>
  <c r="B10473" i="9"/>
  <c r="B10472" i="9"/>
  <c r="B10471" i="9"/>
  <c r="B10470" i="9"/>
  <c r="B10469" i="9"/>
  <c r="B10468" i="9"/>
  <c r="B10467" i="9"/>
  <c r="B10466" i="9"/>
  <c r="B10465" i="9"/>
  <c r="B10464" i="9"/>
  <c r="B10463" i="9"/>
  <c r="B10462" i="9"/>
  <c r="B10461" i="9"/>
  <c r="B10460" i="9"/>
  <c r="B10459" i="9"/>
  <c r="B10458" i="9"/>
  <c r="B10457" i="9"/>
  <c r="B10456" i="9"/>
  <c r="B10455" i="9"/>
  <c r="B10454" i="9"/>
  <c r="B10453" i="9"/>
  <c r="B10452" i="9"/>
  <c r="B10451" i="9"/>
  <c r="B10450" i="9"/>
  <c r="B10449" i="9"/>
  <c r="B10448" i="9"/>
  <c r="B10447" i="9"/>
  <c r="B10446" i="9"/>
  <c r="B10445" i="9"/>
  <c r="B10444" i="9"/>
  <c r="B10443" i="9"/>
  <c r="B10442" i="9"/>
  <c r="B10441" i="9"/>
  <c r="B10440" i="9"/>
  <c r="B10439" i="9"/>
  <c r="B10438" i="9"/>
  <c r="B10437" i="9"/>
  <c r="B10436" i="9"/>
  <c r="B10435" i="9"/>
  <c r="B10434" i="9"/>
  <c r="B10433" i="9"/>
  <c r="B10432" i="9"/>
  <c r="B10431" i="9"/>
  <c r="B10430" i="9"/>
  <c r="B10429" i="9"/>
  <c r="B10428" i="9"/>
  <c r="B10427" i="9"/>
  <c r="B10426" i="9"/>
  <c r="B10425" i="9"/>
  <c r="B10424" i="9"/>
  <c r="B10423" i="9"/>
  <c r="B10422" i="9"/>
  <c r="B10421" i="9"/>
  <c r="B10420" i="9"/>
  <c r="B10419" i="9"/>
  <c r="B10418" i="9"/>
  <c r="B10417" i="9"/>
  <c r="B10416" i="9"/>
  <c r="B10415" i="9"/>
  <c r="B10414" i="9"/>
  <c r="B10413" i="9"/>
  <c r="B10412" i="9"/>
  <c r="B10411" i="9"/>
  <c r="B10410" i="9"/>
  <c r="B10409" i="9"/>
  <c r="B10408" i="9"/>
  <c r="B10407" i="9"/>
  <c r="B10406" i="9"/>
  <c r="B10405" i="9"/>
  <c r="B10404" i="9"/>
  <c r="B10403" i="9"/>
  <c r="B10402" i="9"/>
  <c r="B10401" i="9"/>
  <c r="B10400" i="9"/>
  <c r="B10399" i="9"/>
  <c r="B10398" i="9"/>
  <c r="B10397" i="9"/>
  <c r="B10396" i="9"/>
  <c r="B10395" i="9"/>
  <c r="B10394" i="9"/>
  <c r="B10393" i="9"/>
  <c r="B10392" i="9"/>
  <c r="B10391" i="9"/>
  <c r="B10390" i="9"/>
  <c r="B10389" i="9"/>
  <c r="B10388" i="9"/>
  <c r="B10387" i="9"/>
  <c r="B10386" i="9"/>
  <c r="B10385" i="9"/>
  <c r="B10384" i="9"/>
  <c r="B10383" i="9"/>
  <c r="B10382" i="9"/>
  <c r="B10381" i="9"/>
  <c r="B10380" i="9"/>
  <c r="B10379" i="9"/>
  <c r="B10378" i="9"/>
  <c r="B10377" i="9"/>
  <c r="B10376" i="9"/>
  <c r="B10375" i="9"/>
  <c r="B10374" i="9"/>
  <c r="B10373" i="9"/>
  <c r="B10372" i="9"/>
  <c r="B10371" i="9"/>
  <c r="B10370" i="9"/>
  <c r="B10369" i="9"/>
  <c r="B10368" i="9"/>
  <c r="B10367" i="9"/>
  <c r="B10366" i="9"/>
  <c r="B10365" i="9"/>
  <c r="B10364" i="9"/>
  <c r="B10363" i="9"/>
  <c r="B10362" i="9"/>
  <c r="B10361" i="9"/>
  <c r="B10360" i="9"/>
  <c r="B10359" i="9"/>
  <c r="B10358" i="9"/>
  <c r="B10357" i="9"/>
  <c r="B10356" i="9"/>
  <c r="B10355" i="9"/>
  <c r="B10354" i="9"/>
  <c r="B10353" i="9"/>
  <c r="B10352" i="9"/>
  <c r="B10351" i="9"/>
  <c r="B10350" i="9"/>
  <c r="B10349" i="9"/>
  <c r="B10348" i="9"/>
  <c r="B10347" i="9"/>
  <c r="B10346" i="9"/>
  <c r="B10345" i="9"/>
  <c r="B10344" i="9"/>
  <c r="B10343" i="9"/>
  <c r="B10342" i="9"/>
  <c r="B10341" i="9"/>
  <c r="B10340" i="9"/>
  <c r="B10339" i="9"/>
  <c r="B10338" i="9"/>
  <c r="B10337" i="9"/>
  <c r="B10336" i="9"/>
  <c r="B10335" i="9"/>
  <c r="B10334" i="9"/>
  <c r="B10333" i="9"/>
  <c r="B10332" i="9"/>
  <c r="B10331" i="9"/>
  <c r="B10330" i="9"/>
  <c r="B10329" i="9"/>
  <c r="B10328" i="9"/>
  <c r="B10327" i="9"/>
  <c r="B10326" i="9"/>
  <c r="B10325" i="9"/>
  <c r="B10324" i="9"/>
  <c r="B10323" i="9"/>
  <c r="B10322" i="9"/>
  <c r="B10321" i="9"/>
  <c r="B10320" i="9"/>
  <c r="B10319" i="9"/>
  <c r="B10318" i="9"/>
  <c r="B10317" i="9"/>
  <c r="B10316" i="9"/>
  <c r="B10315" i="9"/>
  <c r="B10314" i="9"/>
  <c r="B10313" i="9"/>
  <c r="B10312" i="9"/>
  <c r="B10311" i="9"/>
  <c r="B10310" i="9"/>
  <c r="B10309" i="9"/>
  <c r="B10308" i="9"/>
  <c r="B10307" i="9"/>
  <c r="B10306" i="9"/>
  <c r="B10305" i="9"/>
  <c r="B10304" i="9"/>
  <c r="B10303" i="9"/>
  <c r="B10302" i="9"/>
  <c r="B10301" i="9"/>
  <c r="B10300" i="9"/>
  <c r="B10299" i="9"/>
  <c r="B10298" i="9"/>
  <c r="B10297" i="9"/>
  <c r="B10296" i="9"/>
  <c r="B10295" i="9"/>
  <c r="B10294" i="9"/>
  <c r="B10293" i="9"/>
  <c r="B10292" i="9"/>
  <c r="B10291" i="9"/>
  <c r="B10290" i="9"/>
  <c r="B10289" i="9"/>
  <c r="B10288" i="9"/>
  <c r="B10287" i="9"/>
  <c r="B10286" i="9"/>
  <c r="B10285" i="9"/>
  <c r="B10284" i="9"/>
  <c r="B10283" i="9"/>
  <c r="B10282" i="9"/>
  <c r="B10281" i="9"/>
  <c r="B10280" i="9"/>
  <c r="B10279" i="9"/>
  <c r="B10278" i="9"/>
  <c r="B10277" i="9"/>
  <c r="B10276" i="9"/>
  <c r="B10275" i="9"/>
  <c r="B10274" i="9"/>
  <c r="B10273" i="9"/>
  <c r="B10272" i="9"/>
  <c r="B10271" i="9"/>
  <c r="B10270" i="9"/>
  <c r="B10269" i="9"/>
  <c r="B10268" i="9"/>
  <c r="B10267" i="9"/>
  <c r="B10266" i="9"/>
  <c r="B10265" i="9"/>
  <c r="B10264" i="9"/>
  <c r="B10263" i="9"/>
  <c r="B10262" i="9"/>
  <c r="B10261" i="9"/>
  <c r="B10260" i="9"/>
  <c r="B10259" i="9"/>
  <c r="B10258" i="9"/>
  <c r="B10257" i="9"/>
  <c r="B10256" i="9"/>
  <c r="B10255" i="9"/>
  <c r="B10254" i="9"/>
  <c r="B10253" i="9"/>
  <c r="B10252" i="9"/>
  <c r="B10251" i="9"/>
  <c r="B10250" i="9"/>
  <c r="B10249" i="9"/>
  <c r="B10248" i="9"/>
  <c r="B10247" i="9"/>
  <c r="B10246" i="9"/>
  <c r="B10245" i="9"/>
  <c r="B10244" i="9"/>
  <c r="B10243" i="9"/>
  <c r="B10242" i="9"/>
  <c r="B10241" i="9"/>
  <c r="B10240" i="9"/>
  <c r="B10239" i="9"/>
  <c r="B10238" i="9"/>
  <c r="B10237" i="9"/>
  <c r="B10236" i="9"/>
  <c r="B10235" i="9"/>
  <c r="B10234" i="9"/>
  <c r="B10233" i="9"/>
  <c r="B10232" i="9"/>
  <c r="B10231" i="9"/>
  <c r="B10230" i="9"/>
  <c r="B10229" i="9"/>
  <c r="B10228" i="9"/>
  <c r="B10227" i="9"/>
  <c r="B10226" i="9"/>
  <c r="B10225" i="9"/>
  <c r="B10224" i="9"/>
  <c r="B10223" i="9"/>
  <c r="B10222" i="9"/>
  <c r="B10221" i="9"/>
  <c r="B10220" i="9"/>
  <c r="B10219" i="9"/>
  <c r="B10218" i="9"/>
  <c r="B10217" i="9"/>
  <c r="B10216" i="9"/>
  <c r="B10215" i="9"/>
  <c r="B10214" i="9"/>
  <c r="B10213" i="9"/>
  <c r="B10212" i="9"/>
  <c r="B10211" i="9"/>
  <c r="B10210" i="9"/>
  <c r="B10209" i="9"/>
  <c r="B10208" i="9"/>
  <c r="B10207" i="9"/>
  <c r="B10206" i="9"/>
  <c r="B10205" i="9"/>
  <c r="B10204" i="9"/>
  <c r="B10203" i="9"/>
  <c r="B10202" i="9"/>
  <c r="B10201" i="9"/>
  <c r="B10200" i="9"/>
  <c r="B10199" i="9"/>
  <c r="B10198" i="9"/>
  <c r="B10197" i="9"/>
  <c r="B10196" i="9"/>
  <c r="B10195" i="9"/>
  <c r="B10194" i="9"/>
  <c r="B10193" i="9"/>
  <c r="B10192" i="9"/>
  <c r="B10191" i="9"/>
  <c r="B10190" i="9"/>
  <c r="B10189" i="9"/>
  <c r="B10188" i="9"/>
  <c r="B10187" i="9"/>
  <c r="B10186" i="9"/>
  <c r="B10185" i="9"/>
  <c r="B10184" i="9"/>
  <c r="B10183" i="9"/>
  <c r="B10182" i="9"/>
  <c r="B10181" i="9"/>
  <c r="B10180" i="9"/>
  <c r="B10179" i="9"/>
  <c r="B10178" i="9"/>
  <c r="B10177" i="9"/>
  <c r="B10176" i="9"/>
  <c r="B10175" i="9"/>
  <c r="B10174" i="9"/>
  <c r="B10173" i="9"/>
  <c r="B10172" i="9"/>
  <c r="B10171" i="9"/>
  <c r="B10170" i="9"/>
  <c r="B10169" i="9"/>
  <c r="B10168" i="9"/>
  <c r="B10167" i="9"/>
  <c r="B10166" i="9"/>
  <c r="B10165" i="9"/>
  <c r="B10164" i="9"/>
  <c r="B10163" i="9"/>
  <c r="B10162" i="9"/>
  <c r="B10161" i="9"/>
  <c r="B10160" i="9"/>
  <c r="B10159" i="9"/>
  <c r="B10158" i="9"/>
  <c r="B10157" i="9"/>
  <c r="B10156" i="9"/>
  <c r="B10155" i="9"/>
  <c r="B10154" i="9"/>
  <c r="B10153" i="9"/>
  <c r="B10152" i="9"/>
  <c r="B10151" i="9"/>
  <c r="B10150" i="9"/>
  <c r="B10149" i="9"/>
  <c r="B10148" i="9"/>
  <c r="B10147" i="9"/>
  <c r="B10146" i="9"/>
  <c r="B10145" i="9"/>
  <c r="B10144" i="9"/>
  <c r="B10143" i="9"/>
  <c r="B10142" i="9"/>
  <c r="B10141" i="9"/>
  <c r="B10140" i="9"/>
  <c r="B10139" i="9"/>
  <c r="B10138" i="9"/>
  <c r="B10137" i="9"/>
  <c r="B10136" i="9"/>
  <c r="B10135" i="9"/>
  <c r="B10134" i="9"/>
  <c r="B10133" i="9"/>
  <c r="B10132" i="9"/>
  <c r="B10131" i="9"/>
  <c r="B10130" i="9"/>
  <c r="B10129" i="9"/>
  <c r="B10128" i="9"/>
  <c r="B10127" i="9"/>
  <c r="B10126" i="9"/>
  <c r="B10125" i="9"/>
  <c r="B10124" i="9"/>
  <c r="B10123" i="9"/>
  <c r="B10122" i="9"/>
  <c r="B10121" i="9"/>
  <c r="B10120" i="9"/>
  <c r="B10119" i="9"/>
  <c r="B10118" i="9"/>
  <c r="B10117" i="9"/>
  <c r="B10116" i="9"/>
  <c r="B10115" i="9"/>
  <c r="B10114" i="9"/>
  <c r="B10113" i="9"/>
  <c r="B10112" i="9"/>
  <c r="B10111" i="9"/>
  <c r="B10110" i="9"/>
  <c r="B10109" i="9"/>
  <c r="B10108" i="9"/>
  <c r="B10107" i="9"/>
  <c r="B10106" i="9"/>
  <c r="B10105" i="9"/>
  <c r="B10104" i="9"/>
  <c r="B10103" i="9"/>
  <c r="B10102" i="9"/>
  <c r="B10101" i="9"/>
  <c r="B10100" i="9"/>
  <c r="B10099" i="9"/>
  <c r="B10098" i="9"/>
  <c r="B10097" i="9"/>
  <c r="B10096" i="9"/>
  <c r="B10095" i="9"/>
  <c r="B10094" i="9"/>
  <c r="B10093" i="9"/>
  <c r="B10092" i="9"/>
  <c r="B10091" i="9"/>
  <c r="B10090" i="9"/>
  <c r="B10089" i="9"/>
  <c r="B10088" i="9"/>
  <c r="B10087" i="9"/>
  <c r="B10086" i="9"/>
  <c r="B10085" i="9"/>
  <c r="B10084" i="9"/>
  <c r="B10083" i="9"/>
  <c r="B10082" i="9"/>
  <c r="B10081" i="9"/>
  <c r="B10080" i="9"/>
  <c r="B10079" i="9"/>
  <c r="B10078" i="9"/>
  <c r="B10077" i="9"/>
  <c r="B10076" i="9"/>
  <c r="B10075" i="9"/>
  <c r="B10074" i="9"/>
  <c r="B10073" i="9"/>
  <c r="B10072" i="9"/>
  <c r="B10071" i="9"/>
  <c r="B10070" i="9"/>
  <c r="B10069" i="9"/>
  <c r="B10068" i="9"/>
  <c r="B10067" i="9"/>
  <c r="B10066" i="9"/>
  <c r="B10065" i="9"/>
  <c r="B10064" i="9"/>
  <c r="B10063" i="9"/>
  <c r="B10062" i="9"/>
  <c r="B10061" i="9"/>
  <c r="B10060" i="9"/>
  <c r="B10059" i="9"/>
  <c r="B10058" i="9"/>
  <c r="B10057" i="9"/>
  <c r="B10056" i="9"/>
  <c r="B10055" i="9"/>
  <c r="B10054" i="9"/>
  <c r="B10053" i="9"/>
  <c r="B10052" i="9"/>
  <c r="B10051" i="9"/>
  <c r="B10050" i="9"/>
  <c r="B10049" i="9"/>
  <c r="B10048" i="9"/>
  <c r="B10047" i="9"/>
  <c r="B10046" i="9"/>
  <c r="B10045" i="9"/>
  <c r="B10044" i="9"/>
  <c r="B10043" i="9"/>
  <c r="B10042" i="9"/>
  <c r="B10041" i="9"/>
  <c r="B10040" i="9"/>
  <c r="B10039" i="9"/>
  <c r="B10038" i="9"/>
  <c r="B10037" i="9"/>
  <c r="B10036" i="9"/>
  <c r="B10035" i="9"/>
  <c r="B10034" i="9"/>
  <c r="B10033" i="9"/>
  <c r="B10032" i="9"/>
  <c r="B10031" i="9"/>
  <c r="B10030" i="9"/>
  <c r="B10029" i="9"/>
  <c r="B10028" i="9"/>
  <c r="B10027" i="9"/>
  <c r="B10026" i="9"/>
  <c r="B10025" i="9"/>
  <c r="B10024" i="9"/>
  <c r="B10023" i="9"/>
  <c r="B10022" i="9"/>
  <c r="B10021" i="9"/>
  <c r="B10020" i="9"/>
  <c r="B10019" i="9"/>
  <c r="B10018" i="9"/>
  <c r="B10017" i="9"/>
  <c r="B10016" i="9"/>
  <c r="B10015" i="9"/>
  <c r="B10014" i="9"/>
  <c r="B10013" i="9"/>
  <c r="B10012" i="9"/>
  <c r="B10011" i="9"/>
  <c r="B10010" i="9"/>
  <c r="B10009" i="9"/>
  <c r="B10008" i="9"/>
  <c r="B10007" i="9"/>
  <c r="B10006" i="9"/>
  <c r="B10005" i="9"/>
  <c r="B10004" i="9"/>
  <c r="B10003" i="9"/>
  <c r="B10002" i="9"/>
  <c r="B10001" i="9"/>
  <c r="B10000" i="9"/>
  <c r="B9999" i="9"/>
  <c r="B9998" i="9"/>
  <c r="B9997" i="9"/>
  <c r="B9996" i="9"/>
  <c r="B9995" i="9"/>
  <c r="B9994" i="9"/>
  <c r="B9993" i="9"/>
  <c r="B9992" i="9"/>
  <c r="B9991" i="9"/>
  <c r="B9990" i="9"/>
  <c r="B9989" i="9"/>
  <c r="B9988" i="9"/>
  <c r="B9987" i="9"/>
  <c r="B9986" i="9"/>
  <c r="B9985" i="9"/>
  <c r="B9984" i="9"/>
  <c r="B9983" i="9"/>
  <c r="B9982" i="9"/>
  <c r="B9981" i="9"/>
  <c r="B9980" i="9"/>
  <c r="B9979" i="9"/>
  <c r="B9978" i="9"/>
  <c r="B9977" i="9"/>
  <c r="B9976" i="9"/>
  <c r="B9975" i="9"/>
  <c r="B9974" i="9"/>
  <c r="B9973" i="9"/>
  <c r="B9972" i="9"/>
  <c r="B9971" i="9"/>
  <c r="B9970" i="9"/>
  <c r="B9969" i="9"/>
  <c r="B9968" i="9"/>
  <c r="B9967" i="9"/>
  <c r="B9966" i="9"/>
  <c r="B9965" i="9"/>
  <c r="B9964" i="9"/>
  <c r="B9963" i="9"/>
  <c r="B9962" i="9"/>
  <c r="B9961" i="9"/>
  <c r="B9960" i="9"/>
  <c r="B9959" i="9"/>
  <c r="B9958" i="9"/>
  <c r="B9957" i="9"/>
  <c r="B9956" i="9"/>
  <c r="B9955" i="9"/>
  <c r="B9954" i="9"/>
  <c r="B9953" i="9"/>
  <c r="B9952" i="9"/>
  <c r="B9951" i="9"/>
  <c r="B9950" i="9"/>
  <c r="B9949" i="9"/>
  <c r="B9948" i="9"/>
  <c r="B9947" i="9"/>
  <c r="B9946" i="9"/>
  <c r="B9945" i="9"/>
  <c r="B9944" i="9"/>
  <c r="B9943" i="9"/>
  <c r="B9942" i="9"/>
  <c r="B9941" i="9"/>
  <c r="B9940" i="9"/>
  <c r="B9939" i="9"/>
  <c r="B9938" i="9"/>
  <c r="B9937" i="9"/>
  <c r="B9936" i="9"/>
  <c r="B9935" i="9"/>
  <c r="B9934" i="9"/>
  <c r="B9933" i="9"/>
  <c r="B9932" i="9"/>
  <c r="B9931" i="9"/>
  <c r="B9930" i="9"/>
  <c r="B9929" i="9"/>
  <c r="B9928" i="9"/>
  <c r="B9927" i="9"/>
  <c r="B9926" i="9"/>
  <c r="B9925" i="9"/>
  <c r="B9924" i="9"/>
  <c r="B9923" i="9"/>
  <c r="B9922" i="9"/>
  <c r="B9921" i="9"/>
  <c r="B9920" i="9"/>
  <c r="B9919" i="9"/>
  <c r="B9918" i="9"/>
  <c r="B9917" i="9"/>
  <c r="B9916" i="9"/>
  <c r="B9915" i="9"/>
  <c r="B9914" i="9"/>
  <c r="B9913" i="9"/>
  <c r="B9912" i="9"/>
  <c r="B9911" i="9"/>
  <c r="B9910" i="9"/>
  <c r="B9909" i="9"/>
  <c r="B9908" i="9"/>
  <c r="B9907" i="9"/>
  <c r="B9906" i="9"/>
  <c r="B9905" i="9"/>
  <c r="B9904" i="9"/>
  <c r="B9903" i="9"/>
  <c r="B9902" i="9"/>
  <c r="B9901" i="9"/>
  <c r="B9900" i="9"/>
  <c r="B9899" i="9"/>
  <c r="B9898" i="9"/>
  <c r="B9897" i="9"/>
  <c r="B9896" i="9"/>
  <c r="B9895" i="9"/>
  <c r="B9894" i="9"/>
  <c r="B9893" i="9"/>
  <c r="B9892" i="9"/>
  <c r="B9891" i="9"/>
  <c r="B9890" i="9"/>
  <c r="B9889" i="9"/>
  <c r="B9888" i="9"/>
  <c r="B9887" i="9"/>
  <c r="B9886" i="9"/>
  <c r="B9885" i="9"/>
  <c r="B9884" i="9"/>
  <c r="B9883" i="9"/>
  <c r="B9882" i="9"/>
  <c r="B9881" i="9"/>
  <c r="B9880" i="9"/>
  <c r="B9879" i="9"/>
  <c r="B9878" i="9"/>
  <c r="B9877" i="9"/>
  <c r="B9876" i="9"/>
  <c r="B9875" i="9"/>
  <c r="B9874" i="9"/>
  <c r="B9873" i="9"/>
  <c r="B9872" i="9"/>
  <c r="B9871" i="9"/>
  <c r="B9870" i="9"/>
  <c r="B9869" i="9"/>
  <c r="B9868" i="9"/>
  <c r="B9867" i="9"/>
  <c r="B9866" i="9"/>
  <c r="B9865" i="9"/>
  <c r="B9864" i="9"/>
  <c r="B9863" i="9"/>
  <c r="B9862" i="9"/>
  <c r="B9861" i="9"/>
  <c r="B9860" i="9"/>
  <c r="B9859" i="9"/>
  <c r="B9858" i="9"/>
  <c r="B9857" i="9"/>
  <c r="B9856" i="9"/>
  <c r="B9855" i="9"/>
  <c r="B9854" i="9"/>
  <c r="B9853" i="9"/>
  <c r="B9852" i="9"/>
  <c r="B9851" i="9"/>
  <c r="B9850" i="9"/>
  <c r="B9849" i="9"/>
  <c r="B9848" i="9"/>
  <c r="B9847" i="9"/>
  <c r="B9846" i="9"/>
  <c r="B9845" i="9"/>
  <c r="B9844" i="9"/>
  <c r="B9843" i="9"/>
  <c r="B9842" i="9"/>
  <c r="B9841" i="9"/>
  <c r="B9840" i="9"/>
  <c r="B9839" i="9"/>
  <c r="B9838" i="9"/>
  <c r="B9837" i="9"/>
  <c r="B9836" i="9"/>
  <c r="B9835" i="9"/>
  <c r="B9834" i="9"/>
  <c r="B9833" i="9"/>
  <c r="B9832" i="9"/>
  <c r="B9831" i="9"/>
  <c r="B9830" i="9"/>
  <c r="B9829" i="9"/>
  <c r="B9828" i="9"/>
  <c r="B9827" i="9"/>
  <c r="B9826" i="9"/>
  <c r="B9825" i="9"/>
  <c r="B9824" i="9"/>
  <c r="B9823" i="9"/>
  <c r="B9822" i="9"/>
  <c r="B9821" i="9"/>
  <c r="B9820" i="9"/>
  <c r="B9819" i="9"/>
  <c r="B9818" i="9"/>
  <c r="B9817" i="9"/>
  <c r="B9816" i="9"/>
  <c r="B9815" i="9"/>
  <c r="B9814" i="9"/>
  <c r="B9813" i="9"/>
  <c r="B9812" i="9"/>
  <c r="B9811" i="9"/>
  <c r="B9810" i="9"/>
  <c r="B9809" i="9"/>
  <c r="B9808" i="9"/>
  <c r="B9807" i="9"/>
  <c r="B9806" i="9"/>
  <c r="B9805" i="9"/>
  <c r="B9804" i="9"/>
  <c r="B9803" i="9"/>
  <c r="B9802" i="9"/>
  <c r="B9801" i="9"/>
  <c r="B9800" i="9"/>
  <c r="B9799" i="9"/>
  <c r="B9798" i="9"/>
  <c r="B9797" i="9"/>
  <c r="B9796" i="9"/>
  <c r="B9795" i="9"/>
  <c r="B9794" i="9"/>
  <c r="B9793" i="9"/>
  <c r="B9792" i="9"/>
  <c r="B9791" i="9"/>
  <c r="B9790" i="9"/>
  <c r="B9789" i="9"/>
  <c r="B9788" i="9"/>
  <c r="B9787" i="9"/>
  <c r="B9786" i="9"/>
  <c r="B9785" i="9"/>
  <c r="B9784" i="9"/>
  <c r="B9783" i="9"/>
  <c r="B9782" i="9"/>
  <c r="B9781" i="9"/>
  <c r="B9780" i="9"/>
  <c r="B9779" i="9"/>
  <c r="B9778" i="9"/>
  <c r="B9777" i="9"/>
  <c r="B9776" i="9"/>
  <c r="B9775" i="9"/>
  <c r="B9774" i="9"/>
  <c r="B9773" i="9"/>
  <c r="B9772" i="9"/>
  <c r="B9771" i="9"/>
  <c r="B9770" i="9"/>
  <c r="B9769" i="9"/>
  <c r="B9768" i="9"/>
  <c r="B9767" i="9"/>
  <c r="B9766" i="9"/>
  <c r="B9765" i="9"/>
  <c r="B9764" i="9"/>
  <c r="B9763" i="9"/>
  <c r="B9762" i="9"/>
  <c r="B9761" i="9"/>
  <c r="B9760" i="9"/>
  <c r="B9759" i="9"/>
  <c r="B9758" i="9"/>
  <c r="B9757" i="9"/>
  <c r="B9756" i="9"/>
  <c r="B9755" i="9"/>
  <c r="B9754" i="9"/>
  <c r="B9753" i="9"/>
  <c r="B9752" i="9"/>
  <c r="B9751" i="9"/>
  <c r="B9750" i="9"/>
  <c r="B9749" i="9"/>
  <c r="B9748" i="9"/>
  <c r="B9747" i="9"/>
  <c r="B9746" i="9"/>
  <c r="B9745" i="9"/>
  <c r="B9744" i="9"/>
  <c r="B9743" i="9"/>
  <c r="B9742" i="9"/>
  <c r="B9741" i="9"/>
  <c r="B9740" i="9"/>
  <c r="B9739" i="9"/>
  <c r="B9738" i="9"/>
  <c r="B9737" i="9"/>
  <c r="B9736" i="9"/>
  <c r="B9735" i="9"/>
  <c r="B9734" i="9"/>
  <c r="B9733" i="9"/>
  <c r="B9732" i="9"/>
  <c r="B9731" i="9"/>
  <c r="B9730" i="9"/>
  <c r="B9729" i="9"/>
  <c r="B9728" i="9"/>
  <c r="B9727" i="9"/>
  <c r="B9726" i="9"/>
  <c r="B9725" i="9"/>
  <c r="B9724" i="9"/>
  <c r="B9723" i="9"/>
  <c r="B9722" i="9"/>
  <c r="B9721" i="9"/>
  <c r="B9720" i="9"/>
  <c r="B9719" i="9"/>
  <c r="B9718" i="9"/>
  <c r="B9717" i="9"/>
  <c r="B9716" i="9"/>
  <c r="B9715" i="9"/>
  <c r="B9714" i="9"/>
  <c r="B9713" i="9"/>
  <c r="B9712" i="9"/>
  <c r="B9711" i="9"/>
  <c r="B9710" i="9"/>
  <c r="B9709" i="9"/>
  <c r="B9708" i="9"/>
  <c r="B9707" i="9"/>
  <c r="B9706" i="9"/>
  <c r="B9705" i="9"/>
  <c r="B9704" i="9"/>
  <c r="B9703" i="9"/>
  <c r="B9702" i="9"/>
  <c r="B9701" i="9"/>
  <c r="B9700" i="9"/>
  <c r="B9699" i="9"/>
  <c r="B9698" i="9"/>
  <c r="B9697" i="9"/>
  <c r="B9696" i="9"/>
  <c r="B9695" i="9"/>
  <c r="B9694" i="9"/>
  <c r="B9693" i="9"/>
  <c r="B9692" i="9"/>
  <c r="B9691" i="9"/>
  <c r="B9690" i="9"/>
  <c r="B9689" i="9"/>
  <c r="B9688" i="9"/>
  <c r="B9687" i="9"/>
  <c r="B9686" i="9"/>
  <c r="B9685" i="9"/>
  <c r="B9684" i="9"/>
  <c r="B9683" i="9"/>
  <c r="B9682" i="9"/>
  <c r="B9681" i="9"/>
  <c r="B9680" i="9"/>
  <c r="B9679" i="9"/>
  <c r="B9678" i="9"/>
  <c r="B9677" i="9"/>
  <c r="B9676" i="9"/>
  <c r="B9675" i="9"/>
  <c r="B9674" i="9"/>
  <c r="B9673" i="9"/>
  <c r="B9672" i="9"/>
  <c r="B9671" i="9"/>
  <c r="B9670" i="9"/>
  <c r="B9669" i="9"/>
  <c r="B9668" i="9"/>
  <c r="B9667" i="9"/>
  <c r="B9666" i="9"/>
  <c r="B9665" i="9"/>
  <c r="B9664" i="9"/>
  <c r="B9663" i="9"/>
  <c r="B9662" i="9"/>
  <c r="B9661" i="9"/>
  <c r="B9660" i="9"/>
  <c r="B9659" i="9"/>
  <c r="B9658" i="9"/>
  <c r="B9657" i="9"/>
  <c r="B9656" i="9"/>
  <c r="B9655" i="9"/>
  <c r="B9654" i="9"/>
  <c r="B9653" i="9"/>
  <c r="B9652" i="9"/>
  <c r="B9651" i="9"/>
  <c r="B9650" i="9"/>
  <c r="B9649" i="9"/>
  <c r="B9648" i="9"/>
  <c r="B9647" i="9"/>
  <c r="B9646" i="9"/>
  <c r="B9645" i="9"/>
  <c r="B9644" i="9"/>
  <c r="B9643" i="9"/>
  <c r="B9642" i="9"/>
  <c r="B9641" i="9"/>
  <c r="B9640" i="9"/>
  <c r="B9639" i="9"/>
  <c r="B9638" i="9"/>
  <c r="B9637" i="9"/>
  <c r="B9636" i="9"/>
  <c r="B9635" i="9"/>
  <c r="B9634" i="9"/>
  <c r="B9633" i="9"/>
  <c r="B9632" i="9"/>
  <c r="B9631" i="9"/>
  <c r="B9630" i="9"/>
  <c r="B9629" i="9"/>
  <c r="B9628" i="9"/>
  <c r="B9627" i="9"/>
  <c r="B9626" i="9"/>
  <c r="B9625" i="9"/>
  <c r="B9624" i="9"/>
  <c r="B9623" i="9"/>
  <c r="B9622" i="9"/>
  <c r="B9621" i="9"/>
  <c r="B9620" i="9"/>
  <c r="B9619" i="9"/>
  <c r="B9618" i="9"/>
  <c r="B9617" i="9"/>
  <c r="B9616" i="9"/>
  <c r="B9615" i="9"/>
  <c r="B9614" i="9"/>
  <c r="B9613" i="9"/>
  <c r="B9612" i="9"/>
  <c r="B9611" i="9"/>
  <c r="B9610" i="9"/>
  <c r="B9609" i="9"/>
  <c r="B9608" i="9"/>
  <c r="B9607" i="9"/>
  <c r="B9606" i="9"/>
  <c r="B9605" i="9"/>
  <c r="B9604" i="9"/>
  <c r="B9603" i="9"/>
  <c r="B9602" i="9"/>
  <c r="B9601" i="9"/>
  <c r="B9600" i="9"/>
  <c r="B9599" i="9"/>
  <c r="B9598" i="9"/>
  <c r="B9597" i="9"/>
  <c r="B9596" i="9"/>
  <c r="B9595" i="9"/>
  <c r="B9594" i="9"/>
  <c r="B9593" i="9"/>
  <c r="B9592" i="9"/>
  <c r="B9591" i="9"/>
  <c r="B9590" i="9"/>
  <c r="B9589" i="9"/>
  <c r="B9588" i="9"/>
  <c r="B9587" i="9"/>
  <c r="B9586" i="9"/>
  <c r="B9585" i="9"/>
  <c r="B9584" i="9"/>
  <c r="B9583" i="9"/>
  <c r="B9582" i="9"/>
  <c r="B9581" i="9"/>
  <c r="B9580" i="9"/>
  <c r="B9579" i="9"/>
  <c r="B9578" i="9"/>
  <c r="B9577" i="9"/>
  <c r="B9576" i="9"/>
  <c r="B9575" i="9"/>
  <c r="B9574" i="9"/>
  <c r="B9573" i="9"/>
  <c r="B9572" i="9"/>
  <c r="B9571" i="9"/>
  <c r="B9570" i="9"/>
  <c r="B9569" i="9"/>
  <c r="B9568" i="9"/>
  <c r="B9567" i="9"/>
  <c r="B9566" i="9"/>
  <c r="B9565" i="9"/>
  <c r="B9564" i="9"/>
  <c r="B9563" i="9"/>
  <c r="B9562" i="9"/>
  <c r="B9561" i="9"/>
  <c r="B9560" i="9"/>
  <c r="B9559" i="9"/>
  <c r="B9558" i="9"/>
  <c r="B9557" i="9"/>
  <c r="B9556" i="9"/>
  <c r="B9555" i="9"/>
  <c r="B9554" i="9"/>
  <c r="B9553" i="9"/>
  <c r="B9552" i="9"/>
  <c r="B9551" i="9"/>
  <c r="B9550" i="9"/>
  <c r="B9549" i="9"/>
  <c r="B9548" i="9"/>
  <c r="B9547" i="9"/>
  <c r="B9546" i="9"/>
  <c r="B9545" i="9"/>
  <c r="B9544" i="9"/>
  <c r="B9543" i="9"/>
  <c r="B9542" i="9"/>
  <c r="B9541" i="9"/>
  <c r="B9540" i="9"/>
  <c r="B9539" i="9"/>
  <c r="B9538" i="9"/>
  <c r="B9537" i="9"/>
  <c r="B9536" i="9"/>
  <c r="B9535" i="9"/>
  <c r="B9534" i="9"/>
  <c r="B9533" i="9"/>
  <c r="B9532" i="9"/>
  <c r="B9531" i="9"/>
  <c r="B9530" i="9"/>
  <c r="B9529" i="9"/>
  <c r="B9528" i="9"/>
  <c r="B9527" i="9"/>
  <c r="B9526" i="9"/>
  <c r="B9525" i="9"/>
  <c r="B9524" i="9"/>
  <c r="B9523" i="9"/>
  <c r="B9522" i="9"/>
  <c r="B9521" i="9"/>
  <c r="B9520" i="9"/>
  <c r="B9519" i="9"/>
  <c r="B9518" i="9"/>
  <c r="B9517" i="9"/>
  <c r="B9516" i="9"/>
  <c r="B9515" i="9"/>
  <c r="B9514" i="9"/>
  <c r="B9513" i="9"/>
  <c r="B9512" i="9"/>
  <c r="B9511" i="9"/>
  <c r="B9510" i="9"/>
  <c r="B9509" i="9"/>
  <c r="B9508" i="9"/>
  <c r="B9507" i="9"/>
  <c r="B9506" i="9"/>
  <c r="B9505" i="9"/>
  <c r="B9504" i="9"/>
  <c r="B9503" i="9"/>
  <c r="B9502" i="9"/>
  <c r="B9501" i="9"/>
  <c r="B9500" i="9"/>
  <c r="B9499" i="9"/>
  <c r="B9498" i="9"/>
  <c r="B9497" i="9"/>
  <c r="B9496" i="9"/>
  <c r="B9495" i="9"/>
  <c r="B9494" i="9"/>
  <c r="B9493" i="9"/>
  <c r="B9492" i="9"/>
  <c r="B9491" i="9"/>
  <c r="B9490" i="9"/>
  <c r="B9489" i="9"/>
  <c r="B9488" i="9"/>
  <c r="B9487" i="9"/>
  <c r="B9486" i="9"/>
  <c r="B9485" i="9"/>
  <c r="B9484" i="9"/>
  <c r="B9483" i="9"/>
  <c r="B9482" i="9"/>
  <c r="B9481" i="9"/>
  <c r="B9480" i="9"/>
  <c r="B9479" i="9"/>
  <c r="B9478" i="9"/>
  <c r="B9477" i="9"/>
  <c r="B9476" i="9"/>
  <c r="B9475" i="9"/>
  <c r="B9474" i="9"/>
  <c r="B9473" i="9"/>
  <c r="B9472" i="9"/>
  <c r="B9471" i="9"/>
  <c r="B9470" i="9"/>
  <c r="B9469" i="9"/>
  <c r="B9468" i="9"/>
  <c r="B9467" i="9"/>
  <c r="B9466" i="9"/>
  <c r="B9465" i="9"/>
  <c r="B9464" i="9"/>
  <c r="B9463" i="9"/>
  <c r="B9462" i="9"/>
  <c r="B9461" i="9"/>
  <c r="B9460" i="9"/>
  <c r="B9459" i="9"/>
  <c r="B9458" i="9"/>
  <c r="B9457" i="9"/>
  <c r="B9456" i="9"/>
  <c r="B9455" i="9"/>
  <c r="B9454" i="9"/>
  <c r="B9453" i="9"/>
  <c r="B9452" i="9"/>
  <c r="B9451" i="9"/>
  <c r="B9450" i="9"/>
  <c r="B9449" i="9"/>
  <c r="B9448" i="9"/>
  <c r="B9447" i="9"/>
  <c r="B9446" i="9"/>
  <c r="B9445" i="9"/>
  <c r="B9444" i="9"/>
  <c r="B9443" i="9"/>
  <c r="B9442" i="9"/>
  <c r="B9441" i="9"/>
  <c r="B9440" i="9"/>
  <c r="B9439" i="9"/>
  <c r="B9438" i="9"/>
  <c r="B9437" i="9"/>
  <c r="B9436" i="9"/>
  <c r="B9435" i="9"/>
  <c r="B9434" i="9"/>
  <c r="B9433" i="9"/>
  <c r="B9432" i="9"/>
  <c r="B9431" i="9"/>
  <c r="B9430" i="9"/>
  <c r="B9429" i="9"/>
  <c r="B9428" i="9"/>
  <c r="B9427" i="9"/>
  <c r="B9426" i="9"/>
  <c r="B9425" i="9"/>
  <c r="B9424" i="9"/>
  <c r="B9423" i="9"/>
  <c r="B9422" i="9"/>
  <c r="B9421" i="9"/>
  <c r="B9420" i="9"/>
  <c r="B9419" i="9"/>
  <c r="B9418" i="9"/>
  <c r="B9417" i="9"/>
  <c r="B9416" i="9"/>
  <c r="B9415" i="9"/>
  <c r="B9414" i="9"/>
  <c r="B9413" i="9"/>
  <c r="B9412" i="9"/>
  <c r="B9411" i="9"/>
  <c r="B9410" i="9"/>
  <c r="B9409" i="9"/>
  <c r="B9408" i="9"/>
  <c r="B9407" i="9"/>
  <c r="B9406" i="9"/>
  <c r="B9405" i="9"/>
  <c r="B9404" i="9"/>
  <c r="B9403" i="9"/>
  <c r="B9402" i="9"/>
  <c r="B9401" i="9"/>
  <c r="B9400" i="9"/>
  <c r="B9399" i="9"/>
  <c r="B9398" i="9"/>
  <c r="B9397" i="9"/>
  <c r="B9396" i="9"/>
  <c r="B9395" i="9"/>
  <c r="B9394" i="9"/>
  <c r="B9393" i="9"/>
  <c r="B9392" i="9"/>
  <c r="B9391" i="9"/>
  <c r="B9390" i="9"/>
  <c r="B9389" i="9"/>
  <c r="B9388" i="9"/>
  <c r="B9387" i="9"/>
  <c r="B9386" i="9"/>
  <c r="B9385" i="9"/>
  <c r="B9384" i="9"/>
  <c r="B9383" i="9"/>
  <c r="B9382" i="9"/>
  <c r="B9381" i="9"/>
  <c r="B9380" i="9"/>
  <c r="B9379" i="9"/>
  <c r="B9378" i="9"/>
  <c r="B9377" i="9"/>
  <c r="B9376" i="9"/>
  <c r="B9375" i="9"/>
  <c r="B9374" i="9"/>
  <c r="B9373" i="9"/>
  <c r="B9372" i="9"/>
  <c r="B9371" i="9"/>
  <c r="B9370" i="9"/>
  <c r="B9369" i="9"/>
  <c r="B9368" i="9"/>
  <c r="B9367" i="9"/>
  <c r="B9366" i="9"/>
  <c r="B9365" i="9"/>
  <c r="B9364" i="9"/>
  <c r="B9363" i="9"/>
  <c r="B9362" i="9"/>
  <c r="B9361" i="9"/>
  <c r="B9360" i="9"/>
  <c r="B9359" i="9"/>
  <c r="B9358" i="9"/>
  <c r="B9357" i="9"/>
  <c r="B9356" i="9"/>
  <c r="B9355" i="9"/>
  <c r="B9354" i="9"/>
  <c r="B9353" i="9"/>
  <c r="B9352" i="9"/>
  <c r="B9351" i="9"/>
  <c r="B9350" i="9"/>
  <c r="B9349" i="9"/>
  <c r="B9348" i="9"/>
  <c r="B9347" i="9"/>
  <c r="B9346" i="9"/>
  <c r="B9345" i="9"/>
  <c r="B9344" i="9"/>
  <c r="B9343" i="9"/>
  <c r="B9342" i="9"/>
  <c r="B9341" i="9"/>
  <c r="B9340" i="9"/>
  <c r="B9339" i="9"/>
  <c r="B9338" i="9"/>
  <c r="B9337" i="9"/>
  <c r="B9336" i="9"/>
  <c r="B9335" i="9"/>
  <c r="B9334" i="9"/>
  <c r="B9333" i="9"/>
  <c r="B9332" i="9"/>
  <c r="B9331" i="9"/>
  <c r="B9330" i="9"/>
  <c r="B9329" i="9"/>
  <c r="B9328" i="9"/>
  <c r="B9327" i="9"/>
  <c r="B9326" i="9"/>
  <c r="B9325" i="9"/>
  <c r="B9324" i="9"/>
  <c r="B9323" i="9"/>
  <c r="B9322" i="9"/>
  <c r="B9321" i="9"/>
  <c r="B9320" i="9"/>
  <c r="B9319" i="9"/>
  <c r="B9318" i="9"/>
  <c r="B9317" i="9"/>
  <c r="B9316" i="9"/>
  <c r="B9315" i="9"/>
  <c r="B9314" i="9"/>
  <c r="B9313" i="9"/>
  <c r="B9312" i="9"/>
  <c r="B9311" i="9"/>
  <c r="B9310" i="9"/>
  <c r="B9309" i="9"/>
  <c r="B9308" i="9"/>
  <c r="B9307" i="9"/>
  <c r="B9306" i="9"/>
  <c r="B9305" i="9"/>
  <c r="B9304" i="9"/>
  <c r="B9303" i="9"/>
  <c r="B9302" i="9"/>
  <c r="B9301" i="9"/>
  <c r="B9300" i="9"/>
  <c r="B9299" i="9"/>
  <c r="B9298" i="9"/>
  <c r="B9297" i="9"/>
  <c r="B9296" i="9"/>
  <c r="B9295" i="9"/>
  <c r="B9294" i="9"/>
  <c r="B9293" i="9"/>
  <c r="B9292" i="9"/>
  <c r="B9291" i="9"/>
  <c r="B9290" i="9"/>
  <c r="B9289" i="9"/>
  <c r="B9288" i="9"/>
  <c r="B9287" i="9"/>
  <c r="B9286" i="9"/>
  <c r="B9285" i="9"/>
  <c r="B9284" i="9"/>
  <c r="B9283" i="9"/>
  <c r="B9282" i="9"/>
  <c r="B9281" i="9"/>
  <c r="B9280" i="9"/>
  <c r="B9279" i="9"/>
  <c r="B9278" i="9"/>
  <c r="B9277" i="9"/>
  <c r="B9276" i="9"/>
  <c r="B9275" i="9"/>
  <c r="B9274" i="9"/>
  <c r="B9273" i="9"/>
  <c r="B9272" i="9"/>
  <c r="B9271" i="9"/>
  <c r="B9270" i="9"/>
  <c r="B9269" i="9"/>
  <c r="B9268" i="9"/>
  <c r="B9267" i="9"/>
  <c r="B9266" i="9"/>
  <c r="B9265" i="9"/>
  <c r="B9264" i="9"/>
  <c r="B9263" i="9"/>
  <c r="B9262" i="9"/>
  <c r="B9261" i="9"/>
  <c r="B9260" i="9"/>
  <c r="B9259" i="9"/>
  <c r="B9258" i="9"/>
  <c r="B9257" i="9"/>
  <c r="B9256" i="9"/>
  <c r="B9255" i="9"/>
  <c r="B9254" i="9"/>
  <c r="B9253" i="9"/>
  <c r="B9252" i="9"/>
  <c r="B9251" i="9"/>
  <c r="B9250" i="9"/>
  <c r="B9249" i="9"/>
  <c r="B9248" i="9"/>
  <c r="B9247" i="9"/>
  <c r="B9246" i="9"/>
  <c r="B9245" i="9"/>
  <c r="B9244" i="9"/>
  <c r="B9243" i="9"/>
  <c r="B9242" i="9"/>
  <c r="B9241" i="9"/>
  <c r="B9240" i="9"/>
  <c r="B9239" i="9"/>
  <c r="B9238" i="9"/>
  <c r="B9237" i="9"/>
  <c r="B9236" i="9"/>
  <c r="B9235" i="9"/>
  <c r="B9234" i="9"/>
  <c r="B9233" i="9"/>
  <c r="B9232" i="9"/>
  <c r="B9231" i="9"/>
  <c r="B9230" i="9"/>
  <c r="B9229" i="9"/>
  <c r="B9228" i="9"/>
  <c r="B9227" i="9"/>
  <c r="B9226" i="9"/>
  <c r="B9225" i="9"/>
  <c r="B9224" i="9"/>
  <c r="B9223" i="9"/>
  <c r="B9222" i="9"/>
  <c r="B9221" i="9"/>
  <c r="B9220" i="9"/>
  <c r="B9219" i="9"/>
  <c r="B9218" i="9"/>
  <c r="B9217" i="9"/>
  <c r="B9216" i="9"/>
  <c r="B9215" i="9"/>
  <c r="B9214" i="9"/>
  <c r="B9213" i="9"/>
  <c r="B9212" i="9"/>
  <c r="B9211" i="9"/>
  <c r="B9210" i="9"/>
  <c r="B9209" i="9"/>
  <c r="B9208" i="9"/>
  <c r="B9207" i="9"/>
  <c r="B9206" i="9"/>
  <c r="B9205" i="9"/>
  <c r="B9204" i="9"/>
  <c r="B9203" i="9"/>
  <c r="B9202" i="9"/>
  <c r="B9201" i="9"/>
  <c r="B9200" i="9"/>
  <c r="B9199" i="9"/>
  <c r="B9198" i="9"/>
  <c r="B9197" i="9"/>
  <c r="B9196" i="9"/>
  <c r="B9195" i="9"/>
  <c r="B9194" i="9"/>
  <c r="B9193" i="9"/>
  <c r="B9192" i="9"/>
  <c r="B9191" i="9"/>
  <c r="B9190" i="9"/>
  <c r="B9189" i="9"/>
  <c r="B9188" i="9"/>
  <c r="B9187" i="9"/>
  <c r="B9186" i="9"/>
  <c r="B9185" i="9"/>
  <c r="B9184" i="9"/>
  <c r="B9183" i="9"/>
  <c r="B9182" i="9"/>
  <c r="B9181" i="9"/>
  <c r="B9180" i="9"/>
  <c r="B9179" i="9"/>
  <c r="B9178" i="9"/>
  <c r="B9177" i="9"/>
  <c r="B9176" i="9"/>
  <c r="B9175" i="9"/>
  <c r="B9174" i="9"/>
  <c r="B9173" i="9"/>
  <c r="B9172" i="9"/>
  <c r="B9171" i="9"/>
  <c r="B9170" i="9"/>
  <c r="B9169" i="9"/>
  <c r="B9168" i="9"/>
  <c r="B9167" i="9"/>
  <c r="B9166" i="9"/>
  <c r="B9165" i="9"/>
  <c r="B9164" i="9"/>
  <c r="B9163" i="9"/>
  <c r="B9162" i="9"/>
  <c r="B9161" i="9"/>
  <c r="B9160" i="9"/>
  <c r="B9159" i="9"/>
  <c r="B9158" i="9"/>
  <c r="B9157" i="9"/>
  <c r="B9156" i="9"/>
  <c r="B9155" i="9"/>
  <c r="B9154" i="9"/>
  <c r="B9153" i="9"/>
  <c r="B9152" i="9"/>
  <c r="B9151" i="9"/>
  <c r="B9150" i="9"/>
  <c r="B9149" i="9"/>
  <c r="B9148" i="9"/>
  <c r="B9147" i="9"/>
  <c r="B9146" i="9"/>
  <c r="B9145" i="9"/>
  <c r="B9144" i="9"/>
  <c r="B9143" i="9"/>
  <c r="B9142" i="9"/>
  <c r="B9141" i="9"/>
  <c r="B9140" i="9"/>
  <c r="B9139" i="9"/>
  <c r="B9138" i="9"/>
  <c r="B9137" i="9"/>
  <c r="B9136" i="9"/>
  <c r="B9135" i="9"/>
  <c r="B9134" i="9"/>
  <c r="B9133" i="9"/>
  <c r="B9132" i="9"/>
  <c r="B9131" i="9"/>
  <c r="B9130" i="9"/>
  <c r="B9129" i="9"/>
  <c r="B9128" i="9"/>
  <c r="B9127" i="9"/>
  <c r="B9126" i="9"/>
  <c r="B9125" i="9"/>
  <c r="B9124" i="9"/>
  <c r="B9123" i="9"/>
  <c r="B9122" i="9"/>
  <c r="B9121" i="9"/>
  <c r="B9120" i="9"/>
  <c r="B9119" i="9"/>
  <c r="B9118" i="9"/>
  <c r="B9117" i="9"/>
  <c r="B9116" i="9"/>
  <c r="B9115" i="9"/>
  <c r="B9114" i="9"/>
  <c r="B9113" i="9"/>
  <c r="B9112" i="9"/>
  <c r="B9111" i="9"/>
  <c r="B9110" i="9"/>
  <c r="B9109" i="9"/>
  <c r="B9108" i="9"/>
  <c r="B9107" i="9"/>
  <c r="B9106" i="9"/>
  <c r="B9105" i="9"/>
  <c r="B9104" i="9"/>
  <c r="B9103" i="9"/>
  <c r="B9102" i="9"/>
  <c r="B9101" i="9"/>
  <c r="B9100" i="9"/>
  <c r="B9099" i="9"/>
  <c r="B9098" i="9"/>
  <c r="B9097" i="9"/>
  <c r="B9096" i="9"/>
  <c r="B9095" i="9"/>
  <c r="B9094" i="9"/>
  <c r="B9093" i="9"/>
  <c r="B9092" i="9"/>
  <c r="B9091" i="9"/>
  <c r="B9090" i="9"/>
  <c r="B9089" i="9"/>
  <c r="B9088" i="9"/>
  <c r="B9087" i="9"/>
  <c r="B9086" i="9"/>
  <c r="B9085" i="9"/>
  <c r="B9084" i="9"/>
  <c r="B9083" i="9"/>
  <c r="B9082" i="9"/>
  <c r="B9081" i="9"/>
  <c r="B9080" i="9"/>
  <c r="B9079" i="9"/>
  <c r="B9078" i="9"/>
  <c r="B9077" i="9"/>
  <c r="B9076" i="9"/>
  <c r="B9075" i="9"/>
  <c r="B9074" i="9"/>
  <c r="B9073" i="9"/>
  <c r="B9072" i="9"/>
  <c r="B9071" i="9"/>
  <c r="B9070" i="9"/>
  <c r="B9069" i="9"/>
  <c r="B9068" i="9"/>
  <c r="B9067" i="9"/>
  <c r="B9066" i="9"/>
  <c r="B9065" i="9"/>
  <c r="B9064" i="9"/>
  <c r="B9063" i="9"/>
  <c r="B9062" i="9"/>
  <c r="B9061" i="9"/>
  <c r="B9060" i="9"/>
  <c r="B9059" i="9"/>
  <c r="B9058" i="9"/>
  <c r="B9057" i="9"/>
  <c r="B9056" i="9"/>
  <c r="B9055" i="9"/>
  <c r="B9054" i="9"/>
  <c r="B9053" i="9"/>
  <c r="B9052" i="9"/>
  <c r="B9051" i="9"/>
  <c r="B9050" i="9"/>
  <c r="B9049" i="9"/>
  <c r="B9048" i="9"/>
  <c r="B9047" i="9"/>
  <c r="B9046" i="9"/>
  <c r="B9045" i="9"/>
  <c r="B9044" i="9"/>
  <c r="B9043" i="9"/>
  <c r="B9042" i="9"/>
  <c r="B9041" i="9"/>
  <c r="B9040" i="9"/>
  <c r="B9039" i="9"/>
  <c r="B9038" i="9"/>
  <c r="B9037" i="9"/>
  <c r="B9036" i="9"/>
  <c r="B9035" i="9"/>
  <c r="B9034" i="9"/>
  <c r="B9033" i="9"/>
  <c r="B9032" i="9"/>
  <c r="B9031" i="9"/>
  <c r="B9030" i="9"/>
  <c r="B9029" i="9"/>
  <c r="B9028" i="9"/>
  <c r="B9027" i="9"/>
  <c r="B9026" i="9"/>
  <c r="B9025" i="9"/>
  <c r="B9024" i="9"/>
  <c r="B9023" i="9"/>
  <c r="B9022" i="9"/>
  <c r="B9021" i="9"/>
  <c r="B9020" i="9"/>
  <c r="B9019" i="9"/>
  <c r="B9018" i="9"/>
  <c r="B9017" i="9"/>
  <c r="B9016" i="9"/>
  <c r="B9015" i="9"/>
  <c r="B9014" i="9"/>
  <c r="B9013" i="9"/>
  <c r="B9012" i="9"/>
  <c r="B9011" i="9"/>
  <c r="B9010" i="9"/>
  <c r="B9009" i="9"/>
  <c r="B9008" i="9"/>
  <c r="B9007" i="9"/>
  <c r="B9006" i="9"/>
  <c r="B9005" i="9"/>
  <c r="B9004" i="9"/>
  <c r="B9003" i="9"/>
  <c r="B9002" i="9"/>
  <c r="B9001" i="9"/>
  <c r="B9000" i="9"/>
  <c r="B8999" i="9"/>
  <c r="B8998" i="9"/>
  <c r="B8997" i="9"/>
  <c r="B8996" i="9"/>
  <c r="B8995" i="9"/>
  <c r="B8994" i="9"/>
  <c r="B8993" i="9"/>
  <c r="B8992" i="9"/>
  <c r="B8991" i="9"/>
  <c r="B8990" i="9"/>
  <c r="B8989" i="9"/>
  <c r="B8988" i="9"/>
  <c r="B8987" i="9"/>
  <c r="B8986" i="9"/>
  <c r="B8985" i="9"/>
  <c r="B8984" i="9"/>
  <c r="B8983" i="9"/>
  <c r="B8982" i="9"/>
  <c r="B8981" i="9"/>
  <c r="B8980" i="9"/>
  <c r="B8979" i="9"/>
  <c r="B8978" i="9"/>
  <c r="B8977" i="9"/>
  <c r="B8976" i="9"/>
  <c r="B8975" i="9"/>
  <c r="B8974" i="9"/>
  <c r="B8973" i="9"/>
  <c r="B8972" i="9"/>
  <c r="B8971" i="9"/>
  <c r="B8970" i="9"/>
  <c r="B8969" i="9"/>
  <c r="B8968" i="9"/>
  <c r="B8967" i="9"/>
  <c r="B8966" i="9"/>
  <c r="B8965" i="9"/>
  <c r="B8964" i="9"/>
  <c r="B8963" i="9"/>
  <c r="B8962" i="9"/>
  <c r="B8961" i="9"/>
  <c r="B8960" i="9"/>
  <c r="B8959" i="9"/>
  <c r="B8958" i="9"/>
  <c r="B8957" i="9"/>
  <c r="B8956" i="9"/>
  <c r="B8955" i="9"/>
  <c r="B8954" i="9"/>
  <c r="B8953" i="9"/>
  <c r="B8952" i="9"/>
  <c r="B8951" i="9"/>
  <c r="B8950" i="9"/>
  <c r="B8949" i="9"/>
  <c r="B8948" i="9"/>
  <c r="B8947" i="9"/>
  <c r="B8946" i="9"/>
  <c r="B8945" i="9"/>
  <c r="B8944" i="9"/>
  <c r="B8943" i="9"/>
  <c r="B8942" i="9"/>
  <c r="B8941" i="9"/>
  <c r="B8940" i="9"/>
  <c r="B8939" i="9"/>
  <c r="B8938" i="9"/>
  <c r="B8937" i="9"/>
  <c r="B8936" i="9"/>
  <c r="B8935" i="9"/>
  <c r="B8934" i="9"/>
  <c r="B8933" i="9"/>
  <c r="B8932" i="9"/>
  <c r="B8931" i="9"/>
  <c r="B8930" i="9"/>
  <c r="B8929" i="9"/>
  <c r="B8928" i="9"/>
  <c r="B8927" i="9"/>
  <c r="B8926" i="9"/>
  <c r="B8925" i="9"/>
  <c r="B8924" i="9"/>
  <c r="B8923" i="9"/>
  <c r="B8922" i="9"/>
  <c r="B8921" i="9"/>
  <c r="B8920" i="9"/>
  <c r="B8919" i="9"/>
  <c r="B8918" i="9"/>
  <c r="B8917" i="9"/>
  <c r="B8916" i="9"/>
  <c r="B8915" i="9"/>
  <c r="B8914" i="9"/>
  <c r="B8913" i="9"/>
  <c r="B8912" i="9"/>
  <c r="B8911" i="9"/>
  <c r="B8910" i="9"/>
  <c r="B8909" i="9"/>
  <c r="B8908" i="9"/>
  <c r="B8907" i="9"/>
  <c r="B8906" i="9"/>
  <c r="B8905" i="9"/>
  <c r="B8904" i="9"/>
  <c r="B8903" i="9"/>
  <c r="B8902" i="9"/>
  <c r="B8901" i="9"/>
  <c r="B8900" i="9"/>
  <c r="B8899" i="9"/>
  <c r="B8898" i="9"/>
  <c r="B8897" i="9"/>
  <c r="B8896" i="9"/>
  <c r="B8895" i="9"/>
  <c r="B8894" i="9"/>
  <c r="B8893" i="9"/>
  <c r="B8892" i="9"/>
  <c r="B8891" i="9"/>
  <c r="B8890" i="9"/>
  <c r="B8889" i="9"/>
  <c r="B8888" i="9"/>
  <c r="B8887" i="9"/>
  <c r="B8886" i="9"/>
  <c r="B8885" i="9"/>
  <c r="B8884" i="9"/>
  <c r="B8883" i="9"/>
  <c r="B8882" i="9"/>
  <c r="B8881" i="9"/>
  <c r="B8880" i="9"/>
  <c r="B8879" i="9"/>
  <c r="B8878" i="9"/>
  <c r="B8877" i="9"/>
  <c r="B8876" i="9"/>
  <c r="B8875" i="9"/>
  <c r="B8874" i="9"/>
  <c r="B8873" i="9"/>
  <c r="B8872" i="9"/>
  <c r="B8871" i="9"/>
  <c r="B8870" i="9"/>
  <c r="B8869" i="9"/>
  <c r="B8868" i="9"/>
  <c r="B8867" i="9"/>
  <c r="B8866" i="9"/>
  <c r="B8865" i="9"/>
  <c r="B8864" i="9"/>
  <c r="B8863" i="9"/>
  <c r="B8862" i="9"/>
  <c r="B8861" i="9"/>
  <c r="B8860" i="9"/>
  <c r="B8859" i="9"/>
  <c r="B8858" i="9"/>
  <c r="B8857" i="9"/>
  <c r="B8856" i="9"/>
  <c r="B8855" i="9"/>
  <c r="B8854" i="9"/>
  <c r="B8853" i="9"/>
  <c r="B8852" i="9"/>
  <c r="B8851" i="9"/>
  <c r="B8850" i="9"/>
  <c r="B8849" i="9"/>
  <c r="B8848" i="9"/>
  <c r="B8847" i="9"/>
  <c r="B8846" i="9"/>
  <c r="B8845" i="9"/>
  <c r="B8844" i="9"/>
  <c r="B8843" i="9"/>
  <c r="B8842" i="9"/>
  <c r="B8841" i="9"/>
  <c r="B8840" i="9"/>
  <c r="B8839" i="9"/>
  <c r="B8838" i="9"/>
  <c r="B8837" i="9"/>
  <c r="B8836" i="9"/>
  <c r="B8835" i="9"/>
  <c r="B8834" i="9"/>
  <c r="B8833" i="9"/>
  <c r="B8832" i="9"/>
  <c r="B8831" i="9"/>
  <c r="B8830" i="9"/>
  <c r="B8829" i="9"/>
  <c r="B8828" i="9"/>
  <c r="B8827" i="9"/>
  <c r="B8826" i="9"/>
  <c r="B8825" i="9"/>
  <c r="B8824" i="9"/>
  <c r="B8823" i="9"/>
  <c r="B8822" i="9"/>
  <c r="B8821" i="9"/>
  <c r="B8820" i="9"/>
  <c r="B8819" i="9"/>
  <c r="B8818" i="9"/>
  <c r="B8817" i="9"/>
  <c r="B8816" i="9"/>
  <c r="B8815" i="9"/>
  <c r="B8814" i="9"/>
  <c r="B8813" i="9"/>
  <c r="B8812" i="9"/>
  <c r="B8811" i="9"/>
  <c r="B8810" i="9"/>
  <c r="B8809" i="9"/>
  <c r="B8808" i="9"/>
  <c r="B8807" i="9"/>
  <c r="B8806" i="9"/>
  <c r="B8805" i="9"/>
  <c r="B8804" i="9"/>
  <c r="B8803" i="9"/>
  <c r="B8802" i="9"/>
  <c r="B8801" i="9"/>
  <c r="B8800" i="9"/>
  <c r="B8799" i="9"/>
  <c r="B8798" i="9"/>
  <c r="B8797" i="9"/>
  <c r="B8796" i="9"/>
  <c r="B8795" i="9"/>
  <c r="B8794" i="9"/>
  <c r="B8793" i="9"/>
  <c r="B8792" i="9"/>
  <c r="B8791" i="9"/>
  <c r="B8790" i="9"/>
  <c r="B8789" i="9"/>
  <c r="B8788" i="9"/>
  <c r="B8787" i="9"/>
  <c r="B8786" i="9"/>
  <c r="B8785" i="9"/>
  <c r="B8784" i="9"/>
  <c r="B8783" i="9"/>
  <c r="B8782" i="9"/>
  <c r="B8781" i="9"/>
  <c r="B8780" i="9"/>
  <c r="B8779" i="9"/>
  <c r="B8778" i="9"/>
  <c r="B8777" i="9"/>
  <c r="B8776" i="9"/>
  <c r="B8775" i="9"/>
  <c r="B8774" i="9"/>
  <c r="B8773" i="9"/>
  <c r="B8772" i="9"/>
  <c r="B8771" i="9"/>
  <c r="B8770" i="9"/>
  <c r="B8769" i="9"/>
  <c r="B8768" i="9"/>
  <c r="B8767" i="9"/>
  <c r="B8766" i="9"/>
  <c r="B8765" i="9"/>
  <c r="B8764" i="9"/>
  <c r="B8763" i="9"/>
  <c r="B8762" i="9"/>
  <c r="B8761" i="9"/>
  <c r="B8760" i="9"/>
  <c r="B8759" i="9"/>
  <c r="B8758" i="9"/>
  <c r="B8757" i="9"/>
  <c r="B8756" i="9"/>
  <c r="B8755" i="9"/>
  <c r="B8754" i="9"/>
  <c r="B8753" i="9"/>
  <c r="B8752" i="9"/>
  <c r="B8751" i="9"/>
  <c r="B8750" i="9"/>
  <c r="B8749" i="9"/>
  <c r="B8748" i="9"/>
  <c r="B8747" i="9"/>
  <c r="B8746" i="9"/>
  <c r="B8745" i="9"/>
  <c r="B8744" i="9"/>
  <c r="B8743" i="9"/>
  <c r="B8742" i="9"/>
  <c r="B8741" i="9"/>
  <c r="B8740" i="9"/>
  <c r="B8739" i="9"/>
  <c r="B8738" i="9"/>
  <c r="B8737" i="9"/>
  <c r="B8736" i="9"/>
  <c r="B8735" i="9"/>
  <c r="B8734" i="9"/>
  <c r="B8733" i="9"/>
  <c r="B8732" i="9"/>
  <c r="B8731" i="9"/>
  <c r="B8730" i="9"/>
  <c r="B8729" i="9"/>
  <c r="B8728" i="9"/>
  <c r="B8727" i="9"/>
  <c r="B8726" i="9"/>
  <c r="B8725" i="9"/>
  <c r="B8724" i="9"/>
  <c r="B8723" i="9"/>
  <c r="B8722" i="9"/>
  <c r="B8721" i="9"/>
  <c r="B8720" i="9"/>
  <c r="B8719" i="9"/>
  <c r="B8718" i="9"/>
  <c r="B8717" i="9"/>
  <c r="B8716" i="9"/>
  <c r="B8715" i="9"/>
  <c r="B8714" i="9"/>
  <c r="B8713" i="9"/>
  <c r="B8712" i="9"/>
  <c r="B8711" i="9"/>
  <c r="B8710" i="9"/>
  <c r="B8709" i="9"/>
  <c r="B8708" i="9"/>
  <c r="B8707" i="9"/>
  <c r="B8706" i="9"/>
  <c r="B8705" i="9"/>
  <c r="B8704" i="9"/>
  <c r="B8703" i="9"/>
  <c r="B8702" i="9"/>
  <c r="B8701" i="9"/>
  <c r="B8700" i="9"/>
  <c r="B8699" i="9"/>
  <c r="B8698" i="9"/>
  <c r="B8697" i="9"/>
  <c r="B8696" i="9"/>
  <c r="B8695" i="9"/>
  <c r="B8694" i="9"/>
  <c r="B8693" i="9"/>
  <c r="B8692" i="9"/>
  <c r="B8691" i="9"/>
  <c r="B8690" i="9"/>
  <c r="B8689" i="9"/>
  <c r="B8688" i="9"/>
  <c r="B8687" i="9"/>
  <c r="B8686" i="9"/>
  <c r="B8685" i="9"/>
  <c r="B8684" i="9"/>
  <c r="B8683" i="9"/>
  <c r="B8682" i="9"/>
  <c r="B8681" i="9"/>
  <c r="B8680" i="9"/>
  <c r="B8679" i="9"/>
  <c r="B8678" i="9"/>
  <c r="B8677" i="9"/>
  <c r="B8676" i="9"/>
  <c r="B8675" i="9"/>
  <c r="B8674" i="9"/>
  <c r="B8673" i="9"/>
  <c r="B8672" i="9"/>
  <c r="B8671" i="9"/>
  <c r="B8670" i="9"/>
  <c r="B8669" i="9"/>
  <c r="B8668" i="9"/>
  <c r="B8667" i="9"/>
  <c r="B8666" i="9"/>
  <c r="B8665" i="9"/>
  <c r="B8664" i="9"/>
  <c r="B8663" i="9"/>
  <c r="B8662" i="9"/>
  <c r="B8661" i="9"/>
  <c r="B8660" i="9"/>
  <c r="B8659" i="9"/>
  <c r="B8658" i="9"/>
  <c r="B8657" i="9"/>
  <c r="B8656" i="9"/>
  <c r="B8655" i="9"/>
  <c r="B8654" i="9"/>
  <c r="B8653" i="9"/>
  <c r="B8652" i="9"/>
  <c r="B8651" i="9"/>
  <c r="B8650" i="9"/>
  <c r="B8649" i="9"/>
  <c r="B8648" i="9"/>
  <c r="B8647" i="9"/>
  <c r="B8646" i="9"/>
  <c r="B8645" i="9"/>
  <c r="B8644" i="9"/>
  <c r="B8643" i="9"/>
  <c r="B8642" i="9"/>
  <c r="B8641" i="9"/>
  <c r="B8640" i="9"/>
  <c r="B8639" i="9"/>
  <c r="B8638" i="9"/>
  <c r="B8637" i="9"/>
  <c r="B8636" i="9"/>
  <c r="B8635" i="9"/>
  <c r="B8634" i="9"/>
  <c r="B8633" i="9"/>
  <c r="B8632" i="9"/>
  <c r="B8631" i="9"/>
  <c r="B8630" i="9"/>
  <c r="B8629" i="9"/>
  <c r="B8628" i="9"/>
  <c r="B8627" i="9"/>
  <c r="B8626" i="9"/>
  <c r="B8625" i="9"/>
  <c r="B8624" i="9"/>
  <c r="B8623" i="9"/>
  <c r="B8622" i="9"/>
  <c r="B8621" i="9"/>
  <c r="B8620" i="9"/>
  <c r="B8619" i="9"/>
  <c r="B8618" i="9"/>
  <c r="B8617" i="9"/>
  <c r="B8616" i="9"/>
  <c r="B8615" i="9"/>
  <c r="B8614" i="9"/>
  <c r="B8613" i="9"/>
  <c r="B8612" i="9"/>
  <c r="B8611" i="9"/>
  <c r="B8610" i="9"/>
  <c r="B8609" i="9"/>
  <c r="B8608" i="9"/>
  <c r="B8607" i="9"/>
  <c r="B8606" i="9"/>
  <c r="B8605" i="9"/>
  <c r="B8604" i="9"/>
  <c r="B8603" i="9"/>
  <c r="B8602" i="9"/>
  <c r="B8601" i="9"/>
  <c r="B8600" i="9"/>
  <c r="B8599" i="9"/>
  <c r="B8598" i="9"/>
  <c r="B8597" i="9"/>
  <c r="B8596" i="9"/>
  <c r="B8595" i="9"/>
  <c r="B8594" i="9"/>
  <c r="B8593" i="9"/>
  <c r="B8592" i="9"/>
  <c r="B8591" i="9"/>
  <c r="B8590" i="9"/>
  <c r="B8589" i="9"/>
  <c r="B8588" i="9"/>
  <c r="B8587" i="9"/>
  <c r="B8586" i="9"/>
  <c r="B8585" i="9"/>
  <c r="B8584" i="9"/>
  <c r="B8583" i="9"/>
  <c r="B8582" i="9"/>
  <c r="B8581" i="9"/>
  <c r="B8580" i="9"/>
  <c r="B8579" i="9"/>
  <c r="B8578" i="9"/>
  <c r="B8577" i="9"/>
  <c r="B8576" i="9"/>
  <c r="B8575" i="9"/>
  <c r="B8574" i="9"/>
  <c r="B8573" i="9"/>
  <c r="B8572" i="9"/>
  <c r="B8571" i="9"/>
  <c r="B8570" i="9"/>
  <c r="B8569" i="9"/>
  <c r="B8568" i="9"/>
  <c r="B8567" i="9"/>
  <c r="B8566" i="9"/>
  <c r="B8565" i="9"/>
  <c r="B8564" i="9"/>
  <c r="B8563" i="9"/>
  <c r="B8562" i="9"/>
  <c r="B8561" i="9"/>
  <c r="B8560" i="9"/>
  <c r="B8559" i="9"/>
  <c r="B8558" i="9"/>
  <c r="B8557" i="9"/>
  <c r="B8556" i="9"/>
  <c r="B8555" i="9"/>
  <c r="B8554" i="9"/>
  <c r="B8553" i="9"/>
  <c r="B8552" i="9"/>
  <c r="B8551" i="9"/>
  <c r="B8550" i="9"/>
  <c r="B8549" i="9"/>
  <c r="B8548" i="9"/>
  <c r="B8547" i="9"/>
  <c r="B8546" i="9"/>
  <c r="B8545" i="9"/>
  <c r="B8544" i="9"/>
  <c r="B8543" i="9"/>
  <c r="B8542" i="9"/>
  <c r="B8541" i="9"/>
  <c r="B8540" i="9"/>
  <c r="B8539" i="9"/>
  <c r="B8538" i="9"/>
  <c r="B8537" i="9"/>
  <c r="B8536" i="9"/>
  <c r="B8535" i="9"/>
  <c r="B8534" i="9"/>
  <c r="B8533" i="9"/>
  <c r="B8532" i="9"/>
  <c r="B8531" i="9"/>
  <c r="B8530" i="9"/>
  <c r="B8529" i="9"/>
  <c r="B8528" i="9"/>
  <c r="B8527" i="9"/>
  <c r="B8526" i="9"/>
  <c r="B8525" i="9"/>
  <c r="B8524" i="9"/>
  <c r="B8523" i="9"/>
  <c r="B8522" i="9"/>
  <c r="B8521" i="9"/>
  <c r="B8520" i="9"/>
  <c r="B8519" i="9"/>
  <c r="B8518" i="9"/>
  <c r="B8517" i="9"/>
  <c r="B8516" i="9"/>
  <c r="B8515" i="9"/>
  <c r="B8514" i="9"/>
  <c r="B8513" i="9"/>
  <c r="B8512" i="9"/>
  <c r="B8511" i="9"/>
  <c r="B8510" i="9"/>
  <c r="B8509" i="9"/>
  <c r="B8508" i="9"/>
  <c r="B8507" i="9"/>
  <c r="B8506" i="9"/>
  <c r="B8505" i="9"/>
  <c r="B8504" i="9"/>
  <c r="B8503" i="9"/>
  <c r="B8502" i="9"/>
  <c r="B8501" i="9"/>
  <c r="B8500" i="9"/>
  <c r="B8499" i="9"/>
  <c r="B8498" i="9"/>
  <c r="B8497" i="9"/>
  <c r="B8496" i="9"/>
  <c r="B8495" i="9"/>
  <c r="B8494" i="9"/>
  <c r="B8493" i="9"/>
  <c r="B8492" i="9"/>
  <c r="B8491" i="9"/>
  <c r="B8490" i="9"/>
  <c r="B8489" i="9"/>
  <c r="B8488" i="9"/>
  <c r="B8487" i="9"/>
  <c r="B8486" i="9"/>
  <c r="B8485" i="9"/>
  <c r="B8484" i="9"/>
  <c r="B8483" i="9"/>
  <c r="B8482" i="9"/>
  <c r="B8481" i="9"/>
  <c r="B8480" i="9"/>
  <c r="B8479" i="9"/>
  <c r="B8478" i="9"/>
  <c r="B8477" i="9"/>
  <c r="B8476" i="9"/>
  <c r="B8475" i="9"/>
  <c r="B8474" i="9"/>
  <c r="B8473" i="9"/>
  <c r="B8472" i="9"/>
  <c r="B8471" i="9"/>
  <c r="B8470" i="9"/>
  <c r="B8469" i="9"/>
  <c r="B8468" i="9"/>
  <c r="B8467" i="9"/>
  <c r="B8466" i="9"/>
  <c r="B8465" i="9"/>
  <c r="B8464" i="9"/>
  <c r="B8463" i="9"/>
  <c r="B8462" i="9"/>
  <c r="B8461" i="9"/>
  <c r="B8460" i="9"/>
  <c r="B8459" i="9"/>
  <c r="B8458" i="9"/>
  <c r="B8457" i="9"/>
  <c r="B8456" i="9"/>
  <c r="B8455" i="9"/>
  <c r="B8454" i="9"/>
  <c r="B8453" i="9"/>
  <c r="B8452" i="9"/>
  <c r="B8451" i="9"/>
  <c r="B8450" i="9"/>
  <c r="B8449" i="9"/>
  <c r="B8448" i="9"/>
  <c r="B8447" i="9"/>
  <c r="B8446" i="9"/>
  <c r="B8445" i="9"/>
  <c r="B8444" i="9"/>
  <c r="B8443" i="9"/>
  <c r="B8442" i="9"/>
  <c r="B8441" i="9"/>
  <c r="B8440" i="9"/>
  <c r="B8439" i="9"/>
  <c r="B8438" i="9"/>
  <c r="B8437" i="9"/>
  <c r="B8436" i="9"/>
  <c r="B8435" i="9"/>
  <c r="B8434" i="9"/>
  <c r="B8433" i="9"/>
  <c r="B8432" i="9"/>
  <c r="B8431" i="9"/>
  <c r="B8430" i="9"/>
  <c r="B8429" i="9"/>
  <c r="B8428" i="9"/>
  <c r="B8427" i="9"/>
  <c r="B8426" i="9"/>
  <c r="B8425" i="9"/>
  <c r="B8424" i="9"/>
  <c r="B8423" i="9"/>
  <c r="B8422" i="9"/>
  <c r="B8421" i="9"/>
  <c r="B8420" i="9"/>
  <c r="B8419" i="9"/>
  <c r="B8418" i="9"/>
  <c r="B8417" i="9"/>
  <c r="B8416" i="9"/>
  <c r="B8415" i="9"/>
  <c r="B8414" i="9"/>
  <c r="B8413" i="9"/>
  <c r="B8412" i="9"/>
  <c r="B8411" i="9"/>
  <c r="B8410" i="9"/>
  <c r="B8409" i="9"/>
  <c r="B8408" i="9"/>
  <c r="B8407" i="9"/>
  <c r="B8406" i="9"/>
  <c r="B8405" i="9"/>
  <c r="B8404" i="9"/>
  <c r="B8403" i="9"/>
  <c r="B8402" i="9"/>
  <c r="B8401" i="9"/>
  <c r="B8400" i="9"/>
  <c r="B8399" i="9"/>
  <c r="B8398" i="9"/>
  <c r="B8397" i="9"/>
  <c r="B8396" i="9"/>
  <c r="B8395" i="9"/>
  <c r="B8394" i="9"/>
  <c r="B8393" i="9"/>
  <c r="B8392" i="9"/>
  <c r="B8391" i="9"/>
  <c r="B8390" i="9"/>
  <c r="B8389" i="9"/>
  <c r="B8388" i="9"/>
  <c r="B8387" i="9"/>
  <c r="B8386" i="9"/>
  <c r="B8385" i="9"/>
  <c r="B8384" i="9"/>
  <c r="B8383" i="9"/>
  <c r="B8382" i="9"/>
  <c r="B8381" i="9"/>
  <c r="B8380" i="9"/>
  <c r="B8379" i="9"/>
  <c r="B8378" i="9"/>
  <c r="B8377" i="9"/>
  <c r="B8376" i="9"/>
  <c r="B8375" i="9"/>
  <c r="B8374" i="9"/>
  <c r="B8373" i="9"/>
  <c r="B8372" i="9"/>
  <c r="B8371" i="9"/>
  <c r="B8370" i="9"/>
  <c r="B8369" i="9"/>
  <c r="B8368" i="9"/>
  <c r="B8367" i="9"/>
  <c r="B8366" i="9"/>
  <c r="B8365" i="9"/>
  <c r="B8364" i="9"/>
  <c r="B8363" i="9"/>
  <c r="B8362" i="9"/>
  <c r="B8361" i="9"/>
  <c r="B8360" i="9"/>
  <c r="B8359" i="9"/>
  <c r="B8358" i="9"/>
  <c r="B8357" i="9"/>
  <c r="B8356" i="9"/>
  <c r="B8355" i="9"/>
  <c r="B8354" i="9"/>
  <c r="B8353" i="9"/>
  <c r="B8352" i="9"/>
  <c r="B8351" i="9"/>
  <c r="B8350" i="9"/>
  <c r="B8349" i="9"/>
  <c r="B8348" i="9"/>
  <c r="B8347" i="9"/>
  <c r="B8346" i="9"/>
  <c r="B8345" i="9"/>
  <c r="B8344" i="9"/>
  <c r="B8343" i="9"/>
  <c r="B8342" i="9"/>
  <c r="B8341" i="9"/>
  <c r="B8340" i="9"/>
  <c r="B8339" i="9"/>
  <c r="B8338" i="9"/>
  <c r="B8337" i="9"/>
  <c r="B8336" i="9"/>
  <c r="B8335" i="9"/>
  <c r="B8334" i="9"/>
  <c r="B8333" i="9"/>
  <c r="B8332" i="9"/>
  <c r="B8331" i="9"/>
  <c r="B8330" i="9"/>
  <c r="B8329" i="9"/>
  <c r="B8328" i="9"/>
  <c r="B8327" i="9"/>
  <c r="B8326" i="9"/>
  <c r="B8325" i="9"/>
  <c r="B8324" i="9"/>
  <c r="B8323" i="9"/>
  <c r="B8322" i="9"/>
  <c r="B8321" i="9"/>
  <c r="B8320" i="9"/>
  <c r="B8319" i="9"/>
  <c r="B8318" i="9"/>
  <c r="B8317" i="9"/>
  <c r="B8316" i="9"/>
  <c r="B8315" i="9"/>
  <c r="B8314" i="9"/>
  <c r="B8313" i="9"/>
  <c r="B8312" i="9"/>
  <c r="B8311" i="9"/>
  <c r="B8310" i="9"/>
  <c r="B8309" i="9"/>
  <c r="B8308" i="9"/>
  <c r="B8307" i="9"/>
  <c r="B8306" i="9"/>
  <c r="B8305" i="9"/>
  <c r="B8304" i="9"/>
  <c r="B8303" i="9"/>
  <c r="B8302" i="9"/>
  <c r="B8301" i="9"/>
  <c r="B8300" i="9"/>
  <c r="B8299" i="9"/>
  <c r="B8298" i="9"/>
  <c r="B8297" i="9"/>
  <c r="B8296" i="9"/>
  <c r="B8295" i="9"/>
  <c r="B8294" i="9"/>
  <c r="B8293" i="9"/>
  <c r="B8292" i="9"/>
  <c r="B8291" i="9"/>
  <c r="B8290" i="9"/>
  <c r="B8289" i="9"/>
  <c r="B8288" i="9"/>
  <c r="B8287" i="9"/>
  <c r="B8286" i="9"/>
  <c r="B8285" i="9"/>
  <c r="B8284" i="9"/>
  <c r="B8283" i="9"/>
  <c r="B8282" i="9"/>
  <c r="B8281" i="9"/>
  <c r="B8280" i="9"/>
  <c r="B8279" i="9"/>
  <c r="B8278" i="9"/>
  <c r="B8277" i="9"/>
  <c r="B8276" i="9"/>
  <c r="B8275" i="9"/>
  <c r="B8274" i="9"/>
  <c r="B8273" i="9"/>
  <c r="B8272" i="9"/>
  <c r="B8271" i="9"/>
  <c r="B8270" i="9"/>
  <c r="B8269" i="9"/>
  <c r="B8268" i="9"/>
  <c r="B8267" i="9"/>
  <c r="B8266" i="9"/>
  <c r="B8265" i="9"/>
  <c r="B8264" i="9"/>
  <c r="B8263" i="9"/>
  <c r="B8262" i="9"/>
  <c r="B8261" i="9"/>
  <c r="B8260" i="9"/>
  <c r="B8259" i="9"/>
  <c r="B8258" i="9"/>
  <c r="B8257" i="9"/>
  <c r="B8256" i="9"/>
  <c r="B8255" i="9"/>
  <c r="B8254" i="9"/>
  <c r="B8253" i="9"/>
  <c r="B8252" i="9"/>
  <c r="B8251" i="9"/>
  <c r="B8250" i="9"/>
  <c r="B8249" i="9"/>
  <c r="B8248" i="9"/>
  <c r="B8247" i="9"/>
  <c r="B8246" i="9"/>
  <c r="B8245" i="9"/>
  <c r="B8244" i="9"/>
  <c r="B8243" i="9"/>
  <c r="B8242" i="9"/>
  <c r="B8241" i="9"/>
  <c r="B8240" i="9"/>
  <c r="B8239" i="9"/>
  <c r="B8238" i="9"/>
  <c r="B8237" i="9"/>
  <c r="B8236" i="9"/>
  <c r="B8235" i="9"/>
  <c r="B8234" i="9"/>
  <c r="B8233" i="9"/>
  <c r="B8232" i="9"/>
  <c r="B8231" i="9"/>
  <c r="B8230" i="9"/>
  <c r="B8229" i="9"/>
  <c r="B8228" i="9"/>
  <c r="B8227" i="9"/>
  <c r="B8226" i="9"/>
  <c r="B8225" i="9"/>
  <c r="B8224" i="9"/>
  <c r="B8223" i="9"/>
  <c r="B8222" i="9"/>
  <c r="B8221" i="9"/>
  <c r="B8220" i="9"/>
  <c r="B8219" i="9"/>
  <c r="B8218" i="9"/>
  <c r="B8217" i="9"/>
  <c r="B8216" i="9"/>
  <c r="B8215" i="9"/>
  <c r="B8214" i="9"/>
  <c r="B8213" i="9"/>
  <c r="B8212" i="9"/>
  <c r="B8211" i="9"/>
  <c r="B8210" i="9"/>
  <c r="B8209" i="9"/>
  <c r="B8208" i="9"/>
  <c r="B8207" i="9"/>
  <c r="B8206" i="9"/>
  <c r="B8205" i="9"/>
  <c r="B8204" i="9"/>
  <c r="B8203" i="9"/>
  <c r="B8202" i="9"/>
  <c r="B8201" i="9"/>
  <c r="B8200" i="9"/>
  <c r="B8199" i="9"/>
  <c r="B8198" i="9"/>
  <c r="B8197" i="9"/>
  <c r="B8196" i="9"/>
  <c r="B8195" i="9"/>
  <c r="B8194" i="9"/>
  <c r="B8193" i="9"/>
  <c r="B8192" i="9"/>
  <c r="B8191" i="9"/>
  <c r="B8190" i="9"/>
  <c r="B8189" i="9"/>
  <c r="B8188" i="9"/>
  <c r="B8187" i="9"/>
  <c r="B8186" i="9"/>
  <c r="B8185" i="9"/>
  <c r="B8184" i="9"/>
  <c r="B8183" i="9"/>
  <c r="B8182" i="9"/>
  <c r="B8181" i="9"/>
  <c r="B8180" i="9"/>
  <c r="B8179" i="9"/>
  <c r="B8178" i="9"/>
  <c r="B8177" i="9"/>
  <c r="B8176" i="9"/>
  <c r="B8175" i="9"/>
  <c r="B8174" i="9"/>
  <c r="B8173" i="9"/>
  <c r="B8172" i="9"/>
  <c r="B8171" i="9"/>
  <c r="B8170" i="9"/>
  <c r="B8169" i="9"/>
  <c r="B8168" i="9"/>
  <c r="B8167" i="9"/>
  <c r="B8166" i="9"/>
  <c r="B8165" i="9"/>
  <c r="B8164" i="9"/>
  <c r="B8163" i="9"/>
  <c r="B8162" i="9"/>
  <c r="B8161" i="9"/>
  <c r="B8160" i="9"/>
  <c r="B8159" i="9"/>
  <c r="B8158" i="9"/>
  <c r="B8157" i="9"/>
  <c r="B8156" i="9"/>
  <c r="B8155" i="9"/>
  <c r="B8154" i="9"/>
  <c r="B8153" i="9"/>
  <c r="B8152" i="9"/>
  <c r="B8151" i="9"/>
  <c r="B8150" i="9"/>
  <c r="B8149" i="9"/>
  <c r="B8148" i="9"/>
  <c r="B8147" i="9"/>
  <c r="B8146" i="9"/>
  <c r="B8145" i="9"/>
  <c r="B8144" i="9"/>
  <c r="B8143" i="9"/>
  <c r="B8142" i="9"/>
  <c r="B8141" i="9"/>
  <c r="B8140" i="9"/>
  <c r="B8139" i="9"/>
  <c r="B8138" i="9"/>
  <c r="B8137" i="9"/>
  <c r="B8136" i="9"/>
  <c r="B8135" i="9"/>
  <c r="B8134" i="9"/>
  <c r="B8133" i="9"/>
  <c r="B8132" i="9"/>
  <c r="B8131" i="9"/>
  <c r="B8130" i="9"/>
  <c r="B8129" i="9"/>
  <c r="B8128" i="9"/>
  <c r="B8127" i="9"/>
  <c r="B8126" i="9"/>
  <c r="B8125" i="9"/>
  <c r="B8124" i="9"/>
  <c r="B8123" i="9"/>
  <c r="B8122" i="9"/>
  <c r="B8121" i="9"/>
  <c r="B8120" i="9"/>
  <c r="B8119" i="9"/>
  <c r="B8118" i="9"/>
  <c r="B8117" i="9"/>
  <c r="B8116" i="9"/>
  <c r="B8115" i="9"/>
  <c r="B8114" i="9"/>
  <c r="B8113" i="9"/>
  <c r="B8112" i="9"/>
  <c r="B8111" i="9"/>
  <c r="B8110" i="9"/>
  <c r="B8109" i="9"/>
  <c r="B8108" i="9"/>
  <c r="B8107" i="9"/>
  <c r="B8106" i="9"/>
  <c r="B8105" i="9"/>
  <c r="B8104" i="9"/>
  <c r="B8103" i="9"/>
  <c r="B8102" i="9"/>
  <c r="B8101" i="9"/>
  <c r="B8100" i="9"/>
  <c r="B8099" i="9"/>
  <c r="B8098" i="9"/>
  <c r="B8097" i="9"/>
  <c r="B8096" i="9"/>
  <c r="B8095" i="9"/>
  <c r="B8094" i="9"/>
  <c r="B8093" i="9"/>
  <c r="B8092" i="9"/>
  <c r="B8091" i="9"/>
  <c r="B8090" i="9"/>
  <c r="B8089" i="9"/>
  <c r="B8088" i="9"/>
  <c r="B8087" i="9"/>
  <c r="B8086" i="9"/>
  <c r="B8085" i="9"/>
  <c r="B8084" i="9"/>
  <c r="B8083" i="9"/>
  <c r="B8082" i="9"/>
  <c r="B8081" i="9"/>
  <c r="B8080" i="9"/>
  <c r="B8079" i="9"/>
  <c r="B8078" i="9"/>
  <c r="B8077" i="9"/>
  <c r="B8076" i="9"/>
  <c r="B8075" i="9"/>
  <c r="B8074" i="9"/>
  <c r="B8073" i="9"/>
  <c r="B8072" i="9"/>
  <c r="B8071" i="9"/>
  <c r="B8070" i="9"/>
  <c r="B8069" i="9"/>
  <c r="B8068" i="9"/>
  <c r="B8067" i="9"/>
  <c r="B8066" i="9"/>
  <c r="B8065" i="9"/>
  <c r="B8064" i="9"/>
  <c r="B8063" i="9"/>
  <c r="B8062" i="9"/>
  <c r="B8061" i="9"/>
  <c r="B8060" i="9"/>
  <c r="B8059" i="9"/>
  <c r="B8058" i="9"/>
  <c r="B8057" i="9"/>
  <c r="B8056" i="9"/>
  <c r="B8055" i="9"/>
  <c r="B8054" i="9"/>
  <c r="B8053" i="9"/>
  <c r="B8052" i="9"/>
  <c r="B8051" i="9"/>
  <c r="B8050" i="9"/>
  <c r="B8049" i="9"/>
  <c r="B8048" i="9"/>
  <c r="B8047" i="9"/>
  <c r="B8046" i="9"/>
  <c r="B8045" i="9"/>
  <c r="B8044" i="9"/>
  <c r="B8043" i="9"/>
  <c r="B8042" i="9"/>
  <c r="B8041" i="9"/>
  <c r="B8040" i="9"/>
  <c r="B8039" i="9"/>
  <c r="B8038" i="9"/>
  <c r="B8037" i="9"/>
  <c r="B8036" i="9"/>
  <c r="B8035" i="9"/>
  <c r="B8034" i="9"/>
  <c r="B8033" i="9"/>
  <c r="B8032" i="9"/>
  <c r="B8031" i="9"/>
  <c r="B8030" i="9"/>
  <c r="B8029" i="9"/>
  <c r="B8028" i="9"/>
  <c r="B8027" i="9"/>
  <c r="B8026" i="9"/>
  <c r="B8025" i="9"/>
  <c r="B8024" i="9"/>
  <c r="B8023" i="9"/>
  <c r="B8022" i="9"/>
  <c r="B8021" i="9"/>
  <c r="B8020" i="9"/>
  <c r="B8019" i="9"/>
  <c r="B8018" i="9"/>
  <c r="B8017" i="9"/>
  <c r="B8016" i="9"/>
  <c r="B8015" i="9"/>
  <c r="B8014" i="9"/>
  <c r="B8013" i="9"/>
  <c r="B8012" i="9"/>
  <c r="B8011" i="9"/>
  <c r="B8010" i="9"/>
  <c r="B8009" i="9"/>
  <c r="B8008" i="9"/>
  <c r="B8007" i="9"/>
  <c r="B8006" i="9"/>
  <c r="B8005" i="9"/>
  <c r="B8004" i="9"/>
  <c r="B8003" i="9"/>
  <c r="B8002" i="9"/>
  <c r="B8001" i="9"/>
  <c r="B8000" i="9"/>
  <c r="B7999" i="9"/>
  <c r="B7998" i="9"/>
  <c r="B7997" i="9"/>
  <c r="B7996" i="9"/>
  <c r="B7995" i="9"/>
  <c r="B7994" i="9"/>
  <c r="B7993" i="9"/>
  <c r="B7992" i="9"/>
  <c r="B7991" i="9"/>
  <c r="B7990" i="9"/>
  <c r="B7989" i="9"/>
  <c r="B7988" i="9"/>
  <c r="B7987" i="9"/>
  <c r="B7986" i="9"/>
  <c r="B7985" i="9"/>
  <c r="B7984" i="9"/>
  <c r="B7983" i="9"/>
  <c r="B7982" i="9"/>
  <c r="B7981" i="9"/>
  <c r="B7980" i="9"/>
  <c r="B7979" i="9"/>
  <c r="B7978" i="9"/>
  <c r="B7977" i="9"/>
  <c r="B7976" i="9"/>
  <c r="B7975" i="9"/>
  <c r="B7974" i="9"/>
  <c r="B7973" i="9"/>
  <c r="B7972" i="9"/>
  <c r="B7971" i="9"/>
  <c r="B7970" i="9"/>
  <c r="B7969" i="9"/>
  <c r="B7968" i="9"/>
  <c r="B7967" i="9"/>
  <c r="B7966" i="9"/>
  <c r="B7965" i="9"/>
  <c r="B7964" i="9"/>
  <c r="B7963" i="9"/>
  <c r="B7962" i="9"/>
  <c r="B7961" i="9"/>
  <c r="B7960" i="9"/>
  <c r="B7959" i="9"/>
  <c r="B7958" i="9"/>
  <c r="B7957" i="9"/>
  <c r="B7956" i="9"/>
  <c r="B7955" i="9"/>
  <c r="B7954" i="9"/>
  <c r="B7953" i="9"/>
  <c r="B7952" i="9"/>
  <c r="B7951" i="9"/>
  <c r="B7950" i="9"/>
  <c r="B7949" i="9"/>
  <c r="B7948" i="9"/>
  <c r="B7947" i="9"/>
  <c r="B7946" i="9"/>
  <c r="B7945" i="9"/>
  <c r="B7944" i="9"/>
  <c r="B7943" i="9"/>
  <c r="B7942" i="9"/>
  <c r="B7941" i="9"/>
  <c r="B7940" i="9"/>
  <c r="B7939" i="9"/>
  <c r="B7938" i="9"/>
  <c r="B7937" i="9"/>
  <c r="B7936" i="9"/>
  <c r="B7935" i="9"/>
  <c r="B7934" i="9"/>
  <c r="B7933" i="9"/>
  <c r="B7932" i="9"/>
  <c r="B7931" i="9"/>
  <c r="B7930" i="9"/>
  <c r="B7929" i="9"/>
  <c r="B7928" i="9"/>
  <c r="B7927" i="9"/>
  <c r="B7926" i="9"/>
  <c r="B7925" i="9"/>
  <c r="B7924" i="9"/>
  <c r="B7923" i="9"/>
  <c r="B7922" i="9"/>
  <c r="B7921" i="9"/>
  <c r="B7920" i="9"/>
  <c r="B7919" i="9"/>
  <c r="B7918" i="9"/>
  <c r="B7917" i="9"/>
  <c r="B7916" i="9"/>
  <c r="B7915" i="9"/>
  <c r="B7914" i="9"/>
  <c r="B7913" i="9"/>
  <c r="B7912" i="9"/>
  <c r="B7911" i="9"/>
  <c r="B7910" i="9"/>
  <c r="B7909" i="9"/>
  <c r="B7908" i="9"/>
  <c r="B7907" i="9"/>
  <c r="B7906" i="9"/>
  <c r="B7905" i="9"/>
  <c r="B7904" i="9"/>
  <c r="B7903" i="9"/>
  <c r="B7902" i="9"/>
  <c r="B7901" i="9"/>
  <c r="B7900" i="9"/>
  <c r="B7899" i="9"/>
  <c r="B7898" i="9"/>
  <c r="B7897" i="9"/>
  <c r="B7896" i="9"/>
  <c r="B7895" i="9"/>
  <c r="B7894" i="9"/>
  <c r="B7893" i="9"/>
  <c r="B7892" i="9"/>
  <c r="B7891" i="9"/>
  <c r="B7890" i="9"/>
  <c r="B7889" i="9"/>
  <c r="B7888" i="9"/>
  <c r="B7887" i="9"/>
  <c r="B7886" i="9"/>
  <c r="B7885" i="9"/>
  <c r="B7884" i="9"/>
  <c r="B7883" i="9"/>
  <c r="B7882" i="9"/>
  <c r="B7881" i="9"/>
  <c r="B7880" i="9"/>
  <c r="B7879" i="9"/>
  <c r="B7878" i="9"/>
  <c r="B7877" i="9"/>
  <c r="B7876" i="9"/>
  <c r="B7875" i="9"/>
  <c r="B7874" i="9"/>
  <c r="B7873" i="9"/>
  <c r="B7872" i="9"/>
  <c r="B7871" i="9"/>
  <c r="B7870" i="9"/>
  <c r="B7869" i="9"/>
  <c r="B7868" i="9"/>
  <c r="B7867" i="9"/>
  <c r="B7866" i="9"/>
  <c r="B7865" i="9"/>
  <c r="B7864" i="9"/>
  <c r="B7863" i="9"/>
  <c r="B7862" i="9"/>
  <c r="B7861" i="9"/>
  <c r="B7860" i="9"/>
  <c r="B7859" i="9"/>
  <c r="B7858" i="9"/>
  <c r="B7857" i="9"/>
  <c r="B7856" i="9"/>
  <c r="B7855" i="9"/>
  <c r="B7854" i="9"/>
  <c r="B7853" i="9"/>
  <c r="B7852" i="9"/>
  <c r="B7851" i="9"/>
  <c r="B7850" i="9"/>
  <c r="B7849" i="9"/>
  <c r="B7848" i="9"/>
  <c r="B7847" i="9"/>
  <c r="B7846" i="9"/>
  <c r="B7845" i="9"/>
  <c r="B7844" i="9"/>
  <c r="B7843" i="9"/>
  <c r="B7842" i="9"/>
  <c r="B7841" i="9"/>
  <c r="B7840" i="9"/>
  <c r="B7839" i="9"/>
  <c r="B7838" i="9"/>
  <c r="B7837" i="9"/>
  <c r="B7836" i="9"/>
  <c r="B7835" i="9"/>
  <c r="B7834" i="9"/>
  <c r="B7833" i="9"/>
  <c r="B7832" i="9"/>
  <c r="B7831" i="9"/>
  <c r="B7830" i="9"/>
  <c r="B7829" i="9"/>
  <c r="B7828" i="9"/>
  <c r="B7827" i="9"/>
  <c r="B7826" i="9"/>
  <c r="B7825" i="9"/>
  <c r="B7824" i="9"/>
  <c r="B7823" i="9"/>
  <c r="B7822" i="9"/>
  <c r="B7821" i="9"/>
  <c r="B7820" i="9"/>
  <c r="B7819" i="9"/>
  <c r="B7818" i="9"/>
  <c r="B7817" i="9"/>
  <c r="B7816" i="9"/>
  <c r="B7815" i="9"/>
  <c r="B7814" i="9"/>
  <c r="B7813" i="9"/>
  <c r="B7812" i="9"/>
  <c r="B7811" i="9"/>
  <c r="B7810" i="9"/>
  <c r="B7809" i="9"/>
  <c r="B7808" i="9"/>
  <c r="B7807" i="9"/>
  <c r="B7806" i="9"/>
  <c r="B7805" i="9"/>
  <c r="B7804" i="9"/>
  <c r="B7803" i="9"/>
  <c r="B7802" i="9"/>
  <c r="B7801" i="9"/>
  <c r="B7800" i="9"/>
  <c r="B7799" i="9"/>
  <c r="B7798" i="9"/>
  <c r="B7797" i="9"/>
  <c r="B7796" i="9"/>
  <c r="B7795" i="9"/>
  <c r="B7794" i="9"/>
  <c r="B7793" i="9"/>
  <c r="B7792" i="9"/>
  <c r="B7791" i="9"/>
  <c r="B7790" i="9"/>
  <c r="B7789" i="9"/>
  <c r="B7788" i="9"/>
  <c r="B7787" i="9"/>
  <c r="B7786" i="9"/>
  <c r="B7785" i="9"/>
  <c r="B7784" i="9"/>
  <c r="B7783" i="9"/>
  <c r="B7782" i="9"/>
  <c r="B7781" i="9"/>
  <c r="B7780" i="9"/>
  <c r="B7779" i="9"/>
  <c r="B7778" i="9"/>
  <c r="B7777" i="9"/>
  <c r="B7776" i="9"/>
  <c r="B7775" i="9"/>
  <c r="B7774" i="9"/>
  <c r="B7773" i="9"/>
  <c r="B7772" i="9"/>
  <c r="B7771" i="9"/>
  <c r="B7770" i="9"/>
  <c r="B7769" i="9"/>
  <c r="B7768" i="9"/>
  <c r="B7767" i="9"/>
  <c r="B7766" i="9"/>
  <c r="B7765" i="9"/>
  <c r="B7764" i="9"/>
  <c r="B7763" i="9"/>
  <c r="B7762" i="9"/>
  <c r="B7761" i="9"/>
  <c r="B7760" i="9"/>
  <c r="B7759" i="9"/>
  <c r="B7758" i="9"/>
  <c r="B7757" i="9"/>
  <c r="B7756" i="9"/>
  <c r="B7755" i="9"/>
  <c r="B7754" i="9"/>
  <c r="B7753" i="9"/>
  <c r="B7752" i="9"/>
  <c r="B7751" i="9"/>
  <c r="B7750" i="9"/>
  <c r="B7749" i="9"/>
  <c r="B7748" i="9"/>
  <c r="B7747" i="9"/>
  <c r="B7746" i="9"/>
  <c r="B7745" i="9"/>
  <c r="B7744" i="9"/>
  <c r="B7743" i="9"/>
  <c r="B7742" i="9"/>
  <c r="B7741" i="9"/>
  <c r="B7740" i="9"/>
  <c r="B7739" i="9"/>
  <c r="B7738" i="9"/>
  <c r="B7737" i="9"/>
  <c r="B7736" i="9"/>
  <c r="B7735" i="9"/>
  <c r="B7734" i="9"/>
  <c r="B7733" i="9"/>
  <c r="B7732" i="9"/>
  <c r="B7731" i="9"/>
  <c r="B7730" i="9"/>
  <c r="B7729" i="9"/>
  <c r="B7728" i="9"/>
  <c r="B7727" i="9"/>
  <c r="B7726" i="9"/>
  <c r="B7725" i="9"/>
  <c r="B7724" i="9"/>
  <c r="B7723" i="9"/>
  <c r="B7722" i="9"/>
  <c r="B7721" i="9"/>
  <c r="B7720" i="9"/>
  <c r="B7719" i="9"/>
  <c r="B7718" i="9"/>
  <c r="B7717" i="9"/>
  <c r="B7716" i="9"/>
  <c r="B7715" i="9"/>
  <c r="B7714" i="9"/>
  <c r="B7713" i="9"/>
  <c r="B7712" i="9"/>
  <c r="B7711" i="9"/>
  <c r="B7710" i="9"/>
  <c r="B7709" i="9"/>
  <c r="B7708" i="9"/>
  <c r="B7707" i="9"/>
  <c r="B7706" i="9"/>
  <c r="B7705" i="9"/>
  <c r="B7704" i="9"/>
  <c r="B7703" i="9"/>
  <c r="B7702" i="9"/>
  <c r="B7701" i="9"/>
  <c r="B7700" i="9"/>
  <c r="B7699" i="9"/>
  <c r="B7698" i="9"/>
  <c r="B7697" i="9"/>
  <c r="B7696" i="9"/>
  <c r="B7695" i="9"/>
  <c r="B7694" i="9"/>
  <c r="B7693" i="9"/>
  <c r="B7692" i="9"/>
  <c r="B7691" i="9"/>
  <c r="B7690" i="9"/>
  <c r="B7689" i="9"/>
  <c r="B7688" i="9"/>
  <c r="B7687" i="9"/>
  <c r="B7686" i="9"/>
  <c r="B7685" i="9"/>
  <c r="B7684" i="9"/>
  <c r="B7683" i="9"/>
  <c r="B7682" i="9"/>
  <c r="B7681" i="9"/>
  <c r="B7680" i="9"/>
  <c r="B7679" i="9"/>
  <c r="B7678" i="9"/>
  <c r="B7677" i="9"/>
  <c r="B7676" i="9"/>
  <c r="B7675" i="9"/>
  <c r="B7674" i="9"/>
  <c r="B7673" i="9"/>
  <c r="B7672" i="9"/>
  <c r="B7671" i="9"/>
  <c r="B7670" i="9"/>
  <c r="B7669" i="9"/>
  <c r="B7668" i="9"/>
  <c r="B7667" i="9"/>
  <c r="B7666" i="9"/>
  <c r="B7665" i="9"/>
  <c r="B7664" i="9"/>
  <c r="B7663" i="9"/>
  <c r="B7662" i="9"/>
  <c r="B7661" i="9"/>
  <c r="B7660" i="9"/>
  <c r="B7659" i="9"/>
  <c r="B7658" i="9"/>
  <c r="B7657" i="9"/>
  <c r="B7656" i="9"/>
  <c r="B7655" i="9"/>
  <c r="B7654" i="9"/>
  <c r="B7653" i="9"/>
  <c r="B7652" i="9"/>
  <c r="B7651" i="9"/>
  <c r="B7650" i="9"/>
  <c r="B7649" i="9"/>
  <c r="B7648" i="9"/>
  <c r="B7647" i="9"/>
  <c r="B7646" i="9"/>
  <c r="B7645" i="9"/>
  <c r="B7644" i="9"/>
  <c r="B7643" i="9"/>
  <c r="B7642" i="9"/>
  <c r="B7641" i="9"/>
  <c r="B7640" i="9"/>
  <c r="B7639" i="9"/>
  <c r="B7638" i="9"/>
  <c r="B7637" i="9"/>
  <c r="B7636" i="9"/>
  <c r="B7635" i="9"/>
  <c r="B7634" i="9"/>
  <c r="B7633" i="9"/>
  <c r="B7632" i="9"/>
  <c r="B7631" i="9"/>
  <c r="B7630" i="9"/>
  <c r="B7629" i="9"/>
  <c r="B7628" i="9"/>
  <c r="B7627" i="9"/>
  <c r="B7626" i="9"/>
  <c r="B7625" i="9"/>
  <c r="B7624" i="9"/>
  <c r="B7623" i="9"/>
  <c r="B7622" i="9"/>
  <c r="B7621" i="9"/>
  <c r="B7620" i="9"/>
  <c r="B7619" i="9"/>
  <c r="B7618" i="9"/>
  <c r="B7617" i="9"/>
  <c r="B7616" i="9"/>
  <c r="B7615" i="9"/>
  <c r="B7614" i="9"/>
  <c r="B7613" i="9"/>
  <c r="B7612" i="9"/>
  <c r="B7611" i="9"/>
  <c r="B7610" i="9"/>
  <c r="B7609" i="9"/>
  <c r="B7608" i="9"/>
  <c r="B7607" i="9"/>
  <c r="B7606" i="9"/>
  <c r="B7605" i="9"/>
  <c r="B7604" i="9"/>
  <c r="B7603" i="9"/>
  <c r="B7602" i="9"/>
  <c r="B7601" i="9"/>
  <c r="B7600" i="9"/>
  <c r="B7599" i="9"/>
  <c r="B7598" i="9"/>
  <c r="B7597" i="9"/>
  <c r="B7596" i="9"/>
  <c r="B7595" i="9"/>
  <c r="B7594" i="9"/>
  <c r="B7593" i="9"/>
  <c r="B7592" i="9"/>
  <c r="B7591" i="9"/>
  <c r="B7590" i="9"/>
  <c r="B7589" i="9"/>
  <c r="B7588" i="9"/>
  <c r="B7587" i="9"/>
  <c r="B7586" i="9"/>
  <c r="B7585" i="9"/>
  <c r="B7584" i="9"/>
  <c r="B7583" i="9"/>
  <c r="B7582" i="9"/>
  <c r="B7581" i="9"/>
  <c r="B7580" i="9"/>
  <c r="B7579" i="9"/>
  <c r="B7578" i="9"/>
  <c r="B7577" i="9"/>
  <c r="B7576" i="9"/>
  <c r="B7575" i="9"/>
  <c r="B7574" i="9"/>
  <c r="B7573" i="9"/>
  <c r="B7572" i="9"/>
  <c r="B7571" i="9"/>
  <c r="B7570" i="9"/>
  <c r="B7569" i="9"/>
  <c r="B7568" i="9"/>
  <c r="B7567" i="9"/>
  <c r="B7566" i="9"/>
  <c r="B7565" i="9"/>
  <c r="B7564" i="9"/>
  <c r="B7563" i="9"/>
  <c r="B7562" i="9"/>
  <c r="B7561" i="9"/>
  <c r="B7560" i="9"/>
  <c r="B7559" i="9"/>
  <c r="B7558" i="9"/>
  <c r="B7557" i="9"/>
  <c r="B7556" i="9"/>
  <c r="B7555" i="9"/>
  <c r="B7554" i="9"/>
  <c r="B7553" i="9"/>
  <c r="B7552" i="9"/>
  <c r="B7551" i="9"/>
  <c r="B7550" i="9"/>
  <c r="B7549" i="9"/>
  <c r="B7548" i="9"/>
  <c r="B7547" i="9"/>
  <c r="B7546" i="9"/>
  <c r="B7545" i="9"/>
  <c r="B7544" i="9"/>
  <c r="B7543" i="9"/>
  <c r="B7542" i="9"/>
  <c r="B7541" i="9"/>
  <c r="B7540" i="9"/>
  <c r="B7539" i="9"/>
  <c r="B7538" i="9"/>
  <c r="B7537" i="9"/>
  <c r="B7536" i="9"/>
  <c r="B7535" i="9"/>
  <c r="B7534" i="9"/>
  <c r="B7533" i="9"/>
  <c r="B7532" i="9"/>
  <c r="B7531" i="9"/>
  <c r="B7530" i="9"/>
  <c r="B7529" i="9"/>
  <c r="B7528" i="9"/>
  <c r="B7527" i="9"/>
  <c r="B7526" i="9"/>
  <c r="B7525" i="9"/>
  <c r="B7524" i="9"/>
  <c r="B7523" i="9"/>
  <c r="B7522" i="9"/>
  <c r="B7521" i="9"/>
  <c r="B7520" i="9"/>
  <c r="B7519" i="9"/>
  <c r="B7518" i="9"/>
  <c r="B7517" i="9"/>
  <c r="B7516" i="9"/>
  <c r="B7515" i="9"/>
  <c r="B7514" i="9"/>
  <c r="B7513" i="9"/>
  <c r="B7512" i="9"/>
  <c r="B7511" i="9"/>
  <c r="B7510" i="9"/>
  <c r="B7509" i="9"/>
  <c r="B7508" i="9"/>
  <c r="B7507" i="9"/>
  <c r="B7506" i="9"/>
  <c r="B7505" i="9"/>
  <c r="B7504" i="9"/>
  <c r="B7503" i="9"/>
  <c r="B7502" i="9"/>
  <c r="B7501" i="9"/>
  <c r="B7500" i="9"/>
  <c r="B7499" i="9"/>
  <c r="B7498" i="9"/>
  <c r="B7497" i="9"/>
  <c r="B7496" i="9"/>
  <c r="B7495" i="9"/>
  <c r="B7494" i="9"/>
  <c r="B7493" i="9"/>
  <c r="B7492" i="9"/>
  <c r="B7491" i="9"/>
  <c r="B7490" i="9"/>
  <c r="B7489" i="9"/>
  <c r="B7488" i="9"/>
  <c r="B7487" i="9"/>
  <c r="B7486" i="9"/>
  <c r="B7485" i="9"/>
  <c r="B7484" i="9"/>
  <c r="B7483" i="9"/>
  <c r="B7482" i="9"/>
  <c r="B7481" i="9"/>
  <c r="B7480" i="9"/>
  <c r="B7479" i="9"/>
  <c r="B7478" i="9"/>
  <c r="B7477" i="9"/>
  <c r="B7476" i="9"/>
  <c r="B7475" i="9"/>
  <c r="B7474" i="9"/>
  <c r="B7473" i="9"/>
  <c r="B7472" i="9"/>
  <c r="B7471" i="9"/>
  <c r="B7470" i="9"/>
  <c r="B7469" i="9"/>
  <c r="B7468" i="9"/>
  <c r="B7467" i="9"/>
  <c r="B7466" i="9"/>
  <c r="B7465" i="9"/>
  <c r="B7464" i="9"/>
  <c r="B7463" i="9"/>
  <c r="B7462" i="9"/>
  <c r="B7461" i="9"/>
  <c r="B7460" i="9"/>
  <c r="B7459" i="9"/>
  <c r="B7458" i="9"/>
  <c r="B7457" i="9"/>
  <c r="B7456" i="9"/>
  <c r="B7455" i="9"/>
  <c r="B7454" i="9"/>
  <c r="B7453" i="9"/>
  <c r="B7452" i="9"/>
  <c r="B7451" i="9"/>
  <c r="B7450" i="9"/>
  <c r="B7449" i="9"/>
  <c r="B7448" i="9"/>
  <c r="B7447" i="9"/>
  <c r="B7446" i="9"/>
  <c r="B7445" i="9"/>
  <c r="B7444" i="9"/>
  <c r="B7443" i="9"/>
  <c r="B7442" i="9"/>
  <c r="B7441" i="9"/>
  <c r="B7440" i="9"/>
  <c r="B7439" i="9"/>
  <c r="B7438" i="9"/>
  <c r="B7437" i="9"/>
  <c r="B7436" i="9"/>
  <c r="B7435" i="9"/>
  <c r="B7434" i="9"/>
  <c r="B7433" i="9"/>
  <c r="B7432" i="9"/>
  <c r="B7431" i="9"/>
  <c r="B7430" i="9"/>
  <c r="B7429" i="9"/>
  <c r="B7428" i="9"/>
  <c r="B7427" i="9"/>
  <c r="B7426" i="9"/>
  <c r="B7425" i="9"/>
  <c r="B7424" i="9"/>
  <c r="B7423" i="9"/>
  <c r="B7422" i="9"/>
  <c r="B7421" i="9"/>
  <c r="B7420" i="9"/>
  <c r="B7419" i="9"/>
  <c r="B7418" i="9"/>
  <c r="B7417" i="9"/>
  <c r="B7416" i="9"/>
  <c r="B7415" i="9"/>
  <c r="B7414" i="9"/>
  <c r="B7413" i="9"/>
  <c r="B7412" i="9"/>
  <c r="B7411" i="9"/>
  <c r="B7410" i="9"/>
  <c r="B7409" i="9"/>
  <c r="B7408" i="9"/>
  <c r="B7407" i="9"/>
  <c r="B7406" i="9"/>
  <c r="B7405" i="9"/>
  <c r="B7404" i="9"/>
  <c r="B7403" i="9"/>
  <c r="B7402" i="9"/>
  <c r="B7401" i="9"/>
  <c r="B7400" i="9"/>
  <c r="B7399" i="9"/>
  <c r="B7398" i="9"/>
  <c r="B7397" i="9"/>
  <c r="B7396" i="9"/>
  <c r="B7395" i="9"/>
  <c r="B7394" i="9"/>
  <c r="B7393" i="9"/>
  <c r="B7392" i="9"/>
  <c r="B7391" i="9"/>
  <c r="B7390" i="9"/>
  <c r="B7389" i="9"/>
  <c r="B7388" i="9"/>
  <c r="B7387" i="9"/>
  <c r="B7386" i="9"/>
  <c r="B7385" i="9"/>
  <c r="B7384" i="9"/>
  <c r="B7383" i="9"/>
  <c r="B7382" i="9"/>
  <c r="B7381" i="9"/>
  <c r="B7380" i="9"/>
  <c r="B7379" i="9"/>
  <c r="B7378" i="9"/>
  <c r="B7377" i="9"/>
  <c r="B7376" i="9"/>
  <c r="B7375" i="9"/>
  <c r="B7374" i="9"/>
  <c r="B7373" i="9"/>
  <c r="B7372" i="9"/>
  <c r="B7371" i="9"/>
  <c r="B7370" i="9"/>
  <c r="B7369" i="9"/>
  <c r="B7368" i="9"/>
  <c r="B7367" i="9"/>
  <c r="B7366" i="9"/>
  <c r="B7365" i="9"/>
  <c r="B7364" i="9"/>
  <c r="B7363" i="9"/>
  <c r="B7362" i="9"/>
  <c r="B7361" i="9"/>
  <c r="B7360" i="9"/>
  <c r="B7359" i="9"/>
  <c r="B7358" i="9"/>
  <c r="B7357" i="9"/>
  <c r="B7356" i="9"/>
  <c r="B7355" i="9"/>
  <c r="B7354" i="9"/>
  <c r="B7353" i="9"/>
  <c r="B7352" i="9"/>
  <c r="B7351" i="9"/>
  <c r="B7350" i="9"/>
  <c r="B7349" i="9"/>
  <c r="B7348" i="9"/>
  <c r="B7347" i="9"/>
  <c r="B7346" i="9"/>
  <c r="B7345" i="9"/>
  <c r="B7344" i="9"/>
  <c r="B7343" i="9"/>
  <c r="B7342" i="9"/>
  <c r="B7341" i="9"/>
  <c r="B7340" i="9"/>
  <c r="B7339" i="9"/>
  <c r="B7338" i="9"/>
  <c r="B7337" i="9"/>
  <c r="B7336" i="9"/>
  <c r="B7335" i="9"/>
  <c r="B7334" i="9"/>
  <c r="B7333" i="9"/>
  <c r="B7332" i="9"/>
  <c r="B7331" i="9"/>
  <c r="B7330" i="9"/>
  <c r="B7329" i="9"/>
  <c r="B7328" i="9"/>
  <c r="B7327" i="9"/>
  <c r="B7326" i="9"/>
  <c r="B7325" i="9"/>
  <c r="B7324" i="9"/>
  <c r="B7323" i="9"/>
  <c r="B7322" i="9"/>
  <c r="B7321" i="9"/>
  <c r="B7320" i="9"/>
  <c r="B7319" i="9"/>
  <c r="B7318" i="9"/>
  <c r="B7317" i="9"/>
  <c r="B7316" i="9"/>
  <c r="B7315" i="9"/>
  <c r="B7314" i="9"/>
  <c r="B7313" i="9"/>
  <c r="B7312" i="9"/>
  <c r="B7311" i="9"/>
  <c r="B7310" i="9"/>
  <c r="B7309" i="9"/>
  <c r="B7308" i="9"/>
  <c r="B7307" i="9"/>
  <c r="B7306" i="9"/>
  <c r="B7305" i="9"/>
  <c r="B7304" i="9"/>
  <c r="B7303" i="9"/>
  <c r="B7302" i="9"/>
  <c r="B7301" i="9"/>
  <c r="B7300" i="9"/>
  <c r="B7299" i="9"/>
  <c r="B7298" i="9"/>
  <c r="B7297" i="9"/>
  <c r="B7296" i="9"/>
  <c r="B7295" i="9"/>
  <c r="B7294" i="9"/>
  <c r="B7293" i="9"/>
  <c r="B7292" i="9"/>
  <c r="B7291" i="9"/>
  <c r="B7290" i="9"/>
  <c r="B7289" i="9"/>
  <c r="B7288" i="9"/>
  <c r="B7287" i="9"/>
  <c r="B7286" i="9"/>
  <c r="B7285" i="9"/>
  <c r="B7284" i="9"/>
  <c r="B7283" i="9"/>
  <c r="B7282" i="9"/>
  <c r="B7281" i="9"/>
  <c r="B7280" i="9"/>
  <c r="B7279" i="9"/>
  <c r="B7278" i="9"/>
  <c r="B7277" i="9"/>
  <c r="B7276" i="9"/>
  <c r="B7275" i="9"/>
  <c r="B7274" i="9"/>
  <c r="B7273" i="9"/>
  <c r="B7272" i="9"/>
  <c r="B7271" i="9"/>
  <c r="B7270" i="9"/>
  <c r="B7269" i="9"/>
  <c r="B7268" i="9"/>
  <c r="B7267" i="9"/>
  <c r="B7266" i="9"/>
  <c r="B7265" i="9"/>
  <c r="B7264" i="9"/>
  <c r="B7263" i="9"/>
  <c r="B7262" i="9"/>
  <c r="B7261" i="9"/>
  <c r="B7260" i="9"/>
  <c r="B7259" i="9"/>
  <c r="B7258" i="9"/>
  <c r="B7257" i="9"/>
  <c r="B7256" i="9"/>
  <c r="B7255" i="9"/>
  <c r="B7254" i="9"/>
  <c r="B7253" i="9"/>
  <c r="B7252" i="9"/>
  <c r="B7251" i="9"/>
  <c r="B7250" i="9"/>
  <c r="B7249" i="9"/>
  <c r="B7248" i="9"/>
  <c r="B7247" i="9"/>
  <c r="B7246" i="9"/>
  <c r="B7245" i="9"/>
  <c r="B7244" i="9"/>
  <c r="B7243" i="9"/>
  <c r="B7242" i="9"/>
  <c r="B7241" i="9"/>
  <c r="B7240" i="9"/>
  <c r="B7239" i="9"/>
  <c r="B7238" i="9"/>
  <c r="B7237" i="9"/>
  <c r="B7236" i="9"/>
  <c r="B7235" i="9"/>
  <c r="B7234" i="9"/>
  <c r="B7233" i="9"/>
  <c r="B7232" i="9"/>
  <c r="B7231" i="9"/>
  <c r="B7230" i="9"/>
  <c r="B7229" i="9"/>
  <c r="B7228" i="9"/>
  <c r="B7227" i="9"/>
  <c r="B7226" i="9"/>
  <c r="B7225" i="9"/>
  <c r="B7224" i="9"/>
  <c r="B7223" i="9"/>
  <c r="B7222" i="9"/>
  <c r="B7221" i="9"/>
  <c r="B7220" i="9"/>
  <c r="B7219" i="9"/>
  <c r="B7218" i="9"/>
  <c r="B7217" i="9"/>
  <c r="B7216" i="9"/>
  <c r="B7215" i="9"/>
  <c r="B7214" i="9"/>
  <c r="B7213" i="9"/>
  <c r="B7212" i="9"/>
  <c r="B7211" i="9"/>
  <c r="B7210" i="9"/>
  <c r="B7209" i="9"/>
  <c r="B7208" i="9"/>
  <c r="B7207" i="9"/>
  <c r="B7206" i="9"/>
  <c r="B7205" i="9"/>
  <c r="B7204" i="9"/>
  <c r="B7203" i="9"/>
  <c r="B7202" i="9"/>
  <c r="B7201" i="9"/>
  <c r="B7200" i="9"/>
  <c r="B7199" i="9"/>
  <c r="B7198" i="9"/>
  <c r="B7197" i="9"/>
  <c r="B7196" i="9"/>
  <c r="B7195" i="9"/>
  <c r="B7194" i="9"/>
  <c r="B7193" i="9"/>
  <c r="B7192" i="9"/>
  <c r="B7191" i="9"/>
  <c r="B7190" i="9"/>
  <c r="B7189" i="9"/>
  <c r="B7188" i="9"/>
  <c r="B7187" i="9"/>
  <c r="B7186" i="9"/>
  <c r="B7185" i="9"/>
  <c r="B7184" i="9"/>
  <c r="B7183" i="9"/>
  <c r="B7182" i="9"/>
  <c r="B7181" i="9"/>
  <c r="B7180" i="9"/>
  <c r="B7179" i="9"/>
  <c r="B7178" i="9"/>
  <c r="B7177" i="9"/>
  <c r="B7176" i="9"/>
  <c r="B7175" i="9"/>
  <c r="B7174" i="9"/>
  <c r="B7173" i="9"/>
  <c r="B7172" i="9"/>
  <c r="B7171" i="9"/>
  <c r="B7170" i="9"/>
  <c r="B7169" i="9"/>
  <c r="B7168" i="9"/>
  <c r="B7167" i="9"/>
  <c r="B7166" i="9"/>
  <c r="B7165" i="9"/>
  <c r="B7164" i="9"/>
  <c r="B7163" i="9"/>
  <c r="B7162" i="9"/>
  <c r="B7161" i="9"/>
  <c r="B7160" i="9"/>
  <c r="B7159" i="9"/>
  <c r="B7158" i="9"/>
  <c r="B7157" i="9"/>
  <c r="B7156" i="9"/>
  <c r="B7155" i="9"/>
  <c r="B7154" i="9"/>
  <c r="B7153" i="9"/>
  <c r="B7152" i="9"/>
  <c r="B7151" i="9"/>
  <c r="B7150" i="9"/>
  <c r="B7149" i="9"/>
  <c r="B7148" i="9"/>
  <c r="B7147" i="9"/>
  <c r="B7146" i="9"/>
  <c r="B7145" i="9"/>
  <c r="B7144" i="9"/>
  <c r="B7143" i="9"/>
  <c r="B7142" i="9"/>
  <c r="B7141" i="9"/>
  <c r="B7140" i="9"/>
  <c r="B7139" i="9"/>
  <c r="B7138" i="9"/>
  <c r="B7137" i="9"/>
  <c r="B7136" i="9"/>
  <c r="B7135" i="9"/>
  <c r="B7134" i="9"/>
  <c r="B7133" i="9"/>
  <c r="B7132" i="9"/>
  <c r="B7131" i="9"/>
  <c r="B7130" i="9"/>
  <c r="B7129" i="9"/>
  <c r="B7128" i="9"/>
  <c r="B7127" i="9"/>
  <c r="B7126" i="9"/>
  <c r="B7125" i="9"/>
  <c r="B7124" i="9"/>
  <c r="B7123" i="9"/>
  <c r="B7122" i="9"/>
  <c r="B7121" i="9"/>
  <c r="B7120" i="9"/>
  <c r="B7119" i="9"/>
  <c r="B7118" i="9"/>
  <c r="B7117" i="9"/>
  <c r="B7116" i="9"/>
  <c r="B7115" i="9"/>
  <c r="B7114" i="9"/>
  <c r="B7113" i="9"/>
  <c r="B7112" i="9"/>
  <c r="B7111" i="9"/>
  <c r="B7110" i="9"/>
  <c r="B7109" i="9"/>
  <c r="B7108" i="9"/>
  <c r="B7107" i="9"/>
  <c r="B7106" i="9"/>
  <c r="B7105" i="9"/>
  <c r="B7104" i="9"/>
  <c r="B7103" i="9"/>
  <c r="B7102" i="9"/>
  <c r="B7101" i="9"/>
  <c r="B7100" i="9"/>
  <c r="B7099" i="9"/>
  <c r="B7098" i="9"/>
  <c r="B7097" i="9"/>
  <c r="B7096" i="9"/>
  <c r="B7095" i="9"/>
  <c r="B7094" i="9"/>
  <c r="B7093" i="9"/>
  <c r="B7092" i="9"/>
  <c r="B7091" i="9"/>
  <c r="B7090" i="9"/>
  <c r="B7089" i="9"/>
  <c r="B7088" i="9"/>
  <c r="B7087" i="9"/>
  <c r="B7086" i="9"/>
  <c r="B7085" i="9"/>
  <c r="B7084" i="9"/>
  <c r="B7083" i="9"/>
  <c r="B7082" i="9"/>
  <c r="B7081" i="9"/>
  <c r="B7080" i="9"/>
  <c r="B7079" i="9"/>
  <c r="B7078" i="9"/>
  <c r="B7077" i="9"/>
  <c r="B7076" i="9"/>
  <c r="B7075" i="9"/>
  <c r="B7074" i="9"/>
  <c r="B7073" i="9"/>
  <c r="B7072" i="9"/>
  <c r="B7071" i="9"/>
  <c r="B7070" i="9"/>
  <c r="B7069" i="9"/>
  <c r="B7068" i="9"/>
  <c r="B7067" i="9"/>
  <c r="B7066" i="9"/>
  <c r="B7065" i="9"/>
  <c r="B7064" i="9"/>
  <c r="B7063" i="9"/>
  <c r="B7062" i="9"/>
  <c r="B7061" i="9"/>
  <c r="B7060" i="9"/>
  <c r="B7059" i="9"/>
  <c r="B7058" i="9"/>
  <c r="B7057" i="9"/>
  <c r="B7056" i="9"/>
  <c r="B7055" i="9"/>
  <c r="B7054" i="9"/>
  <c r="B7053" i="9"/>
  <c r="B7052" i="9"/>
  <c r="B7051" i="9"/>
  <c r="B7050" i="9"/>
  <c r="B7049" i="9"/>
  <c r="B7048" i="9"/>
  <c r="B7047" i="9"/>
  <c r="B7046" i="9"/>
  <c r="B7045" i="9"/>
  <c r="B7044" i="9"/>
  <c r="B7043" i="9"/>
  <c r="B7042" i="9"/>
  <c r="B7041" i="9"/>
  <c r="B7040" i="9"/>
  <c r="B7039" i="9"/>
  <c r="B7038" i="9"/>
  <c r="B7037" i="9"/>
  <c r="B7036" i="9"/>
  <c r="B7035" i="9"/>
  <c r="B7034" i="9"/>
  <c r="B7033" i="9"/>
  <c r="B7032" i="9"/>
  <c r="B7031" i="9"/>
  <c r="B7030" i="9"/>
  <c r="B7029" i="9"/>
  <c r="B7028" i="9"/>
  <c r="B7027" i="9"/>
  <c r="B7026" i="9"/>
  <c r="B7025" i="9"/>
  <c r="B7024" i="9"/>
  <c r="B7023" i="9"/>
  <c r="B7022" i="9"/>
  <c r="B7021" i="9"/>
  <c r="B7020" i="9"/>
  <c r="B7019" i="9"/>
  <c r="B7018" i="9"/>
  <c r="B7017" i="9"/>
  <c r="B7016" i="9"/>
  <c r="B7015" i="9"/>
  <c r="B7014" i="9"/>
  <c r="B7013" i="9"/>
  <c r="B7012" i="9"/>
  <c r="B7011" i="9"/>
  <c r="B7010" i="9"/>
  <c r="B7009" i="9"/>
  <c r="B7008" i="9"/>
  <c r="B7007" i="9"/>
  <c r="B7006" i="9"/>
  <c r="B7005" i="9"/>
  <c r="B7004" i="9"/>
  <c r="B7003" i="9"/>
  <c r="B7002" i="9"/>
  <c r="B7001" i="9"/>
  <c r="B7000" i="9"/>
  <c r="B6999" i="9"/>
  <c r="B6998" i="9"/>
  <c r="B6997" i="9"/>
  <c r="B6996" i="9"/>
  <c r="B6995" i="9"/>
  <c r="B6994" i="9"/>
  <c r="B6993" i="9"/>
  <c r="B6992" i="9"/>
  <c r="B6991" i="9"/>
  <c r="B6990" i="9"/>
  <c r="B6989" i="9"/>
  <c r="B6988" i="9"/>
  <c r="B6987" i="9"/>
  <c r="B6986" i="9"/>
  <c r="B6985" i="9"/>
  <c r="B6984" i="9"/>
  <c r="B6983" i="9"/>
  <c r="B6982" i="9"/>
  <c r="B6981" i="9"/>
  <c r="B6980" i="9"/>
  <c r="B6979" i="9"/>
  <c r="B6978" i="9"/>
  <c r="B6977" i="9"/>
  <c r="B6976" i="9"/>
  <c r="B6975" i="9"/>
  <c r="B6974" i="9"/>
  <c r="B6973" i="9"/>
  <c r="B6972" i="9"/>
  <c r="B6971" i="9"/>
  <c r="B6970" i="9"/>
  <c r="B6969" i="9"/>
  <c r="B6968" i="9"/>
  <c r="B6967" i="9"/>
  <c r="B6966" i="9"/>
  <c r="B6965" i="9"/>
  <c r="B6964" i="9"/>
  <c r="B6963" i="9"/>
  <c r="B6962" i="9"/>
  <c r="B6961" i="9"/>
  <c r="B6960" i="9"/>
  <c r="B6959" i="9"/>
  <c r="B6958" i="9"/>
  <c r="B6957" i="9"/>
  <c r="B6956" i="9"/>
  <c r="B6955" i="9"/>
  <c r="B6954" i="9"/>
  <c r="B6953" i="9"/>
  <c r="B6952" i="9"/>
  <c r="B6951" i="9"/>
  <c r="B6950" i="9"/>
  <c r="B6949" i="9"/>
  <c r="B6948" i="9"/>
  <c r="B6947" i="9"/>
  <c r="B6946" i="9"/>
  <c r="B6945" i="9"/>
  <c r="B6944" i="9"/>
  <c r="B6943" i="9"/>
  <c r="B6942" i="9"/>
  <c r="B6941" i="9"/>
  <c r="B6940" i="9"/>
  <c r="B6939" i="9"/>
  <c r="B6938" i="9"/>
  <c r="B6937" i="9"/>
  <c r="B6936" i="9"/>
  <c r="B6935" i="9"/>
  <c r="B6934" i="9"/>
  <c r="B6933" i="9"/>
  <c r="B6932" i="9"/>
  <c r="B6931" i="9"/>
  <c r="B6930" i="9"/>
  <c r="B6929" i="9"/>
  <c r="B6928" i="9"/>
  <c r="B6927" i="9"/>
  <c r="B6926" i="9"/>
  <c r="B6925" i="9"/>
  <c r="B6924" i="9"/>
  <c r="B6923" i="9"/>
  <c r="B6922" i="9"/>
  <c r="B6921" i="9"/>
  <c r="B6920" i="9"/>
  <c r="B6919" i="9"/>
  <c r="B6918" i="9"/>
  <c r="B6917" i="9"/>
  <c r="B6916" i="9"/>
  <c r="B6915" i="9"/>
  <c r="B6914" i="9"/>
  <c r="B6913" i="9"/>
  <c r="B6912" i="9"/>
  <c r="B6911" i="9"/>
  <c r="B6910" i="9"/>
  <c r="B6909" i="9"/>
  <c r="B6908" i="9"/>
  <c r="B6907" i="9"/>
  <c r="B6906" i="9"/>
  <c r="B6905" i="9"/>
  <c r="B6904" i="9"/>
  <c r="B6903" i="9"/>
  <c r="B6902" i="9"/>
  <c r="B6901" i="9"/>
  <c r="B6900" i="9"/>
  <c r="B6899" i="9"/>
  <c r="B6898" i="9"/>
  <c r="B6897" i="9"/>
  <c r="B6896" i="9"/>
  <c r="B6895" i="9"/>
  <c r="B6894" i="9"/>
  <c r="B6893" i="9"/>
  <c r="B6892" i="9"/>
  <c r="B6891" i="9"/>
  <c r="B6890" i="9"/>
  <c r="B6889" i="9"/>
  <c r="B6888" i="9"/>
  <c r="B6887" i="9"/>
  <c r="B6886" i="9"/>
  <c r="B6885" i="9"/>
  <c r="B6884" i="9"/>
  <c r="B6883" i="9"/>
  <c r="B6882" i="9"/>
  <c r="B6881" i="9"/>
  <c r="B6880" i="9"/>
  <c r="B6879" i="9"/>
  <c r="B6878" i="9"/>
  <c r="B6877" i="9"/>
  <c r="B6876" i="9"/>
  <c r="B6875" i="9"/>
  <c r="B6874" i="9"/>
  <c r="B6873" i="9"/>
  <c r="B6872" i="9"/>
  <c r="B6871" i="9"/>
  <c r="B6870" i="9"/>
  <c r="B6869" i="9"/>
  <c r="B6868" i="9"/>
  <c r="B6867" i="9"/>
  <c r="B6866" i="9"/>
  <c r="B6865" i="9"/>
  <c r="B6864" i="9"/>
  <c r="B6863" i="9"/>
  <c r="B6862" i="9"/>
  <c r="B6861" i="9"/>
  <c r="B6860" i="9"/>
  <c r="B6859" i="9"/>
  <c r="B6858" i="9"/>
  <c r="B6857" i="9"/>
  <c r="B6856" i="9"/>
  <c r="B6855" i="9"/>
  <c r="B6854" i="9"/>
  <c r="B6853" i="9"/>
  <c r="B6852" i="9"/>
  <c r="B6851" i="9"/>
  <c r="B6850" i="9"/>
  <c r="B6849" i="9"/>
  <c r="B6848" i="9"/>
  <c r="B6847" i="9"/>
  <c r="B6846" i="9"/>
  <c r="B6845" i="9"/>
  <c r="B6844" i="9"/>
  <c r="B6843" i="9"/>
  <c r="B6842" i="9"/>
  <c r="B6841" i="9"/>
  <c r="B6840" i="9"/>
  <c r="B6839" i="9"/>
  <c r="B6838" i="9"/>
  <c r="B6837" i="9"/>
  <c r="B6836" i="9"/>
  <c r="B6835" i="9"/>
  <c r="B6834" i="9"/>
  <c r="B6833" i="9"/>
  <c r="B6832" i="9"/>
  <c r="B6831" i="9"/>
  <c r="B6830" i="9"/>
  <c r="B6829" i="9"/>
  <c r="B6828" i="9"/>
  <c r="B6827" i="9"/>
  <c r="B6826" i="9"/>
  <c r="B6825" i="9"/>
  <c r="B6824" i="9"/>
  <c r="B6823" i="9"/>
  <c r="B6822" i="9"/>
  <c r="B6821" i="9"/>
  <c r="B6820" i="9"/>
  <c r="B6819" i="9"/>
  <c r="B6818" i="9"/>
  <c r="B6817" i="9"/>
  <c r="B6816" i="9"/>
  <c r="B6815" i="9"/>
  <c r="B6814" i="9"/>
  <c r="B6813" i="9"/>
  <c r="B6812" i="9"/>
  <c r="B6811" i="9"/>
  <c r="B6810" i="9"/>
  <c r="B6809" i="9"/>
  <c r="B6808" i="9"/>
  <c r="B6807" i="9"/>
  <c r="B6806" i="9"/>
  <c r="B6805" i="9"/>
  <c r="B6804" i="9"/>
  <c r="B6803" i="9"/>
  <c r="B6802" i="9"/>
  <c r="B6801" i="9"/>
  <c r="B6800" i="9"/>
  <c r="B6799" i="9"/>
  <c r="B6798" i="9"/>
  <c r="B6797" i="9"/>
  <c r="B6796" i="9"/>
  <c r="B6795" i="9"/>
  <c r="B6794" i="9"/>
  <c r="B6793" i="9"/>
  <c r="B6792" i="9"/>
  <c r="B6791" i="9"/>
  <c r="B6790" i="9"/>
  <c r="B6789" i="9"/>
  <c r="B6788" i="9"/>
  <c r="B6787" i="9"/>
  <c r="B6786" i="9"/>
  <c r="B6785" i="9"/>
  <c r="B6784" i="9"/>
  <c r="B6783" i="9"/>
  <c r="B6782" i="9"/>
  <c r="B6781" i="9"/>
  <c r="B6780" i="9"/>
  <c r="B6779" i="9"/>
  <c r="B6778" i="9"/>
  <c r="B6777" i="9"/>
  <c r="B6776" i="9"/>
  <c r="B6775" i="9"/>
  <c r="B6774" i="9"/>
  <c r="B6773" i="9"/>
  <c r="B6772" i="9"/>
  <c r="B6771" i="9"/>
  <c r="B6770" i="9"/>
  <c r="B6769" i="9"/>
  <c r="B6768" i="9"/>
  <c r="B6767" i="9"/>
  <c r="B6766" i="9"/>
  <c r="B6765" i="9"/>
  <c r="B6764" i="9"/>
  <c r="B6763" i="9"/>
  <c r="B6762" i="9"/>
  <c r="B6761" i="9"/>
  <c r="B6760" i="9"/>
  <c r="B6759" i="9"/>
  <c r="B6758" i="9"/>
  <c r="B6757" i="9"/>
  <c r="B6756" i="9"/>
  <c r="B6755" i="9"/>
  <c r="B6754" i="9"/>
  <c r="B6753" i="9"/>
  <c r="B6752" i="9"/>
  <c r="B6751" i="9"/>
  <c r="B6750" i="9"/>
  <c r="B6749" i="9"/>
  <c r="B6748" i="9"/>
  <c r="B6747" i="9"/>
  <c r="B6746" i="9"/>
  <c r="B6745" i="9"/>
  <c r="B6744" i="9"/>
  <c r="B6743" i="9"/>
  <c r="B6742" i="9"/>
  <c r="B6741" i="9"/>
  <c r="B6740" i="9"/>
  <c r="B6739" i="9"/>
  <c r="B6738" i="9"/>
  <c r="B6737" i="9"/>
  <c r="B6736" i="9"/>
  <c r="B6735" i="9"/>
  <c r="B6734" i="9"/>
  <c r="B6733" i="9"/>
  <c r="B6732" i="9"/>
  <c r="B6731" i="9"/>
  <c r="B6730" i="9"/>
  <c r="B6729" i="9"/>
  <c r="B6728" i="9"/>
  <c r="B6727" i="9"/>
  <c r="B6726" i="9"/>
  <c r="B6725" i="9"/>
  <c r="B6724" i="9"/>
  <c r="B6723" i="9"/>
  <c r="B6722" i="9"/>
  <c r="B6721" i="9"/>
  <c r="B6720" i="9"/>
  <c r="B6719" i="9"/>
  <c r="B6718" i="9"/>
  <c r="B6717" i="9"/>
  <c r="B6716" i="9"/>
  <c r="B6715" i="9"/>
  <c r="B6714" i="9"/>
  <c r="B6713" i="9"/>
  <c r="B6712" i="9"/>
  <c r="B6711" i="9"/>
  <c r="B6710" i="9"/>
  <c r="B6709" i="9"/>
  <c r="B6708" i="9"/>
  <c r="B6707" i="9"/>
  <c r="B6706" i="9"/>
  <c r="B6705" i="9"/>
  <c r="B6704" i="9"/>
  <c r="B6703" i="9"/>
  <c r="B6702" i="9"/>
  <c r="B6701" i="9"/>
  <c r="B6700" i="9"/>
  <c r="B6699" i="9"/>
  <c r="B6698" i="9"/>
  <c r="B6697" i="9"/>
  <c r="B6696" i="9"/>
  <c r="B6695" i="9"/>
  <c r="B6694" i="9"/>
  <c r="B6693" i="9"/>
  <c r="B6692" i="9"/>
  <c r="B6691" i="9"/>
  <c r="B6690" i="9"/>
  <c r="B6689" i="9"/>
  <c r="B6688" i="9"/>
  <c r="B6687" i="9"/>
  <c r="B6686" i="9"/>
  <c r="B6685" i="9"/>
  <c r="B6684" i="9"/>
  <c r="B6683" i="9"/>
  <c r="B6682" i="9"/>
  <c r="B6681" i="9"/>
  <c r="B6680" i="9"/>
  <c r="B6679" i="9"/>
  <c r="B6678" i="9"/>
  <c r="B6677" i="9"/>
  <c r="B6676" i="9"/>
  <c r="B6675" i="9"/>
  <c r="B6674" i="9"/>
  <c r="B6673" i="9"/>
  <c r="B6672" i="9"/>
  <c r="B6671" i="9"/>
  <c r="B6670" i="9"/>
  <c r="B6669" i="9"/>
  <c r="B6668" i="9"/>
  <c r="B6667" i="9"/>
  <c r="B6666" i="9"/>
  <c r="B6665" i="9"/>
  <c r="B6664" i="9"/>
  <c r="B6663" i="9"/>
  <c r="B6662" i="9"/>
  <c r="B6661" i="9"/>
  <c r="B6660" i="9"/>
  <c r="B6659" i="9"/>
  <c r="B6658" i="9"/>
  <c r="B6657" i="9"/>
  <c r="B6656" i="9"/>
  <c r="B6655" i="9"/>
  <c r="B6654" i="9"/>
  <c r="B6653" i="9"/>
  <c r="B6652" i="9"/>
  <c r="B6651" i="9"/>
  <c r="B6650" i="9"/>
  <c r="B6649" i="9"/>
  <c r="B6648" i="9"/>
  <c r="B6647" i="9"/>
  <c r="B6646" i="9"/>
  <c r="B6645" i="9"/>
  <c r="B6644" i="9"/>
  <c r="B6643" i="9"/>
  <c r="B6642" i="9"/>
  <c r="B6641" i="9"/>
  <c r="B6640" i="9"/>
  <c r="B6639" i="9"/>
  <c r="B6638" i="9"/>
  <c r="B6637" i="9"/>
  <c r="B6636" i="9"/>
  <c r="B6635" i="9"/>
  <c r="B6634" i="9"/>
  <c r="B6633" i="9"/>
  <c r="B6632" i="9"/>
  <c r="B6631" i="9"/>
  <c r="B6630" i="9"/>
  <c r="B6629" i="9"/>
  <c r="B6628" i="9"/>
  <c r="B6627" i="9"/>
  <c r="B6626" i="9"/>
  <c r="B6625" i="9"/>
  <c r="B6624" i="9"/>
  <c r="B6623" i="9"/>
  <c r="B6622" i="9"/>
  <c r="B6621" i="9"/>
  <c r="B6620" i="9"/>
  <c r="B6619" i="9"/>
  <c r="B6618" i="9"/>
  <c r="B6617" i="9"/>
  <c r="B6616" i="9"/>
  <c r="B6615" i="9"/>
  <c r="B6614" i="9"/>
  <c r="B6613" i="9"/>
  <c r="B6612" i="9"/>
  <c r="B6611" i="9"/>
  <c r="B6610" i="9"/>
  <c r="B6609" i="9"/>
  <c r="B6608" i="9"/>
  <c r="B6607" i="9"/>
  <c r="B6606" i="9"/>
  <c r="B6605" i="9"/>
  <c r="B6604" i="9"/>
  <c r="B6603" i="9"/>
  <c r="B6602" i="9"/>
  <c r="B6601" i="9"/>
  <c r="B6600" i="9"/>
  <c r="B6599" i="9"/>
  <c r="B6598" i="9"/>
  <c r="B6597" i="9"/>
  <c r="B6596" i="9"/>
  <c r="B6595" i="9"/>
  <c r="B6594" i="9"/>
  <c r="B6593" i="9"/>
  <c r="B6592" i="9"/>
  <c r="B6591" i="9"/>
  <c r="B6590" i="9"/>
  <c r="B6589" i="9"/>
  <c r="B6588" i="9"/>
  <c r="B6587" i="9"/>
  <c r="B6586" i="9"/>
  <c r="B6585" i="9"/>
  <c r="B6584" i="9"/>
  <c r="B6583" i="9"/>
  <c r="B6582" i="9"/>
  <c r="B6581" i="9"/>
  <c r="B6580" i="9"/>
  <c r="B6579" i="9"/>
  <c r="B6578" i="9"/>
  <c r="B6577" i="9"/>
  <c r="B6576" i="9"/>
  <c r="B6575" i="9"/>
  <c r="B6574" i="9"/>
  <c r="B6573" i="9"/>
  <c r="B6572" i="9"/>
  <c r="B6571" i="9"/>
  <c r="B6570" i="9"/>
  <c r="B6569" i="9"/>
  <c r="B6568" i="9"/>
  <c r="B6567" i="9"/>
  <c r="B6566" i="9"/>
  <c r="B6565" i="9"/>
  <c r="B6564" i="9"/>
  <c r="B6563" i="9"/>
  <c r="B6562" i="9"/>
  <c r="B6561" i="9"/>
  <c r="B6560" i="9"/>
  <c r="B6559" i="9"/>
  <c r="B6558" i="9"/>
  <c r="B6557" i="9"/>
  <c r="B6556" i="9"/>
  <c r="B6555" i="9"/>
  <c r="B6554" i="9"/>
  <c r="B6553" i="9"/>
  <c r="B6552" i="9"/>
  <c r="B6551" i="9"/>
  <c r="B6550" i="9"/>
  <c r="B6549" i="9"/>
  <c r="B6548" i="9"/>
  <c r="B6547" i="9"/>
  <c r="B6546" i="9"/>
  <c r="B6545" i="9"/>
  <c r="B6544" i="9"/>
  <c r="B6543" i="9"/>
  <c r="B6542" i="9"/>
  <c r="B6541" i="9"/>
  <c r="B6540" i="9"/>
  <c r="B6539" i="9"/>
  <c r="B6538" i="9"/>
  <c r="B6537" i="9"/>
  <c r="B6536" i="9"/>
  <c r="B6535" i="9"/>
  <c r="B6534" i="9"/>
  <c r="B6533" i="9"/>
  <c r="B6532" i="9"/>
  <c r="B6531" i="9"/>
  <c r="B6530" i="9"/>
  <c r="B6529" i="9"/>
  <c r="B6528" i="9"/>
  <c r="B6527" i="9"/>
  <c r="B6526" i="9"/>
  <c r="B6525" i="9"/>
  <c r="B6524" i="9"/>
  <c r="B6523" i="9"/>
  <c r="B6522" i="9"/>
  <c r="B6521" i="9"/>
  <c r="B6520" i="9"/>
  <c r="B6519" i="9"/>
  <c r="B6518" i="9"/>
  <c r="B6517" i="9"/>
  <c r="B6516" i="9"/>
  <c r="B6515" i="9"/>
  <c r="B6514" i="9"/>
  <c r="B6513" i="9"/>
  <c r="B6512" i="9"/>
  <c r="B6511" i="9"/>
  <c r="B6510" i="9"/>
  <c r="B6509" i="9"/>
  <c r="B6508" i="9"/>
  <c r="B6507" i="9"/>
  <c r="B6506" i="9"/>
  <c r="B6505" i="9"/>
  <c r="B6504" i="9"/>
  <c r="B6503" i="9"/>
  <c r="B6502" i="9"/>
  <c r="B6501" i="9"/>
  <c r="B6500" i="9"/>
  <c r="B6499" i="9"/>
  <c r="B6498" i="9"/>
  <c r="B6497" i="9"/>
  <c r="B6496" i="9"/>
  <c r="B6495" i="9"/>
  <c r="B6494" i="9"/>
  <c r="B6493" i="9"/>
  <c r="B6492" i="9"/>
  <c r="B6491" i="9"/>
  <c r="B6490" i="9"/>
  <c r="B6489" i="9"/>
  <c r="B6488" i="9"/>
  <c r="B6487" i="9"/>
  <c r="B6486" i="9"/>
  <c r="B6485" i="9"/>
  <c r="B6484" i="9"/>
  <c r="B6483" i="9"/>
  <c r="B6482" i="9"/>
  <c r="B6481" i="9"/>
  <c r="B6480" i="9"/>
  <c r="B6479" i="9"/>
  <c r="B6478" i="9"/>
  <c r="B6477" i="9"/>
  <c r="B6476" i="9"/>
  <c r="B6475" i="9"/>
  <c r="B6474" i="9"/>
  <c r="B6473" i="9"/>
  <c r="B6472" i="9"/>
  <c r="B6471" i="9"/>
  <c r="B6470" i="9"/>
  <c r="B6469" i="9"/>
  <c r="B6468" i="9"/>
  <c r="B6467" i="9"/>
  <c r="B6466" i="9"/>
  <c r="B6465" i="9"/>
  <c r="B6464" i="9"/>
  <c r="B6463" i="9"/>
  <c r="B6462" i="9"/>
  <c r="B6461" i="9"/>
  <c r="B6460" i="9"/>
  <c r="B6459" i="9"/>
  <c r="B6458" i="9"/>
  <c r="B6457" i="9"/>
  <c r="B6456" i="9"/>
  <c r="B6455" i="9"/>
  <c r="B6454" i="9"/>
  <c r="B6453" i="9"/>
  <c r="B6452" i="9"/>
  <c r="B6451" i="9"/>
  <c r="B6450" i="9"/>
  <c r="B6449" i="9"/>
  <c r="B6448" i="9"/>
  <c r="B6447" i="9"/>
  <c r="B6446" i="9"/>
  <c r="B6445" i="9"/>
  <c r="B6444" i="9"/>
  <c r="B6443" i="9"/>
  <c r="B6442" i="9"/>
  <c r="B6441" i="9"/>
  <c r="B6440" i="9"/>
  <c r="B6439" i="9"/>
  <c r="B6438" i="9"/>
  <c r="B6437" i="9"/>
  <c r="B6436" i="9"/>
  <c r="B6435" i="9"/>
  <c r="B6434" i="9"/>
  <c r="B6433" i="9"/>
  <c r="B6432" i="9"/>
  <c r="B6431" i="9"/>
  <c r="B6430" i="9"/>
  <c r="B6429" i="9"/>
  <c r="B6428" i="9"/>
  <c r="B6427" i="9"/>
  <c r="B6426" i="9"/>
  <c r="B6425" i="9"/>
  <c r="B6424" i="9"/>
  <c r="B6423" i="9"/>
  <c r="B6422" i="9"/>
  <c r="B6421" i="9"/>
  <c r="B6420" i="9"/>
  <c r="B6419" i="9"/>
  <c r="B6418" i="9"/>
  <c r="B6417" i="9"/>
  <c r="B6416" i="9"/>
  <c r="B6415" i="9"/>
  <c r="B6414" i="9"/>
  <c r="B6413" i="9"/>
  <c r="B6412" i="9"/>
  <c r="B6411" i="9"/>
  <c r="B6410" i="9"/>
  <c r="B6409" i="9"/>
  <c r="B6408" i="9"/>
  <c r="B6407" i="9"/>
  <c r="B6406" i="9"/>
  <c r="B6405" i="9"/>
  <c r="B6404" i="9"/>
  <c r="B6403" i="9"/>
  <c r="B6402" i="9"/>
  <c r="B6401" i="9"/>
  <c r="B6400" i="9"/>
  <c r="B6399" i="9"/>
  <c r="B6398" i="9"/>
  <c r="B6397" i="9"/>
  <c r="B6396" i="9"/>
  <c r="B6395" i="9"/>
  <c r="B6394" i="9"/>
  <c r="B6393" i="9"/>
  <c r="B6392" i="9"/>
  <c r="B6391" i="9"/>
  <c r="B6390" i="9"/>
  <c r="B6389" i="9"/>
  <c r="B6388" i="9"/>
  <c r="B6387" i="9"/>
  <c r="B6386" i="9"/>
  <c r="B6385" i="9"/>
  <c r="B6384" i="9"/>
  <c r="B6383" i="9"/>
  <c r="B6382" i="9"/>
  <c r="B6381" i="9"/>
  <c r="B6380" i="9"/>
  <c r="B6379" i="9"/>
  <c r="B6378" i="9"/>
  <c r="B6377" i="9"/>
  <c r="B6376" i="9"/>
  <c r="B6375" i="9"/>
  <c r="B6374" i="9"/>
  <c r="B6373" i="9"/>
  <c r="B6372" i="9"/>
  <c r="B6371" i="9"/>
  <c r="B6370" i="9"/>
  <c r="B6369" i="9"/>
  <c r="B6368" i="9"/>
  <c r="B6367" i="9"/>
  <c r="B6366" i="9"/>
  <c r="B6365" i="9"/>
  <c r="B6364" i="9"/>
  <c r="B6363" i="9"/>
  <c r="B6362" i="9"/>
  <c r="B6361" i="9"/>
  <c r="B6360" i="9"/>
  <c r="B6359" i="9"/>
  <c r="B6358" i="9"/>
  <c r="B6357" i="9"/>
  <c r="B6356" i="9"/>
  <c r="B6355" i="9"/>
  <c r="B6354" i="9"/>
  <c r="B6353" i="9"/>
  <c r="B6352" i="9"/>
  <c r="B6351" i="9"/>
  <c r="B6350" i="9"/>
  <c r="B6349" i="9"/>
  <c r="B6348" i="9"/>
  <c r="B6347" i="9"/>
  <c r="B6346" i="9"/>
  <c r="B6345" i="9"/>
  <c r="B6344" i="9"/>
  <c r="B6343" i="9"/>
  <c r="B6342" i="9"/>
  <c r="B6341" i="9"/>
  <c r="B6340" i="9"/>
  <c r="B6339" i="9"/>
  <c r="B6338" i="9"/>
  <c r="B6337" i="9"/>
  <c r="B6336" i="9"/>
  <c r="B6335" i="9"/>
  <c r="B6334" i="9"/>
  <c r="B6333" i="9"/>
  <c r="B6332" i="9"/>
  <c r="B6331" i="9"/>
  <c r="B6330" i="9"/>
  <c r="B6329" i="9"/>
  <c r="B6328" i="9"/>
  <c r="B6327" i="9"/>
  <c r="B6326" i="9"/>
  <c r="B6325" i="9"/>
  <c r="B6324" i="9"/>
  <c r="B6323" i="9"/>
  <c r="B6322" i="9"/>
  <c r="B6321" i="9"/>
  <c r="B6320" i="9"/>
  <c r="B6319" i="9"/>
  <c r="B6318" i="9"/>
  <c r="B6317" i="9"/>
  <c r="B6316" i="9"/>
  <c r="B6315" i="9"/>
  <c r="B6314" i="9"/>
  <c r="B6313" i="9"/>
  <c r="B6312" i="9"/>
  <c r="B6311" i="9"/>
  <c r="B6310" i="9"/>
  <c r="B6309" i="9"/>
  <c r="B6308" i="9"/>
  <c r="B6307" i="9"/>
  <c r="B6306" i="9"/>
  <c r="B6305" i="9"/>
  <c r="B6304" i="9"/>
  <c r="B6303" i="9"/>
  <c r="B6302" i="9"/>
  <c r="B6301" i="9"/>
  <c r="B6300" i="9"/>
  <c r="B6299" i="9"/>
  <c r="B6298" i="9"/>
  <c r="B6297" i="9"/>
  <c r="B6296" i="9"/>
  <c r="B6295" i="9"/>
  <c r="B6294" i="9"/>
  <c r="B6293" i="9"/>
  <c r="B6292" i="9"/>
  <c r="B6291" i="9"/>
  <c r="B6290" i="9"/>
  <c r="B6289" i="9"/>
  <c r="B6288" i="9"/>
  <c r="B6287" i="9"/>
  <c r="B6286" i="9"/>
  <c r="B6285" i="9"/>
  <c r="B6284" i="9"/>
  <c r="B6283" i="9"/>
  <c r="B6282" i="9"/>
  <c r="B6281" i="9"/>
  <c r="B6280" i="9"/>
  <c r="B6279" i="9"/>
  <c r="B6278" i="9"/>
  <c r="B6277" i="9"/>
  <c r="B6276" i="9"/>
  <c r="B6275" i="9"/>
  <c r="B6274" i="9"/>
  <c r="B6273" i="9"/>
  <c r="B6272" i="9"/>
  <c r="B6271" i="9"/>
  <c r="B6270" i="9"/>
  <c r="B6269" i="9"/>
  <c r="B6268" i="9"/>
  <c r="B6267" i="9"/>
  <c r="B6266" i="9"/>
  <c r="B6265" i="9"/>
  <c r="B6264" i="9"/>
  <c r="B6263" i="9"/>
  <c r="B6262" i="9"/>
  <c r="B6261" i="9"/>
  <c r="B6260" i="9"/>
  <c r="B6259" i="9"/>
  <c r="B6258" i="9"/>
  <c r="B6257" i="9"/>
  <c r="B6256" i="9"/>
  <c r="B6255" i="9"/>
  <c r="B6254" i="9"/>
  <c r="B6253" i="9"/>
  <c r="B6252" i="9"/>
  <c r="B6251" i="9"/>
  <c r="B6250" i="9"/>
  <c r="B6249" i="9"/>
  <c r="B6248" i="9"/>
  <c r="B6247" i="9"/>
  <c r="B6246" i="9"/>
  <c r="B6245" i="9"/>
  <c r="B6244" i="9"/>
  <c r="B6243" i="9"/>
  <c r="B6242" i="9"/>
  <c r="B6241" i="9"/>
  <c r="B6240" i="9"/>
  <c r="B6239" i="9"/>
  <c r="B6238" i="9"/>
  <c r="B6237" i="9"/>
  <c r="B6236" i="9"/>
  <c r="B6235" i="9"/>
  <c r="B6234" i="9"/>
  <c r="B6233" i="9"/>
  <c r="B6232" i="9"/>
  <c r="B6231" i="9"/>
  <c r="B6230" i="9"/>
  <c r="B6229" i="9"/>
  <c r="B6228" i="9"/>
  <c r="B6227" i="9"/>
  <c r="B6226" i="9"/>
  <c r="B6225" i="9"/>
  <c r="B6224" i="9"/>
  <c r="B6223" i="9"/>
  <c r="B6222" i="9"/>
  <c r="B6221" i="9"/>
  <c r="B6220" i="9"/>
  <c r="B6219" i="9"/>
  <c r="B6218" i="9"/>
  <c r="B6217" i="9"/>
  <c r="B6216" i="9"/>
  <c r="B6215" i="9"/>
  <c r="B6214" i="9"/>
  <c r="B6213" i="9"/>
  <c r="B6212" i="9"/>
  <c r="B6211" i="9"/>
  <c r="B6210" i="9"/>
  <c r="B6209" i="9"/>
  <c r="B6208" i="9"/>
  <c r="B6207" i="9"/>
  <c r="B6206" i="9"/>
  <c r="B6205" i="9"/>
  <c r="B6204" i="9"/>
  <c r="B6203" i="9"/>
  <c r="B6202" i="9"/>
  <c r="B6201" i="9"/>
  <c r="B6200" i="9"/>
  <c r="B6199" i="9"/>
  <c r="B6198" i="9"/>
  <c r="B6197" i="9"/>
  <c r="B6196" i="9"/>
  <c r="B6195" i="9"/>
  <c r="B6194" i="9"/>
  <c r="B6193" i="9"/>
  <c r="B6192" i="9"/>
  <c r="B6191" i="9"/>
  <c r="B6190" i="9"/>
  <c r="B6189" i="9"/>
  <c r="B6188" i="9"/>
  <c r="B6187" i="9"/>
  <c r="B6186" i="9"/>
  <c r="B6185" i="9"/>
  <c r="B6184" i="9"/>
  <c r="B6183" i="9"/>
  <c r="B6182" i="9"/>
  <c r="B6181" i="9"/>
  <c r="B6180" i="9"/>
  <c r="B6179" i="9"/>
  <c r="B6178" i="9"/>
  <c r="B6177" i="9"/>
  <c r="B6176" i="9"/>
  <c r="B6175" i="9"/>
  <c r="B6174" i="9"/>
  <c r="B6173" i="9"/>
  <c r="B6172" i="9"/>
  <c r="B6171" i="9"/>
  <c r="B6170" i="9"/>
  <c r="B6169" i="9"/>
  <c r="B6168" i="9"/>
  <c r="B6167" i="9"/>
  <c r="B6166" i="9"/>
  <c r="B6165" i="9"/>
  <c r="B6164" i="9"/>
  <c r="B6163" i="9"/>
  <c r="B6162" i="9"/>
  <c r="B6161" i="9"/>
  <c r="B6160" i="9"/>
  <c r="B6159" i="9"/>
  <c r="B6158" i="9"/>
  <c r="B6157" i="9"/>
  <c r="B6156" i="9"/>
  <c r="B6155" i="9"/>
  <c r="B6154" i="9"/>
  <c r="B6153" i="9"/>
  <c r="B6152" i="9"/>
  <c r="B6151" i="9"/>
  <c r="B6150" i="9"/>
  <c r="B6149" i="9"/>
  <c r="B6148" i="9"/>
  <c r="B6147" i="9"/>
  <c r="B6146" i="9"/>
  <c r="B6145" i="9"/>
  <c r="B6144" i="9"/>
  <c r="B6143" i="9"/>
  <c r="B6142" i="9"/>
  <c r="B6141" i="9"/>
  <c r="B6140" i="9"/>
  <c r="B6139" i="9"/>
  <c r="B6138" i="9"/>
  <c r="B6137" i="9"/>
  <c r="B6136" i="9"/>
  <c r="B6135" i="9"/>
  <c r="B6134" i="9"/>
  <c r="B6133" i="9"/>
  <c r="B6132" i="9"/>
  <c r="B6131" i="9"/>
  <c r="B6130" i="9"/>
  <c r="B6129" i="9"/>
  <c r="B6128" i="9"/>
  <c r="B6127" i="9"/>
  <c r="B6126" i="9"/>
  <c r="B6125" i="9"/>
  <c r="B6124" i="9"/>
  <c r="B6123" i="9"/>
  <c r="B6122" i="9"/>
  <c r="B6121" i="9"/>
  <c r="B6120" i="9"/>
  <c r="B6119" i="9"/>
  <c r="B6118" i="9"/>
  <c r="B6117" i="9"/>
  <c r="B6116" i="9"/>
  <c r="B6115" i="9"/>
  <c r="B6114" i="9"/>
  <c r="B6113" i="9"/>
  <c r="B6112" i="9"/>
  <c r="B6111" i="9"/>
  <c r="B6110" i="9"/>
  <c r="B6109" i="9"/>
  <c r="B6108" i="9"/>
  <c r="B6107" i="9"/>
  <c r="B6106" i="9"/>
  <c r="B6105" i="9"/>
  <c r="B6104" i="9"/>
  <c r="B6103" i="9"/>
  <c r="B6102" i="9"/>
  <c r="B6101" i="9"/>
  <c r="B6100" i="9"/>
  <c r="B6099" i="9"/>
  <c r="B6098" i="9"/>
  <c r="B6097" i="9"/>
  <c r="B6096" i="9"/>
  <c r="B6095" i="9"/>
  <c r="B6094" i="9"/>
  <c r="B6093" i="9"/>
  <c r="B6092" i="9"/>
  <c r="B6091" i="9"/>
  <c r="B6090" i="9"/>
  <c r="B6089" i="9"/>
  <c r="B6088" i="9"/>
  <c r="B6087" i="9"/>
  <c r="B6086" i="9"/>
  <c r="B6085" i="9"/>
  <c r="B6084" i="9"/>
  <c r="B6083" i="9"/>
  <c r="B6082" i="9"/>
  <c r="B6081" i="9"/>
  <c r="B6080" i="9"/>
  <c r="B6079" i="9"/>
  <c r="B6078" i="9"/>
  <c r="B6077" i="9"/>
  <c r="B6076" i="9"/>
  <c r="B6075" i="9"/>
  <c r="B6074" i="9"/>
  <c r="B6073" i="9"/>
  <c r="B6072" i="9"/>
  <c r="B6071" i="9"/>
  <c r="B6070" i="9"/>
  <c r="B6069" i="9"/>
  <c r="B6068" i="9"/>
  <c r="B6067" i="9"/>
  <c r="B6066" i="9"/>
  <c r="B6065" i="9"/>
  <c r="B6064" i="9"/>
  <c r="B6063" i="9"/>
  <c r="B6062" i="9"/>
  <c r="B6061" i="9"/>
  <c r="B6060" i="9"/>
  <c r="B6059" i="9"/>
  <c r="B6058" i="9"/>
  <c r="B6057" i="9"/>
  <c r="B6056" i="9"/>
  <c r="B6055" i="9"/>
  <c r="B6054" i="9"/>
  <c r="B6053" i="9"/>
  <c r="B6052" i="9"/>
  <c r="B6051" i="9"/>
  <c r="B6050" i="9"/>
  <c r="B6049" i="9"/>
  <c r="B6048" i="9"/>
  <c r="B6047" i="9"/>
  <c r="B6046" i="9"/>
  <c r="B6045" i="9"/>
  <c r="B6044" i="9"/>
  <c r="B6043" i="9"/>
  <c r="B6042" i="9"/>
  <c r="B6041" i="9"/>
  <c r="B6040" i="9"/>
  <c r="B6039" i="9"/>
  <c r="B6038" i="9"/>
  <c r="B6037" i="9"/>
  <c r="B6036" i="9"/>
  <c r="B6035" i="9"/>
  <c r="B6034" i="9"/>
  <c r="B6033" i="9"/>
  <c r="B6032" i="9"/>
  <c r="B6031" i="9"/>
  <c r="B6030" i="9"/>
  <c r="B6029" i="9"/>
  <c r="B6028" i="9"/>
  <c r="B6027" i="9"/>
  <c r="B6026" i="9"/>
  <c r="B6025" i="9"/>
  <c r="B6024" i="9"/>
  <c r="B6023" i="9"/>
  <c r="B6022" i="9"/>
  <c r="B6021" i="9"/>
  <c r="B6020" i="9"/>
  <c r="B6019" i="9"/>
  <c r="B6018" i="9"/>
  <c r="B6017" i="9"/>
  <c r="B6016" i="9"/>
  <c r="B6015" i="9"/>
  <c r="B6014" i="9"/>
  <c r="B6013" i="9"/>
  <c r="B6012" i="9"/>
  <c r="B6011" i="9"/>
  <c r="B6010" i="9"/>
  <c r="B6009" i="9"/>
  <c r="B6008" i="9"/>
  <c r="B6007" i="9"/>
  <c r="B6006" i="9"/>
  <c r="B6005" i="9"/>
  <c r="B6004" i="9"/>
  <c r="B6003" i="9"/>
  <c r="B6002" i="9"/>
  <c r="B6001" i="9"/>
  <c r="B6000" i="9"/>
  <c r="B5999" i="9"/>
  <c r="B5998" i="9"/>
  <c r="B5997" i="9"/>
  <c r="B5996" i="9"/>
  <c r="B5995" i="9"/>
  <c r="B5994" i="9"/>
  <c r="B5993" i="9"/>
  <c r="B5992" i="9"/>
  <c r="B5991" i="9"/>
  <c r="B5990" i="9"/>
  <c r="B5989" i="9"/>
  <c r="B5988" i="9"/>
  <c r="B5987" i="9"/>
  <c r="B5986" i="9"/>
  <c r="B5985" i="9"/>
  <c r="B5984" i="9"/>
  <c r="B5983" i="9"/>
  <c r="B5982" i="9"/>
  <c r="B5981" i="9"/>
  <c r="B5980" i="9"/>
  <c r="B5979" i="9"/>
  <c r="B5978" i="9"/>
  <c r="B5977" i="9"/>
  <c r="B5976" i="9"/>
  <c r="B5975" i="9"/>
  <c r="B5974" i="9"/>
  <c r="B5973" i="9"/>
  <c r="B5972" i="9"/>
  <c r="B5971" i="9"/>
  <c r="B5970" i="9"/>
  <c r="B5969" i="9"/>
  <c r="B5968" i="9"/>
  <c r="B5967" i="9"/>
  <c r="B5966" i="9"/>
  <c r="B5965" i="9"/>
  <c r="B5964" i="9"/>
  <c r="B5963" i="9"/>
  <c r="B5962" i="9"/>
  <c r="B5961" i="9"/>
  <c r="B5960" i="9"/>
  <c r="B5959" i="9"/>
  <c r="B5958" i="9"/>
  <c r="B5957" i="9"/>
  <c r="B5956" i="9"/>
  <c r="B5955" i="9"/>
  <c r="B5954" i="9"/>
  <c r="B5953" i="9"/>
  <c r="B5952" i="9"/>
  <c r="B5951" i="9"/>
  <c r="B5950" i="9"/>
  <c r="B5949" i="9"/>
  <c r="B5948" i="9"/>
  <c r="B5947" i="9"/>
  <c r="B5946" i="9"/>
  <c r="B5945" i="9"/>
  <c r="B5944" i="9"/>
  <c r="B5943" i="9"/>
  <c r="B5942" i="9"/>
  <c r="B5941" i="9"/>
  <c r="B5940" i="9"/>
  <c r="B5939" i="9"/>
  <c r="B5938" i="9"/>
  <c r="B5937" i="9"/>
  <c r="B5936" i="9"/>
  <c r="B5935" i="9"/>
  <c r="B5934" i="9"/>
  <c r="B5933" i="9"/>
  <c r="B5932" i="9"/>
  <c r="B5931" i="9"/>
  <c r="B5930" i="9"/>
  <c r="B5929" i="9"/>
  <c r="B5928" i="9"/>
  <c r="B5927" i="9"/>
  <c r="B5926" i="9"/>
  <c r="B5925" i="9"/>
  <c r="B5924" i="9"/>
  <c r="B5923" i="9"/>
  <c r="B5922" i="9"/>
  <c r="B5921" i="9"/>
  <c r="B5920" i="9"/>
  <c r="B5919" i="9"/>
  <c r="B5918" i="9"/>
  <c r="B5917" i="9"/>
  <c r="B5916" i="9"/>
  <c r="B5915" i="9"/>
  <c r="B5914" i="9"/>
  <c r="B5913" i="9"/>
  <c r="B5912" i="9"/>
  <c r="B5911" i="9"/>
  <c r="B5910" i="9"/>
  <c r="B5909" i="9"/>
  <c r="B5908" i="9"/>
  <c r="B5907" i="9"/>
  <c r="B5906" i="9"/>
  <c r="B5905" i="9"/>
  <c r="B5904" i="9"/>
  <c r="B5903" i="9"/>
  <c r="B5902" i="9"/>
  <c r="B5901" i="9"/>
  <c r="B5900" i="9"/>
  <c r="B5899" i="9"/>
  <c r="B5898" i="9"/>
  <c r="B5897" i="9"/>
  <c r="B5896" i="9"/>
  <c r="B5895" i="9"/>
  <c r="B5894" i="9"/>
  <c r="B5893" i="9"/>
  <c r="B5892" i="9"/>
  <c r="B5891" i="9"/>
  <c r="B5890" i="9"/>
  <c r="B5889" i="9"/>
  <c r="B5888" i="9"/>
  <c r="B5887" i="9"/>
  <c r="B5886" i="9"/>
  <c r="B5885" i="9"/>
  <c r="B5884" i="9"/>
  <c r="B5883" i="9"/>
  <c r="B5882" i="9"/>
  <c r="B5881" i="9"/>
  <c r="B5880" i="9"/>
  <c r="B5879" i="9"/>
  <c r="B5878" i="9"/>
  <c r="B5877" i="9"/>
  <c r="B5876" i="9"/>
  <c r="B5875" i="9"/>
  <c r="B5874" i="9"/>
  <c r="B5873" i="9"/>
  <c r="B5872" i="9"/>
  <c r="B5871" i="9"/>
  <c r="B5870" i="9"/>
  <c r="B5869" i="9"/>
  <c r="B5868" i="9"/>
  <c r="B5867" i="9"/>
  <c r="B5866" i="9"/>
  <c r="B5865" i="9"/>
  <c r="B5864" i="9"/>
  <c r="B5863" i="9"/>
  <c r="B5862" i="9"/>
  <c r="B5861" i="9"/>
  <c r="B5860" i="9"/>
  <c r="B5859" i="9"/>
  <c r="B5858" i="9"/>
  <c r="B5857" i="9"/>
  <c r="B5856" i="9"/>
  <c r="B5855" i="9"/>
  <c r="B5854" i="9"/>
  <c r="B5853" i="9"/>
  <c r="B5852" i="9"/>
  <c r="B5851" i="9"/>
  <c r="B5850" i="9"/>
  <c r="B5849" i="9"/>
  <c r="B5848" i="9"/>
  <c r="B5847" i="9"/>
  <c r="B5846" i="9"/>
  <c r="B5845" i="9"/>
  <c r="B5844" i="9"/>
  <c r="B5843" i="9"/>
  <c r="B5842" i="9"/>
  <c r="B5841" i="9"/>
  <c r="B5840" i="9"/>
  <c r="B5839" i="9"/>
  <c r="B5838" i="9"/>
  <c r="B5837" i="9"/>
  <c r="B5836" i="9"/>
  <c r="B5835" i="9"/>
  <c r="B5834" i="9"/>
  <c r="B5833" i="9"/>
  <c r="B5832" i="9"/>
  <c r="B5831" i="9"/>
  <c r="B5830" i="9"/>
  <c r="B5829" i="9"/>
  <c r="B5828" i="9"/>
  <c r="B5827" i="9"/>
  <c r="B5826" i="9"/>
  <c r="B5825" i="9"/>
  <c r="B5824" i="9"/>
  <c r="B5823" i="9"/>
  <c r="B5822" i="9"/>
  <c r="B5821" i="9"/>
  <c r="B5820" i="9"/>
  <c r="B5819" i="9"/>
  <c r="B5818" i="9"/>
  <c r="B5817" i="9"/>
  <c r="B5816" i="9"/>
  <c r="B5815" i="9"/>
  <c r="B5814" i="9"/>
  <c r="B5813" i="9"/>
  <c r="B5812" i="9"/>
  <c r="B5811" i="9"/>
  <c r="B5810" i="9"/>
  <c r="B5809" i="9"/>
  <c r="B5808" i="9"/>
  <c r="B5807" i="9"/>
  <c r="B5806" i="9"/>
  <c r="B5805" i="9"/>
  <c r="B5804" i="9"/>
  <c r="B5803" i="9"/>
  <c r="B5802" i="9"/>
  <c r="B5801" i="9"/>
  <c r="B5800" i="9"/>
  <c r="B5799" i="9"/>
  <c r="B5798" i="9"/>
  <c r="B5797" i="9"/>
  <c r="B5796" i="9"/>
  <c r="B5795" i="9"/>
  <c r="B5794" i="9"/>
  <c r="B5793" i="9"/>
  <c r="B5792" i="9"/>
  <c r="B5791" i="9"/>
  <c r="B5790" i="9"/>
  <c r="B5789" i="9"/>
  <c r="B5788" i="9"/>
  <c r="B5787" i="9"/>
  <c r="B5786" i="9"/>
  <c r="B5785" i="9"/>
  <c r="B5784" i="9"/>
  <c r="B5783" i="9"/>
  <c r="B5782" i="9"/>
  <c r="B5781" i="9"/>
  <c r="B5780" i="9"/>
  <c r="B5779" i="9"/>
  <c r="B5778" i="9"/>
  <c r="B5777" i="9"/>
  <c r="B5776" i="9"/>
  <c r="B5775" i="9"/>
  <c r="B5774" i="9"/>
  <c r="B5773" i="9"/>
  <c r="B5772" i="9"/>
  <c r="B5771" i="9"/>
  <c r="B5770" i="9"/>
  <c r="B5769" i="9"/>
  <c r="B5768" i="9"/>
  <c r="B5767" i="9"/>
  <c r="B5766" i="9"/>
  <c r="B5765" i="9"/>
  <c r="B5764" i="9"/>
  <c r="B5763" i="9"/>
  <c r="B5762" i="9"/>
  <c r="B5761" i="9"/>
  <c r="B5760" i="9"/>
  <c r="B5759" i="9"/>
  <c r="B5758" i="9"/>
  <c r="B5757" i="9"/>
  <c r="B5756" i="9"/>
  <c r="B5755" i="9"/>
  <c r="B5754" i="9"/>
  <c r="B5753" i="9"/>
  <c r="B5752" i="9"/>
  <c r="B5751" i="9"/>
  <c r="B5750" i="9"/>
  <c r="B5749" i="9"/>
  <c r="B5748" i="9"/>
  <c r="B5747" i="9"/>
  <c r="B5746" i="9"/>
  <c r="B5745" i="9"/>
  <c r="B5744" i="9"/>
  <c r="B5743" i="9"/>
  <c r="B5742" i="9"/>
  <c r="B5741" i="9"/>
  <c r="B5740" i="9"/>
  <c r="B5739" i="9"/>
  <c r="B5738" i="9"/>
  <c r="B5737" i="9"/>
  <c r="B5736" i="9"/>
  <c r="B5735" i="9"/>
  <c r="B5734" i="9"/>
  <c r="B5733" i="9"/>
  <c r="B5732" i="9"/>
  <c r="B5731" i="9"/>
  <c r="B5730" i="9"/>
  <c r="B5729" i="9"/>
  <c r="B5728" i="9"/>
  <c r="B5727" i="9"/>
  <c r="B5726" i="9"/>
  <c r="B5725" i="9"/>
  <c r="B5724" i="9"/>
  <c r="B5723" i="9"/>
  <c r="B5722" i="9"/>
  <c r="B5721" i="9"/>
  <c r="B5720" i="9"/>
  <c r="B5719" i="9"/>
  <c r="B5718" i="9"/>
  <c r="B5717" i="9"/>
  <c r="B5716" i="9"/>
  <c r="B5715" i="9"/>
  <c r="B5714" i="9"/>
  <c r="B5713" i="9"/>
  <c r="B5712" i="9"/>
  <c r="B5711" i="9"/>
  <c r="B5710" i="9"/>
  <c r="B5709" i="9"/>
  <c r="B5708" i="9"/>
  <c r="B5707" i="9"/>
  <c r="B5706" i="9"/>
  <c r="B5705" i="9"/>
  <c r="B5704" i="9"/>
  <c r="B5703" i="9"/>
  <c r="B5702" i="9"/>
  <c r="B5701" i="9"/>
  <c r="B5700" i="9"/>
  <c r="B5699" i="9"/>
  <c r="B5698" i="9"/>
  <c r="B5697" i="9"/>
  <c r="B5696" i="9"/>
  <c r="B5695" i="9"/>
  <c r="B5694" i="9"/>
  <c r="B5693" i="9"/>
  <c r="B5692" i="9"/>
  <c r="B5691" i="9"/>
  <c r="B5690" i="9"/>
  <c r="B5689" i="9"/>
  <c r="B5688" i="9"/>
  <c r="B5687" i="9"/>
  <c r="B5686" i="9"/>
  <c r="B5685" i="9"/>
  <c r="B5684" i="9"/>
  <c r="B5683" i="9"/>
  <c r="B5682" i="9"/>
  <c r="B5681" i="9"/>
  <c r="B5680" i="9"/>
  <c r="B5679" i="9"/>
  <c r="B5678" i="9"/>
  <c r="B5677" i="9"/>
  <c r="B5676" i="9"/>
  <c r="B5675" i="9"/>
  <c r="B5674" i="9"/>
  <c r="B5673" i="9"/>
  <c r="B5672" i="9"/>
  <c r="B5671" i="9"/>
  <c r="B5670" i="9"/>
  <c r="B5669" i="9"/>
  <c r="B5668" i="9"/>
  <c r="B5667" i="9"/>
  <c r="B5666" i="9"/>
  <c r="B5665" i="9"/>
  <c r="B5664" i="9"/>
  <c r="B5663" i="9"/>
  <c r="B5662" i="9"/>
  <c r="B5661" i="9"/>
  <c r="B5660" i="9"/>
  <c r="B5659" i="9"/>
  <c r="B5658" i="9"/>
  <c r="B5657" i="9"/>
  <c r="B5656" i="9"/>
  <c r="B5655" i="9"/>
  <c r="B5654" i="9"/>
  <c r="B5653" i="9"/>
  <c r="B5652" i="9"/>
  <c r="B5651" i="9"/>
  <c r="B5650" i="9"/>
  <c r="B5649" i="9"/>
  <c r="B5648" i="9"/>
  <c r="B5647" i="9"/>
  <c r="B5646" i="9"/>
  <c r="B5645" i="9"/>
  <c r="B5644" i="9"/>
  <c r="B5643" i="9"/>
  <c r="B5642" i="9"/>
  <c r="B5641" i="9"/>
  <c r="B5640" i="9"/>
  <c r="B5639" i="9"/>
  <c r="B5638" i="9"/>
  <c r="B5637" i="9"/>
  <c r="B5636" i="9"/>
  <c r="B5635" i="9"/>
  <c r="B5634" i="9"/>
  <c r="B5633" i="9"/>
  <c r="B5632" i="9"/>
  <c r="B5631" i="9"/>
  <c r="B5630" i="9"/>
  <c r="B5629" i="9"/>
  <c r="B5628" i="9"/>
  <c r="B5627" i="9"/>
  <c r="B5626" i="9"/>
  <c r="B5625" i="9"/>
  <c r="B5624" i="9"/>
  <c r="B5623" i="9"/>
  <c r="B5622" i="9"/>
  <c r="B5621" i="9"/>
  <c r="B5620" i="9"/>
  <c r="B5619" i="9"/>
  <c r="B5618" i="9"/>
  <c r="B5617" i="9"/>
  <c r="B5616" i="9"/>
  <c r="B5615" i="9"/>
  <c r="B5614" i="9"/>
  <c r="B5613" i="9"/>
  <c r="B5612" i="9"/>
  <c r="B5611" i="9"/>
  <c r="B5610" i="9"/>
  <c r="B5609" i="9"/>
  <c r="B5608" i="9"/>
  <c r="B5607" i="9"/>
  <c r="B5606" i="9"/>
  <c r="B5605" i="9"/>
  <c r="B5604" i="9"/>
  <c r="B5603" i="9"/>
  <c r="B5602" i="9"/>
  <c r="B5601" i="9"/>
  <c r="B5600" i="9"/>
  <c r="B5599" i="9"/>
  <c r="B5598" i="9"/>
  <c r="B5597" i="9"/>
  <c r="B5596" i="9"/>
  <c r="B5595" i="9"/>
  <c r="B5594" i="9"/>
  <c r="B5593" i="9"/>
  <c r="B5592" i="9"/>
  <c r="B5591" i="9"/>
  <c r="B5590" i="9"/>
  <c r="B5589" i="9"/>
  <c r="B5588" i="9"/>
  <c r="B5587" i="9"/>
  <c r="B5586" i="9"/>
  <c r="B5585" i="9"/>
  <c r="B5584" i="9"/>
  <c r="B5583" i="9"/>
  <c r="B5582" i="9"/>
  <c r="B5581" i="9"/>
  <c r="B5580" i="9"/>
  <c r="B5579" i="9"/>
  <c r="B5578" i="9"/>
  <c r="B5577" i="9"/>
  <c r="B5576" i="9"/>
  <c r="B5575" i="9"/>
  <c r="B5574" i="9"/>
  <c r="B5573" i="9"/>
  <c r="B5572" i="9"/>
  <c r="B5571" i="9"/>
  <c r="B5570" i="9"/>
  <c r="B5569" i="9"/>
  <c r="B5568" i="9"/>
  <c r="B5567" i="9"/>
  <c r="B5566" i="9"/>
  <c r="B5565" i="9"/>
  <c r="B5564" i="9"/>
  <c r="B5563" i="9"/>
  <c r="B5562" i="9"/>
  <c r="B5561" i="9"/>
  <c r="B5560" i="9"/>
  <c r="B5559" i="9"/>
  <c r="B5558" i="9"/>
  <c r="B5557" i="9"/>
  <c r="B5556" i="9"/>
  <c r="B5555" i="9"/>
  <c r="B5554" i="9"/>
  <c r="B5553" i="9"/>
  <c r="B5552" i="9"/>
  <c r="B5551" i="9"/>
  <c r="B5550" i="9"/>
  <c r="B5549" i="9"/>
  <c r="B5548" i="9"/>
  <c r="B5547" i="9"/>
  <c r="B5546" i="9"/>
  <c r="B5545" i="9"/>
  <c r="B5544" i="9"/>
  <c r="B5543" i="9"/>
  <c r="B5542" i="9"/>
  <c r="B5541" i="9"/>
  <c r="B5540" i="9"/>
  <c r="B5539" i="9"/>
  <c r="B5538" i="9"/>
  <c r="B5537" i="9"/>
  <c r="B5536" i="9"/>
  <c r="B5535" i="9"/>
  <c r="B5534" i="9"/>
  <c r="B5533" i="9"/>
  <c r="B5532" i="9"/>
  <c r="B5531" i="9"/>
  <c r="B5530" i="9"/>
  <c r="B5529" i="9"/>
  <c r="B5528" i="9"/>
  <c r="B5527" i="9"/>
  <c r="B5526" i="9"/>
  <c r="B5525" i="9"/>
  <c r="B5524" i="9"/>
  <c r="B5523" i="9"/>
  <c r="B5522" i="9"/>
  <c r="B5521" i="9"/>
  <c r="B5520" i="9"/>
  <c r="B5519" i="9"/>
  <c r="B5518" i="9"/>
  <c r="B5517" i="9"/>
  <c r="B5516" i="9"/>
  <c r="B5515" i="9"/>
  <c r="B5514" i="9"/>
  <c r="B5513" i="9"/>
  <c r="B5512" i="9"/>
  <c r="B5511" i="9"/>
  <c r="B5510" i="9"/>
  <c r="B5509" i="9"/>
  <c r="B5508" i="9"/>
  <c r="B5507" i="9"/>
  <c r="B5506" i="9"/>
  <c r="B5505" i="9"/>
  <c r="B5504" i="9"/>
  <c r="B5503" i="9"/>
  <c r="B5502" i="9"/>
  <c r="B5501" i="9"/>
  <c r="B5500" i="9"/>
  <c r="B5499" i="9"/>
  <c r="B5498" i="9"/>
  <c r="B5497" i="9"/>
  <c r="B5496" i="9"/>
  <c r="B5495" i="9"/>
  <c r="B5494" i="9"/>
  <c r="B5493" i="9"/>
  <c r="B5492" i="9"/>
  <c r="B5491" i="9"/>
  <c r="B5490" i="9"/>
  <c r="B5489" i="9"/>
  <c r="B5488" i="9"/>
  <c r="B5487" i="9"/>
  <c r="B5486" i="9"/>
  <c r="B5485" i="9"/>
  <c r="B5484" i="9"/>
  <c r="B5483" i="9"/>
  <c r="B5482" i="9"/>
  <c r="B5481" i="9"/>
  <c r="B5480" i="9"/>
  <c r="B5479" i="9"/>
  <c r="B5478" i="9"/>
  <c r="B5477" i="9"/>
  <c r="B5476" i="9"/>
  <c r="B5475" i="9"/>
  <c r="B5474" i="9"/>
  <c r="B5473" i="9"/>
  <c r="B5472" i="9"/>
  <c r="B5471" i="9"/>
  <c r="B5470" i="9"/>
  <c r="B5469" i="9"/>
  <c r="B5468" i="9"/>
  <c r="B5467" i="9"/>
  <c r="B5466" i="9"/>
  <c r="B5465" i="9"/>
  <c r="B5464" i="9"/>
  <c r="B5463" i="9"/>
  <c r="B5462" i="9"/>
  <c r="B5461" i="9"/>
  <c r="B5460" i="9"/>
  <c r="B5459" i="9"/>
  <c r="B5458" i="9"/>
  <c r="B5457" i="9"/>
  <c r="B5456" i="9"/>
  <c r="B5455" i="9"/>
  <c r="B5454" i="9"/>
  <c r="B5453" i="9"/>
  <c r="B5452" i="9"/>
  <c r="B5451" i="9"/>
  <c r="B5450" i="9"/>
  <c r="B5449" i="9"/>
  <c r="B5448" i="9"/>
  <c r="B5447" i="9"/>
  <c r="B5446" i="9"/>
  <c r="B5445" i="9"/>
  <c r="B5444" i="9"/>
  <c r="B5443" i="9"/>
  <c r="B5442" i="9"/>
  <c r="B5441" i="9"/>
  <c r="B5440" i="9"/>
  <c r="B5439" i="9"/>
  <c r="B5438" i="9"/>
  <c r="B5437" i="9"/>
  <c r="B5436" i="9"/>
  <c r="B5435" i="9"/>
  <c r="B5434" i="9"/>
  <c r="B5433" i="9"/>
  <c r="B5432" i="9"/>
  <c r="B5431" i="9"/>
  <c r="B5430" i="9"/>
  <c r="B5429" i="9"/>
  <c r="B5428" i="9"/>
  <c r="B5427" i="9"/>
  <c r="B5426" i="9"/>
  <c r="B5425" i="9"/>
  <c r="B5424" i="9"/>
  <c r="B5423" i="9"/>
  <c r="B5422" i="9"/>
  <c r="B5421" i="9"/>
  <c r="B5420" i="9"/>
  <c r="B5419" i="9"/>
  <c r="B5418" i="9"/>
  <c r="B5417" i="9"/>
  <c r="B5416" i="9"/>
  <c r="B5415" i="9"/>
  <c r="B5414" i="9"/>
  <c r="B5413" i="9"/>
  <c r="B5412" i="9"/>
  <c r="B5411" i="9"/>
  <c r="B5410" i="9"/>
  <c r="B5409" i="9"/>
  <c r="B5408" i="9"/>
  <c r="B5407" i="9"/>
  <c r="B5406" i="9"/>
  <c r="B5405" i="9"/>
  <c r="B5404" i="9"/>
  <c r="B5403" i="9"/>
  <c r="B5402" i="9"/>
  <c r="B5401" i="9"/>
  <c r="B5400" i="9"/>
  <c r="B5399" i="9"/>
  <c r="B5398" i="9"/>
  <c r="B5397" i="9"/>
  <c r="B5396" i="9"/>
  <c r="B5395" i="9"/>
  <c r="B5394" i="9"/>
  <c r="B5393" i="9"/>
  <c r="B5392" i="9"/>
  <c r="B5391" i="9"/>
  <c r="B5390" i="9"/>
  <c r="B5389" i="9"/>
  <c r="B5388" i="9"/>
  <c r="B5387" i="9"/>
  <c r="B5386" i="9"/>
  <c r="B5385" i="9"/>
  <c r="B5384" i="9"/>
  <c r="B5383" i="9"/>
  <c r="B5382" i="9"/>
  <c r="B5381" i="9"/>
  <c r="B5380" i="9"/>
  <c r="B5379" i="9"/>
  <c r="B5378" i="9"/>
  <c r="B5377" i="9"/>
  <c r="B5376" i="9"/>
  <c r="B5375" i="9"/>
  <c r="B5374" i="9"/>
  <c r="B5373" i="9"/>
  <c r="B5372" i="9"/>
  <c r="B5371" i="9"/>
  <c r="B5370" i="9"/>
  <c r="B5369" i="9"/>
  <c r="B5368" i="9"/>
  <c r="B5367" i="9"/>
  <c r="B5366" i="9"/>
  <c r="B5365" i="9"/>
  <c r="B5364" i="9"/>
  <c r="B5363" i="9"/>
  <c r="B5362" i="9"/>
  <c r="B5361" i="9"/>
  <c r="B5360" i="9"/>
  <c r="B5359" i="9"/>
  <c r="B5358" i="9"/>
  <c r="B5357" i="9"/>
  <c r="B5356" i="9"/>
  <c r="B5355" i="9"/>
  <c r="B5354" i="9"/>
  <c r="B5353" i="9"/>
  <c r="B5352" i="9"/>
  <c r="B5351" i="9"/>
  <c r="B5350" i="9"/>
  <c r="B5349" i="9"/>
  <c r="B5348" i="9"/>
  <c r="B5347" i="9"/>
  <c r="B5346" i="9"/>
  <c r="B5345" i="9"/>
  <c r="B5344" i="9"/>
  <c r="B5343" i="9"/>
  <c r="B5342" i="9"/>
  <c r="B5341" i="9"/>
  <c r="B5340" i="9"/>
  <c r="B5339" i="9"/>
  <c r="B5338" i="9"/>
  <c r="B5337" i="9"/>
  <c r="B5336" i="9"/>
  <c r="B5335" i="9"/>
  <c r="B5334" i="9"/>
  <c r="B5333" i="9"/>
  <c r="B5332" i="9"/>
  <c r="B5331" i="9"/>
  <c r="B5330" i="9"/>
  <c r="B5329" i="9"/>
  <c r="B5328" i="9"/>
  <c r="B5327" i="9"/>
  <c r="B5326" i="9"/>
  <c r="B5325" i="9"/>
  <c r="B5324" i="9"/>
  <c r="B5323" i="9"/>
  <c r="B5322" i="9"/>
  <c r="B5321" i="9"/>
  <c r="B5320" i="9"/>
  <c r="B5319" i="9"/>
  <c r="B5318" i="9"/>
  <c r="B5317" i="9"/>
  <c r="B5316" i="9"/>
  <c r="B5315" i="9"/>
  <c r="B5314" i="9"/>
  <c r="B5313" i="9"/>
  <c r="B5312" i="9"/>
  <c r="B5311" i="9"/>
  <c r="B5310" i="9"/>
  <c r="B5309" i="9"/>
  <c r="B5308" i="9"/>
  <c r="B5307" i="9"/>
  <c r="B5306" i="9"/>
  <c r="B5305" i="9"/>
  <c r="B5304" i="9"/>
  <c r="B5303" i="9"/>
  <c r="B5302" i="9"/>
  <c r="B5301" i="9"/>
  <c r="B5300" i="9"/>
  <c r="B5299" i="9"/>
  <c r="B5298" i="9"/>
  <c r="B5297" i="9"/>
  <c r="B5296" i="9"/>
  <c r="B5295" i="9"/>
  <c r="B5294" i="9"/>
  <c r="B5293" i="9"/>
  <c r="B5292" i="9"/>
  <c r="B5291" i="9"/>
  <c r="B5290" i="9"/>
  <c r="B5289" i="9"/>
  <c r="B5288" i="9"/>
  <c r="B5287" i="9"/>
  <c r="B5286" i="9"/>
  <c r="B5285" i="9"/>
  <c r="B5284" i="9"/>
  <c r="B5283" i="9"/>
  <c r="B5282" i="9"/>
  <c r="B5281" i="9"/>
  <c r="B5280" i="9"/>
  <c r="B5279" i="9"/>
  <c r="B5278" i="9"/>
  <c r="B5277" i="9"/>
  <c r="B5276" i="9"/>
  <c r="B5275" i="9"/>
  <c r="B5274" i="9"/>
  <c r="B5273" i="9"/>
  <c r="B5272" i="9"/>
  <c r="B5271" i="9"/>
  <c r="B5270" i="9"/>
  <c r="B5269" i="9"/>
  <c r="B5268" i="9"/>
  <c r="B5267" i="9"/>
  <c r="B5266" i="9"/>
  <c r="B5265" i="9"/>
  <c r="B5264" i="9"/>
  <c r="B5263" i="9"/>
  <c r="B5262" i="9"/>
  <c r="B5261" i="9"/>
  <c r="B5260" i="9"/>
  <c r="B5259" i="9"/>
  <c r="B5258" i="9"/>
  <c r="B5257" i="9"/>
  <c r="B5256" i="9"/>
  <c r="B5255" i="9"/>
  <c r="B5254" i="9"/>
  <c r="B5253" i="9"/>
  <c r="B5252" i="9"/>
  <c r="B5251" i="9"/>
  <c r="B5250" i="9"/>
  <c r="B5249" i="9"/>
  <c r="B5248" i="9"/>
  <c r="B5247" i="9"/>
  <c r="B5246" i="9"/>
  <c r="B5245" i="9"/>
  <c r="B5244" i="9"/>
  <c r="B5243" i="9"/>
  <c r="B5242" i="9"/>
  <c r="B5241" i="9"/>
  <c r="B5240" i="9"/>
  <c r="B5239" i="9"/>
  <c r="B5238" i="9"/>
  <c r="B5237" i="9"/>
  <c r="B5236" i="9"/>
  <c r="B5235" i="9"/>
  <c r="B5234" i="9"/>
  <c r="B5233" i="9"/>
  <c r="B5232" i="9"/>
  <c r="B5231" i="9"/>
  <c r="B5230" i="9"/>
  <c r="B5229" i="9"/>
  <c r="B5228" i="9"/>
  <c r="B5227" i="9"/>
  <c r="B5226" i="9"/>
  <c r="B5225" i="9"/>
  <c r="B5224" i="9"/>
  <c r="B5223" i="9"/>
  <c r="B5222" i="9"/>
  <c r="B5221" i="9"/>
  <c r="B5220" i="9"/>
  <c r="B5219" i="9"/>
  <c r="B5218" i="9"/>
  <c r="B5217" i="9"/>
  <c r="B5216" i="9"/>
  <c r="B5215" i="9"/>
  <c r="B5214" i="9"/>
  <c r="B5213" i="9"/>
  <c r="B5212" i="9"/>
  <c r="B5211" i="9"/>
  <c r="B5210" i="9"/>
  <c r="B5209" i="9"/>
  <c r="B5208" i="9"/>
  <c r="B5207" i="9"/>
  <c r="B5206" i="9"/>
  <c r="B5205" i="9"/>
  <c r="B5204" i="9"/>
  <c r="B5203" i="9"/>
  <c r="B5202" i="9"/>
  <c r="B5201" i="9"/>
  <c r="B5200" i="9"/>
  <c r="B5199" i="9"/>
  <c r="B5198" i="9"/>
  <c r="B5197" i="9"/>
  <c r="B5196" i="9"/>
  <c r="B5195" i="9"/>
  <c r="B5194" i="9"/>
  <c r="B5193" i="9"/>
  <c r="B5192" i="9"/>
  <c r="B5191" i="9"/>
  <c r="B5190" i="9"/>
  <c r="B5189" i="9"/>
  <c r="B5188" i="9"/>
  <c r="B5187" i="9"/>
  <c r="B5186" i="9"/>
  <c r="B5185" i="9"/>
  <c r="B5184" i="9"/>
  <c r="B5183" i="9"/>
  <c r="B5182" i="9"/>
  <c r="B5181" i="9"/>
  <c r="B5180" i="9"/>
  <c r="B5179" i="9"/>
  <c r="B5178" i="9"/>
  <c r="B5177" i="9"/>
  <c r="B5176" i="9"/>
  <c r="B5175" i="9"/>
  <c r="B5174" i="9"/>
  <c r="B5173" i="9"/>
  <c r="B5172" i="9"/>
  <c r="B5171" i="9"/>
  <c r="B5170" i="9"/>
  <c r="B5169" i="9"/>
  <c r="B5168" i="9"/>
  <c r="B5167" i="9"/>
  <c r="B5166" i="9"/>
  <c r="B5165" i="9"/>
  <c r="B5164" i="9"/>
  <c r="B5163" i="9"/>
  <c r="B5162" i="9"/>
  <c r="B5161" i="9"/>
  <c r="B5160" i="9"/>
  <c r="B5159" i="9"/>
  <c r="B5158" i="9"/>
  <c r="B5157" i="9"/>
  <c r="B5156" i="9"/>
  <c r="B5155" i="9"/>
  <c r="B5154" i="9"/>
  <c r="B5153" i="9"/>
  <c r="B5152" i="9"/>
  <c r="B5151" i="9"/>
  <c r="B5150" i="9"/>
  <c r="B5149" i="9"/>
  <c r="B5148" i="9"/>
  <c r="B5147" i="9"/>
  <c r="B5146" i="9"/>
  <c r="B5145" i="9"/>
  <c r="B5144" i="9"/>
  <c r="B5143" i="9"/>
  <c r="B5142" i="9"/>
  <c r="B5141" i="9"/>
  <c r="B5140" i="9"/>
  <c r="B5139" i="9"/>
  <c r="B5138" i="9"/>
  <c r="B5137" i="9"/>
  <c r="B5136" i="9"/>
  <c r="B5135" i="9"/>
  <c r="B5134" i="9"/>
  <c r="B5133" i="9"/>
  <c r="B5132" i="9"/>
  <c r="B5131" i="9"/>
  <c r="B5130" i="9"/>
  <c r="B5129" i="9"/>
  <c r="B5128" i="9"/>
  <c r="B5127" i="9"/>
  <c r="B5126" i="9"/>
  <c r="B5125" i="9"/>
  <c r="B5124" i="9"/>
  <c r="B5123" i="9"/>
  <c r="B5122" i="9"/>
  <c r="B5121" i="9"/>
  <c r="B5120" i="9"/>
  <c r="B5119" i="9"/>
  <c r="B5118" i="9"/>
  <c r="B5117" i="9"/>
  <c r="B5116" i="9"/>
  <c r="B5115" i="9"/>
  <c r="B5114" i="9"/>
  <c r="B5113" i="9"/>
  <c r="B5112" i="9"/>
  <c r="B5111" i="9"/>
  <c r="B5110" i="9"/>
  <c r="B5109" i="9"/>
  <c r="B5108" i="9"/>
  <c r="B5107" i="9"/>
  <c r="B5106" i="9"/>
  <c r="B5105" i="9"/>
  <c r="B5104" i="9"/>
  <c r="B5103" i="9"/>
  <c r="B5102" i="9"/>
  <c r="B5101" i="9"/>
  <c r="B5100" i="9"/>
  <c r="B5099" i="9"/>
  <c r="B5098" i="9"/>
  <c r="B5097" i="9"/>
  <c r="B5096" i="9"/>
  <c r="B5095" i="9"/>
  <c r="B5094" i="9"/>
  <c r="B5093" i="9"/>
  <c r="B5092" i="9"/>
  <c r="B5091" i="9"/>
  <c r="B5090" i="9"/>
  <c r="B5089" i="9"/>
  <c r="B5088" i="9"/>
  <c r="B5087" i="9"/>
  <c r="B5086" i="9"/>
  <c r="B5085" i="9"/>
  <c r="B5084" i="9"/>
  <c r="B5083" i="9"/>
  <c r="B5082" i="9"/>
  <c r="B5081" i="9"/>
  <c r="B5080" i="9"/>
  <c r="B5079" i="9"/>
  <c r="B5078" i="9"/>
  <c r="B5077" i="9"/>
  <c r="B5076" i="9"/>
  <c r="B5075" i="9"/>
  <c r="B5074" i="9"/>
  <c r="B5073" i="9"/>
  <c r="B5072" i="9"/>
  <c r="B5071" i="9"/>
  <c r="B5070" i="9"/>
  <c r="B5069" i="9"/>
  <c r="B5068" i="9"/>
  <c r="B5067" i="9"/>
  <c r="B5066" i="9"/>
  <c r="B5065" i="9"/>
  <c r="B5064" i="9"/>
  <c r="B5063" i="9"/>
  <c r="B5062" i="9"/>
  <c r="B5061" i="9"/>
  <c r="B5060" i="9"/>
  <c r="B5059" i="9"/>
  <c r="B5058" i="9"/>
  <c r="B5057" i="9"/>
  <c r="B5056" i="9"/>
  <c r="B5055" i="9"/>
  <c r="B5054" i="9"/>
  <c r="B5053" i="9"/>
  <c r="B5052" i="9"/>
  <c r="B5051" i="9"/>
  <c r="B5050" i="9"/>
  <c r="B5049" i="9"/>
  <c r="B5048" i="9"/>
  <c r="B5047" i="9"/>
  <c r="B5046" i="9"/>
  <c r="B5045" i="9"/>
  <c r="B5044" i="9"/>
  <c r="B5043" i="9"/>
  <c r="B5042" i="9"/>
  <c r="B5041" i="9"/>
  <c r="B5040" i="9"/>
  <c r="B5039" i="9"/>
  <c r="B5038" i="9"/>
  <c r="B5037" i="9"/>
  <c r="B5036" i="9"/>
  <c r="B5035" i="9"/>
  <c r="B5034" i="9"/>
  <c r="B5033" i="9"/>
  <c r="B5032" i="9"/>
  <c r="B5031" i="9"/>
  <c r="B5030" i="9"/>
  <c r="B5029" i="9"/>
  <c r="B5028" i="9"/>
  <c r="B5027" i="9"/>
  <c r="B5026" i="9"/>
  <c r="B5025" i="9"/>
  <c r="B5024" i="9"/>
  <c r="B5023" i="9"/>
  <c r="B5022" i="9"/>
  <c r="B5021" i="9"/>
  <c r="B5020" i="9"/>
  <c r="B5019" i="9"/>
  <c r="B5018" i="9"/>
  <c r="B5017" i="9"/>
  <c r="B5016" i="9"/>
  <c r="B5015" i="9"/>
  <c r="B5014" i="9"/>
  <c r="B5013" i="9"/>
  <c r="B5012" i="9"/>
  <c r="B5011" i="9"/>
  <c r="B5010" i="9"/>
  <c r="B5009" i="9"/>
  <c r="B5008" i="9"/>
  <c r="B5007" i="9"/>
  <c r="B5006" i="9"/>
  <c r="B5005" i="9"/>
  <c r="B5004" i="9"/>
  <c r="B5003" i="9"/>
  <c r="B5002" i="9"/>
  <c r="B5001" i="9"/>
  <c r="B5000" i="9"/>
  <c r="B4999" i="9"/>
  <c r="B4998" i="9"/>
  <c r="B4997" i="9"/>
  <c r="B4996" i="9"/>
  <c r="B4995" i="9"/>
  <c r="B4994" i="9"/>
  <c r="B4993" i="9"/>
  <c r="B4992" i="9"/>
  <c r="B4991" i="9"/>
  <c r="B4990" i="9"/>
  <c r="B4989" i="9"/>
  <c r="B4988" i="9"/>
  <c r="B4987" i="9"/>
  <c r="B4986" i="9"/>
  <c r="B4985" i="9"/>
  <c r="B4984" i="9"/>
  <c r="B4983" i="9"/>
  <c r="B4982" i="9"/>
  <c r="B4981" i="9"/>
  <c r="B4980" i="9"/>
  <c r="B4979" i="9"/>
  <c r="B4978" i="9"/>
  <c r="B4977" i="9"/>
  <c r="B4976" i="9"/>
  <c r="B4975" i="9"/>
  <c r="B4974" i="9"/>
  <c r="B4973" i="9"/>
  <c r="B4972" i="9"/>
  <c r="B4971" i="9"/>
  <c r="B4970" i="9"/>
  <c r="B4969" i="9"/>
  <c r="B4968" i="9"/>
  <c r="B4967" i="9"/>
  <c r="B4966" i="9"/>
  <c r="B4965" i="9"/>
  <c r="B4964" i="9"/>
  <c r="B4963" i="9"/>
  <c r="B4962" i="9"/>
  <c r="B4961" i="9"/>
  <c r="B4960" i="9"/>
  <c r="B4959" i="9"/>
  <c r="B4958" i="9"/>
  <c r="B4957" i="9"/>
  <c r="B4956" i="9"/>
  <c r="B4955" i="9"/>
  <c r="B4954" i="9"/>
  <c r="B4953" i="9"/>
  <c r="B4952" i="9"/>
  <c r="B4951" i="9"/>
  <c r="B4950" i="9"/>
  <c r="B4949" i="9"/>
  <c r="B4948" i="9"/>
  <c r="B4947" i="9"/>
  <c r="B4946" i="9"/>
  <c r="B4945" i="9"/>
  <c r="B4944" i="9"/>
  <c r="B4943" i="9"/>
  <c r="B4942" i="9"/>
  <c r="B4941" i="9"/>
  <c r="B4940" i="9"/>
  <c r="B4939" i="9"/>
  <c r="B4938" i="9"/>
  <c r="B4937" i="9"/>
  <c r="B4936" i="9"/>
  <c r="B4935" i="9"/>
  <c r="B4934" i="9"/>
  <c r="B4933" i="9"/>
  <c r="B4932" i="9"/>
  <c r="B4931" i="9"/>
  <c r="B4930" i="9"/>
  <c r="B4929" i="9"/>
  <c r="B4928" i="9"/>
  <c r="B4927" i="9"/>
  <c r="B4926" i="9"/>
  <c r="B4925" i="9"/>
  <c r="B4924" i="9"/>
  <c r="B4923" i="9"/>
  <c r="B4922" i="9"/>
  <c r="B4921" i="9"/>
  <c r="B4920" i="9"/>
  <c r="B4919" i="9"/>
  <c r="B4918" i="9"/>
  <c r="B4917" i="9"/>
  <c r="B4916" i="9"/>
  <c r="B4915" i="9"/>
  <c r="B4914" i="9"/>
  <c r="B4913" i="9"/>
  <c r="B4912" i="9"/>
  <c r="B4911" i="9"/>
  <c r="B4910" i="9"/>
  <c r="B4909" i="9"/>
  <c r="B4908" i="9"/>
  <c r="B4907" i="9"/>
  <c r="B4906" i="9"/>
  <c r="B4905" i="9"/>
  <c r="B4904" i="9"/>
  <c r="B4903" i="9"/>
  <c r="B4902" i="9"/>
  <c r="B4901" i="9"/>
  <c r="B4900" i="9"/>
  <c r="B4899" i="9"/>
  <c r="B4898" i="9"/>
  <c r="B4897" i="9"/>
  <c r="B4896" i="9"/>
  <c r="B4895" i="9"/>
  <c r="B4894" i="9"/>
  <c r="B4893" i="9"/>
  <c r="B4892" i="9"/>
  <c r="B4891" i="9"/>
  <c r="B4890" i="9"/>
  <c r="B4889" i="9"/>
  <c r="B4888" i="9"/>
  <c r="B4887" i="9"/>
  <c r="B4886" i="9"/>
  <c r="B4885" i="9"/>
  <c r="B4884" i="9"/>
  <c r="B4883" i="9"/>
  <c r="B4882" i="9"/>
  <c r="B4881" i="9"/>
  <c r="B4880" i="9"/>
  <c r="B4879" i="9"/>
  <c r="B4878" i="9"/>
  <c r="B4877" i="9"/>
  <c r="B4876" i="9"/>
  <c r="B4875" i="9"/>
  <c r="B4874" i="9"/>
  <c r="B4873" i="9"/>
  <c r="B4872" i="9"/>
  <c r="B4871" i="9"/>
  <c r="B4870" i="9"/>
  <c r="B4869" i="9"/>
  <c r="B4868" i="9"/>
  <c r="B4867" i="9"/>
  <c r="B4866" i="9"/>
  <c r="B4865" i="9"/>
  <c r="B4864" i="9"/>
  <c r="B4863" i="9"/>
  <c r="B4862" i="9"/>
  <c r="B4861" i="9"/>
  <c r="B4860" i="9"/>
  <c r="B4859" i="9"/>
  <c r="B4858" i="9"/>
  <c r="B4857" i="9"/>
  <c r="B4856" i="9"/>
  <c r="B4855" i="9"/>
  <c r="B4854" i="9"/>
  <c r="B4853" i="9"/>
  <c r="B4852" i="9"/>
  <c r="B4851" i="9"/>
  <c r="B4850" i="9"/>
  <c r="B4849" i="9"/>
  <c r="B4848" i="9"/>
  <c r="B4847" i="9"/>
  <c r="B4846" i="9"/>
  <c r="B4845" i="9"/>
  <c r="B4844" i="9"/>
  <c r="B4843" i="9"/>
  <c r="B4842" i="9"/>
  <c r="B4841" i="9"/>
  <c r="B4840" i="9"/>
  <c r="B4839" i="9"/>
  <c r="B4838" i="9"/>
  <c r="B4837" i="9"/>
  <c r="B4836" i="9"/>
  <c r="B4835" i="9"/>
  <c r="B4834" i="9"/>
  <c r="B4833" i="9"/>
  <c r="B4832" i="9"/>
  <c r="B4831" i="9"/>
  <c r="B4830" i="9"/>
  <c r="B4829" i="9"/>
  <c r="B4828" i="9"/>
  <c r="B4827" i="9"/>
  <c r="B4826" i="9"/>
  <c r="B4825" i="9"/>
  <c r="B4824" i="9"/>
  <c r="B4823" i="9"/>
  <c r="B4822" i="9"/>
  <c r="B4821" i="9"/>
  <c r="B4820" i="9"/>
  <c r="B4819" i="9"/>
  <c r="B4818" i="9"/>
  <c r="B4817" i="9"/>
  <c r="B4816" i="9"/>
  <c r="B4815" i="9"/>
  <c r="B4814" i="9"/>
  <c r="B4813" i="9"/>
  <c r="B4812" i="9"/>
  <c r="B4811" i="9"/>
  <c r="B4810" i="9"/>
  <c r="B4809" i="9"/>
  <c r="B4808" i="9"/>
  <c r="B4807" i="9"/>
  <c r="B4806" i="9"/>
  <c r="B4805" i="9"/>
  <c r="B4804" i="9"/>
  <c r="B4803" i="9"/>
  <c r="B4802" i="9"/>
  <c r="B4801" i="9"/>
  <c r="B4800" i="9"/>
  <c r="B4799" i="9"/>
  <c r="B4798" i="9"/>
  <c r="B4797" i="9"/>
  <c r="B4796" i="9"/>
  <c r="B4795" i="9"/>
  <c r="B4794" i="9"/>
  <c r="B4793" i="9"/>
  <c r="B4792" i="9"/>
  <c r="B4791" i="9"/>
  <c r="B4790" i="9"/>
  <c r="B4789" i="9"/>
  <c r="B4788" i="9"/>
  <c r="B4787" i="9"/>
  <c r="B4786" i="9"/>
  <c r="B4785" i="9"/>
  <c r="B4784" i="9"/>
  <c r="B4783" i="9"/>
  <c r="B4782" i="9"/>
  <c r="B4781" i="9"/>
  <c r="B4780" i="9"/>
  <c r="B4779" i="9"/>
  <c r="B4778" i="9"/>
  <c r="B4777" i="9"/>
  <c r="B4776" i="9"/>
  <c r="B4775" i="9"/>
  <c r="B4774" i="9"/>
  <c r="B4773" i="9"/>
  <c r="B4772" i="9"/>
  <c r="B4771" i="9"/>
  <c r="B4770" i="9"/>
  <c r="B4769" i="9"/>
  <c r="B4768" i="9"/>
  <c r="B4767" i="9"/>
  <c r="B4766" i="9"/>
  <c r="B4765" i="9"/>
  <c r="B4764" i="9"/>
  <c r="B4763" i="9"/>
  <c r="B4762" i="9"/>
  <c r="B4761" i="9"/>
  <c r="B4760" i="9"/>
  <c r="B4759" i="9"/>
  <c r="B4758" i="9"/>
  <c r="B4757" i="9"/>
  <c r="B4756" i="9"/>
  <c r="B4755" i="9"/>
  <c r="B4754" i="9"/>
  <c r="B4753" i="9"/>
  <c r="B4752" i="9"/>
  <c r="B4751" i="9"/>
  <c r="B4750" i="9"/>
  <c r="B4749" i="9"/>
  <c r="B4748" i="9"/>
  <c r="B4747" i="9"/>
  <c r="B4746" i="9"/>
  <c r="B4745" i="9"/>
  <c r="B4744" i="9"/>
  <c r="B4743" i="9"/>
  <c r="B4742" i="9"/>
  <c r="B4741" i="9"/>
  <c r="B4740" i="9"/>
  <c r="B4739" i="9"/>
  <c r="B4738" i="9"/>
  <c r="B4737" i="9"/>
  <c r="B4736" i="9"/>
  <c r="B4735" i="9"/>
  <c r="B4734" i="9"/>
  <c r="B4733" i="9"/>
  <c r="B4732" i="9"/>
  <c r="B4731" i="9"/>
  <c r="B4730" i="9"/>
  <c r="B4729" i="9"/>
  <c r="B4728" i="9"/>
  <c r="B4727" i="9"/>
  <c r="B4726" i="9"/>
  <c r="B4725" i="9"/>
  <c r="B4724" i="9"/>
  <c r="B4723" i="9"/>
  <c r="B4722" i="9"/>
  <c r="B4721" i="9"/>
  <c r="B4720" i="9"/>
  <c r="B4719" i="9"/>
  <c r="B4718" i="9"/>
  <c r="B4717" i="9"/>
  <c r="B4716" i="9"/>
  <c r="B4715" i="9"/>
  <c r="B4714" i="9"/>
  <c r="B4713" i="9"/>
  <c r="B4712" i="9"/>
  <c r="B4711" i="9"/>
  <c r="B4710" i="9"/>
  <c r="B4709" i="9"/>
  <c r="B4708" i="9"/>
  <c r="B4707" i="9"/>
  <c r="B4706" i="9"/>
  <c r="B4705" i="9"/>
  <c r="B4704" i="9"/>
  <c r="B4703" i="9"/>
  <c r="B4702" i="9"/>
  <c r="B4701" i="9"/>
  <c r="B4700" i="9"/>
  <c r="B4699" i="9"/>
  <c r="B4698" i="9"/>
  <c r="B4697" i="9"/>
  <c r="B4696" i="9"/>
  <c r="B4695" i="9"/>
  <c r="B4694" i="9"/>
  <c r="B4693" i="9"/>
  <c r="B4692" i="9"/>
  <c r="B4691" i="9"/>
  <c r="B4690" i="9"/>
  <c r="B4689" i="9"/>
  <c r="B4688" i="9"/>
  <c r="B4687" i="9"/>
  <c r="B4686" i="9"/>
  <c r="B4685" i="9"/>
  <c r="B4684" i="9"/>
  <c r="B4683" i="9"/>
  <c r="B4682" i="9"/>
  <c r="B4681" i="9"/>
  <c r="B4680" i="9"/>
  <c r="B4679" i="9"/>
  <c r="B4678" i="9"/>
  <c r="B4677" i="9"/>
  <c r="B4676" i="9"/>
  <c r="B4675" i="9"/>
  <c r="B4674" i="9"/>
  <c r="B4673" i="9"/>
  <c r="B4672" i="9"/>
  <c r="B4671" i="9"/>
  <c r="B4670" i="9"/>
  <c r="B4669" i="9"/>
  <c r="B4668" i="9"/>
  <c r="B4667" i="9"/>
  <c r="B4666" i="9"/>
  <c r="B4665" i="9"/>
  <c r="B4664" i="9"/>
  <c r="B4663" i="9"/>
  <c r="B4662" i="9"/>
  <c r="B4661" i="9"/>
  <c r="B4660" i="9"/>
  <c r="B4659" i="9"/>
  <c r="B4658" i="9"/>
  <c r="B4657" i="9"/>
  <c r="B4656" i="9"/>
  <c r="B4655" i="9"/>
  <c r="B4654" i="9"/>
  <c r="B4653" i="9"/>
  <c r="B4652" i="9"/>
  <c r="B4651" i="9"/>
  <c r="B4650" i="9"/>
  <c r="B4649" i="9"/>
  <c r="B4648" i="9"/>
  <c r="B4647" i="9"/>
  <c r="B4646" i="9"/>
  <c r="B4645" i="9"/>
  <c r="B4644" i="9"/>
  <c r="B4643" i="9"/>
  <c r="B4642" i="9"/>
  <c r="B4641" i="9"/>
  <c r="B4640" i="9"/>
  <c r="B4639" i="9"/>
  <c r="B4638" i="9"/>
  <c r="B4637" i="9"/>
  <c r="B4636" i="9"/>
  <c r="B4635" i="9"/>
  <c r="B4634" i="9"/>
  <c r="B4633" i="9"/>
  <c r="B4632" i="9"/>
  <c r="B4631" i="9"/>
  <c r="B4630" i="9"/>
  <c r="B4629" i="9"/>
  <c r="B4628" i="9"/>
  <c r="B4627" i="9"/>
  <c r="B4626" i="9"/>
  <c r="B4625" i="9"/>
  <c r="B4624" i="9"/>
  <c r="B4623" i="9"/>
  <c r="B4622" i="9"/>
  <c r="B4621" i="9"/>
  <c r="B4620" i="9"/>
  <c r="B4619" i="9"/>
  <c r="B4618" i="9"/>
  <c r="B4617" i="9"/>
  <c r="B4616" i="9"/>
  <c r="B4615" i="9"/>
  <c r="B4614" i="9"/>
  <c r="B4613" i="9"/>
  <c r="B4612" i="9"/>
  <c r="B4611" i="9"/>
  <c r="B4610" i="9"/>
  <c r="B4609" i="9"/>
  <c r="B4608" i="9"/>
  <c r="B4607" i="9"/>
  <c r="B4606" i="9"/>
  <c r="B4605" i="9"/>
  <c r="B4604" i="9"/>
  <c r="B4603" i="9"/>
  <c r="B4602" i="9"/>
  <c r="B4601" i="9"/>
  <c r="B4600" i="9"/>
  <c r="B4599" i="9"/>
  <c r="B4598" i="9"/>
  <c r="B4597" i="9"/>
  <c r="B4596" i="9"/>
  <c r="B4595" i="9"/>
  <c r="B4594" i="9"/>
  <c r="B4593" i="9"/>
  <c r="B4592" i="9"/>
  <c r="B4591" i="9"/>
  <c r="B4590" i="9"/>
  <c r="B4589" i="9"/>
  <c r="B4588" i="9"/>
  <c r="B4587" i="9"/>
  <c r="B4586" i="9"/>
  <c r="B4585" i="9"/>
  <c r="B4584" i="9"/>
  <c r="B4583" i="9"/>
  <c r="B4582" i="9"/>
  <c r="B4581" i="9"/>
  <c r="B4580" i="9"/>
  <c r="B4579" i="9"/>
  <c r="B4578" i="9"/>
  <c r="B4577" i="9"/>
  <c r="B4576" i="9"/>
  <c r="B4575" i="9"/>
  <c r="B4574" i="9"/>
  <c r="B4573" i="9"/>
  <c r="B4572" i="9"/>
  <c r="B4571" i="9"/>
  <c r="B4570" i="9"/>
  <c r="B4569" i="9"/>
  <c r="B4568" i="9"/>
  <c r="B4567" i="9"/>
  <c r="B4566" i="9"/>
  <c r="B4565" i="9"/>
  <c r="B4564" i="9"/>
  <c r="B4563" i="9"/>
  <c r="B4562" i="9"/>
  <c r="B4561" i="9"/>
  <c r="B4560" i="9"/>
  <c r="B4559" i="9"/>
  <c r="B4558" i="9"/>
  <c r="B4557" i="9"/>
  <c r="B4556" i="9"/>
  <c r="B4555" i="9"/>
  <c r="B4554" i="9"/>
  <c r="B4553" i="9"/>
  <c r="B4552" i="9"/>
  <c r="B4551" i="9"/>
  <c r="B4550" i="9"/>
  <c r="B4549" i="9"/>
  <c r="B4548" i="9"/>
  <c r="B4547" i="9"/>
  <c r="B4546" i="9"/>
  <c r="B4545" i="9"/>
  <c r="B4544" i="9"/>
  <c r="B4543" i="9"/>
  <c r="B4542" i="9"/>
  <c r="B4541" i="9"/>
  <c r="B4540" i="9"/>
  <c r="B4539" i="9"/>
  <c r="B4538" i="9"/>
  <c r="B4537" i="9"/>
  <c r="B4536" i="9"/>
  <c r="B4535" i="9"/>
  <c r="B4534" i="9"/>
  <c r="B4533" i="9"/>
  <c r="B4532" i="9"/>
  <c r="B4531" i="9"/>
  <c r="B4530" i="9"/>
  <c r="B4529" i="9"/>
  <c r="B4528" i="9"/>
  <c r="B4527" i="9"/>
  <c r="B4526" i="9"/>
  <c r="B4525" i="9"/>
  <c r="B4524" i="9"/>
  <c r="B4523" i="9"/>
  <c r="B4522" i="9"/>
  <c r="B4521" i="9"/>
  <c r="B4520" i="9"/>
  <c r="B4519" i="9"/>
  <c r="B4518" i="9"/>
  <c r="B4517" i="9"/>
  <c r="B4516" i="9"/>
  <c r="B4515" i="9"/>
  <c r="B4514" i="9"/>
  <c r="B4513" i="9"/>
  <c r="B4512" i="9"/>
  <c r="B4511" i="9"/>
  <c r="B4510" i="9"/>
  <c r="B4509" i="9"/>
  <c r="B4508" i="9"/>
  <c r="B4507" i="9"/>
  <c r="B4506" i="9"/>
  <c r="B4505" i="9"/>
  <c r="B4504" i="9"/>
  <c r="B4503" i="9"/>
  <c r="B4502" i="9"/>
  <c r="B4501" i="9"/>
  <c r="B4500" i="9"/>
  <c r="B4499" i="9"/>
  <c r="B4498" i="9"/>
  <c r="B4497" i="9"/>
  <c r="B4496" i="9"/>
  <c r="B4495" i="9"/>
  <c r="B4494" i="9"/>
  <c r="B4493" i="9"/>
  <c r="B4492" i="9"/>
  <c r="B4491" i="9"/>
  <c r="B4490" i="9"/>
  <c r="B4489" i="9"/>
  <c r="B4488" i="9"/>
  <c r="B4487" i="9"/>
  <c r="B4486" i="9"/>
  <c r="B4485" i="9"/>
  <c r="B4484" i="9"/>
  <c r="B4483" i="9"/>
  <c r="B4482" i="9"/>
  <c r="B4481" i="9"/>
  <c r="B4480" i="9"/>
  <c r="B4479" i="9"/>
  <c r="B4478" i="9"/>
  <c r="B4477" i="9"/>
  <c r="B4476" i="9"/>
  <c r="B4475" i="9"/>
  <c r="B4474" i="9"/>
  <c r="B4473" i="9"/>
  <c r="B4472" i="9"/>
  <c r="B4471" i="9"/>
  <c r="B4470" i="9"/>
  <c r="B4469" i="9"/>
  <c r="B4468" i="9"/>
  <c r="B4467" i="9"/>
  <c r="B4466" i="9"/>
  <c r="B4465" i="9"/>
  <c r="B4464" i="9"/>
  <c r="B4463" i="9"/>
  <c r="B4462" i="9"/>
  <c r="B4461" i="9"/>
  <c r="B4460" i="9"/>
  <c r="B4459" i="9"/>
  <c r="B4458" i="9"/>
  <c r="B4457" i="9"/>
  <c r="B4456" i="9"/>
  <c r="B4455" i="9"/>
  <c r="B4454" i="9"/>
  <c r="B4453" i="9"/>
  <c r="B4452" i="9"/>
  <c r="B4451" i="9"/>
  <c r="B4450" i="9"/>
  <c r="B4449" i="9"/>
  <c r="B4448" i="9"/>
  <c r="B4447" i="9"/>
  <c r="B4446" i="9"/>
  <c r="B4445" i="9"/>
  <c r="B4444" i="9"/>
  <c r="B4443" i="9"/>
  <c r="B4442" i="9"/>
  <c r="B4441" i="9"/>
  <c r="B4440" i="9"/>
  <c r="B4439" i="9"/>
  <c r="B4438" i="9"/>
  <c r="B4437" i="9"/>
  <c r="B4436" i="9"/>
  <c r="B4435" i="9"/>
  <c r="B4434" i="9"/>
  <c r="B4433" i="9"/>
  <c r="B4432" i="9"/>
  <c r="B4431" i="9"/>
  <c r="B4430" i="9"/>
  <c r="B4429" i="9"/>
  <c r="B4428" i="9"/>
  <c r="B4427" i="9"/>
  <c r="B4426" i="9"/>
  <c r="B4425" i="9"/>
  <c r="B4424" i="9"/>
  <c r="B4423" i="9"/>
  <c r="B4422" i="9"/>
  <c r="B4421" i="9"/>
  <c r="B4420" i="9"/>
  <c r="B4419" i="9"/>
  <c r="B4418" i="9"/>
  <c r="B4417" i="9"/>
  <c r="B4416" i="9"/>
  <c r="B4415" i="9"/>
  <c r="B4414" i="9"/>
  <c r="B4413" i="9"/>
  <c r="B4412" i="9"/>
  <c r="B4411" i="9"/>
  <c r="B4410" i="9"/>
  <c r="B4409" i="9"/>
  <c r="B4408" i="9"/>
  <c r="B4407" i="9"/>
  <c r="B4406" i="9"/>
  <c r="B4405" i="9"/>
  <c r="B4404" i="9"/>
  <c r="B4403" i="9"/>
  <c r="B4402" i="9"/>
  <c r="B4401" i="9"/>
  <c r="B4400" i="9"/>
  <c r="B4399" i="9"/>
  <c r="B4398" i="9"/>
  <c r="B4397" i="9"/>
  <c r="B4396" i="9"/>
  <c r="B4395" i="9"/>
  <c r="B4394" i="9"/>
  <c r="B4393" i="9"/>
  <c r="B4392" i="9"/>
  <c r="B4391" i="9"/>
  <c r="B4390" i="9"/>
  <c r="B4389" i="9"/>
  <c r="B4388" i="9"/>
  <c r="B4387" i="9"/>
  <c r="B4386" i="9"/>
  <c r="B4385" i="9"/>
  <c r="B4384" i="9"/>
  <c r="B4383" i="9"/>
  <c r="B4382" i="9"/>
  <c r="B4381" i="9"/>
  <c r="B4380" i="9"/>
  <c r="B4379" i="9"/>
  <c r="B4378" i="9"/>
  <c r="B4377" i="9"/>
  <c r="B4376" i="9"/>
  <c r="B4375" i="9"/>
  <c r="B4374" i="9"/>
  <c r="B4373" i="9"/>
  <c r="B4372" i="9"/>
  <c r="B4371" i="9"/>
  <c r="B4370" i="9"/>
  <c r="B4369" i="9"/>
  <c r="B4368" i="9"/>
  <c r="B4367" i="9"/>
  <c r="B4366" i="9"/>
  <c r="B4365" i="9"/>
  <c r="B4364" i="9"/>
  <c r="B4363" i="9"/>
  <c r="B4362" i="9"/>
  <c r="B4361" i="9"/>
  <c r="B4360" i="9"/>
  <c r="B4359" i="9"/>
  <c r="B4358" i="9"/>
  <c r="B4357" i="9"/>
  <c r="B4356" i="9"/>
  <c r="B4355" i="9"/>
  <c r="B4354" i="9"/>
  <c r="B4353" i="9"/>
  <c r="B4352" i="9"/>
  <c r="B4351" i="9"/>
  <c r="B4350" i="9"/>
  <c r="B4349" i="9"/>
  <c r="B4348" i="9"/>
  <c r="B4347" i="9"/>
  <c r="B4346" i="9"/>
  <c r="B4345" i="9"/>
  <c r="B4344" i="9"/>
  <c r="B4343" i="9"/>
  <c r="B4342" i="9"/>
  <c r="B4341" i="9"/>
  <c r="B4340" i="9"/>
  <c r="B4339" i="9"/>
  <c r="B4338" i="9"/>
  <c r="B4337" i="9"/>
  <c r="B4336" i="9"/>
  <c r="B4335" i="9"/>
  <c r="B4334" i="9"/>
  <c r="B4333" i="9"/>
  <c r="B4332" i="9"/>
  <c r="B4331" i="9"/>
  <c r="B4330" i="9"/>
  <c r="B4329" i="9"/>
  <c r="B4328" i="9"/>
  <c r="B4327" i="9"/>
  <c r="B4326" i="9"/>
  <c r="B4325" i="9"/>
  <c r="B4324" i="9"/>
  <c r="B4323" i="9"/>
  <c r="B4322" i="9"/>
  <c r="B4321" i="9"/>
  <c r="B4320" i="9"/>
  <c r="B4319" i="9"/>
  <c r="B4318" i="9"/>
  <c r="B4317" i="9"/>
  <c r="B4316" i="9"/>
  <c r="B4315" i="9"/>
  <c r="B4314" i="9"/>
  <c r="B4313" i="9"/>
  <c r="B4312" i="9"/>
  <c r="B4311" i="9"/>
  <c r="B4310" i="9"/>
  <c r="B4309" i="9"/>
  <c r="B4308" i="9"/>
  <c r="B4307" i="9"/>
  <c r="B4306" i="9"/>
  <c r="B4305" i="9"/>
  <c r="B4304" i="9"/>
  <c r="B4303" i="9"/>
  <c r="B4302" i="9"/>
  <c r="B4301" i="9"/>
  <c r="B4300" i="9"/>
  <c r="B4299" i="9"/>
  <c r="B4298" i="9"/>
  <c r="B4297" i="9"/>
  <c r="B4296" i="9"/>
  <c r="B4295" i="9"/>
  <c r="B4294" i="9"/>
  <c r="B4293" i="9"/>
  <c r="B4292" i="9"/>
  <c r="B4291" i="9"/>
  <c r="B4290" i="9"/>
  <c r="B4289" i="9"/>
  <c r="B4288" i="9"/>
  <c r="B4287" i="9"/>
  <c r="B4286" i="9"/>
  <c r="B4285" i="9"/>
  <c r="B4284" i="9"/>
  <c r="B4283" i="9"/>
  <c r="B4282" i="9"/>
  <c r="B4281" i="9"/>
  <c r="B4280" i="9"/>
  <c r="B4279" i="9"/>
  <c r="B4278" i="9"/>
  <c r="B4277" i="9"/>
  <c r="B4276" i="9"/>
  <c r="B4275" i="9"/>
  <c r="B4274" i="9"/>
  <c r="B4273" i="9"/>
  <c r="B4272" i="9"/>
  <c r="B4271" i="9"/>
  <c r="B4270" i="9"/>
  <c r="B4269" i="9"/>
  <c r="B4268" i="9"/>
  <c r="B4267" i="9"/>
  <c r="B4266" i="9"/>
  <c r="B4265" i="9"/>
  <c r="B4264" i="9"/>
  <c r="B4263" i="9"/>
  <c r="B4262" i="9"/>
  <c r="B4261" i="9"/>
  <c r="B4260" i="9"/>
  <c r="B4259" i="9"/>
  <c r="B4258" i="9"/>
  <c r="B4257" i="9"/>
  <c r="B4256" i="9"/>
  <c r="B4255" i="9"/>
  <c r="B4254" i="9"/>
  <c r="B4253" i="9"/>
  <c r="B4252" i="9"/>
  <c r="B4251" i="9"/>
  <c r="B4250" i="9"/>
  <c r="B4249" i="9"/>
  <c r="B4248" i="9"/>
  <c r="B4247" i="9"/>
  <c r="B4246" i="9"/>
  <c r="B4245" i="9"/>
  <c r="B4244" i="9"/>
  <c r="B4243" i="9"/>
  <c r="B4242" i="9"/>
  <c r="B4241" i="9"/>
  <c r="B4240" i="9"/>
  <c r="B4239" i="9"/>
  <c r="B4238" i="9"/>
  <c r="B4237" i="9"/>
  <c r="B4236" i="9"/>
  <c r="B4235" i="9"/>
  <c r="B4234" i="9"/>
  <c r="B4233" i="9"/>
  <c r="B4232" i="9"/>
  <c r="B4231" i="9"/>
  <c r="B4230" i="9"/>
  <c r="B4229" i="9"/>
  <c r="B4228" i="9"/>
  <c r="B4227" i="9"/>
  <c r="B4226" i="9"/>
  <c r="B4225" i="9"/>
  <c r="B4224" i="9"/>
  <c r="B4223" i="9"/>
  <c r="B4222" i="9"/>
  <c r="B4221" i="9"/>
  <c r="B4220" i="9"/>
  <c r="B4219" i="9"/>
  <c r="B4218" i="9"/>
  <c r="B4217" i="9"/>
  <c r="B4216" i="9"/>
  <c r="B4215" i="9"/>
  <c r="B4214" i="9"/>
  <c r="B4213" i="9"/>
  <c r="B4212" i="9"/>
  <c r="B4211" i="9"/>
  <c r="B4210" i="9"/>
  <c r="B4209" i="9"/>
  <c r="B4208" i="9"/>
  <c r="B4207" i="9"/>
  <c r="B4206" i="9"/>
  <c r="B4205" i="9"/>
  <c r="B4204" i="9"/>
  <c r="B4203" i="9"/>
  <c r="B4202" i="9"/>
  <c r="B4201" i="9"/>
  <c r="B4200" i="9"/>
  <c r="B4199" i="9"/>
  <c r="B4198" i="9"/>
  <c r="B4197" i="9"/>
  <c r="B4196" i="9"/>
  <c r="B4195" i="9"/>
  <c r="B4194" i="9"/>
  <c r="B4193" i="9"/>
  <c r="B4192" i="9"/>
  <c r="B4191" i="9"/>
  <c r="B4190" i="9"/>
  <c r="B4189" i="9"/>
  <c r="B4188" i="9"/>
  <c r="B4187" i="9"/>
  <c r="B4186" i="9"/>
  <c r="B4185" i="9"/>
  <c r="B4184" i="9"/>
  <c r="B4183" i="9"/>
  <c r="B4182" i="9"/>
  <c r="B4181" i="9"/>
  <c r="B4180" i="9"/>
  <c r="B4179" i="9"/>
  <c r="B4178" i="9"/>
  <c r="B4177" i="9"/>
  <c r="B4176" i="9"/>
  <c r="B4175" i="9"/>
  <c r="B4174" i="9"/>
  <c r="B4173" i="9"/>
  <c r="B4172" i="9"/>
  <c r="B4171" i="9"/>
  <c r="B4170" i="9"/>
  <c r="B4169" i="9"/>
  <c r="B4168" i="9"/>
  <c r="B4167" i="9"/>
  <c r="B4166" i="9"/>
  <c r="B4165" i="9"/>
  <c r="B4164" i="9"/>
  <c r="B4163" i="9"/>
  <c r="B4162" i="9"/>
  <c r="B4161" i="9"/>
  <c r="B4160" i="9"/>
  <c r="B4159" i="9"/>
  <c r="B4158" i="9"/>
  <c r="B4157" i="9"/>
  <c r="B4156" i="9"/>
  <c r="B4155" i="9"/>
  <c r="B4154" i="9"/>
  <c r="B4153" i="9"/>
  <c r="B4152" i="9"/>
  <c r="B4151" i="9"/>
  <c r="B4150" i="9"/>
  <c r="B4149" i="9"/>
  <c r="B4148" i="9"/>
  <c r="B4147" i="9"/>
  <c r="B4146" i="9"/>
  <c r="B4145" i="9"/>
  <c r="B4144" i="9"/>
  <c r="B4143" i="9"/>
  <c r="B4142" i="9"/>
  <c r="B4141" i="9"/>
  <c r="B4140" i="9"/>
  <c r="B4139" i="9"/>
  <c r="B4138" i="9"/>
  <c r="B4137" i="9"/>
  <c r="B4136" i="9"/>
  <c r="B4135" i="9"/>
  <c r="B4134" i="9"/>
  <c r="B4133" i="9"/>
  <c r="B4132" i="9"/>
  <c r="B4131" i="9"/>
  <c r="B4130" i="9"/>
  <c r="B4129" i="9"/>
  <c r="B4128" i="9"/>
  <c r="B4127" i="9"/>
  <c r="B4126" i="9"/>
  <c r="B4125" i="9"/>
  <c r="B4124" i="9"/>
  <c r="B4123" i="9"/>
  <c r="B4122" i="9"/>
  <c r="B4121" i="9"/>
  <c r="B4120" i="9"/>
  <c r="B4119" i="9"/>
  <c r="B4118" i="9"/>
  <c r="B4117" i="9"/>
  <c r="B4116" i="9"/>
  <c r="B4115" i="9"/>
  <c r="B4114" i="9"/>
  <c r="B4113" i="9"/>
  <c r="B4112" i="9"/>
  <c r="B4111" i="9"/>
  <c r="B4110" i="9"/>
  <c r="B4109" i="9"/>
  <c r="B4108" i="9"/>
  <c r="B4107" i="9"/>
  <c r="B4106" i="9"/>
  <c r="B4105" i="9"/>
  <c r="B4104" i="9"/>
  <c r="B4103" i="9"/>
  <c r="B4102" i="9"/>
  <c r="B4101" i="9"/>
  <c r="B4100" i="9"/>
  <c r="B4099" i="9"/>
  <c r="B4098" i="9"/>
  <c r="B4097" i="9"/>
  <c r="B4096" i="9"/>
  <c r="B4095" i="9"/>
  <c r="B4094" i="9"/>
  <c r="B4093" i="9"/>
  <c r="B4092" i="9"/>
  <c r="B4091" i="9"/>
  <c r="B4090" i="9"/>
  <c r="B4089" i="9"/>
  <c r="B4088" i="9"/>
  <c r="B4087" i="9"/>
  <c r="B4086" i="9"/>
  <c r="B4085" i="9"/>
  <c r="B4084" i="9"/>
  <c r="B4083" i="9"/>
  <c r="B4082" i="9"/>
  <c r="B4081" i="9"/>
  <c r="B4080" i="9"/>
  <c r="B4079" i="9"/>
  <c r="B4078" i="9"/>
  <c r="B4077" i="9"/>
  <c r="B4076" i="9"/>
  <c r="B4075" i="9"/>
  <c r="B4074" i="9"/>
  <c r="B4073" i="9"/>
  <c r="B4072" i="9"/>
  <c r="B4071" i="9"/>
  <c r="B4070" i="9"/>
  <c r="B4069" i="9"/>
  <c r="B4068" i="9"/>
  <c r="B4067" i="9"/>
  <c r="B4066" i="9"/>
  <c r="B4065" i="9"/>
  <c r="B4064" i="9"/>
  <c r="B4063" i="9"/>
  <c r="B4062" i="9"/>
  <c r="B4061" i="9"/>
  <c r="B4060" i="9"/>
  <c r="B4059" i="9"/>
  <c r="B4058" i="9"/>
  <c r="B4057" i="9"/>
  <c r="B4056" i="9"/>
  <c r="B4055" i="9"/>
  <c r="B4054" i="9"/>
  <c r="B4053" i="9"/>
  <c r="B4052" i="9"/>
  <c r="B4051" i="9"/>
  <c r="B4050" i="9"/>
  <c r="B4049" i="9"/>
  <c r="B4048" i="9"/>
  <c r="B4047" i="9"/>
  <c r="B4046" i="9"/>
  <c r="B4045" i="9"/>
  <c r="B4044" i="9"/>
  <c r="B4043" i="9"/>
  <c r="B4042" i="9"/>
  <c r="B4041" i="9"/>
  <c r="B4040" i="9"/>
  <c r="B4039" i="9"/>
  <c r="B4038" i="9"/>
  <c r="B4037" i="9"/>
  <c r="B4036" i="9"/>
  <c r="B4035" i="9"/>
  <c r="B4034" i="9"/>
  <c r="B4033" i="9"/>
  <c r="B4032" i="9"/>
  <c r="B4031" i="9"/>
  <c r="B4030" i="9"/>
  <c r="B4029" i="9"/>
  <c r="B4028" i="9"/>
  <c r="B4027" i="9"/>
  <c r="B4026" i="9"/>
  <c r="B4025" i="9"/>
  <c r="B4024" i="9"/>
  <c r="B4023" i="9"/>
  <c r="B4022" i="9"/>
  <c r="B4021" i="9"/>
  <c r="B4020" i="9"/>
  <c r="B4019" i="9"/>
  <c r="B4018" i="9"/>
  <c r="B4017" i="9"/>
  <c r="B4016" i="9"/>
  <c r="B4015" i="9"/>
  <c r="B4014" i="9"/>
  <c r="B4013" i="9"/>
  <c r="B4012" i="9"/>
  <c r="B4011" i="9"/>
  <c r="B4010" i="9"/>
  <c r="B4009" i="9"/>
  <c r="B4008" i="9"/>
  <c r="B4007" i="9"/>
  <c r="B4006" i="9"/>
  <c r="B4005" i="9"/>
  <c r="B4004" i="9"/>
  <c r="B4003" i="9"/>
  <c r="B4002" i="9"/>
  <c r="B4001" i="9"/>
  <c r="B4000" i="9"/>
  <c r="B3999" i="9"/>
  <c r="B3998" i="9"/>
  <c r="B3997" i="9"/>
  <c r="B3996" i="9"/>
  <c r="B3995" i="9"/>
  <c r="B3994" i="9"/>
  <c r="B3993" i="9"/>
  <c r="B3992" i="9"/>
  <c r="B3991" i="9"/>
  <c r="B3990" i="9"/>
  <c r="B3989" i="9"/>
  <c r="B3988" i="9"/>
  <c r="B3987" i="9"/>
  <c r="B3986" i="9"/>
  <c r="B3985" i="9"/>
  <c r="B3984" i="9"/>
  <c r="B3983" i="9"/>
  <c r="B3982" i="9"/>
  <c r="B3981" i="9"/>
  <c r="B3980" i="9"/>
  <c r="B3979" i="9"/>
  <c r="B3978" i="9"/>
  <c r="B3977" i="9"/>
  <c r="B3976" i="9"/>
  <c r="B3975" i="9"/>
  <c r="B3974" i="9"/>
  <c r="B3973" i="9"/>
  <c r="B3972" i="9"/>
  <c r="B3971" i="9"/>
  <c r="B3970" i="9"/>
  <c r="B3969" i="9"/>
  <c r="B3968" i="9"/>
  <c r="B3967" i="9"/>
  <c r="B3966" i="9"/>
  <c r="B3965" i="9"/>
  <c r="B3964" i="9"/>
  <c r="B3963" i="9"/>
  <c r="B3962" i="9"/>
  <c r="B3961" i="9"/>
  <c r="B3960" i="9"/>
  <c r="B3959" i="9"/>
  <c r="B3958" i="9"/>
  <c r="B3957" i="9"/>
  <c r="B3956" i="9"/>
  <c r="B3955" i="9"/>
  <c r="B3954" i="9"/>
  <c r="B3953" i="9"/>
  <c r="B3952" i="9"/>
  <c r="B3951" i="9"/>
  <c r="B3950" i="9"/>
  <c r="B3949" i="9"/>
  <c r="B3948" i="9"/>
  <c r="B3947" i="9"/>
  <c r="B3946" i="9"/>
  <c r="B3945" i="9"/>
  <c r="B3944" i="9"/>
  <c r="B3943" i="9"/>
  <c r="B3942" i="9"/>
  <c r="B3941" i="9"/>
  <c r="B3940" i="9"/>
  <c r="B3939" i="9"/>
  <c r="B3938" i="9"/>
  <c r="B3937" i="9"/>
  <c r="B3936" i="9"/>
  <c r="B3935" i="9"/>
  <c r="B3934" i="9"/>
  <c r="B3933" i="9"/>
  <c r="B3932" i="9"/>
  <c r="B3931" i="9"/>
  <c r="B3930" i="9"/>
  <c r="B3929" i="9"/>
  <c r="B3928" i="9"/>
  <c r="B3927" i="9"/>
  <c r="B3926" i="9"/>
  <c r="B3925" i="9"/>
  <c r="B3924" i="9"/>
  <c r="B3923" i="9"/>
  <c r="B3922" i="9"/>
  <c r="B3921" i="9"/>
  <c r="B3920" i="9"/>
  <c r="B3919" i="9"/>
  <c r="B3918" i="9"/>
  <c r="B3917" i="9"/>
  <c r="B3916" i="9"/>
  <c r="B3915" i="9"/>
  <c r="B3914" i="9"/>
  <c r="B3913" i="9"/>
  <c r="B3912" i="9"/>
  <c r="B3911" i="9"/>
  <c r="B3910" i="9"/>
  <c r="B3909" i="9"/>
  <c r="B3908" i="9"/>
  <c r="B3907" i="9"/>
  <c r="B3906" i="9"/>
  <c r="B3905" i="9"/>
  <c r="B3904" i="9"/>
  <c r="B3903" i="9"/>
  <c r="B3902" i="9"/>
  <c r="B3901" i="9"/>
  <c r="B3900" i="9"/>
  <c r="B3899" i="9"/>
  <c r="B3898" i="9"/>
  <c r="B3897" i="9"/>
  <c r="B3896" i="9"/>
  <c r="B3895" i="9"/>
  <c r="B3894" i="9"/>
  <c r="B3893" i="9"/>
  <c r="B3892" i="9"/>
  <c r="B3891" i="9"/>
  <c r="B3890" i="9"/>
  <c r="B3889" i="9"/>
  <c r="B3888" i="9"/>
  <c r="B3887" i="9"/>
  <c r="B3886" i="9"/>
  <c r="B3885" i="9"/>
  <c r="B3884" i="9"/>
  <c r="B3883" i="9"/>
  <c r="B3882" i="9"/>
  <c r="B3881" i="9"/>
  <c r="B3880" i="9"/>
  <c r="B3879" i="9"/>
  <c r="B3878" i="9"/>
  <c r="B3877" i="9"/>
  <c r="B3876" i="9"/>
  <c r="B3875" i="9"/>
  <c r="B3874" i="9"/>
  <c r="B3873" i="9"/>
  <c r="B3872" i="9"/>
  <c r="B3871" i="9"/>
  <c r="B3870" i="9"/>
  <c r="B3869" i="9"/>
  <c r="B3868" i="9"/>
  <c r="B3867" i="9"/>
  <c r="B3866" i="9"/>
  <c r="B3865" i="9"/>
  <c r="B3864" i="9"/>
  <c r="B3863" i="9"/>
  <c r="B3862" i="9"/>
  <c r="B3861" i="9"/>
  <c r="B3860" i="9"/>
  <c r="B3859" i="9"/>
  <c r="B3858" i="9"/>
  <c r="B3857" i="9"/>
  <c r="B3856" i="9"/>
  <c r="B3855" i="9"/>
  <c r="B3854" i="9"/>
  <c r="B3853" i="9"/>
  <c r="B3852" i="9"/>
  <c r="B3851" i="9"/>
  <c r="B3850" i="9"/>
  <c r="B3849" i="9"/>
  <c r="B3848" i="9"/>
  <c r="B3847" i="9"/>
  <c r="B3846" i="9"/>
  <c r="B3845" i="9"/>
  <c r="B3844" i="9"/>
  <c r="B3843" i="9"/>
  <c r="B3842" i="9"/>
  <c r="B3841" i="9"/>
  <c r="B3840" i="9"/>
  <c r="B3839" i="9"/>
  <c r="B3838" i="9"/>
  <c r="B3837" i="9"/>
  <c r="B3836" i="9"/>
  <c r="B3835" i="9"/>
  <c r="B3834" i="9"/>
  <c r="B3833" i="9"/>
  <c r="B3832" i="9"/>
  <c r="B3831" i="9"/>
  <c r="B3830" i="9"/>
  <c r="B3829" i="9"/>
  <c r="B3828" i="9"/>
  <c r="B3827" i="9"/>
  <c r="B3826" i="9"/>
  <c r="B3825" i="9"/>
  <c r="B3824" i="9"/>
  <c r="B3823" i="9"/>
  <c r="B3822" i="9"/>
  <c r="B3821" i="9"/>
  <c r="B3820" i="9"/>
  <c r="B3819" i="9"/>
  <c r="B3818" i="9"/>
  <c r="B3817" i="9"/>
  <c r="B3816" i="9"/>
  <c r="B3815" i="9"/>
  <c r="B3814" i="9"/>
  <c r="B3813" i="9"/>
  <c r="B3812" i="9"/>
  <c r="B3811" i="9"/>
  <c r="B3810" i="9"/>
  <c r="B3809" i="9"/>
  <c r="B3808" i="9"/>
  <c r="B3807" i="9"/>
  <c r="B3806" i="9"/>
  <c r="B3805" i="9"/>
  <c r="B3804" i="9"/>
  <c r="B3803" i="9"/>
  <c r="B3802" i="9"/>
  <c r="B3801" i="9"/>
  <c r="B3800" i="9"/>
  <c r="B3799" i="9"/>
  <c r="B3798" i="9"/>
  <c r="B3797" i="9"/>
  <c r="B3796" i="9"/>
  <c r="B3795" i="9"/>
  <c r="B3794" i="9"/>
  <c r="B3793" i="9"/>
  <c r="B3792" i="9"/>
  <c r="B3791" i="9"/>
  <c r="B3790" i="9"/>
  <c r="B3789" i="9"/>
  <c r="B3788" i="9"/>
  <c r="B3787" i="9"/>
  <c r="B3786" i="9"/>
  <c r="B3785" i="9"/>
  <c r="B3784" i="9"/>
  <c r="B3783" i="9"/>
  <c r="B3782" i="9"/>
  <c r="B3781" i="9"/>
  <c r="B3780" i="9"/>
  <c r="B3779" i="9"/>
  <c r="B3778" i="9"/>
  <c r="B3777" i="9"/>
  <c r="B3776" i="9"/>
  <c r="B3775" i="9"/>
  <c r="B3774" i="9"/>
  <c r="B3773" i="9"/>
  <c r="B3772" i="9"/>
  <c r="B3771" i="9"/>
  <c r="B3770" i="9"/>
  <c r="B3769" i="9"/>
  <c r="B3768" i="9"/>
  <c r="B3767" i="9"/>
  <c r="B3766" i="9"/>
  <c r="B3765" i="9"/>
  <c r="B3764" i="9"/>
  <c r="B3763" i="9"/>
  <c r="B3762" i="9"/>
  <c r="B3761" i="9"/>
  <c r="B3760" i="9"/>
  <c r="B3759" i="9"/>
  <c r="B3758" i="9"/>
  <c r="B3757" i="9"/>
  <c r="B3756" i="9"/>
  <c r="B3755" i="9"/>
  <c r="B3754" i="9"/>
  <c r="B3753" i="9"/>
  <c r="B3752" i="9"/>
  <c r="B3751" i="9"/>
  <c r="B3750" i="9"/>
  <c r="B3749" i="9"/>
  <c r="B3748" i="9"/>
  <c r="B3747" i="9"/>
  <c r="B3746" i="9"/>
  <c r="B3745" i="9"/>
  <c r="B3744" i="9"/>
  <c r="B3743" i="9"/>
  <c r="B3742" i="9"/>
  <c r="B3741" i="9"/>
  <c r="B3740" i="9"/>
  <c r="B3739" i="9"/>
  <c r="B3738" i="9"/>
  <c r="B3737" i="9"/>
  <c r="B3736" i="9"/>
  <c r="B3735" i="9"/>
  <c r="B3734" i="9"/>
  <c r="B3733" i="9"/>
  <c r="B3732" i="9"/>
  <c r="B3731" i="9"/>
  <c r="B3730" i="9"/>
  <c r="B3729" i="9"/>
  <c r="B3728" i="9"/>
  <c r="B3727" i="9"/>
  <c r="B3726" i="9"/>
  <c r="B3725" i="9"/>
  <c r="B3724" i="9"/>
  <c r="B3723" i="9"/>
  <c r="B3722" i="9"/>
  <c r="B3721" i="9"/>
  <c r="B3720" i="9"/>
  <c r="B3719" i="9"/>
  <c r="B3718" i="9"/>
  <c r="B3717" i="9"/>
  <c r="B3716" i="9"/>
  <c r="B3715" i="9"/>
  <c r="B3714" i="9"/>
  <c r="B3713" i="9"/>
  <c r="B3712" i="9"/>
  <c r="B3711" i="9"/>
  <c r="B3710" i="9"/>
  <c r="B3709" i="9"/>
  <c r="B3708" i="9"/>
  <c r="B3707" i="9"/>
  <c r="B3706" i="9"/>
  <c r="B3705" i="9"/>
  <c r="B3704" i="9"/>
  <c r="B3703" i="9"/>
  <c r="B3702" i="9"/>
  <c r="B3701" i="9"/>
  <c r="B3700" i="9"/>
  <c r="B3699" i="9"/>
  <c r="B3698" i="9"/>
  <c r="B3697" i="9"/>
  <c r="B3696" i="9"/>
  <c r="B3695" i="9"/>
  <c r="B3694" i="9"/>
  <c r="B3693" i="9"/>
  <c r="B3692" i="9"/>
  <c r="B3691" i="9"/>
  <c r="B3690" i="9"/>
  <c r="B3689" i="9"/>
  <c r="B3688" i="9"/>
  <c r="B3687" i="9"/>
  <c r="B3686" i="9"/>
  <c r="B3685" i="9"/>
  <c r="B3684" i="9"/>
  <c r="B3683" i="9"/>
  <c r="B3682" i="9"/>
  <c r="B3681" i="9"/>
  <c r="B3680" i="9"/>
  <c r="B3679" i="9"/>
  <c r="B3678" i="9"/>
  <c r="B3677" i="9"/>
  <c r="B3676" i="9"/>
  <c r="B3675" i="9"/>
  <c r="B3674" i="9"/>
  <c r="B3673" i="9"/>
  <c r="B3672" i="9"/>
  <c r="B3671" i="9"/>
  <c r="B3670" i="9"/>
  <c r="B3669" i="9"/>
  <c r="B3668" i="9"/>
  <c r="B3667" i="9"/>
  <c r="B3666" i="9"/>
  <c r="B3665" i="9"/>
  <c r="B3664" i="9"/>
  <c r="B3663" i="9"/>
  <c r="B3662" i="9"/>
  <c r="B3661" i="9"/>
  <c r="B3660" i="9"/>
  <c r="B3659" i="9"/>
  <c r="B3658" i="9"/>
  <c r="B3657" i="9"/>
  <c r="B3656" i="9"/>
  <c r="B3655" i="9"/>
  <c r="B3654" i="9"/>
  <c r="B3653" i="9"/>
  <c r="B3652" i="9"/>
  <c r="B3651" i="9"/>
  <c r="B3650" i="9"/>
  <c r="B3649" i="9"/>
  <c r="B3648" i="9"/>
  <c r="B3647" i="9"/>
  <c r="B3646" i="9"/>
  <c r="B3645" i="9"/>
  <c r="B3644" i="9"/>
  <c r="B3643" i="9"/>
  <c r="B3642" i="9"/>
  <c r="B3641" i="9"/>
  <c r="B3640" i="9"/>
  <c r="B3639" i="9"/>
  <c r="B3638" i="9"/>
  <c r="B3637" i="9"/>
  <c r="B3636" i="9"/>
  <c r="B3635" i="9"/>
  <c r="B3634" i="9"/>
  <c r="B3633" i="9"/>
  <c r="B3632" i="9"/>
  <c r="B3631" i="9"/>
  <c r="B3630" i="9"/>
  <c r="B3629" i="9"/>
  <c r="B3628" i="9"/>
  <c r="B3627" i="9"/>
  <c r="B3626" i="9"/>
  <c r="B3625" i="9"/>
  <c r="B3624" i="9"/>
  <c r="B3623" i="9"/>
  <c r="B3622" i="9"/>
  <c r="B3621" i="9"/>
  <c r="B3620" i="9"/>
  <c r="B3619" i="9"/>
  <c r="B3618" i="9"/>
  <c r="B3617" i="9"/>
  <c r="B3616" i="9"/>
  <c r="B3615" i="9"/>
  <c r="B3614" i="9"/>
  <c r="B3613" i="9"/>
  <c r="B3612" i="9"/>
  <c r="B3611" i="9"/>
  <c r="B3610" i="9"/>
  <c r="B3609" i="9"/>
  <c r="B3608" i="9"/>
  <c r="B3607" i="9"/>
  <c r="B3606" i="9"/>
  <c r="B3605" i="9"/>
  <c r="B3604" i="9"/>
  <c r="B3603" i="9"/>
  <c r="B3602" i="9"/>
  <c r="B3601" i="9"/>
  <c r="B3600" i="9"/>
  <c r="B3599" i="9"/>
  <c r="B3598" i="9"/>
  <c r="B3597" i="9"/>
  <c r="B3596" i="9"/>
  <c r="B3595" i="9"/>
  <c r="B3594" i="9"/>
  <c r="B3593" i="9"/>
  <c r="B3592" i="9"/>
  <c r="B3591" i="9"/>
  <c r="B3590" i="9"/>
  <c r="B3589" i="9"/>
  <c r="B3588" i="9"/>
  <c r="B3587" i="9"/>
  <c r="B3586" i="9"/>
  <c r="B3585" i="9"/>
  <c r="B3584" i="9"/>
  <c r="B3583" i="9"/>
  <c r="B3582" i="9"/>
  <c r="B3581" i="9"/>
  <c r="B3580" i="9"/>
  <c r="B3579" i="9"/>
  <c r="B3578" i="9"/>
  <c r="B3577" i="9"/>
  <c r="B3576" i="9"/>
  <c r="B3575" i="9"/>
  <c r="B3574" i="9"/>
  <c r="B3573" i="9"/>
  <c r="B3572" i="9"/>
  <c r="B3571" i="9"/>
  <c r="B3570" i="9"/>
  <c r="B3569" i="9"/>
  <c r="B3568" i="9"/>
  <c r="B3567" i="9"/>
  <c r="B3566" i="9"/>
  <c r="B3565" i="9"/>
  <c r="B3564" i="9"/>
  <c r="B3563" i="9"/>
  <c r="B3562" i="9"/>
  <c r="B3561" i="9"/>
  <c r="B3560" i="9"/>
  <c r="B3559" i="9"/>
  <c r="B3558" i="9"/>
  <c r="B3557" i="9"/>
  <c r="B3556" i="9"/>
  <c r="B3555" i="9"/>
  <c r="B3554" i="9"/>
  <c r="B3553" i="9"/>
  <c r="B3552" i="9"/>
  <c r="B3551" i="9"/>
  <c r="B3550" i="9"/>
  <c r="B3549" i="9"/>
  <c r="B3548" i="9"/>
  <c r="B3547" i="9"/>
  <c r="B3546" i="9"/>
  <c r="B3545" i="9"/>
  <c r="B3544" i="9"/>
  <c r="B3543" i="9"/>
  <c r="B3542" i="9"/>
  <c r="B3541" i="9"/>
  <c r="B3540" i="9"/>
  <c r="B3539" i="9"/>
  <c r="B3538" i="9"/>
  <c r="B3537" i="9"/>
  <c r="B3536" i="9"/>
  <c r="B3535" i="9"/>
  <c r="B3534" i="9"/>
  <c r="B3533" i="9"/>
  <c r="B3532" i="9"/>
  <c r="B3531" i="9"/>
  <c r="B3530" i="9"/>
  <c r="B3529" i="9"/>
  <c r="B3528" i="9"/>
  <c r="B3527" i="9"/>
  <c r="B3526" i="9"/>
  <c r="B3525" i="9"/>
  <c r="B3524" i="9"/>
  <c r="B3523" i="9"/>
  <c r="B3522" i="9"/>
  <c r="B3521" i="9"/>
  <c r="B3520" i="9"/>
  <c r="B3519" i="9"/>
  <c r="B3518" i="9"/>
  <c r="B3517" i="9"/>
  <c r="B3516" i="9"/>
  <c r="B3515" i="9"/>
  <c r="B3514" i="9"/>
  <c r="B3513" i="9"/>
  <c r="B3512" i="9"/>
  <c r="B3511" i="9"/>
  <c r="B3510" i="9"/>
  <c r="B3509" i="9"/>
  <c r="B3508" i="9"/>
  <c r="B3507" i="9"/>
  <c r="B3506" i="9"/>
  <c r="B3505" i="9"/>
  <c r="B3504" i="9"/>
  <c r="B3503" i="9"/>
  <c r="B3502" i="9"/>
  <c r="B3501" i="9"/>
  <c r="B3500" i="9"/>
  <c r="B3499" i="9"/>
  <c r="B3498" i="9"/>
  <c r="B3497" i="9"/>
  <c r="B3496" i="9"/>
  <c r="B3495" i="9"/>
  <c r="B3494" i="9"/>
  <c r="B3493" i="9"/>
  <c r="B3492" i="9"/>
  <c r="B3491" i="9"/>
  <c r="B3490" i="9"/>
  <c r="B3489" i="9"/>
  <c r="B3488" i="9"/>
  <c r="B3487" i="9"/>
  <c r="B3486" i="9"/>
  <c r="B3485" i="9"/>
  <c r="B3484" i="9"/>
  <c r="B3483" i="9"/>
  <c r="B3482" i="9"/>
  <c r="B3481" i="9"/>
  <c r="B3480" i="9"/>
  <c r="B3479" i="9"/>
  <c r="B3478" i="9"/>
  <c r="B3477" i="9"/>
  <c r="B3476" i="9"/>
  <c r="B3475" i="9"/>
  <c r="B3474" i="9"/>
  <c r="B3473" i="9"/>
  <c r="B3472" i="9"/>
  <c r="B3471" i="9"/>
  <c r="B3470" i="9"/>
  <c r="B3469" i="9"/>
  <c r="B3468" i="9"/>
  <c r="B3467" i="9"/>
  <c r="B3466" i="9"/>
  <c r="B3465" i="9"/>
  <c r="B3464" i="9"/>
  <c r="B3463" i="9"/>
  <c r="B3462" i="9"/>
  <c r="B3461" i="9"/>
  <c r="B3460" i="9"/>
  <c r="B3459" i="9"/>
  <c r="B3458" i="9"/>
  <c r="B3457" i="9"/>
  <c r="B3456" i="9"/>
  <c r="B3455" i="9"/>
  <c r="B3454" i="9"/>
  <c r="B3453" i="9"/>
  <c r="B3452" i="9"/>
  <c r="B3451" i="9"/>
  <c r="B3450" i="9"/>
  <c r="B3449" i="9"/>
  <c r="B3448" i="9"/>
  <c r="B3447" i="9"/>
  <c r="B3446" i="9"/>
  <c r="B3445" i="9"/>
  <c r="B3444" i="9"/>
  <c r="B3443" i="9"/>
  <c r="B3442" i="9"/>
  <c r="B3441" i="9"/>
  <c r="B3440" i="9"/>
  <c r="B3439" i="9"/>
  <c r="B3438" i="9"/>
  <c r="B3437" i="9"/>
  <c r="B3436" i="9"/>
  <c r="B3435" i="9"/>
  <c r="B3434" i="9"/>
  <c r="B3433" i="9"/>
  <c r="B3432" i="9"/>
  <c r="B3431" i="9"/>
  <c r="B3430" i="9"/>
  <c r="B3429" i="9"/>
  <c r="B3428" i="9"/>
  <c r="B3427" i="9"/>
  <c r="B3426" i="9"/>
  <c r="B3425" i="9"/>
  <c r="B3424" i="9"/>
  <c r="B3423" i="9"/>
  <c r="B3422" i="9"/>
  <c r="B3421" i="9"/>
  <c r="B3420" i="9"/>
  <c r="B3419" i="9"/>
  <c r="B3418" i="9"/>
  <c r="B3417" i="9"/>
  <c r="B3416" i="9"/>
  <c r="B3415" i="9"/>
  <c r="B3414" i="9"/>
  <c r="B3413" i="9"/>
  <c r="B3412" i="9"/>
  <c r="B3411" i="9"/>
  <c r="B3410" i="9"/>
  <c r="B3409" i="9"/>
  <c r="B3408" i="9"/>
  <c r="B3407" i="9"/>
  <c r="B3406" i="9"/>
  <c r="B3405" i="9"/>
  <c r="B3404" i="9"/>
  <c r="B3403" i="9"/>
  <c r="B3402" i="9"/>
  <c r="B3401" i="9"/>
  <c r="B3400" i="9"/>
  <c r="B3399" i="9"/>
  <c r="B3398" i="9"/>
  <c r="B3397" i="9"/>
  <c r="B3396" i="9"/>
  <c r="B3395" i="9"/>
  <c r="B3394" i="9"/>
  <c r="B3393" i="9"/>
  <c r="B3392" i="9"/>
  <c r="B3391" i="9"/>
  <c r="B3390" i="9"/>
  <c r="B3389" i="9"/>
  <c r="B3388" i="9"/>
  <c r="B3387" i="9"/>
  <c r="B3386" i="9"/>
  <c r="B3385" i="9"/>
  <c r="B3384" i="9"/>
  <c r="B3383" i="9"/>
  <c r="B3382" i="9"/>
  <c r="B3381" i="9"/>
  <c r="B3380" i="9"/>
  <c r="B3379" i="9"/>
  <c r="B3378" i="9"/>
  <c r="B3377" i="9"/>
  <c r="B3376" i="9"/>
  <c r="B3375" i="9"/>
  <c r="B3374" i="9"/>
  <c r="B3373" i="9"/>
  <c r="B3372" i="9"/>
  <c r="B3371" i="9"/>
  <c r="B3370" i="9"/>
  <c r="B3369" i="9"/>
  <c r="B3368" i="9"/>
  <c r="B3367" i="9"/>
  <c r="B3366" i="9"/>
  <c r="B3365" i="9"/>
  <c r="B3364" i="9"/>
  <c r="B3363" i="9"/>
  <c r="B3362" i="9"/>
  <c r="B3361" i="9"/>
  <c r="B3360" i="9"/>
  <c r="B3359" i="9"/>
  <c r="B3358" i="9"/>
  <c r="B3357" i="9"/>
  <c r="B3356" i="9"/>
  <c r="B3355" i="9"/>
  <c r="B3354" i="9"/>
  <c r="B3353" i="9"/>
  <c r="B3352" i="9"/>
  <c r="B3351" i="9"/>
  <c r="B3350" i="9"/>
  <c r="B3349" i="9"/>
  <c r="B3348" i="9"/>
  <c r="B3347" i="9"/>
  <c r="B3346" i="9"/>
  <c r="B3345" i="9"/>
  <c r="B3344" i="9"/>
  <c r="B3343" i="9"/>
  <c r="B3342" i="9"/>
  <c r="B3341" i="9"/>
  <c r="B3340" i="9"/>
  <c r="B3339" i="9"/>
  <c r="B3338" i="9"/>
  <c r="B3337" i="9"/>
  <c r="B3336" i="9"/>
  <c r="B3335" i="9"/>
  <c r="B3334" i="9"/>
  <c r="B3333" i="9"/>
  <c r="B3332" i="9"/>
  <c r="B3331" i="9"/>
  <c r="B3330" i="9"/>
  <c r="B3329" i="9"/>
  <c r="B3328" i="9"/>
  <c r="B3327" i="9"/>
  <c r="B3326" i="9"/>
  <c r="B3325" i="9"/>
  <c r="B3324" i="9"/>
  <c r="B3323" i="9"/>
  <c r="B3322" i="9"/>
  <c r="B3321" i="9"/>
  <c r="B3320" i="9"/>
  <c r="B3319" i="9"/>
  <c r="B3318" i="9"/>
  <c r="B3317" i="9"/>
  <c r="B3316" i="9"/>
  <c r="B3315" i="9"/>
  <c r="B3314" i="9"/>
  <c r="B3313" i="9"/>
  <c r="B3312" i="9"/>
  <c r="B3311" i="9"/>
  <c r="B3310" i="9"/>
  <c r="B3309" i="9"/>
  <c r="B3308" i="9"/>
  <c r="B3307" i="9"/>
  <c r="B3306" i="9"/>
  <c r="B3305" i="9"/>
  <c r="B3304" i="9"/>
  <c r="B3303" i="9"/>
  <c r="B3302" i="9"/>
  <c r="B3301" i="9"/>
  <c r="B3300" i="9"/>
  <c r="B3299" i="9"/>
  <c r="B3298" i="9"/>
  <c r="B3297" i="9"/>
  <c r="B3296" i="9"/>
  <c r="B3295" i="9"/>
  <c r="B3294" i="9"/>
  <c r="B3293" i="9"/>
  <c r="B3292" i="9"/>
  <c r="B3291" i="9"/>
  <c r="B3290" i="9"/>
  <c r="B3289" i="9"/>
  <c r="B3288" i="9"/>
  <c r="B3287" i="9"/>
  <c r="B3286" i="9"/>
  <c r="B3285" i="9"/>
  <c r="B3284" i="9"/>
  <c r="B3283" i="9"/>
  <c r="B3282" i="9"/>
  <c r="B3281" i="9"/>
  <c r="B3280" i="9"/>
  <c r="B3279" i="9"/>
  <c r="B3278" i="9"/>
  <c r="B3277" i="9"/>
  <c r="B3276" i="9"/>
  <c r="B3275" i="9"/>
  <c r="B3274" i="9"/>
  <c r="B3273" i="9"/>
  <c r="B3272" i="9"/>
  <c r="B3271" i="9"/>
  <c r="B3270" i="9"/>
  <c r="B3269" i="9"/>
  <c r="B3268" i="9"/>
  <c r="B3267" i="9"/>
  <c r="B3266" i="9"/>
  <c r="B3265" i="9"/>
  <c r="B3264" i="9"/>
  <c r="B3263" i="9"/>
  <c r="B3262" i="9"/>
  <c r="B3261" i="9"/>
  <c r="B3260" i="9"/>
  <c r="B3259" i="9"/>
  <c r="B3258" i="9"/>
  <c r="B3257" i="9"/>
  <c r="B3256" i="9"/>
  <c r="B3255" i="9"/>
  <c r="B3254" i="9"/>
  <c r="B3253" i="9"/>
  <c r="B3252" i="9"/>
  <c r="B3251" i="9"/>
  <c r="B3250" i="9"/>
  <c r="B3249" i="9"/>
  <c r="B3248" i="9"/>
  <c r="B3247" i="9"/>
  <c r="B3246" i="9"/>
  <c r="B3245" i="9"/>
  <c r="B3244" i="9"/>
  <c r="B3243" i="9"/>
  <c r="B3242" i="9"/>
  <c r="B3241" i="9"/>
  <c r="B3240" i="9"/>
  <c r="B3239" i="9"/>
  <c r="B3238" i="9"/>
  <c r="B3237" i="9"/>
  <c r="B3236" i="9"/>
  <c r="B3235" i="9"/>
  <c r="B3234" i="9"/>
  <c r="B3233" i="9"/>
  <c r="B3232" i="9"/>
  <c r="B3231" i="9"/>
  <c r="B3230" i="9"/>
  <c r="B3229" i="9"/>
  <c r="B3228" i="9"/>
  <c r="B3227" i="9"/>
  <c r="B3226" i="9"/>
  <c r="B3225" i="9"/>
  <c r="B3224" i="9"/>
  <c r="B3223" i="9"/>
  <c r="B3222" i="9"/>
  <c r="B3221" i="9"/>
  <c r="B3220" i="9"/>
  <c r="B3219" i="9"/>
  <c r="B3218" i="9"/>
  <c r="B3217" i="9"/>
  <c r="B3216" i="9"/>
  <c r="B3215" i="9"/>
  <c r="B3214" i="9"/>
  <c r="B3213" i="9"/>
  <c r="B3212" i="9"/>
  <c r="B3211" i="9"/>
  <c r="B3210" i="9"/>
  <c r="B3209" i="9"/>
  <c r="B3208" i="9"/>
  <c r="B3207" i="9"/>
  <c r="B3206" i="9"/>
  <c r="B3205" i="9"/>
  <c r="B3204" i="9"/>
  <c r="B3203" i="9"/>
  <c r="B3202" i="9"/>
  <c r="B3201" i="9"/>
  <c r="B3200" i="9"/>
  <c r="B3199" i="9"/>
  <c r="B3198" i="9"/>
  <c r="B3197" i="9"/>
  <c r="B3196" i="9"/>
  <c r="B3195" i="9"/>
  <c r="B3194" i="9"/>
  <c r="B3193" i="9"/>
  <c r="B3192" i="9"/>
  <c r="B3191" i="9"/>
  <c r="B3190" i="9"/>
  <c r="B3189" i="9"/>
  <c r="B3188" i="9"/>
  <c r="B3187" i="9"/>
  <c r="B3186" i="9"/>
  <c r="B3185" i="9"/>
  <c r="B3184" i="9"/>
  <c r="B3183" i="9"/>
  <c r="B3182" i="9"/>
  <c r="B3181" i="9"/>
  <c r="B3180" i="9"/>
  <c r="B3179" i="9"/>
  <c r="B3178" i="9"/>
  <c r="B3177" i="9"/>
  <c r="B3176" i="9"/>
  <c r="B3175" i="9"/>
  <c r="B3174" i="9"/>
  <c r="B3173" i="9"/>
  <c r="B3172" i="9"/>
  <c r="B3171" i="9"/>
  <c r="B3170" i="9"/>
  <c r="B3169" i="9"/>
  <c r="B3168" i="9"/>
  <c r="B3167" i="9"/>
  <c r="B3166" i="9"/>
  <c r="B3165" i="9"/>
  <c r="B3164" i="9"/>
  <c r="B3163" i="9"/>
  <c r="B3162" i="9"/>
  <c r="B3161" i="9"/>
  <c r="B3160" i="9"/>
  <c r="B3159" i="9"/>
  <c r="B3158" i="9"/>
  <c r="B3157" i="9"/>
  <c r="B3156" i="9"/>
  <c r="B3155" i="9"/>
  <c r="B3154" i="9"/>
  <c r="B3153" i="9"/>
  <c r="B3152" i="9"/>
  <c r="B3151" i="9"/>
  <c r="B3150" i="9"/>
  <c r="B3149" i="9"/>
  <c r="B3148" i="9"/>
  <c r="B3147" i="9"/>
  <c r="B3146" i="9"/>
  <c r="B3145" i="9"/>
  <c r="B3144" i="9"/>
  <c r="B3143" i="9"/>
  <c r="B3142" i="9"/>
  <c r="B3141" i="9"/>
  <c r="B3140" i="9"/>
  <c r="B3139" i="9"/>
  <c r="B3138" i="9"/>
  <c r="B3137" i="9"/>
  <c r="B3136" i="9"/>
  <c r="B3135" i="9"/>
  <c r="B3134" i="9"/>
  <c r="B3133" i="9"/>
  <c r="B3132" i="9"/>
  <c r="B3131" i="9"/>
  <c r="B3130" i="9"/>
  <c r="B3129" i="9"/>
  <c r="B3128" i="9"/>
  <c r="B3127" i="9"/>
  <c r="B3126" i="9"/>
  <c r="B3125" i="9"/>
  <c r="B3124" i="9"/>
  <c r="B3123" i="9"/>
  <c r="B3122" i="9"/>
  <c r="B3121" i="9"/>
  <c r="B3120" i="9"/>
  <c r="B3119" i="9"/>
  <c r="B3118" i="9"/>
  <c r="B3117" i="9"/>
  <c r="B3116" i="9"/>
  <c r="B3115" i="9"/>
  <c r="B3114" i="9"/>
  <c r="B3113" i="9"/>
  <c r="B3112" i="9"/>
  <c r="B3111" i="9"/>
  <c r="B3110" i="9"/>
  <c r="B3109" i="9"/>
  <c r="B3108" i="9"/>
  <c r="B3107" i="9"/>
  <c r="B3106" i="9"/>
  <c r="B3105" i="9"/>
  <c r="B3104" i="9"/>
  <c r="B3103" i="9"/>
  <c r="B3102" i="9"/>
  <c r="B3101" i="9"/>
  <c r="B3100" i="9"/>
  <c r="B3099" i="9"/>
  <c r="B3098" i="9"/>
  <c r="B3097" i="9"/>
  <c r="B3096" i="9"/>
  <c r="B3095" i="9"/>
  <c r="B3094" i="9"/>
  <c r="B3093" i="9"/>
  <c r="B3092" i="9"/>
  <c r="B3091" i="9"/>
  <c r="B3090" i="9"/>
  <c r="B3089" i="9"/>
  <c r="B3088" i="9"/>
  <c r="B3087" i="9"/>
  <c r="B3086" i="9"/>
  <c r="B3085" i="9"/>
  <c r="B3084" i="9"/>
  <c r="B3083" i="9"/>
  <c r="B3082" i="9"/>
  <c r="B3081" i="9"/>
  <c r="B3080" i="9"/>
  <c r="B3079" i="9"/>
  <c r="B3078" i="9"/>
  <c r="B3077" i="9"/>
  <c r="B3076" i="9"/>
  <c r="B3075" i="9"/>
  <c r="B3074" i="9"/>
  <c r="B3073" i="9"/>
  <c r="B3072" i="9"/>
  <c r="B3071" i="9"/>
  <c r="B3070" i="9"/>
  <c r="B3069" i="9"/>
  <c r="B3068" i="9"/>
  <c r="B3067" i="9"/>
  <c r="B3066" i="9"/>
  <c r="B3065" i="9"/>
  <c r="B3064" i="9"/>
  <c r="B3063" i="9"/>
  <c r="B3062" i="9"/>
  <c r="B3061" i="9"/>
  <c r="B3060" i="9"/>
  <c r="B3059" i="9"/>
  <c r="B3058" i="9"/>
  <c r="B3057" i="9"/>
  <c r="B3056" i="9"/>
  <c r="B3055" i="9"/>
  <c r="B3054" i="9"/>
  <c r="B3053" i="9"/>
  <c r="B3052" i="9"/>
  <c r="B3051" i="9"/>
  <c r="B3050" i="9"/>
  <c r="B3049" i="9"/>
  <c r="B3048" i="9"/>
  <c r="B3047" i="9"/>
  <c r="B3046" i="9"/>
  <c r="B3045" i="9"/>
  <c r="B3044" i="9"/>
  <c r="B3043" i="9"/>
  <c r="B3042" i="9"/>
  <c r="B3041" i="9"/>
  <c r="B3040" i="9"/>
  <c r="B3039" i="9"/>
  <c r="B3038" i="9"/>
  <c r="B3037" i="9"/>
  <c r="B3036" i="9"/>
  <c r="B3035" i="9"/>
  <c r="B3034" i="9"/>
  <c r="B3033" i="9"/>
  <c r="B3032" i="9"/>
  <c r="B3031" i="9"/>
  <c r="B3030" i="9"/>
  <c r="B3029" i="9"/>
  <c r="B3028" i="9"/>
  <c r="B3027" i="9"/>
  <c r="B3026" i="9"/>
  <c r="B3025" i="9"/>
  <c r="B3024" i="9"/>
  <c r="B3023" i="9"/>
  <c r="B3022" i="9"/>
  <c r="B3021" i="9"/>
  <c r="B3020" i="9"/>
  <c r="B3019" i="9"/>
  <c r="B3018" i="9"/>
  <c r="B3017" i="9"/>
  <c r="B3016" i="9"/>
  <c r="B3015" i="9"/>
  <c r="B3014" i="9"/>
  <c r="B3013" i="9"/>
  <c r="B3012" i="9"/>
  <c r="B3011" i="9"/>
  <c r="B3010" i="9"/>
  <c r="B3009" i="9"/>
  <c r="B3008" i="9"/>
  <c r="B3007" i="9"/>
  <c r="B3006" i="9"/>
  <c r="B3005" i="9"/>
  <c r="B3004" i="9"/>
  <c r="B3003" i="9"/>
  <c r="B3002" i="9"/>
  <c r="B3001" i="9"/>
  <c r="B3000" i="9"/>
  <c r="B2999" i="9"/>
  <c r="B2998" i="9"/>
  <c r="B2997" i="9"/>
  <c r="B2996" i="9"/>
  <c r="B2995" i="9"/>
  <c r="B2994" i="9"/>
  <c r="B2993" i="9"/>
  <c r="B2992" i="9"/>
  <c r="B2991" i="9"/>
  <c r="B2990" i="9"/>
  <c r="B2989" i="9"/>
  <c r="B2988" i="9"/>
  <c r="B2987" i="9"/>
  <c r="B2986" i="9"/>
  <c r="B2985" i="9"/>
  <c r="B2984" i="9"/>
  <c r="B2983" i="9"/>
  <c r="B2982" i="9"/>
  <c r="B2981" i="9"/>
  <c r="B2980" i="9"/>
  <c r="B2979" i="9"/>
  <c r="B2978" i="9"/>
  <c r="B2977" i="9"/>
  <c r="B2976" i="9"/>
  <c r="B2975" i="9"/>
  <c r="B2974" i="9"/>
  <c r="B2973" i="9"/>
  <c r="B2972" i="9"/>
  <c r="B2971" i="9"/>
  <c r="B2970" i="9"/>
  <c r="B2969" i="9"/>
  <c r="B2968" i="9"/>
  <c r="B2967" i="9"/>
  <c r="B2966" i="9"/>
  <c r="B2965" i="9"/>
  <c r="B2964" i="9"/>
  <c r="B2963" i="9"/>
  <c r="B2962" i="9"/>
  <c r="B2961" i="9"/>
  <c r="B2960" i="9"/>
  <c r="B2959" i="9"/>
  <c r="B2958" i="9"/>
  <c r="B2957" i="9"/>
  <c r="B2956" i="9"/>
  <c r="B2955" i="9"/>
  <c r="B2954" i="9"/>
  <c r="B2953" i="9"/>
  <c r="B2952" i="9"/>
  <c r="B2951" i="9"/>
  <c r="B2950" i="9"/>
  <c r="B2949" i="9"/>
  <c r="B2948" i="9"/>
  <c r="B2947" i="9"/>
  <c r="B2946" i="9"/>
  <c r="B2945" i="9"/>
  <c r="B2944" i="9"/>
  <c r="B2943" i="9"/>
  <c r="B2942" i="9"/>
  <c r="B2941" i="9"/>
  <c r="B2940" i="9"/>
  <c r="B2939" i="9"/>
  <c r="B2938" i="9"/>
  <c r="B2937" i="9"/>
  <c r="B2936" i="9"/>
  <c r="B2935" i="9"/>
  <c r="B2934" i="9"/>
  <c r="B2933" i="9"/>
  <c r="B2932" i="9"/>
  <c r="B2931" i="9"/>
  <c r="B2930" i="9"/>
  <c r="B2929" i="9"/>
  <c r="B2928" i="9"/>
  <c r="B2927" i="9"/>
  <c r="B2926" i="9"/>
  <c r="B2925" i="9"/>
  <c r="B2924" i="9"/>
  <c r="B2923" i="9"/>
  <c r="B2922" i="9"/>
  <c r="B2921" i="9"/>
  <c r="B2920" i="9"/>
  <c r="B2919" i="9"/>
  <c r="B2918" i="9"/>
  <c r="B2917" i="9"/>
  <c r="B2916" i="9"/>
  <c r="B2915" i="9"/>
  <c r="B2914" i="9"/>
  <c r="B2913" i="9"/>
  <c r="B2912" i="9"/>
  <c r="B2911" i="9"/>
  <c r="B2910" i="9"/>
  <c r="B2909" i="9"/>
  <c r="B2908" i="9"/>
  <c r="B2907" i="9"/>
  <c r="B2906" i="9"/>
  <c r="B2905" i="9"/>
  <c r="B2904" i="9"/>
  <c r="B2903" i="9"/>
  <c r="B2902" i="9"/>
  <c r="B2901" i="9"/>
  <c r="B2900" i="9"/>
  <c r="B2899" i="9"/>
  <c r="B2898" i="9"/>
  <c r="B2897" i="9"/>
  <c r="B2896" i="9"/>
  <c r="B2895" i="9"/>
  <c r="B2894" i="9"/>
  <c r="B2893" i="9"/>
  <c r="B2892" i="9"/>
  <c r="B2891" i="9"/>
  <c r="B2890" i="9"/>
  <c r="B2889" i="9"/>
  <c r="B2888" i="9"/>
  <c r="B2887" i="9"/>
  <c r="B2886" i="9"/>
  <c r="B2885" i="9"/>
  <c r="B2884" i="9"/>
  <c r="B2883" i="9"/>
  <c r="B2882" i="9"/>
  <c r="B2881" i="9"/>
  <c r="B2880" i="9"/>
  <c r="B2879" i="9"/>
  <c r="B2878" i="9"/>
  <c r="B2877" i="9"/>
  <c r="B2876" i="9"/>
  <c r="B2875" i="9"/>
  <c r="B2874" i="9"/>
  <c r="B2873" i="9"/>
  <c r="B2872" i="9"/>
  <c r="B2871" i="9"/>
  <c r="B2870" i="9"/>
  <c r="B2869" i="9"/>
  <c r="B2868" i="9"/>
  <c r="B2867" i="9"/>
  <c r="B2866" i="9"/>
  <c r="B2865" i="9"/>
  <c r="B2864" i="9"/>
  <c r="B2863" i="9"/>
  <c r="B2862" i="9"/>
  <c r="B2861" i="9"/>
  <c r="B2860" i="9"/>
  <c r="B2859" i="9"/>
  <c r="B2858" i="9"/>
  <c r="B2857" i="9"/>
  <c r="B2856" i="9"/>
  <c r="B2855" i="9"/>
  <c r="B2854" i="9"/>
  <c r="B2853" i="9"/>
  <c r="B2852" i="9"/>
  <c r="B2851" i="9"/>
  <c r="B2850" i="9"/>
  <c r="B2849" i="9"/>
  <c r="B2848" i="9"/>
  <c r="B2847" i="9"/>
  <c r="B2846" i="9"/>
  <c r="B2845" i="9"/>
  <c r="B2844" i="9"/>
  <c r="B2843" i="9"/>
  <c r="B2842" i="9"/>
  <c r="B2841" i="9"/>
  <c r="B2840" i="9"/>
  <c r="B2839" i="9"/>
  <c r="B2838" i="9"/>
  <c r="B2837" i="9"/>
  <c r="B2836" i="9"/>
  <c r="B2835" i="9"/>
  <c r="B2834" i="9"/>
  <c r="B2833" i="9"/>
  <c r="B2832" i="9"/>
  <c r="B2831" i="9"/>
  <c r="B2830" i="9"/>
  <c r="B2829" i="9"/>
  <c r="B2828" i="9"/>
  <c r="B2827" i="9"/>
  <c r="B2826" i="9"/>
  <c r="B2825" i="9"/>
  <c r="B2824" i="9"/>
  <c r="B2823" i="9"/>
  <c r="B2822" i="9"/>
  <c r="B2821" i="9"/>
  <c r="B2820" i="9"/>
  <c r="B2819" i="9"/>
  <c r="B2818" i="9"/>
  <c r="B2817" i="9"/>
  <c r="B2816" i="9"/>
  <c r="B2815" i="9"/>
  <c r="B2814" i="9"/>
  <c r="B2813" i="9"/>
  <c r="B2812" i="9"/>
  <c r="B2811" i="9"/>
  <c r="B2810" i="9"/>
  <c r="B2809" i="9"/>
  <c r="B2808" i="9"/>
  <c r="B2807" i="9"/>
  <c r="B2806" i="9"/>
  <c r="B2805" i="9"/>
  <c r="B2804" i="9"/>
  <c r="B2803" i="9"/>
  <c r="B2802" i="9"/>
  <c r="B2801" i="9"/>
  <c r="B2800" i="9"/>
  <c r="B2799" i="9"/>
  <c r="B2798" i="9"/>
  <c r="B2797" i="9"/>
  <c r="B2796" i="9"/>
  <c r="B2795" i="9"/>
  <c r="B2794" i="9"/>
  <c r="B2793" i="9"/>
  <c r="B2792" i="9"/>
  <c r="B2791" i="9"/>
  <c r="B2790" i="9"/>
  <c r="B2789" i="9"/>
  <c r="B2788" i="9"/>
  <c r="B2787" i="9"/>
  <c r="B2786" i="9"/>
  <c r="B2785" i="9"/>
  <c r="B2784" i="9"/>
  <c r="B2783" i="9"/>
  <c r="B2782" i="9"/>
  <c r="B2781" i="9"/>
  <c r="B2780" i="9"/>
  <c r="B2779" i="9"/>
  <c r="B2778" i="9"/>
  <c r="B2777" i="9"/>
  <c r="B2776" i="9"/>
  <c r="B2775" i="9"/>
  <c r="B2774" i="9"/>
  <c r="B2773" i="9"/>
  <c r="B2772" i="9"/>
  <c r="B2771" i="9"/>
  <c r="B2770" i="9"/>
  <c r="B2769" i="9"/>
  <c r="B2768" i="9"/>
  <c r="B2767" i="9"/>
  <c r="B2766" i="9"/>
  <c r="B2765" i="9"/>
  <c r="B2764" i="9"/>
  <c r="B2763" i="9"/>
  <c r="B2762" i="9"/>
  <c r="B2761" i="9"/>
  <c r="B2760" i="9"/>
  <c r="B2759" i="9"/>
  <c r="B2758" i="9"/>
  <c r="B2757" i="9"/>
  <c r="B2756" i="9"/>
  <c r="B2755" i="9"/>
  <c r="B2754" i="9"/>
  <c r="B2753" i="9"/>
  <c r="B2752" i="9"/>
  <c r="B2751" i="9"/>
  <c r="B2750" i="9"/>
  <c r="B2749" i="9"/>
  <c r="B2748" i="9"/>
  <c r="B2747" i="9"/>
  <c r="B2746" i="9"/>
  <c r="B2745" i="9"/>
  <c r="B2744" i="9"/>
  <c r="B2743" i="9"/>
  <c r="B2742" i="9"/>
  <c r="B2741" i="9"/>
  <c r="B2740" i="9"/>
  <c r="B2739" i="9"/>
  <c r="B2738" i="9"/>
  <c r="B2737" i="9"/>
  <c r="B2736" i="9"/>
  <c r="B2735" i="9"/>
  <c r="B2734" i="9"/>
  <c r="B2733" i="9"/>
  <c r="B2732" i="9"/>
  <c r="B2731" i="9"/>
  <c r="B2730" i="9"/>
  <c r="B2729" i="9"/>
  <c r="B2728" i="9"/>
  <c r="B2727" i="9"/>
  <c r="B2726" i="9"/>
  <c r="B2725" i="9"/>
  <c r="B2724" i="9"/>
  <c r="B2723" i="9"/>
  <c r="B2722" i="9"/>
  <c r="B2721" i="9"/>
  <c r="B2720" i="9"/>
  <c r="B2719" i="9"/>
  <c r="B2718" i="9"/>
  <c r="B2717" i="9"/>
  <c r="B2716" i="9"/>
  <c r="B2715" i="9"/>
  <c r="B2714" i="9"/>
  <c r="B2713" i="9"/>
  <c r="B2712" i="9"/>
  <c r="B2711" i="9"/>
  <c r="B2710" i="9"/>
  <c r="B2709" i="9"/>
  <c r="B2708" i="9"/>
  <c r="B2707" i="9"/>
  <c r="B2706" i="9"/>
  <c r="B2705" i="9"/>
  <c r="B2704" i="9"/>
  <c r="B2703" i="9"/>
  <c r="B2702" i="9"/>
  <c r="B2701" i="9"/>
  <c r="B2700" i="9"/>
  <c r="B2699" i="9"/>
  <c r="B2698" i="9"/>
  <c r="B2697" i="9"/>
  <c r="B2696" i="9"/>
  <c r="B2695" i="9"/>
  <c r="B2694" i="9"/>
  <c r="B2693" i="9"/>
  <c r="B2692" i="9"/>
  <c r="B2691" i="9"/>
  <c r="B2690" i="9"/>
  <c r="B2689" i="9"/>
  <c r="B2688" i="9"/>
  <c r="B2687" i="9"/>
  <c r="B2686" i="9"/>
  <c r="B2685" i="9"/>
  <c r="B2684" i="9"/>
  <c r="B2683" i="9"/>
  <c r="B2682" i="9"/>
  <c r="B2681" i="9"/>
  <c r="B2680" i="9"/>
  <c r="B2679" i="9"/>
  <c r="B2678" i="9"/>
  <c r="B2677" i="9"/>
  <c r="B2676" i="9"/>
  <c r="B2675" i="9"/>
  <c r="B2674" i="9"/>
  <c r="B2673" i="9"/>
  <c r="B2672" i="9"/>
  <c r="B2671" i="9"/>
  <c r="B2670" i="9"/>
  <c r="B2669" i="9"/>
  <c r="B2668" i="9"/>
  <c r="B2667" i="9"/>
  <c r="B2666" i="9"/>
  <c r="B2665" i="9"/>
  <c r="B2664" i="9"/>
  <c r="B2663" i="9"/>
  <c r="B2662" i="9"/>
  <c r="B2661" i="9"/>
  <c r="B2660" i="9"/>
  <c r="B2659" i="9"/>
  <c r="B2658" i="9"/>
  <c r="B2657" i="9"/>
  <c r="B2656" i="9"/>
  <c r="B2655" i="9"/>
  <c r="B2654" i="9"/>
  <c r="B2653" i="9"/>
  <c r="B2652" i="9"/>
  <c r="B2651" i="9"/>
  <c r="B2650" i="9"/>
  <c r="B2649" i="9"/>
  <c r="B2648" i="9"/>
  <c r="B2647" i="9"/>
  <c r="B2646" i="9"/>
  <c r="B2645" i="9"/>
  <c r="B2644" i="9"/>
  <c r="B2643" i="9"/>
  <c r="B2642" i="9"/>
  <c r="B2641" i="9"/>
  <c r="B2640" i="9"/>
  <c r="B2639" i="9"/>
  <c r="B2638" i="9"/>
  <c r="B2637" i="9"/>
  <c r="B2636" i="9"/>
  <c r="B2635" i="9"/>
  <c r="B2634" i="9"/>
  <c r="B2633" i="9"/>
  <c r="B2632" i="9"/>
  <c r="B2631" i="9"/>
  <c r="B2630" i="9"/>
  <c r="B2629" i="9"/>
  <c r="B2628" i="9"/>
  <c r="B2627" i="9"/>
  <c r="B2626" i="9"/>
  <c r="B2625" i="9"/>
  <c r="B2624" i="9"/>
  <c r="B2623" i="9"/>
  <c r="B2622" i="9"/>
  <c r="B2621" i="9"/>
  <c r="B2620" i="9"/>
  <c r="B2619" i="9"/>
  <c r="B2618" i="9"/>
  <c r="B2617" i="9"/>
  <c r="B2616" i="9"/>
  <c r="B2615" i="9"/>
  <c r="B2614" i="9"/>
  <c r="B2613" i="9"/>
  <c r="B2612" i="9"/>
  <c r="B2611" i="9"/>
  <c r="B2610" i="9"/>
  <c r="B2609" i="9"/>
  <c r="B2608" i="9"/>
  <c r="B2607" i="9"/>
  <c r="B2606" i="9"/>
  <c r="B2605" i="9"/>
  <c r="B2604" i="9"/>
  <c r="B2603" i="9"/>
  <c r="B2602" i="9"/>
  <c r="B2601" i="9"/>
  <c r="B2600" i="9"/>
  <c r="B2599" i="9"/>
  <c r="B2598" i="9"/>
  <c r="B2597" i="9"/>
  <c r="B2596" i="9"/>
  <c r="B2595" i="9"/>
  <c r="B2594" i="9"/>
  <c r="B2593" i="9"/>
  <c r="B2592" i="9"/>
  <c r="B2591" i="9"/>
  <c r="B2590" i="9"/>
  <c r="B2589" i="9"/>
  <c r="B2588" i="9"/>
  <c r="B2587" i="9"/>
  <c r="B2586" i="9"/>
  <c r="B2585" i="9"/>
  <c r="B2584" i="9"/>
  <c r="B2583" i="9"/>
  <c r="B2582" i="9"/>
  <c r="B2581" i="9"/>
  <c r="B2580" i="9"/>
  <c r="B2579" i="9"/>
  <c r="B2578" i="9"/>
  <c r="B2577" i="9"/>
  <c r="B2576" i="9"/>
  <c r="B2575" i="9"/>
  <c r="B2574" i="9"/>
  <c r="B2573" i="9"/>
  <c r="B2572" i="9"/>
  <c r="B2571" i="9"/>
  <c r="B2570" i="9"/>
  <c r="B2569" i="9"/>
  <c r="B2568" i="9"/>
  <c r="B2567" i="9"/>
  <c r="B2566" i="9"/>
  <c r="B2565" i="9"/>
  <c r="B2564" i="9"/>
  <c r="B2563" i="9"/>
  <c r="B2562" i="9"/>
  <c r="B2561" i="9"/>
  <c r="B2560" i="9"/>
  <c r="B2559" i="9"/>
  <c r="B2558" i="9"/>
  <c r="B2557" i="9"/>
  <c r="B2556" i="9"/>
  <c r="B2555" i="9"/>
  <c r="B2554" i="9"/>
  <c r="B2553" i="9"/>
  <c r="B2552" i="9"/>
  <c r="B2551" i="9"/>
  <c r="B2550" i="9"/>
  <c r="B2549" i="9"/>
  <c r="B2548" i="9"/>
  <c r="B2547" i="9"/>
  <c r="B2546" i="9"/>
  <c r="B2545" i="9"/>
  <c r="B2544" i="9"/>
  <c r="B2543" i="9"/>
  <c r="B2542" i="9"/>
  <c r="B2541" i="9"/>
  <c r="B2540" i="9"/>
  <c r="B2539" i="9"/>
  <c r="B2538" i="9"/>
  <c r="B2537" i="9"/>
  <c r="B2536" i="9"/>
  <c r="B2535" i="9"/>
  <c r="B2534" i="9"/>
  <c r="B2533" i="9"/>
  <c r="B2532" i="9"/>
  <c r="B2531" i="9"/>
  <c r="B2530" i="9"/>
  <c r="B2529" i="9"/>
  <c r="B2528" i="9"/>
  <c r="B2527" i="9"/>
  <c r="B2526" i="9"/>
  <c r="B2525" i="9"/>
  <c r="B2524" i="9"/>
  <c r="B2523" i="9"/>
  <c r="B2522" i="9"/>
  <c r="B2521" i="9"/>
  <c r="B2520" i="9"/>
  <c r="B2519" i="9"/>
  <c r="B2518" i="9"/>
  <c r="B2517" i="9"/>
  <c r="B2516" i="9"/>
  <c r="B2515" i="9"/>
  <c r="B2514" i="9"/>
  <c r="B2513" i="9"/>
  <c r="B2512" i="9"/>
  <c r="B2511" i="9"/>
  <c r="B2510" i="9"/>
  <c r="B2509" i="9"/>
  <c r="B2508" i="9"/>
  <c r="B2507" i="9"/>
  <c r="B2506" i="9"/>
  <c r="B2505" i="9"/>
  <c r="B2504" i="9"/>
  <c r="B2503" i="9"/>
  <c r="B2502" i="9"/>
  <c r="B2501" i="9"/>
  <c r="B2500" i="9"/>
  <c r="B2499" i="9"/>
  <c r="B2498" i="9"/>
  <c r="B2497" i="9"/>
  <c r="B2496" i="9"/>
  <c r="B2495" i="9"/>
  <c r="B2494" i="9"/>
  <c r="B2493" i="9"/>
  <c r="B2492" i="9"/>
  <c r="B2491" i="9"/>
  <c r="B2490" i="9"/>
  <c r="B2489" i="9"/>
  <c r="B2488" i="9"/>
  <c r="B2487" i="9"/>
  <c r="B2486" i="9"/>
  <c r="B2485" i="9"/>
  <c r="B2484" i="9"/>
  <c r="B2483" i="9"/>
  <c r="B2482" i="9"/>
  <c r="B2481" i="9"/>
  <c r="B2480" i="9"/>
  <c r="B2479" i="9"/>
  <c r="B2478" i="9"/>
  <c r="B2477" i="9"/>
  <c r="B2476" i="9"/>
  <c r="B2475" i="9"/>
  <c r="B2474" i="9"/>
  <c r="B2473" i="9"/>
  <c r="B2472" i="9"/>
  <c r="B2471" i="9"/>
  <c r="B2470" i="9"/>
  <c r="B2469" i="9"/>
  <c r="B2468" i="9"/>
  <c r="B2467" i="9"/>
  <c r="B2466" i="9"/>
  <c r="B2465" i="9"/>
  <c r="B2464" i="9"/>
  <c r="B2463" i="9"/>
  <c r="B2462" i="9"/>
  <c r="B2461" i="9"/>
  <c r="B2460" i="9"/>
  <c r="B2459" i="9"/>
  <c r="B2458" i="9"/>
  <c r="B2457" i="9"/>
  <c r="B2456" i="9"/>
  <c r="B2455" i="9"/>
  <c r="B2454" i="9"/>
  <c r="B2453" i="9"/>
  <c r="B2452" i="9"/>
  <c r="B2451" i="9"/>
  <c r="B2450" i="9"/>
  <c r="B2449" i="9"/>
  <c r="B2448" i="9"/>
  <c r="B2447" i="9"/>
  <c r="B2446" i="9"/>
  <c r="B2445" i="9"/>
  <c r="B2444" i="9"/>
  <c r="B2443" i="9"/>
  <c r="B2442" i="9"/>
  <c r="B2441" i="9"/>
  <c r="B2440" i="9"/>
  <c r="B2439" i="9"/>
  <c r="B2438" i="9"/>
  <c r="B2437" i="9"/>
  <c r="B2436" i="9"/>
  <c r="B2435" i="9"/>
  <c r="B2434" i="9"/>
  <c r="B2433" i="9"/>
  <c r="B2432" i="9"/>
  <c r="B2431" i="9"/>
  <c r="B2430" i="9"/>
  <c r="B2429" i="9"/>
  <c r="B2428" i="9"/>
  <c r="B2427" i="9"/>
  <c r="B2426" i="9"/>
  <c r="B2425" i="9"/>
  <c r="B2424" i="9"/>
  <c r="B2423" i="9"/>
  <c r="B2422" i="9"/>
  <c r="B2421" i="9"/>
  <c r="B2420" i="9"/>
  <c r="B2419" i="9"/>
  <c r="B2418" i="9"/>
  <c r="B2417" i="9"/>
  <c r="B2416" i="9"/>
  <c r="B2415" i="9"/>
  <c r="B2414" i="9"/>
  <c r="B2413" i="9"/>
  <c r="B2412" i="9"/>
  <c r="B2411" i="9"/>
  <c r="B2410" i="9"/>
  <c r="B2409" i="9"/>
  <c r="B2408" i="9"/>
  <c r="B2407" i="9"/>
  <c r="B2406" i="9"/>
  <c r="B2405" i="9"/>
  <c r="B2404" i="9"/>
  <c r="B2403" i="9"/>
  <c r="B2402" i="9"/>
  <c r="B2401" i="9"/>
  <c r="B2400" i="9"/>
  <c r="B2399" i="9"/>
  <c r="B2398" i="9"/>
  <c r="B2397" i="9"/>
  <c r="B2396" i="9"/>
  <c r="B2395" i="9"/>
  <c r="B2394" i="9"/>
  <c r="B2393" i="9"/>
  <c r="B2392" i="9"/>
  <c r="B2391" i="9"/>
  <c r="B2390" i="9"/>
  <c r="B2389" i="9"/>
  <c r="B2388" i="9"/>
  <c r="B2387" i="9"/>
  <c r="B2386" i="9"/>
  <c r="B2385" i="9"/>
  <c r="B2384" i="9"/>
  <c r="B2383" i="9"/>
  <c r="B2382" i="9"/>
  <c r="B2381" i="9"/>
  <c r="B2380" i="9"/>
  <c r="B2379" i="9"/>
  <c r="B2378" i="9"/>
  <c r="B2377" i="9"/>
  <c r="B2376" i="9"/>
  <c r="B2375" i="9"/>
  <c r="B2374" i="9"/>
  <c r="B2373" i="9"/>
  <c r="B2372" i="9"/>
  <c r="B2371" i="9"/>
  <c r="B2370" i="9"/>
  <c r="B2369" i="9"/>
  <c r="B2368" i="9"/>
  <c r="B2367" i="9"/>
  <c r="B2366" i="9"/>
  <c r="B2365" i="9"/>
  <c r="B2364" i="9"/>
  <c r="B2363" i="9"/>
  <c r="B2362" i="9"/>
  <c r="B2361" i="9"/>
  <c r="B2360" i="9"/>
  <c r="B2359" i="9"/>
  <c r="B2358" i="9"/>
  <c r="B2357" i="9"/>
  <c r="B2356" i="9"/>
  <c r="B2355" i="9"/>
  <c r="B2354" i="9"/>
  <c r="B2353" i="9"/>
  <c r="B2352" i="9"/>
  <c r="B2351" i="9"/>
  <c r="B2350" i="9"/>
  <c r="B2349" i="9"/>
  <c r="B2348" i="9"/>
  <c r="B2347" i="9"/>
  <c r="B2346" i="9"/>
  <c r="B2345" i="9"/>
  <c r="B2344" i="9"/>
  <c r="B2343" i="9"/>
  <c r="B2342" i="9"/>
  <c r="B2341" i="9"/>
  <c r="B2340" i="9"/>
  <c r="B2339" i="9"/>
  <c r="B2338" i="9"/>
  <c r="B2337" i="9"/>
  <c r="B2336" i="9"/>
  <c r="B2335" i="9"/>
  <c r="B2334" i="9"/>
  <c r="B2333" i="9"/>
  <c r="B2332" i="9"/>
  <c r="B2331" i="9"/>
  <c r="B2330" i="9"/>
  <c r="B2329" i="9"/>
  <c r="B2328" i="9"/>
  <c r="B2327" i="9"/>
  <c r="B2326" i="9"/>
  <c r="B2325" i="9"/>
  <c r="B2324" i="9"/>
  <c r="B2323" i="9"/>
  <c r="B2322" i="9"/>
  <c r="B2321" i="9"/>
  <c r="B2320" i="9"/>
  <c r="B2319" i="9"/>
  <c r="B2318" i="9"/>
  <c r="B2317" i="9"/>
  <c r="B2316" i="9"/>
  <c r="B2315" i="9"/>
  <c r="B2314" i="9"/>
  <c r="B2313" i="9"/>
  <c r="B2312" i="9"/>
  <c r="B2311" i="9"/>
  <c r="B2310" i="9"/>
  <c r="B2309" i="9"/>
  <c r="B2308" i="9"/>
  <c r="B2307" i="9"/>
  <c r="B2306" i="9"/>
  <c r="B2305" i="9"/>
  <c r="B2304" i="9"/>
  <c r="B2303" i="9"/>
  <c r="B2302" i="9"/>
  <c r="B2301" i="9"/>
  <c r="B2300" i="9"/>
  <c r="B2299" i="9"/>
  <c r="B2298" i="9"/>
  <c r="B2297" i="9"/>
  <c r="B2296" i="9"/>
  <c r="B2295" i="9"/>
  <c r="B2294" i="9"/>
  <c r="B2293" i="9"/>
  <c r="B2292" i="9"/>
  <c r="B2291" i="9"/>
  <c r="B2290" i="9"/>
  <c r="B2289" i="9"/>
  <c r="B2288" i="9"/>
  <c r="B2287" i="9"/>
  <c r="B2286" i="9"/>
  <c r="B2285" i="9"/>
  <c r="B2284" i="9"/>
  <c r="B2283" i="9"/>
  <c r="B2282" i="9"/>
  <c r="B2281" i="9"/>
  <c r="B2280" i="9"/>
  <c r="B2279" i="9"/>
  <c r="B2278" i="9"/>
  <c r="B2277" i="9"/>
  <c r="B2276" i="9"/>
  <c r="B2275" i="9"/>
  <c r="B2274" i="9"/>
  <c r="B2273" i="9"/>
  <c r="B2272" i="9"/>
  <c r="B2271" i="9"/>
  <c r="B2270" i="9"/>
  <c r="B2269" i="9"/>
  <c r="B2268" i="9"/>
  <c r="B2267" i="9"/>
  <c r="B2266" i="9"/>
  <c r="B2265" i="9"/>
  <c r="B2264" i="9"/>
  <c r="B2263" i="9"/>
  <c r="B2262" i="9"/>
  <c r="B2261" i="9"/>
  <c r="B2260" i="9"/>
  <c r="B2259" i="9"/>
  <c r="B2258" i="9"/>
  <c r="B2257" i="9"/>
  <c r="B2256" i="9"/>
  <c r="B2255" i="9"/>
  <c r="B2254" i="9"/>
  <c r="B2253" i="9"/>
  <c r="B2252" i="9"/>
  <c r="B2251" i="9"/>
  <c r="B2250" i="9"/>
  <c r="B2249" i="9"/>
  <c r="B2248" i="9"/>
  <c r="B2247" i="9"/>
  <c r="B2246" i="9"/>
  <c r="B2245" i="9"/>
  <c r="B2244" i="9"/>
  <c r="B2243" i="9"/>
  <c r="B2242" i="9"/>
  <c r="B2241" i="9"/>
  <c r="B2240" i="9"/>
  <c r="B2239" i="9"/>
  <c r="B2238" i="9"/>
  <c r="B2237" i="9"/>
  <c r="B2236" i="9"/>
  <c r="B2235" i="9"/>
  <c r="B2234" i="9"/>
  <c r="B2233" i="9"/>
  <c r="B2232" i="9"/>
  <c r="B2231" i="9"/>
  <c r="B2230" i="9"/>
  <c r="B2229" i="9"/>
  <c r="B2228" i="9"/>
  <c r="B2227" i="9"/>
  <c r="B2226" i="9"/>
  <c r="B2225" i="9"/>
  <c r="B2224" i="9"/>
  <c r="B2223" i="9"/>
  <c r="B2222" i="9"/>
  <c r="B2221" i="9"/>
  <c r="B2220" i="9"/>
  <c r="B2219" i="9"/>
  <c r="B2218" i="9"/>
  <c r="B2217" i="9"/>
  <c r="B2216" i="9"/>
  <c r="B2215" i="9"/>
  <c r="B2214" i="9"/>
  <c r="B2213" i="9"/>
  <c r="B2212" i="9"/>
  <c r="B2211" i="9"/>
  <c r="B2210" i="9"/>
  <c r="B2209" i="9"/>
  <c r="B2208" i="9"/>
  <c r="B2207" i="9"/>
  <c r="B2206" i="9"/>
  <c r="B2205" i="9"/>
  <c r="B2204" i="9"/>
  <c r="B2203" i="9"/>
  <c r="B2202" i="9"/>
  <c r="B2201" i="9"/>
  <c r="B2200" i="9"/>
  <c r="B2199" i="9"/>
  <c r="B2198" i="9"/>
  <c r="B2197" i="9"/>
  <c r="B2196" i="9"/>
  <c r="B2195" i="9"/>
  <c r="B2194" i="9"/>
  <c r="B2193" i="9"/>
  <c r="B2192" i="9"/>
  <c r="B2191" i="9"/>
  <c r="B2190" i="9"/>
  <c r="B2189" i="9"/>
  <c r="B2188" i="9"/>
  <c r="B2187" i="9"/>
  <c r="B2186" i="9"/>
  <c r="B2185" i="9"/>
  <c r="B2184" i="9"/>
  <c r="B2183" i="9"/>
  <c r="B2182" i="9"/>
  <c r="B2181" i="9"/>
  <c r="B2180" i="9"/>
  <c r="B2179" i="9"/>
  <c r="B2178" i="9"/>
  <c r="B2177" i="9"/>
  <c r="B2176" i="9"/>
  <c r="B2175" i="9"/>
  <c r="B2174" i="9"/>
  <c r="B2173" i="9"/>
  <c r="B2172" i="9"/>
  <c r="B2171" i="9"/>
  <c r="B2170" i="9"/>
  <c r="B2169" i="9"/>
  <c r="B2168" i="9"/>
  <c r="B2167" i="9"/>
  <c r="B2166" i="9"/>
  <c r="B2165" i="9"/>
  <c r="B2164" i="9"/>
  <c r="B2163" i="9"/>
  <c r="B2162" i="9"/>
  <c r="B2161" i="9"/>
  <c r="B2160" i="9"/>
  <c r="B2159" i="9"/>
  <c r="B2158" i="9"/>
  <c r="B2157" i="9"/>
  <c r="B2156" i="9"/>
  <c r="B2155" i="9"/>
  <c r="B2154" i="9"/>
  <c r="B2153" i="9"/>
  <c r="B2152" i="9"/>
  <c r="B2151" i="9"/>
  <c r="B2150" i="9"/>
  <c r="B2149" i="9"/>
  <c r="B2148" i="9"/>
  <c r="B2147" i="9"/>
  <c r="B2146" i="9"/>
  <c r="B2145" i="9"/>
  <c r="B2144" i="9"/>
  <c r="B2143" i="9"/>
  <c r="B2142" i="9"/>
  <c r="B2141" i="9"/>
  <c r="B2140" i="9"/>
  <c r="B2139" i="9"/>
  <c r="B2138" i="9"/>
  <c r="B2137" i="9"/>
  <c r="B2136" i="9"/>
  <c r="B2135" i="9"/>
  <c r="B2134" i="9"/>
  <c r="B2133" i="9"/>
  <c r="B2132" i="9"/>
  <c r="B2131" i="9"/>
  <c r="B2130" i="9"/>
  <c r="B2129" i="9"/>
  <c r="B2128" i="9"/>
  <c r="B2127" i="9"/>
  <c r="B2126" i="9"/>
  <c r="B2125" i="9"/>
  <c r="B2124" i="9"/>
  <c r="B2123" i="9"/>
  <c r="B2122" i="9"/>
  <c r="B2121" i="9"/>
  <c r="B2120" i="9"/>
  <c r="B2119" i="9"/>
  <c r="B2118" i="9"/>
  <c r="B2117" i="9"/>
  <c r="B2116" i="9"/>
  <c r="B2115" i="9"/>
  <c r="B2114" i="9"/>
  <c r="B2113" i="9"/>
  <c r="B2112" i="9"/>
  <c r="B2111" i="9"/>
  <c r="B2110" i="9"/>
  <c r="B2109" i="9"/>
  <c r="B2108" i="9"/>
  <c r="B2107" i="9"/>
  <c r="B2106" i="9"/>
  <c r="B2105" i="9"/>
  <c r="B2104" i="9"/>
  <c r="B2103" i="9"/>
  <c r="B2102" i="9"/>
  <c r="B2101" i="9"/>
  <c r="B2100" i="9"/>
  <c r="B2099" i="9"/>
  <c r="B2098" i="9"/>
  <c r="B2097" i="9"/>
  <c r="B2096" i="9"/>
  <c r="B2095" i="9"/>
  <c r="B2094" i="9"/>
  <c r="B2093" i="9"/>
  <c r="B2092" i="9"/>
  <c r="B2091" i="9"/>
  <c r="B2090" i="9"/>
  <c r="B2089" i="9"/>
  <c r="B2088" i="9"/>
  <c r="B2087" i="9"/>
  <c r="B2086" i="9"/>
  <c r="B2085" i="9"/>
  <c r="B2084" i="9"/>
  <c r="B2083" i="9"/>
  <c r="B2082" i="9"/>
  <c r="B2081" i="9"/>
  <c r="B2080" i="9"/>
  <c r="B2079" i="9"/>
  <c r="B2078" i="9"/>
  <c r="B2077" i="9"/>
  <c r="B2076" i="9"/>
  <c r="B2075" i="9"/>
  <c r="B2074" i="9"/>
  <c r="B2073" i="9"/>
  <c r="B2072" i="9"/>
  <c r="B2071" i="9"/>
  <c r="B2070" i="9"/>
  <c r="B2069" i="9"/>
  <c r="B2068" i="9"/>
  <c r="B2067" i="9"/>
  <c r="B2066" i="9"/>
  <c r="B2065" i="9"/>
  <c r="B2064" i="9"/>
  <c r="B2063" i="9"/>
  <c r="B2062" i="9"/>
  <c r="B2061" i="9"/>
  <c r="B2060" i="9"/>
  <c r="B2059" i="9"/>
  <c r="B2058" i="9"/>
  <c r="B2057" i="9"/>
  <c r="B2056" i="9"/>
  <c r="B2055" i="9"/>
  <c r="B2054" i="9"/>
  <c r="B2053" i="9"/>
  <c r="B2052" i="9"/>
  <c r="B2051" i="9"/>
  <c r="B2050" i="9"/>
  <c r="B2049" i="9"/>
  <c r="B2048" i="9"/>
  <c r="B2047" i="9"/>
  <c r="B2046" i="9"/>
  <c r="B2045" i="9"/>
  <c r="B2044" i="9"/>
  <c r="B2043" i="9"/>
  <c r="B2042" i="9"/>
  <c r="B2041" i="9"/>
  <c r="B2040" i="9"/>
  <c r="B2039" i="9"/>
  <c r="B2038" i="9"/>
  <c r="B2037" i="9"/>
  <c r="B2036" i="9"/>
  <c r="B2035" i="9"/>
  <c r="B2034" i="9"/>
  <c r="B2033" i="9"/>
  <c r="B2032" i="9"/>
  <c r="B2031" i="9"/>
  <c r="B2030" i="9"/>
  <c r="B2029" i="9"/>
  <c r="B2028" i="9"/>
  <c r="B2027" i="9"/>
  <c r="B2026" i="9"/>
  <c r="B2025" i="9"/>
  <c r="B2024" i="9"/>
  <c r="B2023" i="9"/>
  <c r="B2022" i="9"/>
  <c r="B2021" i="9"/>
  <c r="B2020" i="9"/>
  <c r="B2019" i="9"/>
  <c r="B2018" i="9"/>
  <c r="B2017" i="9"/>
  <c r="B2016" i="9"/>
  <c r="B2015" i="9"/>
  <c r="B2014" i="9"/>
  <c r="B2013" i="9"/>
  <c r="B2012" i="9"/>
  <c r="B2011" i="9"/>
  <c r="B2010" i="9"/>
  <c r="B2009" i="9"/>
  <c r="B2008" i="9"/>
  <c r="B2007" i="9"/>
  <c r="B2006" i="9"/>
  <c r="B2005" i="9"/>
  <c r="B2004" i="9"/>
  <c r="B2003" i="9"/>
  <c r="B2002" i="9"/>
  <c r="B2001" i="9"/>
  <c r="B2000" i="9"/>
  <c r="B1999" i="9"/>
  <c r="B1998" i="9"/>
  <c r="B1997" i="9"/>
  <c r="B1996" i="9"/>
  <c r="B1995" i="9"/>
  <c r="B1994" i="9"/>
  <c r="B1993" i="9"/>
  <c r="B1992" i="9"/>
  <c r="B1991" i="9"/>
  <c r="B1990" i="9"/>
  <c r="B1989" i="9"/>
  <c r="B1988" i="9"/>
  <c r="B1987" i="9"/>
  <c r="B1986" i="9"/>
  <c r="B1985" i="9"/>
  <c r="B1984" i="9"/>
  <c r="B1983" i="9"/>
  <c r="B1982" i="9"/>
  <c r="B1981" i="9"/>
  <c r="B1980" i="9"/>
  <c r="B1979" i="9"/>
  <c r="B1978" i="9"/>
  <c r="B1977" i="9"/>
  <c r="B1976" i="9"/>
  <c r="B1975" i="9"/>
  <c r="B1974" i="9"/>
  <c r="B1973" i="9"/>
  <c r="B1972" i="9"/>
  <c r="B1971" i="9"/>
  <c r="B1970" i="9"/>
  <c r="B1969" i="9"/>
  <c r="B1968" i="9"/>
  <c r="B1967" i="9"/>
  <c r="B1966" i="9"/>
  <c r="B1965" i="9"/>
  <c r="B1964" i="9"/>
  <c r="B1963" i="9"/>
  <c r="B1962" i="9"/>
  <c r="B1961" i="9"/>
  <c r="B1960" i="9"/>
  <c r="B1959" i="9"/>
  <c r="B1958" i="9"/>
  <c r="B1957" i="9"/>
  <c r="B1956" i="9"/>
  <c r="B1955" i="9"/>
  <c r="B1954" i="9"/>
  <c r="B1953" i="9"/>
  <c r="B1952" i="9"/>
  <c r="B1951" i="9"/>
  <c r="B1950" i="9"/>
  <c r="B1949" i="9"/>
  <c r="B1948" i="9"/>
  <c r="B1947" i="9"/>
  <c r="B1946" i="9"/>
  <c r="B1945" i="9"/>
  <c r="B1944" i="9"/>
  <c r="B1943" i="9"/>
  <c r="B1942" i="9"/>
  <c r="B1941" i="9"/>
  <c r="B1940" i="9"/>
  <c r="B1939" i="9"/>
  <c r="B1938" i="9"/>
  <c r="B1937" i="9"/>
  <c r="B1936" i="9"/>
  <c r="B1935" i="9"/>
  <c r="B1934" i="9"/>
  <c r="B1933" i="9"/>
  <c r="B1932" i="9"/>
  <c r="B1931" i="9"/>
  <c r="B1930" i="9"/>
  <c r="B1929" i="9"/>
  <c r="B1928" i="9"/>
  <c r="B1927" i="9"/>
  <c r="B1926" i="9"/>
  <c r="B1925" i="9"/>
  <c r="B1924" i="9"/>
  <c r="B1923" i="9"/>
  <c r="B1922" i="9"/>
  <c r="B1921" i="9"/>
  <c r="B1920" i="9"/>
  <c r="B1919" i="9"/>
  <c r="B1918" i="9"/>
  <c r="B1917" i="9"/>
  <c r="B1916" i="9"/>
  <c r="B1915" i="9"/>
  <c r="B1914" i="9"/>
  <c r="B1913" i="9"/>
  <c r="B1912" i="9"/>
  <c r="B1911" i="9"/>
  <c r="B1910" i="9"/>
  <c r="B1909" i="9"/>
  <c r="B1908" i="9"/>
  <c r="B1907" i="9"/>
  <c r="B1906" i="9"/>
  <c r="B1905" i="9"/>
  <c r="B1904" i="9"/>
  <c r="B1903" i="9"/>
  <c r="B1902" i="9"/>
  <c r="B1901" i="9"/>
  <c r="B1900" i="9"/>
  <c r="B1899" i="9"/>
  <c r="B1898" i="9"/>
  <c r="B1897" i="9"/>
  <c r="B1896" i="9"/>
  <c r="B1895" i="9"/>
  <c r="B1894" i="9"/>
  <c r="B1893" i="9"/>
  <c r="B1892" i="9"/>
  <c r="B1891" i="9"/>
  <c r="B1890" i="9"/>
  <c r="B1889" i="9"/>
  <c r="B1888" i="9"/>
  <c r="B1887" i="9"/>
  <c r="B1886" i="9"/>
  <c r="B1885" i="9"/>
  <c r="B1884" i="9"/>
  <c r="B1883" i="9"/>
  <c r="B1882" i="9"/>
  <c r="B1881" i="9"/>
  <c r="B1880" i="9"/>
  <c r="B1879" i="9"/>
  <c r="B1878" i="9"/>
  <c r="B1877" i="9"/>
  <c r="B1876" i="9"/>
  <c r="B1875" i="9"/>
  <c r="B1874" i="9"/>
  <c r="B1873" i="9"/>
  <c r="B1872" i="9"/>
  <c r="B1871" i="9"/>
  <c r="B1870" i="9"/>
  <c r="B1869" i="9"/>
  <c r="B1868" i="9"/>
  <c r="B1867" i="9"/>
  <c r="B1866" i="9"/>
  <c r="B1865" i="9"/>
  <c r="B1864" i="9"/>
  <c r="B1863" i="9"/>
  <c r="B1862" i="9"/>
  <c r="B1861" i="9"/>
  <c r="B1860" i="9"/>
  <c r="B1859" i="9"/>
  <c r="B1858" i="9"/>
  <c r="B1857" i="9"/>
  <c r="B1856" i="9"/>
  <c r="B1855" i="9"/>
  <c r="B1854" i="9"/>
  <c r="B1853" i="9"/>
  <c r="B1852" i="9"/>
  <c r="B1851" i="9"/>
  <c r="B1850" i="9"/>
  <c r="B1849" i="9"/>
  <c r="B1848" i="9"/>
  <c r="B1847" i="9"/>
  <c r="B1846" i="9"/>
  <c r="B1845" i="9"/>
  <c r="B1844" i="9"/>
  <c r="B1843" i="9"/>
  <c r="B1842" i="9"/>
  <c r="B1841" i="9"/>
  <c r="B1840" i="9"/>
  <c r="B1839" i="9"/>
  <c r="B1838" i="9"/>
  <c r="B1837" i="9"/>
  <c r="B1836" i="9"/>
  <c r="B1835" i="9"/>
  <c r="B1834" i="9"/>
  <c r="B1833" i="9"/>
  <c r="B1832" i="9"/>
  <c r="B1831" i="9"/>
  <c r="B1830" i="9"/>
  <c r="B1829" i="9"/>
  <c r="B1828" i="9"/>
  <c r="B1827" i="9"/>
  <c r="B1826" i="9"/>
  <c r="B1825" i="9"/>
  <c r="B1824" i="9"/>
  <c r="B1823" i="9"/>
  <c r="B1822" i="9"/>
  <c r="B1821" i="9"/>
  <c r="B1820" i="9"/>
  <c r="B1819" i="9"/>
  <c r="B1818" i="9"/>
  <c r="B1817" i="9"/>
  <c r="B1816" i="9"/>
  <c r="B1815" i="9"/>
  <c r="B1814" i="9"/>
  <c r="B1813" i="9"/>
  <c r="B1812" i="9"/>
  <c r="B1811" i="9"/>
  <c r="B1810" i="9"/>
  <c r="B1809" i="9"/>
  <c r="B1808" i="9"/>
  <c r="B1807" i="9"/>
  <c r="B1806" i="9"/>
  <c r="B1805" i="9"/>
  <c r="B1804" i="9"/>
  <c r="B1803" i="9"/>
  <c r="B1802" i="9"/>
  <c r="B1801" i="9"/>
  <c r="B1800" i="9"/>
  <c r="B1799" i="9"/>
  <c r="B1798" i="9"/>
  <c r="B1797" i="9"/>
  <c r="B1796" i="9"/>
  <c r="B1795" i="9"/>
  <c r="B1794" i="9"/>
  <c r="B1793" i="9"/>
  <c r="B1792" i="9"/>
  <c r="B1791" i="9"/>
  <c r="B1790" i="9"/>
  <c r="B1789" i="9"/>
  <c r="B1788" i="9"/>
  <c r="B1787" i="9"/>
  <c r="B1786" i="9"/>
  <c r="B1785" i="9"/>
  <c r="B1784" i="9"/>
  <c r="B1783" i="9"/>
  <c r="B1782" i="9"/>
  <c r="B1781" i="9"/>
  <c r="B1780" i="9"/>
  <c r="B1779" i="9"/>
  <c r="B1778" i="9"/>
  <c r="B1777" i="9"/>
  <c r="B1776" i="9"/>
  <c r="B1775" i="9"/>
  <c r="B1774" i="9"/>
  <c r="B1773" i="9"/>
  <c r="B1772" i="9"/>
  <c r="B1771" i="9"/>
  <c r="B1770" i="9"/>
  <c r="B1769" i="9"/>
  <c r="B1768" i="9"/>
  <c r="B1767" i="9"/>
  <c r="B1766" i="9"/>
  <c r="B1765" i="9"/>
  <c r="B1764" i="9"/>
  <c r="B1763" i="9"/>
  <c r="B1762" i="9"/>
  <c r="B1761" i="9"/>
  <c r="B1760" i="9"/>
  <c r="B1759" i="9"/>
  <c r="B1758" i="9"/>
  <c r="B1757" i="9"/>
  <c r="B1756" i="9"/>
  <c r="B1755" i="9"/>
  <c r="B1754" i="9"/>
  <c r="B1753" i="9"/>
  <c r="B1752" i="9"/>
  <c r="B1751" i="9"/>
  <c r="B1750" i="9"/>
  <c r="B1749" i="9"/>
  <c r="B1748" i="9"/>
  <c r="B1747" i="9"/>
  <c r="B1746" i="9"/>
  <c r="B1745" i="9"/>
  <c r="B1744" i="9"/>
  <c r="B1743" i="9"/>
  <c r="B1742" i="9"/>
  <c r="B1741" i="9"/>
  <c r="B1740" i="9"/>
  <c r="B1739" i="9"/>
  <c r="B1738" i="9"/>
  <c r="B1737" i="9"/>
  <c r="B1736" i="9"/>
  <c r="B1735" i="9"/>
  <c r="B1734" i="9"/>
  <c r="B1733" i="9"/>
  <c r="B1732" i="9"/>
  <c r="B1731" i="9"/>
  <c r="B1730" i="9"/>
  <c r="B1729" i="9"/>
  <c r="B1728" i="9"/>
  <c r="B1727" i="9"/>
  <c r="B1726" i="9"/>
  <c r="B1725" i="9"/>
  <c r="B1724" i="9"/>
  <c r="B1723" i="9"/>
  <c r="B1722" i="9"/>
  <c r="B1721" i="9"/>
  <c r="B1720" i="9"/>
  <c r="B1719" i="9"/>
  <c r="B1718" i="9"/>
  <c r="B1717" i="9"/>
  <c r="B1716" i="9"/>
  <c r="B1715" i="9"/>
  <c r="B1714" i="9"/>
  <c r="B1713" i="9"/>
  <c r="B1712" i="9"/>
  <c r="B1711" i="9"/>
  <c r="B1710" i="9"/>
  <c r="B1709" i="9"/>
  <c r="B1708" i="9"/>
  <c r="B1707" i="9"/>
  <c r="B1706" i="9"/>
  <c r="B1705" i="9"/>
  <c r="B1704" i="9"/>
  <c r="B1703" i="9"/>
  <c r="B1702" i="9"/>
  <c r="B1701" i="9"/>
  <c r="B1700" i="9"/>
  <c r="B1699" i="9"/>
  <c r="B1698" i="9"/>
  <c r="B1697" i="9"/>
  <c r="B1696" i="9"/>
  <c r="B1695" i="9"/>
  <c r="B1694" i="9"/>
  <c r="B1693" i="9"/>
  <c r="B1692" i="9"/>
  <c r="B1691" i="9"/>
  <c r="B1690" i="9"/>
  <c r="B1689" i="9"/>
  <c r="B1688" i="9"/>
  <c r="B1687" i="9"/>
  <c r="B1686" i="9"/>
  <c r="B1685" i="9"/>
  <c r="B1684" i="9"/>
  <c r="B1683" i="9"/>
  <c r="B1682" i="9"/>
  <c r="B1681" i="9"/>
  <c r="B1680" i="9"/>
  <c r="B1679" i="9"/>
  <c r="B1678" i="9"/>
  <c r="B1677" i="9"/>
  <c r="B1676" i="9"/>
  <c r="B1675" i="9"/>
  <c r="B1674" i="9"/>
  <c r="B1673" i="9"/>
  <c r="B1672" i="9"/>
  <c r="B1671" i="9"/>
  <c r="B1670" i="9"/>
  <c r="B1669" i="9"/>
  <c r="B1668" i="9"/>
  <c r="B1667" i="9"/>
  <c r="B1666" i="9"/>
  <c r="B1665" i="9"/>
  <c r="B1664" i="9"/>
  <c r="B1663" i="9"/>
  <c r="B1662" i="9"/>
  <c r="B1661" i="9"/>
  <c r="B1660" i="9"/>
  <c r="B1659" i="9"/>
  <c r="B1658" i="9"/>
  <c r="B1657" i="9"/>
  <c r="B1656" i="9"/>
  <c r="B1655" i="9"/>
  <c r="B1654" i="9"/>
  <c r="B1653" i="9"/>
  <c r="B1652" i="9"/>
  <c r="B1651" i="9"/>
  <c r="B1650" i="9"/>
  <c r="B1649" i="9"/>
  <c r="B1648" i="9"/>
  <c r="B1647" i="9"/>
  <c r="B1646" i="9"/>
  <c r="B1645" i="9"/>
  <c r="B1644" i="9"/>
  <c r="B1643" i="9"/>
  <c r="B1642" i="9"/>
  <c r="B1641" i="9"/>
  <c r="B1640" i="9"/>
  <c r="B1639" i="9"/>
  <c r="B1638" i="9"/>
  <c r="B1637" i="9"/>
  <c r="B1636" i="9"/>
  <c r="B1635" i="9"/>
  <c r="B1634" i="9"/>
  <c r="B1633" i="9"/>
  <c r="B1632" i="9"/>
  <c r="B1631" i="9"/>
  <c r="B1630" i="9"/>
  <c r="B1629" i="9"/>
  <c r="B1628" i="9"/>
  <c r="B1627" i="9"/>
  <c r="B1626" i="9"/>
  <c r="B1625" i="9"/>
  <c r="B1624" i="9"/>
  <c r="B1623" i="9"/>
  <c r="B1622" i="9"/>
  <c r="B1621" i="9"/>
  <c r="B1620" i="9"/>
  <c r="B1619" i="9"/>
  <c r="B1618" i="9"/>
  <c r="B1617" i="9"/>
  <c r="B1616" i="9"/>
  <c r="B1615" i="9"/>
  <c r="B1614" i="9"/>
  <c r="B1613" i="9"/>
  <c r="B1612" i="9"/>
  <c r="B1611" i="9"/>
  <c r="B1610" i="9"/>
  <c r="B1609" i="9"/>
  <c r="B1608" i="9"/>
  <c r="B1607" i="9"/>
  <c r="B1606" i="9"/>
  <c r="B1605" i="9"/>
  <c r="B1604" i="9"/>
  <c r="B1603" i="9"/>
  <c r="B1602" i="9"/>
  <c r="B1601" i="9"/>
  <c r="B1600" i="9"/>
  <c r="B1599" i="9"/>
  <c r="B1598" i="9"/>
  <c r="B1597" i="9"/>
  <c r="B1596" i="9"/>
  <c r="B1595" i="9"/>
  <c r="B1594" i="9"/>
  <c r="B1593" i="9"/>
  <c r="B1592" i="9"/>
  <c r="B1591" i="9"/>
  <c r="B1590" i="9"/>
  <c r="B1589" i="9"/>
  <c r="B1588" i="9"/>
  <c r="B1587" i="9"/>
  <c r="B1586" i="9"/>
  <c r="B1585" i="9"/>
  <c r="B1584" i="9"/>
  <c r="B1583" i="9"/>
  <c r="B1582" i="9"/>
  <c r="B1581" i="9"/>
  <c r="B1580" i="9"/>
  <c r="B1579" i="9"/>
  <c r="B1578" i="9"/>
  <c r="B1577" i="9"/>
  <c r="B1576" i="9"/>
  <c r="B1575" i="9"/>
  <c r="B1574" i="9"/>
  <c r="B1573" i="9"/>
  <c r="B1572" i="9"/>
  <c r="B1571" i="9"/>
  <c r="B1570" i="9"/>
  <c r="B1569" i="9"/>
  <c r="B1568" i="9"/>
  <c r="B1567" i="9"/>
  <c r="B1566" i="9"/>
  <c r="B1565" i="9"/>
  <c r="B1564" i="9"/>
  <c r="B1563" i="9"/>
  <c r="B1562" i="9"/>
  <c r="B1561" i="9"/>
  <c r="B1560" i="9"/>
  <c r="B1559" i="9"/>
  <c r="B1558" i="9"/>
  <c r="B1557" i="9"/>
  <c r="B1556" i="9"/>
  <c r="B1555" i="9"/>
  <c r="B1554" i="9"/>
  <c r="B1553" i="9"/>
  <c r="B1552" i="9"/>
  <c r="B1551" i="9"/>
  <c r="B1550" i="9"/>
  <c r="B1549" i="9"/>
  <c r="B1548" i="9"/>
  <c r="B1547" i="9"/>
  <c r="B1546" i="9"/>
  <c r="B1545" i="9"/>
  <c r="B1544" i="9"/>
  <c r="B1543" i="9"/>
  <c r="B1542" i="9"/>
  <c r="B1541" i="9"/>
  <c r="B1540" i="9"/>
  <c r="B1539" i="9"/>
  <c r="B1538" i="9"/>
  <c r="B1537" i="9"/>
  <c r="B1536" i="9"/>
  <c r="B1535" i="9"/>
  <c r="B1534" i="9"/>
  <c r="B1533" i="9"/>
  <c r="B1532" i="9"/>
  <c r="B1531" i="9"/>
  <c r="B1530" i="9"/>
  <c r="B1529" i="9"/>
  <c r="B1528" i="9"/>
  <c r="B1527" i="9"/>
  <c r="B1526" i="9"/>
  <c r="B1525" i="9"/>
  <c r="B1524" i="9"/>
  <c r="B1523" i="9"/>
  <c r="B1522" i="9"/>
  <c r="B1521" i="9"/>
  <c r="B1520" i="9"/>
  <c r="B1519" i="9"/>
  <c r="B1518" i="9"/>
  <c r="B1517" i="9"/>
  <c r="B1516" i="9"/>
  <c r="B1515" i="9"/>
  <c r="B1514" i="9"/>
  <c r="B1513" i="9"/>
  <c r="B1512" i="9"/>
  <c r="B1511" i="9"/>
  <c r="B1510" i="9"/>
  <c r="B1509" i="9"/>
  <c r="B1508" i="9"/>
  <c r="B1507" i="9"/>
  <c r="B1506" i="9"/>
  <c r="B1505" i="9"/>
  <c r="B1504" i="9"/>
  <c r="B1503" i="9"/>
  <c r="B1502" i="9"/>
  <c r="B1501" i="9"/>
  <c r="B1500" i="9"/>
  <c r="B1499" i="9"/>
  <c r="B1498" i="9"/>
  <c r="B1497" i="9"/>
  <c r="B1496" i="9"/>
  <c r="B1495" i="9"/>
  <c r="B1494" i="9"/>
  <c r="B1493" i="9"/>
  <c r="B1492" i="9"/>
  <c r="B1491" i="9"/>
  <c r="B1490" i="9"/>
  <c r="B1489" i="9"/>
  <c r="B1488" i="9"/>
  <c r="B1487" i="9"/>
  <c r="B1486" i="9"/>
  <c r="B1485" i="9"/>
  <c r="B1484" i="9"/>
  <c r="B1483" i="9"/>
  <c r="B1482" i="9"/>
  <c r="B1481" i="9"/>
  <c r="B1480" i="9"/>
  <c r="B1479" i="9"/>
  <c r="B1478" i="9"/>
  <c r="B1477" i="9"/>
  <c r="B1476" i="9"/>
  <c r="B1475" i="9"/>
  <c r="B1474" i="9"/>
  <c r="B1473" i="9"/>
  <c r="B1472" i="9"/>
  <c r="B1471" i="9"/>
  <c r="B1470" i="9"/>
  <c r="B1469" i="9"/>
  <c r="B1468" i="9"/>
  <c r="B1467" i="9"/>
  <c r="B1466" i="9"/>
  <c r="B1465" i="9"/>
  <c r="B1464" i="9"/>
  <c r="B1463" i="9"/>
  <c r="B1462" i="9"/>
  <c r="B1461" i="9"/>
  <c r="B1460" i="9"/>
  <c r="B1459" i="9"/>
  <c r="B1458" i="9"/>
  <c r="B1457" i="9"/>
  <c r="B1456" i="9"/>
  <c r="B1455" i="9"/>
  <c r="B1454" i="9"/>
  <c r="B1453" i="9"/>
  <c r="B1452" i="9"/>
  <c r="B1451" i="9"/>
  <c r="B1450" i="9"/>
  <c r="B1449" i="9"/>
  <c r="B1448" i="9"/>
  <c r="B1447" i="9"/>
  <c r="B1446" i="9"/>
  <c r="B1445" i="9"/>
  <c r="B1444" i="9"/>
  <c r="B1443" i="9"/>
  <c r="B1442" i="9"/>
  <c r="B1441" i="9"/>
  <c r="B1440" i="9"/>
  <c r="B1439" i="9"/>
  <c r="B1438" i="9"/>
  <c r="B1437" i="9"/>
  <c r="B1436" i="9"/>
  <c r="B1435" i="9"/>
  <c r="B1434" i="9"/>
  <c r="B1433" i="9"/>
  <c r="B1432" i="9"/>
  <c r="B1431" i="9"/>
  <c r="B1430" i="9"/>
  <c r="B1429" i="9"/>
  <c r="B1428" i="9"/>
  <c r="B1427" i="9"/>
  <c r="B1426" i="9"/>
  <c r="B1425" i="9"/>
  <c r="B1424" i="9"/>
  <c r="B1423" i="9"/>
  <c r="B1422" i="9"/>
  <c r="B1421" i="9"/>
  <c r="B1420" i="9"/>
  <c r="B1419" i="9"/>
  <c r="B1418" i="9"/>
  <c r="B1417" i="9"/>
  <c r="B1416" i="9"/>
  <c r="B1415" i="9"/>
  <c r="B1414" i="9"/>
  <c r="B1413" i="9"/>
  <c r="B1412" i="9"/>
  <c r="B1411" i="9"/>
  <c r="B1410" i="9"/>
  <c r="B1409" i="9"/>
  <c r="B1408" i="9"/>
  <c r="B1407" i="9"/>
  <c r="B1406" i="9"/>
  <c r="B1405" i="9"/>
  <c r="B1404" i="9"/>
  <c r="B1403" i="9"/>
  <c r="B1402" i="9"/>
  <c r="B1401" i="9"/>
  <c r="B1400" i="9"/>
  <c r="B1399" i="9"/>
  <c r="B1398" i="9"/>
  <c r="B1397" i="9"/>
  <c r="B1396" i="9"/>
  <c r="B1395" i="9"/>
  <c r="B1394" i="9"/>
  <c r="B1393" i="9"/>
  <c r="B1392" i="9"/>
  <c r="B1391" i="9"/>
  <c r="B1390" i="9"/>
  <c r="B1389" i="9"/>
  <c r="B1388" i="9"/>
  <c r="B1387" i="9"/>
  <c r="B1386" i="9"/>
  <c r="B1385" i="9"/>
  <c r="B1384" i="9"/>
  <c r="B1383" i="9"/>
  <c r="B1382" i="9"/>
  <c r="B1381" i="9"/>
  <c r="B1380" i="9"/>
  <c r="B1379" i="9"/>
  <c r="B1378" i="9"/>
  <c r="B1377" i="9"/>
  <c r="B1376" i="9"/>
  <c r="B1375" i="9"/>
  <c r="B1374" i="9"/>
  <c r="B1373" i="9"/>
  <c r="B1372" i="9"/>
  <c r="B1371" i="9"/>
  <c r="B1370" i="9"/>
  <c r="B1369" i="9"/>
  <c r="B1368" i="9"/>
  <c r="B1367" i="9"/>
  <c r="B1366" i="9"/>
  <c r="B1365" i="9"/>
  <c r="B1364" i="9"/>
  <c r="B1363" i="9"/>
  <c r="B1362" i="9"/>
  <c r="B1361" i="9"/>
  <c r="B1360" i="9"/>
  <c r="B1359" i="9"/>
  <c r="B1358" i="9"/>
  <c r="B1357" i="9"/>
  <c r="B1356" i="9"/>
  <c r="B1355" i="9"/>
  <c r="B1354" i="9"/>
  <c r="B1353" i="9"/>
  <c r="B1352" i="9"/>
  <c r="B1351" i="9"/>
  <c r="B1350" i="9"/>
  <c r="B1349" i="9"/>
  <c r="B1348" i="9"/>
  <c r="B1347" i="9"/>
  <c r="B1346" i="9"/>
  <c r="B1345" i="9"/>
  <c r="B1344" i="9"/>
  <c r="B1343" i="9"/>
  <c r="B1342" i="9"/>
  <c r="B1341" i="9"/>
  <c r="B1340" i="9"/>
  <c r="B1339" i="9"/>
  <c r="B1338" i="9"/>
  <c r="B1337" i="9"/>
  <c r="B1336" i="9"/>
  <c r="B1335" i="9"/>
  <c r="B1334" i="9"/>
  <c r="B1333" i="9"/>
  <c r="B1332" i="9"/>
  <c r="B1331" i="9"/>
  <c r="B1330" i="9"/>
  <c r="B1329" i="9"/>
  <c r="B1328" i="9"/>
  <c r="B1327" i="9"/>
  <c r="B1326" i="9"/>
  <c r="B1325" i="9"/>
  <c r="B1324" i="9"/>
  <c r="B1323" i="9"/>
  <c r="B1322" i="9"/>
  <c r="B1321" i="9"/>
  <c r="B1320" i="9"/>
  <c r="B1319" i="9"/>
  <c r="B1318" i="9"/>
  <c r="B1317" i="9"/>
  <c r="B1316" i="9"/>
  <c r="B1315" i="9"/>
  <c r="B1314" i="9"/>
  <c r="B1313" i="9"/>
  <c r="B1312" i="9"/>
  <c r="B1311" i="9"/>
  <c r="B1310" i="9"/>
  <c r="B1309" i="9"/>
  <c r="B1308" i="9"/>
  <c r="B1307" i="9"/>
  <c r="B1306" i="9"/>
  <c r="B1305" i="9"/>
  <c r="B1304" i="9"/>
  <c r="B1303" i="9"/>
  <c r="B1302" i="9"/>
  <c r="B1301" i="9"/>
  <c r="B1300" i="9"/>
  <c r="B1299" i="9"/>
  <c r="B1298" i="9"/>
  <c r="B1297" i="9"/>
  <c r="B1296" i="9"/>
  <c r="B1295" i="9"/>
  <c r="B1294" i="9"/>
  <c r="B1293" i="9"/>
  <c r="B1292" i="9"/>
  <c r="B1291" i="9"/>
  <c r="B1290" i="9"/>
  <c r="B1289" i="9"/>
  <c r="B1288" i="9"/>
  <c r="B1287" i="9"/>
  <c r="B1286" i="9"/>
  <c r="B1285" i="9"/>
  <c r="B1284" i="9"/>
  <c r="B1283" i="9"/>
  <c r="B1282" i="9"/>
  <c r="B1281" i="9"/>
  <c r="B1280" i="9"/>
  <c r="B1279" i="9"/>
  <c r="B1278" i="9"/>
  <c r="B1277" i="9"/>
  <c r="B1276" i="9"/>
  <c r="B1275" i="9"/>
  <c r="B1274" i="9"/>
  <c r="B1273" i="9"/>
  <c r="B1272" i="9"/>
  <c r="B1271" i="9"/>
  <c r="B1270" i="9"/>
  <c r="B1269" i="9"/>
  <c r="B1268" i="9"/>
  <c r="B1267" i="9"/>
  <c r="B1266" i="9"/>
  <c r="B1265" i="9"/>
  <c r="B1264" i="9"/>
  <c r="B1263" i="9"/>
  <c r="B1262" i="9"/>
  <c r="B1261" i="9"/>
  <c r="B1260" i="9"/>
  <c r="B1259" i="9"/>
  <c r="B1258" i="9"/>
  <c r="B1257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2" i="9"/>
  <c r="M4" i="13"/>
  <c r="M3" i="13"/>
  <c r="G137" i="10" l="1"/>
  <c r="H137" i="10" s="1"/>
  <c r="G139" i="10"/>
  <c r="H139" i="10" s="1"/>
  <c r="G136" i="10"/>
  <c r="H136" i="10" s="1"/>
  <c r="G135" i="10"/>
  <c r="H135" i="10" s="1"/>
  <c r="G138" i="10"/>
  <c r="H138" i="10" s="1"/>
  <c r="F93" i="10"/>
  <c r="G93" i="10" s="1"/>
  <c r="H93" i="10" s="1"/>
  <c r="F55" i="10"/>
  <c r="G55" i="10" s="1"/>
  <c r="H55" i="10" s="1"/>
  <c r="F30" i="10"/>
  <c r="G30" i="10" s="1"/>
  <c r="H30" i="10" s="1"/>
  <c r="F50" i="10"/>
  <c r="G50" i="10" s="1"/>
  <c r="H50" i="10" s="1"/>
  <c r="F70" i="10"/>
  <c r="G70" i="10" s="1"/>
  <c r="H70" i="10" s="1"/>
  <c r="F90" i="10"/>
  <c r="G90" i="10" s="1"/>
  <c r="H90" i="10" s="1"/>
  <c r="F110" i="10"/>
  <c r="G110" i="10" s="1"/>
  <c r="H110" i="10" s="1"/>
  <c r="F130" i="10"/>
  <c r="G130" i="10" s="1"/>
  <c r="H130" i="10" s="1"/>
  <c r="F94" i="10"/>
  <c r="G94" i="10" s="1"/>
  <c r="H94" i="10" s="1"/>
  <c r="F11" i="10"/>
  <c r="G11" i="10" s="1"/>
  <c r="H11" i="10" s="1"/>
  <c r="F31" i="10"/>
  <c r="G31" i="10" s="1"/>
  <c r="H31" i="10" s="1"/>
  <c r="F51" i="10"/>
  <c r="G51" i="10" s="1"/>
  <c r="H51" i="10" s="1"/>
  <c r="F71" i="10"/>
  <c r="G71" i="10" s="1"/>
  <c r="H71" i="10" s="1"/>
  <c r="F91" i="10"/>
  <c r="G91" i="10" s="1"/>
  <c r="H91" i="10" s="1"/>
  <c r="F111" i="10"/>
  <c r="G111" i="10" s="1"/>
  <c r="H111" i="10" s="1"/>
  <c r="F131" i="10"/>
  <c r="G131" i="10" s="1"/>
  <c r="H131" i="10" s="1"/>
  <c r="F13" i="10"/>
  <c r="G13" i="10" s="1"/>
  <c r="H13" i="10" s="1"/>
  <c r="F10" i="10"/>
  <c r="G10" i="10" s="1"/>
  <c r="H10" i="10" s="1"/>
  <c r="F12" i="10"/>
  <c r="G12" i="10" s="1"/>
  <c r="H12" i="10" s="1"/>
  <c r="F32" i="10"/>
  <c r="G32" i="10" s="1"/>
  <c r="H32" i="10" s="1"/>
  <c r="F52" i="10"/>
  <c r="G52" i="10" s="1"/>
  <c r="H52" i="10" s="1"/>
  <c r="F72" i="10"/>
  <c r="G72" i="10" s="1"/>
  <c r="H72" i="10" s="1"/>
  <c r="F92" i="10"/>
  <c r="G92" i="10" s="1"/>
  <c r="H92" i="10" s="1"/>
  <c r="F112" i="10"/>
  <c r="G112" i="10" s="1"/>
  <c r="H112" i="10" s="1"/>
  <c r="F132" i="10"/>
  <c r="G132" i="10" s="1"/>
  <c r="H132" i="10" s="1"/>
  <c r="F54" i="10"/>
  <c r="G54" i="10" s="1"/>
  <c r="H54" i="10" s="1"/>
  <c r="F56" i="10"/>
  <c r="G56" i="10" s="1"/>
  <c r="H56" i="10" s="1"/>
  <c r="F57" i="10"/>
  <c r="G57" i="10" s="1"/>
  <c r="H57" i="10" s="1"/>
  <c r="F58" i="10"/>
  <c r="G58" i="10" s="1"/>
  <c r="H58" i="10" s="1"/>
  <c r="F19" i="10"/>
  <c r="G19" i="10" s="1"/>
  <c r="H19" i="10" s="1"/>
  <c r="F39" i="10"/>
  <c r="G39" i="10" s="1"/>
  <c r="H39" i="10" s="1"/>
  <c r="F59" i="10"/>
  <c r="G59" i="10" s="1"/>
  <c r="H59" i="10" s="1"/>
  <c r="F79" i="10"/>
  <c r="G79" i="10" s="1"/>
  <c r="H79" i="10" s="1"/>
  <c r="F99" i="10"/>
  <c r="G99" i="10" s="1"/>
  <c r="H99" i="10" s="1"/>
  <c r="F119" i="10"/>
  <c r="G119" i="10" s="1"/>
  <c r="H119" i="10" s="1"/>
  <c r="F14" i="10"/>
  <c r="G14" i="10" s="1"/>
  <c r="H14" i="10" s="1"/>
  <c r="F115" i="10"/>
  <c r="G115" i="10" s="1"/>
  <c r="H115" i="10" s="1"/>
  <c r="F16" i="10"/>
  <c r="G16" i="10" s="1"/>
  <c r="H16" i="10" s="1"/>
  <c r="F97" i="10"/>
  <c r="G97" i="10" s="1"/>
  <c r="H97" i="10" s="1"/>
  <c r="F118" i="10"/>
  <c r="G118" i="10" s="1"/>
  <c r="H118" i="10" s="1"/>
  <c r="F20" i="10"/>
  <c r="G20" i="10" s="1"/>
  <c r="H20" i="10" s="1"/>
  <c r="F40" i="10"/>
  <c r="G40" i="10" s="1"/>
  <c r="H40" i="10" s="1"/>
  <c r="F60" i="10"/>
  <c r="G60" i="10" s="1"/>
  <c r="H60" i="10" s="1"/>
  <c r="F80" i="10"/>
  <c r="G80" i="10" s="1"/>
  <c r="H80" i="10" s="1"/>
  <c r="F100" i="10"/>
  <c r="G100" i="10" s="1"/>
  <c r="H100" i="10" s="1"/>
  <c r="F120" i="10"/>
  <c r="G120" i="10" s="1"/>
  <c r="H120" i="10" s="1"/>
  <c r="F2" i="10"/>
  <c r="F113" i="10"/>
  <c r="G113" i="10" s="1"/>
  <c r="H113" i="10" s="1"/>
  <c r="F114" i="10"/>
  <c r="G114" i="10" s="1"/>
  <c r="H114" i="10" s="1"/>
  <c r="F35" i="10"/>
  <c r="G35" i="10" s="1"/>
  <c r="H35" i="10" s="1"/>
  <c r="F38" i="10"/>
  <c r="G38" i="10" s="1"/>
  <c r="H38" i="10" s="1"/>
  <c r="F101" i="10"/>
  <c r="G101" i="10" s="1"/>
  <c r="H101" i="10" s="1"/>
  <c r="F82" i="10"/>
  <c r="G82" i="10" s="1"/>
  <c r="H82" i="10" s="1"/>
  <c r="F122" i="10"/>
  <c r="G122" i="10" s="1"/>
  <c r="H122" i="10" s="1"/>
  <c r="F75" i="10"/>
  <c r="G75" i="10" s="1"/>
  <c r="H75" i="10" s="1"/>
  <c r="F96" i="10"/>
  <c r="G96" i="10" s="1"/>
  <c r="H96" i="10" s="1"/>
  <c r="F17" i="10"/>
  <c r="G17" i="10" s="1"/>
  <c r="H17" i="10" s="1"/>
  <c r="F18" i="10"/>
  <c r="G18" i="10" s="1"/>
  <c r="H18" i="10" s="1"/>
  <c r="F61" i="10"/>
  <c r="G61" i="10" s="1"/>
  <c r="H61" i="10" s="1"/>
  <c r="F42" i="10"/>
  <c r="G42" i="10" s="1"/>
  <c r="H42" i="10" s="1"/>
  <c r="F3" i="10"/>
  <c r="G3" i="10" s="1"/>
  <c r="H3" i="10" s="1"/>
  <c r="F123" i="10"/>
  <c r="G123" i="10" s="1"/>
  <c r="H123" i="10" s="1"/>
  <c r="F4" i="10"/>
  <c r="G4" i="10" s="1"/>
  <c r="H4" i="10" s="1"/>
  <c r="F24" i="10"/>
  <c r="G24" i="10" s="1"/>
  <c r="H24" i="10" s="1"/>
  <c r="F44" i="10"/>
  <c r="G44" i="10" s="1"/>
  <c r="H44" i="10" s="1"/>
  <c r="F64" i="10"/>
  <c r="G64" i="10" s="1"/>
  <c r="H64" i="10" s="1"/>
  <c r="F84" i="10"/>
  <c r="G84" i="10" s="1"/>
  <c r="H84" i="10" s="1"/>
  <c r="F104" i="10"/>
  <c r="G104" i="10" s="1"/>
  <c r="H104" i="10" s="1"/>
  <c r="F124" i="10"/>
  <c r="G124" i="10" s="1"/>
  <c r="H124" i="10" s="1"/>
  <c r="F53" i="10"/>
  <c r="G53" i="10" s="1"/>
  <c r="H53" i="10" s="1"/>
  <c r="F34" i="10"/>
  <c r="G34" i="10" s="1"/>
  <c r="H34" i="10" s="1"/>
  <c r="F116" i="10"/>
  <c r="G116" i="10" s="1"/>
  <c r="H116" i="10" s="1"/>
  <c r="F37" i="10"/>
  <c r="G37" i="10" s="1"/>
  <c r="H37" i="10" s="1"/>
  <c r="F81" i="10"/>
  <c r="G81" i="10" s="1"/>
  <c r="H81" i="10" s="1"/>
  <c r="F43" i="10"/>
  <c r="G43" i="10" s="1"/>
  <c r="H43" i="10" s="1"/>
  <c r="F5" i="10"/>
  <c r="G5" i="10" s="1"/>
  <c r="H5" i="10" s="1"/>
  <c r="F25" i="10"/>
  <c r="G25" i="10" s="1"/>
  <c r="H25" i="10" s="1"/>
  <c r="F45" i="10"/>
  <c r="G45" i="10" s="1"/>
  <c r="H45" i="10" s="1"/>
  <c r="F65" i="10"/>
  <c r="G65" i="10" s="1"/>
  <c r="H65" i="10" s="1"/>
  <c r="F85" i="10"/>
  <c r="G85" i="10" s="1"/>
  <c r="H85" i="10" s="1"/>
  <c r="F105" i="10"/>
  <c r="G105" i="10" s="1"/>
  <c r="H105" i="10" s="1"/>
  <c r="F125" i="10"/>
  <c r="G125" i="10" s="1"/>
  <c r="H125" i="10" s="1"/>
  <c r="F73" i="10"/>
  <c r="G73" i="10" s="1"/>
  <c r="H73" i="10" s="1"/>
  <c r="F74" i="10"/>
  <c r="G74" i="10" s="1"/>
  <c r="H74" i="10" s="1"/>
  <c r="F15" i="10"/>
  <c r="G15" i="10" s="1"/>
  <c r="H15" i="10" s="1"/>
  <c r="F117" i="10"/>
  <c r="G117" i="10" s="1"/>
  <c r="H117" i="10" s="1"/>
  <c r="F78" i="10"/>
  <c r="G78" i="10" s="1"/>
  <c r="H78" i="10" s="1"/>
  <c r="F21" i="10"/>
  <c r="G21" i="10" s="1"/>
  <c r="H21" i="10" s="1"/>
  <c r="F22" i="10"/>
  <c r="G22" i="10" s="1"/>
  <c r="H22" i="10" s="1"/>
  <c r="F23" i="10"/>
  <c r="G23" i="10" s="1"/>
  <c r="H23" i="10" s="1"/>
  <c r="F6" i="10"/>
  <c r="G6" i="10" s="1"/>
  <c r="H6" i="10" s="1"/>
  <c r="F26" i="10"/>
  <c r="G26" i="10" s="1"/>
  <c r="H26" i="10" s="1"/>
  <c r="F46" i="10"/>
  <c r="G46" i="10" s="1"/>
  <c r="H46" i="10" s="1"/>
  <c r="F66" i="10"/>
  <c r="G66" i="10" s="1"/>
  <c r="H66" i="10" s="1"/>
  <c r="F86" i="10"/>
  <c r="G86" i="10" s="1"/>
  <c r="H86" i="10" s="1"/>
  <c r="F106" i="10"/>
  <c r="G106" i="10" s="1"/>
  <c r="H106" i="10" s="1"/>
  <c r="F126" i="10"/>
  <c r="G126" i="10" s="1"/>
  <c r="H126" i="10" s="1"/>
  <c r="F83" i="10"/>
  <c r="G83" i="10" s="1"/>
  <c r="H83" i="10" s="1"/>
  <c r="F7" i="10"/>
  <c r="G7" i="10" s="1"/>
  <c r="H7" i="10" s="1"/>
  <c r="F27" i="10"/>
  <c r="G27" i="10" s="1"/>
  <c r="H27" i="10" s="1"/>
  <c r="F47" i="10"/>
  <c r="G47" i="10" s="1"/>
  <c r="H47" i="10" s="1"/>
  <c r="F67" i="10"/>
  <c r="G67" i="10" s="1"/>
  <c r="H67" i="10" s="1"/>
  <c r="F87" i="10"/>
  <c r="G87" i="10" s="1"/>
  <c r="H87" i="10" s="1"/>
  <c r="F107" i="10"/>
  <c r="G107" i="10" s="1"/>
  <c r="H107" i="10" s="1"/>
  <c r="F127" i="10"/>
  <c r="G127" i="10" s="1"/>
  <c r="H127" i="10" s="1"/>
  <c r="F33" i="10"/>
  <c r="G33" i="10" s="1"/>
  <c r="H33" i="10" s="1"/>
  <c r="F95" i="10"/>
  <c r="G95" i="10" s="1"/>
  <c r="H95" i="10" s="1"/>
  <c r="F76" i="10"/>
  <c r="G76" i="10" s="1"/>
  <c r="H76" i="10" s="1"/>
  <c r="F41" i="10"/>
  <c r="G41" i="10" s="1"/>
  <c r="H41" i="10" s="1"/>
  <c r="F62" i="10"/>
  <c r="G62" i="10" s="1"/>
  <c r="H62" i="10" s="1"/>
  <c r="F63" i="10"/>
  <c r="G63" i="10" s="1"/>
  <c r="H63" i="10" s="1"/>
  <c r="F8" i="10"/>
  <c r="G8" i="10" s="1"/>
  <c r="H8" i="10" s="1"/>
  <c r="F28" i="10"/>
  <c r="G28" i="10" s="1"/>
  <c r="H28" i="10" s="1"/>
  <c r="F48" i="10"/>
  <c r="G48" i="10" s="1"/>
  <c r="H48" i="10" s="1"/>
  <c r="F68" i="10"/>
  <c r="G68" i="10" s="1"/>
  <c r="H68" i="10" s="1"/>
  <c r="F88" i="10"/>
  <c r="G88" i="10" s="1"/>
  <c r="H88" i="10" s="1"/>
  <c r="F108" i="10"/>
  <c r="G108" i="10" s="1"/>
  <c r="H108" i="10" s="1"/>
  <c r="F128" i="10"/>
  <c r="G128" i="10" s="1"/>
  <c r="H128" i="10" s="1"/>
  <c r="F133" i="10"/>
  <c r="G133" i="10" s="1"/>
  <c r="H133" i="10" s="1"/>
  <c r="F134" i="10"/>
  <c r="G134" i="10" s="1"/>
  <c r="H134" i="10" s="1"/>
  <c r="F36" i="10"/>
  <c r="G36" i="10" s="1"/>
  <c r="H36" i="10" s="1"/>
  <c r="F77" i="10"/>
  <c r="G77" i="10" s="1"/>
  <c r="H77" i="10" s="1"/>
  <c r="F98" i="10"/>
  <c r="G98" i="10" s="1"/>
  <c r="H98" i="10" s="1"/>
  <c r="F121" i="10"/>
  <c r="G121" i="10" s="1"/>
  <c r="H121" i="10" s="1"/>
  <c r="F102" i="10"/>
  <c r="G102" i="10" s="1"/>
  <c r="H102" i="10" s="1"/>
  <c r="F103" i="10"/>
  <c r="G103" i="10" s="1"/>
  <c r="H103" i="10" s="1"/>
  <c r="F9" i="10"/>
  <c r="G9" i="10" s="1"/>
  <c r="H9" i="10" s="1"/>
  <c r="F29" i="10"/>
  <c r="G29" i="10" s="1"/>
  <c r="H29" i="10" s="1"/>
  <c r="F49" i="10"/>
  <c r="G49" i="10" s="1"/>
  <c r="H49" i="10" s="1"/>
  <c r="F69" i="10"/>
  <c r="G69" i="10" s="1"/>
  <c r="H69" i="10" s="1"/>
  <c r="F89" i="10"/>
  <c r="G89" i="10" s="1"/>
  <c r="H89" i="10" s="1"/>
  <c r="F109" i="10"/>
  <c r="G109" i="10" s="1"/>
  <c r="H109" i="10" s="1"/>
  <c r="F129" i="10"/>
  <c r="G129" i="10" s="1"/>
  <c r="H129" i="10" s="1"/>
  <c r="E2" i="10"/>
  <c r="G2" i="10" l="1"/>
  <c r="H2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<sst xmlns="http://schemas.openxmlformats.org/spreadsheetml/2006/main" count="38178" uniqueCount="1502">
  <si>
    <t>Step</t>
  </si>
  <si>
    <t>Dataset Affected</t>
  </si>
  <si>
    <t>Action</t>
  </si>
  <si>
    <t>Details / Rationale</t>
  </si>
  <si>
    <t>Renamed columns</t>
  </si>
  <si>
    <t>Precio Compra Cacao Nacional  
($/Kg)</t>
  </si>
  <si>
    <t>1 al  7</t>
  </si>
  <si>
    <t>8 al 14</t>
  </si>
  <si>
    <t>15 al 21</t>
  </si>
  <si>
    <t>22 al 28</t>
  </si>
  <si>
    <t>29 al 4</t>
  </si>
  <si>
    <t>5 al 11</t>
  </si>
  <si>
    <t>12 al 18</t>
  </si>
  <si>
    <t>19 al 25</t>
  </si>
  <si>
    <t>26 al 1</t>
  </si>
  <si>
    <t>2 al 8</t>
  </si>
  <si>
    <t>9 al 15</t>
  </si>
  <si>
    <t>16 al 22</t>
  </si>
  <si>
    <t>23 al 29</t>
  </si>
  <si>
    <t>30 al 6</t>
  </si>
  <si>
    <t>7 al 13</t>
  </si>
  <si>
    <t>14 al 20</t>
  </si>
  <si>
    <t>21 al 27</t>
  </si>
  <si>
    <t>28 al 3</t>
  </si>
  <si>
    <t>4 al 10</t>
  </si>
  <si>
    <t>11 al 17</t>
  </si>
  <si>
    <t>18 al 24</t>
  </si>
  <si>
    <t>25 al 30</t>
  </si>
  <si>
    <t>30 al 5</t>
  </si>
  <si>
    <t>6 al 12</t>
  </si>
  <si>
    <t>13 al 19</t>
  </si>
  <si>
    <t>20 al 26</t>
  </si>
  <si>
    <t>27 al 2</t>
  </si>
  <si>
    <t>3 al 9</t>
  </si>
  <si>
    <t>10 al 16</t>
  </si>
  <si>
    <t>17 al22</t>
  </si>
  <si>
    <t>23 al 28</t>
  </si>
  <si>
    <t>17 al 23</t>
  </si>
  <si>
    <t>24 al 30</t>
  </si>
  <si>
    <t>31 al 6</t>
  </si>
  <si>
    <t>28 al 4</t>
  </si>
  <si>
    <t>25 al 31</t>
  </si>
  <si>
    <t>1 al 7</t>
  </si>
  <si>
    <t>29 al 5</t>
  </si>
  <si>
    <t>17 al 22</t>
  </si>
  <si>
    <t>23 al 30</t>
  </si>
  <si>
    <t>22 al 29</t>
  </si>
  <si>
    <t>26 al 31</t>
  </si>
  <si>
    <t>27 al 3</t>
  </si>
  <si>
    <t xml:space="preserve"> 8 al 14</t>
  </si>
  <si>
    <t>29 al 05</t>
  </si>
  <si>
    <t>29 al 6</t>
  </si>
  <si>
    <t>25 al 1</t>
  </si>
  <si>
    <t>26 al 2</t>
  </si>
  <si>
    <t>27 al 05</t>
  </si>
  <si>
    <t>06 al 12</t>
  </si>
  <si>
    <t>27 al 02</t>
  </si>
  <si>
    <t>03 al 09</t>
  </si>
  <si>
    <t>01 al 07</t>
  </si>
  <si>
    <t>08 al 14</t>
  </si>
  <si>
    <t>29 al 04</t>
  </si>
  <si>
    <t>04 al 11</t>
  </si>
  <si>
    <t>26 al 02</t>
  </si>
  <si>
    <t>31 al 06</t>
  </si>
  <si>
    <t>07 al 13</t>
  </si>
  <si>
    <t>21 al 27​​</t>
  </si>
  <si>
    <t>28 al 03</t>
  </si>
  <si>
    <t>04 al 10</t>
  </si>
  <si>
    <t>25 al 01</t>
  </si>
  <si>
    <t>02 al 08</t>
  </si>
  <si>
    <t>09 al 15</t>
  </si>
  <si>
    <t>30 al 05</t>
  </si>
  <si>
    <t>27 al 03</t>
  </si>
  <si>
    <t>05 al 11</t>
  </si>
  <si>
    <t xml:space="preserve">26 al 4 </t>
  </si>
  <si>
    <t>26 al 01</t>
  </si>
  <si>
    <t>30 al 06</t>
  </si>
  <si>
    <t>5.506,70​​​</t>
  </si>
  <si>
    <t xml:space="preserve">3 al 9 </t>
  </si>
  <si>
    <t>25 al 03</t>
  </si>
  <si>
    <t>5.778,7​​​​0​​​​</t>
  </si>
  <si>
    <t>6.584,​​​​0​0​​​​</t>
  </si>
  <si>
    <t>6.918​,​​​​5​0</t>
  </si>
  <si>
    <t>6.​636​,7​​​​​​​0​​​​</t>
  </si>
  <si>
    <t>7.433​,​​​​​​​​​7​​0​​​​</t>
  </si>
  <si>
    <t>7.573​,​​​​​​​​​3​​​0​​​​</t>
  </si>
  <si>
    <t>7.418​​,​​​​​​​​​3​​​0​​​​</t>
  </si>
  <si>
    <t xml:space="preserve">04 al 10 </t>
  </si>
  <si>
    <t>7.290​​,​​​​​​​​​​​00​​​​</t>
  </si>
  <si>
    <t>7.258,​​​​​​​​30</t>
  </si>
  <si>
    <t>7.554,​​​​​​​​70​​​​</t>
  </si>
  <si>
    <t>7.813,​​​​​​​​80​​​​</t>
  </si>
  <si>
    <t>7.930,​​​​​​​​80​​​​</t>
  </si>
  <si>
    <t>7.868,​​​​​​​​80</t>
  </si>
  <si>
    <t>7.689,​​​​​​​​80</t>
  </si>
  <si>
    <t xml:space="preserve">23 al 29 </t>
  </si>
  <si>
    <t>7.552,​​​​​​​​00​​​​</t>
  </si>
  <si>
    <t>7.100,​​​​​​​​50</t>
  </si>
  <si>
    <t>7.023,​​​​​​​​80</t>
  </si>
  <si>
    <t>7.312,​​​​​​​​70​​​​</t>
  </si>
  <si>
    <t>7.434,​​​​​​​​00</t>
  </si>
  <si>
    <t>7.875,​​​​​​​​70​​​​</t>
  </si>
  <si>
    <t>7.954,​​​​​​​​50​​​​</t>
  </si>
  <si>
    <t>8.175,​​​​​​​​20​​​​</t>
  </si>
  <si>
    <t>8.506,​​​​​​​​00​​​​</t>
  </si>
  <si>
    <t>23 al 01</t>
  </si>
  <si>
    <t>8.556,​​​​​​​​00​​​​</t>
  </si>
  <si>
    <t>​8.215,00</t>
  </si>
  <si>
    <t>8.396,80​​​​</t>
  </si>
  <si>
    <t>8.512,50​​​​</t>
  </si>
  <si>
    <t>8.601,00​​​​</t>
  </si>
  <si>
    <t>​​​​8.128,20</t>
  </si>
  <si>
    <t>7.520,70​​​​</t>
  </si>
  <si>
    <t>7.479,70​​​​</t>
  </si>
  <si>
    <t>7.215,50​​​​</t>
  </si>
  <si>
    <t>7.073,80​​​​</t>
  </si>
  <si>
    <t>7.609,80​​​​</t>
  </si>
  <si>
    <t>7.984,20​​​​</t>
  </si>
  <si>
    <t>8.046,70​​​​</t>
  </si>
  <si>
    <t>8.270,80​​​​</t>
  </si>
  <si>
    <t>8.528,30​​​​</t>
  </si>
  <si>
    <t>8.560,50​​​​</t>
  </si>
  <si>
    <t>28 al 04</t>
  </si>
  <si>
    <t>8.786,70​​​​</t>
  </si>
  <si>
    <t>8.780,00​​​​</t>
  </si>
  <si>
    <t>8.292,30​​​​</t>
  </si>
  <si>
    <t>8.408,00​​​​</t>
  </si>
  <si>
    <t>8.446,70​​​​</t>
  </si>
  <si>
    <t>8.086,70​​​​</t>
  </si>
  <si>
    <t>7.995,00​​​​</t>
  </si>
  <si>
    <t>8.293,30​​​​</t>
  </si>
  <si>
    <t>8.808,30​​​​</t>
  </si>
  <si>
    <t>8.405,30​​​​</t>
  </si>
  <si>
    <t>8.125,00​​​​</t>
  </si>
  <si>
    <t>8.061,80​​​​</t>
  </si>
  <si>
    <t>7.806,70​​​​</t>
  </si>
  <si>
    <t>7.781,70​​​​</t>
  </si>
  <si>
    <t>7.935,30​​​​</t>
  </si>
  <si>
    <t>7.902,00​​​​</t>
  </si>
  <si>
    <t>7.660,20​​​​</t>
  </si>
  <si>
    <t>7.336,00​​​​</t>
  </si>
  <si>
    <t>7.808,00​​​​</t>
  </si>
  <si>
    <t>14 al 21</t>
  </si>
  <si>
    <t>7.737,70​​​​</t>
  </si>
  <si>
    <t>7.653,30​​​​</t>
  </si>
  <si>
    <t>7.437,00​​​​</t>
  </si>
  <si>
    <t>7.456,30​​​​</t>
  </si>
  <si>
    <t>7.547,30​​​​</t>
  </si>
  <si>
    <t>7.567,30​​​​</t>
  </si>
  <si>
    <t>7.479,50​​​​</t>
  </si>
  <si>
    <t>6.983,70​​​​</t>
  </si>
  <si>
    <t>6.976,20​​​​</t>
  </si>
  <si>
    <t>6.927,50​​​​</t>
  </si>
  <si>
    <t>6.960,00​​​​</t>
  </si>
  <si>
    <t>6.996,70​​​​</t>
  </si>
  <si>
    <t>7.130,50​​​​</t>
  </si>
  <si>
    <t>7.407,20​​​​</t>
  </si>
  <si>
    <t>8.208,50​​​​</t>
  </si>
  <si>
    <t>8.185,30​​​​</t>
  </si>
  <si>
    <t>05 al 12</t>
  </si>
  <si>
    <t>8.289,50​​​​</t>
  </si>
  <si>
    <t>8.332,00​​​​</t>
  </si>
  <si>
    <t>8.504,00​​​​</t>
  </si>
  <si>
    <t>8.512,20​​​​</t>
  </si>
  <si>
    <t>8.118,20​​​​</t>
  </si>
  <si>
    <t>8.396,00​​​​</t>
  </si>
  <si>
    <t>8.411,8​0​​​​</t>
  </si>
  <si>
    <t>8.040,4​​0​​​​</t>
  </si>
  <si>
    <t>8.175,3​​​0</t>
  </si>
  <si>
    <t>8.359,0​​0​​​​</t>
  </si>
  <si>
    <t>8.408,5​​0​​​​</t>
  </si>
  <si>
    <t>8.469,0​​​0​​​​</t>
  </si>
  <si>
    <t>8.654,5​​​​​0​​​​</t>
  </si>
  <si>
    <t>8.943,80​</t>
  </si>
  <si>
    <t>8.664,00​​</t>
  </si>
  <si>
    <t>8.814​,00​​</t>
  </si>
  <si>
    <t>9.153​,50</t>
  </si>
  <si>
    <t>9.028​,2​0​​</t>
  </si>
  <si>
    <t>28 al 06</t>
  </si>
  <si>
    <t>8.955​,3​​0</t>
  </si>
  <si>
    <t>8.562​,0​​​0​​</t>
  </si>
  <si>
    <t>8.527,7​0​​</t>
  </si>
  <si>
    <t>8.536,5​​0​​</t>
  </si>
  <si>
    <t>8.543,0​​0​​</t>
  </si>
  <si>
    <t>8.436,0​​0​​</t>
  </si>
  <si>
    <t>8.378,3​​​0​​</t>
  </si>
  <si>
    <t>8.582,5​​​​0</t>
  </si>
  <si>
    <t>8.478,2​​​​​0</t>
  </si>
  <si>
    <t>8.282,3​​​​​​0</t>
  </si>
  <si>
    <t>8.006,7​​​​​​​0</t>
  </si>
  <si>
    <t>7.992,2​​​​​​​0​​</t>
  </si>
  <si>
    <t>7.916,2​​​​​​​​0</t>
  </si>
  <si>
    <t>7.789,2​​​​​​​​0</t>
  </si>
  <si>
    <t>7.852,5​​​​​​​​​0​​</t>
  </si>
  <si>
    <t>7.885,8​​​​​​​​​​0​​</t>
  </si>
  <si>
    <t>8.243,7​​​​​​​​​​​0​​</t>
  </si>
  <si>
    <t>8.563,3​​​​​​​​​​​​0​​</t>
  </si>
  <si>
    <t>8.628,​3​​​​​​​​​​​​0​​</t>
  </si>
  <si>
    <t>8.491​​,​3​​​​​​​​​​​​0</t>
  </si>
  <si>
    <t>8.579​​,​16​​​​​​​​​​</t>
  </si>
  <si>
    <t>8.625​​,​00</t>
  </si>
  <si>
    <t>8.699​​,​2​0​​​​​​​​​</t>
  </si>
  <si>
    <t>8.855​​,​8​​0​​​​​​​​​</t>
  </si>
  <si>
    <t>8.815​​​​,​8​​0​​​​​​​​​</t>
  </si>
  <si>
    <t>8.717​​​​,​5​​​0​​​​​​​​​</t>
  </si>
  <si>
    <t>8.662​​​​​​,​5​​​0​​​​​​​​​</t>
  </si>
  <si>
    <t>8.811​​​​​​,​66​​​​​​​​​​</t>
  </si>
  <si>
    <t>8.985​​​​​​,​00</t>
  </si>
  <si>
    <t>9.008​​​​​​,​3​0​​​​​​​​​​</t>
  </si>
  <si>
    <t>9.258,50​​​​​​​​​​​</t>
  </si>
  <si>
    <t>9.399,2​0​​​​​​​​​​​</t>
  </si>
  <si>
    <t>9.647,5​​​​0​​​​​​​​​​​</t>
  </si>
  <si>
    <t>9.918,0​​​​0​​​​​​​​​​​</t>
  </si>
  <si>
    <t>10.008,​30​​​​​​​​​​​</t>
  </si>
  <si>
    <t>9.966,70​​​​​​​​​​​</t>
  </si>
  <si>
    <t>9.990,00​​​​​​​​​​​</t>
  </si>
  <si>
    <t>9.996,3​0​​​​​​​​​​​</t>
  </si>
  <si>
    <t>9.985,0​0​​​​​​​​​​​</t>
  </si>
  <si>
    <t>10.095,0​0​​​​​​​​​​​</t>
  </si>
  <si>
    <t>10.462,2​0​​​​​​​​​​​</t>
  </si>
  <si>
    <t>10.530,8​​0​​​​​​​​​​​</t>
  </si>
  <si>
    <t>10.924,5​​​0​​​​​​​​​​​</t>
  </si>
  <si>
    <t>11.246,7​​​​0</t>
  </si>
  <si>
    <t>11.559,7​​​0​​​​​​​​​​​​</t>
  </si>
  <si>
    <t>11.867,5​​​​0​​​​​​​​​​​​</t>
  </si>
  <si>
    <t>11.748,​​​30</t>
  </si>
  <si>
    <t>11.576,​​​7​0​​​​​​​​​​​​</t>
  </si>
  <si>
    <t>11.691​,​​​7​0​​​​​​​​​​​​</t>
  </si>
  <si>
    <t>11.640,​​​00​​​​​​​​​​​​</t>
  </si>
  <si>
    <t>11.64​1​,​​​7​0​​​​​​​​​​​​</t>
  </si>
  <si>
    <t>11.552​,0​​0​​​​​​​​​​​​</t>
  </si>
  <si>
    <t>11.618,7​​​0​​​​​​​​​​​​</t>
  </si>
  <si>
    <t>11.688,3​​​​0</t>
  </si>
  <si>
    <t>11.85​8,3​​​​0​​​​​​​​​​​​</t>
  </si>
  <si>
    <t>11.925,0​​​​0​​​​​​​​​​​​</t>
  </si>
  <si>
    <t>12.075​,0​​​​0​​​​​​​​​​​​</t>
  </si>
  <si>
    <t>12.207​,5​​​​​0​​​​​​​​​​​​</t>
  </si>
  <si>
    <t>12.187​,7​​​​​​0​​​​​​​​​​​​</t>
  </si>
  <si>
    <t>11.929​,2​​​​​​​0​​​​​​​​​​​​</t>
  </si>
  <si>
    <t>11.926​,5​​​​​​​​0</t>
  </si>
  <si>
    <t>11.900​,8​​​​​​​​​0​​​​​​​​​​​​</t>
  </si>
  <si>
    <t>12.015​,0​​​​​​​​​​0​​​​​​​​​​​​</t>
  </si>
  <si>
    <t>12.234​,2​​​​​​​​​​​0​​​​​​​​​​​​</t>
  </si>
  <si>
    <t>12.335​,0​​​​​​​​​​​​0​​​​​​​​​​​​</t>
  </si>
  <si>
    <t>12.300​​,0​​​​​​​​​​​​0​​​​​​​​​​​​</t>
  </si>
  <si>
    <t>12.4​00​​,0​​​​​​​​​​​​0​​​​​​​​​​​​</t>
  </si>
  <si>
    <t>12.4​49​​,​​​​​​​​​​​​​70​​​​​​​​​​​​</t>
  </si>
  <si>
    <t>12.140​​,​​​​​​​​​​​​​00​​​​​​​​​​​​</t>
  </si>
  <si>
    <t>12.106,​​​​​​​​​​​​​70​​​​​​​​​​​​</t>
  </si>
  <si>
    <t>12.140​​,​​​​​​​​​​​​​2​0​​​​​​​​​​​​</t>
  </si>
  <si>
    <t>12.172​​,​​​​​​​​​​​​​5​​0​​​​​​​​​​​​</t>
  </si>
  <si>
    <t>12.462,​​​​​​​​​​​​​2​​​0​​​​​​​​​​​​</t>
  </si>
  <si>
    <t>12.506,​​​​​​​​​​​​​7​​​​​0​​​​​​​​​​​​</t>
  </si>
  <si>
    <t>12.396,​​​​​​​​​​​​​8​0​​​​​​​​​​​​</t>
  </si>
  <si>
    <t>12.335.00​​​​​​​​​​​​​​​​​​​​​​</t>
  </si>
  <si>
    <t>12.449.2​​​0​​​​​​​​​​​​​​​​​​​​​​</t>
  </si>
  <si>
    <t>12.613.3​​0​​​​​​​​​​​​​​​​​​​​​​</t>
  </si>
  <si>
    <t>12.889.17​​​​​​​​​​​​​​​​​​​​​​</t>
  </si>
  <si>
    <t>13.166.7​​​0​​​​​​​​​​​​​​​​​​​​​​</t>
  </si>
  <si>
    <t>13.337.3​​​​0​​​​​​​​​​​​​​​​​​​​​​</t>
  </si>
  <si>
    <t>13.531.7​​​​​0​​​​​​​​​​​​​​​​​​​​​​</t>
  </si>
  <si>
    <t>13.657.5​​​​​​0​​​​​​​​​​​​​​​​​​​​​​</t>
  </si>
  <si>
    <t>14.038.30​​​​​​​​​​​​​​​​​​​​​​</t>
  </si>
  <si>
    <t>14.154.6​0​​​​​​​​​​​​​​​​​​​​​​</t>
  </si>
  <si>
    <t>14.161.7​0​​​​​​​​​​​​​​​​​​​​​​</t>
  </si>
  <si>
    <t>14.261​.7​0​​​​​​​​​​​​​​​​​​​​​​</t>
  </si>
  <si>
    <t>26 al 03</t>
  </si>
  <si>
    <t>17217,3​​0</t>
  </si>
  <si>
    <t>17846​,3​​0</t>
  </si>
  <si>
    <t>18881,7​​​0</t>
  </si>
  <si>
    <t>22421,7​​2​</t>
  </si>
  <si>
    <t>26609,7​​​0</t>
  </si>
  <si>
    <t>30037,7​​​0</t>
  </si>
  <si>
    <t>32657,7​​​0</t>
  </si>
  <si>
    <t>35032,8​​​​0</t>
  </si>
  <si>
    <t>36444,​7​​​​​0</t>
  </si>
  <si>
    <t>38636​,7​​​​​0</t>
  </si>
  <si>
    <t>28363​,83​​​</t>
  </si>
  <si>
    <t>28908,30​​​​</t>
  </si>
  <si>
    <t>25​275,00</t>
  </si>
  <si>
    <t>25​158,3​0​​​​</t>
  </si>
  <si>
    <t>28​234,7​​0​​​​</t>
  </si>
  <si>
    <t>31491​,7​​0</t>
  </si>
  <si>
    <t>341​91​,7​​0​​​​</t>
  </si>
  <si>
    <t>32950​​,7​​0​​​​</t>
  </si>
  <si>
    <t>28029,5​​0​​​​</t>
  </si>
  <si>
    <t>27896​​,5​0​​​​</t>
  </si>
  <si>
    <t>29218,0​0​​​​</t>
  </si>
  <si>
    <r>
      <rPr>
        <b/>
        <sz val="11"/>
        <color theme="1"/>
        <rFont val="Calibri"/>
        <family val="2"/>
        <scheme val="minor"/>
      </rPr>
      <t>Fuente:</t>
    </r>
    <r>
      <rPr>
        <sz val="11"/>
        <color theme="1"/>
        <rFont val="Calibri"/>
        <family val="2"/>
        <scheme val="minor"/>
      </rPr>
      <t xml:space="preserve"> Industria Nacional, FEDECACAO, Exportadores</t>
    </r>
  </si>
  <si>
    <r>
      <rPr>
        <b/>
        <sz val="11"/>
        <color theme="1"/>
        <rFont val="Calibri"/>
        <family val="2"/>
        <scheme val="minor"/>
      </rPr>
      <t>Calculos:</t>
    </r>
    <r>
      <rPr>
        <sz val="11"/>
        <color theme="1"/>
        <rFont val="Calibri"/>
        <family val="2"/>
        <scheme val="minor"/>
      </rPr>
      <t xml:space="preserve"> Dirección de Cadenas Agrícolas y Forestales - 
Ministerio de Agricultura y Desarrollo Rural</t>
    </r>
  </si>
  <si>
    <t>number_weeks</t>
  </si>
  <si>
    <t>avg_month</t>
  </si>
  <si>
    <t>Periodo(MMM DD, AAAA)</t>
  </si>
  <si>
    <t>Tasa Representativa del Mercado (TRM)</t>
  </si>
  <si>
    <t>observation_date</t>
  </si>
  <si>
    <t>PCOCOUSDM</t>
  </si>
  <si>
    <t>Nomenclature</t>
  </si>
  <si>
    <t>ReporterCode</t>
  </si>
  <si>
    <t>ReporterISO3</t>
  </si>
  <si>
    <t>ReporterName</t>
  </si>
  <si>
    <t>ProductCode</t>
  </si>
  <si>
    <t>PartnerCode</t>
  </si>
  <si>
    <t>PartnerISO3</t>
  </si>
  <si>
    <t>PartnerName</t>
  </si>
  <si>
    <t>Year</t>
  </si>
  <si>
    <t>TradeFlowName</t>
  </si>
  <si>
    <t>TradeValue in 1000 USD</t>
  </si>
  <si>
    <t>H5</t>
  </si>
  <si>
    <t>ALB</t>
  </si>
  <si>
    <t>Albania</t>
  </si>
  <si>
    <t>WLD</t>
  </si>
  <si>
    <t>World</t>
  </si>
  <si>
    <t>Gross Exports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</si>
  <si>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</si>
  <si>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</si>
  <si>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</si>
  <si>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</si>
  <si>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</si>
  <si>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</si>
  <si>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</si>
  <si>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</si>
  <si>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ARM</t>
  </si>
  <si>
    <t>Armenia</t>
  </si>
  <si>
    <t>BRB</t>
  </si>
  <si>
    <t>Barbados</t>
  </si>
  <si>
    <t>BEL</t>
  </si>
  <si>
    <t>Belgium</t>
  </si>
  <si>
    <t>BOL</t>
  </si>
  <si>
    <t>Bolivia</t>
  </si>
  <si>
    <t>BIH</t>
  </si>
  <si>
    <t>Bosnia Herzg</t>
  </si>
  <si>
    <t>BRA</t>
  </si>
  <si>
    <t>Brazil</t>
  </si>
  <si>
    <t>EUN</t>
  </si>
  <si>
    <t>European Union</t>
  </si>
  <si>
    <t>BGR</t>
  </si>
  <si>
    <t>Bulgaria</t>
  </si>
  <si>
    <t>CAN</t>
  </si>
  <si>
    <t>Canada</t>
  </si>
  <si>
    <t>LKA</t>
  </si>
  <si>
    <t>Sri Lanka</t>
  </si>
  <si>
    <t>CHL</t>
  </si>
  <si>
    <t>Chile</t>
  </si>
  <si>
    <t>CHN</t>
  </si>
  <si>
    <t>China</t>
  </si>
  <si>
    <t>HRV</t>
  </si>
  <si>
    <t>Croatia</t>
  </si>
  <si>
    <t>CYP</t>
  </si>
  <si>
    <t>Cyprus</t>
  </si>
  <si>
    <t>CZE</t>
  </si>
  <si>
    <t>Czech Rep</t>
  </si>
  <si>
    <t>DNK</t>
  </si>
  <si>
    <t>Denmark</t>
  </si>
  <si>
    <t>DOM</t>
  </si>
  <si>
    <t>Dominican Rp</t>
  </si>
  <si>
    <t>ECU</t>
  </si>
  <si>
    <t>Ecuador</t>
  </si>
  <si>
    <t>SLV</t>
  </si>
  <si>
    <t>El Salvador</t>
  </si>
  <si>
    <t>EST</t>
  </si>
  <si>
    <t>Estonia</t>
  </si>
  <si>
    <t>FIN</t>
  </si>
  <si>
    <t>Finland</t>
  </si>
  <si>
    <t>FRA</t>
  </si>
  <si>
    <t>France+Monac</t>
  </si>
  <si>
    <t>GEO</t>
  </si>
  <si>
    <t>Georgia</t>
  </si>
  <si>
    <t>DEU</t>
  </si>
  <si>
    <t>Germany</t>
  </si>
  <si>
    <t>GRC</t>
  </si>
  <si>
    <t>Greece</t>
  </si>
  <si>
    <t>GTM</t>
  </si>
  <si>
    <t>Guatemala</t>
  </si>
  <si>
    <t>GUY</t>
  </si>
  <si>
    <t>Guyana</t>
  </si>
  <si>
    <t>HKG</t>
  </si>
  <si>
    <t>Hong Kong</t>
  </si>
  <si>
    <t>HUN</t>
  </si>
  <si>
    <t>Hungary</t>
  </si>
  <si>
    <t>ISL</t>
  </si>
  <si>
    <t>Iceland</t>
  </si>
  <si>
    <t>IRL</t>
  </si>
  <si>
    <t>Ireland</t>
  </si>
  <si>
    <t>ISR</t>
  </si>
  <si>
    <t>Israel</t>
  </si>
  <si>
    <t>ITA</t>
  </si>
  <si>
    <t>Italy</t>
  </si>
  <si>
    <t>JPN</t>
  </si>
  <si>
    <t>Japan</t>
  </si>
  <si>
    <t>KOR</t>
  </si>
  <si>
    <t>Korea Rep.</t>
  </si>
  <si>
    <t>KGZ</t>
  </si>
  <si>
    <t>Kyrgyzstan</t>
  </si>
  <si>
    <t>LVA</t>
  </si>
  <si>
    <t>Latvia</t>
  </si>
  <si>
    <t>LTU</t>
  </si>
  <si>
    <t>Lithuania</t>
  </si>
  <si>
    <t>LUX</t>
  </si>
  <si>
    <t>Luxemberg</t>
  </si>
  <si>
    <t>MAC</t>
  </si>
  <si>
    <t>Macau</t>
  </si>
  <si>
    <t>MYS</t>
  </si>
  <si>
    <t>Malaysia</t>
  </si>
  <si>
    <t>MLT</t>
  </si>
  <si>
    <t>Malta</t>
  </si>
  <si>
    <t>MEX</t>
  </si>
  <si>
    <t>Mexico</t>
  </si>
  <si>
    <t>MDA</t>
  </si>
  <si>
    <t>Rep.Moldova</t>
  </si>
  <si>
    <t>MNT</t>
  </si>
  <si>
    <t>Montenegro</t>
  </si>
  <si>
    <t>NAM</t>
  </si>
  <si>
    <t>Namibia</t>
  </si>
  <si>
    <t>NLD</t>
  </si>
  <si>
    <t>Netherlands</t>
  </si>
  <si>
    <t>NZL</t>
  </si>
  <si>
    <t>New Zealand</t>
  </si>
  <si>
    <t>NOR</t>
  </si>
  <si>
    <t>Norway,Sb,JM</t>
  </si>
  <si>
    <t>PAK</t>
  </si>
  <si>
    <t>Pakistan</t>
  </si>
  <si>
    <t>PAN</t>
  </si>
  <si>
    <t>Panama</t>
  </si>
  <si>
    <t>PRY</t>
  </si>
  <si>
    <t>Paraguay</t>
  </si>
  <si>
    <t>PHL</t>
  </si>
  <si>
    <t>Philippines</t>
  </si>
  <si>
    <t>POL</t>
  </si>
  <si>
    <t>Poland</t>
  </si>
  <si>
    <t>PRT</t>
  </si>
  <si>
    <t>Portugal</t>
  </si>
  <si>
    <t>ROM</t>
  </si>
  <si>
    <t>Romania</t>
  </si>
  <si>
    <t>IND</t>
  </si>
  <si>
    <t>India</t>
  </si>
  <si>
    <t>SVK</t>
  </si>
  <si>
    <t>Slovakia</t>
  </si>
  <si>
    <t>SVN</t>
  </si>
  <si>
    <t>Slovenia</t>
  </si>
  <si>
    <t>ZAF</t>
  </si>
  <si>
    <t>South Africa</t>
  </si>
  <si>
    <t>ESP</t>
  </si>
  <si>
    <t>Spain</t>
  </si>
  <si>
    <t>SWE</t>
  </si>
  <si>
    <t>Sweden</t>
  </si>
  <si>
    <t>CHE</t>
  </si>
  <si>
    <t>Switz.Liecht</t>
  </si>
  <si>
    <t>THA</t>
  </si>
  <si>
    <t>Thailand</t>
  </si>
  <si>
    <t>TGO</t>
  </si>
  <si>
    <t>Togo</t>
  </si>
  <si>
    <t>TUR</t>
  </si>
  <si>
    <t>Turkey</t>
  </si>
  <si>
    <t>UKR</t>
  </si>
  <si>
    <t>Ukraine</t>
  </si>
  <si>
    <t>MKD</t>
  </si>
  <si>
    <t>TFYR Macedna</t>
  </si>
  <si>
    <t>EGY</t>
  </si>
  <si>
    <t>Egypt</t>
  </si>
  <si>
    <t>GBR</t>
  </si>
  <si>
    <t>Untd.Kingdom</t>
  </si>
  <si>
    <t>USA</t>
  </si>
  <si>
    <t>USA,PR,USVI</t>
  </si>
  <si>
    <t>UZB</t>
  </si>
  <si>
    <t>Uzbekistan</t>
  </si>
  <si>
    <t>FJI</t>
  </si>
  <si>
    <t>Fiji</t>
  </si>
  <si>
    <t>MUS</t>
  </si>
  <si>
    <t>Mauritius</t>
  </si>
  <si>
    <t>NGA</t>
  </si>
  <si>
    <t>Nigeria</t>
  </si>
  <si>
    <t>ZWE</t>
  </si>
  <si>
    <t>Zimbabwe</t>
  </si>
  <si>
    <t>AND</t>
  </si>
  <si>
    <t>Andorra</t>
  </si>
  <si>
    <t>AGO</t>
  </si>
  <si>
    <t>Angola</t>
  </si>
  <si>
    <t>BHR</t>
  </si>
  <si>
    <t>Bahrain</t>
  </si>
  <si>
    <t>BWA</t>
  </si>
  <si>
    <t>Botswana</t>
  </si>
  <si>
    <t>BRN</t>
  </si>
  <si>
    <t>Brunei Darsm</t>
  </si>
  <si>
    <t>KHM</t>
  </si>
  <si>
    <t>Cambodia</t>
  </si>
  <si>
    <t>CPV</t>
  </si>
  <si>
    <t>Cape Verde</t>
  </si>
  <si>
    <t>COL</t>
  </si>
  <si>
    <t>Colombia</t>
  </si>
  <si>
    <t>CRI</t>
  </si>
  <si>
    <t>Costa Rica</t>
  </si>
  <si>
    <t>GAB</t>
  </si>
  <si>
    <t>Gabon</t>
  </si>
  <si>
    <t>GHA</t>
  </si>
  <si>
    <t>Ghana</t>
  </si>
  <si>
    <t>HND</t>
  </si>
  <si>
    <t>Honduras</t>
  </si>
  <si>
    <t>IDN</t>
  </si>
  <si>
    <t>Indonesia</t>
  </si>
  <si>
    <t>CIV</t>
  </si>
  <si>
    <t>Cote Divoire</t>
  </si>
  <si>
    <t>JAM</t>
  </si>
  <si>
    <t>Jamaica</t>
  </si>
  <si>
    <t>KAZ</t>
  </si>
  <si>
    <t>Kazakhstan</t>
  </si>
  <si>
    <t>JOR</t>
  </si>
  <si>
    <t>Jordan</t>
  </si>
  <si>
    <t>KEN</t>
  </si>
  <si>
    <t>Kenya</t>
  </si>
  <si>
    <t>KWT</t>
  </si>
  <si>
    <t>Kuwait</t>
  </si>
  <si>
    <t>LBN</t>
  </si>
  <si>
    <t>Lebanon</t>
  </si>
  <si>
    <t>MDG</t>
  </si>
  <si>
    <t>Madagascar</t>
  </si>
  <si>
    <t>OAS</t>
  </si>
  <si>
    <t>Asia Othr.ns</t>
  </si>
  <si>
    <t>MAR</t>
  </si>
  <si>
    <t>Morocco</t>
  </si>
  <si>
    <t>OMN</t>
  </si>
  <si>
    <t>Oman</t>
  </si>
  <si>
    <t>NIC</t>
  </si>
  <si>
    <t>Nicaragua</t>
  </si>
  <si>
    <t>PER</t>
  </si>
  <si>
    <t>Peru</t>
  </si>
  <si>
    <t>STP</t>
  </si>
  <si>
    <t>Sao Tome Prn</t>
  </si>
  <si>
    <t>SAU</t>
  </si>
  <si>
    <t>Saudi Arabia</t>
  </si>
  <si>
    <t>SEN</t>
  </si>
  <si>
    <t>Senegal</t>
  </si>
  <si>
    <t>SER</t>
  </si>
  <si>
    <t>Yugoslavia</t>
  </si>
  <si>
    <t>SGP</t>
  </si>
  <si>
    <t>Singapore</t>
  </si>
  <si>
    <t>VNM</t>
  </si>
  <si>
    <t>Viet Nam</t>
  </si>
  <si>
    <t>SWZ</t>
  </si>
  <si>
    <t>Swaziland</t>
  </si>
  <si>
    <t>ARE</t>
  </si>
  <si>
    <t>Untd Arab Em</t>
  </si>
  <si>
    <t>TUN</t>
  </si>
  <si>
    <t>Tunisia</t>
  </si>
  <si>
    <t>UGA</t>
  </si>
  <si>
    <t>Uganda</t>
  </si>
  <si>
    <t>URY</t>
  </si>
  <si>
    <t>Uruguay</t>
  </si>
  <si>
    <t>ZMB</t>
  </si>
  <si>
    <t>Zambia</t>
  </si>
  <si>
    <t>WSM</t>
  </si>
  <si>
    <t>Samoa</t>
  </si>
  <si>
    <t>COG</t>
  </si>
  <si>
    <t>Congo</t>
  </si>
  <si>
    <t>BEN</t>
  </si>
  <si>
    <t>Benin</t>
  </si>
  <si>
    <t>LBR</t>
  </si>
  <si>
    <t>Liberia</t>
  </si>
  <si>
    <t>MNG</t>
  </si>
  <si>
    <t>Mongolia</t>
  </si>
  <si>
    <t>MOZ</t>
  </si>
  <si>
    <t>Mozambique</t>
  </si>
  <si>
    <t>PYF</t>
  </si>
  <si>
    <t>Fr.Polynesia</t>
  </si>
  <si>
    <t>IRN</t>
  </si>
  <si>
    <t>Iran-Islam.R</t>
  </si>
  <si>
    <t>MDV</t>
  </si>
  <si>
    <t>Maldives</t>
  </si>
  <si>
    <t>BLZ</t>
  </si>
  <si>
    <t>Belize</t>
  </si>
  <si>
    <t>BLR</t>
  </si>
  <si>
    <t>Belarus</t>
  </si>
  <si>
    <t>CMR</t>
  </si>
  <si>
    <t>Cameroon</t>
  </si>
  <si>
    <t>LSO</t>
  </si>
  <si>
    <t>Lesotho</t>
  </si>
  <si>
    <t>RUS</t>
  </si>
  <si>
    <t>Russian Fed</t>
  </si>
  <si>
    <t>BFA</t>
  </si>
  <si>
    <t>Burkina Faso</t>
  </si>
  <si>
    <t>MRT</t>
  </si>
  <si>
    <t>Mauritania</t>
  </si>
  <si>
    <t>TZA</t>
  </si>
  <si>
    <t>Tanzania</t>
  </si>
  <si>
    <t>MMR</t>
  </si>
  <si>
    <t>Myanmar</t>
  </si>
  <si>
    <t>PNG</t>
  </si>
  <si>
    <t>Papua N.Guin</t>
  </si>
  <si>
    <t>H4</t>
  </si>
  <si>
    <t>PSE</t>
  </si>
  <si>
    <t>Occ.Pal.Terr</t>
  </si>
  <si>
    <t>MLI</t>
  </si>
  <si>
    <t>Mali</t>
  </si>
  <si>
    <t>CUW</t>
  </si>
  <si>
    <t>RWA</t>
  </si>
  <si>
    <t>Rwanda</t>
  </si>
  <si>
    <t>LCA</t>
  </si>
  <si>
    <t>St.Lucia</t>
  </si>
  <si>
    <t>TJK</t>
  </si>
  <si>
    <t>Tajikistan</t>
  </si>
  <si>
    <t>TTO</t>
  </si>
  <si>
    <t>Trinidad Tbg</t>
  </si>
  <si>
    <t>BHS</t>
  </si>
  <si>
    <t>Bahamas</t>
  </si>
  <si>
    <t>BMU</t>
  </si>
  <si>
    <t>Bermuda</t>
  </si>
  <si>
    <t>NER</t>
  </si>
  <si>
    <t>Niger</t>
  </si>
  <si>
    <t>SUD</t>
  </si>
  <si>
    <t>Sudan</t>
  </si>
  <si>
    <t>GRD</t>
  </si>
  <si>
    <t>Grenada</t>
  </si>
  <si>
    <t>DZA</t>
  </si>
  <si>
    <t>Algeria</t>
  </si>
  <si>
    <t>ETH</t>
  </si>
  <si>
    <t>Ethiopia</t>
  </si>
  <si>
    <t>NCL</t>
  </si>
  <si>
    <t>New Calednia</t>
  </si>
  <si>
    <t>BGD</t>
  </si>
  <si>
    <t>Bangladesh</t>
  </si>
  <si>
    <t>YEM</t>
  </si>
  <si>
    <t>Yemen</t>
  </si>
  <si>
    <t>ABW</t>
  </si>
  <si>
    <t>Aruba</t>
  </si>
  <si>
    <t>NPL</t>
  </si>
  <si>
    <t>Nepal</t>
  </si>
  <si>
    <t>Curaçao</t>
  </si>
  <si>
    <t>date</t>
  </si>
  <si>
    <t>month_sum</t>
  </si>
  <si>
    <t>trm_usd</t>
  </si>
  <si>
    <t>price_usd_metric_kilogram</t>
  </si>
  <si>
    <t>price_usd_metric_ton</t>
  </si>
  <si>
    <t>trm_average_month</t>
  </si>
  <si>
    <t>week</t>
  </si>
  <si>
    <t>price_cop_per_kg</t>
  </si>
  <si>
    <t>month_ref</t>
  </si>
  <si>
    <t>trm</t>
  </si>
  <si>
    <t>All Clean Datasets</t>
  </si>
  <si>
    <t>price_cocoa_usd_metric_ton</t>
  </si>
  <si>
    <t>Row Labels</t>
  </si>
  <si>
    <t>Grand Total</t>
  </si>
  <si>
    <t>2022</t>
  </si>
  <si>
    <t>2023</t>
  </si>
  <si>
    <t>2024</t>
  </si>
  <si>
    <t>2025</t>
  </si>
  <si>
    <t>2014</t>
  </si>
  <si>
    <t>2015</t>
  </si>
  <si>
    <t>2016</t>
  </si>
  <si>
    <t>2017</t>
  </si>
  <si>
    <t>2018</t>
  </si>
  <si>
    <t>2019</t>
  </si>
  <si>
    <t>2020</t>
  </si>
  <si>
    <t>2021</t>
  </si>
  <si>
    <t>Max</t>
  </si>
  <si>
    <t>Min</t>
  </si>
  <si>
    <t>Fecha​​​​​​​​​​​​​​​</t>
  </si>
  <si>
    <t>​​Precio​​​​​</t>
  </si>
  <si>
    <t>28 de julio al 3 de agosto de 2025​​​​​​</t>
  </si>
  <si>
    <t>​​$23.747,00​​/kg​</t>
  </si>
  <si>
    <t>21 al 27 ​de julio de 2025​​​​​​</t>
  </si>
  <si>
    <t>​​$23.490,00​/kg​</t>
  </si>
  <si>
    <t>14 al 20 ​de julio de 2025​​​​​​</t>
  </si>
  <si>
    <t>​​$25.323,00/kg​</t>
  </si>
  <si>
    <t>7 al 13 de julio de 2025​​​​​​</t>
  </si>
  <si>
    <t>​​$25.977,50​​​/kg​</t>
  </si>
  <si>
    <t>30 de junio al 6 d​e julio de 2025​​​​​​</t>
  </si>
  <si>
    <t>​​$27.960,70​​​/kg​</t>
  </si>
  <si>
    <t>23 al 29 de junio de 2025​​​​​​</t>
  </si>
  <si>
    <t>​​$28.000,80​​/kg​</t>
  </si>
  <si>
    <t>16 al 22 de junio de 2025​​​​​​</t>
  </si>
  <si>
    <t>​​$30.544,50​​/kg​</t>
  </si>
  <si>
    <t>9 al 15 de junio de 2025​​​​</t>
  </si>
  <si>
    <t>​​$28.895,00​/kg​</t>
  </si>
  <si>
    <t>2 al 8 de junio de 2025​​​​</t>
  </si>
  <si>
    <t>​​$27.863,50/kg​</t>
  </si>
  <si>
    <t>26 de mayo al 1 de junio de 2025​​​​</t>
  </si>
  <si>
    <t>​​$31.486,50​​/kg​</t>
  </si>
  <si>
    <t>19 al 25 de mayo de 2025​​​​</t>
  </si>
  <si>
    <t>​​$30.397,00​/kg​</t>
  </si>
  <si>
    <t>12 al 18 de mayo de 2025​​​​</t>
  </si>
  <si>
    <t>​​$28.050,80​​/kg​</t>
  </si>
  <si>
    <t>5 al 11 de mayo de 2025​​​​</t>
  </si>
  <si>
    <t>​​$27.484,20​/kg​</t>
  </si>
  <si>
    <t>28 de abril al 4 de mayo de 2025​​​​</t>
  </si>
  <si>
    <t>​​$27.686,70​​​/kg​</t>
  </si>
  <si>
    <t>21 al 27 de abril de 2025​​​</t>
  </si>
  <si>
    <t>​​$25.759,30​​/kg​</t>
  </si>
  <si>
    <t>14 al 20 de abril de 2025​​​</t>
  </si>
  <si>
    <t>​​$25.156,00​/kg​</t>
  </si>
  <si>
    <t>7 al 13 de abril de 2025​​​</t>
  </si>
  <si>
    <t>​​$23.842,20​/kg​</t>
  </si>
  <si>
    <t>31 de marzo al 6 de abril de 2025​​​</t>
  </si>
  <si>
    <t>​​$23.407,50/kg​</t>
  </si>
  <si>
    <t>24 al 30 de marzo de 2025​​​</t>
  </si>
  <si>
    <t>​​$23.730,80/kg​</t>
  </si>
  <si>
    <t>17 al 23 de marzo de 2025​​​</t>
  </si>
  <si>
    <t>​​$22.958,20/kg​</t>
  </si>
  <si>
    <t>​10 al 17 de marzo de 2025​​​</t>
  </si>
  <si>
    <t>​​$23.462,80/kg​</t>
  </si>
  <si>
    <t>3 al 9 de marzo de 2025​​</t>
  </si>
  <si>
    <t>​​$26.468,30​​​​/kg</t>
  </si>
  <si>
    <t>24 de febrero al 2 de marzo de 2025​​</t>
  </si>
  <si>
    <t>​​$28.345,00/kg​​​​​​</t>
  </si>
  <si>
    <t>17 al 23 de febrero de 2025​</t>
  </si>
  <si>
    <t>​​$30.533,70/kg​​​​​​</t>
  </si>
  <si>
    <t>10 al 16 de febrero de 2025​</t>
  </si>
  <si>
    <t>​​$31.623,50/kg​​​​</t>
  </si>
  <si>
    <t>3 al 9 de febrero de 2025​</t>
  </si>
  <si>
    <t>​​$33.611,00/kg​​​​</t>
  </si>
  <si>
    <t>27 enero al 2 de febrero de 2025</t>
  </si>
  <si>
    <t>​​$33.831,30/kg​​​​</t>
  </si>
  <si>
    <t>20 al 26 de enero de 2025</t>
  </si>
  <si>
    <t>​​$33.817,80​​​​/kg​</t>
  </si>
  <si>
    <t>13 al 19 de enero de 2025</t>
  </si>
  <si>
    <t>​​$34.229,20​​​​/kg</t>
  </si>
  <si>
    <t>6 al 12 de enero de 2025</t>
  </si>
  <si>
    <t>​​$34.633,50​​​​​/kg</t>
  </si>
  <si>
    <t>30 diciembre de 2024 al 5 enero de 2025</t>
  </si>
  <si>
    <t>​​$34.900,80​​​​</t>
  </si>
  <si>
    <t>16 al 22 ​d​e diciembre ​​​​de 2024   ​​​​​​​​​​​​​​</t>
  </si>
  <si>
    <t>​​$33.968.​​​3​0​​​​</t>
  </si>
  <si>
    <t>09 al 15 ​d​e diciembre ​​​​de 2024   ​​​​​​​​​​​​​​</t>
  </si>
  <si>
    <t>​​$32.459.​​​70​​​​</t>
  </si>
  <si>
    <t>02 al 08 ​d​e diciem​​bre ​​​​de 2024   ​​​​​​​​​​​​​​</t>
  </si>
  <si>
    <t>​​$32.570.​​​70​​​​</t>
  </si>
  <si>
    <t>25 de noviembre al 01 ​d​​​e diciembre ​​​​de 2024   ​​​​​​​​​​​​​​</t>
  </si>
  <si>
    <t>​​$32.570.​​​00​​​​</t>
  </si>
  <si>
    <t>18 al 24 ​d​e noviembre ​​​​de 2024   ​​​​​​​​​​​​​​</t>
  </si>
  <si>
    <t>​​$31.529.​​​20​​​​</t>
  </si>
  <si>
    <t>​11 al 17 ​d​e noviembre ​​​​de 2024   ​​​​​​​​​​​​​​</t>
  </si>
  <si>
    <t>​​$30.069.​​​20​​​​</t>
  </si>
  <si>
    <t>04 al 10 ​d​e noviembre ​​​​de 2024   ​​​​​​​​​​​​​​</t>
  </si>
  <si>
    <t>​​$31.241.​​​3​​​​0​​​​</t>
  </si>
  <si>
    <t>28 de octubre al 03 ​d​e noviembre ​​​​de 2024   ​​​​​​​​​​​​​​</t>
  </si>
  <si>
    <t>​​$29.553.​​​7​​​0​​​​</t>
  </si>
  <si>
    <t>21 al 27 ​d​e octubre ​​​​de 2024   ​​​​​​​​​​​​​​</t>
  </si>
  <si>
    <t>​​$32.445.​​​0​​​0​​​​</t>
  </si>
  <si>
    <t>14 al 20 ​d​e octubre ​​​​de 2024   ​​​​​​​​​​​​​​</t>
  </si>
  <si>
    <t>​​$30.178.​​​30​​​​</t>
  </si>
  <si>
    <t>07 al 13 d​e octubre ​​​​de 2024   ​​​​​​​​​​​​​​</t>
  </si>
  <si>
    <t>​​$29.845.​0​​​0​​​​</t>
  </si>
  <si>
    <t>30 de septiembre al 06 d​e octubre ​​​​de 2024   ​​​​​​​​​​​​​​</t>
  </si>
  <si>
    <t>​​$31.437.​7​​0​​​​</t>
  </si>
  <si>
    <t>23 al 29 d​e septiembre ​​​​de 2024   ​​​​​​​​​​​​​​</t>
  </si>
  <si>
    <t>​​$30.882.​2​​​​​0​​​​</t>
  </si>
  <si>
    <t>16 al 22 d​e septiembre ​​​​de 2024   ​​​​​​​​​​​​​​</t>
  </si>
  <si>
    <t>​​$30.525.​8​​​​0​​​​</t>
  </si>
  <si>
    <t>09 al 15 d​e septiembre ​​​​de 2024   ​​​​​​​​​​​​​</t>
  </si>
  <si>
    <t>​​$29.681.​0​​​0​​​​</t>
  </si>
  <si>
    <t>02 al 08 d​e septiembre ​​​​de 2024   ​​​​​​​​​​​​​</t>
  </si>
  <si>
    <t>​​$31.460.​8​​0​​​​</t>
  </si>
  <si>
    <t>26 de agosto al 01 d​e septiembre  ​​​de 2024   ​​​​​​​​​​​​​</t>
  </si>
  <si>
    <t>​​$29.505​​.​0​0​​​​</t>
  </si>
  <si>
    <t>19 al 25 d​e agosto  ​​​​de 2024   ​​​​​​​​​​​​​</t>
  </si>
  <si>
    <t>​​$28.863​​.​7​​​​​0​​​​</t>
  </si>
  <si>
    <t>12 al 18 d​e agosto  ​​​​de 2024   ​​​​​​​​​​​​​</t>
  </si>
  <si>
    <t>​​$30.532​​.​5​​​​0​​​​</t>
  </si>
  <si>
    <t>05 al 11 d​e agosto  ​​​​de 2024   ​​​​​​​​​​​​</t>
  </si>
  <si>
    <t>​​$29.737​​.​0​​​0​​​​</t>
  </si>
  <si>
    <t>29 de julio al 04 d​e agosto  ​​​​de 2024   ​​​​​​​​​​​</t>
  </si>
  <si>
    <t>​​$30.001​​.​3​​0​​​​</t>
  </si>
  <si>
    <t>22 al 28 d​e julio  ​​​​de 2024   ​​​​​​​​​​</t>
  </si>
  <si>
    <t>​​$29.380​​.​8​0​​​​</t>
  </si>
  <si>
    <t>15 al 21 d​e julio  ​​​​de 2024   ​​​​​​​​​​</t>
  </si>
  <si>
    <t>​​$29.218​​.​0​0​​​​</t>
  </si>
  <si>
    <t>08 al 14 d​e julio  ​​​​de 2024   ​​​​​​​​​​</t>
  </si>
  <si>
    <t>​​$27.896​​.​5​0​​​​</t>
  </si>
  <si>
    <t>01 al 07 d​e julio  ​​​​de 2024   ​​​​​​​​​​</t>
  </si>
  <si>
    <t>​​$28.029.​5​​0​​​​</t>
  </si>
  <si>
    <t>24 al 30 d​e junio  ​​​​de 2024   ​​​​​​​​​​</t>
  </si>
  <si>
    <t>​​$32.950​​.​7​​0​​​​</t>
  </si>
  <si>
    <t>17 al 23 d​e junio  ​​​​de 2024   ​​​​​​​​​​</t>
  </si>
  <si>
    <t>​​$34.1​91​.​7​​0​​​​</t>
  </si>
  <si>
    <t>10 al 16 d​e junio  ​​​​de 2024   ​​​​​​​​​​</t>
  </si>
  <si>
    <t>​​$31.491​.​7​​0​​​​</t>
  </si>
  <si>
    <t>03 al 09 d​e junio  ​​​​de 2024   ​​​​​​​​​​</t>
  </si>
  <si>
    <t>​​$28​.234.​7​​0​​​​</t>
  </si>
  <si>
    <t>27 de mayo al 02 d​e junio  ​​​​de 2024   ​​​​​​​​​​</t>
  </si>
  <si>
    <t>​​$25​.158.​3​0​​​​</t>
  </si>
  <si>
    <t>20 al 26 d​e mayo  ​​​​de 2024   ​​​​​​​​​​</t>
  </si>
  <si>
    <t>​​$25​.275.​00​​​​</t>
  </si>
  <si>
    <t>13 al 19 de mayo  ​​​​de 2024   ​​​​​​​​​​</t>
  </si>
  <si>
    <t>​​$28.908.​30​​​​</t>
  </si>
  <si>
    <t>06 al 12 de mayo  ​​​​de 2024   ​​​​​​​​​​</t>
  </si>
  <si>
    <t>​​$28.363​.​83​​​</t>
  </si>
  <si>
    <t>29 de abril al 05 de mayo  ​​​​de 2024   ​​​​​​​​​​</t>
  </si>
  <si>
    <t>​​$38.636​.​7​​​​​0</t>
  </si>
  <si>
    <t>22 al 28 de abril  ​​​​de 2024   ​​​​​​​​​​</t>
  </si>
  <si>
    <t>​​$36.444.​7​​​​​0</t>
  </si>
  <si>
    <t>15 al 21 de abril  ​​​​de 2024   ​​​​​​​​​​</t>
  </si>
  <si>
    <t>​​$35.032.​8​​​​0</t>
  </si>
  <si>
    <t>08 al 14 de abril  ​​​​de 2024   ​​​​​​​​​​</t>
  </si>
  <si>
    <t>​​$32.657.​7​​​0</t>
  </si>
  <si>
    <t>01 al 07 de abril  ​​​​de 2024   ​​​​​​​​​​</t>
  </si>
  <si>
    <t>​​$30.037.​7​​​0</t>
  </si>
  <si>
    <t>25 al 31 de marzo  ​​​​de 2024   ​​​​​​​​​​</t>
  </si>
  <si>
    <t>​$26.609.​7​​​0</t>
  </si>
  <si>
    <t>18 al 24 de marzo  ​​​​de 2024   ​​​​​​​​​​</t>
  </si>
  <si>
    <t>​$22.421.​7​​2​0</t>
  </si>
  <si>
    <t>11 al 17 de marzo  ​​​​de 2024   ​​​​​​​​​​</t>
  </si>
  <si>
    <t>​$18.881.​7​​​0</t>
  </si>
  <si>
    <t>04 al 10 de marzo  ​​​​de 2024   ​​​​​​​​​​</t>
  </si>
  <si>
    <t>​$17.846​.​3​​0</t>
  </si>
  <si>
    <t>26 de febrero al 03 de marzo  ​​​​de 2024   ​​​​​​​​​​</t>
  </si>
  <si>
    <t>​$17.217.​3​​0</t>
  </si>
  <si>
    <t>19 al 25 de febrero  ​​​​de 2024   ​​​​​​​​​​</t>
  </si>
  <si>
    <t>​$16.606.​70</t>
  </si>
  <si>
    <t>12 al 18 de febrero  ​​​​de 2024   ​​​​​​​​​​</t>
  </si>
  <si>
    <t>​$15.369.80</t>
  </si>
  <si>
    <t>05 al 11 de febrero  ​​​​de 2024   ​​​​​​​​​​</t>
  </si>
  <si>
    <t>​$14.765.80</t>
  </si>
  <si>
    <t>29 de enero al 04 de febrero  ​​​​de 2024   ​​​​​​​​​​</t>
  </si>
  <si>
    <t>​$14.530.80</t>
  </si>
  <si>
    <t>22 al 28 de enero ​​​​de 2024   ​​​​​​​​​​</t>
  </si>
  <si>
    <t>​$14.329.20</t>
  </si>
  <si>
    <t>15 al 21 de enero ​​​​de 2024   ​​​​​​​​​​</t>
  </si>
  <si>
    <t>​$14.086.30​​​​​​​​​​​​​​​​​​​​​​</t>
  </si>
  <si>
    <t>08 al 14 de enero ​​​​de 2024   ​​​​​​​​​​</t>
  </si>
  <si>
    <t>​$14.223.30​​​​​​​​​​​​​​​​​​​​​​</t>
  </si>
  <si>
    <t>01 al 07 de enero ​​​​de 2024   ​​​​​​​​​​</t>
  </si>
  <si>
    <t>​$14.271.70​​​​​​​​​​​​​​​​​​​​​​</t>
  </si>
  <si>
    <t>25 al 31​ de diciembre ​​​​de 2023   ​​​​​​​​​​</t>
  </si>
  <si>
    <t>18 al 24​ de diciembre ​​​​de 2023   ​​​​​​​​​​</t>
  </si>
  <si>
    <t>​$14.261​.7​0​​​​​​​​​​​​​​​​​​​​​​</t>
  </si>
  <si>
    <t>11 al 17​ de diciembre ​​​​de 2023   ​​​​​​​​​​</t>
  </si>
  <si>
    <t>​$14.161.7​0​​​​​​​​​​​​​​​​​​​​​​</t>
  </si>
  <si>
    <t>04 al 10​ de diciembre ​​​​de 2023   ​​​​​​​​​​</t>
  </si>
  <si>
    <t>​$14.154.6​0​​​​​​​​​​​​​​​​​​​​​​</t>
  </si>
  <si>
    <t>27 de noviembre al 03​ de diciembre ​​​​de 2023   ​​​​​​​​​​</t>
  </si>
  <si>
    <t>​$14.038.30​​​​​​​​​​​​​​​​​​​​​​</t>
  </si>
  <si>
    <t>20 al 26​ de noviembre ​​​​de 2023   ​​​​​​​​​​</t>
  </si>
  <si>
    <t>​$13.657.5​​​​​​0​​​​​​​​​​​​​​​​​​​​​​</t>
  </si>
  <si>
    <t>​13 al 19​ de noviembre ​​​​de 2023   ​​​​​​​​​​</t>
  </si>
  <si>
    <t>​$13.531.7​​​​​0​​​​​​​​​​​​​​​​​​​​​​</t>
  </si>
  <si>
    <t>06 al 12​ de noviembre ​​​​de 2023   ​​​​​​​​​​</t>
  </si>
  <si>
    <t>​$13.337.3​​​​0​​​​​​​​​​​​​​​​​​​​​​</t>
  </si>
  <si>
    <t>30 de octubre al 05​ de noviembre ​​​​de 2023   ​​​​​​​​​​</t>
  </si>
  <si>
    <t>​$13.166.7​​​0​​​​​​​​​​​​​​​​​​​​​​</t>
  </si>
  <si>
    <t>23 al 29​ de octubre ​​​​de 2023   ​​​​​​​​​​</t>
  </si>
  <si>
    <t>​$12.889.17​​​​​​​​​​​​​​​​​​​​​​</t>
  </si>
  <si>
    <t>16 al 22​ de octubre ​​​​de 2023   ​​​​​​​​​​</t>
  </si>
  <si>
    <t>​$12.613.3​​0​​​​​​​​​​​​​​​​​​​​​​</t>
  </si>
  <si>
    <t>09 al 15​ de octubre ​​​​de 2023   ​​​​​​​​​​</t>
  </si>
  <si>
    <t>​$12.449.2​​​0​​​​​​​​​​​​​​​​​​​​​​</t>
  </si>
  <si>
    <t>02 al 08​ de octubre ​​​​de 2023   ​​​​​​​​​​</t>
  </si>
  <si>
    <t>​$12.335.00​​​​​​​​​​​​​​​​​​​​​​</t>
  </si>
  <si>
    <t>25 de septiembre al 01​ de octubre ​​​​de 2023   ​​​​​​​​​​</t>
  </si>
  <si>
    <t>​$12.396,​​​​​​​​​​​​​8​0​​​​​​​​​​​​</t>
  </si>
  <si>
    <t>18 al 24​ de septiembre ​​​​de 2023   ​​​​​​​​​​</t>
  </si>
  <si>
    <t>​$12.506,​​​​​​​​​​​​​7​​​​​0​​​​​​​​​​​​</t>
  </si>
  <si>
    <t>11 al 17​ de septiembre ​​​​de 2023   ​​​​​​​​​​</t>
  </si>
  <si>
    <t>​$12.462,​​​​​​​​​​​​​2​​​0​​​​​​​​​​​​</t>
  </si>
  <si>
    <t>04 al 10​ de septiembre ​​​​de 2023   ​​​​​​​​​​</t>
  </si>
  <si>
    <t>​$12.172​​,​​​​​​​​​​​​​5​​0​​​​​​​​​​​​</t>
  </si>
  <si>
    <t>28 de agosto al 3​ de septiembre ​​​​de 2023   ​​​​​​​​​</t>
  </si>
  <si>
    <t>​$12.140​​,​​​​​​​​​​​​​2​0​​​​​​​​​​​​</t>
  </si>
  <si>
    <t>21 al 27 de agosto ​​​​de 2023   ​​​​​​​​​</t>
  </si>
  <si>
    <t>​$12.106,​​​​​​​​​​​​​70​​​​​​​​​​​​</t>
  </si>
  <si>
    <t>14 al 20​ de agosto ​​​​de 2023   ​​​​​​​​​</t>
  </si>
  <si>
    <t>​$12.140​​,​​​​​​​​​​​​​00​​​​​​​​​​​​</t>
  </si>
  <si>
    <t>07 al 13​ de agosto ​​​​de 2023   ​​​​​​​​​</t>
  </si>
  <si>
    <t>​$12.4​49​​,​​​​​​​​​​​​​70​​​​​​​​​​​​</t>
  </si>
  <si>
    <t>31 de julio al 06​ de agosto ​​​​de 2023   ​​​​​​​​​</t>
  </si>
  <si>
    <t>​$12.4​00​​,0​​​​​​​​​​​​0​​​​​​​​​​​​</t>
  </si>
  <si>
    <t>24 al 30​ de julio ​​​​de 2023   ​​​​​​​​​</t>
  </si>
  <si>
    <t>​$12.300​​,0​​​​​​​​​​​​0​​​​​​​​​​​​</t>
  </si>
  <si>
    <t>17 al 23​ de julio ​​​​de 2023   ​​​​​​​​​</t>
  </si>
  <si>
    <t>​$12.335​,0​​​​​​​​​​​​0​​​​​​​​​​​​</t>
  </si>
  <si>
    <t>10 al 16​ de julio ​​​​de 2023   ​​​​​​​​​</t>
  </si>
  <si>
    <t>​$12.234​,2​​​​​​​​​​​0​​​​​​​​​​​​</t>
  </si>
  <si>
    <t>03 al 09​ de julio ​​​​de 2023   ​​​​​​​​​</t>
  </si>
  <si>
    <t>​$12.015​,0​​​​​​​​​​0​​​​​​​​​​​​</t>
  </si>
  <si>
    <t>26 de junio al 02 de julio ​​​​de 2023   ​​​​​​​​​</t>
  </si>
  <si>
    <t>​$11.900​,8​​​​​​​​​0​​​​​​​​​​​​</t>
  </si>
  <si>
    <t>19 al 25 de junio ​​​​de 2023   ​​​​​​​​​</t>
  </si>
  <si>
    <t>​$11.926​,5​​​​​​​​0​​​​​​​​​​​​</t>
  </si>
  <si>
    <t>12 al 18 de junio ​​​​de 2023   ​​​​​​​​​</t>
  </si>
  <si>
    <t>​$11.929​,2​​​​​​​0​​​​​​​​​​​​</t>
  </si>
  <si>
    <t>05 al 11 de junio ​​​​de 2023   ​​​​​​​​​</t>
  </si>
  <si>
    <t>​$12.187​,7​​​​​​0​​​​​​​​​​​​</t>
  </si>
  <si>
    <t>29 de mayo al 04 de junio ​​​​de 2023   ​​​​​​​​​</t>
  </si>
  <si>
    <t>​$12.207​,5​​​​​0​​​​​​​​​​​​</t>
  </si>
  <si>
    <t>22 al 28 de mayo ​​​​de 2023   ​​​​​​​​​</t>
  </si>
  <si>
    <t>​$12.075​,0​​​​0​​​​​​​​​​​​</t>
  </si>
  <si>
    <t>15 al 21 de mayo ​​​​de 2023   ​​​​​​​​​​</t>
  </si>
  <si>
    <t>​$11.925,0​​​​0​​​​​​​​​​​​</t>
  </si>
  <si>
    <t>08 al 14 de mayo ​​​​de 2023   ​​​​​​​​​</t>
  </si>
  <si>
    <t>​$11.85​8,3​​​​0​​​​​​​​​​​​</t>
  </si>
  <si>
    <t>01 al 07 de mayo ​​​​de 2023   ​​​​​​​​​</t>
  </si>
  <si>
    <t>​$11.688,3​​​​0​​​​​​​​​​​​</t>
  </si>
  <si>
    <t>24 al 30 de abril ​​​​de 2023   ​​​​​​​​​</t>
  </si>
  <si>
    <t>​$11.618,7​​​0​​​​​​​​​​​​</t>
  </si>
  <si>
    <t>17 al 23 de abril ​​​​de 2023   ​​​​​​​​​</t>
  </si>
  <si>
    <t>​$11.552​,0​​0​​​​​​​​​​​​</t>
  </si>
  <si>
    <t>10 al 16 de abril ​​​​de 2023   ​​​​​​​​​</t>
  </si>
  <si>
    <t>​$11.64​1​,​​​7​0​​​​​​​​​​​​</t>
  </si>
  <si>
    <t>03 al 09 de abril ​​​​de 2023   ​​​​​​​​​</t>
  </si>
  <si>
    <t>​$11.640,​​​00​​​​​​​​​​​​</t>
  </si>
  <si>
    <t>27 de marzo al 02 de abril ​​​​de 2023   ​​​​​​​​​</t>
  </si>
  <si>
    <t>​$11.691​,​​​7​0​​​​​​​​​​​​</t>
  </si>
  <si>
    <t>20 al 26 de marzo ​​​​de 2023   ​​​​​​​​​</t>
  </si>
  <si>
    <t>​$11.576,​​​7​0​​​​​​​​​​​​</t>
  </si>
  <si>
    <t>13 al 19 de marzo ​​​​de 2023   ​​​​​​​​​</t>
  </si>
  <si>
    <t>​$11.748,​​​30​​​​​​​​​​​​</t>
  </si>
  <si>
    <t>06 al 12 de marzo ​​​​de 2023   ​​​​​​​​​</t>
  </si>
  <si>
    <t>​$11.867,5​​​​0​​​​​​​​​​​​</t>
  </si>
  <si>
    <t>27 de Febrero al 05 de marzo ​​​​de 2023   ​​​​​​​​​</t>
  </si>
  <si>
    <t>​$11.559,7​​​0​​​​​​​​​​​​</t>
  </si>
  <si>
    <t>20 al 26 de febrero ​​​​de 2023   ​​​​​​​​​</t>
  </si>
  <si>
    <t>​$11.246,7​​​​0​​​​​​​​​​​</t>
  </si>
  <si>
    <t>13 al 19 de febrero ​​​​de 2023   ​​​​​​​​</t>
  </si>
  <si>
    <t>​$10.924,5​​​0​​​​​​​​​​​</t>
  </si>
  <si>
    <t>06 al 12 de febrero ​​​​de 2023   ​​​​​​​​</t>
  </si>
  <si>
    <t>​$10.857,8​​0​​​​​​​​​​​</t>
  </si>
  <si>
    <t>30 de enero al 05 de febrero ​​​​de 2023   ​​​​​​​​</t>
  </si>
  <si>
    <t>​$10.820,0​​0​​​​​​​​​​​</t>
  </si>
  <si>
    <t>23 al 29 de enero ​​​​de 2023   ​​​​​​​​</t>
  </si>
  <si>
    <t>​$10.530,8​​0​​​​​​​​​​​</t>
  </si>
  <si>
    <t>16 al 22 de enero ​​​​de 2023   ​​​​​​​​</t>
  </si>
  <si>
    <t>09 al 15 de enero ​​​​de 2023   ​​​​​​​​</t>
  </si>
  <si>
    <t>​$10.462,2​0​​​​​​​​​​​</t>
  </si>
  <si>
    <t>02 al 08 de enero ​​​​de 2023   ​​​​​​​​</t>
  </si>
  <si>
    <t>​$10.095,0​0​​​​​​​​​​​</t>
  </si>
  <si>
    <t>26 de diciembre de 2022 al 01 de enero ​​​​de 2023   ​​​​​​​​</t>
  </si>
  <si>
    <t>19 al 25 de diciembre ​​​​de 2022   ​​​​​​​​</t>
  </si>
  <si>
    <t>​$9.985,0​0​​​​​​​​​​​</t>
  </si>
  <si>
    <t>12 al 18 de diciembre ​​​​de 2022   ​​​​​​​​</t>
  </si>
  <si>
    <t>​$9.996,3​0​​​​​​​​​​​</t>
  </si>
  <si>
    <t>05 al 11 de diciembre ​​​​de 2022   ​​​​​​​​</t>
  </si>
  <si>
    <t>​$9.990,00​​​​​​​​​​​</t>
  </si>
  <si>
    <t>28 de noviembre al 04 de diciembre ​​​​de 2022   ​​​​​​​​</t>
  </si>
  <si>
    <t>​$9.966,70​​​​​​​​​​​</t>
  </si>
  <si>
    <t>21 al 27 de noviembre ​​​​de 2022   ​​​​​​​​</t>
  </si>
  <si>
    <t>​$10.008,​30​​​​​​​​​​​</t>
  </si>
  <si>
    <t>14 al 20 de noviembre ​​​​de 2022   ​​​​​​​​</t>
  </si>
  <si>
    <t>​$9.918,0​​​​0​​​​​​​​​​​</t>
  </si>
  <si>
    <t>07 al 13  de noviembre ​​​​de 2022   ​​​​​​​​</t>
  </si>
  <si>
    <t>​$9.647,5​​​​0​​​​​​​​​​​</t>
  </si>
  <si>
    <t>31 de octubre al 06 de noviembre ​​​​de 2022   ​​​​​​​​</t>
  </si>
  <si>
    <t>​$9.399,2​0​​​​​​​​​​​</t>
  </si>
  <si>
    <t>24 al 30 de octubre ​​​​de 2022   ​​​​​​​​</t>
  </si>
  <si>
    <t>​$9.258,50​​​​​​​​​​​</t>
  </si>
  <si>
    <t>17 al 23 de octubre ​​​​de 2022   ​​​​​​​​</t>
  </si>
  <si>
    <t>​$9.008​​​​​​,​3​0​​​​​​​​​​</t>
  </si>
  <si>
    <t>10 al 16 de octubre ​​​​de 2022   ​​​​​​​</t>
  </si>
  <si>
    <t>​$8.985​​​​​​,​00​​​​​​​​​​</t>
  </si>
  <si>
    <t>03 al 09 de octubre ​​​​de 2022   ​​​​​​​</t>
  </si>
  <si>
    <t>​$8.811​​​​​​,​66​​​​​​​​​​</t>
  </si>
  <si>
    <t>26 de septiembre al 02 de octubre ​​​​de 2022   ​​​​​​​</t>
  </si>
  <si>
    <t>​$8.662​​​​​​,​5​​​0​​​​​​​​​</t>
  </si>
  <si>
    <t>19 al 25 de septiembre ​​​​de 2022   ​​​​​​​</t>
  </si>
  <si>
    <t>​$8.717​​​​,​5​​​0​​​​​​​​​</t>
  </si>
  <si>
    <t>12 al 18 de septiembre ​​​​de 2022   ​​​​​​​</t>
  </si>
  <si>
    <t>​$8.815​​​​,​8​​0​​​​​​​​​</t>
  </si>
  <si>
    <t>05 al 11 de septiembre ​​​​de 2022   ​​​​​​​</t>
  </si>
  <si>
    <t>​$8.855​​,​8​​0​​​​​​​​​</t>
  </si>
  <si>
    <t>29 de agosto al 04 de septiembre ​​​​de 2022   ​​​​​​​</t>
  </si>
  <si>
    <t>​$8.699​​,​2​0​​​​​​​​​</t>
  </si>
  <si>
    <t>22 al 28 de agosto ​​​​de 2022   ​​​​​​​</t>
  </si>
  <si>
    <t>​$8.625​​,​00​​​​​​​​​</t>
  </si>
  <si>
    <t>15 al 21 de agosto ​​​​de 2022   ​​​​​​​</t>
  </si>
  <si>
    <t>​$8.579​​,​16​​​​​​​​​​</t>
  </si>
  <si>
    <t>08 al 14 de agosto ​​​​de 2022   ​​​​​​​</t>
  </si>
  <si>
    <t>​$8.491​​,​3​​​​​​​​​​​​0​​</t>
  </si>
  <si>
    <t>01 al 07 de agosto ​​​​de 2022   ​​​​​​​</t>
  </si>
  <si>
    <t>​$8.628,​3​​​​​​​​​​​​0​​</t>
  </si>
  <si>
    <t>25 al 31 de julio ​​​de 2022   ​​​​​​​</t>
  </si>
  <si>
    <t>18 al 24 de julio ​​​de 2022   ​​​​​​​</t>
  </si>
  <si>
    <t>​$8.563,3​​​​​​​​​​​​0​​</t>
  </si>
  <si>
    <t>11 al 17 de julio ​​​de 2022   ​​​​​​​</t>
  </si>
  <si>
    <t>​$8.243,7​​​​​​​​​​​0​​</t>
  </si>
  <si>
    <t>04 al 10 de julio ​​​de 2022   ​​​​​​​</t>
  </si>
  <si>
    <t>​$7.885,8​​​​​​​​​​0​​</t>
  </si>
  <si>
    <t>27 de junio al 03 de julio ​​​de 2022   ​​​​​​​</t>
  </si>
  <si>
    <t>​$7.852,5​​​​​​​​​0​​</t>
  </si>
  <si>
    <t>20 al 26 de junio ​​de 2022   ​​​​​​​</t>
  </si>
  <si>
    <t>​$7.789,2​​​​​​​​0​​</t>
  </si>
  <si>
    <t>13 al 19 de junio ​​de 2022   ​​​​​​​</t>
  </si>
  <si>
    <t>​$7.916,2​​​​​​​​0​​</t>
  </si>
  <si>
    <t>06 al 12 de junio ​​de 2022   ​​​​​​​</t>
  </si>
  <si>
    <t>​$7.992,2​​​​​​​0​​</t>
  </si>
  <si>
    <t>30 de mayo al 05 de junio ​​de 2022   ​​​​​​​</t>
  </si>
  <si>
    <t>​$8.006,7​​​​​​​0​​</t>
  </si>
  <si>
    <t>23 al 29 de mayo ​​de 2022   ​​​​​​​</t>
  </si>
  <si>
    <t>​$8.282,3​​​​​​0​​</t>
  </si>
  <si>
    <t>16 al 22 de mayo ​​de 2022   ​​​​​​​</t>
  </si>
  <si>
    <t>​$8.478,2​​​​​0​​</t>
  </si>
  <si>
    <t>09 al 15 de mayo ​​de 2022   ​​​​​​​</t>
  </si>
  <si>
    <t>​$8.582,5​​​​0​​</t>
  </si>
  <si>
    <t>02 al 08 de mayo ​​de 2022   ​​​​​​​</t>
  </si>
  <si>
    <t>​$8.378,3​​​0​​</t>
  </si>
  <si>
    <t>25 de abril al 01​​​ de mayo ​​de 2022   ​​​​​​​</t>
  </si>
  <si>
    <t>​$8.436,0​​0​​</t>
  </si>
  <si>
    <t>18 al 24​​​ de abril ​de 2022   ​​​​​​</t>
  </si>
  <si>
    <t>11 al 17​ de abril ​de 2022   ​​​​​​</t>
  </si>
  <si>
    <t>04 al 10​ de abril ​de 2022   ​​​​​​</t>
  </si>
  <si>
    <t>​$8.543,0​​0​​</t>
  </si>
  <si>
    <t>28 de marzo al 03​ de abril ​de 2022   ​​​​​​</t>
  </si>
  <si>
    <t>​$8.536,5​​0​​</t>
  </si>
  <si>
    <t>21 al 27​ de marzo de 2022   ​​​​​​</t>
  </si>
  <si>
    <t>​$8.527,7​0​​</t>
  </si>
  <si>
    <t>14 al 20​ de marzo de 2022   ​​​​​​</t>
  </si>
  <si>
    <t>​$8.696,20​​</t>
  </si>
  <si>
    <t>07 al 13​ de marzo de 2022   ​​​​​​</t>
  </si>
  <si>
    <t>​$8.562​,0​​​0​​</t>
  </si>
  <si>
    <t>28 de febrero al 06​ de marzo de 2022   ​​​​​​</t>
  </si>
  <si>
    <t>​$8.955​,3​​0​​</t>
  </si>
  <si>
    <t>21 al 27​ de febrero de 2022   ​​​​​​</t>
  </si>
  <si>
    <t>​$9.028​,2​0​​</t>
  </si>
  <si>
    <t>14 al 20​ de febrero de 2022   ​​​​​​</t>
  </si>
  <si>
    <t>​$9.153​,50​​</t>
  </si>
  <si>
    <t>07 al 13​ de febrero de 2022   ​​​​​​</t>
  </si>
  <si>
    <t>​$8.814​,00​​</t>
  </si>
  <si>
    <t>31 de enero al 06​ de febrero de 2022   ​​​​​​</t>
  </si>
  <si>
    <t>​$8.664,00​​</t>
  </si>
  <si>
    <t>24 al 30​ de enero de 2022   ​​​​​​</t>
  </si>
  <si>
    <t>​$8.943,80​</t>
  </si>
  <si>
    <t>17 al 23​ de enero de 2022   ​​​​​​</t>
  </si>
  <si>
    <t>​$8.654,5​​​​​0​​​​</t>
  </si>
  <si>
    <t>10 al 16​ de enero de 2022   ​​​​​​</t>
  </si>
  <si>
    <t>​$8.469,0​​​0​​​​</t>
  </si>
  <si>
    <t>03 al 09​ de enero de 2022   ​​​​​​</t>
  </si>
  <si>
    <t>​$8.408,5​​0​​​​</t>
  </si>
  <si>
    <t>27 de diciembre al 02​ de enero de 2022   ​​​​​​</t>
  </si>
  <si>
    <t>​$8.359,0​​0​​​​</t>
  </si>
  <si>
    <t>20 al 26​ de diciembre de 2021   ​​​​​​</t>
  </si>
  <si>
    <t>13 al 19​ de diciembre de 2021   ​​​​​​</t>
  </si>
  <si>
    <t>​$8.175,3​​​0​​​​</t>
  </si>
  <si>
    <t>06 al 12​ de diciembre de 2021   ​​​​​​</t>
  </si>
  <si>
    <t>​$8.040,4​​0​​​​</t>
  </si>
  <si>
    <t>29 de noviembre al 05 de diciembre de 2021   ​​​​​​</t>
  </si>
  <si>
    <t>​$8.411,8​0​​​​</t>
  </si>
  <si>
    <t>22 al 28 de noviembre de 2021   ​​​​​</t>
  </si>
  <si>
    <t>​$8.396,00​​​​</t>
  </si>
  <si>
    <t>15 al 21 de noviembre de 2021   ​​​​​</t>
  </si>
  <si>
    <t>​$8.118,20​​​​</t>
  </si>
  <si>
    <t>08 al 14 de noviembre de 2021   ​​​​​</t>
  </si>
  <si>
    <t>​$7.937,70​​​​</t>
  </si>
  <si>
    <t>01 al 07 de noviembre de 2021   ​​​​​</t>
  </si>
  <si>
    <t>​$8.310,30​​​​</t>
  </si>
  <si>
    <t>25 al 31 de octubre de 2021   ​​​​​</t>
  </si>
  <si>
    <t>​$8.299,50​​​​</t>
  </si>
  <si>
    <t>18 al 24 de octubre de 2021   ​​​​​</t>
  </si>
  <si>
    <t>​$8.512,20​​​​</t>
  </si>
  <si>
    <t>11 al 17 de octubre de 2021   ​​​​​</t>
  </si>
  <si>
    <t>​$8.782,00​​​​</t>
  </si>
  <si>
    <t>04 al 10 de octubre de 2021   ​​​​​</t>
  </si>
  <si>
    <t>​$8.504,00​​​​</t>
  </si>
  <si>
    <t>27 de septiembre al 03 de octubre de 2021   ​​​​​</t>
  </si>
  <si>
    <t>​$8.339,50​​​​</t>
  </si>
  <si>
    <t>20 al 26 de septiembre de 2021   ​​​​​</t>
  </si>
  <si>
    <t>​$8.332,00​​​​</t>
  </si>
  <si>
    <t>13 al 19 de septiembre de 2021   ​​​​​</t>
  </si>
  <si>
    <t>​$8.289,50​​​​</t>
  </si>
  <si>
    <t>06 al 12 de septiembre de 2021   ​​​​​</t>
  </si>
  <si>
    <t>​$8.096,30​​​​</t>
  </si>
  <si>
    <t>30 de agosto al 05 de septiembre de 2021   ​​​​​</t>
  </si>
  <si>
    <t>​$8.185,30​​​​</t>
  </si>
  <si>
    <t>23 al 29 de agosto de 2021   ​​​​​</t>
  </si>
  <si>
    <t>​$8.208,50​​​​</t>
  </si>
  <si>
    <t>Month</t>
  </si>
  <si>
    <t>Date</t>
  </si>
  <si>
    <t>7/1/2025</t>
  </si>
  <si>
    <t>6/1/2025</t>
  </si>
  <si>
    <t>5/1/2025</t>
  </si>
  <si>
    <t>4/1/2025</t>
  </si>
  <si>
    <t>3/1/2025</t>
  </si>
  <si>
    <t>2/1/2025</t>
  </si>
  <si>
    <t>1/1/2025</t>
  </si>
  <si>
    <t>1/1/2024</t>
  </si>
  <si>
    <t>12/1/2024</t>
  </si>
  <si>
    <t>11/1/2024</t>
  </si>
  <si>
    <t>10/1/2024</t>
  </si>
  <si>
    <t>9/1/2024</t>
  </si>
  <si>
    <t>8/1/2024</t>
  </si>
  <si>
    <t>7/1/2024</t>
  </si>
  <si>
    <t>Clean</t>
  </si>
  <si>
    <t>isnumber</t>
  </si>
  <si>
    <t>Change ","</t>
  </si>
  <si>
    <t>Remove first .</t>
  </si>
  <si>
    <t>Formula(s) Used</t>
  </si>
  <si>
    <t>len</t>
  </si>
  <si>
    <t>Remove first dot</t>
  </si>
  <si>
    <t>TRIM(CLEAN(SUBSTITUTE(SUBSTITUTE(G2,CHAR(160),""),UNICHAR(8203),"")))</t>
  </si>
  <si>
    <t>Outliers</t>
  </si>
  <si>
    <t>—</t>
  </si>
  <si>
    <t>Merged data (2013–2024)</t>
  </si>
  <si>
    <t>Filtered by HS codes</t>
  </si>
  <si>
    <t>Fixed ISO3 formatting</t>
  </si>
  <si>
    <t>VALUE(F2)</t>
  </si>
  <si>
    <t>24 al 2</t>
  </si>
  <si>
    <t>26 al 22</t>
  </si>
  <si>
    <t>26 al 3</t>
  </si>
  <si>
    <t>1 - 7</t>
  </si>
  <si>
    <t>8 - 4</t>
  </si>
  <si>
    <t>15 - 21</t>
  </si>
  <si>
    <t>22 - 28</t>
  </si>
  <si>
    <t>29 -  4</t>
  </si>
  <si>
    <t>5 - 1</t>
  </si>
  <si>
    <t>12 - 18</t>
  </si>
  <si>
    <t>19 - 25</t>
  </si>
  <si>
    <t>26 -  1</t>
  </si>
  <si>
    <t>2 - 8</t>
  </si>
  <si>
    <t>9 - 5</t>
  </si>
  <si>
    <t>16 - 22</t>
  </si>
  <si>
    <t>23 - 29</t>
  </si>
  <si>
    <t>30 -  6</t>
  </si>
  <si>
    <t>7 - 3</t>
  </si>
  <si>
    <t>14 - 20</t>
  </si>
  <si>
    <t>21 - 27</t>
  </si>
  <si>
    <t>28 -  3</t>
  </si>
  <si>
    <t>4 - 0</t>
  </si>
  <si>
    <t>11 - 17</t>
  </si>
  <si>
    <t>18 - 24</t>
  </si>
  <si>
    <t>25 - 30</t>
  </si>
  <si>
    <t>30 -  5</t>
  </si>
  <si>
    <t>6 - 2</t>
  </si>
  <si>
    <t>13 - 19</t>
  </si>
  <si>
    <t>20 - 26</t>
  </si>
  <si>
    <t>27 -  2</t>
  </si>
  <si>
    <t>3 - 9</t>
  </si>
  <si>
    <t>10 - 16</t>
  </si>
  <si>
    <t>17 - 22</t>
  </si>
  <si>
    <t>23 - 28</t>
  </si>
  <si>
    <t>17 - 23</t>
  </si>
  <si>
    <t>24 - 30</t>
  </si>
  <si>
    <t>31 -  6</t>
  </si>
  <si>
    <t>28 -  4</t>
  </si>
  <si>
    <t>25 - 31</t>
  </si>
  <si>
    <t>29 -  5</t>
  </si>
  <si>
    <t>23 - 30</t>
  </si>
  <si>
    <t>22 - 29</t>
  </si>
  <si>
    <t>26 - 31</t>
  </si>
  <si>
    <t>27 -  3</t>
  </si>
  <si>
    <t xml:space="preserve"> 8 - 14</t>
  </si>
  <si>
    <t>29 - 05</t>
  </si>
  <si>
    <t>29 -  6</t>
  </si>
  <si>
    <t>25 -  1</t>
  </si>
  <si>
    <t>26 -  2</t>
  </si>
  <si>
    <t>27 - 05</t>
  </si>
  <si>
    <t>06 - 12</t>
  </si>
  <si>
    <t>27 - 02</t>
  </si>
  <si>
    <t>03 - 09</t>
  </si>
  <si>
    <t>01 - 07</t>
  </si>
  <si>
    <t>08 - 14</t>
  </si>
  <si>
    <t>29 - 04</t>
  </si>
  <si>
    <t>04 - 11</t>
  </si>
  <si>
    <t>26 - 02</t>
  </si>
  <si>
    <t>31 - 06</t>
  </si>
  <si>
    <t>07 - 13</t>
  </si>
  <si>
    <t>28 - 03</t>
  </si>
  <si>
    <t>04 - 10</t>
  </si>
  <si>
    <t>25 - 01</t>
  </si>
  <si>
    <t>02 - 08</t>
  </si>
  <si>
    <t>09 - 15</t>
  </si>
  <si>
    <t>30 - 05</t>
  </si>
  <si>
    <t>27 - 03</t>
  </si>
  <si>
    <t>05 - 11</t>
  </si>
  <si>
    <t xml:space="preserve">26 - 4 </t>
  </si>
  <si>
    <t>26 - 01</t>
  </si>
  <si>
    <t>30 - 06</t>
  </si>
  <si>
    <t>25 - 03</t>
  </si>
  <si>
    <t xml:space="preserve">23 - 9 </t>
  </si>
  <si>
    <t>23 - 01</t>
  </si>
  <si>
    <t>28 - 04</t>
  </si>
  <si>
    <t>14 - 21</t>
  </si>
  <si>
    <t>05 - 12</t>
  </si>
  <si>
    <t>28 - 06</t>
  </si>
  <si>
    <t>26 - 03</t>
  </si>
  <si>
    <t>26 - 22</t>
  </si>
  <si>
    <t>24 -  2</t>
  </si>
  <si>
    <t>​10 -  17</t>
  </si>
  <si>
    <t xml:space="preserve">21 - 7 </t>
  </si>
  <si>
    <t>2013</t>
  </si>
  <si>
    <t>Average of price_cocoa_usd_metric_ton</t>
  </si>
  <si>
    <t>Average of price_usd_metric_ton</t>
  </si>
  <si>
    <t>Average of TradeValue_in_1000_USD</t>
  </si>
  <si>
    <t>PCU3113513113514</t>
  </si>
  <si>
    <t>2011</t>
  </si>
  <si>
    <t>2012</t>
  </si>
  <si>
    <t>Average of PCU3113513113514</t>
  </si>
  <si>
    <t>Raw_TRM_Cop_Usd</t>
  </si>
  <si>
    <t>DATE(YEAR(A2), MONTH(A2), 1)</t>
  </si>
  <si>
    <t>IF(LEN(D2)-LEN(SUBSTITUTE(D2,".",""))&gt;=2, SUBSTITUTE(D2,".","",1), D2)</t>
  </si>
  <si>
    <t>SUBSTITUTE(C2, ",", ".")</t>
  </si>
  <si>
    <t>Raw_Pipeline_Colombian_Cacao</t>
  </si>
  <si>
    <t>CONCAT(E2,"/1/",D2)</t>
  </si>
  <si>
    <t>Cleaned_Colombian_Cacao</t>
  </si>
  <si>
    <t>Raw2_Pipeline_Colombian_Cacao</t>
  </si>
  <si>
    <t>Monthly_Colombian_Cacao</t>
  </si>
  <si>
    <t>Raw_Chocolate_Producer_Price</t>
  </si>
  <si>
    <t>No changes</t>
  </si>
  <si>
    <t>Cleaned_TRM_Cop_Usd</t>
  </si>
  <si>
    <t>DATE(YEAR(A3), MONTH(A3), 1)</t>
  </si>
  <si>
    <r>
      <t xml:space="preserve">Created </t>
    </r>
    <r>
      <rPr>
        <sz val="10"/>
        <color theme="1"/>
        <rFont val="Arial Unicode MS"/>
      </rPr>
      <t>month_ref</t>
    </r>
    <r>
      <rPr>
        <sz val="11"/>
        <color theme="1"/>
        <rFont val="Calibri"/>
        <family val="2"/>
        <scheme val="minor"/>
      </rPr>
      <t xml:space="preserve"> column</t>
    </r>
  </si>
  <si>
    <r>
      <t>LEN(G2)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ISNUMBER(G2)</t>
    </r>
  </si>
  <si>
    <t>Added missing price data</t>
  </si>
  <si>
    <t>Created second cleaning pipeline</t>
  </si>
  <si>
    <t>Filled missing date ranges</t>
  </si>
  <si>
    <t>Recalculated monthly averages</t>
  </si>
  <si>
    <t>Total price per month.</t>
  </si>
  <si>
    <t>Average price per month.</t>
  </si>
  <si>
    <t>month_sum / number_weeks</t>
  </si>
  <si>
    <t>Monthly TRM lookup.</t>
  </si>
  <si>
    <t>Cacao price in USD per kg.</t>
  </si>
  <si>
    <t>avg_month / trm_usd</t>
  </si>
  <si>
    <t>Cacao price in USD per metric ton.</t>
  </si>
  <si>
    <t>F2 * 1000</t>
  </si>
  <si>
    <t>Included TRM data</t>
  </si>
  <si>
    <t>Added TRM values to enable cacao price conversion to USD.</t>
  </si>
  <si>
    <t>Created cacao–USD conversion table</t>
  </si>
  <si>
    <t>Dataset used as provided.</t>
  </si>
  <si>
    <r>
      <t xml:space="preserve">Created </t>
    </r>
    <r>
      <rPr>
        <sz val="10"/>
        <color theme="1"/>
        <rFont val="Arial Unicode MS"/>
      </rPr>
      <t>month_ref</t>
    </r>
    <r>
      <rPr>
        <sz val="11"/>
        <color theme="1"/>
        <rFont val="Calibri"/>
        <family val="2"/>
        <scheme val="minor"/>
      </rPr>
      <t xml:space="preserve"> column (B:B)</t>
    </r>
  </si>
  <si>
    <t>Fixed malformed decimals (E:E)</t>
  </si>
  <si>
    <t>Converted to numeric (G:G)</t>
  </si>
  <si>
    <t>Validated integrity (H:H)</t>
  </si>
  <si>
    <t>Cleaned_Global_Cacao</t>
  </si>
  <si>
    <t>Raw_Trade_WITS</t>
  </si>
  <si>
    <t>Cleaned_Trade_WITS</t>
  </si>
  <si>
    <t>Standardized month numbers (E:E)</t>
  </si>
  <si>
    <t>Standardized date format (F:F)</t>
  </si>
  <si>
    <t>Extracted year (D:D)</t>
  </si>
  <si>
    <t>Merged cleaned datasets (B:B)</t>
  </si>
  <si>
    <t>Monthly_TRM_Cop_Usd</t>
  </si>
  <si>
    <t>Generated monthly reference for aggregation and joining.</t>
  </si>
  <si>
    <r>
      <t xml:space="preserve">Used as reference to match with </t>
    </r>
    <r>
      <rPr>
        <sz val="10"/>
        <color theme="1"/>
        <rFont val="Arial Unicode MS"/>
      </rPr>
      <t>Monthly_Colombian_Cacao</t>
    </r>
    <r>
      <rPr>
        <sz val="11"/>
        <color theme="1"/>
        <rFont val="Calibri"/>
        <family val="2"/>
        <scheme val="minor"/>
      </rPr>
      <t xml:space="preserve"> for calculations.</t>
    </r>
  </si>
  <si>
    <r>
      <t xml:space="preserve">Stored in </t>
    </r>
    <r>
      <rPr>
        <sz val="10"/>
        <color theme="1"/>
        <rFont val="Arial Unicode MS"/>
      </rPr>
      <t>Monthly_TRM_Cop_Usd</t>
    </r>
    <r>
      <rPr>
        <sz val="11"/>
        <color theme="1"/>
        <rFont val="Calibri"/>
        <family val="2"/>
        <scheme val="minor"/>
      </rPr>
      <t>.</t>
    </r>
  </si>
  <si>
    <t>Created table for monthly TRM</t>
  </si>
  <si>
    <r>
      <t xml:space="preserve">Calculated average TRM for each month (column </t>
    </r>
    <r>
      <rPr>
        <sz val="10"/>
        <color theme="1"/>
        <rFont val="Arial Unicode MS"/>
      </rPr>
      <t>trm_average_month</t>
    </r>
    <r>
      <rPr>
        <sz val="11"/>
        <color theme="1"/>
        <rFont val="Calibri"/>
        <family val="2"/>
        <scheme val="minor"/>
      </rPr>
      <t>).</t>
    </r>
  </si>
  <si>
    <t>AVERAGEIF(Cleaned_TRM_Cop_Usd!B:B, A2, Cleaned_TRM_Cop_Usd!C:C)</t>
  </si>
  <si>
    <t>Created cleaning pipeline</t>
  </si>
  <si>
    <t>Initial pipeline to clean and standardize Colombian cacao price data.</t>
  </si>
  <si>
    <t>Replaced commas (D:D)</t>
  </si>
  <si>
    <t>Replaced commas with dots to standardize decimal format.</t>
  </si>
  <si>
    <t>Removed the first of two dots in cases where two decimal points were present.</t>
  </si>
  <si>
    <t>Trimmed whitespace &amp; removed non-printable characters (F:F)</t>
  </si>
  <si>
    <r>
      <t>Removed leading/trailing spaces and ASCII noise (</t>
    </r>
    <r>
      <rPr>
        <sz val="10"/>
        <color theme="1"/>
        <rFont val="Arial Unicode MS"/>
      </rPr>
      <t>CHAR(160)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UNICHAR(8203)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CHAR(10/13)</t>
    </r>
    <r>
      <rPr>
        <sz val="11"/>
        <color theme="1"/>
        <rFont val="Calibri"/>
        <family val="2"/>
        <scheme val="minor"/>
      </rPr>
      <t>).</t>
    </r>
  </si>
  <si>
    <t>Ensured values were recognized as numeric.</t>
  </si>
  <si>
    <t>Verified length and numeric format of cleaned values.</t>
  </si>
  <si>
    <r>
      <t xml:space="preserve">Included additional dataset covering </t>
    </r>
    <r>
      <rPr>
        <i/>
        <sz val="11"/>
        <color theme="1"/>
        <rFont val="Calibri"/>
        <family val="2"/>
        <scheme val="minor"/>
      </rPr>
      <t>22 July 2024 – 3 August 2025</t>
    </r>
    <r>
      <rPr>
        <sz val="11"/>
        <color theme="1"/>
        <rFont val="Calibri"/>
        <family val="2"/>
        <scheme val="minor"/>
      </rPr>
      <t>.</t>
    </r>
  </si>
  <si>
    <t>Applied the same structure used for the first raw dataset.</t>
  </si>
  <si>
    <r>
      <t xml:space="preserve">Cleaned </t>
    </r>
    <r>
      <rPr>
        <sz val="10"/>
        <color theme="1"/>
        <rFont val="Arial Unicode MS"/>
      </rPr>
      <t>Week</t>
    </r>
    <r>
      <rPr>
        <sz val="11"/>
        <color theme="1"/>
        <rFont val="Calibri"/>
        <family val="2"/>
        <scheme val="minor"/>
      </rPr>
      <t xml:space="preserve"> column (B:B)</t>
    </r>
  </si>
  <si>
    <t>Standardized “30 al 05” into “30 - 5”.</t>
  </si>
  <si>
    <r>
      <t>LEFT(B2, FIND("al", B2)-2)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RIGHT(B2, FIND("al", B2)-2)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=E2 &amp; " - " &amp; F2</t>
    </r>
  </si>
  <si>
    <t>Isolated 4-digit year from text.</t>
  </si>
  <si>
    <t>IFERROR(MID(A2, FIND("202", A2), 4), "")</t>
  </si>
  <si>
    <t>Converted Spanish month names to their numeric equivalent (1–12).</t>
  </si>
  <si>
    <t>CHOOSE(MATCH(TRUE, ISNUMBER(SEARCH({"enero",...,"diciembre"}, LOWER(A2))), 0), 1, …, 12)</t>
  </si>
  <si>
    <r>
      <t xml:space="preserve">Concatenated </t>
    </r>
    <r>
      <rPr>
        <sz val="10"/>
        <color theme="1"/>
        <rFont val="Arial Unicode MS"/>
      </rPr>
      <t>Year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 xml:space="preserve"> into uniform date structure.</t>
    </r>
  </si>
  <si>
    <t>Applied cleaning pipeline</t>
  </si>
  <si>
    <t>Used same G–K column structure as the first pipeline.</t>
  </si>
  <si>
    <t>Consolidated both pipelines and manually added missing date/price entries.</t>
  </si>
  <si>
    <r>
      <t xml:space="preserve">Included </t>
    </r>
    <r>
      <rPr>
        <i/>
        <sz val="11"/>
        <color theme="1"/>
        <rFont val="Calibri"/>
        <family val="2"/>
        <scheme val="minor"/>
      </rPr>
      <t>22–28 July 2024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28 July–3 August 2025</t>
    </r>
    <r>
      <rPr>
        <sz val="11"/>
        <color theme="1"/>
        <rFont val="Calibri"/>
        <family val="2"/>
        <scheme val="minor"/>
      </rPr>
      <t>.</t>
    </r>
  </si>
  <si>
    <r>
      <t xml:space="preserve">Final averages stored in </t>
    </r>
    <r>
      <rPr>
        <sz val="10"/>
        <color theme="1"/>
        <rFont val="Arial Unicode MS"/>
      </rPr>
      <t>Monthly_Colombian_Cacao</t>
    </r>
    <r>
      <rPr>
        <sz val="11"/>
        <color theme="1"/>
        <rFont val="Calibri"/>
        <family val="2"/>
        <scheme val="minor"/>
      </rPr>
      <t>.</t>
    </r>
  </si>
  <si>
    <r>
      <t>month_sum</t>
    </r>
    <r>
      <rPr>
        <sz val="11"/>
        <color theme="1"/>
        <rFont val="Calibri"/>
        <family val="2"/>
        <scheme val="minor"/>
      </rPr>
      <t xml:space="preserve"> (B:B)</t>
    </r>
  </si>
  <si>
    <t>SUMIF(Cleaned_Colombian_Cacao!$A:$A, A2, Cleaned_Colombian_Cacao!$C:$C)</t>
  </si>
  <si>
    <r>
      <t>number_weeks</t>
    </r>
    <r>
      <rPr>
        <sz val="11"/>
        <color theme="1"/>
        <rFont val="Calibri"/>
        <family val="2"/>
        <scheme val="minor"/>
      </rPr>
      <t xml:space="preserve"> (C:C)</t>
    </r>
  </si>
  <si>
    <t>Number of price observations per month.</t>
  </si>
  <si>
    <t>COUNTIF(Cleaned_Colombian_Cacao!$A:$A, A2)</t>
  </si>
  <si>
    <r>
      <t>avg_month</t>
    </r>
    <r>
      <rPr>
        <sz val="11"/>
        <color theme="1"/>
        <rFont val="Calibri"/>
        <family val="2"/>
        <scheme val="minor"/>
      </rPr>
      <t xml:space="preserve"> (D:D)</t>
    </r>
  </si>
  <si>
    <r>
      <t>trm_usd</t>
    </r>
    <r>
      <rPr>
        <sz val="11"/>
        <color theme="1"/>
        <rFont val="Calibri"/>
        <family val="2"/>
        <scheme val="minor"/>
      </rPr>
      <t xml:space="preserve"> (E:E)</t>
    </r>
  </si>
  <si>
    <t>XLOOKUP(A2, Monthly_TRM_Cop_Usd!A:A, Monthly_TRM_Cop_Usd!B:B, "Not found")</t>
  </si>
  <si>
    <r>
      <t>price_usd_metric_kilogram</t>
    </r>
    <r>
      <rPr>
        <sz val="11"/>
        <color theme="1"/>
        <rFont val="Calibri"/>
        <family val="2"/>
        <scheme val="minor"/>
      </rPr>
      <t xml:space="preserve"> (F:F)</t>
    </r>
  </si>
  <si>
    <r>
      <t>price_usd_metric_ton</t>
    </r>
    <r>
      <rPr>
        <sz val="11"/>
        <color theme="1"/>
        <rFont val="Calibri"/>
        <family val="2"/>
        <scheme val="minor"/>
      </rPr>
      <t xml:space="preserve"> (G:G)</t>
    </r>
  </si>
  <si>
    <t>Standardized column names to match overall schema.</t>
  </si>
  <si>
    <t>Combined annual export data into a single worksheet.</t>
  </si>
  <si>
    <r>
      <t xml:space="preserve">Retained only HS codes </t>
    </r>
    <r>
      <rPr>
        <b/>
        <sz val="11"/>
        <color theme="1"/>
        <rFont val="Calibri"/>
        <family val="2"/>
        <scheme val="minor"/>
      </rPr>
      <t>180631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180632</t>
    </r>
    <r>
      <rPr>
        <sz val="11"/>
        <color theme="1"/>
        <rFont val="Calibri"/>
        <family val="2"/>
        <scheme val="minor"/>
      </rPr>
      <t xml:space="preserve"> (chocolate bars).</t>
    </r>
  </si>
  <si>
    <r>
      <t xml:space="preserve">Removed trailing spaces in </t>
    </r>
    <r>
      <rPr>
        <sz val="10"/>
        <color theme="1"/>
        <rFont val="Arial Unicode MS"/>
      </rPr>
      <t>ReporterISO3</t>
    </r>
    <r>
      <rPr>
        <sz val="11"/>
        <color theme="1"/>
        <rFont val="Calibri"/>
        <family val="2"/>
        <scheme val="minor"/>
      </rPr>
      <t xml:space="preserve"> (e.g., </t>
    </r>
    <r>
      <rPr>
        <b/>
        <sz val="11"/>
        <color theme="1"/>
        <rFont val="Calibri"/>
        <family val="2"/>
        <scheme val="minor"/>
      </rPr>
      <t>531 — Curaçao</t>
    </r>
    <r>
      <rPr>
        <sz val="11"/>
        <color theme="1"/>
        <rFont val="Calibri"/>
        <family val="2"/>
        <scheme val="minor"/>
      </rPr>
      <t>).</t>
    </r>
  </si>
  <si>
    <r>
      <t xml:space="preserve">Converted headers to </t>
    </r>
    <r>
      <rPr>
        <sz val="10"/>
        <color theme="1"/>
        <rFont val="Arial Unicode MS"/>
      </rPr>
      <t>snake_case</t>
    </r>
    <r>
      <rPr>
        <sz val="11"/>
        <color theme="1"/>
        <rFont val="Calibri"/>
        <family val="2"/>
        <scheme val="minor"/>
      </rPr>
      <t xml:space="preserve"> for SQL compatibility.</t>
    </r>
  </si>
  <si>
    <t>21 - ​​27</t>
  </si>
  <si>
    <t>week_raw</t>
  </si>
  <si>
    <t>4 – 10</t>
  </si>
  <si>
    <t>3 – 15</t>
  </si>
  <si>
    <t xml:space="preserve">14 – 20 </t>
  </si>
  <si>
    <t>SUBSTITUTE(B2,"-","–")</t>
  </si>
  <si>
    <t>Standarized Week format to export (C:C)</t>
  </si>
  <si>
    <t>Changed "-" to "–" to prevent formatting issues.</t>
  </si>
  <si>
    <t>nomenclature</t>
  </si>
  <si>
    <t>reporter_code</t>
  </si>
  <si>
    <t>reporter_iso3</t>
  </si>
  <si>
    <t>reporter_name</t>
  </si>
  <si>
    <t>product_code</t>
  </si>
  <si>
    <t>partner_code</t>
  </si>
  <si>
    <t>partner_iso3</t>
  </si>
  <si>
    <t>partner_name</t>
  </si>
  <si>
    <t>year</t>
  </si>
  <si>
    <t>trade_flow_name</t>
  </si>
  <si>
    <t>trade_value_in_1000_usd</t>
  </si>
  <si>
    <t>raw_date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</si>
  <si>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</si>
  <si>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</si>
  <si>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</si>
  <si>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</si>
  <si>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</si>
  <si>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</si>
  <si>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</si>
  <si>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</si>
  <si>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</si>
  <si>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</si>
  <si>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</si>
  <si>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</si>
  <si>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</si>
  <si>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</si>
  <si>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</si>
  <si>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</si>
  <si>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</si>
  <si>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</si>
  <si>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</si>
  <si>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</si>
  <si>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</si>
  <si>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</si>
  <si>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</si>
  <si>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</si>
  <si>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</si>
  <si>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</si>
  <si>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</si>
  <si>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</si>
  <si>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</si>
  <si>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</si>
  <si>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</si>
  <si>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</si>
  <si>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</si>
  <si>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</si>
  <si>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</si>
  <si>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</si>
  <si>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</si>
  <si>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</si>
  <si>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</si>
  <si>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</si>
  <si>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</si>
  <si>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</si>
  <si>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</si>
  <si>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</si>
  <si>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</si>
  <si>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</si>
  <si>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</si>
  <si>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</si>
  <si>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</si>
  <si>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</si>
  <si>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</si>
  <si>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</si>
  <si>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</si>
  <si>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</si>
  <si>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</si>
  <si>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</si>
  <si>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</si>
  <si>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</si>
  <si>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</si>
  <si>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</si>
  <si>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</si>
  <si>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</si>
  <si>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</si>
  <si>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</si>
  <si>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</si>
  <si>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</si>
  <si>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</si>
  <si>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</si>
  <si>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</si>
  <si>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</si>
  <si>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</si>
  <si>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</si>
  <si>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</si>
  <si>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</si>
  <si>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</si>
  <si>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</si>
  <si>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</si>
  <si>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</si>
  <si>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</si>
  <si>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</si>
  <si>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</si>
  <si>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</si>
  <si>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</si>
  <si>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</si>
  <si>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</si>
  <si>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</si>
  <si>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</si>
  <si>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</si>
  <si>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</si>
  <si>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</si>
  <si>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</si>
  <si>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</si>
  <si>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</si>
  <si>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</si>
  <si>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</si>
  <si>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</si>
  <si>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</si>
  <si>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</si>
  <si>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</si>
  <si>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</si>
  <si>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</si>
  <si>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</si>
  <si>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</si>
  <si>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</si>
  <si>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</si>
  <si>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</si>
  <si>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</si>
  <si>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</si>
  <si>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</si>
  <si>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</si>
  <si>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</si>
  <si>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</si>
  <si>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</si>
  <si>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</si>
  <si>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</si>
  <si>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</si>
  <si>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</si>
  <si>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</si>
  <si>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</si>
  <si>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</si>
  <si>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</si>
  <si>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</si>
  <si>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</si>
  <si>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</si>
  <si>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</si>
  <si>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</si>
  <si>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</si>
  <si>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</si>
  <si>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</si>
  <si>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</si>
  <si>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</si>
  <si>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</si>
  <si>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</si>
  <si>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</si>
  <si>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</si>
  <si>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</si>
  <si>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</si>
  <si>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</si>
  <si>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</si>
  <si>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</si>
  <si>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</si>
  <si>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</si>
  <si>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</si>
  <si>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</si>
  <si>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</si>
  <si>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Sum of TradeValue_in_1000_USD</t>
  </si>
  <si>
    <t>(All)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</si>
  <si>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</si>
  <si>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</si>
  <si>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</si>
  <si>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</si>
  <si>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</si>
  <si>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</si>
  <si>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</si>
  <si>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</si>
  <si>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</si>
  <si>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</si>
  <si>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</si>
  <si>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</si>
  <si>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</si>
  <si>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</si>
  <si>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</si>
  <si>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</si>
  <si>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</si>
  <si>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</si>
  <si>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</si>
  <si>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</si>
  <si>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</si>
  <si>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</si>
  <si>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</si>
  <si>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</si>
  <si>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</si>
  <si>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</si>
  <si>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</si>
  <si>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</si>
  <si>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</si>
  <si>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</si>
  <si>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</si>
  <si>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</si>
  <si>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</si>
  <si>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</si>
  <si>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</si>
  <si>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</si>
  <si>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</si>
  <si>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</si>
  <si>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</si>
  <si>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</si>
  <si>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</si>
  <si>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</si>
  <si>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</si>
  <si>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</si>
  <si>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</si>
  <si>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</si>
  <si>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</si>
  <si>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</si>
  <si>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</si>
  <si>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Import</t>
  </si>
  <si>
    <t>W00</t>
  </si>
  <si>
    <t>HS</t>
  </si>
  <si>
    <t>Chocolate and other food preparations containing cocoa; in blocks, slabs or bars, filled, weighing 2kg or less</t>
  </si>
  <si>
    <t>C00</t>
  </si>
  <si>
    <t>TOTAL CPC</t>
  </si>
  <si>
    <t>TOTAL MOT</t>
  </si>
  <si>
    <t>N/A</t>
  </si>
  <si>
    <t>kg</t>
  </si>
  <si>
    <t>H6</t>
  </si>
  <si>
    <t>Chocolate and other food preparations containing cocoa; in blocks, slabs or bars, (not filled), weighing 2kg or less</t>
  </si>
  <si>
    <t>Sum of primaryValue</t>
  </si>
  <si>
    <t>Sum of netWgt</t>
  </si>
  <si>
    <t xml:space="preserve"> </t>
  </si>
  <si>
    <t xml:space="preserve">    </t>
  </si>
  <si>
    <t>producer_price_index</t>
  </si>
  <si>
    <t>Cleaned_Chocolate_Producer_Pric</t>
  </si>
  <si>
    <t>Changed the column name PCU3113513113514 with producer_price_index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</si>
</sst>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4">
    <xf numFmtId="0" fontId="0" fillId="0" borderId="0" xfId="0"/>
    <xf numFmtId="4" fontId="0" fillId="0" borderId="0" xfId="0" applyNumberFormat="1"/>
    <xf numFmtId="0" fontId="4" fillId="2" borderId="5" xfId="0" applyFont="1" applyFill="1" applyBorder="1" applyAlignment="1">
      <alignment horizontal="center"/>
    </xf>
    <xf numFmtId="4" fontId="5" fillId="0" borderId="6" xfId="1" applyNumberFormat="1" applyFont="1" applyFill="1" applyBorder="1"/>
    <xf numFmtId="0" fontId="4" fillId="2" borderId="8" xfId="0" applyFont="1" applyFill="1" applyBorder="1" applyAlignment="1">
      <alignment horizontal="center"/>
    </xf>
    <xf numFmtId="4" fontId="5" fillId="0" borderId="9" xfId="1" applyNumberFormat="1" applyFont="1" applyFill="1" applyBorder="1"/>
    <xf numFmtId="0" fontId="4" fillId="2" borderId="11" xfId="0" applyFont="1" applyFill="1" applyBorder="1" applyAlignment="1">
      <alignment horizontal="center"/>
    </xf>
    <xf numFmtId="4" fontId="5" fillId="0" borderId="12" xfId="1" applyNumberFormat="1" applyFont="1" applyFill="1" applyBorder="1"/>
    <xf numFmtId="0" fontId="4" fillId="2" borderId="14" xfId="0" applyFont="1" applyFill="1" applyBorder="1" applyAlignment="1">
      <alignment horizontal="center"/>
    </xf>
    <xf numFmtId="4" fontId="5" fillId="0" borderId="15" xfId="1" applyNumberFormat="1" applyFont="1" applyFill="1" applyBorder="1"/>
    <xf numFmtId="0" fontId="4" fillId="2" borderId="17" xfId="0" applyFont="1" applyFill="1" applyBorder="1" applyAlignment="1">
      <alignment horizontal="center"/>
    </xf>
    <xf numFmtId="4" fontId="5" fillId="0" borderId="18" xfId="1" applyNumberFormat="1" applyFont="1" applyFill="1" applyBorder="1"/>
    <xf numFmtId="0" fontId="4" fillId="3" borderId="1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4" fontId="6" fillId="0" borderId="9" xfId="1" applyNumberFormat="1" applyFont="1" applyFill="1" applyBorder="1"/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4" fillId="2" borderId="10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4" fillId="2" borderId="29" xfId="0" applyFont="1" applyFill="1" applyBorder="1" applyAlignment="1">
      <alignment horizontal="center"/>
    </xf>
    <xf numFmtId="4" fontId="5" fillId="0" borderId="30" xfId="1" applyNumberFormat="1" applyFont="1" applyFill="1" applyBorder="1"/>
    <xf numFmtId="0" fontId="7" fillId="0" borderId="0" xfId="0" applyFont="1"/>
    <xf numFmtId="0" fontId="4" fillId="2" borderId="31" xfId="0" applyFont="1" applyFill="1" applyBorder="1" applyAlignment="1">
      <alignment horizontal="center"/>
    </xf>
    <xf numFmtId="4" fontId="5" fillId="0" borderId="32" xfId="1" applyNumberFormat="1" applyFont="1" applyFill="1" applyBorder="1"/>
    <xf numFmtId="0" fontId="4" fillId="2" borderId="33" xfId="0" applyFont="1" applyFill="1" applyBorder="1" applyAlignment="1">
      <alignment horizontal="center"/>
    </xf>
    <xf numFmtId="4" fontId="5" fillId="0" borderId="34" xfId="1" applyNumberFormat="1" applyFont="1" applyFill="1" applyBorder="1"/>
    <xf numFmtId="0" fontId="4" fillId="2" borderId="35" xfId="0" applyFont="1" applyFill="1" applyBorder="1" applyAlignment="1">
      <alignment horizontal="center"/>
    </xf>
    <xf numFmtId="4" fontId="5" fillId="0" borderId="29" xfId="1" applyNumberFormat="1" applyFont="1" applyFill="1" applyBorder="1" applyAlignment="1">
      <alignment horizontal="right" vertical="center"/>
    </xf>
    <xf numFmtId="0" fontId="4" fillId="2" borderId="36" xfId="0" applyFont="1" applyFill="1" applyBorder="1" applyAlignment="1">
      <alignment horizontal="center"/>
    </xf>
    <xf numFmtId="4" fontId="5" fillId="0" borderId="31" xfId="1" applyNumberFormat="1" applyFont="1" applyFill="1" applyBorder="1" applyAlignment="1">
      <alignment horizontal="right" vertical="center"/>
    </xf>
    <xf numFmtId="4" fontId="5" fillId="0" borderId="31" xfId="1" applyNumberFormat="1" applyFont="1" applyFill="1" applyBorder="1"/>
    <xf numFmtId="0" fontId="4" fillId="2" borderId="38" xfId="0" applyFont="1" applyFill="1" applyBorder="1" applyAlignment="1">
      <alignment horizontal="center"/>
    </xf>
    <xf numFmtId="4" fontId="5" fillId="0" borderId="39" xfId="1" applyNumberFormat="1" applyFont="1" applyFill="1" applyBorder="1"/>
    <xf numFmtId="4" fontId="5" fillId="0" borderId="29" xfId="1" applyNumberFormat="1" applyFont="1" applyFill="1" applyBorder="1"/>
    <xf numFmtId="4" fontId="5" fillId="0" borderId="33" xfId="1" applyNumberFormat="1" applyFont="1" applyFill="1" applyBorder="1"/>
    <xf numFmtId="4" fontId="5" fillId="0" borderId="9" xfId="1" applyNumberFormat="1" applyFont="1" applyFill="1" applyBorder="1" applyAlignment="1">
      <alignment horizontal="right"/>
    </xf>
    <xf numFmtId="0" fontId="4" fillId="2" borderId="25" xfId="0" applyFont="1" applyFill="1" applyBorder="1" applyAlignment="1">
      <alignment horizontal="center"/>
    </xf>
    <xf numFmtId="4" fontId="5" fillId="0" borderId="41" xfId="1" applyNumberFormat="1" applyFont="1" applyFill="1" applyBorder="1"/>
    <xf numFmtId="4" fontId="5" fillId="0" borderId="8" xfId="1" applyNumberFormat="1" applyFont="1" applyFill="1" applyBorder="1"/>
    <xf numFmtId="4" fontId="5" fillId="0" borderId="11" xfId="1" applyNumberFormat="1" applyFont="1" applyFill="1" applyBorder="1"/>
    <xf numFmtId="0" fontId="4" fillId="2" borderId="39" xfId="0" applyFont="1" applyFill="1" applyBorder="1" applyAlignment="1">
      <alignment horizontal="center"/>
    </xf>
    <xf numFmtId="4" fontId="5" fillId="0" borderId="42" xfId="1" applyNumberFormat="1" applyFont="1" applyFill="1" applyBorder="1"/>
    <xf numFmtId="4" fontId="5" fillId="0" borderId="34" xfId="1" applyNumberFormat="1" applyFont="1" applyFill="1" applyBorder="1" applyAlignment="1">
      <alignment horizontal="right"/>
    </xf>
    <xf numFmtId="4" fontId="5" fillId="0" borderId="6" xfId="1" applyNumberFormat="1" applyFont="1" applyFill="1" applyBorder="1" applyAlignment="1">
      <alignment horizontal="right"/>
    </xf>
    <xf numFmtId="4" fontId="5" fillId="0" borderId="12" xfId="1" applyNumberFormat="1" applyFont="1" applyFill="1" applyBorder="1" applyAlignment="1">
      <alignment horizontal="right"/>
    </xf>
    <xf numFmtId="4" fontId="5" fillId="0" borderId="8" xfId="1" applyNumberFormat="1" applyFont="1" applyFill="1" applyBorder="1" applyAlignment="1">
      <alignment horizontal="right"/>
    </xf>
    <xf numFmtId="4" fontId="5" fillId="0" borderId="11" xfId="1" applyNumberFormat="1" applyFont="1" applyFill="1" applyBorder="1" applyAlignment="1">
      <alignment horizontal="right"/>
    </xf>
    <xf numFmtId="4" fontId="5" fillId="0" borderId="3" xfId="1" applyNumberFormat="1" applyFont="1" applyFill="1" applyBorder="1" applyAlignment="1">
      <alignment horizontal="right"/>
    </xf>
    <xf numFmtId="4" fontId="5" fillId="0" borderId="29" xfId="1" applyNumberFormat="1" applyFont="1" applyFill="1" applyBorder="1" applyAlignment="1">
      <alignment horizontal="right"/>
    </xf>
    <xf numFmtId="4" fontId="5" fillId="0" borderId="23" xfId="1" applyNumberFormat="1" applyFont="1" applyFill="1" applyBorder="1" applyAlignment="1">
      <alignment horizontal="right"/>
    </xf>
    <xf numFmtId="0" fontId="4" fillId="2" borderId="13" xfId="0" applyFont="1" applyFill="1" applyBorder="1" applyAlignment="1">
      <alignment horizontal="center"/>
    </xf>
    <xf numFmtId="4" fontId="5" fillId="0" borderId="15" xfId="1" applyNumberFormat="1" applyFont="1" applyFill="1" applyBorder="1" applyAlignment="1">
      <alignment horizontal="right"/>
    </xf>
    <xf numFmtId="0" fontId="4" fillId="2" borderId="43" xfId="0" applyFont="1" applyFill="1" applyBorder="1" applyAlignment="1">
      <alignment horizontal="center"/>
    </xf>
    <xf numFmtId="4" fontId="5" fillId="0" borderId="44" xfId="1" applyNumberFormat="1" applyFont="1" applyFill="1" applyBorder="1" applyAlignment="1">
      <alignment horizontal="right"/>
    </xf>
    <xf numFmtId="4" fontId="5" fillId="0" borderId="30" xfId="1" applyNumberFormat="1" applyFont="1" applyFill="1" applyBorder="1" applyAlignment="1">
      <alignment horizontal="right"/>
    </xf>
    <xf numFmtId="4" fontId="5" fillId="0" borderId="32" xfId="1" applyNumberFormat="1" applyFont="1" applyFill="1" applyBorder="1" applyAlignment="1">
      <alignment horizontal="right"/>
    </xf>
    <xf numFmtId="4" fontId="5" fillId="0" borderId="31" xfId="1" applyNumberFormat="1" applyFont="1" applyFill="1" applyBorder="1" applyAlignment="1">
      <alignment horizontal="right"/>
    </xf>
    <xf numFmtId="4" fontId="5" fillId="0" borderId="39" xfId="1" applyNumberFormat="1" applyFont="1" applyFill="1" applyBorder="1" applyAlignment="1">
      <alignment horizontal="right"/>
    </xf>
    <xf numFmtId="0" fontId="4" fillId="2" borderId="4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4" fontId="5" fillId="0" borderId="33" xfId="1" applyNumberFormat="1" applyFont="1" applyFill="1" applyBorder="1" applyAlignment="1">
      <alignment horizontal="right"/>
    </xf>
    <xf numFmtId="0" fontId="4" fillId="2" borderId="19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4" fontId="5" fillId="0" borderId="46" xfId="1" applyNumberFormat="1" applyFont="1" applyFill="1" applyBorder="1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2" applyNumberFormat="1" applyFont="1"/>
    <xf numFmtId="14" fontId="0" fillId="0" borderId="0" xfId="0" applyNumberFormat="1" applyAlignment="1">
      <alignment horizont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 vertical="center"/>
    </xf>
    <xf numFmtId="14" fontId="4" fillId="2" borderId="10" xfId="0" applyNumberFormat="1" applyFont="1" applyFill="1" applyBorder="1" applyAlignment="1">
      <alignment horizontal="center" vertical="center"/>
    </xf>
    <xf numFmtId="14" fontId="4" fillId="2" borderId="13" xfId="0" applyNumberFormat="1" applyFont="1" applyFill="1" applyBorder="1" applyAlignment="1">
      <alignment horizontal="center" vertical="center"/>
    </xf>
    <xf numFmtId="14" fontId="4" fillId="2" borderId="16" xfId="0" applyNumberFormat="1" applyFont="1" applyFill="1" applyBorder="1" applyAlignment="1">
      <alignment horizontal="center" vertical="center"/>
    </xf>
    <xf numFmtId="14" fontId="4" fillId="3" borderId="16" xfId="0" applyNumberFormat="1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14" fontId="4" fillId="3" borderId="10" xfId="0" applyNumberFormat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14" fontId="4" fillId="3" borderId="13" xfId="0" applyNumberFormat="1" applyFont="1" applyFill="1" applyBorder="1" applyAlignment="1">
      <alignment horizontal="center" vertical="center"/>
    </xf>
    <xf numFmtId="14" fontId="4" fillId="2" borderId="19" xfId="0" applyNumberFormat="1" applyFont="1" applyFill="1" applyBorder="1" applyAlignment="1">
      <alignment horizontal="center" vertical="center"/>
    </xf>
    <xf numFmtId="14" fontId="4" fillId="2" borderId="20" xfId="0" applyNumberFormat="1" applyFont="1" applyFill="1" applyBorder="1" applyAlignment="1">
      <alignment horizontal="center" vertical="center"/>
    </xf>
    <xf numFmtId="14" fontId="4" fillId="2" borderId="2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22" xfId="0" applyNumberFormat="1" applyFont="1" applyFill="1" applyBorder="1" applyAlignment="1">
      <alignment horizontal="center" vertical="center"/>
    </xf>
    <xf numFmtId="14" fontId="4" fillId="2" borderId="23" xfId="0" applyNumberFormat="1" applyFont="1" applyFill="1" applyBorder="1" applyAlignment="1">
      <alignment horizontal="center" vertical="center"/>
    </xf>
    <xf numFmtId="14" fontId="4" fillId="2" borderId="25" xfId="0" applyNumberFormat="1" applyFont="1" applyFill="1" applyBorder="1" applyAlignment="1">
      <alignment horizontal="center" vertical="center"/>
    </xf>
    <xf numFmtId="14" fontId="4" fillId="2" borderId="27" xfId="0" applyNumberFormat="1" applyFont="1" applyFill="1" applyBorder="1" applyAlignment="1">
      <alignment horizontal="center" vertical="center"/>
    </xf>
    <xf numFmtId="14" fontId="4" fillId="2" borderId="23" xfId="0" applyNumberFormat="1" applyFont="1" applyFill="1" applyBorder="1" applyAlignment="1">
      <alignment horizontal="center" vertical="center" wrapText="1"/>
    </xf>
    <xf numFmtId="14" fontId="4" fillId="2" borderId="25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22" xfId="0" applyNumberFormat="1" applyFont="1" applyFill="1" applyBorder="1" applyAlignment="1">
      <alignment horizontal="center" vertical="center" wrapText="1"/>
    </xf>
    <xf numFmtId="14" fontId="4" fillId="2" borderId="37" xfId="0" applyNumberFormat="1" applyFont="1" applyFill="1" applyBorder="1" applyAlignment="1">
      <alignment horizontal="center" vertical="center" wrapText="1"/>
    </xf>
    <xf numFmtId="14" fontId="4" fillId="2" borderId="35" xfId="0" applyNumberFormat="1" applyFont="1" applyFill="1" applyBorder="1" applyAlignment="1">
      <alignment horizontal="center" vertical="center" wrapText="1"/>
    </xf>
    <xf numFmtId="14" fontId="4" fillId="2" borderId="36" xfId="0" applyNumberFormat="1" applyFont="1" applyFill="1" applyBorder="1" applyAlignment="1">
      <alignment horizontal="center" vertical="center" wrapText="1"/>
    </xf>
    <xf numFmtId="14" fontId="4" fillId="2" borderId="40" xfId="0" applyNumberFormat="1" applyFont="1" applyFill="1" applyBorder="1" applyAlignment="1">
      <alignment horizontal="center" vertical="center" wrapText="1"/>
    </xf>
    <xf numFmtId="14" fontId="4" fillId="2" borderId="27" xfId="0" applyNumberFormat="1" applyFont="1" applyFill="1" applyBorder="1" applyAlignment="1">
      <alignment horizontal="center" vertical="center" wrapText="1"/>
    </xf>
    <xf numFmtId="14" fontId="4" fillId="2" borderId="37" xfId="0" applyNumberFormat="1" applyFont="1" applyFill="1" applyBorder="1" applyAlignment="1">
      <alignment horizontal="center" vertical="center"/>
    </xf>
    <xf numFmtId="14" fontId="4" fillId="2" borderId="29" xfId="0" applyNumberFormat="1" applyFont="1" applyFill="1" applyBorder="1" applyAlignment="1">
      <alignment horizontal="center" vertical="center"/>
    </xf>
    <xf numFmtId="14" fontId="4" fillId="2" borderId="31" xfId="0" applyNumberFormat="1" applyFont="1" applyFill="1" applyBorder="1" applyAlignment="1">
      <alignment horizontal="center" vertical="center"/>
    </xf>
    <xf numFmtId="14" fontId="4" fillId="2" borderId="33" xfId="0" applyNumberFormat="1" applyFont="1" applyFill="1" applyBorder="1" applyAlignment="1">
      <alignment horizontal="center" vertical="center"/>
    </xf>
    <xf numFmtId="14" fontId="4" fillId="2" borderId="35" xfId="0" applyNumberFormat="1" applyFont="1" applyFill="1" applyBorder="1" applyAlignment="1">
      <alignment horizontal="center" vertical="center"/>
    </xf>
    <xf numFmtId="14" fontId="4" fillId="2" borderId="36" xfId="0" applyNumberFormat="1" applyFont="1" applyFill="1" applyBorder="1" applyAlignment="1">
      <alignment horizontal="center" vertical="center"/>
    </xf>
    <xf numFmtId="14" fontId="4" fillId="2" borderId="38" xfId="0" applyNumberFormat="1" applyFont="1" applyFill="1" applyBorder="1" applyAlignment="1">
      <alignment horizontal="center" vertical="center"/>
    </xf>
    <xf numFmtId="14" fontId="4" fillId="2" borderId="40" xfId="0" applyNumberFormat="1" applyFont="1" applyFill="1" applyBorder="1" applyAlignment="1">
      <alignment horizontal="center" vertical="center"/>
    </xf>
    <xf numFmtId="14" fontId="4" fillId="2" borderId="39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inden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49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1" fontId="0" fillId="0" borderId="0" xfId="0" applyNumberFormat="1"/>
    <xf numFmtId="0" fontId="2" fillId="0" borderId="0" xfId="0" applyFont="1" applyAlignment="1">
      <alignment vertical="center" wrapText="1"/>
    </xf>
    <xf numFmtId="2" fontId="5" fillId="0" borderId="0" xfId="1" applyNumberFormat="1" applyFont="1" applyFill="1" applyBorder="1"/>
    <xf numFmtId="2" fontId="6" fillId="0" borderId="0" xfId="1" applyNumberFormat="1" applyFont="1" applyFill="1" applyBorder="1"/>
    <xf numFmtId="2" fontId="5" fillId="0" borderId="0" xfId="1" applyNumberFormat="1" applyFont="1" applyFill="1" applyBorder="1" applyAlignment="1">
      <alignment horizontal="right" vertical="center"/>
    </xf>
    <xf numFmtId="2" fontId="5" fillId="0" borderId="0" xfId="1" applyNumberFormat="1" applyFont="1" applyFill="1" applyBorder="1" applyAlignment="1">
      <alignment horizontal="right"/>
    </xf>
    <xf numFmtId="2" fontId="1" fillId="0" borderId="0" xfId="2" applyNumberFormat="1" applyFont="1" applyBorder="1"/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4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" fontId="4" fillId="2" borderId="4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" fontId="4" fillId="2" borderId="16" xfId="0" applyNumberFormat="1" applyFont="1" applyFill="1" applyBorder="1" applyAlignment="1">
      <alignment horizontal="center" vertical="center"/>
    </xf>
    <xf numFmtId="17" fontId="4" fillId="3" borderId="4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7" fontId="4" fillId="3" borderId="16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" fontId="4" fillId="2" borderId="7" xfId="0" applyNumberFormat="1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7" fontId="4" fillId="2" borderId="10" xfId="0" applyNumberFormat="1" applyFont="1" applyFill="1" applyBorder="1" applyAlignment="1">
      <alignment horizontal="center" vertical="center"/>
    </xf>
    <xf numFmtId="17" fontId="4" fillId="3" borderId="7" xfId="0" applyNumberFormat="1" applyFont="1" applyFill="1" applyBorder="1" applyAlignment="1">
      <alignment horizontal="center" vertical="center"/>
    </xf>
    <xf numFmtId="17" fontId="4" fillId="3" borderId="13" xfId="0" applyNumberFormat="1" applyFont="1" applyFill="1" applyBorder="1" applyAlignment="1">
      <alignment horizontal="center" vertical="center"/>
    </xf>
    <xf numFmtId="17" fontId="4" fillId="3" borderId="10" xfId="0" applyNumberFormat="1" applyFont="1" applyFill="1" applyBorder="1" applyAlignment="1">
      <alignment horizontal="center" vertical="center"/>
    </xf>
    <xf numFmtId="17" fontId="4" fillId="2" borderId="19" xfId="0" applyNumberFormat="1" applyFont="1" applyFill="1" applyBorder="1" applyAlignment="1">
      <alignment horizontal="center" vertical="center"/>
    </xf>
    <xf numFmtId="17" fontId="4" fillId="2" borderId="20" xfId="0" applyNumberFormat="1" applyFont="1" applyFill="1" applyBorder="1" applyAlignment="1">
      <alignment horizontal="center" vertical="center"/>
    </xf>
    <xf numFmtId="17" fontId="4" fillId="2" borderId="21" xfId="0" applyNumberFormat="1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17" fontId="4" fillId="2" borderId="22" xfId="0" applyNumberFormat="1" applyFont="1" applyFill="1" applyBorder="1" applyAlignment="1">
      <alignment horizontal="center" vertical="center" wrapText="1"/>
    </xf>
    <xf numFmtId="17" fontId="4" fillId="2" borderId="37" xfId="0" applyNumberFormat="1" applyFont="1" applyFill="1" applyBorder="1" applyAlignment="1">
      <alignment horizontal="center" vertical="center" wrapText="1"/>
    </xf>
    <xf numFmtId="17" fontId="4" fillId="2" borderId="35" xfId="0" applyNumberFormat="1" applyFont="1" applyFill="1" applyBorder="1" applyAlignment="1">
      <alignment horizontal="center" vertical="center" wrapText="1"/>
    </xf>
    <xf numFmtId="17" fontId="4" fillId="2" borderId="36" xfId="0" applyNumberFormat="1" applyFont="1" applyFill="1" applyBorder="1" applyAlignment="1">
      <alignment horizontal="center" vertical="center" wrapText="1"/>
    </xf>
    <xf numFmtId="17" fontId="4" fillId="2" borderId="40" xfId="0" applyNumberFormat="1" applyFont="1" applyFill="1" applyBorder="1" applyAlignment="1">
      <alignment horizontal="center" vertical="center" wrapText="1"/>
    </xf>
    <xf numFmtId="17" fontId="4" fillId="2" borderId="23" xfId="0" applyNumberFormat="1" applyFont="1" applyFill="1" applyBorder="1" applyAlignment="1">
      <alignment horizontal="center" vertical="center" wrapText="1"/>
    </xf>
    <xf numFmtId="17" fontId="4" fillId="2" borderId="25" xfId="0" applyNumberFormat="1" applyFont="1" applyFill="1" applyBorder="1" applyAlignment="1">
      <alignment horizontal="center" vertical="center" wrapText="1"/>
    </xf>
    <xf numFmtId="17" fontId="4" fillId="2" borderId="27" xfId="0" applyNumberFormat="1" applyFont="1" applyFill="1" applyBorder="1" applyAlignment="1">
      <alignment horizontal="center" vertical="center" wrapText="1"/>
    </xf>
    <xf numFmtId="17" fontId="4" fillId="2" borderId="1" xfId="0" applyNumberFormat="1" applyFont="1" applyFill="1" applyBorder="1" applyAlignment="1">
      <alignment horizontal="center" vertical="center"/>
    </xf>
    <xf numFmtId="17" fontId="4" fillId="2" borderId="22" xfId="0" applyNumberFormat="1" applyFont="1" applyFill="1" applyBorder="1" applyAlignment="1">
      <alignment horizontal="center" vertical="center"/>
    </xf>
    <xf numFmtId="17" fontId="4" fillId="2" borderId="23" xfId="0" applyNumberFormat="1" applyFont="1" applyFill="1" applyBorder="1" applyAlignment="1">
      <alignment horizontal="center" vertical="center"/>
    </xf>
    <xf numFmtId="17" fontId="4" fillId="2" borderId="25" xfId="0" applyNumberFormat="1" applyFont="1" applyFill="1" applyBorder="1" applyAlignment="1">
      <alignment horizontal="center" vertical="center"/>
    </xf>
    <xf numFmtId="17" fontId="4" fillId="2" borderId="27" xfId="0" applyNumberFormat="1" applyFont="1" applyFill="1" applyBorder="1" applyAlignment="1">
      <alignment horizontal="center" vertical="center"/>
    </xf>
    <xf numFmtId="17" fontId="4" fillId="2" borderId="35" xfId="0" applyNumberFormat="1" applyFont="1" applyFill="1" applyBorder="1" applyAlignment="1">
      <alignment horizontal="center" vertical="center"/>
    </xf>
    <xf numFmtId="17" fontId="4" fillId="2" borderId="36" xfId="0" applyNumberFormat="1" applyFont="1" applyFill="1" applyBorder="1" applyAlignment="1">
      <alignment horizontal="center" vertical="center"/>
    </xf>
    <xf numFmtId="17" fontId="4" fillId="2" borderId="38" xfId="0" applyNumberFormat="1" applyFont="1" applyFill="1" applyBorder="1" applyAlignment="1">
      <alignment horizontal="center" vertical="center"/>
    </xf>
    <xf numFmtId="17" fontId="4" fillId="2" borderId="40" xfId="0" applyNumberFormat="1" applyFont="1" applyFill="1" applyBorder="1" applyAlignment="1">
      <alignment horizontal="center" vertical="center"/>
    </xf>
    <xf numFmtId="17" fontId="4" fillId="2" borderId="37" xfId="0" applyNumberFormat="1" applyFont="1" applyFill="1" applyBorder="1" applyAlignment="1">
      <alignment horizontal="center" vertical="center"/>
    </xf>
    <xf numFmtId="17" fontId="4" fillId="2" borderId="29" xfId="0" applyNumberFormat="1" applyFont="1" applyFill="1" applyBorder="1" applyAlignment="1">
      <alignment horizontal="center" vertical="center"/>
    </xf>
    <xf numFmtId="17" fontId="4" fillId="2" borderId="31" xfId="0" applyNumberFormat="1" applyFont="1" applyFill="1" applyBorder="1" applyAlignment="1">
      <alignment horizontal="center" vertical="center"/>
    </xf>
    <xf numFmtId="17" fontId="4" fillId="2" borderId="33" xfId="0" applyNumberFormat="1" applyFont="1" applyFill="1" applyBorder="1" applyAlignment="1">
      <alignment horizontal="center" vertical="center"/>
    </xf>
    <xf numFmtId="17" fontId="4" fillId="2" borderId="3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2">
    <dxf>
      <numFmt numFmtId="34" formatCode="_-&quot;$&quot;* #,##0.00_-;\-&quot;$&quot;* #,##0.00_-;_-&quot;$&quot;* &quot;-&quot;??_-;_-@_-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[cleaning_preprocessing.xlsx]Pivot_Global_Cacao!PivotTable2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Cacao Price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39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6.77458583715186E-2"/>
              <c:y val="-6.5793355403021184E-2"/>
            </c:manualLayout>
          </c:layout>
          <c:spPr>
            <a:noFill/>
            <a:ln>
              <a:noFill/>
            </a:ln>
            <a:effectLst/>
          </c:spPr>
          <c:txPr>
            <a:bodyPr rot="-3900000" spcFirstLastPara="1" vertOverflow="ellipsis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7.524369414201959E-2"/>
              <c:y val="-1.6173714627714261E-2"/>
            </c:manualLayout>
          </c:layout>
          <c:spPr>
            <a:noFill/>
            <a:ln>
              <a:noFill/>
            </a:ln>
            <a:effectLst/>
          </c:spPr>
          <c:txPr>
            <a:bodyPr rot="-39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43303587942564"/>
          <c:y val="0.12625925925925927"/>
          <c:w val="0.72568109401530856"/>
          <c:h val="0.77671011956838731"/>
        </c:manualLayout>
      </c:layout>
      <c:lineChart>
        <c:grouping val="standard"/>
        <c:varyColors val="0"/>
        <c:ser>
          <c:idx val="0"/>
          <c:order val="0"/>
          <c:tx>
            <c:strRef>
              <c:f>Pivot_Global_Cacao!$B$1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0-A0D3-45C4-8D82-65B1A9AFBD8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1-B806-4E84-96CB-4781FB68C3BC}"/>
              </c:ext>
            </c:extLst>
          </c:dPt>
          <c:dLbls>
            <c:dLbl>
              <c:idx val="11"/>
              <c:layout>
                <c:manualLayout>
                  <c:x val="-7.524369414201959E-2"/>
                  <c:y val="-1.6173714627714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D3-45C4-8D82-65B1A9AFBD8C}"/>
                </c:ext>
              </c:extLst>
            </c:dLbl>
            <c:dLbl>
              <c:idx val="12"/>
              <c:layout>
                <c:manualLayout>
                  <c:x val="-6.77458583715186E-2"/>
                  <c:y val="-6.57933554030211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39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B806-4E84-96CB-4781FB68C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9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Pivot_Global_Cacao!$A$2:$A$15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Pivot_Global_Cacao!$B$2:$B$15</c:f>
              <c:numCache>
                <c:formatCode>0.00</c:formatCode>
                <c:ptCount val="13"/>
                <c:pt idx="0">
                  <c:v>2439.0935379999996</c:v>
                </c:pt>
                <c:pt idx="1">
                  <c:v>3062.7681060833329</c:v>
                </c:pt>
                <c:pt idx="2">
                  <c:v>3135.1662870833338</c:v>
                </c:pt>
                <c:pt idx="3">
                  <c:v>2891.2565730000001</c:v>
                </c:pt>
                <c:pt idx="4">
                  <c:v>2029.337900416667</c:v>
                </c:pt>
                <c:pt idx="5">
                  <c:v>2293.7390664999998</c:v>
                </c:pt>
                <c:pt idx="6">
                  <c:v>2340.8215078333333</c:v>
                </c:pt>
                <c:pt idx="7">
                  <c:v>2369.9582450833336</c:v>
                </c:pt>
                <c:pt idx="8">
                  <c:v>2425.5182126666664</c:v>
                </c:pt>
                <c:pt idx="9">
                  <c:v>2369.4028680833339</c:v>
                </c:pt>
                <c:pt idx="10">
                  <c:v>3258.0443991666666</c:v>
                </c:pt>
                <c:pt idx="11">
                  <c:v>7390.5643176666663</c:v>
                </c:pt>
                <c:pt idx="12">
                  <c:v>9143.1143295999991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F-4861-A9C2-C1014909FC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56940047"/>
        <c:axId val="2056948687"/>
      </c:lineChart>
      <c:catAx>
        <c:axId val="205694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48687"/>
        <c:crosses val="autoZero"/>
        <c:auto val="1"/>
        <c:lblAlgn val="ctr"/>
        <c:lblOffset val="100"/>
        <c:noMultiLvlLbl val="0"/>
      </c:catAx>
      <c:valAx>
        <c:axId val="205694868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400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[cleaning_preprocessing.xlsx]Pivot_Colombian_Cacao!PivotTable3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Colombian Cacao Price</a:t>
            </a:r>
          </a:p>
        </c:rich>
      </c:tx>
      <c:layout>
        <c:manualLayout>
          <c:xMode val="edge"/>
          <c:yMode val="edge"/>
          <c:x val="0.28759287406854572"/>
          <c:y val="8.7898240657718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39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Pivot_Colombian_Cacao!$B$1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39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Pivot_Colombian_Cacao!$A$2:$A$15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Pivot_Colombian_Cacao!$B$2:$B$15</c:f>
              <c:numCache>
                <c:formatCode>0.00</c:formatCode>
                <c:ptCount val="13"/>
                <c:pt idx="0">
                  <c:v>2302.5961424894308</c:v>
                </c:pt>
                <c:pt idx="1">
                  <c:v>2680.449334237117</c:v>
                </c:pt>
                <c:pt idx="2">
                  <c:v>2562.1075297375405</c:v>
                </c:pt>
                <c:pt idx="3">
                  <c:v>2571.9266163588404</c:v>
                </c:pt>
                <c:pt idx="4">
                  <c:v>1775.6757270722164</c:v>
                </c:pt>
                <c:pt idx="5">
                  <c:v>1984.2302824993992</c:v>
                </c:pt>
                <c:pt idx="6">
                  <c:v>2045.3230592684019</c:v>
                </c:pt>
                <c:pt idx="7">
                  <c:v>2192.7354556318119</c:v>
                </c:pt>
                <c:pt idx="8">
                  <c:v>2085.2983558161773</c:v>
                </c:pt>
                <c:pt idx="9">
                  <c:v>2075.8383074134722</c:v>
                </c:pt>
                <c:pt idx="10">
                  <c:v>2841.5997911788177</c:v>
                </c:pt>
                <c:pt idx="11">
                  <c:v>6817.4119878584561</c:v>
                </c:pt>
                <c:pt idx="12">
                  <c:v>6759.4203105522856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5E-4E51-A31A-ECB6283E99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91261535"/>
        <c:axId val="291261055"/>
      </c:lineChart>
      <c:catAx>
        <c:axId val="2912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61055"/>
        <c:crosses val="autoZero"/>
        <c:auto val="1"/>
        <c:lblAlgn val="ctr"/>
        <c:lblOffset val="100"/>
        <c:noMultiLvlLbl val="0"/>
      </c:catAx>
      <c:valAx>
        <c:axId val="29126105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6153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[cleaning_preprocessing.xlsx]Pivot_Global_Chocolate_Price!PivotTable4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Chocolate</a:t>
            </a:r>
            <a:r>
              <a:rPr lang="en-US" baseline="0"/>
              <a:t>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Pivot_Global_Chocolate_Price!$B$1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Pivot_Global_Chocolate_Price!$A$2:$A$14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Pivot_Global_Chocolate_Price!$B$2:$B$14</c:f>
              <c:numCache>
                <c:formatCode>_("$"* #,##0.00_);_("$"* \(#,##0.00\);_("$"* "-"??_);_(@_)</c:formatCode>
                <c:ptCount val="12"/>
                <c:pt idx="0">
                  <c:v>49863.69173873181</c:v>
                </c:pt>
                <c:pt idx="1">
                  <c:v>50805.280156199922</c:v>
                </c:pt>
                <c:pt idx="2">
                  <c:v>40407.230881164309</c:v>
                </c:pt>
                <c:pt idx="3">
                  <c:v>41277.382717690802</c:v>
                </c:pt>
                <c:pt idx="4">
                  <c:v>43861.573786989058</c:v>
                </c:pt>
                <c:pt idx="5">
                  <c:v>46180.869827831957</c:v>
                </c:pt>
                <c:pt idx="6">
                  <c:v>48757.19695575173</c:v>
                </c:pt>
                <c:pt idx="7">
                  <c:v>51450.345572416736</c:v>
                </c:pt>
                <c:pt idx="8">
                  <c:v>55668.494864803906</c:v>
                </c:pt>
                <c:pt idx="9">
                  <c:v>59525.414825597632</c:v>
                </c:pt>
                <c:pt idx="10">
                  <c:v>71552.280084473212</c:v>
                </c:pt>
                <c:pt idx="11">
                  <c:v>112082.46000738461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2-4B92-9C49-31ADBB59C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882319"/>
        <c:axId val="985879439"/>
      </c:barChart>
      <c:catAx>
        <c:axId val="9858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879439"/>
        <c:crosses val="autoZero"/>
        <c:auto val="1"/>
        <c:lblAlgn val="ctr"/>
        <c:lblOffset val="100"/>
        <c:noMultiLvlLbl val="0"/>
      </c:catAx>
      <c:valAx>
        <c:axId val="9858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8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[cleaning_preprocessing.xlsx]Pivot_Chocolate_Producer_Price!PivotTable1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Chocolate</a:t>
            </a:r>
            <a:r>
              <a:rPr lang="en-US" baseline="0"/>
              <a:t> Producer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Pivot_Chocolate_Producer_Price!$B$1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Pivot_Chocolate_Producer_Price!$A$2:$A$17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Pivot_Chocolate_Producer_Price!$B$2:$B$17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102.75833333333334</c:v>
                </c:pt>
                <c:pt idx="4">
                  <c:v>107.52499999999999</c:v>
                </c:pt>
                <c:pt idx="5">
                  <c:v>105.90000000000002</c:v>
                </c:pt>
                <c:pt idx="6">
                  <c:v>103.32499999999999</c:v>
                </c:pt>
                <c:pt idx="7">
                  <c:v>103.73333333333335</c:v>
                </c:pt>
                <c:pt idx="8">
                  <c:v>105.59166666666664</c:v>
                </c:pt>
                <c:pt idx="9">
                  <c:v>107.39166666666667</c:v>
                </c:pt>
                <c:pt idx="10">
                  <c:v>117.96316666666665</c:v>
                </c:pt>
                <c:pt idx="11">
                  <c:v>123.13966666666668</c:v>
                </c:pt>
                <c:pt idx="12">
                  <c:v>129.80024999999998</c:v>
                </c:pt>
                <c:pt idx="13">
                  <c:v>138.05624999999998</c:v>
                </c:pt>
                <c:pt idx="14">
                  <c:v>160.86466666666669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6-4F95-BD96-77E2203A0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41359"/>
        <c:axId val="1831036079"/>
      </c:barChart>
      <c:catAx>
        <c:axId val="183104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36079"/>
        <c:crosses val="autoZero"/>
        <c:auto val="1"/>
        <c:lblAlgn val="ctr"/>
        <c:lblOffset val="100"/>
        <c:noMultiLvlLbl val="0"/>
      </c:catAx>
      <c:valAx>
        <c:axId val="183103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4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[cleaning_preprocessing.xlsx]Pivot_ComTrade!PivotTable1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Pivot_ComTrade!$B$3</c:f>
              <c:strCache>
                <c:ptCount val="1"/>
                <c:pt idx="0">
                  <c:v>Sum of primaryValue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Pivot_ComTrade!$A$4:$A$108</c:f>
              <c:multiLvlStrCache>
                <c:ptCount val="9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  <c:pt idx="48">
                    <c:v>2020</c:v>
                  </c:pt>
                  <c:pt idx="60">
                    <c:v>2021</c:v>
                  </c:pt>
                  <c:pt idx="72">
                    <c:v>2022</c:v>
                  </c:pt>
                  <c:pt idx="84">
                    <c:v>2023</c:v>
                  </c:pt>
                </c:lvl>
              </c:multiLvlStrCache>
            </c:multiLvlStrRef>
          </c:cat>
          <c:val>
            <c:numRef>
              <c:f>Pivot_ComTrade!$B$4:$B$108</c:f>
              <c:numCache>
                <c:formatCode>_("$"* #,##0.00_);_("$"* \(#,##0.00\);_("$"* "-"??_);_(@_)</c:formatCode>
                <c:ptCount val="96"/>
                <c:pt idx="0">
                  <c:v>369324.1</c:v>
                </c:pt>
                <c:pt idx="1">
                  <c:v>309226.40999999997</c:v>
                </c:pt>
                <c:pt idx="2">
                  <c:v>491508.12</c:v>
                </c:pt>
                <c:pt idx="3">
                  <c:v>338455.55</c:v>
                </c:pt>
                <c:pt idx="4">
                  <c:v>510499.9</c:v>
                </c:pt>
                <c:pt idx="5">
                  <c:v>519692.59</c:v>
                </c:pt>
                <c:pt idx="6">
                  <c:v>278978.40000000002</c:v>
                </c:pt>
                <c:pt idx="7">
                  <c:v>360747.73</c:v>
                </c:pt>
                <c:pt idx="8">
                  <c:v>326355.06</c:v>
                </c:pt>
                <c:pt idx="9">
                  <c:v>635123.37</c:v>
                </c:pt>
                <c:pt idx="10">
                  <c:v>580691.73</c:v>
                </c:pt>
                <c:pt idx="11">
                  <c:v>335981.48</c:v>
                </c:pt>
                <c:pt idx="12">
                  <c:v>460604.97</c:v>
                </c:pt>
                <c:pt idx="13">
                  <c:v>109328.91</c:v>
                </c:pt>
                <c:pt idx="14">
                  <c:v>489843.32</c:v>
                </c:pt>
                <c:pt idx="15">
                  <c:v>276997.12</c:v>
                </c:pt>
                <c:pt idx="16">
                  <c:v>341843.31</c:v>
                </c:pt>
                <c:pt idx="17">
                  <c:v>298679.87</c:v>
                </c:pt>
                <c:pt idx="18">
                  <c:v>408279.53</c:v>
                </c:pt>
                <c:pt idx="19">
                  <c:v>288160.81</c:v>
                </c:pt>
                <c:pt idx="20">
                  <c:v>392821.28</c:v>
                </c:pt>
                <c:pt idx="21">
                  <c:v>490666.95</c:v>
                </c:pt>
                <c:pt idx="22">
                  <c:v>348896.77</c:v>
                </c:pt>
                <c:pt idx="23">
                  <c:v>486154.66</c:v>
                </c:pt>
                <c:pt idx="24">
                  <c:v>486009.94</c:v>
                </c:pt>
                <c:pt idx="25">
                  <c:v>221934.11</c:v>
                </c:pt>
                <c:pt idx="26">
                  <c:v>305463.88</c:v>
                </c:pt>
                <c:pt idx="27">
                  <c:v>394010.44</c:v>
                </c:pt>
                <c:pt idx="28">
                  <c:v>207524.73</c:v>
                </c:pt>
                <c:pt idx="29">
                  <c:v>173101.14</c:v>
                </c:pt>
                <c:pt idx="30">
                  <c:v>505586.67</c:v>
                </c:pt>
                <c:pt idx="31">
                  <c:v>781064.87</c:v>
                </c:pt>
                <c:pt idx="32">
                  <c:v>446870.94</c:v>
                </c:pt>
                <c:pt idx="33">
                  <c:v>497933.91</c:v>
                </c:pt>
                <c:pt idx="34">
                  <c:v>367426.63</c:v>
                </c:pt>
                <c:pt idx="35">
                  <c:v>215923.19</c:v>
                </c:pt>
                <c:pt idx="36">
                  <c:v>820830.33</c:v>
                </c:pt>
                <c:pt idx="37">
                  <c:v>122313.09</c:v>
                </c:pt>
                <c:pt idx="38">
                  <c:v>218031.45</c:v>
                </c:pt>
                <c:pt idx="39">
                  <c:v>126789.66</c:v>
                </c:pt>
                <c:pt idx="40">
                  <c:v>464728.56</c:v>
                </c:pt>
                <c:pt idx="41">
                  <c:v>207850.99</c:v>
                </c:pt>
                <c:pt idx="42">
                  <c:v>398824.73</c:v>
                </c:pt>
                <c:pt idx="43">
                  <c:v>351966.99</c:v>
                </c:pt>
                <c:pt idx="44">
                  <c:v>202694.09</c:v>
                </c:pt>
                <c:pt idx="45">
                  <c:v>793103.94</c:v>
                </c:pt>
                <c:pt idx="46">
                  <c:v>231074.95</c:v>
                </c:pt>
                <c:pt idx="47">
                  <c:v>332208.43</c:v>
                </c:pt>
                <c:pt idx="48">
                  <c:v>1043830.91</c:v>
                </c:pt>
                <c:pt idx="49">
                  <c:v>67798.539999999994</c:v>
                </c:pt>
                <c:pt idx="50">
                  <c:v>306150.55</c:v>
                </c:pt>
                <c:pt idx="51">
                  <c:v>367081.74</c:v>
                </c:pt>
                <c:pt idx="52">
                  <c:v>147770.68</c:v>
                </c:pt>
                <c:pt idx="53">
                  <c:v>69894.240000000005</c:v>
                </c:pt>
                <c:pt idx="54">
                  <c:v>507670.83</c:v>
                </c:pt>
                <c:pt idx="55">
                  <c:v>453644.68</c:v>
                </c:pt>
                <c:pt idx="56">
                  <c:v>385032.41</c:v>
                </c:pt>
                <c:pt idx="57">
                  <c:v>293074.21999999997</c:v>
                </c:pt>
                <c:pt idx="58">
                  <c:v>323163.38</c:v>
                </c:pt>
                <c:pt idx="59">
                  <c:v>160914.98000000001</c:v>
                </c:pt>
                <c:pt idx="60">
                  <c:v>478234.56</c:v>
                </c:pt>
                <c:pt idx="61">
                  <c:v>122504.7</c:v>
                </c:pt>
                <c:pt idx="62">
                  <c:v>182843.87</c:v>
                </c:pt>
                <c:pt idx="63">
                  <c:v>254274.53</c:v>
                </c:pt>
                <c:pt idx="64">
                  <c:v>515178.91</c:v>
                </c:pt>
                <c:pt idx="65">
                  <c:v>205272.95</c:v>
                </c:pt>
                <c:pt idx="66">
                  <c:v>516127.74</c:v>
                </c:pt>
                <c:pt idx="67">
                  <c:v>302260.73</c:v>
                </c:pt>
                <c:pt idx="68">
                  <c:v>382757.66</c:v>
                </c:pt>
                <c:pt idx="69">
                  <c:v>307273.87</c:v>
                </c:pt>
                <c:pt idx="70">
                  <c:v>242948.01</c:v>
                </c:pt>
                <c:pt idx="71">
                  <c:v>489273.01</c:v>
                </c:pt>
                <c:pt idx="72">
                  <c:v>160262.20000000001</c:v>
                </c:pt>
                <c:pt idx="73">
                  <c:v>136451.67000000001</c:v>
                </c:pt>
                <c:pt idx="74">
                  <c:v>369831.67999999999</c:v>
                </c:pt>
                <c:pt idx="75">
                  <c:v>148915.81</c:v>
                </c:pt>
                <c:pt idx="76">
                  <c:v>352523.99</c:v>
                </c:pt>
                <c:pt idx="77">
                  <c:v>390993.06</c:v>
                </c:pt>
                <c:pt idx="78">
                  <c:v>186657.67</c:v>
                </c:pt>
                <c:pt idx="79">
                  <c:v>444969.96</c:v>
                </c:pt>
                <c:pt idx="80">
                  <c:v>818089.39</c:v>
                </c:pt>
                <c:pt idx="81">
                  <c:v>472923.3</c:v>
                </c:pt>
                <c:pt idx="82">
                  <c:v>536693.93000000005</c:v>
                </c:pt>
                <c:pt idx="83">
                  <c:v>283537.44</c:v>
                </c:pt>
                <c:pt idx="84">
                  <c:v>326218.56</c:v>
                </c:pt>
                <c:pt idx="85">
                  <c:v>281557.90000000002</c:v>
                </c:pt>
                <c:pt idx="86">
                  <c:v>688263.16</c:v>
                </c:pt>
                <c:pt idx="87">
                  <c:v>264132.8</c:v>
                </c:pt>
                <c:pt idx="88">
                  <c:v>736759.58</c:v>
                </c:pt>
                <c:pt idx="89">
                  <c:v>329889.23</c:v>
                </c:pt>
                <c:pt idx="90">
                  <c:v>326863.99</c:v>
                </c:pt>
                <c:pt idx="91">
                  <c:v>277416.67</c:v>
                </c:pt>
                <c:pt idx="92">
                  <c:v>284766.87</c:v>
                </c:pt>
                <c:pt idx="93">
                  <c:v>447035</c:v>
                </c:pt>
                <c:pt idx="94">
                  <c:v>283880.39</c:v>
                </c:pt>
                <c:pt idx="95">
                  <c:v>323255.5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84-4DF4-B97D-1D2AB0BC8602}"/>
            </c:ext>
          </c:extLst>
        </c:ser>
        <c:ser>
          <c:idx val="1"/>
          <c:order val="1"/>
          <c:tx>
            <c:strRef>
              <c:f>Pivot_ComTrade!$C$3</c:f>
              <c:strCache>
                <c:ptCount val="1"/>
                <c:pt idx="0">
                  <c:v>Sum of netWgt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Pivot_ComTrade!$A$4:$A$108</c:f>
              <c:multiLvlStrCache>
                <c:ptCount val="9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  <c:pt idx="48">
                    <c:v>2020</c:v>
                  </c:pt>
                  <c:pt idx="60">
                    <c:v>2021</c:v>
                  </c:pt>
                  <c:pt idx="72">
                    <c:v>2022</c:v>
                  </c:pt>
                  <c:pt idx="84">
                    <c:v>2023</c:v>
                  </c:pt>
                </c:lvl>
              </c:multiLvlStrCache>
            </c:multiLvlStrRef>
          </c:cat>
          <c:val>
            <c:numRef>
              <c:f>Pivot_ComTrade!$C$4:$C$108</c:f>
              <c:numCache>
                <c:formatCode>General</c:formatCode>
                <c:ptCount val="96"/>
                <c:pt idx="0">
                  <c:v>35819.480000000003</c:v>
                </c:pt>
                <c:pt idx="1">
                  <c:v>32432.19</c:v>
                </c:pt>
                <c:pt idx="2">
                  <c:v>55623.96</c:v>
                </c:pt>
                <c:pt idx="3">
                  <c:v>45396.27</c:v>
                </c:pt>
                <c:pt idx="4">
                  <c:v>54651.22</c:v>
                </c:pt>
                <c:pt idx="5">
                  <c:v>52378.52</c:v>
                </c:pt>
                <c:pt idx="6">
                  <c:v>36384.120000000003</c:v>
                </c:pt>
                <c:pt idx="7">
                  <c:v>62059.56</c:v>
                </c:pt>
                <c:pt idx="8">
                  <c:v>42964.09</c:v>
                </c:pt>
                <c:pt idx="9">
                  <c:v>87331.55</c:v>
                </c:pt>
                <c:pt idx="10">
                  <c:v>66369.36</c:v>
                </c:pt>
                <c:pt idx="11">
                  <c:v>64463.62</c:v>
                </c:pt>
                <c:pt idx="12">
                  <c:v>45919.76</c:v>
                </c:pt>
                <c:pt idx="13">
                  <c:v>14472.85</c:v>
                </c:pt>
                <c:pt idx="14">
                  <c:v>67643.539999999994</c:v>
                </c:pt>
                <c:pt idx="15">
                  <c:v>47841.279999999999</c:v>
                </c:pt>
                <c:pt idx="16">
                  <c:v>44614.13</c:v>
                </c:pt>
                <c:pt idx="17">
                  <c:v>46752.02</c:v>
                </c:pt>
                <c:pt idx="18">
                  <c:v>57721.61</c:v>
                </c:pt>
                <c:pt idx="19">
                  <c:v>55085.21</c:v>
                </c:pt>
                <c:pt idx="20">
                  <c:v>49517.99</c:v>
                </c:pt>
                <c:pt idx="21">
                  <c:v>52102.080000000002</c:v>
                </c:pt>
                <c:pt idx="22">
                  <c:v>39462.78</c:v>
                </c:pt>
                <c:pt idx="23">
                  <c:v>57464.47</c:v>
                </c:pt>
                <c:pt idx="24">
                  <c:v>70331.009999999995</c:v>
                </c:pt>
                <c:pt idx="25">
                  <c:v>32269.42</c:v>
                </c:pt>
                <c:pt idx="26">
                  <c:v>34970.29</c:v>
                </c:pt>
                <c:pt idx="27">
                  <c:v>48170.02</c:v>
                </c:pt>
                <c:pt idx="28">
                  <c:v>25264.06</c:v>
                </c:pt>
                <c:pt idx="29">
                  <c:v>26280.87</c:v>
                </c:pt>
                <c:pt idx="30">
                  <c:v>0</c:v>
                </c:pt>
                <c:pt idx="31">
                  <c:v>92574.080000000002</c:v>
                </c:pt>
                <c:pt idx="32">
                  <c:v>59025.74</c:v>
                </c:pt>
                <c:pt idx="33">
                  <c:v>65707.17</c:v>
                </c:pt>
                <c:pt idx="34">
                  <c:v>40505.94</c:v>
                </c:pt>
                <c:pt idx="35">
                  <c:v>31561.18</c:v>
                </c:pt>
                <c:pt idx="36">
                  <c:v>98394.52</c:v>
                </c:pt>
                <c:pt idx="37">
                  <c:v>14792.17</c:v>
                </c:pt>
                <c:pt idx="38">
                  <c:v>29529.68</c:v>
                </c:pt>
                <c:pt idx="39">
                  <c:v>15083.33</c:v>
                </c:pt>
                <c:pt idx="40">
                  <c:v>60955.68</c:v>
                </c:pt>
                <c:pt idx="41">
                  <c:v>32869.120000000003</c:v>
                </c:pt>
                <c:pt idx="42">
                  <c:v>63451.199999999997</c:v>
                </c:pt>
                <c:pt idx="43">
                  <c:v>54888.480000000003</c:v>
                </c:pt>
                <c:pt idx="44">
                  <c:v>34395.480000000003</c:v>
                </c:pt>
                <c:pt idx="45">
                  <c:v>112409.08</c:v>
                </c:pt>
                <c:pt idx="46">
                  <c:v>27578.92</c:v>
                </c:pt>
                <c:pt idx="47">
                  <c:v>42419.39</c:v>
                </c:pt>
                <c:pt idx="48">
                  <c:v>113938.4</c:v>
                </c:pt>
                <c:pt idx="49">
                  <c:v>10384.66</c:v>
                </c:pt>
                <c:pt idx="50">
                  <c:v>37181.75</c:v>
                </c:pt>
                <c:pt idx="51">
                  <c:v>55142.94</c:v>
                </c:pt>
                <c:pt idx="52">
                  <c:v>17274.97</c:v>
                </c:pt>
                <c:pt idx="53">
                  <c:v>9189.7800000000007</c:v>
                </c:pt>
                <c:pt idx="54">
                  <c:v>77192.45</c:v>
                </c:pt>
                <c:pt idx="55">
                  <c:v>57407.37</c:v>
                </c:pt>
                <c:pt idx="56">
                  <c:v>45993.26</c:v>
                </c:pt>
                <c:pt idx="57">
                  <c:v>38612.120000000003</c:v>
                </c:pt>
                <c:pt idx="58">
                  <c:v>39918.620000000003</c:v>
                </c:pt>
                <c:pt idx="59">
                  <c:v>26553.9</c:v>
                </c:pt>
                <c:pt idx="60">
                  <c:v>99742.49</c:v>
                </c:pt>
                <c:pt idx="61">
                  <c:v>13964.36</c:v>
                </c:pt>
                <c:pt idx="62">
                  <c:v>32598.99</c:v>
                </c:pt>
                <c:pt idx="63">
                  <c:v>33390.17</c:v>
                </c:pt>
                <c:pt idx="64">
                  <c:v>75720.83</c:v>
                </c:pt>
                <c:pt idx="65">
                  <c:v>24347.93</c:v>
                </c:pt>
                <c:pt idx="66">
                  <c:v>66993.39</c:v>
                </c:pt>
                <c:pt idx="67">
                  <c:v>54530.6</c:v>
                </c:pt>
                <c:pt idx="68">
                  <c:v>53042.13</c:v>
                </c:pt>
                <c:pt idx="69">
                  <c:v>36977.599999999999</c:v>
                </c:pt>
                <c:pt idx="70">
                  <c:v>29001.8</c:v>
                </c:pt>
                <c:pt idx="71">
                  <c:v>89964.63</c:v>
                </c:pt>
                <c:pt idx="72">
                  <c:v>23311.75</c:v>
                </c:pt>
                <c:pt idx="73">
                  <c:v>17170.150000000001</c:v>
                </c:pt>
                <c:pt idx="74">
                  <c:v>43287.1</c:v>
                </c:pt>
                <c:pt idx="75">
                  <c:v>18615.43</c:v>
                </c:pt>
                <c:pt idx="76">
                  <c:v>63451.15</c:v>
                </c:pt>
                <c:pt idx="77">
                  <c:v>53265.01</c:v>
                </c:pt>
                <c:pt idx="78">
                  <c:v>19255.79</c:v>
                </c:pt>
                <c:pt idx="79">
                  <c:v>51791.97</c:v>
                </c:pt>
                <c:pt idx="80">
                  <c:v>113171.07</c:v>
                </c:pt>
                <c:pt idx="81">
                  <c:v>59033.06</c:v>
                </c:pt>
                <c:pt idx="82">
                  <c:v>83052.28</c:v>
                </c:pt>
                <c:pt idx="83">
                  <c:v>36534.25</c:v>
                </c:pt>
                <c:pt idx="84">
                  <c:v>44167.01</c:v>
                </c:pt>
                <c:pt idx="85">
                  <c:v>27519.37</c:v>
                </c:pt>
                <c:pt idx="86">
                  <c:v>99800.21</c:v>
                </c:pt>
                <c:pt idx="87">
                  <c:v>32530.74</c:v>
                </c:pt>
                <c:pt idx="88">
                  <c:v>100947.59</c:v>
                </c:pt>
                <c:pt idx="89">
                  <c:v>54275.26</c:v>
                </c:pt>
                <c:pt idx="90">
                  <c:v>63492.41</c:v>
                </c:pt>
                <c:pt idx="91">
                  <c:v>39055.620000000003</c:v>
                </c:pt>
                <c:pt idx="92">
                  <c:v>28399.07</c:v>
                </c:pt>
                <c:pt idx="93">
                  <c:v>71006.100000000006</c:v>
                </c:pt>
                <c:pt idx="94">
                  <c:v>29098.639999999999</c:v>
                </c:pt>
                <c:pt idx="95">
                  <c:v>42847.1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84-4DF4-B97D-1D2AB0BC8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692720"/>
        <c:axId val="1175694640"/>
      </c:barChart>
      <c:catAx>
        <c:axId val="11756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94640"/>
        <c:crosses val="autoZero"/>
        <c:auto val="1"/>
        <c:lblAlgn val="ctr"/>
        <c:lblOffset val="100"/>
        <c:noMultiLvlLbl val="0"/>
      </c:catAx>
      <c:valAx>
        <c:axId val="11756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[cleaning_preprocessing.xlsx]Pivot_Chocolate_Exports!PivotTable1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Pivot_Chocolate_Exports!$B$3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Pivot_Chocolate_Exports!$A$4:$A$30</c:f>
              <c:multiLvlStrCache>
                <c:ptCount val="24"/>
                <c:lvl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2013</c:v>
                  </c:pt>
                  <c:pt idx="13">
                    <c:v>2014</c:v>
                  </c:pt>
                  <c:pt idx="14">
                    <c:v>2015</c:v>
                  </c:pt>
                  <c:pt idx="15">
                    <c:v>2016</c:v>
                  </c:pt>
                  <c:pt idx="16">
                    <c:v>2017</c:v>
                  </c:pt>
                  <c:pt idx="17">
                    <c:v>2018</c:v>
                  </c:pt>
                  <c:pt idx="18">
                    <c:v>2019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</c:lvl>
                <c:lvl>
                  <c:pt idx="0">
                    <c:v>180631</c:v>
                  </c:pt>
                  <c:pt idx="12">
                    <c:v>180632</c:v>
                  </c:pt>
                </c:lvl>
              </c:multiLvlStrCache>
            </c:multiLvlStrRef>
          </c:cat>
          <c:val>
            <c:numRef>
              <c:f>Pivot_Chocolate_Exports!$B$4:$B$30</c:f>
              <c:numCache>
                <c:formatCode>General</c:formatCode>
                <c:ptCount val="24"/>
                <c:pt idx="0">
                  <c:v>5106212.8124348624</c:v>
                </c:pt>
                <c:pt idx="1">
                  <c:v>5420678.0562182255</c:v>
                </c:pt>
                <c:pt idx="2">
                  <c:v>4780569.7556748018</c:v>
                </c:pt>
                <c:pt idx="3">
                  <c:v>4861932.8484923663</c:v>
                </c:pt>
                <c:pt idx="4">
                  <c:v>5167420.6688759113</c:v>
                </c:pt>
                <c:pt idx="5">
                  <c:v>5446620.8112413306</c:v>
                </c:pt>
                <c:pt idx="6">
                  <c:v>5259863.1341112824</c:v>
                </c:pt>
                <c:pt idx="7">
                  <c:v>5286025.2414199663</c:v>
                </c:pt>
                <c:pt idx="8">
                  <c:v>6189241.1904758746</c:v>
                </c:pt>
                <c:pt idx="9">
                  <c:v>6694108.1783633819</c:v>
                </c:pt>
                <c:pt idx="10">
                  <c:v>7990179.1024879972</c:v>
                </c:pt>
                <c:pt idx="11">
                  <c:v>8496712.8796529956</c:v>
                </c:pt>
                <c:pt idx="12">
                  <c:v>4716934.460095305</c:v>
                </c:pt>
                <c:pt idx="13">
                  <c:v>5197625.4964275649</c:v>
                </c:pt>
                <c:pt idx="14">
                  <c:v>4715129.5013988148</c:v>
                </c:pt>
                <c:pt idx="15">
                  <c:v>4755697.324729586</c:v>
                </c:pt>
                <c:pt idx="16">
                  <c:v>5140049.17106653</c:v>
                </c:pt>
                <c:pt idx="17">
                  <c:v>5498245.3379548425</c:v>
                </c:pt>
                <c:pt idx="18">
                  <c:v>6051806.5596231231</c:v>
                </c:pt>
                <c:pt idx="19">
                  <c:v>6341752.8579462199</c:v>
                </c:pt>
                <c:pt idx="20">
                  <c:v>7115529.0822122497</c:v>
                </c:pt>
                <c:pt idx="21">
                  <c:v>7115788.0611752709</c:v>
                </c:pt>
                <c:pt idx="22">
                  <c:v>8037531.6364340009</c:v>
                </c:pt>
                <c:pt idx="23">
                  <c:v>8988150.881498998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1-49D0-ADF2-D60F537F7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331520"/>
        <c:axId val="1939318080"/>
      </c:barChart>
      <c:catAx>
        <c:axId val="193933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18080"/>
        <c:crosses val="autoZero"/>
        <c:auto val="1"/>
        <c:lblAlgn val="ctr"/>
        <c:lblOffset val="100"/>
        <c:noMultiLvlLbl val="0"/>
      </c:catAx>
      <c:valAx>
        <c:axId val="19393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3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145675</xdr:colOff>
      <xdr:row>0</xdr:row>
      <xdr:rowOff>190499</xdr:rowOff>
    </xdr:from>
    <xdr:to>
      <xdr:col>9</xdr:col>
      <xdr:colOff>31936</xdr:colOff>
      <xdr:row>22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533E8-783D-BB9E-2158-F138719FB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1</xdr:row>
      <xdr:rowOff>9524</xdr:rowOff>
    </xdr:from>
    <xdr:to>
      <xdr:col>11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2D8F7-965E-2EE2-769E-5CBE4627F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66675</xdr:rowOff>
    </xdr:from>
    <xdr:to>
      <xdr:col>9</xdr:col>
      <xdr:colOff>323850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DF38E-814E-981C-4232-45BD24B1F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B51D0-DE2A-5BEE-900A-CDAA484D6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1081708</xdr:colOff>
      <xdr:row>0</xdr:row>
      <xdr:rowOff>190498</xdr:rowOff>
    </xdr:from>
    <xdr:to>
      <xdr:col>14</xdr:col>
      <xdr:colOff>0</xdr:colOff>
      <xdr:row>20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84A6A-1EE4-2D4C-0590-DA65C76A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C9CF5-84F3-3D4A-A58A-D46EB8DCA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114302</xdr:rowOff>
    </xdr:from>
    <xdr:to>
      <xdr:col>4</xdr:col>
      <xdr:colOff>704850</xdr:colOff>
      <xdr:row>3</xdr:row>
      <xdr:rowOff>246907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7425E6B-C319-4824-A7B1-C0A5732D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04802"/>
          <a:ext cx="3038475" cy="504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milo Veira Dominguez" refreshedDate="45865.68366840278" createdVersion="8" refreshedVersion="8" minRefreshableVersion="3" recordCount="425" xr:uid="{232F39F1-E32C-409E-A573-81054420F8AA}">
  <cacheSource type="worksheet">
    <worksheetSource ref="A1:B426" sheet="Cleaned_Global_Cacao"/>
  </cacheSource>
  <cacheFields count="5">
    <cacheField name="observation_date" numFmtId="14">
      <sharedItems containsSemiMixedTypes="0" containsNonDate="0" containsDate="1" containsString="0" minDate="1990-01-01T00:00:00" maxDate="2025-05-02T00:00:00" count="425"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</sharedItems>
      <fieldGroup par="4"/>
    </cacheField>
    <cacheField name="price_cocoa_usd_metric_ton" numFmtId="0">
      <sharedItems containsSemiMixedTypes="0" containsString="0" containsNumber="1" minValue="860.73996890000001" maxValue="10710.34548"/>
    </cacheField>
    <cacheField name="Months (observation_date)" numFmtId="0" databaseField="0">
      <fieldGroup base="0">
        <rangePr groupBy="months" startDate="1990-01-01T00:00:00" endDate="2025-05-02T00:00:00"/>
        <groupItems count="14">
          <s v="&lt;1/1/199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5"/>
        </groupItems>
      </fieldGroup>
    </cacheField>
    <cacheField name="Quarters (observation_date)" numFmtId="0" databaseField="0">
      <fieldGroup base="0">
        <rangePr groupBy="quarters" startDate="1990-01-01T00:00:00" endDate="2025-05-02T00:00:00"/>
        <groupItems count="6">
          <s v="&lt;1/1/1990"/>
          <s v="Qtr1"/>
          <s v="Qtr2"/>
          <s v="Qtr3"/>
          <s v="Qtr4"/>
          <s v="&gt;5/2/2025"/>
        </groupItems>
      </fieldGroup>
    </cacheField>
    <cacheField name="Years (observation_date)" numFmtId="0" databaseField="0">
      <fieldGroup base="0">
        <rangePr groupBy="years" startDate="1990-01-01T00:00:00" endDate="2025-05-02T00:00:00"/>
        <groupItems count="38">
          <s v="&lt;1/1/1990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5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milo Veira Dominguez" refreshedDate="45868.634977893518" createdVersion="8" refreshedVersion="8" minRefreshableVersion="3" recordCount="145" xr:uid="{F1ECB7EF-2275-4A44-A15B-1E35B0E2B436}">
  <cacheSource type="worksheet">
    <worksheetSource ref="A1:H146" sheet="Monthly_Colombian_Cacao"/>
  </cacheSource>
  <cacheFields count="10">
    <cacheField name="date" numFmtId="14">
      <sharedItems containsSemiMixedTypes="0" containsNonDate="0" containsDate="1" containsString="0" minDate="2013-07-01T00:00:00" maxDate="2025-07-02T00:00:00" count="145"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</sharedItems>
      <fieldGroup par="9"/>
    </cacheField>
    <cacheField name="month_sum" numFmtId="0">
      <sharedItems containsSemiMixedTypes="0" containsString="0" containsNumber="1" minValue="15095" maxValue="153987.5"/>
    </cacheField>
    <cacheField name="number_weeks" numFmtId="0">
      <sharedItems containsSemiMixedTypes="0" containsString="0" containsNumber="1" containsInteger="1" minValue="3" maxValue="6"/>
    </cacheField>
    <cacheField name="avg_month" numFmtId="2">
      <sharedItems containsSemiMixedTypes="0" containsString="0" containsNumber="1" minValue="3773.75" maxValue="34127.949999999997"/>
    </cacheField>
    <cacheField name="trm_usd" numFmtId="43">
      <sharedItems containsSemiMixedTypes="0" containsString="0" containsNumber="1" minValue="1857.6441935483874" maxValue="4926.6606666666667"/>
    </cacheField>
    <cacheField name="price_usd_metric_kilogram" numFmtId="2">
      <sharedItems containsSemiMixedTypes="0" containsString="0" containsNumber="1" minValue="1.6154995904778395" maxValue="8.6720369468057612"/>
    </cacheField>
    <cacheField name="price_usd_metric_ton" numFmtId="2">
      <sharedItems containsSemiMixedTypes="0" containsString="0" containsNumber="1" minValue="1615.4995904778395" maxValue="8672.0369468057615"/>
    </cacheField>
    <cacheField name="Months (date)" numFmtId="0" databaseField="0">
      <fieldGroup base="0">
        <rangePr groupBy="months" startDate="2013-07-01T00:00:00" endDate="2025-07-02T00:00:00"/>
        <groupItems count="14">
          <s v="&lt;7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5"/>
        </groupItems>
      </fieldGroup>
    </cacheField>
    <cacheField name="Quarters (date)" numFmtId="0" databaseField="0">
      <fieldGroup base="0">
        <rangePr groupBy="quarters" startDate="2013-07-01T00:00:00" endDate="2025-07-02T00:00:00"/>
        <groupItems count="6">
          <s v="&lt;7/1/2013"/>
          <s v="Qtr1"/>
          <s v="Qtr2"/>
          <s v="Qtr3"/>
          <s v="Qtr4"/>
          <s v="&gt;7/2/2025"/>
        </groupItems>
      </fieldGroup>
    </cacheField>
    <cacheField name="Years (date)" numFmtId="0" databaseField="0">
      <fieldGroup base="0">
        <rangePr groupBy="years" startDate="2013-07-01T00:00:00" endDate="2025-07-02T00:00:00"/>
        <groupItems count="15">
          <s v="&lt;7/1/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milo Veira Dominguez" refreshedDate="45873.800201041668" createdVersion="8" refreshedVersion="8" minRefreshableVersion="3" recordCount="2655" xr:uid="{3A8368CA-153D-45F2-8E31-CB0001040832}">
  <cacheSource type="worksheet">
    <worksheetSource ref="A1:K2656" sheet="Cleaned_Trade_WITS"/>
  </cacheSource>
  <cacheFields count="11">
    <cacheField name="Nomenclature" numFmtId="0">
      <sharedItems/>
    </cacheField>
    <cacheField name="ReporterCode" numFmtId="0">
      <sharedItems containsSemiMixedTypes="0" containsString="0" containsNumber="1" containsInteger="1" minValue="8" maxValue="894" count="157">
        <n v="8"/>
        <n v="31"/>
        <n v="32"/>
        <n v="36"/>
        <n v="40"/>
        <n v="51"/>
        <n v="52"/>
        <n v="56"/>
        <n v="68"/>
        <n v="70"/>
        <n v="76"/>
        <n v="97"/>
        <n v="100"/>
        <n v="124"/>
        <n v="144"/>
        <n v="152"/>
        <n v="156"/>
        <n v="191"/>
        <n v="196"/>
        <n v="203"/>
        <n v="208"/>
        <n v="214"/>
        <n v="218"/>
        <n v="222"/>
        <n v="233"/>
        <n v="246"/>
        <n v="251"/>
        <n v="268"/>
        <n v="276"/>
        <n v="300"/>
        <n v="320"/>
        <n v="328"/>
        <n v="344"/>
        <n v="348"/>
        <n v="352"/>
        <n v="372"/>
        <n v="376"/>
        <n v="380"/>
        <n v="392"/>
        <n v="410"/>
        <n v="417"/>
        <n v="428"/>
        <n v="440"/>
        <n v="442"/>
        <n v="446"/>
        <n v="458"/>
        <n v="470"/>
        <n v="484"/>
        <n v="498"/>
        <n v="499"/>
        <n v="516"/>
        <n v="528"/>
        <n v="554"/>
        <n v="579"/>
        <n v="586"/>
        <n v="591"/>
        <n v="600"/>
        <n v="608"/>
        <n v="616"/>
        <n v="620"/>
        <n v="642"/>
        <n v="699"/>
        <n v="703"/>
        <n v="705"/>
        <n v="710"/>
        <n v="724"/>
        <n v="752"/>
        <n v="757"/>
        <n v="764"/>
        <n v="768"/>
        <n v="792"/>
        <n v="804"/>
        <n v="807"/>
        <n v="818"/>
        <n v="826"/>
        <n v="842"/>
        <n v="860"/>
        <n v="242"/>
        <n v="480"/>
        <n v="566"/>
        <n v="716"/>
        <n v="20"/>
        <n v="24"/>
        <n v="48"/>
        <n v="72"/>
        <n v="96"/>
        <n v="116"/>
        <n v="132"/>
        <n v="170"/>
        <n v="188"/>
        <n v="266"/>
        <n v="288"/>
        <n v="340"/>
        <n v="360"/>
        <n v="384"/>
        <n v="388"/>
        <n v="398"/>
        <n v="400"/>
        <n v="404"/>
        <n v="414"/>
        <n v="422"/>
        <n v="450"/>
        <n v="490"/>
        <n v="504"/>
        <n v="512"/>
        <n v="558"/>
        <n v="604"/>
        <n v="678"/>
        <n v="682"/>
        <n v="686"/>
        <n v="688"/>
        <n v="702"/>
        <n v="704"/>
        <n v="748"/>
        <n v="784"/>
        <n v="788"/>
        <n v="800"/>
        <n v="858"/>
        <n v="894"/>
        <n v="882"/>
        <n v="178"/>
        <n v="204"/>
        <n v="430"/>
        <n v="496"/>
        <n v="508"/>
        <n v="258"/>
        <n v="364"/>
        <n v="462"/>
        <n v="84"/>
        <n v="112"/>
        <n v="120"/>
        <n v="426"/>
        <n v="643"/>
        <n v="854"/>
        <n v="478"/>
        <n v="834"/>
        <n v="104"/>
        <n v="598"/>
        <n v="275"/>
        <n v="466"/>
        <n v="531"/>
        <n v="646"/>
        <n v="662"/>
        <n v="762"/>
        <n v="780"/>
        <n v="44"/>
        <n v="60"/>
        <n v="562"/>
        <n v="729"/>
        <n v="308"/>
        <n v="12"/>
        <n v="231"/>
        <n v="540"/>
        <n v="50"/>
        <n v="887"/>
        <n v="533"/>
        <n v="524"/>
      </sharedItems>
    </cacheField>
    <cacheField name="ReporterISO3" numFmtId="0">
      <sharedItems count="157">
        <s v="ALB"/>
        <s v="AZE"/>
        <s v="ARG"/>
        <s v="AUS"/>
        <s v="AUT"/>
        <s v="ARM"/>
        <s v="BRB"/>
        <s v="BEL"/>
        <s v="BOL"/>
        <s v="BIH"/>
        <s v="BRA"/>
        <s v="EUN"/>
        <s v="BGR"/>
        <s v="CAN"/>
        <s v="LKA"/>
        <s v="CHL"/>
        <s v="CHN"/>
        <s v="HRV"/>
        <s v="CYP"/>
        <s v="CZE"/>
        <s v="DNK"/>
        <s v="DOM"/>
        <s v="ECU"/>
        <s v="SLV"/>
        <s v="EST"/>
        <s v="FIN"/>
        <s v="FRA"/>
        <s v="GEO"/>
        <s v="DEU"/>
        <s v="GRC"/>
        <s v="GTM"/>
        <s v="GUY"/>
        <s v="HKG"/>
        <s v="HUN"/>
        <s v="ISL"/>
        <s v="IRL"/>
        <s v="ISR"/>
        <s v="ITA"/>
        <s v="JPN"/>
        <s v="KOR"/>
        <s v="KGZ"/>
        <s v="LVA"/>
        <s v="LTU"/>
        <s v="LUX"/>
        <s v="MAC"/>
        <s v="MYS"/>
        <s v="MLT"/>
        <s v="MEX"/>
        <s v="MDA"/>
        <s v="MNT"/>
        <s v="NAM"/>
        <s v="NLD"/>
        <s v="NZL"/>
        <s v="NOR"/>
        <s v="PAK"/>
        <s v="PAN"/>
        <s v="PRY"/>
        <s v="PHL"/>
        <s v="POL"/>
        <s v="PRT"/>
        <s v="ROM"/>
        <s v="IND"/>
        <s v="SVK"/>
        <s v="SVN"/>
        <s v="ZAF"/>
        <s v="ESP"/>
        <s v="SWE"/>
        <s v="CHE"/>
        <s v="THA"/>
        <s v="TGO"/>
        <s v="TUR"/>
        <s v="UKR"/>
        <s v="MKD"/>
        <s v="EGY"/>
        <s v="GBR"/>
        <s v="USA"/>
        <s v="UZB"/>
        <s v="FJI"/>
        <s v="MUS"/>
        <s v="NGA"/>
        <s v="ZWE"/>
        <s v="AND"/>
        <s v="AGO"/>
        <s v="BHR"/>
        <s v="BWA"/>
        <s v="BRN"/>
        <s v="KHM"/>
        <s v="CPV"/>
        <s v="COL"/>
        <s v="CRI"/>
        <s v="GAB"/>
        <s v="GHA"/>
        <s v="HND"/>
        <s v="IDN"/>
        <s v="CIV"/>
        <s v="JAM"/>
        <s v="KAZ"/>
        <s v="JOR"/>
        <s v="KEN"/>
        <s v="KWT"/>
        <s v="LBN"/>
        <s v="MDG"/>
        <s v="OAS"/>
        <s v="MAR"/>
        <s v="OMN"/>
        <s v="NIC"/>
        <s v="PER"/>
        <s v="STP"/>
        <s v="SAU"/>
        <s v="SEN"/>
        <s v="SER"/>
        <s v="SGP"/>
        <s v="VNM"/>
        <s v="SWZ"/>
        <s v="ARE"/>
        <s v="TUN"/>
        <s v="UGA"/>
        <s v="URY"/>
        <s v="ZMB"/>
        <s v="WSM"/>
        <s v="COG"/>
        <s v="BEN"/>
        <s v="LBR"/>
        <s v="MNG"/>
        <s v="MOZ"/>
        <s v="PYF"/>
        <s v="IRN"/>
        <s v="MDV"/>
        <s v="BLZ"/>
        <s v="BLR"/>
        <s v="CMR"/>
        <s v="LSO"/>
        <s v="RUS"/>
        <s v="BFA"/>
        <s v="MRT"/>
        <s v="TZA"/>
        <s v="MMR"/>
        <s v="PNG"/>
        <s v="PSE"/>
        <s v="MLI"/>
        <s v="CUW"/>
        <s v="RWA"/>
        <s v="LCA"/>
        <s v="TJK"/>
        <s v="TTO"/>
        <s v="BHS"/>
        <s v="BMU"/>
        <s v="NER"/>
        <s v="SUD"/>
        <s v="GRD"/>
        <s v="DZA"/>
        <s v="ETH"/>
        <s v="NCL"/>
        <s v="BGD"/>
        <s v="YEM"/>
        <s v="ABW"/>
        <s v="NPL"/>
      </sharedItems>
    </cacheField>
    <cacheField name="ReporterName" numFmtId="0">
      <sharedItems/>
    </cacheField>
    <cacheField name="ProductCode" numFmtId="0">
      <sharedItems containsSemiMixedTypes="0" containsString="0" containsNumber="1" containsInteger="1" minValue="180631" maxValue="180632" count="2">
        <n v="180632"/>
        <n v="180631"/>
      </sharedItems>
    </cacheField>
    <cacheField name="PartnerCode" numFmtId="0">
      <sharedItems containsSemiMixedTypes="0" containsString="0" containsNumber="1" containsInteger="1" minValue="0" maxValue="0"/>
    </cacheField>
    <cacheField name="PartnerISO3" numFmtId="0">
      <sharedItems/>
    </cacheField>
    <cacheField name="PartnerName" numFmtId="0">
      <sharedItems/>
    </cacheField>
    <cacheField name="Year" numFmtId="0">
      <sharedItems containsSemiMixedTypes="0" containsString="0" containsNumber="1" containsInteger="1" minValue="2013" maxValue="2024" count="12">
        <n v="2024"/>
        <n v="2023"/>
        <n v="2022"/>
        <n v="2021"/>
        <n v="2020"/>
        <n v="2019"/>
        <n v="2018"/>
        <n v="2017"/>
        <n v="2016"/>
        <n v="2015"/>
        <n v="2014"/>
        <n v="2013"/>
      </sharedItems>
    </cacheField>
    <cacheField name="TradeFlowName" numFmtId="0">
      <sharedItems/>
    </cacheField>
    <cacheField name="TradeValue_in_1000_USD" numFmtId="0">
      <sharedItems containsSemiMixedTypes="0" containsString="0" containsNumber="1" minValue="1.439E-3" maxValue="1944113.092335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milo Veira Dominguez" refreshedDate="45874.673950115743" createdVersion="8" refreshedVersion="8" minRefreshableVersion="3" recordCount="163" xr:uid="{896B5EF5-53ED-44C6-BDB8-008482909D0A}">
  <cacheSource type="worksheet">
    <worksheetSource ref="A1:B164" sheet="Raw_Chocolate_Producer_Price"/>
  </cacheSource>
  <cacheFields count="5">
    <cacheField name="observation_date" numFmtId="14">
      <sharedItems containsSemiMixedTypes="0" containsNonDate="0" containsDate="1" containsString="0" minDate="2011-12-01T00:00:00" maxDate="2025-06-02T00:00:00" count="163"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</sharedItems>
      <fieldGroup par="4"/>
    </cacheField>
    <cacheField name="PCU3113513113514" numFmtId="0">
      <sharedItems containsSemiMixedTypes="0" containsString="0" containsNumber="1" minValue="100" maxValue="171.74799999999999"/>
    </cacheField>
    <cacheField name="Months (observation_date)" numFmtId="0" databaseField="0">
      <fieldGroup base="0">
        <rangePr groupBy="months" startDate="2011-12-01T00:00:00" endDate="2025-06-02T00:00:00"/>
        <groupItems count="14">
          <s v="&lt;12/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5"/>
        </groupItems>
      </fieldGroup>
    </cacheField>
    <cacheField name="Quarters (observation_date)" numFmtId="0" databaseField="0">
      <fieldGroup base="0">
        <rangePr groupBy="quarters" startDate="2011-12-01T00:00:00" endDate="2025-06-02T00:00:00"/>
        <groupItems count="6">
          <s v="&lt;12/1/2011"/>
          <s v="Qtr1"/>
          <s v="Qtr2"/>
          <s v="Qtr3"/>
          <s v="Qtr4"/>
          <s v="&gt;6/2/2025"/>
        </groupItems>
      </fieldGroup>
    </cacheField>
    <cacheField name="Years (observation_date)" numFmtId="0" databaseField="0">
      <fieldGroup base="0">
        <rangePr groupBy="years" startDate="2011-12-01T00:00:00" endDate="2025-06-02T00:00:00"/>
        <groupItems count="17">
          <s v="&lt;12/1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6/2/2025"/>
        </groupItems>
      </fieldGroup>
    </cacheField>
  </cacheFields>
  <extLst>
    <ext xmlns:x14="http://schemas.microsoft.com/office/spreadsheetml/2009/9/main" uri="{725AE2AE-9491-48be-B2B4-4EB974FC3084}">
      <x14:pivotCacheDefinition pivotCacheId="1741286080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milo Veira Dominguez" refreshedDate="45899.37144722222" createdVersion="8" refreshedVersion="8" minRefreshableVersion="3" recordCount="194" xr:uid="{1C03CA90-962C-401E-AF23-A692DD0508C1}">
  <cacheSource type="worksheet">
    <worksheetSource ref="A1:AU193" sheet="Raw_ComTrade"/>
  </cacheSource>
  <cacheFields count="47">
    <cacheField name="typeCode" numFmtId="0">
      <sharedItems/>
    </cacheField>
    <cacheField name="freqCode" numFmtId="0">
      <sharedItems/>
    </cacheField>
    <cacheField name="refPeriodId" numFmtId="0">
      <sharedItems containsSemiMixedTypes="0" containsString="0" containsNumber="1" containsInteger="1" minValue="20160101" maxValue="20240201" count="98">
        <n v="20160101"/>
        <n v="20160201"/>
        <n v="20160301"/>
        <n v="20160401"/>
        <n v="20160501"/>
        <n v="20160601"/>
        <n v="20160701"/>
        <n v="20160801"/>
        <n v="20160901"/>
        <n v="20161001"/>
        <n v="20161101"/>
        <n v="20161201"/>
        <n v="20170101"/>
        <n v="20170201"/>
        <n v="20170301"/>
        <n v="20170401"/>
        <n v="20170501"/>
        <n v="20170601"/>
        <n v="20170701"/>
        <n v="20170801"/>
        <n v="20170901"/>
        <n v="20171001"/>
        <n v="20171101"/>
        <n v="20171201"/>
        <n v="20180101"/>
        <n v="20180201"/>
        <n v="20180301"/>
        <n v="20180401"/>
        <n v="20180501"/>
        <n v="20180601"/>
        <n v="20180701"/>
        <n v="20180801"/>
        <n v="20180901"/>
        <n v="20181001"/>
        <n v="20181101"/>
        <n v="20181201"/>
        <n v="20190101"/>
        <n v="20190201"/>
        <n v="20190301"/>
        <n v="20190401"/>
        <n v="20190501"/>
        <n v="20190601"/>
        <n v="20190701"/>
        <n v="20190801"/>
        <n v="20190901"/>
        <n v="20191001"/>
        <n v="20191101"/>
        <n v="20191201"/>
        <n v="20200101"/>
        <n v="20200201"/>
        <n v="20200301"/>
        <n v="20200401"/>
        <n v="20200501"/>
        <n v="20200601"/>
        <n v="20200701"/>
        <n v="20200801"/>
        <n v="20200901"/>
        <n v="20201001"/>
        <n v="20201101"/>
        <n v="20201201"/>
        <n v="20210101"/>
        <n v="20210201"/>
        <n v="20210301"/>
        <n v="20210401"/>
        <n v="20210501"/>
        <n v="20210601"/>
        <n v="20210701"/>
        <n v="20210801"/>
        <n v="20210901"/>
        <n v="20211001"/>
        <n v="20211101"/>
        <n v="20211201"/>
        <n v="20220101"/>
        <n v="20220201"/>
        <n v="20220301"/>
        <n v="20220401"/>
        <n v="20220501"/>
        <n v="20220601"/>
        <n v="20220701"/>
        <n v="20220801"/>
        <n v="20220901"/>
        <n v="20221001"/>
        <n v="20221101"/>
        <n v="20221201"/>
        <n v="20230101"/>
        <n v="20230201"/>
        <n v="20230301"/>
        <n v="20230401"/>
        <n v="20230501"/>
        <n v="20230601"/>
        <n v="20230701"/>
        <n v="20230801"/>
        <n v="20230901"/>
        <n v="20231001"/>
        <n v="20231101"/>
        <n v="20231201"/>
        <n v="20240101"/>
        <n v="20240201"/>
      </sharedItems>
    </cacheField>
    <cacheField name="refYear" numFmtId="0">
      <sharedItems containsSemiMixedTypes="0" containsString="0" containsNumber="1" containsInteger="1" minValue="2016" maxValue="2024" count="9">
        <n v="2016"/>
        <n v="2017"/>
        <n v="2018"/>
        <n v="2019"/>
        <n v="2020"/>
        <n v="2021"/>
        <n v="2022"/>
        <n v="2023"/>
        <n v="2024"/>
      </sharedItems>
    </cacheField>
    <cacheField name="ref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eriod" numFmtId="0">
      <sharedItems containsSemiMixedTypes="0" containsString="0" containsNumber="1" containsInteger="1" minValue="201601" maxValue="202402"/>
    </cacheField>
    <cacheField name="reporterCode" numFmtId="0">
      <sharedItems containsSemiMixedTypes="0" containsString="0" containsNumber="1" containsInteger="1" minValue="170" maxValue="170"/>
    </cacheField>
    <cacheField name="reporterISO" numFmtId="0">
      <sharedItems/>
    </cacheField>
    <cacheField name="reporterDesc" numFmtId="0">
      <sharedItems/>
    </cacheField>
    <cacheField name="flowCode" numFmtId="0">
      <sharedItems/>
    </cacheField>
    <cacheField name="flowDesc" numFmtId="0">
      <sharedItems/>
    </cacheField>
    <cacheField name="partnerCode" numFmtId="0">
      <sharedItems containsSemiMixedTypes="0" containsString="0" containsNumber="1" containsInteger="1" minValue="0" maxValue="0"/>
    </cacheField>
    <cacheField name="partnerISO" numFmtId="0">
      <sharedItems/>
    </cacheField>
    <cacheField name="partnerDesc" numFmtId="0">
      <sharedItems/>
    </cacheField>
    <cacheField name="partner2Code" numFmtId="0">
      <sharedItems containsSemiMixedTypes="0" containsString="0" containsNumber="1" containsInteger="1" minValue="0" maxValue="0"/>
    </cacheField>
    <cacheField name="partner2ISO" numFmtId="0">
      <sharedItems/>
    </cacheField>
    <cacheField name="partner2Desc" numFmtId="0">
      <sharedItems/>
    </cacheField>
    <cacheField name="classificationCode" numFmtId="0">
      <sharedItems/>
    </cacheField>
    <cacheField name="classificationSearchCode" numFmtId="0">
      <sharedItems/>
    </cacheField>
    <cacheField name="isOriginalClassification" numFmtId="0">
      <sharedItems/>
    </cacheField>
    <cacheField name="cmdCode" numFmtId="0">
      <sharedItems containsSemiMixedTypes="0" containsString="0" containsNumber="1" containsInteger="1" minValue="180631" maxValue="180632" count="2">
        <n v="180631"/>
        <n v="180632"/>
      </sharedItems>
    </cacheField>
    <cacheField name="cmdDesc" numFmtId="0">
      <sharedItems/>
    </cacheField>
    <cacheField name="aggrLevel" numFmtId="0">
      <sharedItems containsSemiMixedTypes="0" containsString="0" containsNumber="1" containsInteger="1" minValue="6" maxValue="6"/>
    </cacheField>
    <cacheField name="isLeaf" numFmtId="0">
      <sharedItems/>
    </cacheField>
    <cacheField name="customsCode" numFmtId="0">
      <sharedItems/>
    </cacheField>
    <cacheField name="customsDesc" numFmtId="0">
      <sharedItems/>
    </cacheField>
    <cacheField name="mosCode" numFmtId="0">
      <sharedItems containsSemiMixedTypes="0" containsString="0" containsNumber="1" containsInteger="1" minValue="0" maxValue="0"/>
    </cacheField>
    <cacheField name="motCode" numFmtId="0">
      <sharedItems containsSemiMixedTypes="0" containsString="0" containsNumber="1" containsInteger="1" minValue="0" maxValue="0"/>
    </cacheField>
    <cacheField name="motDesc" numFmtId="0">
      <sharedItems/>
    </cacheField>
    <cacheField name="qtyUnitCode" numFmtId="0">
      <sharedItems containsSemiMixedTypes="0" containsString="0" containsNumber="1" containsInteger="1" minValue="-1" maxValue="8"/>
    </cacheField>
    <cacheField name="qtyUnitAbbr" numFmtId="0">
      <sharedItems/>
    </cacheField>
    <cacheField name="qty" numFmtId="0">
      <sharedItems containsSemiMixedTypes="0" containsString="0" containsNumber="1" minValue="0" maxValue="524726.38"/>
    </cacheField>
    <cacheField name="isQtyEstimated" numFmtId="0">
      <sharedItems/>
    </cacheField>
    <cacheField name="altQtyUnitCode" numFmtId="0">
      <sharedItems containsSemiMixedTypes="0" containsString="0" containsNumber="1" containsInteger="1" minValue="-1" maxValue="8"/>
    </cacheField>
    <cacheField name="altQtyUnitAbbr" numFmtId="0">
      <sharedItems/>
    </cacheField>
    <cacheField name="altQty" numFmtId="0">
      <sharedItems containsSemiMixedTypes="0" containsString="0" containsNumber="1" minValue="0" maxValue="524726.38"/>
    </cacheField>
    <cacheField name="isAltQtyEstimated" numFmtId="0">
      <sharedItems/>
    </cacheField>
    <cacheField name="netWgt" numFmtId="0">
      <sharedItems containsSemiMixedTypes="0" containsString="0" containsNumber="1" minValue="0" maxValue="524726.38"/>
    </cacheField>
    <cacheField name="isNetWgtEstimated" numFmtId="0">
      <sharedItems/>
    </cacheField>
    <cacheField name="grossWgt" numFmtId="0">
      <sharedItems containsSemiMixedTypes="0" containsString="0" containsNumber="1" containsInteger="1" minValue="0" maxValue="0"/>
    </cacheField>
    <cacheField name="isGrossWgtEstimated" numFmtId="0">
      <sharedItems/>
    </cacheField>
    <cacheField name="cifvalue" numFmtId="0">
      <sharedItems containsSemiMixedTypes="0" containsString="0" containsNumber="1" minValue="67798.539999999994" maxValue="2060962.66"/>
    </cacheField>
    <cacheField name="fobvalue" numFmtId="0">
      <sharedItems containsSemiMixedTypes="0" containsString="0" containsNumber="1" minValue="0" maxValue="1845827.11"/>
    </cacheField>
    <cacheField name="primaryValue" numFmtId="0">
      <sharedItems containsSemiMixedTypes="0" containsString="0" containsNumber="1" minValue="67798.539999999994" maxValue="2060962.66"/>
    </cacheField>
    <cacheField name="legacyEstimationFlag" numFmtId="0">
      <sharedItems containsSemiMixedTypes="0" containsString="0" containsNumber="1" containsInteger="1" minValue="0" maxValue="6"/>
    </cacheField>
    <cacheField name="isReported" numFmtId="0">
      <sharedItems/>
    </cacheField>
    <cacheField name="isAggreg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x v="0"/>
    <n v="995"/>
  </r>
  <r>
    <x v="1"/>
    <n v="1022"/>
  </r>
  <r>
    <x v="2"/>
    <n v="1131"/>
  </r>
  <r>
    <x v="3"/>
    <n v="1336"/>
  </r>
  <r>
    <x v="4"/>
    <n v="1443"/>
  </r>
  <r>
    <x v="5"/>
    <n v="1330"/>
  </r>
  <r>
    <x v="6"/>
    <n v="1346"/>
  </r>
  <r>
    <x v="7"/>
    <n v="1284"/>
  </r>
  <r>
    <x v="8"/>
    <n v="1371"/>
  </r>
  <r>
    <x v="9"/>
    <n v="1309"/>
  </r>
  <r>
    <x v="10"/>
    <n v="1352"/>
  </r>
  <r>
    <x v="11"/>
    <n v="1297"/>
  </r>
  <r>
    <x v="12"/>
    <n v="1242"/>
  </r>
  <r>
    <x v="13"/>
    <n v="1215"/>
  </r>
  <r>
    <x v="14"/>
    <n v="1211"/>
  </r>
  <r>
    <x v="15"/>
    <n v="1144"/>
  </r>
  <r>
    <x v="16"/>
    <n v="1063.3999020000001"/>
  </r>
  <r>
    <x v="17"/>
    <n v="1041.4799800000001"/>
  </r>
  <r>
    <x v="18"/>
    <n v="996.85522460000004"/>
  </r>
  <r>
    <x v="19"/>
    <n v="1136.351318"/>
  </r>
  <r>
    <x v="20"/>
    <n v="1273.3198239999999"/>
  </r>
  <r>
    <x v="21"/>
    <n v="1304.3999020000001"/>
  </r>
  <r>
    <x v="22"/>
    <n v="1316.9350589999999"/>
  </r>
  <r>
    <x v="23"/>
    <n v="1366.6091309999999"/>
  </r>
  <r>
    <x v="24"/>
    <n v="1281.568115"/>
  </r>
  <r>
    <x v="25"/>
    <n v="1191.0485839999999"/>
  </r>
  <r>
    <x v="26"/>
    <n v="1127.9636230000001"/>
  </r>
  <r>
    <x v="27"/>
    <n v="1045.480225"/>
  </r>
  <r>
    <x v="28"/>
    <n v="995.31127930000002"/>
  </r>
  <r>
    <x v="29"/>
    <n v="962.63208010000005"/>
  </r>
  <r>
    <x v="30"/>
    <n v="1105.2382809999999"/>
  </r>
  <r>
    <x v="31"/>
    <n v="1182.1079099999999"/>
  </r>
  <r>
    <x v="32"/>
    <n v="1118.9277340000001"/>
  </r>
  <r>
    <x v="33"/>
    <n v="1071.475342"/>
  </r>
  <r>
    <x v="34"/>
    <n v="1076.3845209999999"/>
  </r>
  <r>
    <x v="35"/>
    <n v="1034.9021"/>
  </r>
  <r>
    <x v="36"/>
    <n v="1035.569702"/>
  </r>
  <r>
    <x v="37"/>
    <n v="990.99133300000005"/>
  </r>
  <r>
    <x v="38"/>
    <n v="977.31890869999995"/>
  </r>
  <r>
    <x v="39"/>
    <n v="1010.747864"/>
  </r>
  <r>
    <x v="40"/>
    <n v="998.06665039999996"/>
  </r>
  <r>
    <x v="41"/>
    <n v="941.68542479999996"/>
  </r>
  <r>
    <x v="42"/>
    <n v="1058.643677"/>
  </r>
  <r>
    <x v="43"/>
    <n v="1087.172607"/>
  </r>
  <r>
    <x v="44"/>
    <n v="1263.3011469999999"/>
  </r>
  <r>
    <x v="45"/>
    <n v="1290.4720460000001"/>
  </r>
  <r>
    <x v="46"/>
    <n v="1321.7763669999999"/>
  </r>
  <r>
    <x v="47"/>
    <n v="1359.5070800000001"/>
  </r>
  <r>
    <x v="48"/>
    <n v="1263.626221"/>
  </r>
  <r>
    <x v="49"/>
    <n v="1226.5939940000001"/>
  </r>
  <r>
    <x v="50"/>
    <n v="1307.1888429999999"/>
  </r>
  <r>
    <x v="51"/>
    <n v="1244.001831"/>
  </r>
  <r>
    <x v="52"/>
    <n v="1378.6933590000001"/>
  </r>
  <r>
    <x v="53"/>
    <n v="1458.948486"/>
  </r>
  <r>
    <x v="54"/>
    <n v="1555.8691409999999"/>
  </r>
  <r>
    <x v="55"/>
    <n v="1551.171143"/>
  </r>
  <r>
    <x v="56"/>
    <n v="1486.2635499999999"/>
  </r>
  <r>
    <x v="57"/>
    <n v="1447.7076420000001"/>
  </r>
  <r>
    <x v="58"/>
    <n v="1430.6160890000001"/>
  </r>
  <r>
    <x v="59"/>
    <n v="1397.5069579999999"/>
  </r>
  <r>
    <x v="60"/>
    <n v="1467.5584719999999"/>
  </r>
  <r>
    <x v="61"/>
    <n v="1510.6323239999999"/>
  </r>
  <r>
    <x v="62"/>
    <n v="1484.931885"/>
  </r>
  <r>
    <x v="63"/>
    <n v="1463.9655760000001"/>
  </r>
  <r>
    <x v="64"/>
    <n v="1448.408936"/>
  </r>
  <r>
    <x v="65"/>
    <n v="1437.1695560000001"/>
  </r>
  <r>
    <x v="66"/>
    <n v="1360.7626949999999"/>
  </r>
  <r>
    <x v="67"/>
    <n v="1410.494629"/>
  </r>
  <r>
    <x v="68"/>
    <n v="1395.075317"/>
  </r>
  <r>
    <x v="69"/>
    <n v="1394.6401370000001"/>
  </r>
  <r>
    <x v="70"/>
    <n v="1435.903198"/>
  </r>
  <r>
    <x v="71"/>
    <n v="1380.961914"/>
  </r>
  <r>
    <x v="72"/>
    <n v="1349.1126710000001"/>
  </r>
  <r>
    <x v="73"/>
    <n v="1370.553345"/>
  </r>
  <r>
    <x v="74"/>
    <n v="1338.600342"/>
  </r>
  <r>
    <x v="75"/>
    <n v="1457.331177"/>
  </r>
  <r>
    <x v="76"/>
    <n v="1524.4414059999999"/>
  </r>
  <r>
    <x v="77"/>
    <n v="1537.562134"/>
  </r>
  <r>
    <x v="78"/>
    <n v="1490.3770750000001"/>
  </r>
  <r>
    <x v="79"/>
    <n v="1501.7188719999999"/>
  </r>
  <r>
    <x v="80"/>
    <n v="1475.9528809999999"/>
  </r>
  <r>
    <x v="81"/>
    <n v="1477.580078"/>
  </r>
  <r>
    <x v="82"/>
    <n v="1465.535034"/>
  </r>
  <r>
    <x v="83"/>
    <n v="1474.232422"/>
  </r>
  <r>
    <x v="84"/>
    <n v="1428.790649"/>
  </r>
  <r>
    <x v="85"/>
    <n v="1373.284058"/>
  </r>
  <r>
    <x v="86"/>
    <n v="1521.8754879999999"/>
  </r>
  <r>
    <x v="87"/>
    <n v="1570.6148679999999"/>
  </r>
  <r>
    <x v="88"/>
    <n v="1568.298096"/>
  </r>
  <r>
    <x v="89"/>
    <n v="1693.623779"/>
  </r>
  <r>
    <x v="90"/>
    <n v="1677.4313959999999"/>
  </r>
  <r>
    <x v="91"/>
    <n v="1649.1945800000001"/>
  </r>
  <r>
    <x v="92"/>
    <n v="1765.5842290000001"/>
  </r>
  <r>
    <x v="93"/>
    <n v="1741.098755"/>
  </r>
  <r>
    <x v="94"/>
    <n v="1696.3739009999999"/>
  </r>
  <r>
    <x v="95"/>
    <n v="1738.749268"/>
  </r>
  <r>
    <x v="96"/>
    <n v="1670.671875"/>
  </r>
  <r>
    <x v="97"/>
    <n v="1643.225952"/>
  </r>
  <r>
    <x v="98"/>
    <n v="1721.0639650000001"/>
  </r>
  <r>
    <x v="99"/>
    <n v="1720.1594239999999"/>
  </r>
  <r>
    <x v="100"/>
    <n v="1781.408813"/>
  </r>
  <r>
    <x v="101"/>
    <n v="1723.3520510000001"/>
  </r>
  <r>
    <x v="102"/>
    <n v="1712.243774"/>
  </r>
  <r>
    <x v="103"/>
    <n v="1682.5023189999999"/>
  </r>
  <r>
    <x v="104"/>
    <n v="1685.862061"/>
  </r>
  <r>
    <x v="105"/>
    <n v="1647.518677"/>
  </r>
  <r>
    <x v="106"/>
    <n v="1599.911255"/>
  </r>
  <r>
    <x v="107"/>
    <n v="1524.1213379999999"/>
  </r>
  <r>
    <x v="108"/>
    <n v="1455.78772"/>
  </r>
  <r>
    <x v="109"/>
    <n v="1411.1374249999999"/>
  </r>
  <r>
    <x v="110"/>
    <n v="1313.894943"/>
  </r>
  <r>
    <x v="111"/>
    <n v="1177.88806"/>
  </r>
  <r>
    <x v="112"/>
    <n v="1059.2363459999999"/>
  </r>
  <r>
    <x v="113"/>
    <n v="1162.9074049999999"/>
  </r>
  <r>
    <x v="114"/>
    <n v="1113.2391720000001"/>
  </r>
  <r>
    <x v="115"/>
    <n v="1003.5727460000001"/>
  </r>
  <r>
    <x v="116"/>
    <n v="1060.561537"/>
  </r>
  <r>
    <x v="117"/>
    <n v="1021.5372159999999"/>
  </r>
  <r>
    <x v="118"/>
    <n v="922.0766175"/>
  </r>
  <r>
    <x v="119"/>
    <n v="918.75368560000004"/>
  </r>
  <r>
    <x v="120"/>
    <n v="918.48174270000004"/>
  </r>
  <r>
    <x v="121"/>
    <n v="860.73996890000001"/>
  </r>
  <r>
    <x v="122"/>
    <n v="925.92580350000003"/>
  </r>
  <r>
    <x v="123"/>
    <n v="911.95235660000003"/>
  </r>
  <r>
    <x v="124"/>
    <n v="909.422414"/>
  </r>
  <r>
    <x v="125"/>
    <n v="948.22785780000004"/>
  </r>
  <r>
    <x v="126"/>
    <n v="967.11155010000004"/>
  </r>
  <r>
    <x v="127"/>
    <n v="877.79272639999999"/>
  </r>
  <r>
    <x v="128"/>
    <n v="882.72917559999996"/>
  </r>
  <r>
    <x v="129"/>
    <n v="877.72294409999995"/>
  </r>
  <r>
    <x v="130"/>
    <n v="873.98715949999996"/>
  </r>
  <r>
    <x v="131"/>
    <n v="892.78264679999995"/>
  </r>
  <r>
    <x v="132"/>
    <n v="966.39499220000005"/>
  </r>
  <r>
    <x v="133"/>
    <n v="1157.4665749999999"/>
  </r>
  <r>
    <x v="134"/>
    <n v="1124.405514"/>
  </r>
  <r>
    <x v="135"/>
    <n v="1083.662826"/>
  </r>
  <r>
    <x v="136"/>
    <n v="1077.4361269999999"/>
  </r>
  <r>
    <x v="137"/>
    <n v="973.29105489999995"/>
  </r>
  <r>
    <x v="138"/>
    <n v="965.32272699999999"/>
  </r>
  <r>
    <x v="139"/>
    <n v="1032.4838090000001"/>
  </r>
  <r>
    <x v="140"/>
    <n v="1026.2032939999999"/>
  </r>
  <r>
    <x v="141"/>
    <n v="1084.862378"/>
  </r>
  <r>
    <x v="142"/>
    <n v="1231.5507789999999"/>
  </r>
  <r>
    <x v="143"/>
    <n v="1337.4294560000001"/>
  </r>
  <r>
    <x v="144"/>
    <n v="1385.9329769999999"/>
  </r>
  <r>
    <x v="145"/>
    <n v="1490.3871830000001"/>
  </r>
  <r>
    <x v="146"/>
    <n v="1592.0292320000001"/>
  </r>
  <r>
    <x v="147"/>
    <n v="1568.1464080000001"/>
  </r>
  <r>
    <x v="148"/>
    <n v="1604.6958380000001"/>
  </r>
  <r>
    <x v="149"/>
    <n v="1656.45667"/>
  </r>
  <r>
    <x v="150"/>
    <n v="1871.998523"/>
  </r>
  <r>
    <x v="151"/>
    <n v="1959.272733"/>
  </r>
  <r>
    <x v="152"/>
    <n v="2167.4122600000001"/>
  </r>
  <r>
    <x v="153"/>
    <n v="2201.4951080000001"/>
  </r>
  <r>
    <x v="154"/>
    <n v="1825.057438"/>
  </r>
  <r>
    <x v="155"/>
    <n v="2025.611022"/>
  </r>
  <r>
    <x v="156"/>
    <n v="2190.1381110000002"/>
  </r>
  <r>
    <x v="157"/>
    <n v="2230.3522499999999"/>
  </r>
  <r>
    <x v="158"/>
    <n v="1993.1130089999999"/>
  </r>
  <r>
    <x v="159"/>
    <n v="1932.1945310000001"/>
  </r>
  <r>
    <x v="160"/>
    <n v="1732.5174500000001"/>
  </r>
  <r>
    <x v="161"/>
    <n v="1579.108465"/>
  </r>
  <r>
    <x v="162"/>
    <n v="1562.7099089999999"/>
  </r>
  <r>
    <x v="163"/>
    <n v="1565.5476799999999"/>
  </r>
  <r>
    <x v="164"/>
    <n v="1625.388516"/>
  </r>
  <r>
    <x v="165"/>
    <n v="1481.681288"/>
  </r>
  <r>
    <x v="166"/>
    <n v="1510.00935"/>
  </r>
  <r>
    <x v="167"/>
    <n v="1627.281285"/>
  </r>
  <r>
    <x v="168"/>
    <n v="1626.3978529999999"/>
  </r>
  <r>
    <x v="169"/>
    <n v="1566.0860279999999"/>
  </r>
  <r>
    <x v="170"/>
    <n v="1504.4284070000001"/>
  </r>
  <r>
    <x v="171"/>
    <n v="1435.668066"/>
  </r>
  <r>
    <x v="172"/>
    <n v="1412.9611890000001"/>
  </r>
  <r>
    <x v="173"/>
    <n v="1407.885456"/>
  </r>
  <r>
    <x v="174"/>
    <n v="1567.8643790000001"/>
  </r>
  <r>
    <x v="175"/>
    <n v="1727.333603"/>
  </r>
  <r>
    <x v="176"/>
    <n v="1541.136667"/>
  </r>
  <r>
    <x v="177"/>
    <n v="1483.80205"/>
  </r>
  <r>
    <x v="178"/>
    <n v="1665.708547"/>
  </r>
  <r>
    <x v="179"/>
    <n v="1672.7488289999999"/>
  </r>
  <r>
    <x v="180"/>
    <n v="1550.2155110000001"/>
  </r>
  <r>
    <x v="181"/>
    <n v="1633.997603"/>
  </r>
  <r>
    <x v="182"/>
    <n v="1764.4528499999999"/>
  </r>
  <r>
    <x v="183"/>
    <n v="1585.9503890000001"/>
  </r>
  <r>
    <x v="184"/>
    <n v="1509.4646700000001"/>
  </r>
  <r>
    <x v="185"/>
    <n v="1538.6299590000001"/>
  </r>
  <r>
    <x v="186"/>
    <n v="1488.315932"/>
  </r>
  <r>
    <x v="187"/>
    <n v="1482.230836"/>
  </r>
  <r>
    <x v="188"/>
    <n v="1504.155998"/>
  </r>
  <r>
    <x v="189"/>
    <n v="1453.830305"/>
  </r>
  <r>
    <x v="190"/>
    <n v="1428.77721"/>
  </r>
  <r>
    <x v="191"/>
    <n v="1517.610383"/>
  </r>
  <r>
    <x v="192"/>
    <n v="1576.229801"/>
  </r>
  <r>
    <x v="193"/>
    <n v="1545.4011"/>
  </r>
  <r>
    <x v="194"/>
    <n v="1545.0512759999999"/>
  </r>
  <r>
    <x v="195"/>
    <n v="1552.340948"/>
  </r>
  <r>
    <x v="196"/>
    <n v="1594.2962789999999"/>
  </r>
  <r>
    <x v="197"/>
    <n v="1605.780389"/>
  </r>
  <r>
    <x v="198"/>
    <n v="1673.206545"/>
  </r>
  <r>
    <x v="199"/>
    <n v="1612.9425699999999"/>
  </r>
  <r>
    <x v="200"/>
    <n v="1566.3360720000001"/>
  </r>
  <r>
    <x v="201"/>
    <n v="1530.171"/>
  </r>
  <r>
    <x v="202"/>
    <n v="1582.5418119999999"/>
  </r>
  <r>
    <x v="203"/>
    <n v="1702.156248"/>
  </r>
  <r>
    <x v="204"/>
    <n v="1701.9281109999999"/>
  </r>
  <r>
    <x v="205"/>
    <n v="1811.1520479999999"/>
  </r>
  <r>
    <x v="206"/>
    <n v="1924.202511"/>
  </r>
  <r>
    <x v="207"/>
    <n v="1975.4326060000001"/>
  </r>
  <r>
    <x v="208"/>
    <n v="2004.6270950000001"/>
  </r>
  <r>
    <x v="209"/>
    <n v="2012.51911"/>
  </r>
  <r>
    <x v="210"/>
    <n v="2151.6658520000001"/>
  </r>
  <r>
    <x v="211"/>
    <n v="1902.0918919999999"/>
  </r>
  <r>
    <x v="212"/>
    <n v="1965.1391659999999"/>
  </r>
  <r>
    <x v="213"/>
    <n v="1916.6699510000001"/>
  </r>
  <r>
    <x v="214"/>
    <n v="1967.415923"/>
  </r>
  <r>
    <x v="215"/>
    <n v="2119.8463590000001"/>
  </r>
  <r>
    <x v="216"/>
    <n v="2213.539139"/>
  </r>
  <r>
    <x v="217"/>
    <n v="2523.0506310000001"/>
  </r>
  <r>
    <x v="218"/>
    <n v="2649.8387080000002"/>
  </r>
  <r>
    <x v="219"/>
    <n v="2628.3291640000002"/>
  </r>
  <r>
    <x v="220"/>
    <n v="2689.6202709999998"/>
  </r>
  <r>
    <x v="221"/>
    <n v="3021.7566670000001"/>
  </r>
  <r>
    <x v="222"/>
    <n v="2953.6715640000002"/>
  </r>
  <r>
    <x v="223"/>
    <n v="2812.4449140000002"/>
  </r>
  <r>
    <x v="224"/>
    <n v="2672.0524519999999"/>
  </r>
  <r>
    <x v="225"/>
    <n v="2258.6768139999999"/>
  </r>
  <r>
    <x v="226"/>
    <n v="2068.0434270000001"/>
  </r>
  <r>
    <x v="227"/>
    <n v="2432.9060030000001"/>
  </r>
  <r>
    <x v="228"/>
    <n v="2624.293134"/>
  </r>
  <r>
    <x v="229"/>
    <n v="2660.4662119999998"/>
  </r>
  <r>
    <x v="230"/>
    <n v="2501.7509420000001"/>
  </r>
  <r>
    <x v="231"/>
    <n v="2555.1663210000002"/>
  </r>
  <r>
    <x v="232"/>
    <n v="2483.4792590000002"/>
  </r>
  <r>
    <x v="233"/>
    <n v="2700.3662009999998"/>
  </r>
  <r>
    <x v="234"/>
    <n v="2791.3512219999998"/>
  </r>
  <r>
    <x v="235"/>
    <n v="2956.6636669999998"/>
  </r>
  <r>
    <x v="236"/>
    <n v="3142.8638759999999"/>
  </r>
  <r>
    <x v="237"/>
    <n v="3372.5033969999999"/>
  </r>
  <r>
    <x v="238"/>
    <n v="3384.1280860000002"/>
  </r>
  <r>
    <x v="239"/>
    <n v="3517.5436420000001"/>
  </r>
  <r>
    <x v="240"/>
    <n v="3522.0953979999999"/>
  </r>
  <r>
    <x v="241"/>
    <n v="3276.545775"/>
  </r>
  <r>
    <x v="242"/>
    <n v="3089.645814"/>
  </r>
  <r>
    <x v="243"/>
    <n v="3221.237212"/>
  </r>
  <r>
    <x v="244"/>
    <n v="3165.761094"/>
  </r>
  <r>
    <x v="245"/>
    <n v="3230.827679"/>
  </r>
  <r>
    <x v="246"/>
    <n v="3229.5472260000001"/>
  </r>
  <r>
    <x v="247"/>
    <n v="3071.714817"/>
  </r>
  <r>
    <x v="248"/>
    <n v="2874.9836140000002"/>
  </r>
  <r>
    <x v="249"/>
    <n v="2927.4546230000001"/>
  </r>
  <r>
    <x v="250"/>
    <n v="2910.3109159999999"/>
  </r>
  <r>
    <x v="251"/>
    <n v="3047.0621420000002"/>
  </r>
  <r>
    <x v="252"/>
    <n v="3164.4843580000002"/>
  </r>
  <r>
    <x v="253"/>
    <n v="3471.0967409999998"/>
  </r>
  <r>
    <x v="254"/>
    <n v="3392.9685199999999"/>
  </r>
  <r>
    <x v="255"/>
    <n v="3113.508425"/>
  </r>
  <r>
    <x v="256"/>
    <n v="3070.766345"/>
  </r>
  <r>
    <x v="257"/>
    <n v="3015.6408070000002"/>
  </r>
  <r>
    <x v="258"/>
    <n v="3167.1840780000002"/>
  </r>
  <r>
    <x v="259"/>
    <n v="3064.3091960000002"/>
  </r>
  <r>
    <x v="260"/>
    <n v="2873.8831270000001"/>
  </r>
  <r>
    <x v="261"/>
    <n v="2680.0461770000002"/>
  </r>
  <r>
    <x v="262"/>
    <n v="2527.4271399999998"/>
  </r>
  <r>
    <x v="263"/>
    <n v="2200.605172"/>
  </r>
  <r>
    <x v="264"/>
    <n v="2307.761849"/>
  </r>
  <r>
    <x v="265"/>
    <n v="2356.239881"/>
  </r>
  <r>
    <x v="266"/>
    <n v="2359.2512929999998"/>
  </r>
  <r>
    <x v="267"/>
    <n v="2266.7828939999999"/>
  </r>
  <r>
    <x v="268"/>
    <n v="2309.5079909999999"/>
  </r>
  <r>
    <x v="269"/>
    <n v="2265.8400959999999"/>
  </r>
  <r>
    <x v="270"/>
    <n v="2349.8184080000001"/>
  </r>
  <r>
    <x v="271"/>
    <n v="2512.2598330000001"/>
  </r>
  <r>
    <x v="272"/>
    <n v="2620.2836710000001"/>
  </r>
  <r>
    <x v="273"/>
    <n v="2463.5368819999999"/>
  </r>
  <r>
    <x v="274"/>
    <n v="2478.1635959999999"/>
  </r>
  <r>
    <x v="275"/>
    <n v="2431.822005"/>
  </r>
  <r>
    <x v="276"/>
    <n v="2275.4356349999998"/>
  </r>
  <r>
    <x v="277"/>
    <n v="2197.7018240000002"/>
  </r>
  <r>
    <x v="278"/>
    <n v="2153.3587120000002"/>
  </r>
  <r>
    <x v="279"/>
    <n v="2294.7203469999999"/>
  </r>
  <r>
    <x v="280"/>
    <n v="2345.7285929999998"/>
  </r>
  <r>
    <x v="281"/>
    <n v="2283.583873"/>
  </r>
  <r>
    <x v="282"/>
    <n v="2308.5292909999998"/>
  </r>
  <r>
    <x v="283"/>
    <n v="2483.6057470000001"/>
  </r>
  <r>
    <x v="284"/>
    <n v="2616.0473229999998"/>
  </r>
  <r>
    <x v="285"/>
    <n v="2730.698586"/>
  </r>
  <r>
    <x v="286"/>
    <n v="2755.1733819999999"/>
  </r>
  <r>
    <x v="287"/>
    <n v="2824.539143"/>
  </r>
  <r>
    <x v="288"/>
    <n v="2819.430961"/>
  </r>
  <r>
    <x v="289"/>
    <n v="2992.764768"/>
  </r>
  <r>
    <x v="290"/>
    <n v="3041.6669769999999"/>
  </r>
  <r>
    <x v="291"/>
    <n v="3050.6120639999999"/>
  </r>
  <r>
    <x v="292"/>
    <n v="3029.9954309999998"/>
  </r>
  <r>
    <x v="293"/>
    <n v="3174.3061170000001"/>
  </r>
  <r>
    <x v="294"/>
    <n v="3196.039428"/>
  </r>
  <r>
    <x v="295"/>
    <n v="3270.2677180000001"/>
  </r>
  <r>
    <x v="296"/>
    <n v="3221.267374"/>
  </r>
  <r>
    <x v="297"/>
    <n v="3100.8297090000001"/>
  </r>
  <r>
    <x v="298"/>
    <n v="2909.091367"/>
  </r>
  <r>
    <x v="299"/>
    <n v="2946.9453589999998"/>
  </r>
  <r>
    <x v="300"/>
    <n v="2915.6042040000002"/>
  </r>
  <r>
    <x v="301"/>
    <n v="2961.9357140000002"/>
  </r>
  <r>
    <x v="302"/>
    <n v="2878.033167"/>
  </r>
  <r>
    <x v="303"/>
    <n v="2868.2744539999999"/>
  </r>
  <r>
    <x v="304"/>
    <n v="3095.9967150000002"/>
  </r>
  <r>
    <x v="305"/>
    <n v="3239.8841790000001"/>
  </r>
  <r>
    <x v="306"/>
    <n v="3325.9601080000002"/>
  </r>
  <r>
    <x v="307"/>
    <n v="3154.01802"/>
  </r>
  <r>
    <x v="308"/>
    <n v="3278.4523610000001"/>
  </r>
  <r>
    <x v="309"/>
    <n v="3197.339841"/>
  </r>
  <r>
    <x v="310"/>
    <n v="3360.840463"/>
  </r>
  <r>
    <x v="311"/>
    <n v="3345.656219"/>
  </r>
  <r>
    <x v="312"/>
    <n v="2952.4160870000001"/>
  </r>
  <r>
    <x v="313"/>
    <n v="2916.3665339999998"/>
  </r>
  <r>
    <x v="314"/>
    <n v="3073.5191380000001"/>
  </r>
  <r>
    <x v="315"/>
    <n v="3078.4935329999998"/>
  </r>
  <r>
    <x v="316"/>
    <n v="3098.3885839999998"/>
  </r>
  <r>
    <x v="317"/>
    <n v="3122.7502829999999"/>
  </r>
  <r>
    <x v="318"/>
    <n v="3049.9772969999999"/>
  </r>
  <r>
    <x v="319"/>
    <n v="3032.4882029999999"/>
  </r>
  <r>
    <x v="320"/>
    <n v="2881.1873700000001"/>
  </r>
  <r>
    <x v="321"/>
    <n v="2711.350911"/>
  </r>
  <r>
    <x v="322"/>
    <n v="2482.8312639999999"/>
  </r>
  <r>
    <x v="323"/>
    <n v="2295.3096719999999"/>
  </r>
  <r>
    <x v="324"/>
    <n v="2193.8267409999999"/>
  </r>
  <r>
    <x v="325"/>
    <n v="2034.083963"/>
  </r>
  <r>
    <x v="326"/>
    <n v="2063.093781"/>
  </r>
  <r>
    <x v="327"/>
    <n v="1961.1573100000001"/>
  </r>
  <r>
    <x v="328"/>
    <n v="1983.484854"/>
  </r>
  <r>
    <x v="329"/>
    <n v="1998.2453230000001"/>
  </r>
  <r>
    <x v="330"/>
    <n v="1988.5775389999999"/>
  </r>
  <r>
    <x v="331"/>
    <n v="1988.558585"/>
  </r>
  <r>
    <x v="332"/>
    <n v="1998.295965"/>
  </r>
  <r>
    <x v="333"/>
    <n v="2097.053238"/>
  </r>
  <r>
    <x v="334"/>
    <n v="2127.9019020000001"/>
  </r>
  <r>
    <x v="335"/>
    <n v="1917.7756039999999"/>
  </r>
  <r>
    <x v="336"/>
    <n v="1951.826368"/>
  </r>
  <r>
    <x v="337"/>
    <n v="2122.7985610000001"/>
  </r>
  <r>
    <x v="338"/>
    <n v="2503.9512340000001"/>
  </r>
  <r>
    <x v="339"/>
    <n v="2624.7353349999998"/>
  </r>
  <r>
    <x v="340"/>
    <n v="2659.6131650000002"/>
  </r>
  <r>
    <x v="341"/>
    <n v="2410.7586259999998"/>
  </r>
  <r>
    <x v="342"/>
    <n v="2357.047885"/>
  </r>
  <r>
    <x v="343"/>
    <n v="2171.6107109999998"/>
  </r>
  <r>
    <x v="344"/>
    <n v="2194.885796"/>
  </r>
  <r>
    <x v="345"/>
    <n v="2134.1987720000002"/>
  </r>
  <r>
    <x v="346"/>
    <n v="2185.034302"/>
  </r>
  <r>
    <x v="347"/>
    <n v="2208.4080429999999"/>
  </r>
  <r>
    <x v="348"/>
    <n v="2263.3350359999999"/>
  </r>
  <r>
    <x v="349"/>
    <n v="2255.8049729999998"/>
  </r>
  <r>
    <x v="350"/>
    <n v="2200.4846739999998"/>
  </r>
  <r>
    <x v="351"/>
    <n v="2331.131022"/>
  </r>
  <r>
    <x v="352"/>
    <n v="2315.0724"/>
  </r>
  <r>
    <x v="353"/>
    <n v="2407.731088"/>
  </r>
  <r>
    <x v="354"/>
    <n v="2416.5296210000001"/>
  </r>
  <r>
    <x v="355"/>
    <n v="2194.6984160000002"/>
  </r>
  <r>
    <x v="356"/>
    <n v="2305.3417140000001"/>
  </r>
  <r>
    <x v="357"/>
    <n v="2435.2745399999999"/>
  </r>
  <r>
    <x v="358"/>
    <n v="2519.6625319999998"/>
  </r>
  <r>
    <x v="359"/>
    <n v="2444.7920779999999"/>
  </r>
  <r>
    <x v="360"/>
    <n v="2603.0755610000001"/>
  </r>
  <r>
    <x v="361"/>
    <n v="2716.2143980000001"/>
  </r>
  <r>
    <x v="362"/>
    <n v="2338.4705359999998"/>
  </r>
  <r>
    <x v="363"/>
    <n v="2270.2386969999998"/>
  </r>
  <r>
    <x v="364"/>
    <n v="2317.4539319999999"/>
  </r>
  <r>
    <x v="365"/>
    <n v="2228.6176359999999"/>
  </r>
  <r>
    <x v="366"/>
    <n v="2102.0771319999999"/>
  </r>
  <r>
    <x v="367"/>
    <n v="2348.6763089999999"/>
  </r>
  <r>
    <x v="368"/>
    <n v="2457.6119239999998"/>
  </r>
  <r>
    <x v="369"/>
    <n v="2292.0541760000001"/>
  </r>
  <r>
    <x v="370"/>
    <n v="2359.2437159999999"/>
  </r>
  <r>
    <x v="371"/>
    <n v="2405.7649240000001"/>
  </r>
  <r>
    <x v="372"/>
    <n v="2392.973563"/>
  </r>
  <r>
    <x v="373"/>
    <n v="2383.028507"/>
  </r>
  <r>
    <x v="374"/>
    <n v="2471.204322"/>
  </r>
  <r>
    <x v="375"/>
    <n v="2366.4860570000001"/>
  </r>
  <r>
    <x v="376"/>
    <n v="2409.3574309999999"/>
  </r>
  <r>
    <x v="377"/>
    <n v="2366.293764"/>
  </r>
  <r>
    <x v="378"/>
    <n v="2328.2795529999999"/>
  </r>
  <r>
    <x v="379"/>
    <n v="2477.5003620000002"/>
  </r>
  <r>
    <x v="380"/>
    <n v="2552.7644220000002"/>
  </r>
  <r>
    <x v="381"/>
    <n v="2573.7252480000002"/>
  </r>
  <r>
    <x v="382"/>
    <n v="2405.8744649999999"/>
  </r>
  <r>
    <x v="383"/>
    <n v="2378.7308579999999"/>
  </r>
  <r>
    <x v="384"/>
    <n v="2467.356863"/>
  </r>
  <r>
    <x v="385"/>
    <n v="2551.3268840000001"/>
  </r>
  <r>
    <x v="386"/>
    <n v="2459.3983199999998"/>
  </r>
  <r>
    <x v="387"/>
    <n v="2457.3841069999999"/>
  </r>
  <r>
    <x v="388"/>
    <n v="2363.8711290000001"/>
  </r>
  <r>
    <x v="389"/>
    <n v="2323.1166870000002"/>
  </r>
  <r>
    <x v="390"/>
    <n v="2239.402286"/>
  </r>
  <r>
    <x v="391"/>
    <n v="2270.102774"/>
  </r>
  <r>
    <x v="392"/>
    <n v="2220.2142450000001"/>
  </r>
  <r>
    <x v="393"/>
    <n v="2243.6310979999998"/>
  </r>
  <r>
    <x v="394"/>
    <n v="2380.8030699999999"/>
  </r>
  <r>
    <x v="395"/>
    <n v="2456.2269540000002"/>
  </r>
  <r>
    <x v="396"/>
    <n v="2540.0765240000001"/>
  </r>
  <r>
    <x v="397"/>
    <n v="2586.5268169999999"/>
  </r>
  <r>
    <x v="398"/>
    <n v="2665.7913159999998"/>
  </r>
  <r>
    <x v="399"/>
    <n v="2823.2739849999998"/>
  </r>
  <r>
    <x v="400"/>
    <n v="2905.3417330000002"/>
  </r>
  <r>
    <x v="401"/>
    <n v="3124.4391350000001"/>
  </r>
  <r>
    <x v="402"/>
    <n v="3346.6345489999999"/>
  </r>
  <r>
    <x v="403"/>
    <n v="3434.4065959999998"/>
  </r>
  <r>
    <x v="404"/>
    <n v="3629.1668829999999"/>
  </r>
  <r>
    <x v="405"/>
    <n v="3691.614716"/>
  </r>
  <r>
    <x v="406"/>
    <n v="4095.3562069999998"/>
  </r>
  <r>
    <x v="407"/>
    <n v="4253.904329"/>
  </r>
  <r>
    <x v="408"/>
    <n v="4442.9197750000003"/>
  </r>
  <r>
    <x v="409"/>
    <n v="5640.0876189999999"/>
  </r>
  <r>
    <x v="410"/>
    <n v="7297.5538839999999"/>
  </r>
  <r>
    <x v="411"/>
    <n v="9865.2060340000007"/>
  </r>
  <r>
    <x v="412"/>
    <n v="7768.0983800000004"/>
  </r>
  <r>
    <x v="413"/>
    <n v="8380.1266099999993"/>
  </r>
  <r>
    <x v="414"/>
    <n v="7164.6280349999997"/>
  </r>
  <r>
    <x v="415"/>
    <n v="6791.9538169999996"/>
  </r>
  <r>
    <x v="416"/>
    <n v="6421.8256590000001"/>
  </r>
  <r>
    <x v="417"/>
    <n v="6582.8580190000002"/>
  </r>
  <r>
    <x v="418"/>
    <n v="7919.32827"/>
  </r>
  <r>
    <x v="419"/>
    <n v="10412.18571"/>
  </r>
  <r>
    <x v="420"/>
    <n v="10710.34548"/>
  </r>
  <r>
    <x v="421"/>
    <n v="9792.6642090000005"/>
  </r>
  <r>
    <x v="422"/>
    <n v="8079.5561280000002"/>
  </r>
  <r>
    <x v="423"/>
    <n v="8132.218492"/>
  </r>
  <r>
    <x v="424"/>
    <n v="9000.787339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n v="15095"/>
    <n v="4"/>
    <n v="3773.75"/>
    <n v="1901.5425806451615"/>
    <n v="1.9845729663963823"/>
    <n v="1984.5729663963823"/>
  </r>
  <r>
    <x v="1"/>
    <n v="20202.5"/>
    <n v="5"/>
    <n v="4040.5"/>
    <n v="1902.1041935483875"/>
    <n v="2.1242264297112041"/>
    <n v="2124.2264297112042"/>
  </r>
  <r>
    <x v="2"/>
    <n v="17515"/>
    <n v="4"/>
    <n v="4378.75"/>
    <n v="1919.5123333333338"/>
    <n v="2.2811783617957127"/>
    <n v="2281.1783617957126"/>
  </r>
  <r>
    <x v="3"/>
    <n v="22937.5"/>
    <n v="5"/>
    <n v="4587.5"/>
    <n v="1885.1312903225801"/>
    <n v="2.4335175080643832"/>
    <n v="2433.517508064383"/>
  </r>
  <r>
    <x v="4"/>
    <n v="18937.5"/>
    <n v="4"/>
    <n v="4734.375"/>
    <n v="1921.7529999999997"/>
    <n v="2.4635710208335833"/>
    <n v="2463.5710208335831"/>
  </r>
  <r>
    <x v="5"/>
    <n v="19550"/>
    <n v="4"/>
    <n v="4887.5"/>
    <n v="1932.9561290322579"/>
    <n v="2.5285105681353182"/>
    <n v="2528.510568135318"/>
  </r>
  <r>
    <x v="6"/>
    <n v="19200"/>
    <n v="4"/>
    <n v="4800"/>
    <n v="1957.2870967741942"/>
    <n v="2.452374006813248"/>
    <n v="2452.3740068132479"/>
  </r>
  <r>
    <x v="7"/>
    <n v="25150"/>
    <n v="5"/>
    <n v="5030"/>
    <n v="2038.4925000000001"/>
    <n v="2.4675096915980803"/>
    <n v="2467.5096915980803"/>
  </r>
  <r>
    <x v="8"/>
    <n v="21550"/>
    <n v="4"/>
    <n v="5387.5"/>
    <n v="2019.7132258064514"/>
    <n v="2.6674579000436189"/>
    <n v="2667.4579000436188"/>
  </r>
  <r>
    <x v="9"/>
    <n v="21750"/>
    <n v="4"/>
    <n v="5437.5"/>
    <n v="1938.360333333334"/>
    <n v="2.805205980793732"/>
    <n v="2805.2059807937321"/>
  </r>
  <r>
    <x v="10"/>
    <n v="26475"/>
    <n v="5"/>
    <n v="5295"/>
    <n v="1915.3609677419356"/>
    <n v="2.7644919621821473"/>
    <n v="2764.4919621821473"/>
  </r>
  <r>
    <x v="11"/>
    <n v="20887.5"/>
    <n v="4"/>
    <n v="5221.875"/>
    <n v="1887.0393333333332"/>
    <n v="2.7672316669604839"/>
    <n v="2767.2316669604838"/>
  </r>
  <r>
    <x v="12"/>
    <n v="20850"/>
    <n v="4"/>
    <n v="5212.5"/>
    <n v="1857.6441935483874"/>
    <n v="2.8059732956951891"/>
    <n v="2805.9732956951889"/>
  </r>
  <r>
    <x v="13"/>
    <n v="26487.5"/>
    <n v="5"/>
    <n v="5297.5"/>
    <n v="1898.1251612903227"/>
    <n v="2.7909118471401659"/>
    <n v="2790.9118471401657"/>
  </r>
  <r>
    <x v="14"/>
    <n v="21765"/>
    <n v="4"/>
    <n v="5441.25"/>
    <n v="1973.7166666666672"/>
    <n v="2.7568546650566184"/>
    <n v="2756.8546650566182"/>
  </r>
  <r>
    <x v="15"/>
    <n v="28317.5"/>
    <n v="5"/>
    <n v="5663.5"/>
    <n v="2048.5674193548384"/>
    <n v="2.764614894531332"/>
    <n v="2764.6148945313321"/>
  </r>
  <r>
    <x v="16"/>
    <n v="22055"/>
    <n v="4"/>
    <n v="5513.75"/>
    <n v="2128.6836666666668"/>
    <n v="2.5902157687121505"/>
    <n v="2590.2157687121507"/>
  </r>
  <r>
    <x v="17"/>
    <n v="23727.5"/>
    <n v="4"/>
    <n v="5931.875"/>
    <n v="2342.2535483870975"/>
    <n v="2.5325503313186384"/>
    <n v="2532.5503313186382"/>
  </r>
  <r>
    <x v="18"/>
    <n v="24822.5"/>
    <n v="4"/>
    <n v="6205.625"/>
    <n v="2397.2580645161297"/>
    <n v="2.5886345286954175"/>
    <n v="2588.6345286954174"/>
  </r>
  <r>
    <x v="19"/>
    <n v="23475"/>
    <n v="4"/>
    <n v="5868.75"/>
    <n v="2420.672500000001"/>
    <n v="2.4244295748392224"/>
    <n v="2424.4295748392224"/>
  </r>
  <r>
    <x v="20"/>
    <n v="24875.5"/>
    <n v="4"/>
    <n v="6218.875"/>
    <n v="2585.3622580645165"/>
    <n v="2.4054172604251001"/>
    <n v="2405.4172604251003"/>
  </r>
  <r>
    <x v="21"/>
    <n v="24288"/>
    <n v="4"/>
    <n v="6072"/>
    <n v="2505.248"/>
    <n v="2.423712143468431"/>
    <n v="2423.7121434684309"/>
  </r>
  <r>
    <x v="22"/>
    <n v="30330"/>
    <n v="5"/>
    <n v="6066"/>
    <n v="2437.5351612903223"/>
    <n v="2.488579486496076"/>
    <n v="2488.5794864960758"/>
  </r>
  <r>
    <x v="23"/>
    <n v="33035"/>
    <n v="5"/>
    <n v="6607"/>
    <n v="2562.4776666666667"/>
    <n v="2.5783639350092549"/>
    <n v="2578.3639350092549"/>
  </r>
  <r>
    <x v="24"/>
    <n v="28827.5"/>
    <n v="4"/>
    <n v="7206.875"/>
    <n v="2732.0358064516136"/>
    <n v="2.6379138161297884"/>
    <n v="2637.9138161297883"/>
  </r>
  <r>
    <x v="25"/>
    <n v="29562.5"/>
    <n v="4"/>
    <n v="7390.625"/>
    <n v="3012.5874193548398"/>
    <n v="2.4532483115735571"/>
    <n v="2453.2483115735572"/>
  </r>
  <r>
    <x v="26"/>
    <n v="39902.5"/>
    <n v="5"/>
    <n v="7980.5"/>
    <n v="3066.4080000000004"/>
    <n v="2.6025564765028002"/>
    <n v="2602.5564765028003"/>
  </r>
  <r>
    <x v="27"/>
    <n v="31312.5"/>
    <n v="4"/>
    <n v="7828.125"/>
    <n v="2929.4722580645166"/>
    <n v="2.6721963242526119"/>
    <n v="2672.1963242526117"/>
  </r>
  <r>
    <x v="28"/>
    <n v="32417.5"/>
    <n v="4"/>
    <n v="8104.375"/>
    <n v="3001.3763333333345"/>
    <n v="2.700219532616646"/>
    <n v="2700.2195326166461"/>
  </r>
  <r>
    <x v="29"/>
    <n v="44932.5"/>
    <n v="5"/>
    <n v="8986.5"/>
    <n v="3244.2016129032259"/>
    <n v="2.7700189668415858"/>
    <n v="2770.0189668415856"/>
  </r>
  <r>
    <x v="30"/>
    <n v="32777.5"/>
    <n v="4"/>
    <n v="8194.375"/>
    <n v="3270.1951612903235"/>
    <n v="2.5057755258761802"/>
    <n v="2505.7755258761804"/>
  </r>
  <r>
    <x v="31"/>
    <n v="32405"/>
    <n v="4"/>
    <n v="8101.25"/>
    <n v="3354.9568965517242"/>
    <n v="2.414710605768613"/>
    <n v="2414.7106057686128"/>
  </r>
  <r>
    <x v="32"/>
    <n v="41345"/>
    <n v="5"/>
    <n v="8269"/>
    <n v="3128.7890322580652"/>
    <n v="2.6428755389851948"/>
    <n v="2642.8755389851949"/>
  </r>
  <r>
    <x v="33"/>
    <n v="31160"/>
    <n v="4"/>
    <n v="7790"/>
    <n v="2997.726999999999"/>
    <n v="2.5986355662140026"/>
    <n v="2598.6355662140027"/>
  </r>
  <r>
    <x v="34"/>
    <n v="32555"/>
    <n v="4"/>
    <n v="8138.75"/>
    <n v="2993.5083870967737"/>
    <n v="2.718799798617999"/>
    <n v="2718.7997986179989"/>
  </r>
  <r>
    <x v="35"/>
    <n v="40737.5"/>
    <n v="5"/>
    <n v="8147.5"/>
    <n v="2992.8586666666661"/>
    <n v="2.7223136497368854"/>
    <n v="2722.3136497368855"/>
  </r>
  <r>
    <x v="36"/>
    <n v="31875"/>
    <n v="4"/>
    <n v="7968.75"/>
    <n v="2960.9996774193542"/>
    <n v="2.6912363620873907"/>
    <n v="2691.2363620873907"/>
  </r>
  <r>
    <x v="37"/>
    <n v="39632.5"/>
    <n v="5"/>
    <n v="7926.5"/>
    <n v="2952.7667741935488"/>
    <n v="2.6844314523163999"/>
    <n v="2684.4314523163998"/>
  </r>
  <r>
    <x v="38"/>
    <n v="31130"/>
    <n v="4"/>
    <n v="7782.5"/>
    <n v="2924.2653333333337"/>
    <n v="2.6613522074376283"/>
    <n v="2661.3522074376283"/>
  </r>
  <r>
    <x v="39"/>
    <n v="31285"/>
    <n v="4"/>
    <n v="7821.25"/>
    <n v="2929.3887096774188"/>
    <n v="2.6699256312970729"/>
    <n v="2669.9256312970729"/>
  </r>
  <r>
    <x v="40"/>
    <n v="29217.5"/>
    <n v="4"/>
    <n v="7304.375"/>
    <n v="3110.2586666666666"/>
    <n v="2.3484783044840003"/>
    <n v="2348.4783044840001"/>
  </r>
  <r>
    <x v="41"/>
    <n v="33177.5"/>
    <n v="5"/>
    <n v="6635.5"/>
    <n v="3009.863870967743"/>
    <n v="2.2045847534847245"/>
    <n v="2204.5847534847244"/>
  </r>
  <r>
    <x v="42"/>
    <n v="23980"/>
    <n v="4"/>
    <n v="5995"/>
    <n v="2941.3993548387098"/>
    <n v="2.0381455480154389"/>
    <n v="2038.1455480154389"/>
  </r>
  <r>
    <x v="43"/>
    <n v="22960"/>
    <n v="4"/>
    <n v="5740"/>
    <n v="2879.5667857142862"/>
    <n v="1.9933553993178783"/>
    <n v="1993.3553993178782"/>
  </r>
  <r>
    <x v="44"/>
    <n v="28375"/>
    <n v="5"/>
    <n v="5675"/>
    <n v="2942.2861290322589"/>
    <n v="1.9287723053184336"/>
    <n v="1928.7723053184336"/>
  </r>
  <r>
    <x v="45"/>
    <n v="21572.5"/>
    <n v="4"/>
    <n v="5393.125"/>
    <n v="2877.8216666666681"/>
    <n v="1.8740302995379019"/>
    <n v="1874.030299537902"/>
  </r>
  <r>
    <x v="46"/>
    <n v="23960.5"/>
    <n v="5"/>
    <n v="4792.1000000000004"/>
    <n v="2923.6129032258059"/>
    <n v="1.6391020831494398"/>
    <n v="1639.1020831494397"/>
  </r>
  <r>
    <x v="47"/>
    <n v="19526"/>
    <n v="4"/>
    <n v="4881.5"/>
    <n v="2957.0983333333324"/>
    <n v="1.650773646914008"/>
    <n v="1650.7736469140079"/>
  </r>
  <r>
    <x v="48"/>
    <n v="24528"/>
    <n v="5"/>
    <n v="4905.6000000000004"/>
    <n v="3036.5838709677423"/>
    <n v="1.6154995904778395"/>
    <n v="1615.4995904778395"/>
  </r>
  <r>
    <x v="49"/>
    <n v="19892"/>
    <n v="4"/>
    <n v="4973"/>
    <n v="2973.2048387096775"/>
    <n v="1.6726059150899946"/>
    <n v="1672.6059150899946"/>
  </r>
  <r>
    <x v="50"/>
    <n v="19488"/>
    <n v="4"/>
    <n v="4872"/>
    <n v="2917.085"/>
    <n v="1.6701604512724175"/>
    <n v="1670.1604512724175"/>
  </r>
  <r>
    <x v="51"/>
    <n v="25822"/>
    <n v="5"/>
    <n v="5164.3999999999996"/>
    <n v="2953.7558064516143"/>
    <n v="1.7484180610732549"/>
    <n v="1748.4180610732549"/>
  </r>
  <r>
    <x v="52"/>
    <n v="21650.3"/>
    <n v="4"/>
    <n v="5412.5749999999998"/>
    <n v="3013.4666666666662"/>
    <n v="1.796129042962701"/>
    <n v="1796.1290429627011"/>
  </r>
  <r>
    <x v="53"/>
    <n v="20118"/>
    <n v="4"/>
    <n v="5029.5"/>
    <n v="2991.7619354838707"/>
    <n v="1.6811163817372912"/>
    <n v="1681.1163817372912"/>
  </r>
  <r>
    <x v="54"/>
    <n v="23980"/>
    <n v="5"/>
    <n v="4796"/>
    <n v="2868.5722580645152"/>
    <n v="1.671911867137682"/>
    <n v="1671.9118671376821"/>
  </r>
  <r>
    <x v="55"/>
    <n v="19931"/>
    <n v="4"/>
    <n v="4982.75"/>
    <n v="2860.252857142857"/>
    <n v="1.7420662608750377"/>
    <n v="1742.0662608750376"/>
  </r>
  <r>
    <x v="56"/>
    <n v="23768"/>
    <n v="4"/>
    <n v="5942"/>
    <n v="2847.9306451612902"/>
    <n v="2.0864272134209503"/>
    <n v="2086.4272134209505"/>
  </r>
  <r>
    <x v="57"/>
    <n v="31651"/>
    <n v="5"/>
    <n v="6330.2"/>
    <n v="2766.2849999999994"/>
    <n v="2.2883397769933325"/>
    <n v="2288.3397769933326"/>
  </r>
  <r>
    <x v="58"/>
    <n v="26692.6"/>
    <n v="4"/>
    <n v="6673.15"/>
    <n v="2861.8258064516144"/>
    <n v="2.3317806363183426"/>
    <n v="2331.7806363183427"/>
  </r>
  <r>
    <x v="59"/>
    <n v="24070"/>
    <n v="4"/>
    <n v="6017.5"/>
    <n v="2889.6889999999994"/>
    <n v="2.0824040234087478"/>
    <n v="2082.4040234087479"/>
  </r>
  <r>
    <x v="60"/>
    <n v="24239.63"/>
    <n v="4"/>
    <n v="6059.9075000000003"/>
    <n v="2885.3219354838693"/>
    <n v="2.1002535022088451"/>
    <n v="2100.253502208845"/>
  </r>
  <r>
    <x v="61"/>
    <n v="27611.7"/>
    <n v="5"/>
    <n v="5522.34"/>
    <n v="2958.666774193548"/>
    <n v="1.8664961016115915"/>
    <n v="1866.4961016115915"/>
  </r>
  <r>
    <x v="62"/>
    <n v="24013.200000000001"/>
    <n v="4"/>
    <n v="6003.3"/>
    <n v="3033.7680000000005"/>
    <n v="1.9788263308202867"/>
    <n v="1978.8263308202868"/>
  </r>
  <r>
    <x v="63"/>
    <n v="28420"/>
    <n v="5"/>
    <n v="5684"/>
    <n v="3084.8309677419347"/>
    <n v="1.8425644903845837"/>
    <n v="1842.5644903845837"/>
  </r>
  <r>
    <x v="64"/>
    <n v="24845.599999999999"/>
    <n v="4"/>
    <n v="6211.4"/>
    <n v="3194.0343333333317"/>
    <n v="1.9446879249784739"/>
    <n v="1944.6879249784738"/>
  </r>
  <r>
    <x v="65"/>
    <n v="24139.200000000001"/>
    <n v="4"/>
    <n v="6034.8"/>
    <n v="3218.550967741935"/>
    <n v="1.8750052618349196"/>
    <n v="1875.0052618349196"/>
  </r>
  <r>
    <x v="66"/>
    <n v="31034.800000000003"/>
    <n v="5"/>
    <n v="6206.9600000000009"/>
    <n v="3165.1880645161295"/>
    <n v="1.9610082792817793"/>
    <n v="1961.0082792817793"/>
  </r>
  <r>
    <x v="67"/>
    <n v="24005.4"/>
    <n v="4"/>
    <n v="6001.35"/>
    <n v="3115.83857142857"/>
    <n v="1.9260786020915268"/>
    <n v="1926.0786020915268"/>
  </r>
  <r>
    <x v="68"/>
    <n v="23781.4"/>
    <n v="4"/>
    <n v="5945.35"/>
    <n v="3128.6841935483867"/>
    <n v="1.9002716900158279"/>
    <n v="1900.2716900158277"/>
  </r>
  <r>
    <x v="69"/>
    <n v="24787.3"/>
    <n v="4"/>
    <n v="6196.8249999999998"/>
    <n v="3155.7649999999999"/>
    <n v="1.9636522364624742"/>
    <n v="1963.6522364624743"/>
  </r>
  <r>
    <x v="70"/>
    <n v="25761.200000000001"/>
    <n v="4"/>
    <n v="6440.3"/>
    <n v="3304.494516129032"/>
    <n v="1.9489516380085659"/>
    <n v="1948.9516380085659"/>
  </r>
  <r>
    <x v="71"/>
    <n v="34846.6"/>
    <n v="5"/>
    <n v="6969.32"/>
    <n v="3260.5169999999989"/>
    <n v="2.137489238669819"/>
    <n v="2137.4892386698189"/>
  </r>
  <r>
    <x v="72"/>
    <n v="27067.100000000002"/>
    <n v="4"/>
    <n v="6766.7750000000005"/>
    <n v="3206.6003225806448"/>
    <n v="2.1102645541288281"/>
    <n v="2110.264554128828"/>
  </r>
  <r>
    <x v="73"/>
    <n v="33039.1"/>
    <n v="5"/>
    <n v="6607.82"/>
    <n v="3410.7290322580643"/>
    <n v="1.937362932529797"/>
    <n v="1937.362932529797"/>
  </r>
  <r>
    <x v="74"/>
    <n v="27106.3"/>
    <n v="4"/>
    <n v="6776.5749999999998"/>
    <n v="3399.4570000000008"/>
    <n v="1.9934286564001245"/>
    <n v="1993.4286564001245"/>
  </r>
  <r>
    <x v="75"/>
    <n v="29840.3"/>
    <n v="4"/>
    <n v="7460.0749999999998"/>
    <n v="3433.311612903226"/>
    <n v="2.172851124833298"/>
    <n v="2172.8511248332979"/>
  </r>
  <r>
    <x v="76"/>
    <n v="37335.1"/>
    <n v="5"/>
    <n v="7467.0199999999995"/>
    <n v="3401.4730000000004"/>
    <n v="2.1952313012627171"/>
    <n v="2195.2313012627174"/>
  </r>
  <r>
    <x v="77"/>
    <n v="31041.4"/>
    <n v="4"/>
    <n v="7760.35"/>
    <n v="3378.050645161291"/>
    <n v="2.2972864575360648"/>
    <n v="2297.286457536065"/>
  </r>
  <r>
    <x v="78"/>
    <n v="36746.699999999997"/>
    <n v="5"/>
    <n v="7349.3399999999992"/>
    <n v="3311.1893548387097"/>
    <n v="2.2195468795103053"/>
    <n v="2219.5468795103052"/>
  </r>
  <r>
    <x v="79"/>
    <n v="33191.699999999997"/>
    <n v="4"/>
    <n v="8297.9249999999993"/>
    <n v="3411.0527586206899"/>
    <n v="2.432658064003498"/>
    <n v="2432.6580640034981"/>
  </r>
  <r>
    <x v="80"/>
    <n v="33773.5"/>
    <n v="4"/>
    <n v="8443.375"/>
    <n v="3877.0483870967751"/>
    <n v="2.1777842722057428"/>
    <n v="2177.7842722057426"/>
  </r>
  <r>
    <x v="81"/>
    <n v="41129.699999999997"/>
    <n v="5"/>
    <n v="8225.9399999999987"/>
    <n v="3977.3933333333321"/>
    <n v="2.0681736279539868"/>
    <n v="2068.1736279539869"/>
  </r>
  <r>
    <x v="82"/>
    <n v="33986.699999999997"/>
    <n v="4"/>
    <n v="8496.6749999999993"/>
    <n v="3858.1916129032265"/>
    <n v="2.2022428776175764"/>
    <n v="2202.2428776175766"/>
  </r>
  <r>
    <x v="83"/>
    <n v="31414.600000000002"/>
    <n v="4"/>
    <n v="7853.6500000000005"/>
    <n v="3701.6043333333346"/>
    <n v="2.1216881364864042"/>
    <n v="2121.6881364864043"/>
  </r>
  <r>
    <x v="84"/>
    <n v="28512.9"/>
    <n v="4"/>
    <n v="7128.2250000000004"/>
    <n v="3657.8667741935478"/>
    <n v="1.94873827835667"/>
    <n v="1948.73827835667"/>
  </r>
  <r>
    <x v="85"/>
    <n v="38037.699999999997"/>
    <n v="5"/>
    <n v="7607.5399999999991"/>
    <n v="3783.0258064516138"/>
    <n v="2.0109669849531602"/>
    <n v="2010.9669849531601"/>
  </r>
  <r>
    <x v="86"/>
    <n v="42606.3"/>
    <n v="5"/>
    <n v="8521.26"/>
    <n v="3750.2153333333326"/>
    <n v="2.2722055249094146"/>
    <n v="2272.2055249094146"/>
  </r>
  <r>
    <x v="87"/>
    <n v="34421"/>
    <n v="4"/>
    <n v="8605.25"/>
    <n v="3833.7883870967744"/>
    <n v="2.2445813725562789"/>
    <n v="2244.5813725562789"/>
  </r>
  <r>
    <x v="88"/>
    <n v="41630"/>
    <n v="5"/>
    <n v="8326"/>
    <n v="3685.6266666666661"/>
    <n v="2.2590459514799837"/>
    <n v="2259.0459514799836"/>
  </r>
  <r>
    <x v="89"/>
    <n v="32653.599999999999"/>
    <n v="4"/>
    <n v="8163.4"/>
    <n v="3466.1270967741934"/>
    <n v="2.355193497548719"/>
    <n v="2355.1934975487188"/>
  </r>
  <r>
    <x v="90"/>
    <n v="31498.5"/>
    <n v="4"/>
    <n v="7874.625"/>
    <n v="3491.3216129032267"/>
    <n v="2.2554854215942068"/>
    <n v="2255.4854215942069"/>
  </r>
  <r>
    <x v="91"/>
    <n v="30833.5"/>
    <n v="4"/>
    <n v="7708.375"/>
    <n v="3554.5042857142844"/>
    <n v="2.1686216643429894"/>
    <n v="2168.6216643429893"/>
  </r>
  <r>
    <x v="92"/>
    <n v="30790.100000000002"/>
    <n v="4"/>
    <n v="7697.5250000000005"/>
    <n v="3612.7683870967749"/>
    <n v="2.130644474052692"/>
    <n v="2130.6444740526917"/>
  </r>
  <r>
    <x v="93"/>
    <n v="37522"/>
    <n v="5"/>
    <n v="7504.4"/>
    <n v="3650.7760000000007"/>
    <n v="2.0555629816784151"/>
    <n v="2055.5629816784153"/>
  </r>
  <r>
    <x v="94"/>
    <n v="30201.600000000002"/>
    <n v="4"/>
    <n v="7550.4000000000005"/>
    <n v="3735.6661290322581"/>
    <n v="2.0211656339738173"/>
    <n v="2021.1656339738174"/>
  </r>
  <r>
    <x v="95"/>
    <n v="29069.200000000001"/>
    <n v="4"/>
    <n v="7267.3"/>
    <n v="3685.0426666666663"/>
    <n v="1.9721074238127323"/>
    <n v="1972.1074238127323"/>
  </r>
  <r>
    <x v="96"/>
    <n v="34746.400000000001"/>
    <n v="5"/>
    <n v="6949.2800000000007"/>
    <n v="3829.4180645161291"/>
    <n v="1.8147091497773267"/>
    <n v="1814.7091497773267"/>
  </r>
  <r>
    <x v="97"/>
    <n v="38783.5"/>
    <n v="5"/>
    <n v="7756.7"/>
    <n v="3881.1835483870973"/>
    <n v="1.9985398534484282"/>
    <n v="1998.5398534484282"/>
  </r>
  <r>
    <x v="98"/>
    <n v="33057.300000000003"/>
    <n v="4"/>
    <n v="8264.3250000000007"/>
    <n v="3821.5376666666662"/>
    <n v="2.1625653652678904"/>
    <n v="2162.5653652678902"/>
  </r>
  <r>
    <x v="99"/>
    <n v="34097.699999999997"/>
    <n v="4"/>
    <n v="8524.4249999999993"/>
    <n v="3773.3841935483888"/>
    <n v="2.2590927832301806"/>
    <n v="2259.0927832301804"/>
  </r>
  <r>
    <x v="100"/>
    <n v="32762.2"/>
    <n v="4"/>
    <n v="8190.55"/>
    <n v="3902.9009999999994"/>
    <n v="2.0985800049757861"/>
    <n v="2098.5800049757863"/>
  </r>
  <r>
    <x v="101"/>
    <n v="41345.5"/>
    <n v="5"/>
    <n v="8269.1"/>
    <n v="3963.1335483870962"/>
    <n v="2.0865055136396635"/>
    <n v="2086.5055136396636"/>
  </r>
  <r>
    <x v="102"/>
    <n v="34475.800000000003"/>
    <n v="4"/>
    <n v="8618.9500000000007"/>
    <n v="3999.6161290322589"/>
    <n v="2.1549443051389607"/>
    <n v="2154.9443051389608"/>
  </r>
  <r>
    <x v="103"/>
    <n v="35659.699999999997"/>
    <n v="4"/>
    <n v="8914.9249999999993"/>
    <n v="3935.835714285713"/>
    <n v="2.265065324663305"/>
    <n v="2265.0653246633051"/>
  </r>
  <r>
    <x v="104"/>
    <n v="43277.7"/>
    <n v="5"/>
    <n v="8655.5399999999991"/>
    <n v="3807.1709677419353"/>
    <n v="2.2734834010182818"/>
    <n v="2273.4834010182817"/>
  </r>
  <r>
    <x v="105"/>
    <n v="33851"/>
    <n v="4"/>
    <n v="8462.75"/>
    <n v="3792.9820000000018"/>
    <n v="2.2311600740525517"/>
    <n v="2231.1600740525519"/>
  </r>
  <r>
    <x v="106"/>
    <n v="41728"/>
    <n v="5"/>
    <n v="8345.6"/>
    <n v="4019.0793548387101"/>
    <n v="2.0764954516144205"/>
    <n v="2076.4954516144203"/>
  </r>
  <r>
    <x v="107"/>
    <n v="31550.1"/>
    <n v="4"/>
    <n v="7887.5249999999996"/>
    <n v="3930.7666666666669"/>
    <n v="2.0066123656962591"/>
    <n v="2006.6123656962591"/>
  </r>
  <r>
    <x v="108"/>
    <n v="33321.1"/>
    <n v="4"/>
    <n v="8330.2749999999996"/>
    <n v="4367.8058064516135"/>
    <n v="1.9071990306197881"/>
    <n v="1907.1990306197881"/>
  </r>
  <r>
    <x v="109"/>
    <n v="43022.959999999992"/>
    <n v="5"/>
    <n v="8604.5919999999987"/>
    <n v="4322.4693548387104"/>
    <n v="1.9906658193811699"/>
    <n v="1990.66581938117"/>
  </r>
  <r>
    <x v="110"/>
    <n v="35051.599999999999"/>
    <n v="4"/>
    <n v="8762.9"/>
    <n v="4433.6509999999998"/>
    <n v="1.9764523639772278"/>
    <n v="1976.4523639772278"/>
  </r>
  <r>
    <x v="111"/>
    <n v="45462.66"/>
    <n v="5"/>
    <n v="9092.5320000000011"/>
    <n v="4711.8303225806467"/>
    <n v="1.9297239878154324"/>
    <n v="1929.7239878154323"/>
  </r>
  <r>
    <x v="112"/>
    <n v="39540.5"/>
    <n v="4"/>
    <n v="9885.125"/>
    <n v="4926.6606666666667"/>
    <n v="2.0064554205817031"/>
    <n v="2006.455420581703"/>
  </r>
  <r>
    <x v="113"/>
    <n v="40066.300000000003"/>
    <n v="4"/>
    <n v="10016.575000000001"/>
    <n v="4788.4906451612896"/>
    <n v="2.0918021444025636"/>
    <n v="2091.8021444025635"/>
  </r>
  <r>
    <x v="114"/>
    <n v="41668"/>
    <n v="4"/>
    <n v="10417"/>
    <n v="4715.2038709677445"/>
    <n v="2.2092363946634661"/>
    <n v="2209.2363946634659"/>
  </r>
  <r>
    <x v="115"/>
    <n v="55408.7"/>
    <n v="5"/>
    <n v="11081.74"/>
    <n v="4803.1125000000002"/>
    <n v="2.3071997584899373"/>
    <n v="2307.1997584899373"/>
  </r>
  <r>
    <x v="116"/>
    <n v="46884.2"/>
    <n v="4"/>
    <n v="11721.05"/>
    <n v="4766.3058064516117"/>
    <n v="2.4591477080917747"/>
    <n v="2459.1477080917748"/>
  </r>
  <r>
    <x v="117"/>
    <n v="46452.399999999994"/>
    <n v="4"/>
    <n v="11613.099999999999"/>
    <n v="4542.6743333333325"/>
    <n v="2.5564456414551109"/>
    <n v="2556.4456414551109"/>
  </r>
  <r>
    <x v="118"/>
    <n v="59754.1"/>
    <n v="5"/>
    <n v="11950.82"/>
    <n v="4540.0890322580644"/>
    <n v="2.6322875862317892"/>
    <n v="2632.2875862317892"/>
  </r>
  <r>
    <x v="119"/>
    <n v="47944.2"/>
    <n v="4"/>
    <n v="11986.05"/>
    <n v="4209.2680000000009"/>
    <n v="2.8475378616899651"/>
    <n v="2847.5378616899652"/>
  </r>
  <r>
    <x v="120"/>
    <n v="48884.2"/>
    <n v="4"/>
    <n v="12221.05"/>
    <n v="4069.2335483870975"/>
    <n v="3.0032805575497132"/>
    <n v="3003.2805575497132"/>
  </r>
  <r>
    <x v="121"/>
    <n v="61236.599999999991"/>
    <n v="5"/>
    <n v="12247.319999999998"/>
    <n v="4070.7251612903228"/>
    <n v="3.008633478001224"/>
    <n v="3008.6334780012239"/>
  </r>
  <r>
    <x v="122"/>
    <n v="49538.2"/>
    <n v="4"/>
    <n v="12384.55"/>
    <n v="4004.5206666666659"/>
    <n v="3.0926422987620161"/>
    <n v="3092.6422987620163"/>
  </r>
  <r>
    <x v="123"/>
    <n v="63453.369999999995"/>
    <n v="5"/>
    <n v="12690.673999999999"/>
    <n v="4222.4332258064514"/>
    <n v="3.0055357471227224"/>
    <n v="3005.5357471227226"/>
  </r>
  <r>
    <x v="124"/>
    <n v="54564.800000000003"/>
    <n v="4"/>
    <n v="13641.2"/>
    <n v="4038.804666666666"/>
    <n v="3.3775339799382893"/>
    <n v="3377.5339799382891"/>
  </r>
  <r>
    <x v="125"/>
    <n v="56849.7"/>
    <n v="4"/>
    <n v="14212.424999999999"/>
    <n v="3948.2067741935471"/>
    <n v="3.5997164821497987"/>
    <n v="3599.7164821497986"/>
  </r>
  <r>
    <x v="126"/>
    <n v="106342.1"/>
    <n v="6"/>
    <n v="17723.683333333334"/>
    <n v="3915.1987096774187"/>
    <n v="4.526892412771975"/>
    <n v="4526.8924127719747"/>
  </r>
  <r>
    <x v="127"/>
    <n v="63959.600000000006"/>
    <n v="4"/>
    <n v="15989.900000000001"/>
    <n v="3931.4386206896547"/>
    <n v="4.0671880048823059"/>
    <n v="4067.1880048823059"/>
  </r>
  <r>
    <x v="128"/>
    <n v="85759.42"/>
    <n v="4"/>
    <n v="21439.855"/>
    <n v="3899.3412903225803"/>
    <n v="5.4983273849892598"/>
    <n v="5498.3273849892594"/>
  </r>
  <r>
    <x v="129"/>
    <n v="134172.90000000002"/>
    <n v="4"/>
    <n v="33543.225000000006"/>
    <n v="3867.9753333333342"/>
    <n v="8.6720369468057612"/>
    <n v="8672.0369468057615"/>
  </r>
  <r>
    <x v="130"/>
    <n v="146342.13"/>
    <n v="5"/>
    <n v="29268.425999999999"/>
    <n v="3869.1006451612907"/>
    <n v="7.5646587370641765"/>
    <n v="7564.6587370641764"/>
  </r>
  <r>
    <x v="131"/>
    <n v="126868.8"/>
    <n v="4"/>
    <n v="31717.200000000001"/>
    <n v="4042.7970000000005"/>
    <n v="7.8453605263880419"/>
    <n v="7845.3605263880418"/>
  </r>
  <r>
    <x v="132"/>
    <n v="144526.1"/>
    <n v="5"/>
    <n v="28905.22"/>
    <n v="4036.921935483871"/>
    <n v="7.1602127714999728"/>
    <n v="7160.2127714999724"/>
  </r>
  <r>
    <x v="133"/>
    <n v="118638.2"/>
    <n v="4"/>
    <n v="29659.55"/>
    <n v="4065.5464516129036"/>
    <n v="7.2953415618294848"/>
    <n v="7295.3415618294848"/>
  </r>
  <r>
    <x v="134"/>
    <n v="153987.5"/>
    <n v="5"/>
    <n v="30797.5"/>
    <n v="4182.5123333333349"/>
    <n v="7.3633972946244324"/>
    <n v="7363.3972946244321"/>
  </r>
  <r>
    <x v="135"/>
    <n v="122022"/>
    <n v="4"/>
    <n v="30505.5"/>
    <n v="4249.4699999999984"/>
    <n v="7.1786599270026645"/>
    <n v="7178.6599270026645"/>
  </r>
  <r>
    <x v="136"/>
    <n v="125409.7"/>
    <n v="4"/>
    <n v="31352.424999999999"/>
    <n v="4408.6523333333334"/>
    <n v="7.1115666715081556"/>
    <n v="7111.5666715081552"/>
  </r>
  <r>
    <x v="137"/>
    <n v="98998.700000000012"/>
    <n v="3"/>
    <n v="32999.566666666673"/>
    <n v="4385.1487096774199"/>
    <n v="7.5253016149352403"/>
    <n v="7525.3016149352407"/>
  </r>
  <r>
    <x v="138"/>
    <n v="136511.79999999999"/>
    <n v="4"/>
    <n v="34127.949999999997"/>
    <n v="4307.5674193548384"/>
    <n v="7.9227895184311423"/>
    <n v="7922.7895184311419"/>
  </r>
  <r>
    <x v="139"/>
    <n v="124113.2"/>
    <n v="4"/>
    <n v="31028.3"/>
    <n v="4127.9539285714291"/>
    <n v="7.5166294335891575"/>
    <n v="7516.6294335891571"/>
  </r>
  <r>
    <x v="140"/>
    <n v="120027.6"/>
    <n v="5"/>
    <n v="24005.52"/>
    <n v="4137.684516129033"/>
    <n v="5.801679636623942"/>
    <n v="5801.6796366239423"/>
  </r>
  <r>
    <x v="141"/>
    <n v="102444.2"/>
    <n v="4"/>
    <n v="25611.05"/>
    <n v="4280.257999999998"/>
    <n v="5.9835294975209461"/>
    <n v="5983.5294975209463"/>
  </r>
  <r>
    <x v="142"/>
    <n v="117418.5"/>
    <n v="4"/>
    <n v="29354.625"/>
    <n v="4203.377096774193"/>
    <n v="6.9835811358746955"/>
    <n v="6983.581135874696"/>
  </r>
  <r>
    <x v="143"/>
    <n v="143264.5"/>
    <n v="5"/>
    <n v="28652.9"/>
    <n v="4113.4849999999997"/>
    <n v="6.9656021597258784"/>
    <n v="6965.6021597258787"/>
  </r>
  <r>
    <x v="144"/>
    <n v="98537.5"/>
    <n v="4"/>
    <n v="24634.375"/>
    <n v="4010.7213333333339"/>
    <n v="6.1421307921002395"/>
    <n v="6142.13079210023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5">
  <r>
    <s v="H5"/>
    <x v="0"/>
    <x v="0"/>
    <s v="Albania"/>
    <x v="0"/>
    <n v="0"/>
    <s v="WLD"/>
    <s v="World"/>
    <x v="0"/>
    <s v="Gross Exports"/>
    <n v="60.440147000000003"/>
  </r>
  <r>
    <s v="H5"/>
    <x v="1"/>
    <x v="1"/>
    <s v="Azerbaijan"/>
    <x v="0"/>
    <n v="0"/>
    <s v="WLD"/>
    <s v="World"/>
    <x v="0"/>
    <s v="Gross Exports"/>
    <n v="22.344000000000001"/>
  </r>
  <r>
    <s v="H5"/>
    <x v="2"/>
    <x v="2"/>
    <s v="Argentina"/>
    <x v="0"/>
    <n v="0"/>
    <s v="WLD"/>
    <s v="World"/>
    <x v="0"/>
    <s v="Gross Exports"/>
    <n v="8934.9588800000001"/>
  </r>
  <r>
    <s v="H5"/>
    <x v="3"/>
    <x v="3"/>
    <s v="Australia"/>
    <x v="0"/>
    <n v="0"/>
    <s v="WLD"/>
    <s v="World"/>
    <x v="0"/>
    <s v="Gross Exports"/>
    <n v="19816.752348999999"/>
  </r>
  <r>
    <s v="H5"/>
    <x v="4"/>
    <x v="4"/>
    <s v="Austria"/>
    <x v="0"/>
    <n v="0"/>
    <s v="WLD"/>
    <s v="World"/>
    <x v="0"/>
    <s v="Gross Exports"/>
    <n v="360504.018805"/>
  </r>
  <r>
    <s v="H5"/>
    <x v="5"/>
    <x v="5"/>
    <s v="Armenia"/>
    <x v="0"/>
    <n v="0"/>
    <s v="WLD"/>
    <s v="World"/>
    <x v="0"/>
    <s v="Gross Exports"/>
    <n v="376.24709999999999"/>
  </r>
  <r>
    <s v="H5"/>
    <x v="6"/>
    <x v="6"/>
    <s v="Barbados"/>
    <x v="0"/>
    <n v="0"/>
    <s v="WLD"/>
    <s v="World"/>
    <x v="0"/>
    <s v="Gross Exports"/>
    <n v="90.049000000000007"/>
  </r>
  <r>
    <s v="H5"/>
    <x v="7"/>
    <x v="7"/>
    <s v="Belgium"/>
    <x v="0"/>
    <n v="0"/>
    <s v="WLD"/>
    <s v="World"/>
    <x v="0"/>
    <s v="Gross Exports"/>
    <n v="310005.93065300002"/>
  </r>
  <r>
    <s v="H5"/>
    <x v="8"/>
    <x v="8"/>
    <s v="Bolivia"/>
    <x v="0"/>
    <n v="0"/>
    <s v="WLD"/>
    <s v="World"/>
    <x v="0"/>
    <s v="Gross Exports"/>
    <n v="83.226929999999996"/>
  </r>
  <r>
    <s v="H5"/>
    <x v="9"/>
    <x v="9"/>
    <s v="Bosnia Herzg"/>
    <x v="0"/>
    <n v="0"/>
    <s v="WLD"/>
    <s v="World"/>
    <x v="0"/>
    <s v="Gross Exports"/>
    <n v="3632.5367329999999"/>
  </r>
  <r>
    <s v="H5"/>
    <x v="10"/>
    <x v="10"/>
    <s v="Brazil"/>
    <x v="0"/>
    <n v="0"/>
    <s v="WLD"/>
    <s v="World"/>
    <x v="0"/>
    <s v="Gross Exports"/>
    <n v="32915.506999999998"/>
  </r>
  <r>
    <s v="H5"/>
    <x v="11"/>
    <x v="11"/>
    <s v="European Union"/>
    <x v="0"/>
    <n v="0"/>
    <s v="WLD"/>
    <s v="World"/>
    <x v="0"/>
    <s v="Gross Exports"/>
    <n v="1837797.927923"/>
  </r>
  <r>
    <s v="H5"/>
    <x v="12"/>
    <x v="12"/>
    <s v="Bulgaria"/>
    <x v="0"/>
    <n v="0"/>
    <s v="WLD"/>
    <s v="World"/>
    <x v="0"/>
    <s v="Gross Exports"/>
    <n v="122492.282708"/>
  </r>
  <r>
    <s v="H5"/>
    <x v="13"/>
    <x v="13"/>
    <s v="Canada"/>
    <x v="0"/>
    <n v="0"/>
    <s v="WLD"/>
    <s v="World"/>
    <x v="0"/>
    <s v="Gross Exports"/>
    <n v="446546.11624499998"/>
  </r>
  <r>
    <s v="H5"/>
    <x v="14"/>
    <x v="14"/>
    <s v="Sri Lanka"/>
    <x v="0"/>
    <n v="0"/>
    <s v="WLD"/>
    <s v="World"/>
    <x v="0"/>
    <s v="Gross Exports"/>
    <n v="9.8909079999999996"/>
  </r>
  <r>
    <s v="H5"/>
    <x v="15"/>
    <x v="15"/>
    <s v="Chile"/>
    <x v="0"/>
    <n v="0"/>
    <s v="WLD"/>
    <s v="World"/>
    <x v="0"/>
    <s v="Gross Exports"/>
    <n v="2158.4071399999998"/>
  </r>
  <r>
    <s v="H5"/>
    <x v="16"/>
    <x v="16"/>
    <s v="China"/>
    <x v="0"/>
    <n v="0"/>
    <s v="WLD"/>
    <s v="World"/>
    <x v="0"/>
    <s v="Gross Exports"/>
    <n v="35166.881999999998"/>
  </r>
  <r>
    <s v="H5"/>
    <x v="17"/>
    <x v="17"/>
    <s v="Croatia"/>
    <x v="0"/>
    <n v="0"/>
    <s v="WLD"/>
    <s v="World"/>
    <x v="0"/>
    <s v="Gross Exports"/>
    <n v="97220.46"/>
  </r>
  <r>
    <s v="H5"/>
    <x v="18"/>
    <x v="18"/>
    <s v="Cyprus"/>
    <x v="0"/>
    <n v="0"/>
    <s v="WLD"/>
    <s v="World"/>
    <x v="0"/>
    <s v="Gross Exports"/>
    <n v="106.39367"/>
  </r>
  <r>
    <s v="H5"/>
    <x v="19"/>
    <x v="19"/>
    <s v="Czech Rep"/>
    <x v="0"/>
    <n v="0"/>
    <s v="WLD"/>
    <s v="World"/>
    <x v="0"/>
    <s v="Gross Exports"/>
    <n v="81185.581999999995"/>
  </r>
  <r>
    <s v="H5"/>
    <x v="20"/>
    <x v="20"/>
    <s v="Denmark"/>
    <x v="0"/>
    <n v="0"/>
    <s v="WLD"/>
    <s v="World"/>
    <x v="0"/>
    <s v="Gross Exports"/>
    <n v="22587.770741"/>
  </r>
  <r>
    <s v="H5"/>
    <x v="21"/>
    <x v="21"/>
    <s v="Dominican Rp"/>
    <x v="0"/>
    <n v="0"/>
    <s v="WLD"/>
    <s v="World"/>
    <x v="0"/>
    <s v="Gross Exports"/>
    <n v="4732.1205909999999"/>
  </r>
  <r>
    <s v="H5"/>
    <x v="22"/>
    <x v="22"/>
    <s v="Ecuador"/>
    <x v="0"/>
    <n v="0"/>
    <s v="WLD"/>
    <s v="World"/>
    <x v="0"/>
    <s v="Gross Exports"/>
    <n v="2264.0048999999999"/>
  </r>
  <r>
    <s v="H5"/>
    <x v="23"/>
    <x v="23"/>
    <s v="El Salvador"/>
    <x v="0"/>
    <n v="0"/>
    <s v="WLD"/>
    <s v="World"/>
    <x v="0"/>
    <s v="Gross Exports"/>
    <n v="2436.7793299999998"/>
  </r>
  <r>
    <s v="H5"/>
    <x v="24"/>
    <x v="24"/>
    <s v="Estonia"/>
    <x v="0"/>
    <n v="0"/>
    <s v="WLD"/>
    <s v="World"/>
    <x v="0"/>
    <s v="Gross Exports"/>
    <n v="5110.4385400000001"/>
  </r>
  <r>
    <s v="H5"/>
    <x v="25"/>
    <x v="25"/>
    <s v="Finland"/>
    <x v="0"/>
    <n v="0"/>
    <s v="WLD"/>
    <s v="World"/>
    <x v="0"/>
    <s v="Gross Exports"/>
    <n v="14933.704949999999"/>
  </r>
  <r>
    <s v="H5"/>
    <x v="26"/>
    <x v="26"/>
    <s v="France+Monac"/>
    <x v="0"/>
    <n v="0"/>
    <s v="WLD"/>
    <s v="World"/>
    <x v="0"/>
    <s v="Gross Exports"/>
    <n v="299449.55641700001"/>
  </r>
  <r>
    <s v="H5"/>
    <x v="27"/>
    <x v="27"/>
    <s v="Georgia"/>
    <x v="0"/>
    <n v="0"/>
    <s v="WLD"/>
    <s v="World"/>
    <x v="0"/>
    <s v="Gross Exports"/>
    <n v="1523.821749"/>
  </r>
  <r>
    <s v="H5"/>
    <x v="28"/>
    <x v="28"/>
    <s v="Germany"/>
    <x v="0"/>
    <n v="0"/>
    <s v="WLD"/>
    <s v="World"/>
    <x v="0"/>
    <s v="Gross Exports"/>
    <n v="1944113.0923359999"/>
  </r>
  <r>
    <s v="H5"/>
    <x v="29"/>
    <x v="29"/>
    <s v="Greece"/>
    <x v="0"/>
    <n v="0"/>
    <s v="WLD"/>
    <s v="World"/>
    <x v="0"/>
    <s v="Gross Exports"/>
    <n v="17987.424942000001"/>
  </r>
  <r>
    <s v="H5"/>
    <x v="30"/>
    <x v="30"/>
    <s v="Guatemala"/>
    <x v="0"/>
    <n v="0"/>
    <s v="WLD"/>
    <s v="World"/>
    <x v="0"/>
    <s v="Gross Exports"/>
    <n v="1018.2140000000001"/>
  </r>
  <r>
    <s v="H5"/>
    <x v="31"/>
    <x v="31"/>
    <s v="Guyana"/>
    <x v="0"/>
    <n v="0"/>
    <s v="WLD"/>
    <s v="World"/>
    <x v="0"/>
    <s v="Gross Exports"/>
    <n v="7.0983000000000004E-2"/>
  </r>
  <r>
    <s v="H5"/>
    <x v="32"/>
    <x v="32"/>
    <s v="Hong Kong"/>
    <x v="0"/>
    <n v="0"/>
    <s v="WLD"/>
    <s v="World"/>
    <x v="0"/>
    <s v="Gross Exports"/>
    <n v="13856.670867999999"/>
  </r>
  <r>
    <s v="H5"/>
    <x v="33"/>
    <x v="33"/>
    <s v="Hungary"/>
    <x v="0"/>
    <n v="0"/>
    <s v="WLD"/>
    <s v="World"/>
    <x v="0"/>
    <s v="Gross Exports"/>
    <n v="20559.474999999999"/>
  </r>
  <r>
    <s v="H5"/>
    <x v="34"/>
    <x v="34"/>
    <s v="Iceland"/>
    <x v="0"/>
    <n v="0"/>
    <s v="WLD"/>
    <s v="World"/>
    <x v="0"/>
    <s v="Gross Exports"/>
    <n v="900.62514099999999"/>
  </r>
  <r>
    <s v="H5"/>
    <x v="35"/>
    <x v="35"/>
    <s v="Ireland"/>
    <x v="0"/>
    <n v="0"/>
    <s v="WLD"/>
    <s v="World"/>
    <x v="0"/>
    <s v="Gross Exports"/>
    <n v="159599.77405000001"/>
  </r>
  <r>
    <s v="H5"/>
    <x v="36"/>
    <x v="36"/>
    <s v="Israel"/>
    <x v="0"/>
    <n v="0"/>
    <s v="WLD"/>
    <s v="World"/>
    <x v="0"/>
    <s v="Gross Exports"/>
    <n v="2741"/>
  </r>
  <r>
    <s v="H5"/>
    <x v="37"/>
    <x v="37"/>
    <s v="Italy"/>
    <x v="0"/>
    <n v="0"/>
    <s v="WLD"/>
    <s v="World"/>
    <x v="0"/>
    <s v="Gross Exports"/>
    <n v="156229.57522299999"/>
  </r>
  <r>
    <s v="H5"/>
    <x v="38"/>
    <x v="38"/>
    <s v="Japan"/>
    <x v="0"/>
    <n v="0"/>
    <s v="WLD"/>
    <s v="World"/>
    <x v="0"/>
    <s v="Gross Exports"/>
    <n v="57457.832697999998"/>
  </r>
  <r>
    <s v="H5"/>
    <x v="39"/>
    <x v="39"/>
    <s v="Korea Rep."/>
    <x v="0"/>
    <n v="0"/>
    <s v="WLD"/>
    <s v="World"/>
    <x v="0"/>
    <s v="Gross Exports"/>
    <n v="6990.1319999999996"/>
  </r>
  <r>
    <s v="H5"/>
    <x v="40"/>
    <x v="40"/>
    <s v="Kyrgyzstan"/>
    <x v="0"/>
    <n v="0"/>
    <s v="WLD"/>
    <s v="World"/>
    <x v="0"/>
    <s v="Gross Exports"/>
    <n v="7.2380000000000004"/>
  </r>
  <r>
    <s v="H5"/>
    <x v="41"/>
    <x v="41"/>
    <s v="Latvia"/>
    <x v="0"/>
    <n v="0"/>
    <s v="WLD"/>
    <s v="World"/>
    <x v="0"/>
    <s v="Gross Exports"/>
    <n v="10132.873528"/>
  </r>
  <r>
    <s v="H5"/>
    <x v="42"/>
    <x v="42"/>
    <s v="Lithuania"/>
    <x v="0"/>
    <n v="0"/>
    <s v="WLD"/>
    <s v="World"/>
    <x v="0"/>
    <s v="Gross Exports"/>
    <n v="47337.565999999999"/>
  </r>
  <r>
    <s v="H5"/>
    <x v="43"/>
    <x v="43"/>
    <s v="Luxemberg"/>
    <x v="0"/>
    <n v="0"/>
    <s v="WLD"/>
    <s v="World"/>
    <x v="0"/>
    <s v="Gross Exports"/>
    <n v="1121.1035629999999"/>
  </r>
  <r>
    <s v="H5"/>
    <x v="44"/>
    <x v="44"/>
    <s v="Macau"/>
    <x v="0"/>
    <n v="0"/>
    <s v="WLD"/>
    <s v="World"/>
    <x v="0"/>
    <s v="Gross Exports"/>
    <n v="10.04278"/>
  </r>
  <r>
    <s v="H5"/>
    <x v="45"/>
    <x v="45"/>
    <s v="Malaysia"/>
    <x v="0"/>
    <n v="0"/>
    <s v="WLD"/>
    <s v="World"/>
    <x v="0"/>
    <s v="Gross Exports"/>
    <n v="107346.23379499999"/>
  </r>
  <r>
    <s v="H5"/>
    <x v="46"/>
    <x v="46"/>
    <s v="Malta"/>
    <x v="0"/>
    <n v="0"/>
    <s v="WLD"/>
    <s v="World"/>
    <x v="0"/>
    <s v="Gross Exports"/>
    <n v="17.117847000000001"/>
  </r>
  <r>
    <s v="H5"/>
    <x v="47"/>
    <x v="47"/>
    <s v="Mexico"/>
    <x v="0"/>
    <n v="0"/>
    <s v="WLD"/>
    <s v="World"/>
    <x v="0"/>
    <s v="Gross Exports"/>
    <n v="155344.32999999999"/>
  </r>
  <r>
    <s v="H5"/>
    <x v="48"/>
    <x v="48"/>
    <s v="Rep.Moldova"/>
    <x v="0"/>
    <n v="0"/>
    <s v="WLD"/>
    <s v="World"/>
    <x v="0"/>
    <s v="Gross Exports"/>
    <n v="28.367000000000001"/>
  </r>
  <r>
    <s v="H5"/>
    <x v="49"/>
    <x v="49"/>
    <s v="Montenegro"/>
    <x v="0"/>
    <n v="0"/>
    <s v="WLD"/>
    <s v="World"/>
    <x v="0"/>
    <s v="Gross Exports"/>
    <n v="420.42680100000001"/>
  </r>
  <r>
    <s v="H5"/>
    <x v="50"/>
    <x v="50"/>
    <s v="Namibia"/>
    <x v="0"/>
    <n v="0"/>
    <s v="WLD"/>
    <s v="World"/>
    <x v="0"/>
    <s v="Gross Exports"/>
    <n v="28.304546999999999"/>
  </r>
  <r>
    <s v="H5"/>
    <x v="51"/>
    <x v="51"/>
    <s v="Netherlands"/>
    <x v="0"/>
    <n v="0"/>
    <s v="WLD"/>
    <s v="World"/>
    <x v="0"/>
    <s v="Gross Exports"/>
    <n v="225959.36948299999"/>
  </r>
  <r>
    <s v="H5"/>
    <x v="52"/>
    <x v="52"/>
    <s v="New Zealand"/>
    <x v="0"/>
    <n v="0"/>
    <s v="WLD"/>
    <s v="World"/>
    <x v="0"/>
    <s v="Gross Exports"/>
    <n v="68943.159224000003"/>
  </r>
  <r>
    <s v="H5"/>
    <x v="53"/>
    <x v="53"/>
    <s v="Norway,Sb,JM"/>
    <x v="0"/>
    <n v="0"/>
    <s v="WLD"/>
    <s v="World"/>
    <x v="0"/>
    <s v="Gross Exports"/>
    <n v="10103.155374"/>
  </r>
  <r>
    <s v="H5"/>
    <x v="54"/>
    <x v="54"/>
    <s v="Pakistan"/>
    <x v="0"/>
    <n v="0"/>
    <s v="WLD"/>
    <s v="World"/>
    <x v="0"/>
    <s v="Gross Exports"/>
    <n v="212.335701"/>
  </r>
  <r>
    <s v="H5"/>
    <x v="55"/>
    <x v="55"/>
    <s v="Panama"/>
    <x v="0"/>
    <n v="0"/>
    <s v="WLD"/>
    <s v="World"/>
    <x v="0"/>
    <s v="Gross Exports"/>
    <n v="231.71700000000001"/>
  </r>
  <r>
    <s v="H5"/>
    <x v="56"/>
    <x v="56"/>
    <s v="Paraguay"/>
    <x v="0"/>
    <n v="0"/>
    <s v="WLD"/>
    <s v="World"/>
    <x v="0"/>
    <s v="Gross Exports"/>
    <n v="55.976999999999997"/>
  </r>
  <r>
    <s v="H5"/>
    <x v="57"/>
    <x v="57"/>
    <s v="Philippines"/>
    <x v="0"/>
    <n v="0"/>
    <s v="WLD"/>
    <s v="World"/>
    <x v="0"/>
    <s v="Gross Exports"/>
    <n v="405.40899999999999"/>
  </r>
  <r>
    <s v="H5"/>
    <x v="58"/>
    <x v="58"/>
    <s v="Poland"/>
    <x v="0"/>
    <n v="0"/>
    <s v="WLD"/>
    <s v="World"/>
    <x v="0"/>
    <s v="Gross Exports"/>
    <n v="456528.01500000001"/>
  </r>
  <r>
    <s v="H5"/>
    <x v="59"/>
    <x v="59"/>
    <s v="Portugal"/>
    <x v="0"/>
    <n v="0"/>
    <s v="WLD"/>
    <s v="World"/>
    <x v="0"/>
    <s v="Gross Exports"/>
    <n v="41366.584139999999"/>
  </r>
  <r>
    <s v="H5"/>
    <x v="60"/>
    <x v="60"/>
    <s v="Romania"/>
    <x v="0"/>
    <n v="0"/>
    <s v="WLD"/>
    <s v="World"/>
    <x v="0"/>
    <s v="Gross Exports"/>
    <n v="26701.35511"/>
  </r>
  <r>
    <s v="H5"/>
    <x v="61"/>
    <x v="61"/>
    <s v="India"/>
    <x v="0"/>
    <n v="0"/>
    <s v="WLD"/>
    <s v="World"/>
    <x v="0"/>
    <s v="Gross Exports"/>
    <n v="17118.822551000001"/>
  </r>
  <r>
    <s v="H5"/>
    <x v="62"/>
    <x v="62"/>
    <s v="Slovakia"/>
    <x v="0"/>
    <n v="0"/>
    <s v="WLD"/>
    <s v="World"/>
    <x v="0"/>
    <s v="Gross Exports"/>
    <n v="73581.484903999997"/>
  </r>
  <r>
    <s v="H5"/>
    <x v="63"/>
    <x v="63"/>
    <s v="Slovenia"/>
    <x v="0"/>
    <n v="0"/>
    <s v="WLD"/>
    <s v="World"/>
    <x v="0"/>
    <s v="Gross Exports"/>
    <n v="20573.324831999998"/>
  </r>
  <r>
    <s v="H5"/>
    <x v="64"/>
    <x v="64"/>
    <s v="South Africa"/>
    <x v="0"/>
    <n v="0"/>
    <s v="WLD"/>
    <s v="World"/>
    <x v="0"/>
    <s v="Gross Exports"/>
    <n v="10479.414631"/>
  </r>
  <r>
    <s v="H5"/>
    <x v="65"/>
    <x v="65"/>
    <s v="Spain"/>
    <x v="0"/>
    <n v="0"/>
    <s v="WLD"/>
    <s v="World"/>
    <x v="0"/>
    <s v="Gross Exports"/>
    <n v="243349.57514100001"/>
  </r>
  <r>
    <s v="H5"/>
    <x v="66"/>
    <x v="66"/>
    <s v="Sweden"/>
    <x v="0"/>
    <n v="0"/>
    <s v="WLD"/>
    <s v="World"/>
    <x v="0"/>
    <s v="Gross Exports"/>
    <n v="92162.889022000003"/>
  </r>
  <r>
    <s v="H5"/>
    <x v="67"/>
    <x v="67"/>
    <s v="Switz.Liecht"/>
    <x v="0"/>
    <n v="0"/>
    <s v="WLD"/>
    <s v="World"/>
    <x v="0"/>
    <s v="Gross Exports"/>
    <n v="624779.83925099997"/>
  </r>
  <r>
    <s v="H5"/>
    <x v="68"/>
    <x v="68"/>
    <s v="Thailand"/>
    <x v="0"/>
    <n v="0"/>
    <s v="WLD"/>
    <s v="World"/>
    <x v="0"/>
    <s v="Gross Exports"/>
    <n v="3474.71128"/>
  </r>
  <r>
    <s v="H5"/>
    <x v="69"/>
    <x v="69"/>
    <s v="Togo"/>
    <x v="0"/>
    <n v="0"/>
    <s v="WLD"/>
    <s v="World"/>
    <x v="0"/>
    <s v="Gross Exports"/>
    <n v="208.75525500000001"/>
  </r>
  <r>
    <s v="H5"/>
    <x v="70"/>
    <x v="70"/>
    <s v="Turkey"/>
    <x v="0"/>
    <n v="0"/>
    <s v="WLD"/>
    <s v="World"/>
    <x v="0"/>
    <s v="Gross Exports"/>
    <n v="121146.262"/>
  </r>
  <r>
    <s v="H5"/>
    <x v="71"/>
    <x v="71"/>
    <s v="Ukraine"/>
    <x v="0"/>
    <n v="0"/>
    <s v="WLD"/>
    <s v="World"/>
    <x v="0"/>
    <s v="Gross Exports"/>
    <n v="114526.11073"/>
  </r>
  <r>
    <s v="H5"/>
    <x v="72"/>
    <x v="72"/>
    <s v="TFYR Macedna"/>
    <x v="0"/>
    <n v="0"/>
    <s v="WLD"/>
    <s v="World"/>
    <x v="0"/>
    <s v="Gross Exports"/>
    <n v="3103.7912299999998"/>
  </r>
  <r>
    <s v="H5"/>
    <x v="73"/>
    <x v="73"/>
    <s v="Egypt"/>
    <x v="0"/>
    <n v="0"/>
    <s v="WLD"/>
    <s v="World"/>
    <x v="0"/>
    <s v="Gross Exports"/>
    <n v="11654.14366"/>
  </r>
  <r>
    <s v="H5"/>
    <x v="74"/>
    <x v="74"/>
    <s v="Untd.Kingdom"/>
    <x v="0"/>
    <n v="0"/>
    <s v="WLD"/>
    <s v="World"/>
    <x v="0"/>
    <s v="Gross Exports"/>
    <n v="190693.32248900001"/>
  </r>
  <r>
    <s v="H5"/>
    <x v="75"/>
    <x v="75"/>
    <s v="USA,PR,USVI"/>
    <x v="0"/>
    <n v="0"/>
    <s v="WLD"/>
    <s v="World"/>
    <x v="0"/>
    <s v="Gross Exports"/>
    <n v="213435.5"/>
  </r>
  <r>
    <s v="H5"/>
    <x v="76"/>
    <x v="76"/>
    <s v="Uzbekistan"/>
    <x v="0"/>
    <n v="0"/>
    <s v="WLD"/>
    <s v="World"/>
    <x v="0"/>
    <s v="Gross Exports"/>
    <n v="1944.21498"/>
  </r>
  <r>
    <s v="H5"/>
    <x v="1"/>
    <x v="1"/>
    <s v="Azerbaijan"/>
    <x v="1"/>
    <n v="0"/>
    <s v="WLD"/>
    <s v="World"/>
    <x v="0"/>
    <s v="Gross Exports"/>
    <n v="117.97232"/>
  </r>
  <r>
    <s v="H5"/>
    <x v="2"/>
    <x v="2"/>
    <s v="Argentina"/>
    <x v="1"/>
    <n v="0"/>
    <s v="WLD"/>
    <s v="World"/>
    <x v="0"/>
    <s v="Gross Exports"/>
    <n v="659.58477000000005"/>
  </r>
  <r>
    <s v="H5"/>
    <x v="3"/>
    <x v="3"/>
    <s v="Australia"/>
    <x v="1"/>
    <n v="0"/>
    <s v="WLD"/>
    <s v="World"/>
    <x v="0"/>
    <s v="Gross Exports"/>
    <n v="50322.686773000001"/>
  </r>
  <r>
    <s v="H5"/>
    <x v="4"/>
    <x v="4"/>
    <s v="Austria"/>
    <x v="1"/>
    <n v="0"/>
    <s v="WLD"/>
    <s v="World"/>
    <x v="0"/>
    <s v="Gross Exports"/>
    <n v="279151.93650499999"/>
  </r>
  <r>
    <s v="H5"/>
    <x v="5"/>
    <x v="5"/>
    <s v="Armenia"/>
    <x v="1"/>
    <n v="0"/>
    <s v="WLD"/>
    <s v="World"/>
    <x v="0"/>
    <s v="Gross Exports"/>
    <n v="2585.9148100000002"/>
  </r>
  <r>
    <s v="H5"/>
    <x v="6"/>
    <x v="6"/>
    <s v="Barbados"/>
    <x v="1"/>
    <n v="0"/>
    <s v="WLD"/>
    <s v="World"/>
    <x v="0"/>
    <s v="Gross Exports"/>
    <n v="117.2265"/>
  </r>
  <r>
    <s v="H5"/>
    <x v="7"/>
    <x v="7"/>
    <s v="Belgium"/>
    <x v="1"/>
    <n v="0"/>
    <s v="WLD"/>
    <s v="World"/>
    <x v="0"/>
    <s v="Gross Exports"/>
    <n v="187415.88101899999"/>
  </r>
  <r>
    <s v="H5"/>
    <x v="8"/>
    <x v="8"/>
    <s v="Bolivia"/>
    <x v="1"/>
    <n v="0"/>
    <s v="WLD"/>
    <s v="World"/>
    <x v="0"/>
    <s v="Gross Exports"/>
    <n v="337.27316999999999"/>
  </r>
  <r>
    <s v="H5"/>
    <x v="9"/>
    <x v="9"/>
    <s v="Bosnia Herzg"/>
    <x v="1"/>
    <n v="0"/>
    <s v="WLD"/>
    <s v="World"/>
    <x v="0"/>
    <s v="Gross Exports"/>
    <n v="405.59244899999999"/>
  </r>
  <r>
    <s v="H5"/>
    <x v="10"/>
    <x v="10"/>
    <s v="Brazil"/>
    <x v="1"/>
    <n v="0"/>
    <s v="WLD"/>
    <s v="World"/>
    <x v="0"/>
    <s v="Gross Exports"/>
    <n v="42873.675000000003"/>
  </r>
  <r>
    <s v="H5"/>
    <x v="11"/>
    <x v="11"/>
    <s v="European Union"/>
    <x v="1"/>
    <n v="0"/>
    <s v="WLD"/>
    <s v="World"/>
    <x v="0"/>
    <s v="Gross Exports"/>
    <n v="1846416.6690529999"/>
  </r>
  <r>
    <s v="H5"/>
    <x v="12"/>
    <x v="12"/>
    <s v="Bulgaria"/>
    <x v="1"/>
    <n v="0"/>
    <s v="WLD"/>
    <s v="World"/>
    <x v="0"/>
    <s v="Gross Exports"/>
    <n v="87328.174887999994"/>
  </r>
  <r>
    <s v="H5"/>
    <x v="13"/>
    <x v="13"/>
    <s v="Canada"/>
    <x v="1"/>
    <n v="0"/>
    <s v="WLD"/>
    <s v="World"/>
    <x v="0"/>
    <s v="Gross Exports"/>
    <n v="369625.92019400001"/>
  </r>
  <r>
    <s v="H5"/>
    <x v="14"/>
    <x v="14"/>
    <s v="Sri Lanka"/>
    <x v="1"/>
    <n v="0"/>
    <s v="WLD"/>
    <s v="World"/>
    <x v="0"/>
    <s v="Gross Exports"/>
    <n v="278.36622299999999"/>
  </r>
  <r>
    <s v="H5"/>
    <x v="15"/>
    <x v="15"/>
    <s v="Chile"/>
    <x v="1"/>
    <n v="0"/>
    <s v="WLD"/>
    <s v="World"/>
    <x v="0"/>
    <s v="Gross Exports"/>
    <n v="2601.145211"/>
  </r>
  <r>
    <s v="H5"/>
    <x v="16"/>
    <x v="16"/>
    <s v="China"/>
    <x v="1"/>
    <n v="0"/>
    <s v="WLD"/>
    <s v="World"/>
    <x v="0"/>
    <s v="Gross Exports"/>
    <n v="92488.778000000006"/>
  </r>
  <r>
    <s v="H5"/>
    <x v="17"/>
    <x v="17"/>
    <s v="Croatia"/>
    <x v="1"/>
    <n v="0"/>
    <s v="WLD"/>
    <s v="World"/>
    <x v="0"/>
    <s v="Gross Exports"/>
    <n v="189441.266"/>
  </r>
  <r>
    <s v="H5"/>
    <x v="18"/>
    <x v="18"/>
    <s v="Cyprus"/>
    <x v="1"/>
    <n v="0"/>
    <s v="WLD"/>
    <s v="World"/>
    <x v="0"/>
    <s v="Gross Exports"/>
    <n v="168.12399199999999"/>
  </r>
  <r>
    <s v="H5"/>
    <x v="19"/>
    <x v="19"/>
    <s v="Czech Rep"/>
    <x v="1"/>
    <n v="0"/>
    <s v="WLD"/>
    <s v="World"/>
    <x v="0"/>
    <s v="Gross Exports"/>
    <n v="83980.831999999995"/>
  </r>
  <r>
    <s v="H5"/>
    <x v="20"/>
    <x v="20"/>
    <s v="Denmark"/>
    <x v="1"/>
    <n v="0"/>
    <s v="WLD"/>
    <s v="World"/>
    <x v="0"/>
    <s v="Gross Exports"/>
    <n v="49721.447089000001"/>
  </r>
  <r>
    <s v="H5"/>
    <x v="21"/>
    <x v="21"/>
    <s v="Dominican Rp"/>
    <x v="1"/>
    <n v="0"/>
    <s v="WLD"/>
    <s v="World"/>
    <x v="0"/>
    <s v="Gross Exports"/>
    <n v="39.351016000000001"/>
  </r>
  <r>
    <s v="H5"/>
    <x v="22"/>
    <x v="22"/>
    <s v="Ecuador"/>
    <x v="1"/>
    <n v="0"/>
    <s v="WLD"/>
    <s v="World"/>
    <x v="0"/>
    <s v="Gross Exports"/>
    <n v="269.784199"/>
  </r>
  <r>
    <s v="H5"/>
    <x v="23"/>
    <x v="23"/>
    <s v="El Salvador"/>
    <x v="1"/>
    <n v="0"/>
    <s v="WLD"/>
    <s v="World"/>
    <x v="0"/>
    <s v="Gross Exports"/>
    <n v="33.616320000000002"/>
  </r>
  <r>
    <s v="H5"/>
    <x v="24"/>
    <x v="24"/>
    <s v="Estonia"/>
    <x v="1"/>
    <n v="0"/>
    <s v="WLD"/>
    <s v="World"/>
    <x v="0"/>
    <s v="Gross Exports"/>
    <n v="3933.76629"/>
  </r>
  <r>
    <s v="H5"/>
    <x v="77"/>
    <x v="77"/>
    <s v="Fiji"/>
    <x v="1"/>
    <n v="0"/>
    <s v="WLD"/>
    <s v="World"/>
    <x v="0"/>
    <s v="Gross Exports"/>
    <n v="13.24957"/>
  </r>
  <r>
    <s v="H5"/>
    <x v="25"/>
    <x v="25"/>
    <s v="Finland"/>
    <x v="1"/>
    <n v="0"/>
    <s v="WLD"/>
    <s v="World"/>
    <x v="0"/>
    <s v="Gross Exports"/>
    <n v="13560.60684"/>
  </r>
  <r>
    <s v="H5"/>
    <x v="26"/>
    <x v="26"/>
    <s v="France+Monac"/>
    <x v="1"/>
    <n v="0"/>
    <s v="WLD"/>
    <s v="World"/>
    <x v="0"/>
    <s v="Gross Exports"/>
    <n v="69863.029351999998"/>
  </r>
  <r>
    <s v="H5"/>
    <x v="27"/>
    <x v="27"/>
    <s v="Georgia"/>
    <x v="1"/>
    <n v="0"/>
    <s v="WLD"/>
    <s v="World"/>
    <x v="0"/>
    <s v="Gross Exports"/>
    <n v="3105.5848460000002"/>
  </r>
  <r>
    <s v="H5"/>
    <x v="28"/>
    <x v="28"/>
    <s v="Germany"/>
    <x v="1"/>
    <n v="0"/>
    <s v="WLD"/>
    <s v="World"/>
    <x v="0"/>
    <s v="Gross Exports"/>
    <n v="1522353.524337"/>
  </r>
  <r>
    <s v="H5"/>
    <x v="29"/>
    <x v="29"/>
    <s v="Greece"/>
    <x v="1"/>
    <n v="0"/>
    <s v="WLD"/>
    <s v="World"/>
    <x v="0"/>
    <s v="Gross Exports"/>
    <n v="10012.928454999999"/>
  </r>
  <r>
    <s v="H5"/>
    <x v="30"/>
    <x v="30"/>
    <s v="Guatemala"/>
    <x v="1"/>
    <n v="0"/>
    <s v="WLD"/>
    <s v="World"/>
    <x v="0"/>
    <s v="Gross Exports"/>
    <n v="311.92399999999998"/>
  </r>
  <r>
    <s v="H5"/>
    <x v="32"/>
    <x v="32"/>
    <s v="Hong Kong"/>
    <x v="1"/>
    <n v="0"/>
    <s v="WLD"/>
    <s v="World"/>
    <x v="0"/>
    <s v="Gross Exports"/>
    <n v="9421.2661270000008"/>
  </r>
  <r>
    <s v="H5"/>
    <x v="33"/>
    <x v="33"/>
    <s v="Hungary"/>
    <x v="1"/>
    <n v="0"/>
    <s v="WLD"/>
    <s v="World"/>
    <x v="0"/>
    <s v="Gross Exports"/>
    <n v="107511.538"/>
  </r>
  <r>
    <s v="H5"/>
    <x v="34"/>
    <x v="34"/>
    <s v="Iceland"/>
    <x v="1"/>
    <n v="0"/>
    <s v="WLD"/>
    <s v="World"/>
    <x v="0"/>
    <s v="Gross Exports"/>
    <n v="827.07423500000004"/>
  </r>
  <r>
    <s v="H5"/>
    <x v="35"/>
    <x v="35"/>
    <s v="Ireland"/>
    <x v="1"/>
    <n v="0"/>
    <s v="WLD"/>
    <s v="World"/>
    <x v="0"/>
    <s v="Gross Exports"/>
    <n v="42005.117224000001"/>
  </r>
  <r>
    <s v="H5"/>
    <x v="36"/>
    <x v="36"/>
    <s v="Israel"/>
    <x v="1"/>
    <n v="0"/>
    <s v="WLD"/>
    <s v="World"/>
    <x v="0"/>
    <s v="Gross Exports"/>
    <n v="1395"/>
  </r>
  <r>
    <s v="H5"/>
    <x v="37"/>
    <x v="37"/>
    <s v="Italy"/>
    <x v="1"/>
    <n v="0"/>
    <s v="WLD"/>
    <s v="World"/>
    <x v="0"/>
    <s v="Gross Exports"/>
    <n v="240952.50356000001"/>
  </r>
  <r>
    <s v="H5"/>
    <x v="38"/>
    <x v="38"/>
    <s v="Japan"/>
    <x v="1"/>
    <n v="0"/>
    <s v="WLD"/>
    <s v="World"/>
    <x v="0"/>
    <s v="Gross Exports"/>
    <n v="28775.082501000001"/>
  </r>
  <r>
    <s v="H5"/>
    <x v="39"/>
    <x v="39"/>
    <s v="Korea Rep."/>
    <x v="1"/>
    <n v="0"/>
    <s v="WLD"/>
    <s v="World"/>
    <x v="0"/>
    <s v="Gross Exports"/>
    <n v="6436.7240000000002"/>
  </r>
  <r>
    <s v="H5"/>
    <x v="40"/>
    <x v="40"/>
    <s v="Kyrgyzstan"/>
    <x v="1"/>
    <n v="0"/>
    <s v="WLD"/>
    <s v="World"/>
    <x v="0"/>
    <s v="Gross Exports"/>
    <n v="9049.1389999999992"/>
  </r>
  <r>
    <s v="H5"/>
    <x v="41"/>
    <x v="41"/>
    <s v="Latvia"/>
    <x v="1"/>
    <n v="0"/>
    <s v="WLD"/>
    <s v="World"/>
    <x v="0"/>
    <s v="Gross Exports"/>
    <n v="15031.556473000001"/>
  </r>
  <r>
    <s v="H5"/>
    <x v="42"/>
    <x v="42"/>
    <s v="Lithuania"/>
    <x v="1"/>
    <n v="0"/>
    <s v="WLD"/>
    <s v="World"/>
    <x v="0"/>
    <s v="Gross Exports"/>
    <n v="79716.331000000006"/>
  </r>
  <r>
    <s v="H5"/>
    <x v="43"/>
    <x v="43"/>
    <s v="Luxemberg"/>
    <x v="1"/>
    <n v="0"/>
    <s v="WLD"/>
    <s v="World"/>
    <x v="0"/>
    <s v="Gross Exports"/>
    <n v="6054.2652939999998"/>
  </r>
  <r>
    <s v="H5"/>
    <x v="44"/>
    <x v="44"/>
    <s v="Macau"/>
    <x v="1"/>
    <n v="0"/>
    <s v="WLD"/>
    <s v="World"/>
    <x v="0"/>
    <s v="Gross Exports"/>
    <n v="168.35369399999999"/>
  </r>
  <r>
    <s v="H5"/>
    <x v="45"/>
    <x v="45"/>
    <s v="Malaysia"/>
    <x v="1"/>
    <n v="0"/>
    <s v="WLD"/>
    <s v="World"/>
    <x v="0"/>
    <s v="Gross Exports"/>
    <n v="68996.948218000005"/>
  </r>
  <r>
    <s v="H5"/>
    <x v="46"/>
    <x v="46"/>
    <s v="Malta"/>
    <x v="1"/>
    <n v="0"/>
    <s v="WLD"/>
    <s v="World"/>
    <x v="0"/>
    <s v="Gross Exports"/>
    <n v="145.91895700000001"/>
  </r>
  <r>
    <s v="H5"/>
    <x v="78"/>
    <x v="78"/>
    <s v="Mauritius"/>
    <x v="1"/>
    <n v="0"/>
    <s v="WLD"/>
    <s v="World"/>
    <x v="0"/>
    <s v="Gross Exports"/>
    <n v="76.528863000000001"/>
  </r>
  <r>
    <s v="H5"/>
    <x v="47"/>
    <x v="47"/>
    <s v="Mexico"/>
    <x v="1"/>
    <n v="0"/>
    <s v="WLD"/>
    <s v="World"/>
    <x v="0"/>
    <s v="Gross Exports"/>
    <n v="53080.415000000001"/>
  </r>
  <r>
    <s v="H5"/>
    <x v="48"/>
    <x v="48"/>
    <s v="Rep.Moldova"/>
    <x v="1"/>
    <n v="0"/>
    <s v="WLD"/>
    <s v="World"/>
    <x v="0"/>
    <s v="Gross Exports"/>
    <n v="6.7329999999999997"/>
  </r>
  <r>
    <s v="H5"/>
    <x v="49"/>
    <x v="49"/>
    <s v="Montenegro"/>
    <x v="1"/>
    <n v="0"/>
    <s v="WLD"/>
    <s v="World"/>
    <x v="0"/>
    <s v="Gross Exports"/>
    <n v="88.216325999999995"/>
  </r>
  <r>
    <s v="H5"/>
    <x v="50"/>
    <x v="50"/>
    <s v="Namibia"/>
    <x v="1"/>
    <n v="0"/>
    <s v="WLD"/>
    <s v="World"/>
    <x v="0"/>
    <s v="Gross Exports"/>
    <n v="14.587396999999999"/>
  </r>
  <r>
    <s v="H5"/>
    <x v="51"/>
    <x v="51"/>
    <s v="Netherlands"/>
    <x v="1"/>
    <n v="0"/>
    <s v="WLD"/>
    <s v="World"/>
    <x v="0"/>
    <s v="Gross Exports"/>
    <n v="1215169.032534"/>
  </r>
  <r>
    <s v="H5"/>
    <x v="52"/>
    <x v="52"/>
    <s v="New Zealand"/>
    <x v="1"/>
    <n v="0"/>
    <s v="WLD"/>
    <s v="World"/>
    <x v="0"/>
    <s v="Gross Exports"/>
    <n v="7541.5802160000003"/>
  </r>
  <r>
    <s v="H5"/>
    <x v="79"/>
    <x v="79"/>
    <s v="Nigeria"/>
    <x v="1"/>
    <n v="0"/>
    <s v="WLD"/>
    <s v="World"/>
    <x v="0"/>
    <s v="Gross Exports"/>
    <n v="6389.5232800000003"/>
  </r>
  <r>
    <s v="H5"/>
    <x v="53"/>
    <x v="53"/>
    <s v="Norway,Sb,JM"/>
    <x v="1"/>
    <n v="0"/>
    <s v="WLD"/>
    <s v="World"/>
    <x v="0"/>
    <s v="Gross Exports"/>
    <n v="2560.033696"/>
  </r>
  <r>
    <s v="H5"/>
    <x v="54"/>
    <x v="54"/>
    <s v="Pakistan"/>
    <x v="1"/>
    <n v="0"/>
    <s v="WLD"/>
    <s v="World"/>
    <x v="0"/>
    <s v="Gross Exports"/>
    <n v="8.1717460000000006"/>
  </r>
  <r>
    <s v="H5"/>
    <x v="55"/>
    <x v="55"/>
    <s v="Panama"/>
    <x v="1"/>
    <n v="0"/>
    <s v="WLD"/>
    <s v="World"/>
    <x v="0"/>
    <s v="Gross Exports"/>
    <n v="666.78800000000001"/>
  </r>
  <r>
    <s v="H5"/>
    <x v="56"/>
    <x v="56"/>
    <s v="Paraguay"/>
    <x v="1"/>
    <n v="0"/>
    <s v="WLD"/>
    <s v="World"/>
    <x v="0"/>
    <s v="Gross Exports"/>
    <n v="1.464"/>
  </r>
  <r>
    <s v="H5"/>
    <x v="57"/>
    <x v="57"/>
    <s v="Philippines"/>
    <x v="1"/>
    <n v="0"/>
    <s v="WLD"/>
    <s v="World"/>
    <x v="0"/>
    <s v="Gross Exports"/>
    <n v="84.918000000000006"/>
  </r>
  <r>
    <s v="H5"/>
    <x v="58"/>
    <x v="58"/>
    <s v="Poland"/>
    <x v="1"/>
    <n v="0"/>
    <s v="WLD"/>
    <s v="World"/>
    <x v="0"/>
    <s v="Gross Exports"/>
    <n v="544474.11699999997"/>
  </r>
  <r>
    <s v="H5"/>
    <x v="59"/>
    <x v="59"/>
    <s v="Portugal"/>
    <x v="1"/>
    <n v="0"/>
    <s v="WLD"/>
    <s v="World"/>
    <x v="0"/>
    <s v="Gross Exports"/>
    <n v="13049.455631000001"/>
  </r>
  <r>
    <s v="H5"/>
    <x v="60"/>
    <x v="60"/>
    <s v="Romania"/>
    <x v="1"/>
    <n v="0"/>
    <s v="WLD"/>
    <s v="World"/>
    <x v="0"/>
    <s v="Gross Exports"/>
    <n v="51885.91605"/>
  </r>
  <r>
    <s v="H5"/>
    <x v="61"/>
    <x v="61"/>
    <s v="India"/>
    <x v="1"/>
    <n v="0"/>
    <s v="WLD"/>
    <s v="World"/>
    <x v="0"/>
    <s v="Gross Exports"/>
    <n v="3110.5266980000001"/>
  </r>
  <r>
    <s v="H5"/>
    <x v="62"/>
    <x v="62"/>
    <s v="Slovakia"/>
    <x v="1"/>
    <n v="0"/>
    <s v="WLD"/>
    <s v="World"/>
    <x v="0"/>
    <s v="Gross Exports"/>
    <n v="43365.465430999997"/>
  </r>
  <r>
    <s v="H5"/>
    <x v="63"/>
    <x v="63"/>
    <s v="Slovenia"/>
    <x v="1"/>
    <n v="0"/>
    <s v="WLD"/>
    <s v="World"/>
    <x v="0"/>
    <s v="Gross Exports"/>
    <n v="14324.224299"/>
  </r>
  <r>
    <s v="H5"/>
    <x v="64"/>
    <x v="64"/>
    <s v="South Africa"/>
    <x v="1"/>
    <n v="0"/>
    <s v="WLD"/>
    <s v="World"/>
    <x v="0"/>
    <s v="Gross Exports"/>
    <n v="19104.891207000001"/>
  </r>
  <r>
    <s v="H5"/>
    <x v="80"/>
    <x v="80"/>
    <s v="Zimbabwe"/>
    <x v="1"/>
    <n v="0"/>
    <s v="WLD"/>
    <s v="World"/>
    <x v="0"/>
    <s v="Gross Exports"/>
    <n v="13.236416"/>
  </r>
  <r>
    <s v="H5"/>
    <x v="65"/>
    <x v="65"/>
    <s v="Spain"/>
    <x v="1"/>
    <n v="0"/>
    <s v="WLD"/>
    <s v="World"/>
    <x v="0"/>
    <s v="Gross Exports"/>
    <n v="75860.008604000002"/>
  </r>
  <r>
    <s v="H5"/>
    <x v="66"/>
    <x v="66"/>
    <s v="Sweden"/>
    <x v="1"/>
    <n v="0"/>
    <s v="WLD"/>
    <s v="World"/>
    <x v="0"/>
    <s v="Gross Exports"/>
    <n v="114656.090603"/>
  </r>
  <r>
    <s v="H5"/>
    <x v="67"/>
    <x v="67"/>
    <s v="Switz.Liecht"/>
    <x v="1"/>
    <n v="0"/>
    <s v="WLD"/>
    <s v="World"/>
    <x v="0"/>
    <s v="Gross Exports"/>
    <n v="52279.935364999998"/>
  </r>
  <r>
    <s v="H5"/>
    <x v="68"/>
    <x v="68"/>
    <s v="Thailand"/>
    <x v="1"/>
    <n v="0"/>
    <s v="WLD"/>
    <s v="World"/>
    <x v="0"/>
    <s v="Gross Exports"/>
    <n v="26166.899119999998"/>
  </r>
  <r>
    <s v="H5"/>
    <x v="69"/>
    <x v="69"/>
    <s v="Togo"/>
    <x v="1"/>
    <n v="0"/>
    <s v="WLD"/>
    <s v="World"/>
    <x v="0"/>
    <s v="Gross Exports"/>
    <n v="0.117414"/>
  </r>
  <r>
    <s v="H5"/>
    <x v="70"/>
    <x v="70"/>
    <s v="Turkey"/>
    <x v="1"/>
    <n v="0"/>
    <s v="WLD"/>
    <s v="World"/>
    <x v="0"/>
    <s v="Gross Exports"/>
    <n v="168991.02"/>
  </r>
  <r>
    <s v="H5"/>
    <x v="71"/>
    <x v="71"/>
    <s v="Ukraine"/>
    <x v="1"/>
    <n v="0"/>
    <s v="WLD"/>
    <s v="World"/>
    <x v="0"/>
    <s v="Gross Exports"/>
    <n v="60595.794710000002"/>
  </r>
  <r>
    <s v="H5"/>
    <x v="72"/>
    <x v="72"/>
    <s v="TFYR Macedna"/>
    <x v="1"/>
    <n v="0"/>
    <s v="WLD"/>
    <s v="World"/>
    <x v="0"/>
    <s v="Gross Exports"/>
    <n v="9865.2564600000005"/>
  </r>
  <r>
    <s v="H5"/>
    <x v="73"/>
    <x v="73"/>
    <s v="Egypt"/>
    <x v="1"/>
    <n v="0"/>
    <s v="WLD"/>
    <s v="World"/>
    <x v="0"/>
    <s v="Gross Exports"/>
    <n v="153366.21106999999"/>
  </r>
  <r>
    <s v="H5"/>
    <x v="74"/>
    <x v="74"/>
    <s v="Untd.Kingdom"/>
    <x v="1"/>
    <n v="0"/>
    <s v="WLD"/>
    <s v="World"/>
    <x v="0"/>
    <s v="Gross Exports"/>
    <n v="142643.22908300001"/>
  </r>
  <r>
    <s v="H5"/>
    <x v="75"/>
    <x v="75"/>
    <s v="USA,PR,USVI"/>
    <x v="1"/>
    <n v="0"/>
    <s v="WLD"/>
    <s v="World"/>
    <x v="0"/>
    <s v="Gross Exports"/>
    <n v="189988.89"/>
  </r>
  <r>
    <s v="H5"/>
    <x v="76"/>
    <x v="76"/>
    <s v="Uzbekistan"/>
    <x v="1"/>
    <n v="0"/>
    <s v="WLD"/>
    <s v="World"/>
    <x v="0"/>
    <s v="Gross Exports"/>
    <n v="1260.9529600000001"/>
  </r>
  <r>
    <s v="H5"/>
    <x v="0"/>
    <x v="0"/>
    <s v="Albania"/>
    <x v="0"/>
    <n v="0"/>
    <s v="WLD"/>
    <s v="World"/>
    <x v="1"/>
    <s v="Gross Exports"/>
    <n v="153.351608"/>
  </r>
  <r>
    <s v="H5"/>
    <x v="81"/>
    <x v="81"/>
    <s v="Andorra"/>
    <x v="0"/>
    <n v="0"/>
    <s v="WLD"/>
    <s v="World"/>
    <x v="1"/>
    <s v="Gross Exports"/>
    <n v="44.148237000000002"/>
  </r>
  <r>
    <s v="H5"/>
    <x v="82"/>
    <x v="82"/>
    <s v="Angola"/>
    <x v="0"/>
    <n v="0"/>
    <s v="WLD"/>
    <s v="World"/>
    <x v="1"/>
    <s v="Gross Exports"/>
    <n v="101.754983"/>
  </r>
  <r>
    <s v="H5"/>
    <x v="1"/>
    <x v="1"/>
    <s v="Azerbaijan"/>
    <x v="0"/>
    <n v="0"/>
    <s v="WLD"/>
    <s v="World"/>
    <x v="1"/>
    <s v="Gross Exports"/>
    <n v="5"/>
  </r>
  <r>
    <s v="H5"/>
    <x v="2"/>
    <x v="2"/>
    <s v="Argentina"/>
    <x v="0"/>
    <n v="0"/>
    <s v="WLD"/>
    <s v="World"/>
    <x v="1"/>
    <s v="Gross Exports"/>
    <n v="8110.2119700000003"/>
  </r>
  <r>
    <s v="H5"/>
    <x v="3"/>
    <x v="3"/>
    <s v="Australia"/>
    <x v="0"/>
    <n v="0"/>
    <s v="WLD"/>
    <s v="World"/>
    <x v="1"/>
    <s v="Gross Exports"/>
    <n v="17800.930130000001"/>
  </r>
  <r>
    <s v="H5"/>
    <x v="4"/>
    <x v="4"/>
    <s v="Austria"/>
    <x v="0"/>
    <n v="0"/>
    <s v="WLD"/>
    <s v="World"/>
    <x v="1"/>
    <s v="Gross Exports"/>
    <n v="245714.14182300001"/>
  </r>
  <r>
    <s v="H5"/>
    <x v="83"/>
    <x v="83"/>
    <s v="Bahrain"/>
    <x v="0"/>
    <n v="0"/>
    <s v="WLD"/>
    <s v="World"/>
    <x v="1"/>
    <s v="Gross Exports"/>
    <n v="986.15597300000002"/>
  </r>
  <r>
    <s v="H5"/>
    <x v="5"/>
    <x v="5"/>
    <s v="Armenia"/>
    <x v="0"/>
    <n v="0"/>
    <s v="WLD"/>
    <s v="World"/>
    <x v="1"/>
    <s v="Gross Exports"/>
    <n v="491.04397999999998"/>
  </r>
  <r>
    <s v="H5"/>
    <x v="6"/>
    <x v="6"/>
    <s v="Barbados"/>
    <x v="0"/>
    <n v="0"/>
    <s v="WLD"/>
    <s v="World"/>
    <x v="1"/>
    <s v="Gross Exports"/>
    <n v="70.924499999999995"/>
  </r>
  <r>
    <s v="H5"/>
    <x v="7"/>
    <x v="7"/>
    <s v="Belgium"/>
    <x v="0"/>
    <n v="0"/>
    <s v="WLD"/>
    <s v="World"/>
    <x v="1"/>
    <s v="Gross Exports"/>
    <n v="306403.41103700001"/>
  </r>
  <r>
    <s v="H5"/>
    <x v="8"/>
    <x v="8"/>
    <s v="Bolivia"/>
    <x v="0"/>
    <n v="0"/>
    <s v="WLD"/>
    <s v="World"/>
    <x v="1"/>
    <s v="Gross Exports"/>
    <n v="71.563119999999998"/>
  </r>
  <r>
    <s v="H5"/>
    <x v="9"/>
    <x v="9"/>
    <s v="Bosnia Herzg"/>
    <x v="0"/>
    <n v="0"/>
    <s v="WLD"/>
    <s v="World"/>
    <x v="1"/>
    <s v="Gross Exports"/>
    <n v="3867.8150970000002"/>
  </r>
  <r>
    <s v="H5"/>
    <x v="84"/>
    <x v="84"/>
    <s v="Botswana"/>
    <x v="0"/>
    <n v="0"/>
    <s v="WLD"/>
    <s v="World"/>
    <x v="1"/>
    <s v="Gross Exports"/>
    <n v="6.2883999999999995E-2"/>
  </r>
  <r>
    <s v="H5"/>
    <x v="10"/>
    <x v="10"/>
    <s v="Brazil"/>
    <x v="0"/>
    <n v="0"/>
    <s v="WLD"/>
    <s v="World"/>
    <x v="1"/>
    <s v="Gross Exports"/>
    <n v="29314.286"/>
  </r>
  <r>
    <s v="H5"/>
    <x v="85"/>
    <x v="85"/>
    <s v="Brunei Darsm"/>
    <x v="0"/>
    <n v="0"/>
    <s v="WLD"/>
    <s v="World"/>
    <x v="1"/>
    <s v="Gross Exports"/>
    <n v="39.655057999999997"/>
  </r>
  <r>
    <s v="H5"/>
    <x v="11"/>
    <x v="11"/>
    <s v="European Union"/>
    <x v="0"/>
    <n v="0"/>
    <s v="WLD"/>
    <s v="World"/>
    <x v="1"/>
    <s v="Gross Exports"/>
    <n v="1638961.9181669999"/>
  </r>
  <r>
    <s v="H5"/>
    <x v="12"/>
    <x v="12"/>
    <s v="Bulgaria"/>
    <x v="0"/>
    <n v="0"/>
    <s v="WLD"/>
    <s v="World"/>
    <x v="1"/>
    <s v="Gross Exports"/>
    <n v="93654.280637999997"/>
  </r>
  <r>
    <s v="H5"/>
    <x v="86"/>
    <x v="86"/>
    <s v="Cambodia"/>
    <x v="0"/>
    <n v="0"/>
    <s v="WLD"/>
    <s v="World"/>
    <x v="1"/>
    <s v="Gross Exports"/>
    <n v="68.652900000000002"/>
  </r>
  <r>
    <s v="H5"/>
    <x v="13"/>
    <x v="13"/>
    <s v="Canada"/>
    <x v="0"/>
    <n v="0"/>
    <s v="WLD"/>
    <s v="World"/>
    <x v="1"/>
    <s v="Gross Exports"/>
    <n v="323003.704302"/>
  </r>
  <r>
    <s v="H5"/>
    <x v="87"/>
    <x v="87"/>
    <s v="Cape Verde"/>
    <x v="0"/>
    <n v="0"/>
    <s v="WLD"/>
    <s v="World"/>
    <x v="1"/>
    <s v="Gross Exports"/>
    <n v="10.338409"/>
  </r>
  <r>
    <s v="H5"/>
    <x v="14"/>
    <x v="14"/>
    <s v="Sri Lanka"/>
    <x v="0"/>
    <n v="0"/>
    <s v="WLD"/>
    <s v="World"/>
    <x v="1"/>
    <s v="Gross Exports"/>
    <n v="13.034114000000001"/>
  </r>
  <r>
    <s v="H5"/>
    <x v="15"/>
    <x v="15"/>
    <s v="Chile"/>
    <x v="0"/>
    <n v="0"/>
    <s v="WLD"/>
    <s v="World"/>
    <x v="1"/>
    <s v="Gross Exports"/>
    <n v="3208.0475999999999"/>
  </r>
  <r>
    <s v="H5"/>
    <x v="16"/>
    <x v="16"/>
    <s v="China"/>
    <x v="0"/>
    <n v="0"/>
    <s v="WLD"/>
    <s v="World"/>
    <x v="1"/>
    <s v="Gross Exports"/>
    <n v="35560.953999999998"/>
  </r>
  <r>
    <s v="H5"/>
    <x v="88"/>
    <x v="88"/>
    <s v="Colombia"/>
    <x v="0"/>
    <n v="0"/>
    <s v="WLD"/>
    <s v="World"/>
    <x v="1"/>
    <s v="Gross Exports"/>
    <n v="21968.107230000001"/>
  </r>
  <r>
    <s v="H5"/>
    <x v="89"/>
    <x v="89"/>
    <s v="Costa Rica"/>
    <x v="0"/>
    <n v="0"/>
    <s v="WLD"/>
    <s v="World"/>
    <x v="1"/>
    <s v="Gross Exports"/>
    <n v="2872.5498600000001"/>
  </r>
  <r>
    <s v="H5"/>
    <x v="17"/>
    <x v="17"/>
    <s v="Croatia"/>
    <x v="0"/>
    <n v="0"/>
    <s v="WLD"/>
    <s v="World"/>
    <x v="1"/>
    <s v="Gross Exports"/>
    <n v="87479.650999999998"/>
  </r>
  <r>
    <s v="H5"/>
    <x v="18"/>
    <x v="18"/>
    <s v="Cyprus"/>
    <x v="0"/>
    <n v="0"/>
    <s v="WLD"/>
    <s v="World"/>
    <x v="1"/>
    <s v="Gross Exports"/>
    <n v="193.726574"/>
  </r>
  <r>
    <s v="H5"/>
    <x v="19"/>
    <x v="19"/>
    <s v="Czech Rep"/>
    <x v="0"/>
    <n v="0"/>
    <s v="WLD"/>
    <s v="World"/>
    <x v="1"/>
    <s v="Gross Exports"/>
    <n v="63087.978999999999"/>
  </r>
  <r>
    <s v="H5"/>
    <x v="20"/>
    <x v="20"/>
    <s v="Denmark"/>
    <x v="0"/>
    <n v="0"/>
    <s v="WLD"/>
    <s v="World"/>
    <x v="1"/>
    <s v="Gross Exports"/>
    <n v="23760.751478999999"/>
  </r>
  <r>
    <s v="H5"/>
    <x v="21"/>
    <x v="21"/>
    <s v="Dominican Rp"/>
    <x v="0"/>
    <n v="0"/>
    <s v="WLD"/>
    <s v="World"/>
    <x v="1"/>
    <s v="Gross Exports"/>
    <n v="5594.7516079999996"/>
  </r>
  <r>
    <s v="H5"/>
    <x v="22"/>
    <x v="22"/>
    <s v="Ecuador"/>
    <x v="0"/>
    <n v="0"/>
    <s v="WLD"/>
    <s v="World"/>
    <x v="1"/>
    <s v="Gross Exports"/>
    <n v="1495.8749"/>
  </r>
  <r>
    <s v="H5"/>
    <x v="23"/>
    <x v="23"/>
    <s v="El Salvador"/>
    <x v="0"/>
    <n v="0"/>
    <s v="WLD"/>
    <s v="World"/>
    <x v="1"/>
    <s v="Gross Exports"/>
    <n v="1887.4390000000001"/>
  </r>
  <r>
    <s v="H5"/>
    <x v="24"/>
    <x v="24"/>
    <s v="Estonia"/>
    <x v="0"/>
    <n v="0"/>
    <s v="WLD"/>
    <s v="World"/>
    <x v="1"/>
    <s v="Gross Exports"/>
    <n v="4957.0223599999999"/>
  </r>
  <r>
    <s v="H5"/>
    <x v="25"/>
    <x v="25"/>
    <s v="Finland"/>
    <x v="0"/>
    <n v="0"/>
    <s v="WLD"/>
    <s v="World"/>
    <x v="1"/>
    <s v="Gross Exports"/>
    <n v="11852.280564999999"/>
  </r>
  <r>
    <s v="H5"/>
    <x v="26"/>
    <x v="26"/>
    <s v="France+Monac"/>
    <x v="0"/>
    <n v="0"/>
    <s v="WLD"/>
    <s v="World"/>
    <x v="1"/>
    <s v="Gross Exports"/>
    <n v="273360.71207399998"/>
  </r>
  <r>
    <s v="H5"/>
    <x v="90"/>
    <x v="90"/>
    <s v="Gabon"/>
    <x v="0"/>
    <n v="0"/>
    <s v="WLD"/>
    <s v="World"/>
    <x v="1"/>
    <s v="Gross Exports"/>
    <n v="0.61603799999999997"/>
  </r>
  <r>
    <s v="H5"/>
    <x v="27"/>
    <x v="27"/>
    <s v="Georgia"/>
    <x v="0"/>
    <n v="0"/>
    <s v="WLD"/>
    <s v="World"/>
    <x v="1"/>
    <s v="Gross Exports"/>
    <n v="2060.638234"/>
  </r>
  <r>
    <s v="H5"/>
    <x v="28"/>
    <x v="28"/>
    <s v="Germany"/>
    <x v="0"/>
    <n v="0"/>
    <s v="WLD"/>
    <s v="World"/>
    <x v="1"/>
    <s v="Gross Exports"/>
    <n v="1720365.9872280001"/>
  </r>
  <r>
    <s v="H5"/>
    <x v="91"/>
    <x v="91"/>
    <s v="Ghana"/>
    <x v="0"/>
    <n v="0"/>
    <s v="WLD"/>
    <s v="World"/>
    <x v="1"/>
    <s v="Gross Exports"/>
    <n v="55.743059000000002"/>
  </r>
  <r>
    <s v="H5"/>
    <x v="29"/>
    <x v="29"/>
    <s v="Greece"/>
    <x v="0"/>
    <n v="0"/>
    <s v="WLD"/>
    <s v="World"/>
    <x v="1"/>
    <s v="Gross Exports"/>
    <n v="15616.448028999999"/>
  </r>
  <r>
    <s v="H5"/>
    <x v="30"/>
    <x v="30"/>
    <s v="Guatemala"/>
    <x v="0"/>
    <n v="0"/>
    <s v="WLD"/>
    <s v="World"/>
    <x v="1"/>
    <s v="Gross Exports"/>
    <n v="455.21800000000002"/>
  </r>
  <r>
    <s v="H5"/>
    <x v="31"/>
    <x v="31"/>
    <s v="Guyana"/>
    <x v="0"/>
    <n v="0"/>
    <s v="WLD"/>
    <s v="World"/>
    <x v="1"/>
    <s v="Gross Exports"/>
    <n v="1.439E-3"/>
  </r>
  <r>
    <s v="H5"/>
    <x v="92"/>
    <x v="92"/>
    <s v="Honduras"/>
    <x v="0"/>
    <n v="0"/>
    <s v="WLD"/>
    <s v="World"/>
    <x v="1"/>
    <s v="Gross Exports"/>
    <n v="10.766439999999999"/>
  </r>
  <r>
    <s v="H5"/>
    <x v="32"/>
    <x v="32"/>
    <s v="Hong Kong"/>
    <x v="0"/>
    <n v="0"/>
    <s v="WLD"/>
    <s v="World"/>
    <x v="1"/>
    <s v="Gross Exports"/>
    <n v="8053.5678180000004"/>
  </r>
  <r>
    <s v="H5"/>
    <x v="33"/>
    <x v="33"/>
    <s v="Hungary"/>
    <x v="0"/>
    <n v="0"/>
    <s v="WLD"/>
    <s v="World"/>
    <x v="1"/>
    <s v="Gross Exports"/>
    <n v="21364.968000000001"/>
  </r>
  <r>
    <s v="H5"/>
    <x v="34"/>
    <x v="34"/>
    <s v="Iceland"/>
    <x v="0"/>
    <n v="0"/>
    <s v="WLD"/>
    <s v="World"/>
    <x v="1"/>
    <s v="Gross Exports"/>
    <n v="791.41473800000006"/>
  </r>
  <r>
    <s v="H5"/>
    <x v="93"/>
    <x v="93"/>
    <s v="Indonesia"/>
    <x v="0"/>
    <n v="0"/>
    <s v="WLD"/>
    <s v="World"/>
    <x v="1"/>
    <s v="Gross Exports"/>
    <n v="1315.3879730000001"/>
  </r>
  <r>
    <s v="H5"/>
    <x v="35"/>
    <x v="35"/>
    <s v="Ireland"/>
    <x v="0"/>
    <n v="0"/>
    <s v="WLD"/>
    <s v="World"/>
    <x v="1"/>
    <s v="Gross Exports"/>
    <n v="157486.301989"/>
  </r>
  <r>
    <s v="H5"/>
    <x v="36"/>
    <x v="36"/>
    <s v="Israel"/>
    <x v="0"/>
    <n v="0"/>
    <s v="WLD"/>
    <s v="World"/>
    <x v="1"/>
    <s v="Gross Exports"/>
    <n v="1241.162"/>
  </r>
  <r>
    <s v="H5"/>
    <x v="37"/>
    <x v="37"/>
    <s v="Italy"/>
    <x v="0"/>
    <n v="0"/>
    <s v="WLD"/>
    <s v="World"/>
    <x v="1"/>
    <s v="Gross Exports"/>
    <n v="128738.630489"/>
  </r>
  <r>
    <s v="H5"/>
    <x v="94"/>
    <x v="94"/>
    <s v="Cote Divoire"/>
    <x v="0"/>
    <n v="0"/>
    <s v="WLD"/>
    <s v="World"/>
    <x v="1"/>
    <s v="Gross Exports"/>
    <n v="334.86005399999999"/>
  </r>
  <r>
    <s v="H5"/>
    <x v="95"/>
    <x v="95"/>
    <s v="Jamaica"/>
    <x v="0"/>
    <n v="0"/>
    <s v="WLD"/>
    <s v="World"/>
    <x v="1"/>
    <s v="Gross Exports"/>
    <n v="12.568569999999999"/>
  </r>
  <r>
    <s v="H5"/>
    <x v="38"/>
    <x v="38"/>
    <s v="Japan"/>
    <x v="0"/>
    <n v="0"/>
    <s v="WLD"/>
    <s v="World"/>
    <x v="1"/>
    <s v="Gross Exports"/>
    <n v="54635.337889000002"/>
  </r>
  <r>
    <s v="H5"/>
    <x v="96"/>
    <x v="96"/>
    <s v="Kazakhstan"/>
    <x v="0"/>
    <n v="0"/>
    <s v="WLD"/>
    <s v="World"/>
    <x v="1"/>
    <s v="Gross Exports"/>
    <n v="16963.21386"/>
  </r>
  <r>
    <s v="H5"/>
    <x v="97"/>
    <x v="97"/>
    <s v="Jordan"/>
    <x v="0"/>
    <n v="0"/>
    <s v="WLD"/>
    <s v="World"/>
    <x v="1"/>
    <s v="Gross Exports"/>
    <n v="1725.5718959999999"/>
  </r>
  <r>
    <s v="H5"/>
    <x v="98"/>
    <x v="98"/>
    <s v="Kenya"/>
    <x v="0"/>
    <n v="0"/>
    <s v="WLD"/>
    <s v="World"/>
    <x v="1"/>
    <s v="Gross Exports"/>
    <n v="193.71717000000001"/>
  </r>
  <r>
    <s v="H5"/>
    <x v="39"/>
    <x v="39"/>
    <s v="Korea Rep."/>
    <x v="0"/>
    <n v="0"/>
    <s v="WLD"/>
    <s v="World"/>
    <x v="1"/>
    <s v="Gross Exports"/>
    <n v="5938.7110000000002"/>
  </r>
  <r>
    <s v="H5"/>
    <x v="99"/>
    <x v="99"/>
    <s v="Kuwait"/>
    <x v="0"/>
    <n v="0"/>
    <s v="WLD"/>
    <s v="World"/>
    <x v="1"/>
    <s v="Gross Exports"/>
    <n v="244.92127400000001"/>
  </r>
  <r>
    <s v="H5"/>
    <x v="40"/>
    <x v="40"/>
    <s v="Kyrgyzstan"/>
    <x v="0"/>
    <n v="0"/>
    <s v="WLD"/>
    <s v="World"/>
    <x v="1"/>
    <s v="Gross Exports"/>
    <n v="7.7619999999999996"/>
  </r>
  <r>
    <s v="H5"/>
    <x v="100"/>
    <x v="100"/>
    <s v="Lebanon"/>
    <x v="0"/>
    <n v="0"/>
    <s v="WLD"/>
    <s v="World"/>
    <x v="1"/>
    <s v="Gross Exports"/>
    <n v="228.01900000000001"/>
  </r>
  <r>
    <s v="H5"/>
    <x v="41"/>
    <x v="41"/>
    <s v="Latvia"/>
    <x v="0"/>
    <n v="0"/>
    <s v="WLD"/>
    <s v="World"/>
    <x v="1"/>
    <s v="Gross Exports"/>
    <n v="12334.048449"/>
  </r>
  <r>
    <s v="H5"/>
    <x v="42"/>
    <x v="42"/>
    <s v="Lithuania"/>
    <x v="0"/>
    <n v="0"/>
    <s v="WLD"/>
    <s v="World"/>
    <x v="1"/>
    <s v="Gross Exports"/>
    <n v="46320.938000000002"/>
  </r>
  <r>
    <s v="H5"/>
    <x v="43"/>
    <x v="43"/>
    <s v="Luxemberg"/>
    <x v="0"/>
    <n v="0"/>
    <s v="WLD"/>
    <s v="World"/>
    <x v="1"/>
    <s v="Gross Exports"/>
    <n v="503.45966800000002"/>
  </r>
  <r>
    <s v="H5"/>
    <x v="101"/>
    <x v="101"/>
    <s v="Madagascar"/>
    <x v="0"/>
    <n v="0"/>
    <s v="WLD"/>
    <s v="World"/>
    <x v="1"/>
    <s v="Gross Exports"/>
    <n v="3055.0006189999999"/>
  </r>
  <r>
    <s v="H5"/>
    <x v="45"/>
    <x v="45"/>
    <s v="Malaysia"/>
    <x v="0"/>
    <n v="0"/>
    <s v="WLD"/>
    <s v="World"/>
    <x v="1"/>
    <s v="Gross Exports"/>
    <n v="97256.079534999997"/>
  </r>
  <r>
    <s v="H5"/>
    <x v="46"/>
    <x v="46"/>
    <s v="Malta"/>
    <x v="0"/>
    <n v="0"/>
    <s v="WLD"/>
    <s v="World"/>
    <x v="1"/>
    <s v="Gross Exports"/>
    <n v="0.53847199999999995"/>
  </r>
  <r>
    <s v="H5"/>
    <x v="47"/>
    <x v="47"/>
    <s v="Mexico"/>
    <x v="0"/>
    <n v="0"/>
    <s v="WLD"/>
    <s v="World"/>
    <x v="1"/>
    <s v="Gross Exports"/>
    <n v="124780.01300000001"/>
  </r>
  <r>
    <s v="H5"/>
    <x v="102"/>
    <x v="102"/>
    <s v="Asia Othr.ns"/>
    <x v="0"/>
    <n v="0"/>
    <s v="WLD"/>
    <s v="World"/>
    <x v="1"/>
    <s v="Gross Exports"/>
    <n v="1376.2580680000001"/>
  </r>
  <r>
    <s v="H5"/>
    <x v="48"/>
    <x v="48"/>
    <s v="Rep.Moldova"/>
    <x v="0"/>
    <n v="0"/>
    <s v="WLD"/>
    <s v="World"/>
    <x v="1"/>
    <s v="Gross Exports"/>
    <n v="181.09399999999999"/>
  </r>
  <r>
    <s v="H5"/>
    <x v="49"/>
    <x v="49"/>
    <s v="Montenegro"/>
    <x v="0"/>
    <n v="0"/>
    <s v="WLD"/>
    <s v="World"/>
    <x v="1"/>
    <s v="Gross Exports"/>
    <n v="509.80964999999998"/>
  </r>
  <r>
    <s v="H5"/>
    <x v="103"/>
    <x v="103"/>
    <s v="Morocco"/>
    <x v="0"/>
    <n v="0"/>
    <s v="WLD"/>
    <s v="World"/>
    <x v="1"/>
    <s v="Gross Exports"/>
    <n v="1525.1270950000001"/>
  </r>
  <r>
    <s v="H5"/>
    <x v="104"/>
    <x v="104"/>
    <s v="Oman"/>
    <x v="0"/>
    <n v="0"/>
    <s v="WLD"/>
    <s v="World"/>
    <x v="1"/>
    <s v="Gross Exports"/>
    <n v="34.340702"/>
  </r>
  <r>
    <s v="H5"/>
    <x v="50"/>
    <x v="50"/>
    <s v="Namibia"/>
    <x v="0"/>
    <n v="0"/>
    <s v="WLD"/>
    <s v="World"/>
    <x v="1"/>
    <s v="Gross Exports"/>
    <n v="24.571275"/>
  </r>
  <r>
    <s v="H5"/>
    <x v="51"/>
    <x v="51"/>
    <s v="Netherlands"/>
    <x v="0"/>
    <n v="0"/>
    <s v="WLD"/>
    <s v="World"/>
    <x v="1"/>
    <s v="Gross Exports"/>
    <n v="183880.66910699999"/>
  </r>
  <r>
    <s v="H5"/>
    <x v="52"/>
    <x v="52"/>
    <s v="New Zealand"/>
    <x v="0"/>
    <n v="0"/>
    <s v="WLD"/>
    <s v="World"/>
    <x v="1"/>
    <s v="Gross Exports"/>
    <n v="75031.556786000001"/>
  </r>
  <r>
    <s v="H5"/>
    <x v="105"/>
    <x v="105"/>
    <s v="Nicaragua"/>
    <x v="0"/>
    <n v="0"/>
    <s v="WLD"/>
    <s v="World"/>
    <x v="1"/>
    <s v="Gross Exports"/>
    <n v="82.09093"/>
  </r>
  <r>
    <s v="H5"/>
    <x v="53"/>
    <x v="53"/>
    <s v="Norway,Sb,JM"/>
    <x v="0"/>
    <n v="0"/>
    <s v="WLD"/>
    <s v="World"/>
    <x v="1"/>
    <s v="Gross Exports"/>
    <n v="5964.2297150000004"/>
  </r>
  <r>
    <s v="H5"/>
    <x v="54"/>
    <x v="54"/>
    <s v="Pakistan"/>
    <x v="0"/>
    <n v="0"/>
    <s v="WLD"/>
    <s v="World"/>
    <x v="1"/>
    <s v="Gross Exports"/>
    <n v="213.433424"/>
  </r>
  <r>
    <s v="H5"/>
    <x v="106"/>
    <x v="106"/>
    <s v="Peru"/>
    <x v="0"/>
    <n v="0"/>
    <s v="WLD"/>
    <s v="World"/>
    <x v="1"/>
    <s v="Gross Exports"/>
    <n v="32700.49279"/>
  </r>
  <r>
    <s v="H5"/>
    <x v="57"/>
    <x v="57"/>
    <s v="Philippines"/>
    <x v="0"/>
    <n v="0"/>
    <s v="WLD"/>
    <s v="World"/>
    <x v="1"/>
    <s v="Gross Exports"/>
    <n v="580.70899999999995"/>
  </r>
  <r>
    <s v="H5"/>
    <x v="58"/>
    <x v="58"/>
    <s v="Poland"/>
    <x v="0"/>
    <n v="0"/>
    <s v="WLD"/>
    <s v="World"/>
    <x v="1"/>
    <s v="Gross Exports"/>
    <n v="346455.95199999999"/>
  </r>
  <r>
    <s v="H5"/>
    <x v="59"/>
    <x v="59"/>
    <s v="Portugal"/>
    <x v="0"/>
    <n v="0"/>
    <s v="WLD"/>
    <s v="World"/>
    <x v="1"/>
    <s v="Gross Exports"/>
    <n v="26486.003552999999"/>
  </r>
  <r>
    <s v="H5"/>
    <x v="60"/>
    <x v="60"/>
    <s v="Romania"/>
    <x v="0"/>
    <n v="0"/>
    <s v="WLD"/>
    <s v="World"/>
    <x v="1"/>
    <s v="Gross Exports"/>
    <n v="14831.71464"/>
  </r>
  <r>
    <s v="H5"/>
    <x v="107"/>
    <x v="107"/>
    <s v="Sao Tome Prn"/>
    <x v="0"/>
    <n v="0"/>
    <s v="WLD"/>
    <s v="World"/>
    <x v="1"/>
    <s v="Gross Exports"/>
    <n v="109.83489400000001"/>
  </r>
  <r>
    <s v="H5"/>
    <x v="108"/>
    <x v="108"/>
    <s v="Saudi Arabia"/>
    <x v="0"/>
    <n v="0"/>
    <s v="WLD"/>
    <s v="World"/>
    <x v="1"/>
    <s v="Gross Exports"/>
    <n v="378.613857"/>
  </r>
  <r>
    <s v="H5"/>
    <x v="109"/>
    <x v="109"/>
    <s v="Senegal"/>
    <x v="0"/>
    <n v="0"/>
    <s v="WLD"/>
    <s v="World"/>
    <x v="1"/>
    <s v="Gross Exports"/>
    <n v="262.23391600000002"/>
  </r>
  <r>
    <s v="H5"/>
    <x v="110"/>
    <x v="110"/>
    <s v="Yugoslavia"/>
    <x v="0"/>
    <n v="0"/>
    <s v="WLD"/>
    <s v="World"/>
    <x v="1"/>
    <s v="Gross Exports"/>
    <n v="24124.358"/>
  </r>
  <r>
    <s v="H5"/>
    <x v="61"/>
    <x v="61"/>
    <s v="India"/>
    <x v="0"/>
    <n v="0"/>
    <s v="WLD"/>
    <s v="World"/>
    <x v="1"/>
    <s v="Gross Exports"/>
    <n v="13030.353450000001"/>
  </r>
  <r>
    <s v="H5"/>
    <x v="111"/>
    <x v="111"/>
    <s v="Singapore"/>
    <x v="0"/>
    <n v="0"/>
    <s v="WLD"/>
    <s v="World"/>
    <x v="1"/>
    <s v="Gross Exports"/>
    <n v="65114.195541000001"/>
  </r>
  <r>
    <s v="H5"/>
    <x v="62"/>
    <x v="62"/>
    <s v="Slovakia"/>
    <x v="0"/>
    <n v="0"/>
    <s v="WLD"/>
    <s v="World"/>
    <x v="1"/>
    <s v="Gross Exports"/>
    <n v="49687.833162000003"/>
  </r>
  <r>
    <s v="H5"/>
    <x v="112"/>
    <x v="112"/>
    <s v="Viet Nam"/>
    <x v="0"/>
    <n v="0"/>
    <s v="WLD"/>
    <s v="World"/>
    <x v="1"/>
    <s v="Gross Exports"/>
    <n v="4433.5894209999997"/>
  </r>
  <r>
    <s v="H5"/>
    <x v="63"/>
    <x v="63"/>
    <s v="Slovenia"/>
    <x v="0"/>
    <n v="0"/>
    <s v="WLD"/>
    <s v="World"/>
    <x v="1"/>
    <s v="Gross Exports"/>
    <n v="14983.644675"/>
  </r>
  <r>
    <s v="H5"/>
    <x v="64"/>
    <x v="64"/>
    <s v="South Africa"/>
    <x v="0"/>
    <n v="0"/>
    <s v="WLD"/>
    <s v="World"/>
    <x v="1"/>
    <s v="Gross Exports"/>
    <n v="9863.3259949999992"/>
  </r>
  <r>
    <s v="H5"/>
    <x v="65"/>
    <x v="65"/>
    <s v="Spain"/>
    <x v="0"/>
    <n v="0"/>
    <s v="WLD"/>
    <s v="World"/>
    <x v="1"/>
    <s v="Gross Exports"/>
    <n v="213943.208889"/>
  </r>
  <r>
    <s v="H5"/>
    <x v="113"/>
    <x v="113"/>
    <s v="Swaziland"/>
    <x v="0"/>
    <n v="0"/>
    <s v="WLD"/>
    <s v="World"/>
    <x v="1"/>
    <s v="Gross Exports"/>
    <n v="1.21217"/>
  </r>
  <r>
    <s v="H5"/>
    <x v="66"/>
    <x v="66"/>
    <s v="Sweden"/>
    <x v="0"/>
    <n v="0"/>
    <s v="WLD"/>
    <s v="World"/>
    <x v="1"/>
    <s v="Gross Exports"/>
    <n v="82149.360218999995"/>
  </r>
  <r>
    <s v="H5"/>
    <x v="67"/>
    <x v="67"/>
    <s v="Switz.Liecht"/>
    <x v="0"/>
    <n v="0"/>
    <s v="WLD"/>
    <s v="World"/>
    <x v="1"/>
    <s v="Gross Exports"/>
    <n v="566079.08007200004"/>
  </r>
  <r>
    <s v="H5"/>
    <x v="68"/>
    <x v="68"/>
    <s v="Thailand"/>
    <x v="0"/>
    <n v="0"/>
    <s v="WLD"/>
    <s v="World"/>
    <x v="1"/>
    <s v="Gross Exports"/>
    <n v="3544.969861"/>
  </r>
  <r>
    <s v="H5"/>
    <x v="69"/>
    <x v="69"/>
    <s v="Togo"/>
    <x v="0"/>
    <n v="0"/>
    <s v="WLD"/>
    <s v="World"/>
    <x v="1"/>
    <s v="Gross Exports"/>
    <n v="161.848602"/>
  </r>
  <r>
    <s v="H5"/>
    <x v="114"/>
    <x v="114"/>
    <s v="Untd Arab Em"/>
    <x v="0"/>
    <n v="0"/>
    <s v="WLD"/>
    <s v="World"/>
    <x v="1"/>
    <s v="Gross Exports"/>
    <n v="136230.84834"/>
  </r>
  <r>
    <s v="H5"/>
    <x v="115"/>
    <x v="115"/>
    <s v="Tunisia"/>
    <x v="0"/>
    <n v="0"/>
    <s v="WLD"/>
    <s v="World"/>
    <x v="1"/>
    <s v="Gross Exports"/>
    <n v="17630.568219000001"/>
  </r>
  <r>
    <s v="H5"/>
    <x v="70"/>
    <x v="70"/>
    <s v="Turkey"/>
    <x v="0"/>
    <n v="0"/>
    <s v="WLD"/>
    <s v="World"/>
    <x v="1"/>
    <s v="Gross Exports"/>
    <n v="105980.186"/>
  </r>
  <r>
    <s v="H5"/>
    <x v="116"/>
    <x v="116"/>
    <s v="Uganda"/>
    <x v="0"/>
    <n v="0"/>
    <s v="WLD"/>
    <s v="World"/>
    <x v="1"/>
    <s v="Gross Exports"/>
    <n v="76.188810000000004"/>
  </r>
  <r>
    <s v="H5"/>
    <x v="71"/>
    <x v="71"/>
    <s v="Ukraine"/>
    <x v="0"/>
    <n v="0"/>
    <s v="WLD"/>
    <s v="World"/>
    <x v="1"/>
    <s v="Gross Exports"/>
    <n v="55656.056279999997"/>
  </r>
  <r>
    <s v="H5"/>
    <x v="72"/>
    <x v="72"/>
    <s v="TFYR Macedna"/>
    <x v="0"/>
    <n v="0"/>
    <s v="WLD"/>
    <s v="World"/>
    <x v="1"/>
    <s v="Gross Exports"/>
    <n v="2558.2081109999999"/>
  </r>
  <r>
    <s v="H5"/>
    <x v="73"/>
    <x v="73"/>
    <s v="Egypt"/>
    <x v="0"/>
    <n v="0"/>
    <s v="WLD"/>
    <s v="World"/>
    <x v="1"/>
    <s v="Gross Exports"/>
    <n v="17864.818297999998"/>
  </r>
  <r>
    <s v="H5"/>
    <x v="74"/>
    <x v="74"/>
    <s v="Untd.Kingdom"/>
    <x v="0"/>
    <n v="0"/>
    <s v="WLD"/>
    <s v="World"/>
    <x v="1"/>
    <s v="Gross Exports"/>
    <n v="159927.41433"/>
  </r>
  <r>
    <s v="H5"/>
    <x v="75"/>
    <x v="75"/>
    <s v="USA,PR,USVI"/>
    <x v="0"/>
    <n v="0"/>
    <s v="WLD"/>
    <s v="World"/>
    <x v="1"/>
    <s v="Gross Exports"/>
    <n v="174168.617"/>
  </r>
  <r>
    <s v="H5"/>
    <x v="117"/>
    <x v="117"/>
    <s v="Uruguay"/>
    <x v="0"/>
    <n v="0"/>
    <s v="WLD"/>
    <s v="World"/>
    <x v="1"/>
    <s v="Gross Exports"/>
    <n v="3.032"/>
  </r>
  <r>
    <s v="H5"/>
    <x v="76"/>
    <x v="76"/>
    <s v="Uzbekistan"/>
    <x v="0"/>
    <n v="0"/>
    <s v="WLD"/>
    <s v="World"/>
    <x v="1"/>
    <s v="Gross Exports"/>
    <n v="1425.1969200000001"/>
  </r>
  <r>
    <s v="H5"/>
    <x v="118"/>
    <x v="118"/>
    <s v="Zambia"/>
    <x v="0"/>
    <n v="0"/>
    <s v="WLD"/>
    <s v="World"/>
    <x v="1"/>
    <s v="Gross Exports"/>
    <n v="6.9425569999999999"/>
  </r>
  <r>
    <s v="H5"/>
    <x v="0"/>
    <x v="0"/>
    <s v="Albania"/>
    <x v="1"/>
    <n v="0"/>
    <s v="WLD"/>
    <s v="World"/>
    <x v="1"/>
    <s v="Gross Exports"/>
    <n v="151.63724199999999"/>
  </r>
  <r>
    <s v="H5"/>
    <x v="82"/>
    <x v="82"/>
    <s v="Angola"/>
    <x v="1"/>
    <n v="0"/>
    <s v="WLD"/>
    <s v="World"/>
    <x v="1"/>
    <s v="Gross Exports"/>
    <n v="40.260936000000001"/>
  </r>
  <r>
    <s v="H5"/>
    <x v="2"/>
    <x v="2"/>
    <s v="Argentina"/>
    <x v="1"/>
    <n v="0"/>
    <s v="WLD"/>
    <s v="World"/>
    <x v="1"/>
    <s v="Gross Exports"/>
    <n v="938.98625000000004"/>
  </r>
  <r>
    <s v="H5"/>
    <x v="3"/>
    <x v="3"/>
    <s v="Australia"/>
    <x v="1"/>
    <n v="0"/>
    <s v="WLD"/>
    <s v="World"/>
    <x v="1"/>
    <s v="Gross Exports"/>
    <n v="32562.220241999999"/>
  </r>
  <r>
    <s v="H5"/>
    <x v="4"/>
    <x v="4"/>
    <s v="Austria"/>
    <x v="1"/>
    <n v="0"/>
    <s v="WLD"/>
    <s v="World"/>
    <x v="1"/>
    <s v="Gross Exports"/>
    <n v="257360.20283699999"/>
  </r>
  <r>
    <s v="H5"/>
    <x v="83"/>
    <x v="83"/>
    <s v="Bahrain"/>
    <x v="1"/>
    <n v="0"/>
    <s v="WLD"/>
    <s v="World"/>
    <x v="1"/>
    <s v="Gross Exports"/>
    <n v="1026.681885"/>
  </r>
  <r>
    <s v="H5"/>
    <x v="5"/>
    <x v="5"/>
    <s v="Armenia"/>
    <x v="1"/>
    <n v="0"/>
    <s v="WLD"/>
    <s v="World"/>
    <x v="1"/>
    <s v="Gross Exports"/>
    <n v="2050.5866900000001"/>
  </r>
  <r>
    <s v="H5"/>
    <x v="6"/>
    <x v="6"/>
    <s v="Barbados"/>
    <x v="1"/>
    <n v="0"/>
    <s v="WLD"/>
    <s v="World"/>
    <x v="1"/>
    <s v="Gross Exports"/>
    <n v="202.38550000000001"/>
  </r>
  <r>
    <s v="H5"/>
    <x v="7"/>
    <x v="7"/>
    <s v="Belgium"/>
    <x v="1"/>
    <n v="0"/>
    <s v="WLD"/>
    <s v="World"/>
    <x v="1"/>
    <s v="Gross Exports"/>
    <n v="162479.88456800001"/>
  </r>
  <r>
    <s v="H5"/>
    <x v="8"/>
    <x v="8"/>
    <s v="Bolivia"/>
    <x v="1"/>
    <n v="0"/>
    <s v="WLD"/>
    <s v="World"/>
    <x v="1"/>
    <s v="Gross Exports"/>
    <n v="353.32346000000001"/>
  </r>
  <r>
    <s v="H5"/>
    <x v="9"/>
    <x v="9"/>
    <s v="Bosnia Herzg"/>
    <x v="1"/>
    <n v="0"/>
    <s v="WLD"/>
    <s v="World"/>
    <x v="1"/>
    <s v="Gross Exports"/>
    <n v="313.42227200000002"/>
  </r>
  <r>
    <s v="H5"/>
    <x v="84"/>
    <x v="84"/>
    <s v="Botswana"/>
    <x v="1"/>
    <n v="0"/>
    <s v="WLD"/>
    <s v="World"/>
    <x v="1"/>
    <s v="Gross Exports"/>
    <n v="0.20276"/>
  </r>
  <r>
    <s v="H5"/>
    <x v="10"/>
    <x v="10"/>
    <s v="Brazil"/>
    <x v="1"/>
    <n v="0"/>
    <s v="WLD"/>
    <s v="World"/>
    <x v="1"/>
    <s v="Gross Exports"/>
    <n v="35797.173999999999"/>
  </r>
  <r>
    <s v="H5"/>
    <x v="85"/>
    <x v="85"/>
    <s v="Brunei Darsm"/>
    <x v="1"/>
    <n v="0"/>
    <s v="WLD"/>
    <s v="World"/>
    <x v="1"/>
    <s v="Gross Exports"/>
    <n v="71.996476999999999"/>
  </r>
  <r>
    <s v="H5"/>
    <x v="11"/>
    <x v="11"/>
    <s v="European Union"/>
    <x v="1"/>
    <n v="0"/>
    <s v="WLD"/>
    <s v="World"/>
    <x v="1"/>
    <s v="Gross Exports"/>
    <n v="1730591.2835659999"/>
  </r>
  <r>
    <s v="H5"/>
    <x v="12"/>
    <x v="12"/>
    <s v="Bulgaria"/>
    <x v="1"/>
    <n v="0"/>
    <s v="WLD"/>
    <s v="World"/>
    <x v="1"/>
    <s v="Gross Exports"/>
    <n v="72393.988532000003"/>
  </r>
  <r>
    <s v="H5"/>
    <x v="13"/>
    <x v="13"/>
    <s v="Canada"/>
    <x v="1"/>
    <n v="0"/>
    <s v="WLD"/>
    <s v="World"/>
    <x v="1"/>
    <s v="Gross Exports"/>
    <n v="331089.136627"/>
  </r>
  <r>
    <s v="H5"/>
    <x v="87"/>
    <x v="87"/>
    <s v="Cape Verde"/>
    <x v="1"/>
    <n v="0"/>
    <s v="WLD"/>
    <s v="World"/>
    <x v="1"/>
    <s v="Gross Exports"/>
    <n v="47.301056000000003"/>
  </r>
  <r>
    <s v="H5"/>
    <x v="14"/>
    <x v="14"/>
    <s v="Sri Lanka"/>
    <x v="1"/>
    <n v="0"/>
    <s v="WLD"/>
    <s v="World"/>
    <x v="1"/>
    <s v="Gross Exports"/>
    <n v="11.582361000000001"/>
  </r>
  <r>
    <s v="H5"/>
    <x v="15"/>
    <x v="15"/>
    <s v="Chile"/>
    <x v="1"/>
    <n v="0"/>
    <s v="WLD"/>
    <s v="World"/>
    <x v="1"/>
    <s v="Gross Exports"/>
    <n v="2422.4514559999998"/>
  </r>
  <r>
    <s v="H5"/>
    <x v="16"/>
    <x v="16"/>
    <s v="China"/>
    <x v="1"/>
    <n v="0"/>
    <s v="WLD"/>
    <s v="World"/>
    <x v="1"/>
    <s v="Gross Exports"/>
    <n v="69789.951000000001"/>
  </r>
  <r>
    <s v="H5"/>
    <x v="88"/>
    <x v="88"/>
    <s v="Colombia"/>
    <x v="1"/>
    <n v="0"/>
    <s v="WLD"/>
    <s v="World"/>
    <x v="1"/>
    <s v="Gross Exports"/>
    <n v="10822.936530000001"/>
  </r>
  <r>
    <s v="H5"/>
    <x v="89"/>
    <x v="89"/>
    <s v="Costa Rica"/>
    <x v="1"/>
    <n v="0"/>
    <s v="WLD"/>
    <s v="World"/>
    <x v="1"/>
    <s v="Gross Exports"/>
    <n v="858.03864999999996"/>
  </r>
  <r>
    <s v="H5"/>
    <x v="17"/>
    <x v="17"/>
    <s v="Croatia"/>
    <x v="1"/>
    <n v="0"/>
    <s v="WLD"/>
    <s v="World"/>
    <x v="1"/>
    <s v="Gross Exports"/>
    <n v="190228.35200000001"/>
  </r>
  <r>
    <s v="H5"/>
    <x v="18"/>
    <x v="18"/>
    <s v="Cyprus"/>
    <x v="1"/>
    <n v="0"/>
    <s v="WLD"/>
    <s v="World"/>
    <x v="1"/>
    <s v="Gross Exports"/>
    <n v="59.919581999999998"/>
  </r>
  <r>
    <s v="H5"/>
    <x v="19"/>
    <x v="19"/>
    <s v="Czech Rep"/>
    <x v="1"/>
    <n v="0"/>
    <s v="WLD"/>
    <s v="World"/>
    <x v="1"/>
    <s v="Gross Exports"/>
    <n v="75263.66"/>
  </r>
  <r>
    <s v="H5"/>
    <x v="20"/>
    <x v="20"/>
    <s v="Denmark"/>
    <x v="1"/>
    <n v="0"/>
    <s v="WLD"/>
    <s v="World"/>
    <x v="1"/>
    <s v="Gross Exports"/>
    <n v="48260.613786000002"/>
  </r>
  <r>
    <s v="H5"/>
    <x v="21"/>
    <x v="21"/>
    <s v="Dominican Rp"/>
    <x v="1"/>
    <n v="0"/>
    <s v="WLD"/>
    <s v="World"/>
    <x v="1"/>
    <s v="Gross Exports"/>
    <n v="93.638368"/>
  </r>
  <r>
    <s v="H5"/>
    <x v="22"/>
    <x v="22"/>
    <s v="Ecuador"/>
    <x v="1"/>
    <n v="0"/>
    <s v="WLD"/>
    <s v="World"/>
    <x v="1"/>
    <s v="Gross Exports"/>
    <n v="343.66449999999998"/>
  </r>
  <r>
    <s v="H5"/>
    <x v="23"/>
    <x v="23"/>
    <s v="El Salvador"/>
    <x v="1"/>
    <n v="0"/>
    <s v="WLD"/>
    <s v="World"/>
    <x v="1"/>
    <s v="Gross Exports"/>
    <n v="10.429"/>
  </r>
  <r>
    <s v="H5"/>
    <x v="24"/>
    <x v="24"/>
    <s v="Estonia"/>
    <x v="1"/>
    <n v="0"/>
    <s v="WLD"/>
    <s v="World"/>
    <x v="1"/>
    <s v="Gross Exports"/>
    <n v="2498.6112400000002"/>
  </r>
  <r>
    <s v="H5"/>
    <x v="77"/>
    <x v="77"/>
    <s v="Fiji"/>
    <x v="1"/>
    <n v="0"/>
    <s v="WLD"/>
    <s v="World"/>
    <x v="1"/>
    <s v="Gross Exports"/>
    <n v="12.922393"/>
  </r>
  <r>
    <s v="H5"/>
    <x v="25"/>
    <x v="25"/>
    <s v="Finland"/>
    <x v="1"/>
    <n v="0"/>
    <s v="WLD"/>
    <s v="World"/>
    <x v="1"/>
    <s v="Gross Exports"/>
    <n v="10662.176852000001"/>
  </r>
  <r>
    <s v="H5"/>
    <x v="26"/>
    <x v="26"/>
    <s v="France+Monac"/>
    <x v="1"/>
    <n v="0"/>
    <s v="WLD"/>
    <s v="World"/>
    <x v="1"/>
    <s v="Gross Exports"/>
    <n v="73546.250167000006"/>
  </r>
  <r>
    <s v="H5"/>
    <x v="90"/>
    <x v="90"/>
    <s v="Gabon"/>
    <x v="1"/>
    <n v="0"/>
    <s v="WLD"/>
    <s v="World"/>
    <x v="1"/>
    <s v="Gross Exports"/>
    <n v="0.81382399999999999"/>
  </r>
  <r>
    <s v="H5"/>
    <x v="27"/>
    <x v="27"/>
    <s v="Georgia"/>
    <x v="1"/>
    <n v="0"/>
    <s v="WLD"/>
    <s v="World"/>
    <x v="1"/>
    <s v="Gross Exports"/>
    <n v="2778.2615970000002"/>
  </r>
  <r>
    <s v="H5"/>
    <x v="28"/>
    <x v="28"/>
    <s v="Germany"/>
    <x v="1"/>
    <n v="0"/>
    <s v="WLD"/>
    <s v="World"/>
    <x v="1"/>
    <s v="Gross Exports"/>
    <n v="1315852.5362239999"/>
  </r>
  <r>
    <s v="H5"/>
    <x v="91"/>
    <x v="91"/>
    <s v="Ghana"/>
    <x v="1"/>
    <n v="0"/>
    <s v="WLD"/>
    <s v="World"/>
    <x v="1"/>
    <s v="Gross Exports"/>
    <n v="96.01294"/>
  </r>
  <r>
    <s v="H5"/>
    <x v="29"/>
    <x v="29"/>
    <s v="Greece"/>
    <x v="1"/>
    <n v="0"/>
    <s v="WLD"/>
    <s v="World"/>
    <x v="1"/>
    <s v="Gross Exports"/>
    <n v="7205.6584229999999"/>
  </r>
  <r>
    <s v="H5"/>
    <x v="30"/>
    <x v="30"/>
    <s v="Guatemala"/>
    <x v="1"/>
    <n v="0"/>
    <s v="WLD"/>
    <s v="World"/>
    <x v="1"/>
    <s v="Gross Exports"/>
    <n v="163.45599999999999"/>
  </r>
  <r>
    <s v="H5"/>
    <x v="92"/>
    <x v="92"/>
    <s v="Honduras"/>
    <x v="1"/>
    <n v="0"/>
    <s v="WLD"/>
    <s v="World"/>
    <x v="1"/>
    <s v="Gross Exports"/>
    <n v="4.5716999999999999"/>
  </r>
  <r>
    <s v="H5"/>
    <x v="32"/>
    <x v="32"/>
    <s v="Hong Kong"/>
    <x v="1"/>
    <n v="0"/>
    <s v="WLD"/>
    <s v="World"/>
    <x v="1"/>
    <s v="Gross Exports"/>
    <n v="6242.6102510000001"/>
  </r>
  <r>
    <s v="H5"/>
    <x v="33"/>
    <x v="33"/>
    <s v="Hungary"/>
    <x v="1"/>
    <n v="0"/>
    <s v="WLD"/>
    <s v="World"/>
    <x v="1"/>
    <s v="Gross Exports"/>
    <n v="92194.61"/>
  </r>
  <r>
    <s v="H5"/>
    <x v="34"/>
    <x v="34"/>
    <s v="Iceland"/>
    <x v="1"/>
    <n v="0"/>
    <s v="WLD"/>
    <s v="World"/>
    <x v="1"/>
    <s v="Gross Exports"/>
    <n v="1275.9836299999999"/>
  </r>
  <r>
    <s v="H5"/>
    <x v="93"/>
    <x v="93"/>
    <s v="Indonesia"/>
    <x v="1"/>
    <n v="0"/>
    <s v="WLD"/>
    <s v="World"/>
    <x v="1"/>
    <s v="Gross Exports"/>
    <n v="3926.8980879999999"/>
  </r>
  <r>
    <s v="H5"/>
    <x v="35"/>
    <x v="35"/>
    <s v="Ireland"/>
    <x v="1"/>
    <n v="0"/>
    <s v="WLD"/>
    <s v="World"/>
    <x v="1"/>
    <s v="Gross Exports"/>
    <n v="39730.778609000001"/>
  </r>
  <r>
    <s v="H5"/>
    <x v="36"/>
    <x v="36"/>
    <s v="Israel"/>
    <x v="1"/>
    <n v="0"/>
    <s v="WLD"/>
    <s v="World"/>
    <x v="1"/>
    <s v="Gross Exports"/>
    <n v="469.09300000000002"/>
  </r>
  <r>
    <s v="H5"/>
    <x v="37"/>
    <x v="37"/>
    <s v="Italy"/>
    <x v="1"/>
    <n v="0"/>
    <s v="WLD"/>
    <s v="World"/>
    <x v="1"/>
    <s v="Gross Exports"/>
    <n v="225911.419604"/>
  </r>
  <r>
    <s v="H5"/>
    <x v="94"/>
    <x v="94"/>
    <s v="Cote Divoire"/>
    <x v="1"/>
    <n v="0"/>
    <s v="WLD"/>
    <s v="World"/>
    <x v="1"/>
    <s v="Gross Exports"/>
    <n v="6.9682760000000004"/>
  </r>
  <r>
    <s v="H5"/>
    <x v="95"/>
    <x v="95"/>
    <s v="Jamaica"/>
    <x v="1"/>
    <n v="0"/>
    <s v="WLD"/>
    <s v="World"/>
    <x v="1"/>
    <s v="Gross Exports"/>
    <n v="0.99089000000000005"/>
  </r>
  <r>
    <s v="H5"/>
    <x v="38"/>
    <x v="38"/>
    <s v="Japan"/>
    <x v="1"/>
    <n v="0"/>
    <s v="WLD"/>
    <s v="World"/>
    <x v="1"/>
    <s v="Gross Exports"/>
    <n v="27804.880712999999"/>
  </r>
  <r>
    <s v="H5"/>
    <x v="96"/>
    <x v="96"/>
    <s v="Kazakhstan"/>
    <x v="1"/>
    <n v="0"/>
    <s v="WLD"/>
    <s v="World"/>
    <x v="1"/>
    <s v="Gross Exports"/>
    <n v="20086.412530000001"/>
  </r>
  <r>
    <s v="H5"/>
    <x v="97"/>
    <x v="97"/>
    <s v="Jordan"/>
    <x v="1"/>
    <n v="0"/>
    <s v="WLD"/>
    <s v="World"/>
    <x v="1"/>
    <s v="Gross Exports"/>
    <n v="21642.145286999999"/>
  </r>
  <r>
    <s v="H5"/>
    <x v="98"/>
    <x v="98"/>
    <s v="Kenya"/>
    <x v="1"/>
    <n v="0"/>
    <s v="WLD"/>
    <s v="World"/>
    <x v="1"/>
    <s v="Gross Exports"/>
    <n v="370.06543900000003"/>
  </r>
  <r>
    <s v="H5"/>
    <x v="39"/>
    <x v="39"/>
    <s v="Korea Rep."/>
    <x v="1"/>
    <n v="0"/>
    <s v="WLD"/>
    <s v="World"/>
    <x v="1"/>
    <s v="Gross Exports"/>
    <n v="5122.6509999999998"/>
  </r>
  <r>
    <s v="H5"/>
    <x v="99"/>
    <x v="99"/>
    <s v="Kuwait"/>
    <x v="1"/>
    <n v="0"/>
    <s v="WLD"/>
    <s v="World"/>
    <x v="1"/>
    <s v="Gross Exports"/>
    <n v="602.93096500000001"/>
  </r>
  <r>
    <s v="H5"/>
    <x v="40"/>
    <x v="40"/>
    <s v="Kyrgyzstan"/>
    <x v="1"/>
    <n v="0"/>
    <s v="WLD"/>
    <s v="World"/>
    <x v="1"/>
    <s v="Gross Exports"/>
    <n v="86.658000000000001"/>
  </r>
  <r>
    <s v="H5"/>
    <x v="100"/>
    <x v="100"/>
    <s v="Lebanon"/>
    <x v="1"/>
    <n v="0"/>
    <s v="WLD"/>
    <s v="World"/>
    <x v="1"/>
    <s v="Gross Exports"/>
    <n v="13763.236999999999"/>
  </r>
  <r>
    <s v="H5"/>
    <x v="41"/>
    <x v="41"/>
    <s v="Latvia"/>
    <x v="1"/>
    <n v="0"/>
    <s v="WLD"/>
    <s v="World"/>
    <x v="1"/>
    <s v="Gross Exports"/>
    <n v="11357.809937"/>
  </r>
  <r>
    <s v="H5"/>
    <x v="42"/>
    <x v="42"/>
    <s v="Lithuania"/>
    <x v="1"/>
    <n v="0"/>
    <s v="WLD"/>
    <s v="World"/>
    <x v="1"/>
    <s v="Gross Exports"/>
    <n v="87889.661999999997"/>
  </r>
  <r>
    <s v="H5"/>
    <x v="43"/>
    <x v="43"/>
    <s v="Luxemberg"/>
    <x v="1"/>
    <n v="0"/>
    <s v="WLD"/>
    <s v="World"/>
    <x v="1"/>
    <s v="Gross Exports"/>
    <n v="2890.7398549999998"/>
  </r>
  <r>
    <s v="H5"/>
    <x v="44"/>
    <x v="44"/>
    <s v="Macau"/>
    <x v="1"/>
    <n v="0"/>
    <s v="WLD"/>
    <s v="World"/>
    <x v="1"/>
    <s v="Gross Exports"/>
    <n v="40.442664999999998"/>
  </r>
  <r>
    <s v="H5"/>
    <x v="101"/>
    <x v="101"/>
    <s v="Madagascar"/>
    <x v="1"/>
    <n v="0"/>
    <s v="WLD"/>
    <s v="World"/>
    <x v="1"/>
    <s v="Gross Exports"/>
    <n v="4.2702540000000004"/>
  </r>
  <r>
    <s v="H5"/>
    <x v="45"/>
    <x v="45"/>
    <s v="Malaysia"/>
    <x v="1"/>
    <n v="0"/>
    <s v="WLD"/>
    <s v="World"/>
    <x v="1"/>
    <s v="Gross Exports"/>
    <n v="60356.006874999999"/>
  </r>
  <r>
    <s v="H5"/>
    <x v="46"/>
    <x v="46"/>
    <s v="Malta"/>
    <x v="1"/>
    <n v="0"/>
    <s v="WLD"/>
    <s v="World"/>
    <x v="1"/>
    <s v="Gross Exports"/>
    <n v="269.73218900000001"/>
  </r>
  <r>
    <s v="H5"/>
    <x v="78"/>
    <x v="78"/>
    <s v="Mauritius"/>
    <x v="1"/>
    <n v="0"/>
    <s v="WLD"/>
    <s v="World"/>
    <x v="1"/>
    <s v="Gross Exports"/>
    <n v="75.810670999999999"/>
  </r>
  <r>
    <s v="H5"/>
    <x v="47"/>
    <x v="47"/>
    <s v="Mexico"/>
    <x v="1"/>
    <n v="0"/>
    <s v="WLD"/>
    <s v="World"/>
    <x v="1"/>
    <s v="Gross Exports"/>
    <n v="44356.858"/>
  </r>
  <r>
    <s v="H5"/>
    <x v="102"/>
    <x v="102"/>
    <s v="Asia Othr.ns"/>
    <x v="1"/>
    <n v="0"/>
    <s v="WLD"/>
    <s v="World"/>
    <x v="1"/>
    <s v="Gross Exports"/>
    <n v="567.75614099999996"/>
  </r>
  <r>
    <s v="H5"/>
    <x v="48"/>
    <x v="48"/>
    <s v="Rep.Moldova"/>
    <x v="1"/>
    <n v="0"/>
    <s v="WLD"/>
    <s v="World"/>
    <x v="1"/>
    <s v="Gross Exports"/>
    <n v="156.75800000000001"/>
  </r>
  <r>
    <s v="H5"/>
    <x v="49"/>
    <x v="49"/>
    <s v="Montenegro"/>
    <x v="1"/>
    <n v="0"/>
    <s v="WLD"/>
    <s v="World"/>
    <x v="1"/>
    <s v="Gross Exports"/>
    <n v="26.374441999999998"/>
  </r>
  <r>
    <s v="H5"/>
    <x v="103"/>
    <x v="103"/>
    <s v="Morocco"/>
    <x v="1"/>
    <n v="0"/>
    <s v="WLD"/>
    <s v="World"/>
    <x v="1"/>
    <s v="Gross Exports"/>
    <n v="153.83688599999999"/>
  </r>
  <r>
    <s v="H5"/>
    <x v="104"/>
    <x v="104"/>
    <s v="Oman"/>
    <x v="1"/>
    <n v="0"/>
    <s v="WLD"/>
    <s v="World"/>
    <x v="1"/>
    <s v="Gross Exports"/>
    <n v="2287.942779"/>
  </r>
  <r>
    <s v="H5"/>
    <x v="50"/>
    <x v="50"/>
    <s v="Namibia"/>
    <x v="1"/>
    <n v="0"/>
    <s v="WLD"/>
    <s v="World"/>
    <x v="1"/>
    <s v="Gross Exports"/>
    <n v="16.812356999999999"/>
  </r>
  <r>
    <s v="H5"/>
    <x v="51"/>
    <x v="51"/>
    <s v="Netherlands"/>
    <x v="1"/>
    <n v="0"/>
    <s v="WLD"/>
    <s v="World"/>
    <x v="1"/>
    <s v="Gross Exports"/>
    <n v="1131845.36842"/>
  </r>
  <r>
    <s v="H5"/>
    <x v="52"/>
    <x v="52"/>
    <s v="New Zealand"/>
    <x v="1"/>
    <n v="0"/>
    <s v="WLD"/>
    <s v="World"/>
    <x v="1"/>
    <s v="Gross Exports"/>
    <n v="8889.4494369999993"/>
  </r>
  <r>
    <s v="H5"/>
    <x v="105"/>
    <x v="105"/>
    <s v="Nicaragua"/>
    <x v="1"/>
    <n v="0"/>
    <s v="WLD"/>
    <s v="World"/>
    <x v="1"/>
    <s v="Gross Exports"/>
    <n v="5.8130800000000002"/>
  </r>
  <r>
    <s v="H5"/>
    <x v="79"/>
    <x v="79"/>
    <s v="Nigeria"/>
    <x v="1"/>
    <n v="0"/>
    <s v="WLD"/>
    <s v="World"/>
    <x v="1"/>
    <s v="Gross Exports"/>
    <n v="195.136638"/>
  </r>
  <r>
    <s v="H5"/>
    <x v="53"/>
    <x v="53"/>
    <s v="Norway,Sb,JM"/>
    <x v="1"/>
    <n v="0"/>
    <s v="WLD"/>
    <s v="World"/>
    <x v="1"/>
    <s v="Gross Exports"/>
    <n v="6282.4447149999996"/>
  </r>
  <r>
    <s v="H5"/>
    <x v="55"/>
    <x v="55"/>
    <s v="Panama"/>
    <x v="1"/>
    <n v="0"/>
    <s v="WLD"/>
    <s v="World"/>
    <x v="1"/>
    <s v="Gross Exports"/>
    <n v="138.251"/>
  </r>
  <r>
    <s v="H5"/>
    <x v="56"/>
    <x v="56"/>
    <s v="Paraguay"/>
    <x v="1"/>
    <n v="0"/>
    <s v="WLD"/>
    <s v="World"/>
    <x v="1"/>
    <s v="Gross Exports"/>
    <n v="1.9795199999999999"/>
  </r>
  <r>
    <s v="H5"/>
    <x v="106"/>
    <x v="106"/>
    <s v="Peru"/>
    <x v="1"/>
    <n v="0"/>
    <s v="WLD"/>
    <s v="World"/>
    <x v="1"/>
    <s v="Gross Exports"/>
    <n v="13293.88718"/>
  </r>
  <r>
    <s v="H5"/>
    <x v="57"/>
    <x v="57"/>
    <s v="Philippines"/>
    <x v="1"/>
    <n v="0"/>
    <s v="WLD"/>
    <s v="World"/>
    <x v="1"/>
    <s v="Gross Exports"/>
    <n v="60.198"/>
  </r>
  <r>
    <s v="H5"/>
    <x v="58"/>
    <x v="58"/>
    <s v="Poland"/>
    <x v="1"/>
    <n v="0"/>
    <s v="WLD"/>
    <s v="World"/>
    <x v="1"/>
    <s v="Gross Exports"/>
    <n v="453565.62099999998"/>
  </r>
  <r>
    <s v="H5"/>
    <x v="59"/>
    <x v="59"/>
    <s v="Portugal"/>
    <x v="1"/>
    <n v="0"/>
    <s v="WLD"/>
    <s v="World"/>
    <x v="1"/>
    <s v="Gross Exports"/>
    <n v="8157.8873640000002"/>
  </r>
  <r>
    <s v="H5"/>
    <x v="60"/>
    <x v="60"/>
    <s v="Romania"/>
    <x v="1"/>
    <n v="0"/>
    <s v="WLD"/>
    <s v="World"/>
    <x v="1"/>
    <s v="Gross Exports"/>
    <n v="30066.345369999999"/>
  </r>
  <r>
    <s v="H5"/>
    <x v="108"/>
    <x v="108"/>
    <s v="Saudi Arabia"/>
    <x v="1"/>
    <n v="0"/>
    <s v="WLD"/>
    <s v="World"/>
    <x v="1"/>
    <s v="Gross Exports"/>
    <n v="1242.658369"/>
  </r>
  <r>
    <s v="H5"/>
    <x v="109"/>
    <x v="109"/>
    <s v="Senegal"/>
    <x v="1"/>
    <n v="0"/>
    <s v="WLD"/>
    <s v="World"/>
    <x v="1"/>
    <s v="Gross Exports"/>
    <n v="135.43465399999999"/>
  </r>
  <r>
    <s v="H5"/>
    <x v="110"/>
    <x v="110"/>
    <s v="Yugoslavia"/>
    <x v="1"/>
    <n v="0"/>
    <s v="WLD"/>
    <s v="World"/>
    <x v="1"/>
    <s v="Gross Exports"/>
    <n v="16310.619000000001"/>
  </r>
  <r>
    <s v="H5"/>
    <x v="61"/>
    <x v="61"/>
    <s v="India"/>
    <x v="1"/>
    <n v="0"/>
    <s v="WLD"/>
    <s v="World"/>
    <x v="1"/>
    <s v="Gross Exports"/>
    <n v="2150.0782300000001"/>
  </r>
  <r>
    <s v="H5"/>
    <x v="111"/>
    <x v="111"/>
    <s v="Singapore"/>
    <x v="1"/>
    <n v="0"/>
    <s v="WLD"/>
    <s v="World"/>
    <x v="1"/>
    <s v="Gross Exports"/>
    <n v="40929.582022000002"/>
  </r>
  <r>
    <s v="H5"/>
    <x v="62"/>
    <x v="62"/>
    <s v="Slovakia"/>
    <x v="1"/>
    <n v="0"/>
    <s v="WLD"/>
    <s v="World"/>
    <x v="1"/>
    <s v="Gross Exports"/>
    <n v="42094.689155"/>
  </r>
  <r>
    <s v="H5"/>
    <x v="112"/>
    <x v="112"/>
    <s v="Viet Nam"/>
    <x v="1"/>
    <n v="0"/>
    <s v="WLD"/>
    <s v="World"/>
    <x v="1"/>
    <s v="Gross Exports"/>
    <n v="3462.11139"/>
  </r>
  <r>
    <s v="H5"/>
    <x v="63"/>
    <x v="63"/>
    <s v="Slovenia"/>
    <x v="1"/>
    <n v="0"/>
    <s v="WLD"/>
    <s v="World"/>
    <x v="1"/>
    <s v="Gross Exports"/>
    <n v="10496.343483000001"/>
  </r>
  <r>
    <s v="H5"/>
    <x v="64"/>
    <x v="64"/>
    <s v="South Africa"/>
    <x v="1"/>
    <n v="0"/>
    <s v="WLD"/>
    <s v="World"/>
    <x v="1"/>
    <s v="Gross Exports"/>
    <n v="18442.645080999999"/>
  </r>
  <r>
    <s v="H5"/>
    <x v="80"/>
    <x v="80"/>
    <s v="Zimbabwe"/>
    <x v="1"/>
    <n v="0"/>
    <s v="WLD"/>
    <s v="World"/>
    <x v="1"/>
    <s v="Gross Exports"/>
    <n v="5.4420400000000004"/>
  </r>
  <r>
    <s v="H5"/>
    <x v="65"/>
    <x v="65"/>
    <s v="Spain"/>
    <x v="1"/>
    <n v="0"/>
    <s v="WLD"/>
    <s v="World"/>
    <x v="1"/>
    <s v="Gross Exports"/>
    <n v="104244.713218"/>
  </r>
  <r>
    <s v="H5"/>
    <x v="113"/>
    <x v="113"/>
    <s v="Swaziland"/>
    <x v="1"/>
    <n v="0"/>
    <s v="WLD"/>
    <s v="World"/>
    <x v="1"/>
    <s v="Gross Exports"/>
    <n v="0.46856999999999999"/>
  </r>
  <r>
    <s v="H5"/>
    <x v="66"/>
    <x v="66"/>
    <s v="Sweden"/>
    <x v="1"/>
    <n v="0"/>
    <s v="WLD"/>
    <s v="World"/>
    <x v="1"/>
    <s v="Gross Exports"/>
    <n v="99197.733672000002"/>
  </r>
  <r>
    <s v="H5"/>
    <x v="67"/>
    <x v="67"/>
    <s v="Switz.Liecht"/>
    <x v="1"/>
    <n v="0"/>
    <s v="WLD"/>
    <s v="World"/>
    <x v="1"/>
    <s v="Gross Exports"/>
    <n v="49668.985763999997"/>
  </r>
  <r>
    <s v="H5"/>
    <x v="68"/>
    <x v="68"/>
    <s v="Thailand"/>
    <x v="1"/>
    <n v="0"/>
    <s v="WLD"/>
    <s v="World"/>
    <x v="1"/>
    <s v="Gross Exports"/>
    <n v="29174.940855000001"/>
  </r>
  <r>
    <s v="H5"/>
    <x v="69"/>
    <x v="69"/>
    <s v="Togo"/>
    <x v="1"/>
    <n v="0"/>
    <s v="WLD"/>
    <s v="World"/>
    <x v="1"/>
    <s v="Gross Exports"/>
    <n v="4.5024280000000001"/>
  </r>
  <r>
    <s v="H5"/>
    <x v="114"/>
    <x v="114"/>
    <s v="Untd Arab Em"/>
    <x v="1"/>
    <n v="0"/>
    <s v="WLD"/>
    <s v="World"/>
    <x v="1"/>
    <s v="Gross Exports"/>
    <n v="115429.355864"/>
  </r>
  <r>
    <s v="H5"/>
    <x v="115"/>
    <x v="115"/>
    <s v="Tunisia"/>
    <x v="1"/>
    <n v="0"/>
    <s v="WLD"/>
    <s v="World"/>
    <x v="1"/>
    <s v="Gross Exports"/>
    <n v="5920.0423199999996"/>
  </r>
  <r>
    <s v="H5"/>
    <x v="70"/>
    <x v="70"/>
    <s v="Turkey"/>
    <x v="1"/>
    <n v="0"/>
    <s v="WLD"/>
    <s v="World"/>
    <x v="1"/>
    <s v="Gross Exports"/>
    <n v="189560.45300000001"/>
  </r>
  <r>
    <s v="H5"/>
    <x v="116"/>
    <x v="116"/>
    <s v="Uganda"/>
    <x v="1"/>
    <n v="0"/>
    <s v="WLD"/>
    <s v="World"/>
    <x v="1"/>
    <s v="Gross Exports"/>
    <n v="52.205249999999999"/>
  </r>
  <r>
    <s v="H5"/>
    <x v="71"/>
    <x v="71"/>
    <s v="Ukraine"/>
    <x v="1"/>
    <n v="0"/>
    <s v="WLD"/>
    <s v="World"/>
    <x v="1"/>
    <s v="Gross Exports"/>
    <n v="35039.042930000003"/>
  </r>
  <r>
    <s v="H5"/>
    <x v="72"/>
    <x v="72"/>
    <s v="TFYR Macedna"/>
    <x v="1"/>
    <n v="0"/>
    <s v="WLD"/>
    <s v="World"/>
    <x v="1"/>
    <s v="Gross Exports"/>
    <n v="11026.221661"/>
  </r>
  <r>
    <s v="H5"/>
    <x v="73"/>
    <x v="73"/>
    <s v="Egypt"/>
    <x v="1"/>
    <n v="0"/>
    <s v="WLD"/>
    <s v="World"/>
    <x v="1"/>
    <s v="Gross Exports"/>
    <n v="148426.79341099999"/>
  </r>
  <r>
    <s v="H5"/>
    <x v="74"/>
    <x v="74"/>
    <s v="Untd.Kingdom"/>
    <x v="1"/>
    <n v="0"/>
    <s v="WLD"/>
    <s v="World"/>
    <x v="1"/>
    <s v="Gross Exports"/>
    <n v="142457.20402500001"/>
  </r>
  <r>
    <s v="H5"/>
    <x v="75"/>
    <x v="75"/>
    <s v="USA,PR,USVI"/>
    <x v="1"/>
    <n v="0"/>
    <s v="WLD"/>
    <s v="World"/>
    <x v="1"/>
    <s v="Gross Exports"/>
    <n v="162351.03899999999"/>
  </r>
  <r>
    <s v="H5"/>
    <x v="76"/>
    <x v="76"/>
    <s v="Uzbekistan"/>
    <x v="1"/>
    <n v="0"/>
    <s v="WLD"/>
    <s v="World"/>
    <x v="1"/>
    <s v="Gross Exports"/>
    <n v="1678.89094"/>
  </r>
  <r>
    <s v="H5"/>
    <x v="119"/>
    <x v="119"/>
    <s v="Samoa"/>
    <x v="1"/>
    <n v="0"/>
    <s v="WLD"/>
    <s v="World"/>
    <x v="1"/>
    <s v="Gross Exports"/>
    <n v="28.194606"/>
  </r>
  <r>
    <s v="H5"/>
    <x v="81"/>
    <x v="81"/>
    <s v="Andorra"/>
    <x v="0"/>
    <n v="0"/>
    <s v="WLD"/>
    <s v="World"/>
    <x v="2"/>
    <s v="Gross Exports"/>
    <n v="5.8354000000000003E-2"/>
  </r>
  <r>
    <s v="H5"/>
    <x v="82"/>
    <x v="82"/>
    <s v="Angola"/>
    <x v="0"/>
    <n v="0"/>
    <s v="WLD"/>
    <s v="World"/>
    <x v="2"/>
    <s v="Gross Exports"/>
    <n v="13.491529999999999"/>
  </r>
  <r>
    <s v="H5"/>
    <x v="1"/>
    <x v="1"/>
    <s v="Azerbaijan"/>
    <x v="0"/>
    <n v="0"/>
    <s v="WLD"/>
    <s v="World"/>
    <x v="2"/>
    <s v="Gross Exports"/>
    <n v="116.1216"/>
  </r>
  <r>
    <s v="H5"/>
    <x v="2"/>
    <x v="2"/>
    <s v="Argentina"/>
    <x v="0"/>
    <n v="0"/>
    <s v="WLD"/>
    <s v="World"/>
    <x v="2"/>
    <s v="Gross Exports"/>
    <n v="5990.5407400000004"/>
  </r>
  <r>
    <s v="H5"/>
    <x v="3"/>
    <x v="3"/>
    <s v="Australia"/>
    <x v="0"/>
    <n v="0"/>
    <s v="WLD"/>
    <s v="World"/>
    <x v="2"/>
    <s v="Gross Exports"/>
    <n v="31289.141986789899"/>
  </r>
  <r>
    <s v="H5"/>
    <x v="4"/>
    <x v="4"/>
    <s v="Austria"/>
    <x v="0"/>
    <n v="0"/>
    <s v="WLD"/>
    <s v="World"/>
    <x v="2"/>
    <s v="Gross Exports"/>
    <n v="178177.07605900001"/>
  </r>
  <r>
    <s v="H5"/>
    <x v="83"/>
    <x v="83"/>
    <s v="Bahrain"/>
    <x v="0"/>
    <n v="0"/>
    <s v="WLD"/>
    <s v="World"/>
    <x v="2"/>
    <s v="Gross Exports"/>
    <n v="586.41805699999998"/>
  </r>
  <r>
    <s v="H5"/>
    <x v="5"/>
    <x v="5"/>
    <s v="Armenia"/>
    <x v="0"/>
    <n v="0"/>
    <s v="WLD"/>
    <s v="World"/>
    <x v="2"/>
    <s v="Gross Exports"/>
    <n v="1239.12321"/>
  </r>
  <r>
    <s v="H5"/>
    <x v="6"/>
    <x v="6"/>
    <s v="Barbados"/>
    <x v="0"/>
    <n v="0"/>
    <s v="WLD"/>
    <s v="World"/>
    <x v="2"/>
    <s v="Gross Exports"/>
    <n v="62.9495"/>
  </r>
  <r>
    <s v="H5"/>
    <x v="7"/>
    <x v="7"/>
    <s v="Belgium"/>
    <x v="0"/>
    <n v="0"/>
    <s v="WLD"/>
    <s v="World"/>
    <x v="2"/>
    <s v="Gross Exports"/>
    <n v="227311.25312000001"/>
  </r>
  <r>
    <s v="H5"/>
    <x v="8"/>
    <x v="8"/>
    <s v="Bolivia"/>
    <x v="0"/>
    <n v="0"/>
    <s v="WLD"/>
    <s v="World"/>
    <x v="2"/>
    <s v="Gross Exports"/>
    <n v="19.901039999999998"/>
  </r>
  <r>
    <s v="H5"/>
    <x v="9"/>
    <x v="9"/>
    <s v="Bosnia Herzg"/>
    <x v="0"/>
    <n v="0"/>
    <s v="WLD"/>
    <s v="World"/>
    <x v="2"/>
    <s v="Gross Exports"/>
    <n v="4975.0221000000001"/>
  </r>
  <r>
    <s v="H5"/>
    <x v="84"/>
    <x v="84"/>
    <s v="Botswana"/>
    <x v="0"/>
    <n v="0"/>
    <s v="WLD"/>
    <s v="World"/>
    <x v="2"/>
    <s v="Gross Exports"/>
    <n v="3.7677000000000002E-2"/>
  </r>
  <r>
    <s v="H5"/>
    <x v="10"/>
    <x v="10"/>
    <s v="Brazil"/>
    <x v="0"/>
    <n v="0"/>
    <s v="WLD"/>
    <s v="World"/>
    <x v="2"/>
    <s v="Gross Exports"/>
    <n v="27510.864000000001"/>
  </r>
  <r>
    <s v="H5"/>
    <x v="85"/>
    <x v="85"/>
    <s v="Brunei Darsm"/>
    <x v="0"/>
    <n v="0"/>
    <s v="WLD"/>
    <s v="World"/>
    <x v="2"/>
    <s v="Gross Exports"/>
    <n v="43.052042999999998"/>
  </r>
  <r>
    <s v="H5"/>
    <x v="11"/>
    <x v="11"/>
    <s v="European Union"/>
    <x v="0"/>
    <n v="0"/>
    <s v="WLD"/>
    <s v="World"/>
    <x v="2"/>
    <s v="Gross Exports"/>
    <n v="1397875.8790899999"/>
  </r>
  <r>
    <s v="H5"/>
    <x v="12"/>
    <x v="12"/>
    <s v="Bulgaria"/>
    <x v="0"/>
    <n v="0"/>
    <s v="WLD"/>
    <s v="World"/>
    <x v="2"/>
    <s v="Gross Exports"/>
    <n v="80467.415404413798"/>
  </r>
  <r>
    <s v="H5"/>
    <x v="13"/>
    <x v="13"/>
    <s v="Canada"/>
    <x v="0"/>
    <n v="0"/>
    <s v="WLD"/>
    <s v="World"/>
    <x v="2"/>
    <s v="Gross Exports"/>
    <n v="289404.07562299998"/>
  </r>
  <r>
    <s v="H5"/>
    <x v="87"/>
    <x v="87"/>
    <s v="Cape Verde"/>
    <x v="0"/>
    <n v="0"/>
    <s v="WLD"/>
    <s v="World"/>
    <x v="2"/>
    <s v="Gross Exports"/>
    <n v="28.988379999999999"/>
  </r>
  <r>
    <s v="H5"/>
    <x v="14"/>
    <x v="14"/>
    <s v="Sri Lanka"/>
    <x v="0"/>
    <n v="0"/>
    <s v="WLD"/>
    <s v="World"/>
    <x v="2"/>
    <s v="Gross Exports"/>
    <n v="0.27116531999999999"/>
  </r>
  <r>
    <s v="H5"/>
    <x v="15"/>
    <x v="15"/>
    <s v="Chile"/>
    <x v="0"/>
    <n v="0"/>
    <s v="WLD"/>
    <s v="World"/>
    <x v="2"/>
    <s v="Gross Exports"/>
    <n v="3435.0538000000001"/>
  </r>
  <r>
    <s v="H5"/>
    <x v="16"/>
    <x v="16"/>
    <s v="China"/>
    <x v="0"/>
    <n v="0"/>
    <s v="WLD"/>
    <s v="World"/>
    <x v="2"/>
    <s v="Gross Exports"/>
    <n v="31234.797999999999"/>
  </r>
  <r>
    <s v="H5"/>
    <x v="88"/>
    <x v="88"/>
    <s v="Colombia"/>
    <x v="0"/>
    <n v="0"/>
    <s v="WLD"/>
    <s v="World"/>
    <x v="2"/>
    <s v="Gross Exports"/>
    <n v="22606.565890000002"/>
  </r>
  <r>
    <s v="H5"/>
    <x v="120"/>
    <x v="120"/>
    <s v="Congo"/>
    <x v="0"/>
    <n v="0"/>
    <s v="WLD"/>
    <s v="World"/>
    <x v="2"/>
    <s v="Gross Exports"/>
    <n v="1.165918"/>
  </r>
  <r>
    <s v="H5"/>
    <x v="89"/>
    <x v="89"/>
    <s v="Costa Rica"/>
    <x v="0"/>
    <n v="0"/>
    <s v="WLD"/>
    <s v="World"/>
    <x v="2"/>
    <s v="Gross Exports"/>
    <n v="2618.8394499999999"/>
  </r>
  <r>
    <s v="H5"/>
    <x v="17"/>
    <x v="17"/>
    <s v="Croatia"/>
    <x v="0"/>
    <n v="0"/>
    <s v="WLD"/>
    <s v="World"/>
    <x v="2"/>
    <s v="Gross Exports"/>
    <n v="72166.191000000006"/>
  </r>
  <r>
    <s v="H5"/>
    <x v="18"/>
    <x v="18"/>
    <s v="Cyprus"/>
    <x v="0"/>
    <n v="0"/>
    <s v="WLD"/>
    <s v="World"/>
    <x v="2"/>
    <s v="Gross Exports"/>
    <n v="152.57095075755001"/>
  </r>
  <r>
    <s v="H5"/>
    <x v="19"/>
    <x v="19"/>
    <s v="Czech Rep"/>
    <x v="0"/>
    <n v="0"/>
    <s v="WLD"/>
    <s v="World"/>
    <x v="2"/>
    <s v="Gross Exports"/>
    <n v="57579.783000000003"/>
  </r>
  <r>
    <s v="H5"/>
    <x v="121"/>
    <x v="121"/>
    <s v="Benin"/>
    <x v="0"/>
    <n v="0"/>
    <s v="WLD"/>
    <s v="World"/>
    <x v="2"/>
    <s v="Gross Exports"/>
    <n v="0.950901"/>
  </r>
  <r>
    <s v="H5"/>
    <x v="20"/>
    <x v="20"/>
    <s v="Denmark"/>
    <x v="0"/>
    <n v="0"/>
    <s v="WLD"/>
    <s v="World"/>
    <x v="2"/>
    <s v="Gross Exports"/>
    <n v="24352.698560000001"/>
  </r>
  <r>
    <s v="H5"/>
    <x v="21"/>
    <x v="21"/>
    <s v="Dominican Rp"/>
    <x v="0"/>
    <n v="0"/>
    <s v="WLD"/>
    <s v="World"/>
    <x v="2"/>
    <s v="Gross Exports"/>
    <n v="5232.900095"/>
  </r>
  <r>
    <s v="H5"/>
    <x v="22"/>
    <x v="22"/>
    <s v="Ecuador"/>
    <x v="0"/>
    <n v="0"/>
    <s v="WLD"/>
    <s v="World"/>
    <x v="2"/>
    <s v="Gross Exports"/>
    <n v="1852.4928"/>
  </r>
  <r>
    <s v="H5"/>
    <x v="23"/>
    <x v="23"/>
    <s v="El Salvador"/>
    <x v="0"/>
    <n v="0"/>
    <s v="WLD"/>
    <s v="World"/>
    <x v="2"/>
    <s v="Gross Exports"/>
    <n v="2019.0889999999999"/>
  </r>
  <r>
    <s v="H5"/>
    <x v="24"/>
    <x v="24"/>
    <s v="Estonia"/>
    <x v="0"/>
    <n v="0"/>
    <s v="WLD"/>
    <s v="World"/>
    <x v="2"/>
    <s v="Gross Exports"/>
    <n v="4879.1943099999999"/>
  </r>
  <r>
    <s v="H5"/>
    <x v="25"/>
    <x v="25"/>
    <s v="Finland"/>
    <x v="0"/>
    <n v="0"/>
    <s v="WLD"/>
    <s v="World"/>
    <x v="2"/>
    <s v="Gross Exports"/>
    <n v="9609.6079100000006"/>
  </r>
  <r>
    <s v="H5"/>
    <x v="26"/>
    <x v="26"/>
    <s v="France+Monac"/>
    <x v="0"/>
    <n v="0"/>
    <s v="WLD"/>
    <s v="World"/>
    <x v="2"/>
    <s v="Gross Exports"/>
    <n v="215987.86754667101"/>
  </r>
  <r>
    <s v="H5"/>
    <x v="90"/>
    <x v="90"/>
    <s v="Gabon"/>
    <x v="0"/>
    <n v="0"/>
    <s v="WLD"/>
    <s v="World"/>
    <x v="2"/>
    <s v="Gross Exports"/>
    <n v="0.83271300000000004"/>
  </r>
  <r>
    <s v="H5"/>
    <x v="27"/>
    <x v="27"/>
    <s v="Georgia"/>
    <x v="0"/>
    <n v="0"/>
    <s v="WLD"/>
    <s v="World"/>
    <x v="2"/>
    <s v="Gross Exports"/>
    <n v="1076.8858700000001"/>
  </r>
  <r>
    <s v="H5"/>
    <x v="28"/>
    <x v="28"/>
    <s v="Germany"/>
    <x v="0"/>
    <n v="0"/>
    <s v="WLD"/>
    <s v="World"/>
    <x v="2"/>
    <s v="Gross Exports"/>
    <n v="1551821.6469630001"/>
  </r>
  <r>
    <s v="H5"/>
    <x v="91"/>
    <x v="91"/>
    <s v="Ghana"/>
    <x v="0"/>
    <n v="0"/>
    <s v="WLD"/>
    <s v="World"/>
    <x v="2"/>
    <s v="Gross Exports"/>
    <n v="545.29576399999996"/>
  </r>
  <r>
    <s v="H5"/>
    <x v="29"/>
    <x v="29"/>
    <s v="Greece"/>
    <x v="0"/>
    <n v="0"/>
    <s v="WLD"/>
    <s v="World"/>
    <x v="2"/>
    <s v="Gross Exports"/>
    <n v="14606.282590000001"/>
  </r>
  <r>
    <s v="H5"/>
    <x v="30"/>
    <x v="30"/>
    <s v="Guatemala"/>
    <x v="0"/>
    <n v="0"/>
    <s v="WLD"/>
    <s v="World"/>
    <x v="2"/>
    <s v="Gross Exports"/>
    <n v="374.964"/>
  </r>
  <r>
    <s v="H5"/>
    <x v="31"/>
    <x v="31"/>
    <s v="Guyana"/>
    <x v="0"/>
    <n v="0"/>
    <s v="WLD"/>
    <s v="World"/>
    <x v="2"/>
    <s v="Gross Exports"/>
    <n v="7.6740000000000003E-3"/>
  </r>
  <r>
    <s v="H5"/>
    <x v="32"/>
    <x v="32"/>
    <s v="Hong Kong"/>
    <x v="0"/>
    <n v="0"/>
    <s v="WLD"/>
    <s v="World"/>
    <x v="2"/>
    <s v="Gross Exports"/>
    <n v="5782.7841500000004"/>
  </r>
  <r>
    <s v="H5"/>
    <x v="33"/>
    <x v="33"/>
    <s v="Hungary"/>
    <x v="0"/>
    <n v="0"/>
    <s v="WLD"/>
    <s v="World"/>
    <x v="2"/>
    <s v="Gross Exports"/>
    <n v="38957.222000000002"/>
  </r>
  <r>
    <s v="H5"/>
    <x v="34"/>
    <x v="34"/>
    <s v="Iceland"/>
    <x v="0"/>
    <n v="0"/>
    <s v="WLD"/>
    <s v="World"/>
    <x v="2"/>
    <s v="Gross Exports"/>
    <n v="550.00027599999999"/>
  </r>
  <r>
    <s v="H5"/>
    <x v="93"/>
    <x v="93"/>
    <s v="Indonesia"/>
    <x v="0"/>
    <n v="0"/>
    <s v="WLD"/>
    <s v="World"/>
    <x v="2"/>
    <s v="Gross Exports"/>
    <n v="1078.8119999999999"/>
  </r>
  <r>
    <s v="H5"/>
    <x v="35"/>
    <x v="35"/>
    <s v="Ireland"/>
    <x v="0"/>
    <n v="0"/>
    <s v="WLD"/>
    <s v="World"/>
    <x v="2"/>
    <s v="Gross Exports"/>
    <n v="125017.235182"/>
  </r>
  <r>
    <s v="H5"/>
    <x v="36"/>
    <x v="36"/>
    <s v="Israel"/>
    <x v="0"/>
    <n v="0"/>
    <s v="WLD"/>
    <s v="World"/>
    <x v="2"/>
    <s v="Gross Exports"/>
    <n v="3478"/>
  </r>
  <r>
    <s v="H5"/>
    <x v="37"/>
    <x v="37"/>
    <s v="Italy"/>
    <x v="0"/>
    <n v="0"/>
    <s v="WLD"/>
    <s v="World"/>
    <x v="2"/>
    <s v="Gross Exports"/>
    <n v="102057.349481"/>
  </r>
  <r>
    <s v="H5"/>
    <x v="94"/>
    <x v="94"/>
    <s v="Cote Divoire"/>
    <x v="0"/>
    <n v="0"/>
    <s v="WLD"/>
    <s v="World"/>
    <x v="2"/>
    <s v="Gross Exports"/>
    <n v="119.152529"/>
  </r>
  <r>
    <s v="H5"/>
    <x v="95"/>
    <x v="95"/>
    <s v="Jamaica"/>
    <x v="0"/>
    <n v="0"/>
    <s v="WLD"/>
    <s v="World"/>
    <x v="2"/>
    <s v="Gross Exports"/>
    <n v="21.624880000000001"/>
  </r>
  <r>
    <s v="H5"/>
    <x v="38"/>
    <x v="38"/>
    <s v="Japan"/>
    <x v="0"/>
    <n v="0"/>
    <s v="WLD"/>
    <s v="World"/>
    <x v="2"/>
    <s v="Gross Exports"/>
    <n v="59585.9355048"/>
  </r>
  <r>
    <s v="H5"/>
    <x v="96"/>
    <x v="96"/>
    <s v="Kazakhstan"/>
    <x v="0"/>
    <n v="0"/>
    <s v="WLD"/>
    <s v="World"/>
    <x v="2"/>
    <s v="Gross Exports"/>
    <n v="7277.2548500000003"/>
  </r>
  <r>
    <s v="H5"/>
    <x v="97"/>
    <x v="97"/>
    <s v="Jordan"/>
    <x v="0"/>
    <n v="0"/>
    <s v="WLD"/>
    <s v="World"/>
    <x v="2"/>
    <s v="Gross Exports"/>
    <n v="1036.5595599999999"/>
  </r>
  <r>
    <s v="H5"/>
    <x v="98"/>
    <x v="98"/>
    <s v="Kenya"/>
    <x v="0"/>
    <n v="0"/>
    <s v="WLD"/>
    <s v="World"/>
    <x v="2"/>
    <s v="Gross Exports"/>
    <n v="410.19222100000002"/>
  </r>
  <r>
    <s v="H5"/>
    <x v="39"/>
    <x v="39"/>
    <s v="Korea Rep."/>
    <x v="0"/>
    <n v="0"/>
    <s v="WLD"/>
    <s v="World"/>
    <x v="2"/>
    <s v="Gross Exports"/>
    <n v="5793.2349999999997"/>
  </r>
  <r>
    <s v="H5"/>
    <x v="99"/>
    <x v="99"/>
    <s v="Kuwait"/>
    <x v="0"/>
    <n v="0"/>
    <s v="WLD"/>
    <s v="World"/>
    <x v="2"/>
    <s v="Gross Exports"/>
    <n v="38.950476000000002"/>
  </r>
  <r>
    <s v="H5"/>
    <x v="40"/>
    <x v="40"/>
    <s v="Kyrgyzstan"/>
    <x v="0"/>
    <n v="0"/>
    <s v="WLD"/>
    <s v="World"/>
    <x v="2"/>
    <s v="Gross Exports"/>
    <n v="76.963999999999999"/>
  </r>
  <r>
    <s v="H5"/>
    <x v="100"/>
    <x v="100"/>
    <s v="Lebanon"/>
    <x v="0"/>
    <n v="0"/>
    <s v="WLD"/>
    <s v="World"/>
    <x v="2"/>
    <s v="Gross Exports"/>
    <n v="391.154"/>
  </r>
  <r>
    <s v="H5"/>
    <x v="41"/>
    <x v="41"/>
    <s v="Latvia"/>
    <x v="0"/>
    <n v="0"/>
    <s v="WLD"/>
    <s v="World"/>
    <x v="2"/>
    <s v="Gross Exports"/>
    <n v="12578.289946999999"/>
  </r>
  <r>
    <s v="H5"/>
    <x v="122"/>
    <x v="122"/>
    <s v="Liberia"/>
    <x v="0"/>
    <n v="0"/>
    <s v="WLD"/>
    <s v="World"/>
    <x v="2"/>
    <s v="Gross Exports"/>
    <n v="0.15"/>
  </r>
  <r>
    <s v="H5"/>
    <x v="42"/>
    <x v="42"/>
    <s v="Lithuania"/>
    <x v="0"/>
    <n v="0"/>
    <s v="WLD"/>
    <s v="World"/>
    <x v="2"/>
    <s v="Gross Exports"/>
    <n v="37892.154999999999"/>
  </r>
  <r>
    <s v="H5"/>
    <x v="43"/>
    <x v="43"/>
    <s v="Luxemberg"/>
    <x v="0"/>
    <n v="0"/>
    <s v="WLD"/>
    <s v="World"/>
    <x v="2"/>
    <s v="Gross Exports"/>
    <n v="258.58456799999999"/>
  </r>
  <r>
    <s v="H5"/>
    <x v="101"/>
    <x v="101"/>
    <s v="Madagascar"/>
    <x v="0"/>
    <n v="0"/>
    <s v="WLD"/>
    <s v="World"/>
    <x v="2"/>
    <s v="Gross Exports"/>
    <n v="1963.462518"/>
  </r>
  <r>
    <s v="H5"/>
    <x v="45"/>
    <x v="45"/>
    <s v="Malaysia"/>
    <x v="0"/>
    <n v="0"/>
    <s v="WLD"/>
    <s v="World"/>
    <x v="2"/>
    <s v="Gross Exports"/>
    <n v="92981.045259999999"/>
  </r>
  <r>
    <s v="H5"/>
    <x v="46"/>
    <x v="46"/>
    <s v="Malta"/>
    <x v="0"/>
    <n v="0"/>
    <s v="WLD"/>
    <s v="World"/>
    <x v="2"/>
    <s v="Gross Exports"/>
    <n v="0.37804399999999999"/>
  </r>
  <r>
    <s v="H5"/>
    <x v="47"/>
    <x v="47"/>
    <s v="Mexico"/>
    <x v="0"/>
    <n v="0"/>
    <s v="WLD"/>
    <s v="World"/>
    <x v="2"/>
    <s v="Gross Exports"/>
    <n v="122868.702"/>
  </r>
  <r>
    <s v="H5"/>
    <x v="102"/>
    <x v="102"/>
    <s v="Asia Othr.ns"/>
    <x v="0"/>
    <n v="0"/>
    <s v="WLD"/>
    <s v="World"/>
    <x v="2"/>
    <s v="Gross Exports"/>
    <n v="1801.10725"/>
  </r>
  <r>
    <s v="H5"/>
    <x v="123"/>
    <x v="123"/>
    <s v="Mongolia"/>
    <x v="0"/>
    <n v="0"/>
    <s v="WLD"/>
    <s v="World"/>
    <x v="2"/>
    <s v="Gross Exports"/>
    <n v="0.15900500000000001"/>
  </r>
  <r>
    <s v="H5"/>
    <x v="48"/>
    <x v="48"/>
    <s v="Rep.Moldova"/>
    <x v="0"/>
    <n v="0"/>
    <s v="WLD"/>
    <s v="World"/>
    <x v="2"/>
    <s v="Gross Exports"/>
    <n v="280.92500000000001"/>
  </r>
  <r>
    <s v="H5"/>
    <x v="49"/>
    <x v="49"/>
    <s v="Montenegro"/>
    <x v="0"/>
    <n v="0"/>
    <s v="WLD"/>
    <s v="World"/>
    <x v="2"/>
    <s v="Gross Exports"/>
    <n v="417.07479211851899"/>
  </r>
  <r>
    <s v="H5"/>
    <x v="103"/>
    <x v="103"/>
    <s v="Morocco"/>
    <x v="0"/>
    <n v="0"/>
    <s v="WLD"/>
    <s v="World"/>
    <x v="2"/>
    <s v="Gross Exports"/>
    <n v="925.52298499999995"/>
  </r>
  <r>
    <s v="H5"/>
    <x v="124"/>
    <x v="124"/>
    <s v="Mozambique"/>
    <x v="0"/>
    <n v="0"/>
    <s v="WLD"/>
    <s v="World"/>
    <x v="2"/>
    <s v="Gross Exports"/>
    <n v="1.2955369999999999"/>
  </r>
  <r>
    <s v="H5"/>
    <x v="104"/>
    <x v="104"/>
    <s v="Oman"/>
    <x v="0"/>
    <n v="0"/>
    <s v="WLD"/>
    <s v="World"/>
    <x v="2"/>
    <s v="Gross Exports"/>
    <n v="480.03120899999999"/>
  </r>
  <r>
    <s v="H5"/>
    <x v="50"/>
    <x v="50"/>
    <s v="Namibia"/>
    <x v="0"/>
    <n v="0"/>
    <s v="WLD"/>
    <s v="World"/>
    <x v="2"/>
    <s v="Gross Exports"/>
    <n v="23.293638999999999"/>
  </r>
  <r>
    <s v="H5"/>
    <x v="51"/>
    <x v="51"/>
    <s v="Netherlands"/>
    <x v="0"/>
    <n v="0"/>
    <s v="WLD"/>
    <s v="World"/>
    <x v="2"/>
    <s v="Gross Exports"/>
    <n v="155926.15218800001"/>
  </r>
  <r>
    <s v="H5"/>
    <x v="52"/>
    <x v="52"/>
    <s v="New Zealand"/>
    <x v="0"/>
    <n v="0"/>
    <s v="WLD"/>
    <s v="World"/>
    <x v="2"/>
    <s v="Gross Exports"/>
    <n v="70162.807407"/>
  </r>
  <r>
    <s v="H5"/>
    <x v="105"/>
    <x v="105"/>
    <s v="Nicaragua"/>
    <x v="0"/>
    <n v="0"/>
    <s v="WLD"/>
    <s v="World"/>
    <x v="2"/>
    <s v="Gross Exports"/>
    <n v="59.752049999999997"/>
  </r>
  <r>
    <s v="H5"/>
    <x v="53"/>
    <x v="53"/>
    <s v="Norway,Sb,JM"/>
    <x v="0"/>
    <n v="0"/>
    <s v="WLD"/>
    <s v="World"/>
    <x v="2"/>
    <s v="Gross Exports"/>
    <n v="7204.2887549999996"/>
  </r>
  <r>
    <s v="H5"/>
    <x v="55"/>
    <x v="55"/>
    <s v="Panama"/>
    <x v="0"/>
    <n v="0"/>
    <s v="WLD"/>
    <s v="World"/>
    <x v="2"/>
    <s v="Gross Exports"/>
    <n v="16.545000000000002"/>
  </r>
  <r>
    <s v="H5"/>
    <x v="56"/>
    <x v="56"/>
    <s v="Paraguay"/>
    <x v="0"/>
    <n v="0"/>
    <s v="WLD"/>
    <s v="World"/>
    <x v="2"/>
    <s v="Gross Exports"/>
    <n v="0.1716"/>
  </r>
  <r>
    <s v="H5"/>
    <x v="106"/>
    <x v="106"/>
    <s v="Peru"/>
    <x v="0"/>
    <n v="0"/>
    <s v="WLD"/>
    <s v="World"/>
    <x v="2"/>
    <s v="Gross Exports"/>
    <n v="11652.03429"/>
  </r>
  <r>
    <s v="H5"/>
    <x v="57"/>
    <x v="57"/>
    <s v="Philippines"/>
    <x v="0"/>
    <n v="0"/>
    <s v="WLD"/>
    <s v="World"/>
    <x v="2"/>
    <s v="Gross Exports"/>
    <n v="1068.3430000000001"/>
  </r>
  <r>
    <s v="H5"/>
    <x v="58"/>
    <x v="58"/>
    <s v="Poland"/>
    <x v="0"/>
    <n v="0"/>
    <s v="WLD"/>
    <s v="World"/>
    <x v="2"/>
    <s v="Gross Exports"/>
    <n v="303238.61900000001"/>
  </r>
  <r>
    <s v="H5"/>
    <x v="59"/>
    <x v="59"/>
    <s v="Portugal"/>
    <x v="0"/>
    <n v="0"/>
    <s v="WLD"/>
    <s v="World"/>
    <x v="2"/>
    <s v="Gross Exports"/>
    <n v="16704.208192999999"/>
  </r>
  <r>
    <s v="H5"/>
    <x v="60"/>
    <x v="60"/>
    <s v="Romania"/>
    <x v="0"/>
    <n v="0"/>
    <s v="WLD"/>
    <s v="World"/>
    <x v="2"/>
    <s v="Gross Exports"/>
    <n v="11272.3982"/>
  </r>
  <r>
    <s v="H5"/>
    <x v="108"/>
    <x v="108"/>
    <s v="Saudi Arabia"/>
    <x v="0"/>
    <n v="0"/>
    <s v="WLD"/>
    <s v="World"/>
    <x v="2"/>
    <s v="Gross Exports"/>
    <n v="117.457064"/>
  </r>
  <r>
    <s v="H5"/>
    <x v="109"/>
    <x v="109"/>
    <s v="Senegal"/>
    <x v="0"/>
    <n v="0"/>
    <s v="WLD"/>
    <s v="World"/>
    <x v="2"/>
    <s v="Gross Exports"/>
    <n v="99.221754000000004"/>
  </r>
  <r>
    <s v="H5"/>
    <x v="110"/>
    <x v="110"/>
    <s v="Yugoslavia"/>
    <x v="0"/>
    <n v="0"/>
    <s v="WLD"/>
    <s v="World"/>
    <x v="2"/>
    <s v="Gross Exports"/>
    <n v="18320.633000000002"/>
  </r>
  <r>
    <s v="H5"/>
    <x v="61"/>
    <x v="61"/>
    <s v="India"/>
    <x v="0"/>
    <n v="0"/>
    <s v="WLD"/>
    <s v="World"/>
    <x v="2"/>
    <s v="Gross Exports"/>
    <n v="10024.265733"/>
  </r>
  <r>
    <s v="H5"/>
    <x v="111"/>
    <x v="111"/>
    <s v="Singapore"/>
    <x v="0"/>
    <n v="0"/>
    <s v="WLD"/>
    <s v="World"/>
    <x v="2"/>
    <s v="Gross Exports"/>
    <n v="75186.683134999999"/>
  </r>
  <r>
    <s v="H5"/>
    <x v="62"/>
    <x v="62"/>
    <s v="Slovakia"/>
    <x v="0"/>
    <n v="0"/>
    <s v="WLD"/>
    <s v="World"/>
    <x v="2"/>
    <s v="Gross Exports"/>
    <n v="81838.573583999998"/>
  </r>
  <r>
    <s v="H5"/>
    <x v="112"/>
    <x v="112"/>
    <s v="Viet Nam"/>
    <x v="0"/>
    <n v="0"/>
    <s v="WLD"/>
    <s v="World"/>
    <x v="2"/>
    <s v="Gross Exports"/>
    <n v="3724.2723580000002"/>
  </r>
  <r>
    <s v="H5"/>
    <x v="63"/>
    <x v="63"/>
    <s v="Slovenia"/>
    <x v="0"/>
    <n v="0"/>
    <s v="WLD"/>
    <s v="World"/>
    <x v="2"/>
    <s v="Gross Exports"/>
    <n v="13645.388575000001"/>
  </r>
  <r>
    <s v="H5"/>
    <x v="64"/>
    <x v="64"/>
    <s v="South Africa"/>
    <x v="0"/>
    <n v="0"/>
    <s v="WLD"/>
    <s v="World"/>
    <x v="2"/>
    <s v="Gross Exports"/>
    <n v="10758.249598"/>
  </r>
  <r>
    <s v="H5"/>
    <x v="65"/>
    <x v="65"/>
    <s v="Spain"/>
    <x v="0"/>
    <n v="0"/>
    <s v="WLD"/>
    <s v="World"/>
    <x v="2"/>
    <s v="Gross Exports"/>
    <n v="191635.97047739901"/>
  </r>
  <r>
    <s v="H5"/>
    <x v="113"/>
    <x v="113"/>
    <s v="Swaziland"/>
    <x v="0"/>
    <n v="0"/>
    <s v="WLD"/>
    <s v="World"/>
    <x v="2"/>
    <s v="Gross Exports"/>
    <n v="7.9000000000000008E-3"/>
  </r>
  <r>
    <s v="H5"/>
    <x v="66"/>
    <x v="66"/>
    <s v="Sweden"/>
    <x v="0"/>
    <n v="0"/>
    <s v="WLD"/>
    <s v="World"/>
    <x v="2"/>
    <s v="Gross Exports"/>
    <n v="74572.299564999994"/>
  </r>
  <r>
    <s v="H5"/>
    <x v="67"/>
    <x v="67"/>
    <s v="Switz.Liecht"/>
    <x v="0"/>
    <n v="0"/>
    <s v="WLD"/>
    <s v="World"/>
    <x v="2"/>
    <s v="Gross Exports"/>
    <n v="479717.08441800001"/>
  </r>
  <r>
    <s v="H5"/>
    <x v="68"/>
    <x v="68"/>
    <s v="Thailand"/>
    <x v="0"/>
    <n v="0"/>
    <s v="WLD"/>
    <s v="World"/>
    <x v="2"/>
    <s v="Gross Exports"/>
    <n v="2073.7372110000001"/>
  </r>
  <r>
    <s v="H5"/>
    <x v="69"/>
    <x v="69"/>
    <s v="Togo"/>
    <x v="0"/>
    <n v="0"/>
    <s v="WLD"/>
    <s v="World"/>
    <x v="2"/>
    <s v="Gross Exports"/>
    <n v="101.953982"/>
  </r>
  <r>
    <s v="H5"/>
    <x v="114"/>
    <x v="114"/>
    <s v="Untd Arab Em"/>
    <x v="0"/>
    <n v="0"/>
    <s v="WLD"/>
    <s v="World"/>
    <x v="2"/>
    <s v="Gross Exports"/>
    <n v="158219.96111500001"/>
  </r>
  <r>
    <s v="H5"/>
    <x v="115"/>
    <x v="115"/>
    <s v="Tunisia"/>
    <x v="0"/>
    <n v="0"/>
    <s v="WLD"/>
    <s v="World"/>
    <x v="2"/>
    <s v="Gross Exports"/>
    <n v="12501.125335000001"/>
  </r>
  <r>
    <s v="H5"/>
    <x v="70"/>
    <x v="70"/>
    <s v="Turkey"/>
    <x v="0"/>
    <n v="0"/>
    <s v="WLD"/>
    <s v="World"/>
    <x v="2"/>
    <s v="Gross Exports"/>
    <n v="108537.00599999999"/>
  </r>
  <r>
    <s v="H5"/>
    <x v="116"/>
    <x v="116"/>
    <s v="Uganda"/>
    <x v="0"/>
    <n v="0"/>
    <s v="WLD"/>
    <s v="World"/>
    <x v="2"/>
    <s v="Gross Exports"/>
    <n v="72.896050000000002"/>
  </r>
  <r>
    <s v="H5"/>
    <x v="71"/>
    <x v="71"/>
    <s v="Ukraine"/>
    <x v="0"/>
    <n v="0"/>
    <s v="WLD"/>
    <s v="World"/>
    <x v="2"/>
    <s v="Gross Exports"/>
    <n v="29646.09605"/>
  </r>
  <r>
    <s v="H5"/>
    <x v="72"/>
    <x v="72"/>
    <s v="TFYR Macedna"/>
    <x v="0"/>
    <n v="0"/>
    <s v="WLD"/>
    <s v="World"/>
    <x v="2"/>
    <s v="Gross Exports"/>
    <n v="1577.3036500000001"/>
  </r>
  <r>
    <s v="H5"/>
    <x v="73"/>
    <x v="73"/>
    <s v="Egypt"/>
    <x v="0"/>
    <n v="0"/>
    <s v="WLD"/>
    <s v="World"/>
    <x v="2"/>
    <s v="Gross Exports"/>
    <n v="57252.874000000003"/>
  </r>
  <r>
    <s v="H5"/>
    <x v="74"/>
    <x v="74"/>
    <s v="Untd.Kingdom"/>
    <x v="0"/>
    <n v="0"/>
    <s v="WLD"/>
    <s v="World"/>
    <x v="2"/>
    <s v="Gross Exports"/>
    <n v="146911.921027"/>
  </r>
  <r>
    <s v="H5"/>
    <x v="75"/>
    <x v="75"/>
    <s v="USA,PR,USVI"/>
    <x v="0"/>
    <n v="0"/>
    <s v="WLD"/>
    <s v="World"/>
    <x v="2"/>
    <s v="Gross Exports"/>
    <n v="169256.34400000001"/>
  </r>
  <r>
    <s v="H5"/>
    <x v="117"/>
    <x v="117"/>
    <s v="Uruguay"/>
    <x v="0"/>
    <n v="0"/>
    <s v="WLD"/>
    <s v="World"/>
    <x v="2"/>
    <s v="Gross Exports"/>
    <n v="0.57599999999999996"/>
  </r>
  <r>
    <s v="H5"/>
    <x v="76"/>
    <x v="76"/>
    <s v="Uzbekistan"/>
    <x v="0"/>
    <n v="0"/>
    <s v="WLD"/>
    <s v="World"/>
    <x v="2"/>
    <s v="Gross Exports"/>
    <n v="1258.3279700000001"/>
  </r>
  <r>
    <s v="H5"/>
    <x v="118"/>
    <x v="118"/>
    <s v="Zambia"/>
    <x v="0"/>
    <n v="0"/>
    <s v="WLD"/>
    <s v="World"/>
    <x v="2"/>
    <s v="Gross Exports"/>
    <n v="20.543692"/>
  </r>
  <r>
    <s v="H5"/>
    <x v="82"/>
    <x v="82"/>
    <s v="Angola"/>
    <x v="1"/>
    <n v="0"/>
    <s v="WLD"/>
    <s v="World"/>
    <x v="2"/>
    <s v="Gross Exports"/>
    <n v="13.552085999999999"/>
  </r>
  <r>
    <s v="H5"/>
    <x v="1"/>
    <x v="1"/>
    <s v="Azerbaijan"/>
    <x v="1"/>
    <n v="0"/>
    <s v="WLD"/>
    <s v="World"/>
    <x v="2"/>
    <s v="Gross Exports"/>
    <n v="27.67475"/>
  </r>
  <r>
    <s v="H5"/>
    <x v="2"/>
    <x v="2"/>
    <s v="Argentina"/>
    <x v="1"/>
    <n v="0"/>
    <s v="WLD"/>
    <s v="World"/>
    <x v="2"/>
    <s v="Gross Exports"/>
    <n v="1034.96569"/>
  </r>
  <r>
    <s v="H5"/>
    <x v="3"/>
    <x v="3"/>
    <s v="Australia"/>
    <x v="1"/>
    <n v="0"/>
    <s v="WLD"/>
    <s v="World"/>
    <x v="2"/>
    <s v="Gross Exports"/>
    <n v="31282.316542818699"/>
  </r>
  <r>
    <s v="H5"/>
    <x v="4"/>
    <x v="4"/>
    <s v="Austria"/>
    <x v="1"/>
    <n v="0"/>
    <s v="WLD"/>
    <s v="World"/>
    <x v="2"/>
    <s v="Gross Exports"/>
    <n v="215072.248081"/>
  </r>
  <r>
    <s v="H5"/>
    <x v="83"/>
    <x v="83"/>
    <s v="Bahrain"/>
    <x v="1"/>
    <n v="0"/>
    <s v="WLD"/>
    <s v="World"/>
    <x v="2"/>
    <s v="Gross Exports"/>
    <n v="925.79191200000002"/>
  </r>
  <r>
    <s v="H5"/>
    <x v="5"/>
    <x v="5"/>
    <s v="Armenia"/>
    <x v="1"/>
    <n v="0"/>
    <s v="WLD"/>
    <s v="World"/>
    <x v="2"/>
    <s v="Gross Exports"/>
    <n v="1753.7244599999999"/>
  </r>
  <r>
    <s v="H5"/>
    <x v="6"/>
    <x v="6"/>
    <s v="Barbados"/>
    <x v="1"/>
    <n v="0"/>
    <s v="WLD"/>
    <s v="World"/>
    <x v="2"/>
    <s v="Gross Exports"/>
    <n v="179.01900000000001"/>
  </r>
  <r>
    <s v="H5"/>
    <x v="7"/>
    <x v="7"/>
    <s v="Belgium"/>
    <x v="1"/>
    <n v="0"/>
    <s v="WLD"/>
    <s v="World"/>
    <x v="2"/>
    <s v="Gross Exports"/>
    <n v="121129.46292599999"/>
  </r>
  <r>
    <s v="H5"/>
    <x v="8"/>
    <x v="8"/>
    <s v="Bolivia"/>
    <x v="1"/>
    <n v="0"/>
    <s v="WLD"/>
    <s v="World"/>
    <x v="2"/>
    <s v="Gross Exports"/>
    <n v="325.41415000000001"/>
  </r>
  <r>
    <s v="H5"/>
    <x v="9"/>
    <x v="9"/>
    <s v="Bosnia Herzg"/>
    <x v="1"/>
    <n v="0"/>
    <s v="WLD"/>
    <s v="World"/>
    <x v="2"/>
    <s v="Gross Exports"/>
    <n v="1108.68886"/>
  </r>
  <r>
    <s v="H5"/>
    <x v="84"/>
    <x v="84"/>
    <s v="Botswana"/>
    <x v="1"/>
    <n v="0"/>
    <s v="WLD"/>
    <s v="World"/>
    <x v="2"/>
    <s v="Gross Exports"/>
    <n v="0.16714399999999999"/>
  </r>
  <r>
    <s v="H5"/>
    <x v="10"/>
    <x v="10"/>
    <s v="Brazil"/>
    <x v="1"/>
    <n v="0"/>
    <s v="WLD"/>
    <s v="World"/>
    <x v="2"/>
    <s v="Gross Exports"/>
    <n v="11799.562"/>
  </r>
  <r>
    <s v="H5"/>
    <x v="85"/>
    <x v="85"/>
    <s v="Brunei Darsm"/>
    <x v="1"/>
    <n v="0"/>
    <s v="WLD"/>
    <s v="World"/>
    <x v="2"/>
    <s v="Gross Exports"/>
    <n v="120.400261"/>
  </r>
  <r>
    <s v="H5"/>
    <x v="11"/>
    <x v="11"/>
    <s v="European Union"/>
    <x v="1"/>
    <n v="0"/>
    <s v="WLD"/>
    <s v="World"/>
    <x v="2"/>
    <s v="Gross Exports"/>
    <n v="1385302.0024689999"/>
  </r>
  <r>
    <s v="H5"/>
    <x v="12"/>
    <x v="12"/>
    <s v="Bulgaria"/>
    <x v="1"/>
    <n v="0"/>
    <s v="WLD"/>
    <s v="World"/>
    <x v="2"/>
    <s v="Gross Exports"/>
    <n v="56236.029393537698"/>
  </r>
  <r>
    <s v="H5"/>
    <x v="13"/>
    <x v="13"/>
    <s v="Canada"/>
    <x v="1"/>
    <n v="0"/>
    <s v="WLD"/>
    <s v="World"/>
    <x v="2"/>
    <s v="Gross Exports"/>
    <n v="300049.19960300002"/>
  </r>
  <r>
    <s v="H5"/>
    <x v="87"/>
    <x v="87"/>
    <s v="Cape Verde"/>
    <x v="1"/>
    <n v="0"/>
    <s v="WLD"/>
    <s v="World"/>
    <x v="2"/>
    <s v="Gross Exports"/>
    <n v="101.582482"/>
  </r>
  <r>
    <s v="H5"/>
    <x v="14"/>
    <x v="14"/>
    <s v="Sri Lanka"/>
    <x v="1"/>
    <n v="0"/>
    <s v="WLD"/>
    <s v="World"/>
    <x v="2"/>
    <s v="Gross Exports"/>
    <n v="616.28555807999999"/>
  </r>
  <r>
    <s v="H5"/>
    <x v="15"/>
    <x v="15"/>
    <s v="Chile"/>
    <x v="1"/>
    <n v="0"/>
    <s v="WLD"/>
    <s v="World"/>
    <x v="2"/>
    <s v="Gross Exports"/>
    <n v="2938.05494"/>
  </r>
  <r>
    <s v="H5"/>
    <x v="16"/>
    <x v="16"/>
    <s v="China"/>
    <x v="1"/>
    <n v="0"/>
    <s v="WLD"/>
    <s v="World"/>
    <x v="2"/>
    <s v="Gross Exports"/>
    <n v="70155.774000000005"/>
  </r>
  <r>
    <s v="H5"/>
    <x v="88"/>
    <x v="88"/>
    <s v="Colombia"/>
    <x v="1"/>
    <n v="0"/>
    <s v="WLD"/>
    <s v="World"/>
    <x v="2"/>
    <s v="Gross Exports"/>
    <n v="11486.00626"/>
  </r>
  <r>
    <s v="H5"/>
    <x v="120"/>
    <x v="120"/>
    <s v="Congo"/>
    <x v="1"/>
    <n v="0"/>
    <s v="WLD"/>
    <s v="World"/>
    <x v="2"/>
    <s v="Gross Exports"/>
    <n v="1.2339100000000001"/>
  </r>
  <r>
    <s v="H5"/>
    <x v="89"/>
    <x v="89"/>
    <s v="Costa Rica"/>
    <x v="1"/>
    <n v="0"/>
    <s v="WLD"/>
    <s v="World"/>
    <x v="2"/>
    <s v="Gross Exports"/>
    <n v="1223.5080700000001"/>
  </r>
  <r>
    <s v="H5"/>
    <x v="17"/>
    <x v="17"/>
    <s v="Croatia"/>
    <x v="1"/>
    <n v="0"/>
    <s v="WLD"/>
    <s v="World"/>
    <x v="2"/>
    <s v="Gross Exports"/>
    <n v="112979.038"/>
  </r>
  <r>
    <s v="H5"/>
    <x v="18"/>
    <x v="18"/>
    <s v="Cyprus"/>
    <x v="1"/>
    <n v="0"/>
    <s v="WLD"/>
    <s v="World"/>
    <x v="2"/>
    <s v="Gross Exports"/>
    <n v="46.592136634349998"/>
  </r>
  <r>
    <s v="H5"/>
    <x v="19"/>
    <x v="19"/>
    <s v="Czech Rep"/>
    <x v="1"/>
    <n v="0"/>
    <s v="WLD"/>
    <s v="World"/>
    <x v="2"/>
    <s v="Gross Exports"/>
    <n v="62879.805"/>
  </r>
  <r>
    <s v="H5"/>
    <x v="20"/>
    <x v="20"/>
    <s v="Denmark"/>
    <x v="1"/>
    <n v="0"/>
    <s v="WLD"/>
    <s v="World"/>
    <x v="2"/>
    <s v="Gross Exports"/>
    <n v="43411.600572000003"/>
  </r>
  <r>
    <s v="H5"/>
    <x v="21"/>
    <x v="21"/>
    <s v="Dominican Rp"/>
    <x v="1"/>
    <n v="0"/>
    <s v="WLD"/>
    <s v="World"/>
    <x v="2"/>
    <s v="Gross Exports"/>
    <n v="241.95500999999999"/>
  </r>
  <r>
    <s v="H5"/>
    <x v="22"/>
    <x v="22"/>
    <s v="Ecuador"/>
    <x v="1"/>
    <n v="0"/>
    <s v="WLD"/>
    <s v="World"/>
    <x v="2"/>
    <s v="Gross Exports"/>
    <n v="226.17580000000001"/>
  </r>
  <r>
    <s v="H5"/>
    <x v="23"/>
    <x v="23"/>
    <s v="El Salvador"/>
    <x v="1"/>
    <n v="0"/>
    <s v="WLD"/>
    <s v="World"/>
    <x v="2"/>
    <s v="Gross Exports"/>
    <n v="11.71381"/>
  </r>
  <r>
    <s v="H5"/>
    <x v="24"/>
    <x v="24"/>
    <s v="Estonia"/>
    <x v="1"/>
    <n v="0"/>
    <s v="WLD"/>
    <s v="World"/>
    <x v="2"/>
    <s v="Gross Exports"/>
    <n v="1886.70291"/>
  </r>
  <r>
    <s v="H5"/>
    <x v="77"/>
    <x v="77"/>
    <s v="Fiji"/>
    <x v="1"/>
    <n v="0"/>
    <s v="WLD"/>
    <s v="World"/>
    <x v="2"/>
    <s v="Gross Exports"/>
    <n v="9.3680996276199995"/>
  </r>
  <r>
    <s v="H5"/>
    <x v="25"/>
    <x v="25"/>
    <s v="Finland"/>
    <x v="1"/>
    <n v="0"/>
    <s v="WLD"/>
    <s v="World"/>
    <x v="2"/>
    <s v="Gross Exports"/>
    <n v="8760.9707610000005"/>
  </r>
  <r>
    <s v="H5"/>
    <x v="26"/>
    <x v="26"/>
    <s v="France+Monac"/>
    <x v="1"/>
    <n v="0"/>
    <s v="WLD"/>
    <s v="World"/>
    <x v="2"/>
    <s v="Gross Exports"/>
    <n v="72110.231282153094"/>
  </r>
  <r>
    <s v="H5"/>
    <x v="125"/>
    <x v="125"/>
    <s v="Fr.Polynesia"/>
    <x v="1"/>
    <n v="0"/>
    <s v="WLD"/>
    <s v="World"/>
    <x v="2"/>
    <s v="Gross Exports"/>
    <n v="20.079947000000001"/>
  </r>
  <r>
    <s v="H5"/>
    <x v="27"/>
    <x v="27"/>
    <s v="Georgia"/>
    <x v="1"/>
    <n v="0"/>
    <s v="WLD"/>
    <s v="World"/>
    <x v="2"/>
    <s v="Gross Exports"/>
    <n v="587.49639000000002"/>
  </r>
  <r>
    <s v="H5"/>
    <x v="28"/>
    <x v="28"/>
    <s v="Germany"/>
    <x v="1"/>
    <n v="0"/>
    <s v="WLD"/>
    <s v="World"/>
    <x v="2"/>
    <s v="Gross Exports"/>
    <n v="1144404.367514"/>
  </r>
  <r>
    <s v="H5"/>
    <x v="91"/>
    <x v="91"/>
    <s v="Ghana"/>
    <x v="1"/>
    <n v="0"/>
    <s v="WLD"/>
    <s v="World"/>
    <x v="2"/>
    <s v="Gross Exports"/>
    <n v="262.02489700000001"/>
  </r>
  <r>
    <s v="H5"/>
    <x v="29"/>
    <x v="29"/>
    <s v="Greece"/>
    <x v="1"/>
    <n v="0"/>
    <s v="WLD"/>
    <s v="World"/>
    <x v="2"/>
    <s v="Gross Exports"/>
    <n v="6544.4034350000002"/>
  </r>
  <r>
    <s v="H5"/>
    <x v="30"/>
    <x v="30"/>
    <s v="Guatemala"/>
    <x v="1"/>
    <n v="0"/>
    <s v="WLD"/>
    <s v="World"/>
    <x v="2"/>
    <s v="Gross Exports"/>
    <n v="86.022000000000006"/>
  </r>
  <r>
    <s v="H5"/>
    <x v="32"/>
    <x v="32"/>
    <s v="Hong Kong"/>
    <x v="1"/>
    <n v="0"/>
    <s v="WLD"/>
    <s v="World"/>
    <x v="2"/>
    <s v="Gross Exports"/>
    <n v="3734.7156230000001"/>
  </r>
  <r>
    <s v="H5"/>
    <x v="33"/>
    <x v="33"/>
    <s v="Hungary"/>
    <x v="1"/>
    <n v="0"/>
    <s v="WLD"/>
    <s v="World"/>
    <x v="2"/>
    <s v="Gross Exports"/>
    <n v="63426.535000000003"/>
  </r>
  <r>
    <s v="H5"/>
    <x v="34"/>
    <x v="34"/>
    <s v="Iceland"/>
    <x v="1"/>
    <n v="0"/>
    <s v="WLD"/>
    <s v="World"/>
    <x v="2"/>
    <s v="Gross Exports"/>
    <n v="571.885808"/>
  </r>
  <r>
    <s v="H5"/>
    <x v="93"/>
    <x v="93"/>
    <s v="Indonesia"/>
    <x v="1"/>
    <n v="0"/>
    <s v="WLD"/>
    <s v="World"/>
    <x v="2"/>
    <s v="Gross Exports"/>
    <n v="3793.3339999999998"/>
  </r>
  <r>
    <s v="H5"/>
    <x v="126"/>
    <x v="126"/>
    <s v="Iran-Islam.R"/>
    <x v="1"/>
    <n v="0"/>
    <s v="WLD"/>
    <s v="World"/>
    <x v="2"/>
    <s v="Gross Exports"/>
    <n v="0.251"/>
  </r>
  <r>
    <s v="H5"/>
    <x v="35"/>
    <x v="35"/>
    <s v="Ireland"/>
    <x v="1"/>
    <n v="0"/>
    <s v="WLD"/>
    <s v="World"/>
    <x v="2"/>
    <s v="Gross Exports"/>
    <n v="31183.852208"/>
  </r>
  <r>
    <s v="H5"/>
    <x v="36"/>
    <x v="36"/>
    <s v="Israel"/>
    <x v="1"/>
    <n v="0"/>
    <s v="WLD"/>
    <s v="World"/>
    <x v="2"/>
    <s v="Gross Exports"/>
    <n v="329"/>
  </r>
  <r>
    <s v="H5"/>
    <x v="37"/>
    <x v="37"/>
    <s v="Italy"/>
    <x v="1"/>
    <n v="0"/>
    <s v="WLD"/>
    <s v="World"/>
    <x v="2"/>
    <s v="Gross Exports"/>
    <n v="197463.98184399999"/>
  </r>
  <r>
    <s v="H5"/>
    <x v="94"/>
    <x v="94"/>
    <s v="Cote Divoire"/>
    <x v="1"/>
    <n v="0"/>
    <s v="WLD"/>
    <s v="World"/>
    <x v="2"/>
    <s v="Gross Exports"/>
    <n v="3.7028850000000002"/>
  </r>
  <r>
    <s v="H5"/>
    <x v="95"/>
    <x v="95"/>
    <s v="Jamaica"/>
    <x v="1"/>
    <n v="0"/>
    <s v="WLD"/>
    <s v="World"/>
    <x v="2"/>
    <s v="Gross Exports"/>
    <n v="0.16535"/>
  </r>
  <r>
    <s v="H5"/>
    <x v="38"/>
    <x v="38"/>
    <s v="Japan"/>
    <x v="1"/>
    <n v="0"/>
    <s v="WLD"/>
    <s v="World"/>
    <x v="2"/>
    <s v="Gross Exports"/>
    <n v="24406.541968050002"/>
  </r>
  <r>
    <s v="H5"/>
    <x v="96"/>
    <x v="96"/>
    <s v="Kazakhstan"/>
    <x v="1"/>
    <n v="0"/>
    <s v="WLD"/>
    <s v="World"/>
    <x v="2"/>
    <s v="Gross Exports"/>
    <n v="10408.6193"/>
  </r>
  <r>
    <s v="H5"/>
    <x v="97"/>
    <x v="97"/>
    <s v="Jordan"/>
    <x v="1"/>
    <n v="0"/>
    <s v="WLD"/>
    <s v="World"/>
    <x v="2"/>
    <s v="Gross Exports"/>
    <n v="15926.929824999999"/>
  </r>
  <r>
    <s v="H5"/>
    <x v="98"/>
    <x v="98"/>
    <s v="Kenya"/>
    <x v="1"/>
    <n v="0"/>
    <s v="WLD"/>
    <s v="World"/>
    <x v="2"/>
    <s v="Gross Exports"/>
    <n v="142.56332900000001"/>
  </r>
  <r>
    <s v="H5"/>
    <x v="39"/>
    <x v="39"/>
    <s v="Korea Rep."/>
    <x v="1"/>
    <n v="0"/>
    <s v="WLD"/>
    <s v="World"/>
    <x v="2"/>
    <s v="Gross Exports"/>
    <n v="4647.6279999999997"/>
  </r>
  <r>
    <s v="H5"/>
    <x v="99"/>
    <x v="99"/>
    <s v="Kuwait"/>
    <x v="1"/>
    <n v="0"/>
    <s v="WLD"/>
    <s v="World"/>
    <x v="2"/>
    <s v="Gross Exports"/>
    <n v="254.68347399999999"/>
  </r>
  <r>
    <s v="H5"/>
    <x v="40"/>
    <x v="40"/>
    <s v="Kyrgyzstan"/>
    <x v="1"/>
    <n v="0"/>
    <s v="WLD"/>
    <s v="World"/>
    <x v="2"/>
    <s v="Gross Exports"/>
    <n v="810.23599999999999"/>
  </r>
  <r>
    <s v="H5"/>
    <x v="100"/>
    <x v="100"/>
    <s v="Lebanon"/>
    <x v="1"/>
    <n v="0"/>
    <s v="WLD"/>
    <s v="World"/>
    <x v="2"/>
    <s v="Gross Exports"/>
    <n v="9692.1910000000007"/>
  </r>
  <r>
    <s v="H5"/>
    <x v="41"/>
    <x v="41"/>
    <s v="Latvia"/>
    <x v="1"/>
    <n v="0"/>
    <s v="WLD"/>
    <s v="World"/>
    <x v="2"/>
    <s v="Gross Exports"/>
    <n v="11795.132416"/>
  </r>
  <r>
    <s v="H5"/>
    <x v="42"/>
    <x v="42"/>
    <s v="Lithuania"/>
    <x v="1"/>
    <n v="0"/>
    <s v="WLD"/>
    <s v="World"/>
    <x v="2"/>
    <s v="Gross Exports"/>
    <n v="45972.22"/>
  </r>
  <r>
    <s v="H5"/>
    <x v="43"/>
    <x v="43"/>
    <s v="Luxemberg"/>
    <x v="1"/>
    <n v="0"/>
    <s v="WLD"/>
    <s v="World"/>
    <x v="2"/>
    <s v="Gross Exports"/>
    <n v="1461.637532"/>
  </r>
  <r>
    <s v="H5"/>
    <x v="44"/>
    <x v="44"/>
    <s v="Macau"/>
    <x v="1"/>
    <n v="0"/>
    <s v="WLD"/>
    <s v="World"/>
    <x v="2"/>
    <s v="Gross Exports"/>
    <n v="36.547485000000002"/>
  </r>
  <r>
    <s v="H5"/>
    <x v="101"/>
    <x v="101"/>
    <s v="Madagascar"/>
    <x v="1"/>
    <n v="0"/>
    <s v="WLD"/>
    <s v="World"/>
    <x v="2"/>
    <s v="Gross Exports"/>
    <n v="50.295368000000003"/>
  </r>
  <r>
    <s v="H5"/>
    <x v="45"/>
    <x v="45"/>
    <s v="Malaysia"/>
    <x v="1"/>
    <n v="0"/>
    <s v="WLD"/>
    <s v="World"/>
    <x v="2"/>
    <s v="Gross Exports"/>
    <n v="45144.474773000002"/>
  </r>
  <r>
    <s v="H5"/>
    <x v="127"/>
    <x v="127"/>
    <s v="Maldives"/>
    <x v="1"/>
    <n v="0"/>
    <s v="WLD"/>
    <s v="World"/>
    <x v="2"/>
    <s v="Gross Exports"/>
    <n v="7.5030000000000001E-3"/>
  </r>
  <r>
    <s v="H5"/>
    <x v="46"/>
    <x v="46"/>
    <s v="Malta"/>
    <x v="1"/>
    <n v="0"/>
    <s v="WLD"/>
    <s v="World"/>
    <x v="2"/>
    <s v="Gross Exports"/>
    <n v="205.99737300000001"/>
  </r>
  <r>
    <s v="H5"/>
    <x v="78"/>
    <x v="78"/>
    <s v="Mauritius"/>
    <x v="1"/>
    <n v="0"/>
    <s v="WLD"/>
    <s v="World"/>
    <x v="2"/>
    <s v="Gross Exports"/>
    <n v="69.522599291500001"/>
  </r>
  <r>
    <s v="H5"/>
    <x v="47"/>
    <x v="47"/>
    <s v="Mexico"/>
    <x v="1"/>
    <n v="0"/>
    <s v="WLD"/>
    <s v="World"/>
    <x v="2"/>
    <s v="Gross Exports"/>
    <n v="32908.673999999999"/>
  </r>
  <r>
    <s v="H5"/>
    <x v="102"/>
    <x v="102"/>
    <s v="Asia Othr.ns"/>
    <x v="1"/>
    <n v="0"/>
    <s v="WLD"/>
    <s v="World"/>
    <x v="2"/>
    <s v="Gross Exports"/>
    <n v="793.55830000000003"/>
  </r>
  <r>
    <s v="H5"/>
    <x v="48"/>
    <x v="48"/>
    <s v="Rep.Moldova"/>
    <x v="1"/>
    <n v="0"/>
    <s v="WLD"/>
    <s v="World"/>
    <x v="2"/>
    <s v="Gross Exports"/>
    <n v="234.07300000000001"/>
  </r>
  <r>
    <s v="H5"/>
    <x v="49"/>
    <x v="49"/>
    <s v="Montenegro"/>
    <x v="1"/>
    <n v="0"/>
    <s v="WLD"/>
    <s v="World"/>
    <x v="2"/>
    <s v="Gross Exports"/>
    <n v="9.2396218762710003"/>
  </r>
  <r>
    <s v="H5"/>
    <x v="103"/>
    <x v="103"/>
    <s v="Morocco"/>
    <x v="1"/>
    <n v="0"/>
    <s v="WLD"/>
    <s v="World"/>
    <x v="2"/>
    <s v="Gross Exports"/>
    <n v="380.60931699999998"/>
  </r>
  <r>
    <s v="H5"/>
    <x v="124"/>
    <x v="124"/>
    <s v="Mozambique"/>
    <x v="1"/>
    <n v="0"/>
    <s v="WLD"/>
    <s v="World"/>
    <x v="2"/>
    <s v="Gross Exports"/>
    <n v="12.597713000000001"/>
  </r>
  <r>
    <s v="H5"/>
    <x v="104"/>
    <x v="104"/>
    <s v="Oman"/>
    <x v="1"/>
    <n v="0"/>
    <s v="WLD"/>
    <s v="World"/>
    <x v="2"/>
    <s v="Gross Exports"/>
    <n v="5938.3510960000003"/>
  </r>
  <r>
    <s v="H5"/>
    <x v="50"/>
    <x v="50"/>
    <s v="Namibia"/>
    <x v="1"/>
    <n v="0"/>
    <s v="WLD"/>
    <s v="World"/>
    <x v="2"/>
    <s v="Gross Exports"/>
    <n v="7.6570260000000001"/>
  </r>
  <r>
    <s v="H5"/>
    <x v="51"/>
    <x v="51"/>
    <s v="Netherlands"/>
    <x v="1"/>
    <n v="0"/>
    <s v="WLD"/>
    <s v="World"/>
    <x v="2"/>
    <s v="Gross Exports"/>
    <n v="955833.18969499995"/>
  </r>
  <r>
    <s v="H5"/>
    <x v="52"/>
    <x v="52"/>
    <s v="New Zealand"/>
    <x v="1"/>
    <n v="0"/>
    <s v="WLD"/>
    <s v="World"/>
    <x v="2"/>
    <s v="Gross Exports"/>
    <n v="8959.7870490000005"/>
  </r>
  <r>
    <s v="H5"/>
    <x v="105"/>
    <x v="105"/>
    <s v="Nicaragua"/>
    <x v="1"/>
    <n v="0"/>
    <s v="WLD"/>
    <s v="World"/>
    <x v="2"/>
    <s v="Gross Exports"/>
    <n v="11.555149999999999"/>
  </r>
  <r>
    <s v="H5"/>
    <x v="79"/>
    <x v="79"/>
    <s v="Nigeria"/>
    <x v="1"/>
    <n v="0"/>
    <s v="WLD"/>
    <s v="World"/>
    <x v="2"/>
    <s v="Gross Exports"/>
    <n v="6151.1547140000002"/>
  </r>
  <r>
    <s v="H5"/>
    <x v="53"/>
    <x v="53"/>
    <s v="Norway,Sb,JM"/>
    <x v="1"/>
    <n v="0"/>
    <s v="WLD"/>
    <s v="World"/>
    <x v="2"/>
    <s v="Gross Exports"/>
    <n v="2078.9122050000001"/>
  </r>
  <r>
    <s v="H5"/>
    <x v="54"/>
    <x v="54"/>
    <s v="Pakistan"/>
    <x v="1"/>
    <n v="0"/>
    <s v="WLD"/>
    <s v="World"/>
    <x v="2"/>
    <s v="Gross Exports"/>
    <n v="0.109183"/>
  </r>
  <r>
    <s v="H5"/>
    <x v="55"/>
    <x v="55"/>
    <s v="Panama"/>
    <x v="1"/>
    <n v="0"/>
    <s v="WLD"/>
    <s v="World"/>
    <x v="2"/>
    <s v="Gross Exports"/>
    <n v="190.66300000000001"/>
  </r>
  <r>
    <s v="H5"/>
    <x v="56"/>
    <x v="56"/>
    <s v="Paraguay"/>
    <x v="1"/>
    <n v="0"/>
    <s v="WLD"/>
    <s v="World"/>
    <x v="2"/>
    <s v="Gross Exports"/>
    <n v="5.0335999999999999"/>
  </r>
  <r>
    <s v="H5"/>
    <x v="106"/>
    <x v="106"/>
    <s v="Peru"/>
    <x v="1"/>
    <n v="0"/>
    <s v="WLD"/>
    <s v="World"/>
    <x v="2"/>
    <s v="Gross Exports"/>
    <n v="2095.7120599999998"/>
  </r>
  <r>
    <s v="H5"/>
    <x v="57"/>
    <x v="57"/>
    <s v="Philippines"/>
    <x v="1"/>
    <n v="0"/>
    <s v="WLD"/>
    <s v="World"/>
    <x v="2"/>
    <s v="Gross Exports"/>
    <n v="96.817999999999998"/>
  </r>
  <r>
    <s v="H5"/>
    <x v="58"/>
    <x v="58"/>
    <s v="Poland"/>
    <x v="1"/>
    <n v="0"/>
    <s v="WLD"/>
    <s v="World"/>
    <x v="2"/>
    <s v="Gross Exports"/>
    <n v="345016.65600000002"/>
  </r>
  <r>
    <s v="H5"/>
    <x v="59"/>
    <x v="59"/>
    <s v="Portugal"/>
    <x v="1"/>
    <n v="0"/>
    <s v="WLD"/>
    <s v="World"/>
    <x v="2"/>
    <s v="Gross Exports"/>
    <n v="4802.5535900000004"/>
  </r>
  <r>
    <s v="H5"/>
    <x v="60"/>
    <x v="60"/>
    <s v="Romania"/>
    <x v="1"/>
    <n v="0"/>
    <s v="WLD"/>
    <s v="World"/>
    <x v="2"/>
    <s v="Gross Exports"/>
    <n v="24359.978920000001"/>
  </r>
  <r>
    <s v="H5"/>
    <x v="108"/>
    <x v="108"/>
    <s v="Saudi Arabia"/>
    <x v="1"/>
    <n v="0"/>
    <s v="WLD"/>
    <s v="World"/>
    <x v="2"/>
    <s v="Gross Exports"/>
    <n v="2932.66606"/>
  </r>
  <r>
    <s v="H5"/>
    <x v="109"/>
    <x v="109"/>
    <s v="Senegal"/>
    <x v="1"/>
    <n v="0"/>
    <s v="WLD"/>
    <s v="World"/>
    <x v="2"/>
    <s v="Gross Exports"/>
    <n v="116.51892100000001"/>
  </r>
  <r>
    <s v="H5"/>
    <x v="110"/>
    <x v="110"/>
    <s v="Yugoslavia"/>
    <x v="1"/>
    <n v="0"/>
    <s v="WLD"/>
    <s v="World"/>
    <x v="2"/>
    <s v="Gross Exports"/>
    <n v="10673.662"/>
  </r>
  <r>
    <s v="H5"/>
    <x v="61"/>
    <x v="61"/>
    <s v="India"/>
    <x v="1"/>
    <n v="0"/>
    <s v="WLD"/>
    <s v="World"/>
    <x v="2"/>
    <s v="Gross Exports"/>
    <n v="5050.5595480000002"/>
  </r>
  <r>
    <s v="H5"/>
    <x v="111"/>
    <x v="111"/>
    <s v="Singapore"/>
    <x v="1"/>
    <n v="0"/>
    <s v="WLD"/>
    <s v="World"/>
    <x v="2"/>
    <s v="Gross Exports"/>
    <n v="48504.187775999999"/>
  </r>
  <r>
    <s v="H5"/>
    <x v="62"/>
    <x v="62"/>
    <s v="Slovakia"/>
    <x v="1"/>
    <n v="0"/>
    <s v="WLD"/>
    <s v="World"/>
    <x v="2"/>
    <s v="Gross Exports"/>
    <n v="33156.911516"/>
  </r>
  <r>
    <s v="H5"/>
    <x v="112"/>
    <x v="112"/>
    <s v="Viet Nam"/>
    <x v="1"/>
    <n v="0"/>
    <s v="WLD"/>
    <s v="World"/>
    <x v="2"/>
    <s v="Gross Exports"/>
    <n v="144.364531"/>
  </r>
  <r>
    <s v="H5"/>
    <x v="63"/>
    <x v="63"/>
    <s v="Slovenia"/>
    <x v="1"/>
    <n v="0"/>
    <s v="WLD"/>
    <s v="World"/>
    <x v="2"/>
    <s v="Gross Exports"/>
    <n v="11067.857926999999"/>
  </r>
  <r>
    <s v="H5"/>
    <x v="64"/>
    <x v="64"/>
    <s v="South Africa"/>
    <x v="1"/>
    <n v="0"/>
    <s v="WLD"/>
    <s v="World"/>
    <x v="2"/>
    <s v="Gross Exports"/>
    <n v="15999.445675000001"/>
  </r>
  <r>
    <s v="H5"/>
    <x v="80"/>
    <x v="80"/>
    <s v="Zimbabwe"/>
    <x v="1"/>
    <n v="0"/>
    <s v="WLD"/>
    <s v="World"/>
    <x v="2"/>
    <s v="Gross Exports"/>
    <n v="2.1870500000000002"/>
  </r>
  <r>
    <s v="H5"/>
    <x v="65"/>
    <x v="65"/>
    <s v="Spain"/>
    <x v="1"/>
    <n v="0"/>
    <s v="WLD"/>
    <s v="World"/>
    <x v="2"/>
    <s v="Gross Exports"/>
    <n v="84164.231820310597"/>
  </r>
  <r>
    <s v="H5"/>
    <x v="113"/>
    <x v="113"/>
    <s v="Swaziland"/>
    <x v="1"/>
    <n v="0"/>
    <s v="WLD"/>
    <s v="World"/>
    <x v="2"/>
    <s v="Gross Exports"/>
    <n v="0.23715"/>
  </r>
  <r>
    <s v="H5"/>
    <x v="66"/>
    <x v="66"/>
    <s v="Sweden"/>
    <x v="1"/>
    <n v="0"/>
    <s v="WLD"/>
    <s v="World"/>
    <x v="2"/>
    <s v="Gross Exports"/>
    <n v="94999.21875"/>
  </r>
  <r>
    <s v="H5"/>
    <x v="67"/>
    <x v="67"/>
    <s v="Switz.Liecht"/>
    <x v="1"/>
    <n v="0"/>
    <s v="WLD"/>
    <s v="World"/>
    <x v="2"/>
    <s v="Gross Exports"/>
    <n v="46569.904182999999"/>
  </r>
  <r>
    <s v="H5"/>
    <x v="68"/>
    <x v="68"/>
    <s v="Thailand"/>
    <x v="1"/>
    <n v="0"/>
    <s v="WLD"/>
    <s v="World"/>
    <x v="2"/>
    <s v="Gross Exports"/>
    <n v="10970.031994000001"/>
  </r>
  <r>
    <s v="H5"/>
    <x v="69"/>
    <x v="69"/>
    <s v="Togo"/>
    <x v="1"/>
    <n v="0"/>
    <s v="WLD"/>
    <s v="World"/>
    <x v="2"/>
    <s v="Gross Exports"/>
    <n v="4.774057"/>
  </r>
  <r>
    <s v="H5"/>
    <x v="114"/>
    <x v="114"/>
    <s v="Untd Arab Em"/>
    <x v="1"/>
    <n v="0"/>
    <s v="WLD"/>
    <s v="World"/>
    <x v="2"/>
    <s v="Gross Exports"/>
    <n v="169051.435119"/>
  </r>
  <r>
    <s v="H5"/>
    <x v="115"/>
    <x v="115"/>
    <s v="Tunisia"/>
    <x v="1"/>
    <n v="0"/>
    <s v="WLD"/>
    <s v="World"/>
    <x v="2"/>
    <s v="Gross Exports"/>
    <n v="4653.3475259999996"/>
  </r>
  <r>
    <s v="H5"/>
    <x v="70"/>
    <x v="70"/>
    <s v="Turkey"/>
    <x v="1"/>
    <n v="0"/>
    <s v="WLD"/>
    <s v="World"/>
    <x v="2"/>
    <s v="Gross Exports"/>
    <n v="183799.56299999999"/>
  </r>
  <r>
    <s v="H5"/>
    <x v="116"/>
    <x v="116"/>
    <s v="Uganda"/>
    <x v="1"/>
    <n v="0"/>
    <s v="WLD"/>
    <s v="World"/>
    <x v="2"/>
    <s v="Gross Exports"/>
    <n v="38.923990000000003"/>
  </r>
  <r>
    <s v="H5"/>
    <x v="71"/>
    <x v="71"/>
    <s v="Ukraine"/>
    <x v="1"/>
    <n v="0"/>
    <s v="WLD"/>
    <s v="World"/>
    <x v="2"/>
    <s v="Gross Exports"/>
    <n v="24496.207559999999"/>
  </r>
  <r>
    <s v="H5"/>
    <x v="72"/>
    <x v="72"/>
    <s v="TFYR Macedna"/>
    <x v="1"/>
    <n v="0"/>
    <s v="WLD"/>
    <s v="World"/>
    <x v="2"/>
    <s v="Gross Exports"/>
    <n v="5773.47613"/>
  </r>
  <r>
    <s v="H5"/>
    <x v="73"/>
    <x v="73"/>
    <s v="Egypt"/>
    <x v="1"/>
    <n v="0"/>
    <s v="WLD"/>
    <s v="World"/>
    <x v="2"/>
    <s v="Gross Exports"/>
    <n v="124842.16800000001"/>
  </r>
  <r>
    <s v="H5"/>
    <x v="74"/>
    <x v="74"/>
    <s v="Untd.Kingdom"/>
    <x v="1"/>
    <n v="0"/>
    <s v="WLD"/>
    <s v="World"/>
    <x v="2"/>
    <s v="Gross Exports"/>
    <n v="145326.716694"/>
  </r>
  <r>
    <s v="H5"/>
    <x v="75"/>
    <x v="75"/>
    <s v="USA,PR,USVI"/>
    <x v="1"/>
    <n v="0"/>
    <s v="WLD"/>
    <s v="World"/>
    <x v="2"/>
    <s v="Gross Exports"/>
    <n v="142117.70300000001"/>
  </r>
  <r>
    <s v="H5"/>
    <x v="117"/>
    <x v="117"/>
    <s v="Uruguay"/>
    <x v="1"/>
    <n v="0"/>
    <s v="WLD"/>
    <s v="World"/>
    <x v="2"/>
    <s v="Gross Exports"/>
    <n v="1.4950000000000001"/>
  </r>
  <r>
    <s v="H5"/>
    <x v="76"/>
    <x v="76"/>
    <s v="Uzbekistan"/>
    <x v="1"/>
    <n v="0"/>
    <s v="WLD"/>
    <s v="World"/>
    <x v="2"/>
    <s v="Gross Exports"/>
    <n v="669.34997999999996"/>
  </r>
  <r>
    <s v="H5"/>
    <x v="119"/>
    <x v="119"/>
    <s v="Samoa"/>
    <x v="1"/>
    <n v="0"/>
    <s v="WLD"/>
    <s v="World"/>
    <x v="2"/>
    <s v="Gross Exports"/>
    <n v="203.53547800000001"/>
  </r>
  <r>
    <s v="H5"/>
    <x v="118"/>
    <x v="118"/>
    <s v="Zambia"/>
    <x v="1"/>
    <n v="0"/>
    <s v="WLD"/>
    <s v="World"/>
    <x v="2"/>
    <s v="Gross Exports"/>
    <n v="6.7509119999999996"/>
  </r>
  <r>
    <s v="H5"/>
    <x v="81"/>
    <x v="81"/>
    <s v="Andorra"/>
    <x v="0"/>
    <n v="0"/>
    <s v="WLD"/>
    <s v="World"/>
    <x v="3"/>
    <s v="Gross Exports"/>
    <n v="5.2044350000000001"/>
  </r>
  <r>
    <s v="H5"/>
    <x v="82"/>
    <x v="82"/>
    <s v="Angola"/>
    <x v="0"/>
    <n v="0"/>
    <s v="WLD"/>
    <s v="World"/>
    <x v="3"/>
    <s v="Gross Exports"/>
    <n v="10.647489"/>
  </r>
  <r>
    <s v="H5"/>
    <x v="1"/>
    <x v="1"/>
    <s v="Azerbaijan"/>
    <x v="0"/>
    <n v="0"/>
    <s v="WLD"/>
    <s v="World"/>
    <x v="3"/>
    <s v="Gross Exports"/>
    <n v="6.9881799999999998"/>
  </r>
  <r>
    <s v="H5"/>
    <x v="2"/>
    <x v="2"/>
    <s v="Argentina"/>
    <x v="0"/>
    <n v="0"/>
    <s v="WLD"/>
    <s v="World"/>
    <x v="3"/>
    <s v="Gross Exports"/>
    <n v="7605.4618799999998"/>
  </r>
  <r>
    <s v="H5"/>
    <x v="3"/>
    <x v="3"/>
    <s v="Australia"/>
    <x v="0"/>
    <n v="0"/>
    <s v="WLD"/>
    <s v="World"/>
    <x v="3"/>
    <s v="Gross Exports"/>
    <n v="29328.3543587979"/>
  </r>
  <r>
    <s v="H5"/>
    <x v="4"/>
    <x v="4"/>
    <s v="Austria"/>
    <x v="0"/>
    <n v="0"/>
    <s v="WLD"/>
    <s v="World"/>
    <x v="3"/>
    <s v="Gross Exports"/>
    <n v="199454.59020000001"/>
  </r>
  <r>
    <s v="H5"/>
    <x v="83"/>
    <x v="83"/>
    <s v="Bahrain"/>
    <x v="0"/>
    <n v="0"/>
    <s v="WLD"/>
    <s v="World"/>
    <x v="3"/>
    <s v="Gross Exports"/>
    <n v="409.78303099999999"/>
  </r>
  <r>
    <s v="H5"/>
    <x v="5"/>
    <x v="5"/>
    <s v="Armenia"/>
    <x v="0"/>
    <n v="0"/>
    <s v="WLD"/>
    <s v="World"/>
    <x v="3"/>
    <s v="Gross Exports"/>
    <n v="497.84501999999998"/>
  </r>
  <r>
    <s v="H5"/>
    <x v="6"/>
    <x v="6"/>
    <s v="Barbados"/>
    <x v="0"/>
    <n v="0"/>
    <s v="WLD"/>
    <s v="World"/>
    <x v="3"/>
    <s v="Gross Exports"/>
    <n v="49.972000000000001"/>
  </r>
  <r>
    <s v="H5"/>
    <x v="7"/>
    <x v="7"/>
    <s v="Belgium"/>
    <x v="0"/>
    <n v="0"/>
    <s v="WLD"/>
    <s v="World"/>
    <x v="3"/>
    <s v="Gross Exports"/>
    <n v="250972.94352"/>
  </r>
  <r>
    <s v="H5"/>
    <x v="8"/>
    <x v="8"/>
    <s v="Bolivia"/>
    <x v="0"/>
    <n v="0"/>
    <s v="WLD"/>
    <s v="World"/>
    <x v="3"/>
    <s v="Gross Exports"/>
    <n v="44.665210000000002"/>
  </r>
  <r>
    <s v="H5"/>
    <x v="9"/>
    <x v="9"/>
    <s v="Bosnia Herzg"/>
    <x v="0"/>
    <n v="0"/>
    <s v="WLD"/>
    <s v="World"/>
    <x v="3"/>
    <s v="Gross Exports"/>
    <n v="4147.8638600000004"/>
  </r>
  <r>
    <s v="H5"/>
    <x v="84"/>
    <x v="84"/>
    <s v="Botswana"/>
    <x v="0"/>
    <n v="0"/>
    <s v="WLD"/>
    <s v="World"/>
    <x v="3"/>
    <s v="Gross Exports"/>
    <n v="2.0289000000000001E-2"/>
  </r>
  <r>
    <s v="H5"/>
    <x v="10"/>
    <x v="10"/>
    <s v="Brazil"/>
    <x v="0"/>
    <n v="0"/>
    <s v="WLD"/>
    <s v="World"/>
    <x v="3"/>
    <s v="Gross Exports"/>
    <n v="25672.575000000001"/>
  </r>
  <r>
    <s v="H5"/>
    <x v="128"/>
    <x v="128"/>
    <s v="Belize"/>
    <x v="0"/>
    <n v="0"/>
    <s v="WLD"/>
    <s v="World"/>
    <x v="3"/>
    <s v="Gross Exports"/>
    <n v="46.869045"/>
  </r>
  <r>
    <s v="H5"/>
    <x v="85"/>
    <x v="85"/>
    <s v="Brunei Darsm"/>
    <x v="0"/>
    <n v="0"/>
    <s v="WLD"/>
    <s v="World"/>
    <x v="3"/>
    <s v="Gross Exports"/>
    <n v="32.98057"/>
  </r>
  <r>
    <s v="H5"/>
    <x v="11"/>
    <x v="11"/>
    <s v="European Union"/>
    <x v="0"/>
    <n v="0"/>
    <s v="WLD"/>
    <s v="World"/>
    <x v="3"/>
    <s v="Gross Exports"/>
    <n v="1424689.104726"/>
  </r>
  <r>
    <s v="H5"/>
    <x v="12"/>
    <x v="12"/>
    <s v="Bulgaria"/>
    <x v="0"/>
    <n v="0"/>
    <s v="WLD"/>
    <s v="World"/>
    <x v="3"/>
    <s v="Gross Exports"/>
    <n v="90452.512601740003"/>
  </r>
  <r>
    <s v="H5"/>
    <x v="129"/>
    <x v="129"/>
    <s v="Belarus"/>
    <x v="0"/>
    <n v="0"/>
    <s v="WLD"/>
    <s v="World"/>
    <x v="3"/>
    <s v="Gross Exports"/>
    <n v="26987.8"/>
  </r>
  <r>
    <s v="H5"/>
    <x v="130"/>
    <x v="130"/>
    <s v="Cameroon"/>
    <x v="0"/>
    <n v="0"/>
    <s v="WLD"/>
    <s v="World"/>
    <x v="3"/>
    <s v="Gross Exports"/>
    <n v="972.85461999999995"/>
  </r>
  <r>
    <s v="H5"/>
    <x v="13"/>
    <x v="13"/>
    <s v="Canada"/>
    <x v="0"/>
    <n v="0"/>
    <s v="WLD"/>
    <s v="World"/>
    <x v="3"/>
    <s v="Gross Exports"/>
    <n v="260256.401285"/>
  </r>
  <r>
    <s v="H5"/>
    <x v="87"/>
    <x v="87"/>
    <s v="Cape Verde"/>
    <x v="0"/>
    <n v="0"/>
    <s v="WLD"/>
    <s v="World"/>
    <x v="3"/>
    <s v="Gross Exports"/>
    <n v="8.8428959999999996"/>
  </r>
  <r>
    <s v="H5"/>
    <x v="14"/>
    <x v="14"/>
    <s v="Sri Lanka"/>
    <x v="0"/>
    <n v="0"/>
    <s v="WLD"/>
    <s v="World"/>
    <x v="3"/>
    <s v="Gross Exports"/>
    <n v="35.237057671439999"/>
  </r>
  <r>
    <s v="H5"/>
    <x v="15"/>
    <x v="15"/>
    <s v="Chile"/>
    <x v="0"/>
    <n v="0"/>
    <s v="WLD"/>
    <s v="World"/>
    <x v="3"/>
    <s v="Gross Exports"/>
    <n v="2920.7939999999999"/>
  </r>
  <r>
    <s v="H5"/>
    <x v="16"/>
    <x v="16"/>
    <s v="China"/>
    <x v="0"/>
    <n v="0"/>
    <s v="WLD"/>
    <s v="World"/>
    <x v="3"/>
    <s v="Gross Exports"/>
    <n v="33156.696000000004"/>
  </r>
  <r>
    <s v="H5"/>
    <x v="88"/>
    <x v="88"/>
    <s v="Colombia"/>
    <x v="0"/>
    <n v="0"/>
    <s v="WLD"/>
    <s v="World"/>
    <x v="3"/>
    <s v="Gross Exports"/>
    <n v="20339.623940000001"/>
  </r>
  <r>
    <s v="H5"/>
    <x v="89"/>
    <x v="89"/>
    <s v="Costa Rica"/>
    <x v="0"/>
    <n v="0"/>
    <s v="WLD"/>
    <s v="World"/>
    <x v="3"/>
    <s v="Gross Exports"/>
    <n v="1928.5047999999999"/>
  </r>
  <r>
    <s v="H5"/>
    <x v="17"/>
    <x v="17"/>
    <s v="Croatia"/>
    <x v="0"/>
    <n v="0"/>
    <s v="WLD"/>
    <s v="World"/>
    <x v="3"/>
    <s v="Gross Exports"/>
    <n v="79520.486000000004"/>
  </r>
  <r>
    <s v="H5"/>
    <x v="18"/>
    <x v="18"/>
    <s v="Cyprus"/>
    <x v="0"/>
    <n v="0"/>
    <s v="WLD"/>
    <s v="World"/>
    <x v="3"/>
    <s v="Gross Exports"/>
    <n v="45.113264000000001"/>
  </r>
  <r>
    <s v="H5"/>
    <x v="19"/>
    <x v="19"/>
    <s v="Czech Rep"/>
    <x v="0"/>
    <n v="0"/>
    <s v="WLD"/>
    <s v="World"/>
    <x v="3"/>
    <s v="Gross Exports"/>
    <n v="62268.858999999997"/>
  </r>
  <r>
    <s v="H5"/>
    <x v="121"/>
    <x v="121"/>
    <s v="Benin"/>
    <x v="0"/>
    <n v="0"/>
    <s v="WLD"/>
    <s v="World"/>
    <x v="3"/>
    <s v="Gross Exports"/>
    <n v="0.60403499999999999"/>
  </r>
  <r>
    <s v="H5"/>
    <x v="20"/>
    <x v="20"/>
    <s v="Denmark"/>
    <x v="0"/>
    <n v="0"/>
    <s v="WLD"/>
    <s v="World"/>
    <x v="3"/>
    <s v="Gross Exports"/>
    <n v="29559.531705000001"/>
  </r>
  <r>
    <s v="H5"/>
    <x v="21"/>
    <x v="21"/>
    <s v="Dominican Rp"/>
    <x v="0"/>
    <n v="0"/>
    <s v="WLD"/>
    <s v="World"/>
    <x v="3"/>
    <s v="Gross Exports"/>
    <n v="2808.306951"/>
  </r>
  <r>
    <s v="H5"/>
    <x v="22"/>
    <x v="22"/>
    <s v="Ecuador"/>
    <x v="0"/>
    <n v="0"/>
    <s v="WLD"/>
    <s v="World"/>
    <x v="3"/>
    <s v="Gross Exports"/>
    <n v="1339.0900590000001"/>
  </r>
  <r>
    <s v="H5"/>
    <x v="23"/>
    <x v="23"/>
    <s v="El Salvador"/>
    <x v="0"/>
    <n v="0"/>
    <s v="WLD"/>
    <s v="World"/>
    <x v="3"/>
    <s v="Gross Exports"/>
    <n v="1644.0507"/>
  </r>
  <r>
    <s v="H5"/>
    <x v="24"/>
    <x v="24"/>
    <s v="Estonia"/>
    <x v="0"/>
    <n v="0"/>
    <s v="WLD"/>
    <s v="World"/>
    <x v="3"/>
    <s v="Gross Exports"/>
    <n v="6234.0484800000004"/>
  </r>
  <r>
    <s v="H5"/>
    <x v="25"/>
    <x v="25"/>
    <s v="Finland"/>
    <x v="0"/>
    <n v="0"/>
    <s v="WLD"/>
    <s v="World"/>
    <x v="3"/>
    <s v="Gross Exports"/>
    <n v="12897.424710236101"/>
  </r>
  <r>
    <s v="H5"/>
    <x v="26"/>
    <x v="26"/>
    <s v="France+Monac"/>
    <x v="0"/>
    <n v="0"/>
    <s v="WLD"/>
    <s v="World"/>
    <x v="3"/>
    <s v="Gross Exports"/>
    <n v="242476.163413"/>
  </r>
  <r>
    <s v="H5"/>
    <x v="90"/>
    <x v="90"/>
    <s v="Gabon"/>
    <x v="0"/>
    <n v="0"/>
    <s v="WLD"/>
    <s v="World"/>
    <x v="3"/>
    <s v="Gross Exports"/>
    <n v="10.512034"/>
  </r>
  <r>
    <s v="H5"/>
    <x v="27"/>
    <x v="27"/>
    <s v="Georgia"/>
    <x v="0"/>
    <n v="0"/>
    <s v="WLD"/>
    <s v="World"/>
    <x v="3"/>
    <s v="Gross Exports"/>
    <n v="381.38083"/>
  </r>
  <r>
    <s v="H5"/>
    <x v="28"/>
    <x v="28"/>
    <s v="Germany"/>
    <x v="0"/>
    <n v="0"/>
    <s v="WLD"/>
    <s v="World"/>
    <x v="3"/>
    <s v="Gross Exports"/>
    <n v="1515177.39313561"/>
  </r>
  <r>
    <s v="H5"/>
    <x v="91"/>
    <x v="91"/>
    <s v="Ghana"/>
    <x v="0"/>
    <n v="0"/>
    <s v="WLD"/>
    <s v="World"/>
    <x v="3"/>
    <s v="Gross Exports"/>
    <n v="131.997446"/>
  </r>
  <r>
    <s v="H5"/>
    <x v="29"/>
    <x v="29"/>
    <s v="Greece"/>
    <x v="0"/>
    <n v="0"/>
    <s v="WLD"/>
    <s v="World"/>
    <x v="3"/>
    <s v="Gross Exports"/>
    <n v="16226.862338000001"/>
  </r>
  <r>
    <s v="H5"/>
    <x v="30"/>
    <x v="30"/>
    <s v="Guatemala"/>
    <x v="0"/>
    <n v="0"/>
    <s v="WLD"/>
    <s v="World"/>
    <x v="3"/>
    <s v="Gross Exports"/>
    <n v="354.68799999999999"/>
  </r>
  <r>
    <s v="H5"/>
    <x v="92"/>
    <x v="92"/>
    <s v="Honduras"/>
    <x v="0"/>
    <n v="0"/>
    <s v="WLD"/>
    <s v="World"/>
    <x v="3"/>
    <s v="Gross Exports"/>
    <n v="5.7027599999999996"/>
  </r>
  <r>
    <s v="H5"/>
    <x v="32"/>
    <x v="32"/>
    <s v="Hong Kong"/>
    <x v="0"/>
    <n v="0"/>
    <s v="WLD"/>
    <s v="World"/>
    <x v="3"/>
    <s v="Gross Exports"/>
    <n v="9630.1995562497395"/>
  </r>
  <r>
    <s v="H5"/>
    <x v="33"/>
    <x v="33"/>
    <s v="Hungary"/>
    <x v="0"/>
    <n v="0"/>
    <s v="WLD"/>
    <s v="World"/>
    <x v="3"/>
    <s v="Gross Exports"/>
    <n v="46954.964"/>
  </r>
  <r>
    <s v="H5"/>
    <x v="34"/>
    <x v="34"/>
    <s v="Iceland"/>
    <x v="0"/>
    <n v="0"/>
    <s v="WLD"/>
    <s v="World"/>
    <x v="3"/>
    <s v="Gross Exports"/>
    <n v="742.43665387140004"/>
  </r>
  <r>
    <s v="H5"/>
    <x v="93"/>
    <x v="93"/>
    <s v="Indonesia"/>
    <x v="0"/>
    <n v="0"/>
    <s v="WLD"/>
    <s v="World"/>
    <x v="3"/>
    <s v="Gross Exports"/>
    <n v="793.05746999999997"/>
  </r>
  <r>
    <s v="H5"/>
    <x v="35"/>
    <x v="35"/>
    <s v="Ireland"/>
    <x v="0"/>
    <n v="0"/>
    <s v="WLD"/>
    <s v="World"/>
    <x v="3"/>
    <s v="Gross Exports"/>
    <n v="132346.19596499999"/>
  </r>
  <r>
    <s v="H5"/>
    <x v="36"/>
    <x v="36"/>
    <s v="Israel"/>
    <x v="0"/>
    <n v="0"/>
    <s v="WLD"/>
    <s v="World"/>
    <x v="3"/>
    <s v="Gross Exports"/>
    <n v="2697"/>
  </r>
  <r>
    <s v="H5"/>
    <x v="37"/>
    <x v="37"/>
    <s v="Italy"/>
    <x v="0"/>
    <n v="0"/>
    <s v="WLD"/>
    <s v="World"/>
    <x v="3"/>
    <s v="Gross Exports"/>
    <n v="102517.79522453999"/>
  </r>
  <r>
    <s v="H5"/>
    <x v="94"/>
    <x v="94"/>
    <s v="Cote Divoire"/>
    <x v="0"/>
    <n v="0"/>
    <s v="WLD"/>
    <s v="World"/>
    <x v="3"/>
    <s v="Gross Exports"/>
    <n v="102.535679"/>
  </r>
  <r>
    <s v="H5"/>
    <x v="95"/>
    <x v="95"/>
    <s v="Jamaica"/>
    <x v="0"/>
    <n v="0"/>
    <s v="WLD"/>
    <s v="World"/>
    <x v="3"/>
    <s v="Gross Exports"/>
    <n v="16.669789999999999"/>
  </r>
  <r>
    <s v="H5"/>
    <x v="38"/>
    <x v="38"/>
    <s v="Japan"/>
    <x v="0"/>
    <n v="0"/>
    <s v="WLD"/>
    <s v="World"/>
    <x v="3"/>
    <s v="Gross Exports"/>
    <n v="59387.537506250002"/>
  </r>
  <r>
    <s v="H5"/>
    <x v="96"/>
    <x v="96"/>
    <s v="Kazakhstan"/>
    <x v="0"/>
    <n v="0"/>
    <s v="WLD"/>
    <s v="World"/>
    <x v="3"/>
    <s v="Gross Exports"/>
    <n v="5864.21983"/>
  </r>
  <r>
    <s v="H5"/>
    <x v="97"/>
    <x v="97"/>
    <s v="Jordan"/>
    <x v="0"/>
    <n v="0"/>
    <s v="WLD"/>
    <s v="World"/>
    <x v="3"/>
    <s v="Gross Exports"/>
    <n v="567.86499829640502"/>
  </r>
  <r>
    <s v="H5"/>
    <x v="98"/>
    <x v="98"/>
    <s v="Kenya"/>
    <x v="0"/>
    <n v="0"/>
    <s v="WLD"/>
    <s v="World"/>
    <x v="3"/>
    <s v="Gross Exports"/>
    <n v="45.352257280966199"/>
  </r>
  <r>
    <s v="H5"/>
    <x v="39"/>
    <x v="39"/>
    <s v="Korea Rep."/>
    <x v="0"/>
    <n v="0"/>
    <s v="WLD"/>
    <s v="World"/>
    <x v="3"/>
    <s v="Gross Exports"/>
    <n v="7023.116"/>
  </r>
  <r>
    <s v="H5"/>
    <x v="99"/>
    <x v="99"/>
    <s v="Kuwait"/>
    <x v="0"/>
    <n v="0"/>
    <s v="WLD"/>
    <s v="World"/>
    <x v="3"/>
    <s v="Gross Exports"/>
    <n v="130.75399999999999"/>
  </r>
  <r>
    <s v="H5"/>
    <x v="40"/>
    <x v="40"/>
    <s v="Kyrgyzstan"/>
    <x v="0"/>
    <n v="0"/>
    <s v="WLD"/>
    <s v="World"/>
    <x v="3"/>
    <s v="Gross Exports"/>
    <n v="62.850999999999999"/>
  </r>
  <r>
    <s v="H5"/>
    <x v="100"/>
    <x v="100"/>
    <s v="Lebanon"/>
    <x v="0"/>
    <n v="0"/>
    <s v="WLD"/>
    <s v="World"/>
    <x v="3"/>
    <s v="Gross Exports"/>
    <n v="59.414999999999999"/>
  </r>
  <r>
    <s v="H5"/>
    <x v="131"/>
    <x v="131"/>
    <s v="Lesotho"/>
    <x v="0"/>
    <n v="0"/>
    <s v="WLD"/>
    <s v="World"/>
    <x v="3"/>
    <s v="Gross Exports"/>
    <n v="0.64930774872999997"/>
  </r>
  <r>
    <s v="H5"/>
    <x v="41"/>
    <x v="41"/>
    <s v="Latvia"/>
    <x v="0"/>
    <n v="0"/>
    <s v="WLD"/>
    <s v="World"/>
    <x v="3"/>
    <s v="Gross Exports"/>
    <n v="7544.4094830000004"/>
  </r>
  <r>
    <s v="H5"/>
    <x v="42"/>
    <x v="42"/>
    <s v="Lithuania"/>
    <x v="0"/>
    <n v="0"/>
    <s v="WLD"/>
    <s v="World"/>
    <x v="3"/>
    <s v="Gross Exports"/>
    <n v="34007.822"/>
  </r>
  <r>
    <s v="H5"/>
    <x v="43"/>
    <x v="43"/>
    <s v="Luxemberg"/>
    <x v="0"/>
    <n v="0"/>
    <s v="WLD"/>
    <s v="World"/>
    <x v="3"/>
    <s v="Gross Exports"/>
    <n v="644.27925033184204"/>
  </r>
  <r>
    <s v="H5"/>
    <x v="101"/>
    <x v="101"/>
    <s v="Madagascar"/>
    <x v="0"/>
    <n v="0"/>
    <s v="WLD"/>
    <s v="World"/>
    <x v="3"/>
    <s v="Gross Exports"/>
    <n v="2799.2038040000002"/>
  </r>
  <r>
    <s v="H5"/>
    <x v="45"/>
    <x v="45"/>
    <s v="Malaysia"/>
    <x v="0"/>
    <n v="0"/>
    <s v="WLD"/>
    <s v="World"/>
    <x v="3"/>
    <s v="Gross Exports"/>
    <n v="65482.372705596703"/>
  </r>
  <r>
    <s v="H5"/>
    <x v="46"/>
    <x v="46"/>
    <s v="Malta"/>
    <x v="0"/>
    <n v="0"/>
    <s v="WLD"/>
    <s v="World"/>
    <x v="3"/>
    <s v="Gross Exports"/>
    <n v="5.8297270000000001"/>
  </r>
  <r>
    <s v="H5"/>
    <x v="78"/>
    <x v="78"/>
    <s v="Mauritius"/>
    <x v="0"/>
    <n v="0"/>
    <s v="WLD"/>
    <s v="World"/>
    <x v="3"/>
    <s v="Gross Exports"/>
    <n v="0.31358433516000001"/>
  </r>
  <r>
    <s v="H5"/>
    <x v="47"/>
    <x v="47"/>
    <s v="Mexico"/>
    <x v="0"/>
    <n v="0"/>
    <s v="WLD"/>
    <s v="World"/>
    <x v="3"/>
    <s v="Gross Exports"/>
    <n v="99965.528000000006"/>
  </r>
  <r>
    <s v="H5"/>
    <x v="102"/>
    <x v="102"/>
    <s v="Asia Othr.ns"/>
    <x v="0"/>
    <n v="0"/>
    <s v="WLD"/>
    <s v="World"/>
    <x v="3"/>
    <s v="Gross Exports"/>
    <n v="1144.3012991861499"/>
  </r>
  <r>
    <s v="H5"/>
    <x v="123"/>
    <x v="123"/>
    <s v="Mongolia"/>
    <x v="0"/>
    <n v="0"/>
    <s v="WLD"/>
    <s v="World"/>
    <x v="3"/>
    <s v="Gross Exports"/>
    <n v="1.3769999999999999E-2"/>
  </r>
  <r>
    <s v="H5"/>
    <x v="48"/>
    <x v="48"/>
    <s v="Rep.Moldova"/>
    <x v="0"/>
    <n v="0"/>
    <s v="WLD"/>
    <s v="World"/>
    <x v="3"/>
    <s v="Gross Exports"/>
    <n v="221.06899999999999"/>
  </r>
  <r>
    <s v="H5"/>
    <x v="49"/>
    <x v="49"/>
    <s v="Montenegro"/>
    <x v="0"/>
    <n v="0"/>
    <s v="WLD"/>
    <s v="World"/>
    <x v="3"/>
    <s v="Gross Exports"/>
    <n v="526.82000767519196"/>
  </r>
  <r>
    <s v="H5"/>
    <x v="103"/>
    <x v="103"/>
    <s v="Morocco"/>
    <x v="0"/>
    <n v="0"/>
    <s v="WLD"/>
    <s v="World"/>
    <x v="3"/>
    <s v="Gross Exports"/>
    <n v="1962.9928041581099"/>
  </r>
  <r>
    <s v="H5"/>
    <x v="124"/>
    <x v="124"/>
    <s v="Mozambique"/>
    <x v="0"/>
    <n v="0"/>
    <s v="WLD"/>
    <s v="World"/>
    <x v="3"/>
    <s v="Gross Exports"/>
    <n v="0.71465000000000001"/>
  </r>
  <r>
    <s v="H5"/>
    <x v="104"/>
    <x v="104"/>
    <s v="Oman"/>
    <x v="0"/>
    <n v="0"/>
    <s v="WLD"/>
    <s v="World"/>
    <x v="3"/>
    <s v="Gross Exports"/>
    <n v="7536.0181940000002"/>
  </r>
  <r>
    <s v="H5"/>
    <x v="50"/>
    <x v="50"/>
    <s v="Namibia"/>
    <x v="0"/>
    <n v="0"/>
    <s v="WLD"/>
    <s v="World"/>
    <x v="3"/>
    <s v="Gross Exports"/>
    <n v="3.177149"/>
  </r>
  <r>
    <s v="H5"/>
    <x v="51"/>
    <x v="51"/>
    <s v="Netherlands"/>
    <x v="0"/>
    <n v="0"/>
    <s v="WLD"/>
    <s v="World"/>
    <x v="3"/>
    <s v="Gross Exports"/>
    <n v="148312.278257"/>
  </r>
  <r>
    <s v="H5"/>
    <x v="52"/>
    <x v="52"/>
    <s v="New Zealand"/>
    <x v="0"/>
    <n v="0"/>
    <s v="WLD"/>
    <s v="World"/>
    <x v="3"/>
    <s v="Gross Exports"/>
    <n v="38292.651563916603"/>
  </r>
  <r>
    <s v="H5"/>
    <x v="105"/>
    <x v="105"/>
    <s v="Nicaragua"/>
    <x v="0"/>
    <n v="0"/>
    <s v="WLD"/>
    <s v="World"/>
    <x v="3"/>
    <s v="Gross Exports"/>
    <n v="43.889940000000003"/>
  </r>
  <r>
    <s v="H5"/>
    <x v="53"/>
    <x v="53"/>
    <s v="Norway,Sb,JM"/>
    <x v="0"/>
    <n v="0"/>
    <s v="WLD"/>
    <s v="World"/>
    <x v="3"/>
    <s v="Gross Exports"/>
    <n v="4808.2231769999999"/>
  </r>
  <r>
    <s v="H5"/>
    <x v="55"/>
    <x v="55"/>
    <s v="Panama"/>
    <x v="0"/>
    <n v="0"/>
    <s v="WLD"/>
    <s v="World"/>
    <x v="3"/>
    <s v="Gross Exports"/>
    <n v="20.113"/>
  </r>
  <r>
    <s v="H5"/>
    <x v="106"/>
    <x v="106"/>
    <s v="Peru"/>
    <x v="0"/>
    <n v="0"/>
    <s v="WLD"/>
    <s v="World"/>
    <x v="3"/>
    <s v="Gross Exports"/>
    <n v="5082.6969300000001"/>
  </r>
  <r>
    <s v="H5"/>
    <x v="57"/>
    <x v="57"/>
    <s v="Philippines"/>
    <x v="0"/>
    <n v="0"/>
    <s v="WLD"/>
    <s v="World"/>
    <x v="3"/>
    <s v="Gross Exports"/>
    <n v="1165.3430000000001"/>
  </r>
  <r>
    <s v="H5"/>
    <x v="58"/>
    <x v="58"/>
    <s v="Poland"/>
    <x v="0"/>
    <n v="0"/>
    <s v="WLD"/>
    <s v="World"/>
    <x v="3"/>
    <s v="Gross Exports"/>
    <n v="332956.45199999999"/>
  </r>
  <r>
    <s v="H5"/>
    <x v="59"/>
    <x v="59"/>
    <s v="Portugal"/>
    <x v="0"/>
    <n v="0"/>
    <s v="WLD"/>
    <s v="World"/>
    <x v="3"/>
    <s v="Gross Exports"/>
    <n v="11963.2431900841"/>
  </r>
  <r>
    <s v="H5"/>
    <x v="60"/>
    <x v="60"/>
    <s v="Romania"/>
    <x v="0"/>
    <n v="0"/>
    <s v="WLD"/>
    <s v="World"/>
    <x v="3"/>
    <s v="Gross Exports"/>
    <n v="12031.427180000001"/>
  </r>
  <r>
    <s v="H5"/>
    <x v="132"/>
    <x v="132"/>
    <s v="Russian Fed"/>
    <x v="0"/>
    <n v="0"/>
    <s v="WLD"/>
    <s v="World"/>
    <x v="3"/>
    <s v="Gross Exports"/>
    <n v="86273.155950299901"/>
  </r>
  <r>
    <s v="H5"/>
    <x v="108"/>
    <x v="108"/>
    <s v="Saudi Arabia"/>
    <x v="0"/>
    <n v="0"/>
    <s v="WLD"/>
    <s v="World"/>
    <x v="3"/>
    <s v="Gross Exports"/>
    <n v="282.65732600000001"/>
  </r>
  <r>
    <s v="H5"/>
    <x v="109"/>
    <x v="109"/>
    <s v="Senegal"/>
    <x v="0"/>
    <n v="0"/>
    <s v="WLD"/>
    <s v="World"/>
    <x v="3"/>
    <s v="Gross Exports"/>
    <n v="74.306653570359998"/>
  </r>
  <r>
    <s v="H5"/>
    <x v="110"/>
    <x v="110"/>
    <s v="Yugoslavia"/>
    <x v="0"/>
    <n v="0"/>
    <s v="WLD"/>
    <s v="World"/>
    <x v="3"/>
    <s v="Gross Exports"/>
    <n v="22646.388999999999"/>
  </r>
  <r>
    <s v="H5"/>
    <x v="61"/>
    <x v="61"/>
    <s v="India"/>
    <x v="0"/>
    <n v="0"/>
    <s v="WLD"/>
    <s v="World"/>
    <x v="3"/>
    <s v="Gross Exports"/>
    <n v="8998.3646213251504"/>
  </r>
  <r>
    <s v="H5"/>
    <x v="111"/>
    <x v="111"/>
    <s v="Singapore"/>
    <x v="0"/>
    <n v="0"/>
    <s v="WLD"/>
    <s v="World"/>
    <x v="3"/>
    <s v="Gross Exports"/>
    <n v="67559.551814999999"/>
  </r>
  <r>
    <s v="H5"/>
    <x v="62"/>
    <x v="62"/>
    <s v="Slovakia"/>
    <x v="0"/>
    <n v="0"/>
    <s v="WLD"/>
    <s v="World"/>
    <x v="3"/>
    <s v="Gross Exports"/>
    <n v="53697.307774000001"/>
  </r>
  <r>
    <s v="H5"/>
    <x v="112"/>
    <x v="112"/>
    <s v="Viet Nam"/>
    <x v="0"/>
    <n v="0"/>
    <s v="WLD"/>
    <s v="World"/>
    <x v="3"/>
    <s v="Gross Exports"/>
    <n v="4351.4411143999996"/>
  </r>
  <r>
    <s v="H5"/>
    <x v="63"/>
    <x v="63"/>
    <s v="Slovenia"/>
    <x v="0"/>
    <n v="0"/>
    <s v="WLD"/>
    <s v="World"/>
    <x v="3"/>
    <s v="Gross Exports"/>
    <n v="3941.9501832999999"/>
  </r>
  <r>
    <s v="H5"/>
    <x v="64"/>
    <x v="64"/>
    <s v="South Africa"/>
    <x v="0"/>
    <n v="0"/>
    <s v="WLD"/>
    <s v="World"/>
    <x v="3"/>
    <s v="Gross Exports"/>
    <n v="13631.307221130101"/>
  </r>
  <r>
    <s v="H5"/>
    <x v="65"/>
    <x v="65"/>
    <s v="Spain"/>
    <x v="0"/>
    <n v="0"/>
    <s v="WLD"/>
    <s v="World"/>
    <x v="3"/>
    <s v="Gross Exports"/>
    <n v="194332.39872585601"/>
  </r>
  <r>
    <s v="H5"/>
    <x v="113"/>
    <x v="113"/>
    <s v="Swaziland"/>
    <x v="0"/>
    <n v="0"/>
    <s v="WLD"/>
    <s v="World"/>
    <x v="3"/>
    <s v="Gross Exports"/>
    <n v="0.14244999999999999"/>
  </r>
  <r>
    <s v="H5"/>
    <x v="66"/>
    <x v="66"/>
    <s v="Sweden"/>
    <x v="0"/>
    <n v="0"/>
    <s v="WLD"/>
    <s v="World"/>
    <x v="3"/>
    <s v="Gross Exports"/>
    <n v="80443.959315999993"/>
  </r>
  <r>
    <s v="H5"/>
    <x v="67"/>
    <x v="67"/>
    <s v="Switz.Liecht"/>
    <x v="0"/>
    <n v="0"/>
    <s v="WLD"/>
    <s v="World"/>
    <x v="3"/>
    <s v="Gross Exports"/>
    <n v="479455.16962111398"/>
  </r>
  <r>
    <s v="H5"/>
    <x v="68"/>
    <x v="68"/>
    <s v="Thailand"/>
    <x v="0"/>
    <n v="0"/>
    <s v="WLD"/>
    <s v="World"/>
    <x v="3"/>
    <s v="Gross Exports"/>
    <n v="486.79195600000003"/>
  </r>
  <r>
    <s v="H5"/>
    <x v="69"/>
    <x v="69"/>
    <s v="Togo"/>
    <x v="0"/>
    <n v="0"/>
    <s v="WLD"/>
    <s v="World"/>
    <x v="3"/>
    <s v="Gross Exports"/>
    <n v="115.027421"/>
  </r>
  <r>
    <s v="H5"/>
    <x v="114"/>
    <x v="114"/>
    <s v="Untd Arab Em"/>
    <x v="0"/>
    <n v="0"/>
    <s v="WLD"/>
    <s v="World"/>
    <x v="3"/>
    <s v="Gross Exports"/>
    <n v="137785.44560911501"/>
  </r>
  <r>
    <s v="H5"/>
    <x v="115"/>
    <x v="115"/>
    <s v="Tunisia"/>
    <x v="0"/>
    <n v="0"/>
    <s v="WLD"/>
    <s v="World"/>
    <x v="3"/>
    <s v="Gross Exports"/>
    <n v="8305.0838481239098"/>
  </r>
  <r>
    <s v="H5"/>
    <x v="70"/>
    <x v="70"/>
    <s v="Turkey"/>
    <x v="0"/>
    <n v="0"/>
    <s v="WLD"/>
    <s v="World"/>
    <x v="3"/>
    <s v="Gross Exports"/>
    <n v="92928.358999999997"/>
  </r>
  <r>
    <s v="H5"/>
    <x v="116"/>
    <x v="116"/>
    <s v="Uganda"/>
    <x v="0"/>
    <n v="0"/>
    <s v="WLD"/>
    <s v="World"/>
    <x v="3"/>
    <s v="Gross Exports"/>
    <n v="42.334470000000003"/>
  </r>
  <r>
    <s v="H5"/>
    <x v="71"/>
    <x v="71"/>
    <s v="Ukraine"/>
    <x v="0"/>
    <n v="0"/>
    <s v="WLD"/>
    <s v="World"/>
    <x v="3"/>
    <s v="Gross Exports"/>
    <n v="47870.447339999999"/>
  </r>
  <r>
    <s v="H5"/>
    <x v="72"/>
    <x v="72"/>
    <s v="TFYR Macedna"/>
    <x v="0"/>
    <n v="0"/>
    <s v="WLD"/>
    <s v="World"/>
    <x v="3"/>
    <s v="Gross Exports"/>
    <n v="1146.61293"/>
  </r>
  <r>
    <s v="H5"/>
    <x v="74"/>
    <x v="74"/>
    <s v="Untd.Kingdom"/>
    <x v="0"/>
    <n v="0"/>
    <s v="WLD"/>
    <s v="World"/>
    <x v="3"/>
    <s v="Gross Exports"/>
    <n v="160102.83915840799"/>
  </r>
  <r>
    <s v="H5"/>
    <x v="75"/>
    <x v="75"/>
    <s v="USA,PR,USVI"/>
    <x v="0"/>
    <n v="0"/>
    <s v="WLD"/>
    <s v="World"/>
    <x v="3"/>
    <s v="Gross Exports"/>
    <n v="153495.39600000001"/>
  </r>
  <r>
    <s v="H5"/>
    <x v="133"/>
    <x v="133"/>
    <s v="Burkina Faso"/>
    <x v="0"/>
    <n v="0"/>
    <s v="WLD"/>
    <s v="World"/>
    <x v="3"/>
    <s v="Gross Exports"/>
    <n v="0.43140103031999999"/>
  </r>
  <r>
    <s v="H5"/>
    <x v="117"/>
    <x v="117"/>
    <s v="Uruguay"/>
    <x v="0"/>
    <n v="0"/>
    <s v="WLD"/>
    <s v="World"/>
    <x v="3"/>
    <s v="Gross Exports"/>
    <n v="11.065"/>
  </r>
  <r>
    <s v="H5"/>
    <x v="76"/>
    <x v="76"/>
    <s v="Uzbekistan"/>
    <x v="0"/>
    <n v="0"/>
    <s v="WLD"/>
    <s v="World"/>
    <x v="3"/>
    <s v="Gross Exports"/>
    <n v="968.35499000000004"/>
  </r>
  <r>
    <s v="H5"/>
    <x v="118"/>
    <x v="118"/>
    <s v="Zambia"/>
    <x v="0"/>
    <n v="0"/>
    <s v="WLD"/>
    <s v="World"/>
    <x v="3"/>
    <s v="Gross Exports"/>
    <n v="1.6425369999999999"/>
  </r>
  <r>
    <s v="H5"/>
    <x v="82"/>
    <x v="82"/>
    <s v="Angola"/>
    <x v="1"/>
    <n v="0"/>
    <s v="WLD"/>
    <s v="World"/>
    <x v="3"/>
    <s v="Gross Exports"/>
    <n v="6.1444210000000004"/>
  </r>
  <r>
    <s v="H5"/>
    <x v="1"/>
    <x v="1"/>
    <s v="Azerbaijan"/>
    <x v="1"/>
    <n v="0"/>
    <s v="WLD"/>
    <s v="World"/>
    <x v="3"/>
    <s v="Gross Exports"/>
    <n v="32.737690000000001"/>
  </r>
  <r>
    <s v="H5"/>
    <x v="2"/>
    <x v="2"/>
    <s v="Argentina"/>
    <x v="1"/>
    <n v="0"/>
    <s v="WLD"/>
    <s v="World"/>
    <x v="3"/>
    <s v="Gross Exports"/>
    <n v="307.55556000000001"/>
  </r>
  <r>
    <s v="H5"/>
    <x v="3"/>
    <x v="3"/>
    <s v="Australia"/>
    <x v="1"/>
    <n v="0"/>
    <s v="WLD"/>
    <s v="World"/>
    <x v="3"/>
    <s v="Gross Exports"/>
    <n v="38456.966503050797"/>
  </r>
  <r>
    <s v="H5"/>
    <x v="4"/>
    <x v="4"/>
    <s v="Austria"/>
    <x v="1"/>
    <n v="0"/>
    <s v="WLD"/>
    <s v="World"/>
    <x v="3"/>
    <s v="Gross Exports"/>
    <n v="206413.88858999999"/>
  </r>
  <r>
    <s v="H5"/>
    <x v="83"/>
    <x v="83"/>
    <s v="Bahrain"/>
    <x v="1"/>
    <n v="0"/>
    <s v="WLD"/>
    <s v="World"/>
    <x v="3"/>
    <s v="Gross Exports"/>
    <n v="897.47079499999995"/>
  </r>
  <r>
    <s v="H5"/>
    <x v="5"/>
    <x v="5"/>
    <s v="Armenia"/>
    <x v="1"/>
    <n v="0"/>
    <s v="WLD"/>
    <s v="World"/>
    <x v="3"/>
    <s v="Gross Exports"/>
    <n v="977.68893000000003"/>
  </r>
  <r>
    <s v="H5"/>
    <x v="6"/>
    <x v="6"/>
    <s v="Barbados"/>
    <x v="1"/>
    <n v="0"/>
    <s v="WLD"/>
    <s v="World"/>
    <x v="3"/>
    <s v="Gross Exports"/>
    <n v="147.73699999999999"/>
  </r>
  <r>
    <s v="H5"/>
    <x v="7"/>
    <x v="7"/>
    <s v="Belgium"/>
    <x v="1"/>
    <n v="0"/>
    <s v="WLD"/>
    <s v="World"/>
    <x v="3"/>
    <s v="Gross Exports"/>
    <n v="125856.46276900001"/>
  </r>
  <r>
    <s v="H5"/>
    <x v="8"/>
    <x v="8"/>
    <s v="Bolivia"/>
    <x v="1"/>
    <n v="0"/>
    <s v="WLD"/>
    <s v="World"/>
    <x v="3"/>
    <s v="Gross Exports"/>
    <n v="341.24254000000002"/>
  </r>
  <r>
    <s v="H5"/>
    <x v="9"/>
    <x v="9"/>
    <s v="Bosnia Herzg"/>
    <x v="1"/>
    <n v="0"/>
    <s v="WLD"/>
    <s v="World"/>
    <x v="3"/>
    <s v="Gross Exports"/>
    <n v="1183.1098999999999"/>
  </r>
  <r>
    <s v="H5"/>
    <x v="84"/>
    <x v="84"/>
    <s v="Botswana"/>
    <x v="1"/>
    <n v="0"/>
    <s v="WLD"/>
    <s v="World"/>
    <x v="3"/>
    <s v="Gross Exports"/>
    <n v="0.116619"/>
  </r>
  <r>
    <s v="H5"/>
    <x v="10"/>
    <x v="10"/>
    <s v="Brazil"/>
    <x v="1"/>
    <n v="0"/>
    <s v="WLD"/>
    <s v="World"/>
    <x v="3"/>
    <s v="Gross Exports"/>
    <n v="7189.5129999999999"/>
  </r>
  <r>
    <s v="H5"/>
    <x v="128"/>
    <x v="128"/>
    <s v="Belize"/>
    <x v="1"/>
    <n v="0"/>
    <s v="WLD"/>
    <s v="World"/>
    <x v="3"/>
    <s v="Gross Exports"/>
    <n v="11.98395"/>
  </r>
  <r>
    <s v="H5"/>
    <x v="85"/>
    <x v="85"/>
    <s v="Brunei Darsm"/>
    <x v="1"/>
    <n v="0"/>
    <s v="WLD"/>
    <s v="World"/>
    <x v="3"/>
    <s v="Gross Exports"/>
    <n v="103.30919"/>
  </r>
  <r>
    <s v="H5"/>
    <x v="11"/>
    <x v="11"/>
    <s v="European Union"/>
    <x v="1"/>
    <n v="0"/>
    <s v="WLD"/>
    <s v="World"/>
    <x v="3"/>
    <s v="Gross Exports"/>
    <n v="1239879.8459360001"/>
  </r>
  <r>
    <s v="H5"/>
    <x v="12"/>
    <x v="12"/>
    <s v="Bulgaria"/>
    <x v="1"/>
    <n v="0"/>
    <s v="WLD"/>
    <s v="World"/>
    <x v="3"/>
    <s v="Gross Exports"/>
    <n v="46814.124641715098"/>
  </r>
  <r>
    <s v="H5"/>
    <x v="129"/>
    <x v="129"/>
    <s v="Belarus"/>
    <x v="1"/>
    <n v="0"/>
    <s v="WLD"/>
    <s v="World"/>
    <x v="3"/>
    <s v="Gross Exports"/>
    <n v="36647.5"/>
  </r>
  <r>
    <s v="H5"/>
    <x v="130"/>
    <x v="130"/>
    <s v="Cameroon"/>
    <x v="1"/>
    <n v="0"/>
    <s v="WLD"/>
    <s v="World"/>
    <x v="3"/>
    <s v="Gross Exports"/>
    <n v="769.72092999999995"/>
  </r>
  <r>
    <s v="H5"/>
    <x v="13"/>
    <x v="13"/>
    <s v="Canada"/>
    <x v="1"/>
    <n v="0"/>
    <s v="WLD"/>
    <s v="World"/>
    <x v="3"/>
    <s v="Gross Exports"/>
    <n v="233866.60435899999"/>
  </r>
  <r>
    <s v="H5"/>
    <x v="87"/>
    <x v="87"/>
    <s v="Cape Verde"/>
    <x v="1"/>
    <n v="0"/>
    <s v="WLD"/>
    <s v="World"/>
    <x v="3"/>
    <s v="Gross Exports"/>
    <n v="69.007561999999993"/>
  </r>
  <r>
    <s v="H5"/>
    <x v="14"/>
    <x v="14"/>
    <s v="Sri Lanka"/>
    <x v="1"/>
    <n v="0"/>
    <s v="WLD"/>
    <s v="World"/>
    <x v="3"/>
    <s v="Gross Exports"/>
    <n v="1557.2153971155601"/>
  </r>
  <r>
    <s v="H5"/>
    <x v="15"/>
    <x v="15"/>
    <s v="Chile"/>
    <x v="1"/>
    <n v="0"/>
    <s v="WLD"/>
    <s v="World"/>
    <x v="3"/>
    <s v="Gross Exports"/>
    <n v="4079.47500148979"/>
  </r>
  <r>
    <s v="H5"/>
    <x v="16"/>
    <x v="16"/>
    <s v="China"/>
    <x v="1"/>
    <n v="0"/>
    <s v="WLD"/>
    <s v="World"/>
    <x v="3"/>
    <s v="Gross Exports"/>
    <n v="73833.467000000004"/>
  </r>
  <r>
    <s v="H5"/>
    <x v="88"/>
    <x v="88"/>
    <s v="Colombia"/>
    <x v="1"/>
    <n v="0"/>
    <s v="WLD"/>
    <s v="World"/>
    <x v="3"/>
    <s v="Gross Exports"/>
    <n v="6738.4970199999998"/>
  </r>
  <r>
    <s v="H5"/>
    <x v="89"/>
    <x v="89"/>
    <s v="Costa Rica"/>
    <x v="1"/>
    <n v="0"/>
    <s v="WLD"/>
    <s v="World"/>
    <x v="3"/>
    <s v="Gross Exports"/>
    <n v="1167.6629"/>
  </r>
  <r>
    <s v="H5"/>
    <x v="17"/>
    <x v="17"/>
    <s v="Croatia"/>
    <x v="1"/>
    <n v="0"/>
    <s v="WLD"/>
    <s v="World"/>
    <x v="3"/>
    <s v="Gross Exports"/>
    <n v="100208.223"/>
  </r>
  <r>
    <s v="H5"/>
    <x v="18"/>
    <x v="18"/>
    <s v="Cyprus"/>
    <x v="1"/>
    <n v="0"/>
    <s v="WLD"/>
    <s v="World"/>
    <x v="3"/>
    <s v="Gross Exports"/>
    <n v="93.149079"/>
  </r>
  <r>
    <s v="H5"/>
    <x v="19"/>
    <x v="19"/>
    <s v="Czech Rep"/>
    <x v="1"/>
    <n v="0"/>
    <s v="WLD"/>
    <s v="World"/>
    <x v="3"/>
    <s v="Gross Exports"/>
    <n v="60213.044000000002"/>
  </r>
  <r>
    <s v="H5"/>
    <x v="20"/>
    <x v="20"/>
    <s v="Denmark"/>
    <x v="1"/>
    <n v="0"/>
    <s v="WLD"/>
    <s v="World"/>
    <x v="3"/>
    <s v="Gross Exports"/>
    <n v="40218.863268000001"/>
  </r>
  <r>
    <s v="H5"/>
    <x v="21"/>
    <x v="21"/>
    <s v="Dominican Rp"/>
    <x v="1"/>
    <n v="0"/>
    <s v="WLD"/>
    <s v="World"/>
    <x v="3"/>
    <s v="Gross Exports"/>
    <n v="246.24933999999999"/>
  </r>
  <r>
    <s v="H5"/>
    <x v="22"/>
    <x v="22"/>
    <s v="Ecuador"/>
    <x v="1"/>
    <n v="0"/>
    <s v="WLD"/>
    <s v="World"/>
    <x v="3"/>
    <s v="Gross Exports"/>
    <n v="133.64936"/>
  </r>
  <r>
    <s v="H5"/>
    <x v="23"/>
    <x v="23"/>
    <s v="El Salvador"/>
    <x v="1"/>
    <n v="0"/>
    <s v="WLD"/>
    <s v="World"/>
    <x v="3"/>
    <s v="Gross Exports"/>
    <n v="12.09775"/>
  </r>
  <r>
    <s v="H5"/>
    <x v="24"/>
    <x v="24"/>
    <s v="Estonia"/>
    <x v="1"/>
    <n v="0"/>
    <s v="WLD"/>
    <s v="World"/>
    <x v="3"/>
    <s v="Gross Exports"/>
    <n v="2066.1455299999998"/>
  </r>
  <r>
    <s v="H5"/>
    <x v="77"/>
    <x v="77"/>
    <s v="Fiji"/>
    <x v="1"/>
    <n v="0"/>
    <s v="WLD"/>
    <s v="World"/>
    <x v="3"/>
    <s v="Gross Exports"/>
    <n v="2.0771422300200002"/>
  </r>
  <r>
    <s v="H5"/>
    <x v="25"/>
    <x v="25"/>
    <s v="Finland"/>
    <x v="1"/>
    <n v="0"/>
    <s v="WLD"/>
    <s v="World"/>
    <x v="3"/>
    <s v="Gross Exports"/>
    <n v="9042.0685937949602"/>
  </r>
  <r>
    <s v="H5"/>
    <x v="26"/>
    <x v="26"/>
    <s v="France+Monac"/>
    <x v="1"/>
    <n v="0"/>
    <s v="WLD"/>
    <s v="World"/>
    <x v="3"/>
    <s v="Gross Exports"/>
    <n v="91554.215972000005"/>
  </r>
  <r>
    <s v="H5"/>
    <x v="125"/>
    <x v="125"/>
    <s v="Fr.Polynesia"/>
    <x v="1"/>
    <n v="0"/>
    <s v="WLD"/>
    <s v="World"/>
    <x v="3"/>
    <s v="Gross Exports"/>
    <n v="10.683158000000001"/>
  </r>
  <r>
    <s v="H5"/>
    <x v="90"/>
    <x v="90"/>
    <s v="Gabon"/>
    <x v="1"/>
    <n v="0"/>
    <s v="WLD"/>
    <s v="World"/>
    <x v="3"/>
    <s v="Gross Exports"/>
    <n v="1.0919509999999999"/>
  </r>
  <r>
    <s v="H5"/>
    <x v="27"/>
    <x v="27"/>
    <s v="Georgia"/>
    <x v="1"/>
    <n v="0"/>
    <s v="WLD"/>
    <s v="World"/>
    <x v="3"/>
    <s v="Gross Exports"/>
    <n v="312.93874"/>
  </r>
  <r>
    <s v="H5"/>
    <x v="28"/>
    <x v="28"/>
    <s v="Germany"/>
    <x v="1"/>
    <n v="0"/>
    <s v="WLD"/>
    <s v="World"/>
    <x v="3"/>
    <s v="Gross Exports"/>
    <n v="1159004.13375749"/>
  </r>
  <r>
    <s v="H5"/>
    <x v="91"/>
    <x v="91"/>
    <s v="Ghana"/>
    <x v="1"/>
    <n v="0"/>
    <s v="WLD"/>
    <s v="World"/>
    <x v="3"/>
    <s v="Gross Exports"/>
    <n v="30.641905999999999"/>
  </r>
  <r>
    <s v="H5"/>
    <x v="29"/>
    <x v="29"/>
    <s v="Greece"/>
    <x v="1"/>
    <n v="0"/>
    <s v="WLD"/>
    <s v="World"/>
    <x v="3"/>
    <s v="Gross Exports"/>
    <n v="6322.2046769999997"/>
  </r>
  <r>
    <s v="H5"/>
    <x v="30"/>
    <x v="30"/>
    <s v="Guatemala"/>
    <x v="1"/>
    <n v="0"/>
    <s v="WLD"/>
    <s v="World"/>
    <x v="3"/>
    <s v="Gross Exports"/>
    <n v="163.99199999999999"/>
  </r>
  <r>
    <s v="H5"/>
    <x v="31"/>
    <x v="31"/>
    <s v="Guyana"/>
    <x v="1"/>
    <n v="0"/>
    <s v="WLD"/>
    <s v="World"/>
    <x v="3"/>
    <s v="Gross Exports"/>
    <n v="4.0000000000000001E-3"/>
  </r>
  <r>
    <s v="H5"/>
    <x v="32"/>
    <x v="32"/>
    <s v="Hong Kong"/>
    <x v="1"/>
    <n v="0"/>
    <s v="WLD"/>
    <s v="World"/>
    <x v="3"/>
    <s v="Gross Exports"/>
    <n v="10629.5518799327"/>
  </r>
  <r>
    <s v="H5"/>
    <x v="33"/>
    <x v="33"/>
    <s v="Hungary"/>
    <x v="1"/>
    <n v="0"/>
    <s v="WLD"/>
    <s v="World"/>
    <x v="3"/>
    <s v="Gross Exports"/>
    <n v="66366.607000000004"/>
  </r>
  <r>
    <s v="H5"/>
    <x v="34"/>
    <x v="34"/>
    <s v="Iceland"/>
    <x v="1"/>
    <n v="0"/>
    <s v="WLD"/>
    <s v="World"/>
    <x v="3"/>
    <s v="Gross Exports"/>
    <n v="592.82168495639996"/>
  </r>
  <r>
    <s v="H5"/>
    <x v="93"/>
    <x v="93"/>
    <s v="Indonesia"/>
    <x v="1"/>
    <n v="0"/>
    <s v="WLD"/>
    <s v="World"/>
    <x v="3"/>
    <s v="Gross Exports"/>
    <n v="2094.51404"/>
  </r>
  <r>
    <s v="H5"/>
    <x v="126"/>
    <x v="126"/>
    <s v="Iran-Islam.R"/>
    <x v="1"/>
    <n v="0"/>
    <s v="WLD"/>
    <s v="World"/>
    <x v="3"/>
    <s v="Gross Exports"/>
    <n v="0.251"/>
  </r>
  <r>
    <s v="H5"/>
    <x v="35"/>
    <x v="35"/>
    <s v="Ireland"/>
    <x v="1"/>
    <n v="0"/>
    <s v="WLD"/>
    <s v="World"/>
    <x v="3"/>
    <s v="Gross Exports"/>
    <n v="35503.430027000002"/>
  </r>
  <r>
    <s v="H5"/>
    <x v="36"/>
    <x v="36"/>
    <s v="Israel"/>
    <x v="1"/>
    <n v="0"/>
    <s v="WLD"/>
    <s v="World"/>
    <x v="3"/>
    <s v="Gross Exports"/>
    <n v="980"/>
  </r>
  <r>
    <s v="H5"/>
    <x v="37"/>
    <x v="37"/>
    <s v="Italy"/>
    <x v="1"/>
    <n v="0"/>
    <s v="WLD"/>
    <s v="World"/>
    <x v="3"/>
    <s v="Gross Exports"/>
    <n v="194978.170050399"/>
  </r>
  <r>
    <s v="H5"/>
    <x v="94"/>
    <x v="94"/>
    <s v="Cote Divoire"/>
    <x v="1"/>
    <n v="0"/>
    <s v="WLD"/>
    <s v="World"/>
    <x v="3"/>
    <s v="Gross Exports"/>
    <n v="5.6995380000000004"/>
  </r>
  <r>
    <s v="H5"/>
    <x v="95"/>
    <x v="95"/>
    <s v="Jamaica"/>
    <x v="1"/>
    <n v="0"/>
    <s v="WLD"/>
    <s v="World"/>
    <x v="3"/>
    <s v="Gross Exports"/>
    <n v="0.5151"/>
  </r>
  <r>
    <s v="H5"/>
    <x v="38"/>
    <x v="38"/>
    <s v="Japan"/>
    <x v="1"/>
    <n v="0"/>
    <s v="WLD"/>
    <s v="World"/>
    <x v="3"/>
    <s v="Gross Exports"/>
    <n v="24212.20841625"/>
  </r>
  <r>
    <s v="H5"/>
    <x v="96"/>
    <x v="96"/>
    <s v="Kazakhstan"/>
    <x v="1"/>
    <n v="0"/>
    <s v="WLD"/>
    <s v="World"/>
    <x v="3"/>
    <s v="Gross Exports"/>
    <n v="3293.3752899999999"/>
  </r>
  <r>
    <s v="H5"/>
    <x v="97"/>
    <x v="97"/>
    <s v="Jordan"/>
    <x v="1"/>
    <n v="0"/>
    <s v="WLD"/>
    <s v="World"/>
    <x v="3"/>
    <s v="Gross Exports"/>
    <n v="1673.29009357168"/>
  </r>
  <r>
    <s v="H5"/>
    <x v="98"/>
    <x v="98"/>
    <s v="Kenya"/>
    <x v="1"/>
    <n v="0"/>
    <s v="WLD"/>
    <s v="World"/>
    <x v="3"/>
    <s v="Gross Exports"/>
    <n v="44.525047217866799"/>
  </r>
  <r>
    <s v="H5"/>
    <x v="39"/>
    <x v="39"/>
    <s v="Korea Rep."/>
    <x v="1"/>
    <n v="0"/>
    <s v="WLD"/>
    <s v="World"/>
    <x v="3"/>
    <s v="Gross Exports"/>
    <n v="5386.3959999999997"/>
  </r>
  <r>
    <s v="H5"/>
    <x v="99"/>
    <x v="99"/>
    <s v="Kuwait"/>
    <x v="1"/>
    <n v="0"/>
    <s v="WLD"/>
    <s v="World"/>
    <x v="3"/>
    <s v="Gross Exports"/>
    <n v="436.18900000000002"/>
  </r>
  <r>
    <s v="H5"/>
    <x v="40"/>
    <x v="40"/>
    <s v="Kyrgyzstan"/>
    <x v="1"/>
    <n v="0"/>
    <s v="WLD"/>
    <s v="World"/>
    <x v="3"/>
    <s v="Gross Exports"/>
    <n v="1439.6679999999999"/>
  </r>
  <r>
    <s v="H5"/>
    <x v="100"/>
    <x v="100"/>
    <s v="Lebanon"/>
    <x v="1"/>
    <n v="0"/>
    <s v="WLD"/>
    <s v="World"/>
    <x v="3"/>
    <s v="Gross Exports"/>
    <n v="10716.492"/>
  </r>
  <r>
    <s v="H5"/>
    <x v="131"/>
    <x v="131"/>
    <s v="Lesotho"/>
    <x v="1"/>
    <n v="0"/>
    <s v="WLD"/>
    <s v="World"/>
    <x v="3"/>
    <s v="Gross Exports"/>
    <n v="0.28579281574999998"/>
  </r>
  <r>
    <s v="H5"/>
    <x v="41"/>
    <x v="41"/>
    <s v="Latvia"/>
    <x v="1"/>
    <n v="0"/>
    <s v="WLD"/>
    <s v="World"/>
    <x v="3"/>
    <s v="Gross Exports"/>
    <n v="11289.693873"/>
  </r>
  <r>
    <s v="H5"/>
    <x v="42"/>
    <x v="42"/>
    <s v="Lithuania"/>
    <x v="1"/>
    <n v="0"/>
    <s v="WLD"/>
    <s v="World"/>
    <x v="3"/>
    <s v="Gross Exports"/>
    <n v="39794.173999999999"/>
  </r>
  <r>
    <s v="H5"/>
    <x v="43"/>
    <x v="43"/>
    <s v="Luxemberg"/>
    <x v="1"/>
    <n v="0"/>
    <s v="WLD"/>
    <s v="World"/>
    <x v="3"/>
    <s v="Gross Exports"/>
    <n v="1391.9447052197399"/>
  </r>
  <r>
    <s v="H5"/>
    <x v="44"/>
    <x v="44"/>
    <s v="Macau"/>
    <x v="1"/>
    <n v="0"/>
    <s v="WLD"/>
    <s v="World"/>
    <x v="3"/>
    <s v="Gross Exports"/>
    <n v="14.38093032974"/>
  </r>
  <r>
    <s v="H5"/>
    <x v="101"/>
    <x v="101"/>
    <s v="Madagascar"/>
    <x v="1"/>
    <n v="0"/>
    <s v="WLD"/>
    <s v="World"/>
    <x v="3"/>
    <s v="Gross Exports"/>
    <n v="42.130786999999998"/>
  </r>
  <r>
    <s v="H5"/>
    <x v="45"/>
    <x v="45"/>
    <s v="Malaysia"/>
    <x v="1"/>
    <n v="0"/>
    <s v="WLD"/>
    <s v="World"/>
    <x v="3"/>
    <s v="Gross Exports"/>
    <n v="33358.323050129002"/>
  </r>
  <r>
    <s v="H5"/>
    <x v="46"/>
    <x v="46"/>
    <s v="Malta"/>
    <x v="1"/>
    <n v="0"/>
    <s v="WLD"/>
    <s v="World"/>
    <x v="3"/>
    <s v="Gross Exports"/>
    <n v="153.874514"/>
  </r>
  <r>
    <s v="H5"/>
    <x v="134"/>
    <x v="134"/>
    <s v="Mauritania"/>
    <x v="1"/>
    <n v="0"/>
    <s v="WLD"/>
    <s v="World"/>
    <x v="3"/>
    <s v="Gross Exports"/>
    <n v="14.677049999999999"/>
  </r>
  <r>
    <s v="H5"/>
    <x v="78"/>
    <x v="78"/>
    <s v="Mauritius"/>
    <x v="1"/>
    <n v="0"/>
    <s v="WLD"/>
    <s v="World"/>
    <x v="3"/>
    <s v="Gross Exports"/>
    <n v="17.150933235059998"/>
  </r>
  <r>
    <s v="H5"/>
    <x v="47"/>
    <x v="47"/>
    <s v="Mexico"/>
    <x v="1"/>
    <n v="0"/>
    <s v="WLD"/>
    <s v="World"/>
    <x v="3"/>
    <s v="Gross Exports"/>
    <n v="9013.8950000000004"/>
  </r>
  <r>
    <s v="H5"/>
    <x v="102"/>
    <x v="102"/>
    <s v="Asia Othr.ns"/>
    <x v="1"/>
    <n v="0"/>
    <s v="WLD"/>
    <s v="World"/>
    <x v="3"/>
    <s v="Gross Exports"/>
    <n v="1164.67578488558"/>
  </r>
  <r>
    <s v="H5"/>
    <x v="48"/>
    <x v="48"/>
    <s v="Rep.Moldova"/>
    <x v="1"/>
    <n v="0"/>
    <s v="WLD"/>
    <s v="World"/>
    <x v="3"/>
    <s v="Gross Exports"/>
    <n v="157.84200000000001"/>
  </r>
  <r>
    <s v="H5"/>
    <x v="49"/>
    <x v="49"/>
    <s v="Montenegro"/>
    <x v="1"/>
    <n v="0"/>
    <s v="WLD"/>
    <s v="World"/>
    <x v="3"/>
    <s v="Gross Exports"/>
    <n v="17.880079213919998"/>
  </r>
  <r>
    <s v="H5"/>
    <x v="103"/>
    <x v="103"/>
    <s v="Morocco"/>
    <x v="1"/>
    <n v="0"/>
    <s v="WLD"/>
    <s v="World"/>
    <x v="3"/>
    <s v="Gross Exports"/>
    <n v="188.14439757017999"/>
  </r>
  <r>
    <s v="H5"/>
    <x v="124"/>
    <x v="124"/>
    <s v="Mozambique"/>
    <x v="1"/>
    <n v="0"/>
    <s v="WLD"/>
    <s v="World"/>
    <x v="3"/>
    <s v="Gross Exports"/>
    <n v="371.115273"/>
  </r>
  <r>
    <s v="H5"/>
    <x v="104"/>
    <x v="104"/>
    <s v="Oman"/>
    <x v="1"/>
    <n v="0"/>
    <s v="WLD"/>
    <s v="World"/>
    <x v="3"/>
    <s v="Gross Exports"/>
    <n v="5234.6917990000002"/>
  </r>
  <r>
    <s v="H5"/>
    <x v="50"/>
    <x v="50"/>
    <s v="Namibia"/>
    <x v="1"/>
    <n v="0"/>
    <s v="WLD"/>
    <s v="World"/>
    <x v="3"/>
    <s v="Gross Exports"/>
    <n v="7.2146860000000004"/>
  </r>
  <r>
    <s v="H5"/>
    <x v="51"/>
    <x v="51"/>
    <s v="Netherlands"/>
    <x v="1"/>
    <n v="0"/>
    <s v="WLD"/>
    <s v="World"/>
    <x v="3"/>
    <s v="Gross Exports"/>
    <n v="838735.97265162796"/>
  </r>
  <r>
    <s v="H5"/>
    <x v="52"/>
    <x v="52"/>
    <s v="New Zealand"/>
    <x v="1"/>
    <n v="0"/>
    <s v="WLD"/>
    <s v="World"/>
    <x v="3"/>
    <s v="Gross Exports"/>
    <n v="8452.2103208906992"/>
  </r>
  <r>
    <s v="H5"/>
    <x v="105"/>
    <x v="105"/>
    <s v="Nicaragua"/>
    <x v="1"/>
    <n v="0"/>
    <s v="WLD"/>
    <s v="World"/>
    <x v="3"/>
    <s v="Gross Exports"/>
    <n v="12.24741"/>
  </r>
  <r>
    <s v="H5"/>
    <x v="53"/>
    <x v="53"/>
    <s v="Norway,Sb,JM"/>
    <x v="1"/>
    <n v="0"/>
    <s v="WLD"/>
    <s v="World"/>
    <x v="3"/>
    <s v="Gross Exports"/>
    <n v="1109.5835340000001"/>
  </r>
  <r>
    <s v="H5"/>
    <x v="54"/>
    <x v="54"/>
    <s v="Pakistan"/>
    <x v="1"/>
    <n v="0"/>
    <s v="WLD"/>
    <s v="World"/>
    <x v="3"/>
    <s v="Gross Exports"/>
    <n v="0.7472334665"/>
  </r>
  <r>
    <s v="H5"/>
    <x v="55"/>
    <x v="55"/>
    <s v="Panama"/>
    <x v="1"/>
    <n v="0"/>
    <s v="WLD"/>
    <s v="World"/>
    <x v="3"/>
    <s v="Gross Exports"/>
    <n v="44.985999999999997"/>
  </r>
  <r>
    <s v="H5"/>
    <x v="56"/>
    <x v="56"/>
    <s v="Paraguay"/>
    <x v="1"/>
    <n v="0"/>
    <s v="WLD"/>
    <s v="World"/>
    <x v="3"/>
    <s v="Gross Exports"/>
    <n v="18.602"/>
  </r>
  <r>
    <s v="H5"/>
    <x v="106"/>
    <x v="106"/>
    <s v="Peru"/>
    <x v="1"/>
    <n v="0"/>
    <s v="WLD"/>
    <s v="World"/>
    <x v="3"/>
    <s v="Gross Exports"/>
    <n v="862.53088000000002"/>
  </r>
  <r>
    <s v="H5"/>
    <x v="57"/>
    <x v="57"/>
    <s v="Philippines"/>
    <x v="1"/>
    <n v="0"/>
    <s v="WLD"/>
    <s v="World"/>
    <x v="3"/>
    <s v="Gross Exports"/>
    <n v="456.529"/>
  </r>
  <r>
    <s v="H5"/>
    <x v="58"/>
    <x v="58"/>
    <s v="Poland"/>
    <x v="1"/>
    <n v="0"/>
    <s v="WLD"/>
    <s v="World"/>
    <x v="3"/>
    <s v="Gross Exports"/>
    <n v="262060.022"/>
  </r>
  <r>
    <s v="H5"/>
    <x v="59"/>
    <x v="59"/>
    <s v="Portugal"/>
    <x v="1"/>
    <n v="0"/>
    <s v="WLD"/>
    <s v="World"/>
    <x v="3"/>
    <s v="Gross Exports"/>
    <n v="4751.98090078932"/>
  </r>
  <r>
    <s v="H5"/>
    <x v="60"/>
    <x v="60"/>
    <s v="Romania"/>
    <x v="1"/>
    <n v="0"/>
    <s v="WLD"/>
    <s v="World"/>
    <x v="3"/>
    <s v="Gross Exports"/>
    <n v="28374.708070000001"/>
  </r>
  <r>
    <s v="H5"/>
    <x v="132"/>
    <x v="132"/>
    <s v="Russian Fed"/>
    <x v="1"/>
    <n v="0"/>
    <s v="WLD"/>
    <s v="World"/>
    <x v="3"/>
    <s v="Gross Exports"/>
    <n v="169089.05168100001"/>
  </r>
  <r>
    <s v="H5"/>
    <x v="108"/>
    <x v="108"/>
    <s v="Saudi Arabia"/>
    <x v="1"/>
    <n v="0"/>
    <s v="WLD"/>
    <s v="World"/>
    <x v="3"/>
    <s v="Gross Exports"/>
    <n v="1865.5466200000001"/>
  </r>
  <r>
    <s v="H5"/>
    <x v="109"/>
    <x v="109"/>
    <s v="Senegal"/>
    <x v="1"/>
    <n v="0"/>
    <s v="WLD"/>
    <s v="World"/>
    <x v="3"/>
    <s v="Gross Exports"/>
    <n v="66.651933457599995"/>
  </r>
  <r>
    <s v="H5"/>
    <x v="110"/>
    <x v="110"/>
    <s v="Yugoslavia"/>
    <x v="1"/>
    <n v="0"/>
    <s v="WLD"/>
    <s v="World"/>
    <x v="3"/>
    <s v="Gross Exports"/>
    <n v="10750.808999999999"/>
  </r>
  <r>
    <s v="H5"/>
    <x v="61"/>
    <x v="61"/>
    <s v="India"/>
    <x v="1"/>
    <n v="0"/>
    <s v="WLD"/>
    <s v="World"/>
    <x v="3"/>
    <s v="Gross Exports"/>
    <n v="5662.3267615221002"/>
  </r>
  <r>
    <s v="H5"/>
    <x v="111"/>
    <x v="111"/>
    <s v="Singapore"/>
    <x v="1"/>
    <n v="0"/>
    <s v="WLD"/>
    <s v="World"/>
    <x v="3"/>
    <s v="Gross Exports"/>
    <n v="35628.114034999999"/>
  </r>
  <r>
    <s v="H5"/>
    <x v="62"/>
    <x v="62"/>
    <s v="Slovakia"/>
    <x v="1"/>
    <n v="0"/>
    <s v="WLD"/>
    <s v="World"/>
    <x v="3"/>
    <s v="Gross Exports"/>
    <n v="35600.797939999997"/>
  </r>
  <r>
    <s v="H5"/>
    <x v="112"/>
    <x v="112"/>
    <s v="Viet Nam"/>
    <x v="1"/>
    <n v="0"/>
    <s v="WLD"/>
    <s v="World"/>
    <x v="3"/>
    <s v="Gross Exports"/>
    <n v="94.643884400000005"/>
  </r>
  <r>
    <s v="H5"/>
    <x v="63"/>
    <x v="63"/>
    <s v="Slovenia"/>
    <x v="1"/>
    <n v="0"/>
    <s v="WLD"/>
    <s v="World"/>
    <x v="3"/>
    <s v="Gross Exports"/>
    <n v="3785.6758970000001"/>
  </r>
  <r>
    <s v="H5"/>
    <x v="64"/>
    <x v="64"/>
    <s v="South Africa"/>
    <x v="1"/>
    <n v="0"/>
    <s v="WLD"/>
    <s v="World"/>
    <x v="3"/>
    <s v="Gross Exports"/>
    <n v="13548.3506818107"/>
  </r>
  <r>
    <s v="H5"/>
    <x v="65"/>
    <x v="65"/>
    <s v="Spain"/>
    <x v="1"/>
    <n v="0"/>
    <s v="WLD"/>
    <s v="World"/>
    <x v="3"/>
    <s v="Gross Exports"/>
    <n v="62582.731284183101"/>
  </r>
  <r>
    <s v="H5"/>
    <x v="113"/>
    <x v="113"/>
    <s v="Swaziland"/>
    <x v="1"/>
    <n v="0"/>
    <s v="WLD"/>
    <s v="World"/>
    <x v="3"/>
    <s v="Gross Exports"/>
    <n v="7.8630000000000005E-2"/>
  </r>
  <r>
    <s v="H5"/>
    <x v="66"/>
    <x v="66"/>
    <s v="Sweden"/>
    <x v="1"/>
    <n v="0"/>
    <s v="WLD"/>
    <s v="World"/>
    <x v="3"/>
    <s v="Gross Exports"/>
    <n v="98536.163520999995"/>
  </r>
  <r>
    <s v="H5"/>
    <x v="67"/>
    <x v="67"/>
    <s v="Switz.Liecht"/>
    <x v="1"/>
    <n v="0"/>
    <s v="WLD"/>
    <s v="World"/>
    <x v="3"/>
    <s v="Gross Exports"/>
    <n v="46878.034954123301"/>
  </r>
  <r>
    <s v="H5"/>
    <x v="68"/>
    <x v="68"/>
    <s v="Thailand"/>
    <x v="1"/>
    <n v="0"/>
    <s v="WLD"/>
    <s v="World"/>
    <x v="3"/>
    <s v="Gross Exports"/>
    <n v="803.175881"/>
  </r>
  <r>
    <s v="H5"/>
    <x v="69"/>
    <x v="69"/>
    <s v="Togo"/>
    <x v="1"/>
    <n v="0"/>
    <s v="WLD"/>
    <s v="World"/>
    <x v="3"/>
    <s v="Gross Exports"/>
    <n v="63.852110000000003"/>
  </r>
  <r>
    <s v="H5"/>
    <x v="114"/>
    <x v="114"/>
    <s v="Untd Arab Em"/>
    <x v="1"/>
    <n v="0"/>
    <s v="WLD"/>
    <s v="World"/>
    <x v="3"/>
    <s v="Gross Exports"/>
    <n v="133645.83426930101"/>
  </r>
  <r>
    <s v="H5"/>
    <x v="115"/>
    <x v="115"/>
    <s v="Tunisia"/>
    <x v="1"/>
    <n v="0"/>
    <s v="WLD"/>
    <s v="World"/>
    <x v="3"/>
    <s v="Gross Exports"/>
    <n v="3247.9538944884698"/>
  </r>
  <r>
    <s v="H5"/>
    <x v="70"/>
    <x v="70"/>
    <s v="Turkey"/>
    <x v="1"/>
    <n v="0"/>
    <s v="WLD"/>
    <s v="World"/>
    <x v="3"/>
    <s v="Gross Exports"/>
    <n v="146090.86900000001"/>
  </r>
  <r>
    <s v="H5"/>
    <x v="116"/>
    <x v="116"/>
    <s v="Uganda"/>
    <x v="1"/>
    <n v="0"/>
    <s v="WLD"/>
    <s v="World"/>
    <x v="3"/>
    <s v="Gross Exports"/>
    <n v="30.54092"/>
  </r>
  <r>
    <s v="H5"/>
    <x v="71"/>
    <x v="71"/>
    <s v="Ukraine"/>
    <x v="1"/>
    <n v="0"/>
    <s v="WLD"/>
    <s v="World"/>
    <x v="3"/>
    <s v="Gross Exports"/>
    <n v="31519.41131"/>
  </r>
  <r>
    <s v="H5"/>
    <x v="72"/>
    <x v="72"/>
    <s v="TFYR Macedna"/>
    <x v="1"/>
    <n v="0"/>
    <s v="WLD"/>
    <s v="World"/>
    <x v="3"/>
    <s v="Gross Exports"/>
    <n v="2711.9768399999998"/>
  </r>
  <r>
    <s v="H5"/>
    <x v="74"/>
    <x v="74"/>
    <s v="Untd.Kingdom"/>
    <x v="1"/>
    <n v="0"/>
    <s v="WLD"/>
    <s v="World"/>
    <x v="3"/>
    <s v="Gross Exports"/>
    <n v="142668.69647087401"/>
  </r>
  <r>
    <s v="H5"/>
    <x v="135"/>
    <x v="135"/>
    <s v="Tanzania"/>
    <x v="1"/>
    <n v="0"/>
    <s v="WLD"/>
    <s v="World"/>
    <x v="3"/>
    <s v="Gross Exports"/>
    <n v="22.958269999999999"/>
  </r>
  <r>
    <s v="H5"/>
    <x v="75"/>
    <x v="75"/>
    <s v="USA,PR,USVI"/>
    <x v="1"/>
    <n v="0"/>
    <s v="WLD"/>
    <s v="World"/>
    <x v="3"/>
    <s v="Gross Exports"/>
    <n v="140969.77299999999"/>
  </r>
  <r>
    <s v="H5"/>
    <x v="117"/>
    <x v="117"/>
    <s v="Uruguay"/>
    <x v="1"/>
    <n v="0"/>
    <s v="WLD"/>
    <s v="World"/>
    <x v="3"/>
    <s v="Gross Exports"/>
    <n v="23.518000000000001"/>
  </r>
  <r>
    <s v="H5"/>
    <x v="76"/>
    <x v="76"/>
    <s v="Uzbekistan"/>
    <x v="1"/>
    <n v="0"/>
    <s v="WLD"/>
    <s v="World"/>
    <x v="3"/>
    <s v="Gross Exports"/>
    <n v="814.09294"/>
  </r>
  <r>
    <s v="H5"/>
    <x v="119"/>
    <x v="119"/>
    <s v="Samoa"/>
    <x v="1"/>
    <n v="0"/>
    <s v="WLD"/>
    <s v="World"/>
    <x v="3"/>
    <s v="Gross Exports"/>
    <n v="87.566589321189198"/>
  </r>
  <r>
    <s v="H5"/>
    <x v="118"/>
    <x v="118"/>
    <s v="Zambia"/>
    <x v="1"/>
    <n v="0"/>
    <s v="WLD"/>
    <s v="World"/>
    <x v="3"/>
    <s v="Gross Exports"/>
    <n v="1.5539050000000001"/>
  </r>
  <r>
    <s v="H5"/>
    <x v="0"/>
    <x v="0"/>
    <s v="Albania"/>
    <x v="0"/>
    <n v="0"/>
    <s v="WLD"/>
    <s v="World"/>
    <x v="4"/>
    <s v="Gross Exports"/>
    <n v="23.370680612360001"/>
  </r>
  <r>
    <s v="H5"/>
    <x v="81"/>
    <x v="81"/>
    <s v="Andorra"/>
    <x v="0"/>
    <n v="0"/>
    <s v="WLD"/>
    <s v="World"/>
    <x v="4"/>
    <s v="Gross Exports"/>
    <n v="2.8937999999999998E-2"/>
  </r>
  <r>
    <s v="H5"/>
    <x v="82"/>
    <x v="82"/>
    <s v="Angola"/>
    <x v="0"/>
    <n v="0"/>
    <s v="WLD"/>
    <s v="World"/>
    <x v="4"/>
    <s v="Gross Exports"/>
    <n v="16.331347999999998"/>
  </r>
  <r>
    <s v="H5"/>
    <x v="1"/>
    <x v="1"/>
    <s v="Azerbaijan"/>
    <x v="0"/>
    <n v="0"/>
    <s v="WLD"/>
    <s v="World"/>
    <x v="4"/>
    <s v="Gross Exports"/>
    <n v="30.568619999999999"/>
  </r>
  <r>
    <s v="H5"/>
    <x v="2"/>
    <x v="2"/>
    <s v="Argentina"/>
    <x v="0"/>
    <n v="0"/>
    <s v="WLD"/>
    <s v="World"/>
    <x v="4"/>
    <s v="Gross Exports"/>
    <n v="4996.0342499999997"/>
  </r>
  <r>
    <s v="H5"/>
    <x v="3"/>
    <x v="3"/>
    <s v="Australia"/>
    <x v="0"/>
    <n v="0"/>
    <s v="WLD"/>
    <s v="World"/>
    <x v="4"/>
    <s v="Gross Exports"/>
    <n v="37010.5859050406"/>
  </r>
  <r>
    <s v="H5"/>
    <x v="4"/>
    <x v="4"/>
    <s v="Austria"/>
    <x v="0"/>
    <n v="0"/>
    <s v="WLD"/>
    <s v="World"/>
    <x v="4"/>
    <s v="Gross Exports"/>
    <n v="158426.05369178599"/>
  </r>
  <r>
    <s v="H5"/>
    <x v="83"/>
    <x v="83"/>
    <s v="Bahrain"/>
    <x v="0"/>
    <n v="0"/>
    <s v="WLD"/>
    <s v="World"/>
    <x v="4"/>
    <s v="Gross Exports"/>
    <n v="495.17984000000001"/>
  </r>
  <r>
    <s v="H5"/>
    <x v="5"/>
    <x v="5"/>
    <s v="Armenia"/>
    <x v="0"/>
    <n v="0"/>
    <s v="WLD"/>
    <s v="World"/>
    <x v="4"/>
    <s v="Gross Exports"/>
    <n v="318.82373000000001"/>
  </r>
  <r>
    <s v="H5"/>
    <x v="7"/>
    <x v="7"/>
    <s v="Belgium"/>
    <x v="0"/>
    <n v="0"/>
    <s v="WLD"/>
    <s v="World"/>
    <x v="4"/>
    <s v="Gross Exports"/>
    <n v="225846.40686799999"/>
  </r>
  <r>
    <s v="H5"/>
    <x v="8"/>
    <x v="8"/>
    <s v="Bolivia"/>
    <x v="0"/>
    <n v="0"/>
    <s v="WLD"/>
    <s v="World"/>
    <x v="4"/>
    <s v="Gross Exports"/>
    <n v="90.272589999999994"/>
  </r>
  <r>
    <s v="H5"/>
    <x v="9"/>
    <x v="9"/>
    <s v="Bosnia Herzg"/>
    <x v="0"/>
    <n v="0"/>
    <s v="WLD"/>
    <s v="World"/>
    <x v="4"/>
    <s v="Gross Exports"/>
    <n v="4354.4622799999997"/>
  </r>
  <r>
    <s v="H5"/>
    <x v="10"/>
    <x v="10"/>
    <s v="Brazil"/>
    <x v="0"/>
    <n v="0"/>
    <s v="WLD"/>
    <s v="World"/>
    <x v="4"/>
    <s v="Gross Exports"/>
    <n v="23032.191999999999"/>
  </r>
  <r>
    <s v="H5"/>
    <x v="85"/>
    <x v="85"/>
    <s v="Brunei Darsm"/>
    <x v="0"/>
    <n v="0"/>
    <s v="WLD"/>
    <s v="World"/>
    <x v="4"/>
    <s v="Gross Exports"/>
    <n v="53.373399999999997"/>
  </r>
  <r>
    <s v="H5"/>
    <x v="11"/>
    <x v="11"/>
    <s v="European Union"/>
    <x v="0"/>
    <n v="0"/>
    <s v="WLD"/>
    <s v="World"/>
    <x v="4"/>
    <s v="Gross Exports"/>
    <n v="1294182.0178489999"/>
  </r>
  <r>
    <s v="H5"/>
    <x v="12"/>
    <x v="12"/>
    <s v="Bulgaria"/>
    <x v="0"/>
    <n v="0"/>
    <s v="WLD"/>
    <s v="World"/>
    <x v="4"/>
    <s v="Gross Exports"/>
    <n v="83166.040607672607"/>
  </r>
  <r>
    <s v="H5"/>
    <x v="136"/>
    <x v="136"/>
    <s v="Myanmar"/>
    <x v="0"/>
    <n v="0"/>
    <s v="WLD"/>
    <s v="World"/>
    <x v="4"/>
    <s v="Gross Exports"/>
    <n v="2.1510799999999999"/>
  </r>
  <r>
    <s v="H5"/>
    <x v="129"/>
    <x v="129"/>
    <s v="Belarus"/>
    <x v="0"/>
    <n v="0"/>
    <s v="WLD"/>
    <s v="World"/>
    <x v="4"/>
    <s v="Gross Exports"/>
    <n v="15832.5"/>
  </r>
  <r>
    <s v="H5"/>
    <x v="130"/>
    <x v="130"/>
    <s v="Cameroon"/>
    <x v="0"/>
    <n v="0"/>
    <s v="WLD"/>
    <s v="World"/>
    <x v="4"/>
    <s v="Gross Exports"/>
    <n v="1654.9430199999999"/>
  </r>
  <r>
    <s v="H5"/>
    <x v="13"/>
    <x v="13"/>
    <s v="Canada"/>
    <x v="0"/>
    <n v="0"/>
    <s v="WLD"/>
    <s v="World"/>
    <x v="4"/>
    <s v="Gross Exports"/>
    <n v="211429.09146900001"/>
  </r>
  <r>
    <s v="H5"/>
    <x v="14"/>
    <x v="14"/>
    <s v="Sri Lanka"/>
    <x v="0"/>
    <n v="0"/>
    <s v="WLD"/>
    <s v="World"/>
    <x v="4"/>
    <s v="Gross Exports"/>
    <n v="24.296249963840001"/>
  </r>
  <r>
    <s v="H5"/>
    <x v="15"/>
    <x v="15"/>
    <s v="Chile"/>
    <x v="0"/>
    <n v="0"/>
    <s v="WLD"/>
    <s v="World"/>
    <x v="4"/>
    <s v="Gross Exports"/>
    <n v="2137.7215799999999"/>
  </r>
  <r>
    <s v="H5"/>
    <x v="16"/>
    <x v="16"/>
    <s v="China"/>
    <x v="0"/>
    <n v="0"/>
    <s v="WLD"/>
    <s v="World"/>
    <x v="4"/>
    <s v="Gross Exports"/>
    <n v="29748.85"/>
  </r>
  <r>
    <s v="H5"/>
    <x v="88"/>
    <x v="88"/>
    <s v="Colombia"/>
    <x v="0"/>
    <n v="0"/>
    <s v="WLD"/>
    <s v="World"/>
    <x v="4"/>
    <s v="Gross Exports"/>
    <n v="16472.228520000001"/>
  </r>
  <r>
    <s v="H5"/>
    <x v="89"/>
    <x v="89"/>
    <s v="Costa Rica"/>
    <x v="0"/>
    <n v="0"/>
    <s v="WLD"/>
    <s v="World"/>
    <x v="4"/>
    <s v="Gross Exports"/>
    <n v="1279.5859"/>
  </r>
  <r>
    <s v="H5"/>
    <x v="17"/>
    <x v="17"/>
    <s v="Croatia"/>
    <x v="0"/>
    <n v="0"/>
    <s v="WLD"/>
    <s v="World"/>
    <x v="4"/>
    <s v="Gross Exports"/>
    <n v="73582.194000000003"/>
  </r>
  <r>
    <s v="H5"/>
    <x v="18"/>
    <x v="18"/>
    <s v="Cyprus"/>
    <x v="0"/>
    <n v="0"/>
    <s v="WLD"/>
    <s v="World"/>
    <x v="4"/>
    <s v="Gross Exports"/>
    <n v="77.398627547999993"/>
  </r>
  <r>
    <s v="H5"/>
    <x v="19"/>
    <x v="19"/>
    <s v="Czech Rep"/>
    <x v="0"/>
    <n v="0"/>
    <s v="WLD"/>
    <s v="World"/>
    <x v="4"/>
    <s v="Gross Exports"/>
    <n v="54168.307999999997"/>
  </r>
  <r>
    <s v="H5"/>
    <x v="20"/>
    <x v="20"/>
    <s v="Denmark"/>
    <x v="0"/>
    <n v="0"/>
    <s v="WLD"/>
    <s v="World"/>
    <x v="4"/>
    <s v="Gross Exports"/>
    <n v="23001.442714386401"/>
  </r>
  <r>
    <s v="H5"/>
    <x v="21"/>
    <x v="21"/>
    <s v="Dominican Rp"/>
    <x v="0"/>
    <n v="0"/>
    <s v="WLD"/>
    <s v="World"/>
    <x v="4"/>
    <s v="Gross Exports"/>
    <n v="1681.34726"/>
  </r>
  <r>
    <s v="H5"/>
    <x v="22"/>
    <x v="22"/>
    <s v="Ecuador"/>
    <x v="0"/>
    <n v="0"/>
    <s v="WLD"/>
    <s v="World"/>
    <x v="4"/>
    <s v="Gross Exports"/>
    <n v="1131.2521300000001"/>
  </r>
  <r>
    <s v="H5"/>
    <x v="23"/>
    <x v="23"/>
    <s v="El Salvador"/>
    <x v="0"/>
    <n v="0"/>
    <s v="WLD"/>
    <s v="World"/>
    <x v="4"/>
    <s v="Gross Exports"/>
    <n v="2295.6114299999999"/>
  </r>
  <r>
    <s v="H5"/>
    <x v="24"/>
    <x v="24"/>
    <s v="Estonia"/>
    <x v="0"/>
    <n v="0"/>
    <s v="WLD"/>
    <s v="World"/>
    <x v="4"/>
    <s v="Gross Exports"/>
    <n v="5642.1139700000003"/>
  </r>
  <r>
    <s v="H5"/>
    <x v="25"/>
    <x v="25"/>
    <s v="Finland"/>
    <x v="0"/>
    <n v="0"/>
    <s v="WLD"/>
    <s v="World"/>
    <x v="4"/>
    <s v="Gross Exports"/>
    <n v="12130.780567092001"/>
  </r>
  <r>
    <s v="H5"/>
    <x v="26"/>
    <x v="26"/>
    <s v="France+Monac"/>
    <x v="0"/>
    <n v="0"/>
    <s v="WLD"/>
    <s v="World"/>
    <x v="4"/>
    <s v="Gross Exports"/>
    <n v="216757.84271999999"/>
  </r>
  <r>
    <s v="H5"/>
    <x v="125"/>
    <x v="125"/>
    <s v="Fr.Polynesia"/>
    <x v="0"/>
    <n v="0"/>
    <s v="WLD"/>
    <s v="World"/>
    <x v="4"/>
    <s v="Gross Exports"/>
    <n v="6.8760935999999995E-2"/>
  </r>
  <r>
    <s v="H5"/>
    <x v="27"/>
    <x v="27"/>
    <s v="Georgia"/>
    <x v="0"/>
    <n v="0"/>
    <s v="WLD"/>
    <s v="World"/>
    <x v="4"/>
    <s v="Gross Exports"/>
    <n v="364.61532999999997"/>
  </r>
  <r>
    <s v="H5"/>
    <x v="28"/>
    <x v="28"/>
    <s v="Germany"/>
    <x v="0"/>
    <n v="0"/>
    <s v="WLD"/>
    <s v="World"/>
    <x v="4"/>
    <s v="Gross Exports"/>
    <n v="1384646.71057922"/>
  </r>
  <r>
    <s v="H5"/>
    <x v="29"/>
    <x v="29"/>
    <s v="Greece"/>
    <x v="0"/>
    <n v="0"/>
    <s v="WLD"/>
    <s v="World"/>
    <x v="4"/>
    <s v="Gross Exports"/>
    <n v="10321.352498556"/>
  </r>
  <r>
    <s v="H5"/>
    <x v="30"/>
    <x v="30"/>
    <s v="Guatemala"/>
    <x v="0"/>
    <n v="0"/>
    <s v="WLD"/>
    <s v="World"/>
    <x v="4"/>
    <s v="Gross Exports"/>
    <n v="249.97800000000001"/>
  </r>
  <r>
    <s v="H5"/>
    <x v="92"/>
    <x v="92"/>
    <s v="Honduras"/>
    <x v="0"/>
    <n v="0"/>
    <s v="WLD"/>
    <s v="World"/>
    <x v="4"/>
    <s v="Gross Exports"/>
    <n v="3.4991599999999998"/>
  </r>
  <r>
    <s v="H5"/>
    <x v="32"/>
    <x v="32"/>
    <s v="Hong Kong"/>
    <x v="0"/>
    <n v="0"/>
    <s v="WLD"/>
    <s v="World"/>
    <x v="4"/>
    <s v="Gross Exports"/>
    <n v="5117.7959581280002"/>
  </r>
  <r>
    <s v="H5"/>
    <x v="33"/>
    <x v="33"/>
    <s v="Hungary"/>
    <x v="0"/>
    <n v="0"/>
    <s v="WLD"/>
    <s v="World"/>
    <x v="4"/>
    <s v="Gross Exports"/>
    <n v="28729.257000000001"/>
  </r>
  <r>
    <s v="H5"/>
    <x v="34"/>
    <x v="34"/>
    <s v="Iceland"/>
    <x v="0"/>
    <n v="0"/>
    <s v="WLD"/>
    <s v="World"/>
    <x v="4"/>
    <s v="Gross Exports"/>
    <n v="880.31123696405996"/>
  </r>
  <r>
    <s v="H5"/>
    <x v="93"/>
    <x v="93"/>
    <s v="Indonesia"/>
    <x v="0"/>
    <n v="0"/>
    <s v="WLD"/>
    <s v="World"/>
    <x v="4"/>
    <s v="Gross Exports"/>
    <n v="813.77118399999995"/>
  </r>
  <r>
    <s v="H5"/>
    <x v="35"/>
    <x v="35"/>
    <s v="Ireland"/>
    <x v="0"/>
    <n v="0"/>
    <s v="WLD"/>
    <s v="World"/>
    <x v="4"/>
    <s v="Gross Exports"/>
    <n v="159626.77731448799"/>
  </r>
  <r>
    <s v="H5"/>
    <x v="36"/>
    <x v="36"/>
    <s v="Israel"/>
    <x v="0"/>
    <n v="0"/>
    <s v="WLD"/>
    <s v="World"/>
    <x v="4"/>
    <s v="Gross Exports"/>
    <n v="1888"/>
  </r>
  <r>
    <s v="H5"/>
    <x v="37"/>
    <x v="37"/>
    <s v="Italy"/>
    <x v="0"/>
    <n v="0"/>
    <s v="WLD"/>
    <s v="World"/>
    <x v="4"/>
    <s v="Gross Exports"/>
    <n v="100506.923660748"/>
  </r>
  <r>
    <s v="H5"/>
    <x v="94"/>
    <x v="94"/>
    <s v="Cote Divoire"/>
    <x v="0"/>
    <n v="0"/>
    <s v="WLD"/>
    <s v="World"/>
    <x v="4"/>
    <s v="Gross Exports"/>
    <n v="105.50823"/>
  </r>
  <r>
    <s v="H5"/>
    <x v="95"/>
    <x v="95"/>
    <s v="Jamaica"/>
    <x v="0"/>
    <n v="0"/>
    <s v="WLD"/>
    <s v="World"/>
    <x v="4"/>
    <s v="Gross Exports"/>
    <n v="21.477070000000001"/>
  </r>
  <r>
    <s v="H5"/>
    <x v="38"/>
    <x v="38"/>
    <s v="Japan"/>
    <x v="0"/>
    <n v="0"/>
    <s v="WLD"/>
    <s v="World"/>
    <x v="4"/>
    <s v="Gross Exports"/>
    <n v="41888.1130767"/>
  </r>
  <r>
    <s v="H5"/>
    <x v="96"/>
    <x v="96"/>
    <s v="Kazakhstan"/>
    <x v="0"/>
    <n v="0"/>
    <s v="WLD"/>
    <s v="World"/>
    <x v="4"/>
    <s v="Gross Exports"/>
    <n v="7588.1428400000004"/>
  </r>
  <r>
    <s v="H5"/>
    <x v="97"/>
    <x v="97"/>
    <s v="Jordan"/>
    <x v="0"/>
    <n v="0"/>
    <s v="WLD"/>
    <s v="World"/>
    <x v="4"/>
    <s v="Gross Exports"/>
    <n v="177.70567112099999"/>
  </r>
  <r>
    <s v="H5"/>
    <x v="98"/>
    <x v="98"/>
    <s v="Kenya"/>
    <x v="0"/>
    <n v="0"/>
    <s v="WLD"/>
    <s v="World"/>
    <x v="4"/>
    <s v="Gross Exports"/>
    <n v="302.15826600000003"/>
  </r>
  <r>
    <s v="H5"/>
    <x v="39"/>
    <x v="39"/>
    <s v="Korea Rep."/>
    <x v="0"/>
    <n v="0"/>
    <s v="WLD"/>
    <s v="World"/>
    <x v="4"/>
    <s v="Gross Exports"/>
    <n v="5245.4229999999998"/>
  </r>
  <r>
    <s v="H5"/>
    <x v="99"/>
    <x v="99"/>
    <s v="Kuwait"/>
    <x v="0"/>
    <n v="0"/>
    <s v="WLD"/>
    <s v="World"/>
    <x v="4"/>
    <s v="Gross Exports"/>
    <n v="90.378"/>
  </r>
  <r>
    <s v="H5"/>
    <x v="40"/>
    <x v="40"/>
    <s v="Kyrgyzstan"/>
    <x v="0"/>
    <n v="0"/>
    <s v="WLD"/>
    <s v="World"/>
    <x v="4"/>
    <s v="Gross Exports"/>
    <n v="0.42499999999999999"/>
  </r>
  <r>
    <s v="H5"/>
    <x v="100"/>
    <x v="100"/>
    <s v="Lebanon"/>
    <x v="0"/>
    <n v="0"/>
    <s v="WLD"/>
    <s v="World"/>
    <x v="4"/>
    <s v="Gross Exports"/>
    <n v="172.57400000000001"/>
  </r>
  <r>
    <s v="H5"/>
    <x v="41"/>
    <x v="41"/>
    <s v="Latvia"/>
    <x v="0"/>
    <n v="0"/>
    <s v="WLD"/>
    <s v="World"/>
    <x v="4"/>
    <s v="Gross Exports"/>
    <n v="6324.0199910000001"/>
  </r>
  <r>
    <s v="H5"/>
    <x v="42"/>
    <x v="42"/>
    <s v="Lithuania"/>
    <x v="0"/>
    <n v="0"/>
    <s v="WLD"/>
    <s v="World"/>
    <x v="4"/>
    <s v="Gross Exports"/>
    <n v="33746.203999999998"/>
  </r>
  <r>
    <s v="H5"/>
    <x v="43"/>
    <x v="43"/>
    <s v="Luxemberg"/>
    <x v="0"/>
    <n v="0"/>
    <s v="WLD"/>
    <s v="World"/>
    <x v="4"/>
    <s v="Gross Exports"/>
    <n v="235.10245164912001"/>
  </r>
  <r>
    <s v="H5"/>
    <x v="44"/>
    <x v="44"/>
    <s v="Macau"/>
    <x v="0"/>
    <n v="0"/>
    <s v="WLD"/>
    <s v="World"/>
    <x v="4"/>
    <s v="Gross Exports"/>
    <n v="44.552775478500003"/>
  </r>
  <r>
    <s v="H5"/>
    <x v="101"/>
    <x v="101"/>
    <s v="Madagascar"/>
    <x v="0"/>
    <n v="0"/>
    <s v="WLD"/>
    <s v="World"/>
    <x v="4"/>
    <s v="Gross Exports"/>
    <n v="2548.5009599999998"/>
  </r>
  <r>
    <s v="H5"/>
    <x v="45"/>
    <x v="45"/>
    <s v="Malaysia"/>
    <x v="0"/>
    <n v="0"/>
    <s v="WLD"/>
    <s v="World"/>
    <x v="4"/>
    <s v="Gross Exports"/>
    <n v="63732.695538601998"/>
  </r>
  <r>
    <s v="H5"/>
    <x v="46"/>
    <x v="46"/>
    <s v="Malta"/>
    <x v="0"/>
    <n v="0"/>
    <s v="WLD"/>
    <s v="World"/>
    <x v="4"/>
    <s v="Gross Exports"/>
    <n v="0.182751"/>
  </r>
  <r>
    <s v="H5"/>
    <x v="102"/>
    <x v="102"/>
    <s v="Asia Othr.ns"/>
    <x v="0"/>
    <n v="0"/>
    <s v="WLD"/>
    <s v="World"/>
    <x v="4"/>
    <s v="Gross Exports"/>
    <n v="1508.6944813667401"/>
  </r>
  <r>
    <s v="H5"/>
    <x v="123"/>
    <x v="123"/>
    <s v="Mongolia"/>
    <x v="0"/>
    <n v="0"/>
    <s v="WLD"/>
    <s v="World"/>
    <x v="4"/>
    <s v="Gross Exports"/>
    <n v="1.2809200000000001"/>
  </r>
  <r>
    <s v="H5"/>
    <x v="48"/>
    <x v="48"/>
    <s v="Rep.Moldova"/>
    <x v="0"/>
    <n v="0"/>
    <s v="WLD"/>
    <s v="World"/>
    <x v="4"/>
    <s v="Gross Exports"/>
    <n v="166.488"/>
  </r>
  <r>
    <s v="H5"/>
    <x v="49"/>
    <x v="49"/>
    <s v="Montenegro"/>
    <x v="0"/>
    <n v="0"/>
    <s v="WLD"/>
    <s v="World"/>
    <x v="4"/>
    <s v="Gross Exports"/>
    <n v="719.71659297414999"/>
  </r>
  <r>
    <s v="H5"/>
    <x v="103"/>
    <x v="103"/>
    <s v="Morocco"/>
    <x v="0"/>
    <n v="0"/>
    <s v="WLD"/>
    <s v="World"/>
    <x v="4"/>
    <s v="Gross Exports"/>
    <n v="1086.4054915781301"/>
  </r>
  <r>
    <s v="H5"/>
    <x v="124"/>
    <x v="124"/>
    <s v="Mozambique"/>
    <x v="0"/>
    <n v="0"/>
    <s v="WLD"/>
    <s v="World"/>
    <x v="4"/>
    <s v="Gross Exports"/>
    <n v="0.33016000000000001"/>
  </r>
  <r>
    <s v="H5"/>
    <x v="104"/>
    <x v="104"/>
    <s v="Oman"/>
    <x v="0"/>
    <n v="0"/>
    <s v="WLD"/>
    <s v="World"/>
    <x v="4"/>
    <s v="Gross Exports"/>
    <n v="8012.5376399999996"/>
  </r>
  <r>
    <s v="H5"/>
    <x v="50"/>
    <x v="50"/>
    <s v="Namibia"/>
    <x v="0"/>
    <n v="0"/>
    <s v="WLD"/>
    <s v="World"/>
    <x v="4"/>
    <s v="Gross Exports"/>
    <n v="2.3040039999999999"/>
  </r>
  <r>
    <s v="H5"/>
    <x v="51"/>
    <x v="51"/>
    <s v="Netherlands"/>
    <x v="0"/>
    <n v="0"/>
    <s v="WLD"/>
    <s v="World"/>
    <x v="4"/>
    <s v="Gross Exports"/>
    <n v="97648.371433271997"/>
  </r>
  <r>
    <s v="H5"/>
    <x v="52"/>
    <x v="52"/>
    <s v="New Zealand"/>
    <x v="0"/>
    <n v="0"/>
    <s v="WLD"/>
    <s v="World"/>
    <x v="4"/>
    <s v="Gross Exports"/>
    <n v="29015.972432999999"/>
  </r>
  <r>
    <s v="H5"/>
    <x v="105"/>
    <x v="105"/>
    <s v="Nicaragua"/>
    <x v="0"/>
    <n v="0"/>
    <s v="WLD"/>
    <s v="World"/>
    <x v="4"/>
    <s v="Gross Exports"/>
    <n v="11.54142"/>
  </r>
  <r>
    <s v="H5"/>
    <x v="53"/>
    <x v="53"/>
    <s v="Norway,Sb,JM"/>
    <x v="0"/>
    <n v="0"/>
    <s v="WLD"/>
    <s v="World"/>
    <x v="4"/>
    <s v="Gross Exports"/>
    <n v="5152.8789220932003"/>
  </r>
  <r>
    <s v="H5"/>
    <x v="55"/>
    <x v="55"/>
    <s v="Panama"/>
    <x v="0"/>
    <n v="0"/>
    <s v="WLD"/>
    <s v="World"/>
    <x v="4"/>
    <s v="Gross Exports"/>
    <n v="1324.1690000000001"/>
  </r>
  <r>
    <s v="H5"/>
    <x v="137"/>
    <x v="137"/>
    <s v="Papua N.Guin"/>
    <x v="0"/>
    <n v="0"/>
    <s v="WLD"/>
    <s v="World"/>
    <x v="4"/>
    <s v="Gross Exports"/>
    <n v="15.54355"/>
  </r>
  <r>
    <s v="H5"/>
    <x v="106"/>
    <x v="106"/>
    <s v="Peru"/>
    <x v="0"/>
    <n v="0"/>
    <s v="WLD"/>
    <s v="World"/>
    <x v="4"/>
    <s v="Gross Exports"/>
    <n v="3606.0583499999998"/>
  </r>
  <r>
    <s v="H5"/>
    <x v="57"/>
    <x v="57"/>
    <s v="Philippines"/>
    <x v="0"/>
    <n v="0"/>
    <s v="WLD"/>
    <s v="World"/>
    <x v="4"/>
    <s v="Gross Exports"/>
    <n v="204.11"/>
  </r>
  <r>
    <s v="H5"/>
    <x v="58"/>
    <x v="58"/>
    <s v="Poland"/>
    <x v="0"/>
    <n v="0"/>
    <s v="WLD"/>
    <s v="World"/>
    <x v="4"/>
    <s v="Gross Exports"/>
    <n v="336613.26"/>
  </r>
  <r>
    <s v="H5"/>
    <x v="59"/>
    <x v="59"/>
    <s v="Portugal"/>
    <x v="0"/>
    <n v="0"/>
    <s v="WLD"/>
    <s v="World"/>
    <x v="4"/>
    <s v="Gross Exports"/>
    <n v="9848.0070589999996"/>
  </r>
  <r>
    <s v="H5"/>
    <x v="60"/>
    <x v="60"/>
    <s v="Romania"/>
    <x v="0"/>
    <n v="0"/>
    <s v="WLD"/>
    <s v="World"/>
    <x v="4"/>
    <s v="Gross Exports"/>
    <n v="14709.13997"/>
  </r>
  <r>
    <s v="H5"/>
    <x v="132"/>
    <x v="132"/>
    <s v="Russian Fed"/>
    <x v="0"/>
    <n v="0"/>
    <s v="WLD"/>
    <s v="World"/>
    <x v="4"/>
    <s v="Gross Exports"/>
    <n v="73423.042843200004"/>
  </r>
  <r>
    <s v="H5"/>
    <x v="109"/>
    <x v="109"/>
    <s v="Senegal"/>
    <x v="0"/>
    <n v="0"/>
    <s v="WLD"/>
    <s v="World"/>
    <x v="4"/>
    <s v="Gross Exports"/>
    <n v="290.13206561423999"/>
  </r>
  <r>
    <s v="H5"/>
    <x v="110"/>
    <x v="110"/>
    <s v="Yugoslavia"/>
    <x v="0"/>
    <n v="0"/>
    <s v="WLD"/>
    <s v="World"/>
    <x v="4"/>
    <s v="Gross Exports"/>
    <n v="18549.596000000001"/>
  </r>
  <r>
    <s v="H5"/>
    <x v="61"/>
    <x v="61"/>
    <s v="India"/>
    <x v="0"/>
    <n v="0"/>
    <s v="WLD"/>
    <s v="World"/>
    <x v="4"/>
    <s v="Gross Exports"/>
    <n v="6664.2750090905602"/>
  </r>
  <r>
    <s v="H5"/>
    <x v="111"/>
    <x v="111"/>
    <s v="Singapore"/>
    <x v="0"/>
    <n v="0"/>
    <s v="WLD"/>
    <s v="World"/>
    <x v="4"/>
    <s v="Gross Exports"/>
    <n v="54593.560849887501"/>
  </r>
  <r>
    <s v="H5"/>
    <x v="62"/>
    <x v="62"/>
    <s v="Slovakia"/>
    <x v="0"/>
    <n v="0"/>
    <s v="WLD"/>
    <s v="World"/>
    <x v="4"/>
    <s v="Gross Exports"/>
    <n v="49712.035227"/>
  </r>
  <r>
    <s v="H5"/>
    <x v="112"/>
    <x v="112"/>
    <s v="Viet Nam"/>
    <x v="0"/>
    <n v="0"/>
    <s v="WLD"/>
    <s v="World"/>
    <x v="4"/>
    <s v="Gross Exports"/>
    <n v="3867.8323875000001"/>
  </r>
  <r>
    <s v="H5"/>
    <x v="63"/>
    <x v="63"/>
    <s v="Slovenia"/>
    <x v="0"/>
    <n v="0"/>
    <s v="WLD"/>
    <s v="World"/>
    <x v="4"/>
    <s v="Gross Exports"/>
    <n v="3496.2965800000002"/>
  </r>
  <r>
    <s v="H5"/>
    <x v="64"/>
    <x v="64"/>
    <s v="South Africa"/>
    <x v="0"/>
    <n v="0"/>
    <s v="WLD"/>
    <s v="World"/>
    <x v="4"/>
    <s v="Gross Exports"/>
    <n v="9814.76642404208"/>
  </r>
  <r>
    <s v="H5"/>
    <x v="65"/>
    <x v="65"/>
    <s v="Spain"/>
    <x v="0"/>
    <n v="0"/>
    <s v="WLD"/>
    <s v="World"/>
    <x v="4"/>
    <s v="Gross Exports"/>
    <n v="164669.83045800001"/>
  </r>
  <r>
    <s v="H5"/>
    <x v="113"/>
    <x v="113"/>
    <s v="Swaziland"/>
    <x v="0"/>
    <n v="0"/>
    <s v="WLD"/>
    <s v="World"/>
    <x v="4"/>
    <s v="Gross Exports"/>
    <n v="0.15215000000000001"/>
  </r>
  <r>
    <s v="H5"/>
    <x v="66"/>
    <x v="66"/>
    <s v="Sweden"/>
    <x v="0"/>
    <n v="0"/>
    <s v="WLD"/>
    <s v="World"/>
    <x v="4"/>
    <s v="Gross Exports"/>
    <n v="69317.007394"/>
  </r>
  <r>
    <s v="H5"/>
    <x v="67"/>
    <x v="67"/>
    <s v="Switz.Liecht"/>
    <x v="0"/>
    <n v="0"/>
    <s v="WLD"/>
    <s v="World"/>
    <x v="4"/>
    <s v="Gross Exports"/>
    <n v="434633.09316533501"/>
  </r>
  <r>
    <s v="H5"/>
    <x v="68"/>
    <x v="68"/>
    <s v="Thailand"/>
    <x v="0"/>
    <n v="0"/>
    <s v="WLD"/>
    <s v="World"/>
    <x v="4"/>
    <s v="Gross Exports"/>
    <n v="1193.6193350000001"/>
  </r>
  <r>
    <s v="H5"/>
    <x v="69"/>
    <x v="69"/>
    <s v="Togo"/>
    <x v="0"/>
    <n v="0"/>
    <s v="WLD"/>
    <s v="World"/>
    <x v="4"/>
    <s v="Gross Exports"/>
    <n v="64.206248000000002"/>
  </r>
  <r>
    <s v="H5"/>
    <x v="114"/>
    <x v="114"/>
    <s v="Untd Arab Em"/>
    <x v="0"/>
    <n v="0"/>
    <s v="WLD"/>
    <s v="World"/>
    <x v="4"/>
    <s v="Gross Exports"/>
    <n v="146314.68063342801"/>
  </r>
  <r>
    <s v="H5"/>
    <x v="115"/>
    <x v="115"/>
    <s v="Tunisia"/>
    <x v="0"/>
    <n v="0"/>
    <s v="WLD"/>
    <s v="World"/>
    <x v="4"/>
    <s v="Gross Exports"/>
    <n v="10860.406789999999"/>
  </r>
  <r>
    <s v="H5"/>
    <x v="70"/>
    <x v="70"/>
    <s v="Turkey"/>
    <x v="0"/>
    <n v="0"/>
    <s v="WLD"/>
    <s v="World"/>
    <x v="4"/>
    <s v="Gross Exports"/>
    <n v="70421.635999999999"/>
  </r>
  <r>
    <s v="H5"/>
    <x v="116"/>
    <x v="116"/>
    <s v="Uganda"/>
    <x v="0"/>
    <n v="0"/>
    <s v="WLD"/>
    <s v="World"/>
    <x v="4"/>
    <s v="Gross Exports"/>
    <n v="107.565"/>
  </r>
  <r>
    <s v="H5"/>
    <x v="71"/>
    <x v="71"/>
    <s v="Ukraine"/>
    <x v="0"/>
    <n v="0"/>
    <s v="WLD"/>
    <s v="World"/>
    <x v="4"/>
    <s v="Gross Exports"/>
    <n v="46655.70794"/>
  </r>
  <r>
    <s v="H5"/>
    <x v="72"/>
    <x v="72"/>
    <s v="TFYR Macedna"/>
    <x v="0"/>
    <n v="0"/>
    <s v="WLD"/>
    <s v="World"/>
    <x v="4"/>
    <s v="Gross Exports"/>
    <n v="783.02450999999996"/>
  </r>
  <r>
    <s v="H5"/>
    <x v="74"/>
    <x v="74"/>
    <s v="Untd.Kingdom"/>
    <x v="0"/>
    <n v="0"/>
    <s v="WLD"/>
    <s v="World"/>
    <x v="4"/>
    <s v="Gross Exports"/>
    <n v="163223.96670256401"/>
  </r>
  <r>
    <s v="H5"/>
    <x v="135"/>
    <x v="135"/>
    <s v="Tanzania"/>
    <x v="0"/>
    <n v="0"/>
    <s v="WLD"/>
    <s v="World"/>
    <x v="4"/>
    <s v="Gross Exports"/>
    <n v="2.8140000000000001"/>
  </r>
  <r>
    <s v="H5"/>
    <x v="75"/>
    <x v="75"/>
    <s v="USA,PR,USVI"/>
    <x v="0"/>
    <n v="0"/>
    <s v="WLD"/>
    <s v="World"/>
    <x v="4"/>
    <s v="Gross Exports"/>
    <n v="146411.45600000001"/>
  </r>
  <r>
    <s v="H5"/>
    <x v="133"/>
    <x v="133"/>
    <s v="Burkina Faso"/>
    <x v="0"/>
    <n v="0"/>
    <s v="WLD"/>
    <s v="World"/>
    <x v="4"/>
    <s v="Gross Exports"/>
    <n v="10.94253957792"/>
  </r>
  <r>
    <s v="H5"/>
    <x v="117"/>
    <x v="117"/>
    <s v="Uruguay"/>
    <x v="0"/>
    <n v="0"/>
    <s v="WLD"/>
    <s v="World"/>
    <x v="4"/>
    <s v="Gross Exports"/>
    <n v="2.2469999999999999"/>
  </r>
  <r>
    <s v="H5"/>
    <x v="76"/>
    <x v="76"/>
    <s v="Uzbekistan"/>
    <x v="0"/>
    <n v="0"/>
    <s v="WLD"/>
    <s v="World"/>
    <x v="4"/>
    <s v="Gross Exports"/>
    <n v="499.90798000000001"/>
  </r>
  <r>
    <s v="H5"/>
    <x v="118"/>
    <x v="118"/>
    <s v="Zambia"/>
    <x v="0"/>
    <n v="0"/>
    <s v="WLD"/>
    <s v="World"/>
    <x v="4"/>
    <s v="Gross Exports"/>
    <n v="58.621146000000003"/>
  </r>
  <r>
    <s v="H5"/>
    <x v="82"/>
    <x v="82"/>
    <s v="Angola"/>
    <x v="1"/>
    <n v="0"/>
    <s v="WLD"/>
    <s v="World"/>
    <x v="4"/>
    <s v="Gross Exports"/>
    <n v="9.0834109999999999"/>
  </r>
  <r>
    <s v="H5"/>
    <x v="1"/>
    <x v="1"/>
    <s v="Azerbaijan"/>
    <x v="1"/>
    <n v="0"/>
    <s v="WLD"/>
    <s v="World"/>
    <x v="4"/>
    <s v="Gross Exports"/>
    <n v="23.341059999999999"/>
  </r>
  <r>
    <s v="H5"/>
    <x v="2"/>
    <x v="2"/>
    <s v="Argentina"/>
    <x v="1"/>
    <n v="0"/>
    <s v="WLD"/>
    <s v="World"/>
    <x v="4"/>
    <s v="Gross Exports"/>
    <n v="585.12055999999995"/>
  </r>
  <r>
    <s v="H5"/>
    <x v="3"/>
    <x v="3"/>
    <s v="Australia"/>
    <x v="1"/>
    <n v="0"/>
    <s v="WLD"/>
    <s v="World"/>
    <x v="4"/>
    <s v="Gross Exports"/>
    <n v="27910.198568546399"/>
  </r>
  <r>
    <s v="H5"/>
    <x v="4"/>
    <x v="4"/>
    <s v="Austria"/>
    <x v="1"/>
    <n v="0"/>
    <s v="WLD"/>
    <s v="World"/>
    <x v="4"/>
    <s v="Gross Exports"/>
    <n v="181783.82930163501"/>
  </r>
  <r>
    <s v="H5"/>
    <x v="83"/>
    <x v="83"/>
    <s v="Bahrain"/>
    <x v="1"/>
    <n v="0"/>
    <s v="WLD"/>
    <s v="World"/>
    <x v="4"/>
    <s v="Gross Exports"/>
    <n v="325.88904000000002"/>
  </r>
  <r>
    <s v="H5"/>
    <x v="5"/>
    <x v="5"/>
    <s v="Armenia"/>
    <x v="1"/>
    <n v="0"/>
    <s v="WLD"/>
    <s v="World"/>
    <x v="4"/>
    <s v="Gross Exports"/>
    <n v="329.24471999999997"/>
  </r>
  <r>
    <s v="H5"/>
    <x v="6"/>
    <x v="6"/>
    <s v="Barbados"/>
    <x v="1"/>
    <n v="0"/>
    <s v="WLD"/>
    <s v="World"/>
    <x v="4"/>
    <s v="Gross Exports"/>
    <n v="0.1145"/>
  </r>
  <r>
    <s v="H5"/>
    <x v="7"/>
    <x v="7"/>
    <s v="Belgium"/>
    <x v="1"/>
    <n v="0"/>
    <s v="WLD"/>
    <s v="World"/>
    <x v="4"/>
    <s v="Gross Exports"/>
    <n v="99142.780052000002"/>
  </r>
  <r>
    <s v="H5"/>
    <x v="8"/>
    <x v="8"/>
    <s v="Bolivia"/>
    <x v="1"/>
    <n v="0"/>
    <s v="WLD"/>
    <s v="World"/>
    <x v="4"/>
    <s v="Gross Exports"/>
    <n v="154.94328999999999"/>
  </r>
  <r>
    <s v="H5"/>
    <x v="9"/>
    <x v="9"/>
    <s v="Bosnia Herzg"/>
    <x v="1"/>
    <n v="0"/>
    <s v="WLD"/>
    <s v="World"/>
    <x v="4"/>
    <s v="Gross Exports"/>
    <n v="1336.79718"/>
  </r>
  <r>
    <s v="H5"/>
    <x v="84"/>
    <x v="84"/>
    <s v="Botswana"/>
    <x v="1"/>
    <n v="0"/>
    <s v="WLD"/>
    <s v="World"/>
    <x v="4"/>
    <s v="Gross Exports"/>
    <n v="2.5100000000000001E-2"/>
  </r>
  <r>
    <s v="H5"/>
    <x v="10"/>
    <x v="10"/>
    <s v="Brazil"/>
    <x v="1"/>
    <n v="0"/>
    <s v="WLD"/>
    <s v="World"/>
    <x v="4"/>
    <s v="Gross Exports"/>
    <n v="5900.1409999999996"/>
  </r>
  <r>
    <s v="H5"/>
    <x v="85"/>
    <x v="85"/>
    <s v="Brunei Darsm"/>
    <x v="1"/>
    <n v="0"/>
    <s v="WLD"/>
    <s v="World"/>
    <x v="4"/>
    <s v="Gross Exports"/>
    <n v="5.4780000000000002E-2"/>
  </r>
  <r>
    <s v="H5"/>
    <x v="11"/>
    <x v="11"/>
    <s v="European Union"/>
    <x v="1"/>
    <n v="0"/>
    <s v="WLD"/>
    <s v="World"/>
    <x v="4"/>
    <s v="Gross Exports"/>
    <n v="1041658.755622"/>
  </r>
  <r>
    <s v="H5"/>
    <x v="12"/>
    <x v="12"/>
    <s v="Bulgaria"/>
    <x v="1"/>
    <n v="0"/>
    <s v="WLD"/>
    <s v="World"/>
    <x v="4"/>
    <s v="Gross Exports"/>
    <n v="41598.570022086198"/>
  </r>
  <r>
    <s v="H5"/>
    <x v="136"/>
    <x v="136"/>
    <s v="Myanmar"/>
    <x v="1"/>
    <n v="0"/>
    <s v="WLD"/>
    <s v="World"/>
    <x v="4"/>
    <s v="Gross Exports"/>
    <n v="0.2296"/>
  </r>
  <r>
    <s v="H5"/>
    <x v="129"/>
    <x v="129"/>
    <s v="Belarus"/>
    <x v="1"/>
    <n v="0"/>
    <s v="WLD"/>
    <s v="World"/>
    <x v="4"/>
    <s v="Gross Exports"/>
    <n v="28665.3"/>
  </r>
  <r>
    <s v="H5"/>
    <x v="130"/>
    <x v="130"/>
    <s v="Cameroon"/>
    <x v="1"/>
    <n v="0"/>
    <s v="WLD"/>
    <s v="World"/>
    <x v="4"/>
    <s v="Gross Exports"/>
    <n v="154.73635999999999"/>
  </r>
  <r>
    <s v="H5"/>
    <x v="13"/>
    <x v="13"/>
    <s v="Canada"/>
    <x v="1"/>
    <n v="0"/>
    <s v="WLD"/>
    <s v="World"/>
    <x v="4"/>
    <s v="Gross Exports"/>
    <n v="197563.662694"/>
  </r>
  <r>
    <s v="H5"/>
    <x v="14"/>
    <x v="14"/>
    <s v="Sri Lanka"/>
    <x v="1"/>
    <n v="0"/>
    <s v="WLD"/>
    <s v="World"/>
    <x v="4"/>
    <s v="Gross Exports"/>
    <n v="342.01709459983999"/>
  </r>
  <r>
    <s v="H5"/>
    <x v="15"/>
    <x v="15"/>
    <s v="Chile"/>
    <x v="1"/>
    <n v="0"/>
    <s v="WLD"/>
    <s v="World"/>
    <x v="4"/>
    <s v="Gross Exports"/>
    <n v="5007.1470046478398"/>
  </r>
  <r>
    <s v="H5"/>
    <x v="16"/>
    <x v="16"/>
    <s v="China"/>
    <x v="1"/>
    <n v="0"/>
    <s v="WLD"/>
    <s v="World"/>
    <x v="4"/>
    <s v="Gross Exports"/>
    <n v="52618.62"/>
  </r>
  <r>
    <s v="H5"/>
    <x v="88"/>
    <x v="88"/>
    <s v="Colombia"/>
    <x v="1"/>
    <n v="0"/>
    <s v="WLD"/>
    <s v="World"/>
    <x v="4"/>
    <s v="Gross Exports"/>
    <n v="3793.5990999999999"/>
  </r>
  <r>
    <s v="H5"/>
    <x v="120"/>
    <x v="120"/>
    <s v="Congo"/>
    <x v="1"/>
    <n v="0"/>
    <s v="WLD"/>
    <s v="World"/>
    <x v="4"/>
    <s v="Gross Exports"/>
    <n v="30.860130000000002"/>
  </r>
  <r>
    <s v="H5"/>
    <x v="89"/>
    <x v="89"/>
    <s v="Costa Rica"/>
    <x v="1"/>
    <n v="0"/>
    <s v="WLD"/>
    <s v="World"/>
    <x v="4"/>
    <s v="Gross Exports"/>
    <n v="668.54246000000001"/>
  </r>
  <r>
    <s v="H5"/>
    <x v="17"/>
    <x v="17"/>
    <s v="Croatia"/>
    <x v="1"/>
    <n v="0"/>
    <s v="WLD"/>
    <s v="World"/>
    <x v="4"/>
    <s v="Gross Exports"/>
    <n v="74886.95"/>
  </r>
  <r>
    <s v="H5"/>
    <x v="18"/>
    <x v="18"/>
    <s v="Cyprus"/>
    <x v="1"/>
    <n v="0"/>
    <s v="WLD"/>
    <s v="World"/>
    <x v="4"/>
    <s v="Gross Exports"/>
    <n v="75.750438720000005"/>
  </r>
  <r>
    <s v="H5"/>
    <x v="19"/>
    <x v="19"/>
    <s v="Czech Rep"/>
    <x v="1"/>
    <n v="0"/>
    <s v="WLD"/>
    <s v="World"/>
    <x v="4"/>
    <s v="Gross Exports"/>
    <n v="47182.249000000003"/>
  </r>
  <r>
    <s v="H5"/>
    <x v="20"/>
    <x v="20"/>
    <s v="Denmark"/>
    <x v="1"/>
    <n v="0"/>
    <s v="WLD"/>
    <s v="World"/>
    <x v="4"/>
    <s v="Gross Exports"/>
    <n v="32671.660457907899"/>
  </r>
  <r>
    <s v="H5"/>
    <x v="21"/>
    <x v="21"/>
    <s v="Dominican Rp"/>
    <x v="1"/>
    <n v="0"/>
    <s v="WLD"/>
    <s v="World"/>
    <x v="4"/>
    <s v="Gross Exports"/>
    <n v="122.37117000000001"/>
  </r>
  <r>
    <s v="H5"/>
    <x v="22"/>
    <x v="22"/>
    <s v="Ecuador"/>
    <x v="1"/>
    <n v="0"/>
    <s v="WLD"/>
    <s v="World"/>
    <x v="4"/>
    <s v="Gross Exports"/>
    <n v="137.077888"/>
  </r>
  <r>
    <s v="H5"/>
    <x v="23"/>
    <x v="23"/>
    <s v="El Salvador"/>
    <x v="1"/>
    <n v="0"/>
    <s v="WLD"/>
    <s v="World"/>
    <x v="4"/>
    <s v="Gross Exports"/>
    <n v="17.924340000000001"/>
  </r>
  <r>
    <s v="H5"/>
    <x v="24"/>
    <x v="24"/>
    <s v="Estonia"/>
    <x v="1"/>
    <n v="0"/>
    <s v="WLD"/>
    <s v="World"/>
    <x v="4"/>
    <s v="Gross Exports"/>
    <n v="1727.29087"/>
  </r>
  <r>
    <s v="H5"/>
    <x v="25"/>
    <x v="25"/>
    <s v="Finland"/>
    <x v="1"/>
    <n v="0"/>
    <s v="WLD"/>
    <s v="World"/>
    <x v="4"/>
    <s v="Gross Exports"/>
    <n v="6992.9088320520004"/>
  </r>
  <r>
    <s v="H5"/>
    <x v="26"/>
    <x v="26"/>
    <s v="France+Monac"/>
    <x v="1"/>
    <n v="0"/>
    <s v="WLD"/>
    <s v="World"/>
    <x v="4"/>
    <s v="Gross Exports"/>
    <n v="73492.171027000004"/>
  </r>
  <r>
    <s v="H5"/>
    <x v="125"/>
    <x v="125"/>
    <s v="Fr.Polynesia"/>
    <x v="1"/>
    <n v="0"/>
    <s v="WLD"/>
    <s v="World"/>
    <x v="4"/>
    <s v="Gross Exports"/>
    <n v="12.699762873999999"/>
  </r>
  <r>
    <s v="H5"/>
    <x v="27"/>
    <x v="27"/>
    <s v="Georgia"/>
    <x v="1"/>
    <n v="0"/>
    <s v="WLD"/>
    <s v="World"/>
    <x v="4"/>
    <s v="Gross Exports"/>
    <n v="282.34893"/>
  </r>
  <r>
    <s v="H5"/>
    <x v="28"/>
    <x v="28"/>
    <s v="Germany"/>
    <x v="1"/>
    <n v="0"/>
    <s v="WLD"/>
    <s v="World"/>
    <x v="4"/>
    <s v="Gross Exports"/>
    <n v="1039942.59062077"/>
  </r>
  <r>
    <s v="H5"/>
    <x v="29"/>
    <x v="29"/>
    <s v="Greece"/>
    <x v="1"/>
    <n v="0"/>
    <s v="WLD"/>
    <s v="World"/>
    <x v="4"/>
    <s v="Gross Exports"/>
    <n v="5024.8822801320002"/>
  </r>
  <r>
    <s v="H5"/>
    <x v="30"/>
    <x v="30"/>
    <s v="Guatemala"/>
    <x v="1"/>
    <n v="0"/>
    <s v="WLD"/>
    <s v="World"/>
    <x v="4"/>
    <s v="Gross Exports"/>
    <n v="61.582999999999998"/>
  </r>
  <r>
    <s v="H5"/>
    <x v="92"/>
    <x v="92"/>
    <s v="Honduras"/>
    <x v="1"/>
    <n v="0"/>
    <s v="WLD"/>
    <s v="World"/>
    <x v="4"/>
    <s v="Gross Exports"/>
    <n v="0.17271"/>
  </r>
  <r>
    <s v="H5"/>
    <x v="32"/>
    <x v="32"/>
    <s v="Hong Kong"/>
    <x v="1"/>
    <n v="0"/>
    <s v="WLD"/>
    <s v="World"/>
    <x v="4"/>
    <s v="Gross Exports"/>
    <n v="17492.169573536001"/>
  </r>
  <r>
    <s v="H5"/>
    <x v="33"/>
    <x v="33"/>
    <s v="Hungary"/>
    <x v="1"/>
    <n v="0"/>
    <s v="WLD"/>
    <s v="World"/>
    <x v="4"/>
    <s v="Gross Exports"/>
    <n v="72042.989000000001"/>
  </r>
  <r>
    <s v="H5"/>
    <x v="34"/>
    <x v="34"/>
    <s v="Iceland"/>
    <x v="1"/>
    <n v="0"/>
    <s v="WLD"/>
    <s v="World"/>
    <x v="4"/>
    <s v="Gross Exports"/>
    <n v="277.30937028573999"/>
  </r>
  <r>
    <s v="H5"/>
    <x v="93"/>
    <x v="93"/>
    <s v="Indonesia"/>
    <x v="1"/>
    <n v="0"/>
    <s v="WLD"/>
    <s v="World"/>
    <x v="4"/>
    <s v="Gross Exports"/>
    <n v="1834.515427"/>
  </r>
  <r>
    <s v="H5"/>
    <x v="35"/>
    <x v="35"/>
    <s v="Ireland"/>
    <x v="1"/>
    <n v="0"/>
    <s v="WLD"/>
    <s v="World"/>
    <x v="4"/>
    <s v="Gross Exports"/>
    <n v="26218.565494703998"/>
  </r>
  <r>
    <s v="H5"/>
    <x v="36"/>
    <x v="36"/>
    <s v="Israel"/>
    <x v="1"/>
    <n v="0"/>
    <s v="WLD"/>
    <s v="World"/>
    <x v="4"/>
    <s v="Gross Exports"/>
    <n v="554"/>
  </r>
  <r>
    <s v="H5"/>
    <x v="37"/>
    <x v="37"/>
    <s v="Italy"/>
    <x v="1"/>
    <n v="0"/>
    <s v="WLD"/>
    <s v="World"/>
    <x v="4"/>
    <s v="Gross Exports"/>
    <n v="169146.32078519999"/>
  </r>
  <r>
    <s v="H5"/>
    <x v="94"/>
    <x v="94"/>
    <s v="Cote Divoire"/>
    <x v="1"/>
    <n v="0"/>
    <s v="WLD"/>
    <s v="World"/>
    <x v="4"/>
    <s v="Gross Exports"/>
    <n v="6.0974599999999999"/>
  </r>
  <r>
    <s v="H5"/>
    <x v="95"/>
    <x v="95"/>
    <s v="Jamaica"/>
    <x v="1"/>
    <n v="0"/>
    <s v="WLD"/>
    <s v="World"/>
    <x v="4"/>
    <s v="Gross Exports"/>
    <n v="2.1878299999999999"/>
  </r>
  <r>
    <s v="H5"/>
    <x v="38"/>
    <x v="38"/>
    <s v="Japan"/>
    <x v="1"/>
    <n v="0"/>
    <s v="WLD"/>
    <s v="World"/>
    <x v="4"/>
    <s v="Gross Exports"/>
    <n v="19529.063408689999"/>
  </r>
  <r>
    <s v="H5"/>
    <x v="96"/>
    <x v="96"/>
    <s v="Kazakhstan"/>
    <x v="1"/>
    <n v="0"/>
    <s v="WLD"/>
    <s v="World"/>
    <x v="4"/>
    <s v="Gross Exports"/>
    <n v="2468.0077299999998"/>
  </r>
  <r>
    <s v="H5"/>
    <x v="97"/>
    <x v="97"/>
    <s v="Jordan"/>
    <x v="1"/>
    <n v="0"/>
    <s v="WLD"/>
    <s v="World"/>
    <x v="4"/>
    <s v="Gross Exports"/>
    <n v="1168.25376646"/>
  </r>
  <r>
    <s v="H5"/>
    <x v="98"/>
    <x v="98"/>
    <s v="Kenya"/>
    <x v="1"/>
    <n v="0"/>
    <s v="WLD"/>
    <s v="World"/>
    <x v="4"/>
    <s v="Gross Exports"/>
    <n v="56.538732000000003"/>
  </r>
  <r>
    <s v="H5"/>
    <x v="39"/>
    <x v="39"/>
    <s v="Korea Rep."/>
    <x v="1"/>
    <n v="0"/>
    <s v="WLD"/>
    <s v="World"/>
    <x v="4"/>
    <s v="Gross Exports"/>
    <n v="4177.4620000000004"/>
  </r>
  <r>
    <s v="H5"/>
    <x v="99"/>
    <x v="99"/>
    <s v="Kuwait"/>
    <x v="1"/>
    <n v="0"/>
    <s v="WLD"/>
    <s v="World"/>
    <x v="4"/>
    <s v="Gross Exports"/>
    <n v="160.48699999999999"/>
  </r>
  <r>
    <s v="H5"/>
    <x v="40"/>
    <x v="40"/>
    <s v="Kyrgyzstan"/>
    <x v="1"/>
    <n v="0"/>
    <s v="WLD"/>
    <s v="World"/>
    <x v="4"/>
    <s v="Gross Exports"/>
    <n v="706.95500000000004"/>
  </r>
  <r>
    <s v="H5"/>
    <x v="100"/>
    <x v="100"/>
    <s v="Lebanon"/>
    <x v="1"/>
    <n v="0"/>
    <s v="WLD"/>
    <s v="World"/>
    <x v="4"/>
    <s v="Gross Exports"/>
    <n v="11175.458000000001"/>
  </r>
  <r>
    <s v="H5"/>
    <x v="131"/>
    <x v="131"/>
    <s v="Lesotho"/>
    <x v="1"/>
    <n v="0"/>
    <s v="WLD"/>
    <s v="World"/>
    <x v="4"/>
    <s v="Gross Exports"/>
    <n v="1.0511506286400001"/>
  </r>
  <r>
    <s v="H5"/>
    <x v="41"/>
    <x v="41"/>
    <s v="Latvia"/>
    <x v="1"/>
    <n v="0"/>
    <s v="WLD"/>
    <s v="World"/>
    <x v="4"/>
    <s v="Gross Exports"/>
    <n v="9167.3310039999997"/>
  </r>
  <r>
    <s v="H5"/>
    <x v="42"/>
    <x v="42"/>
    <s v="Lithuania"/>
    <x v="1"/>
    <n v="0"/>
    <s v="WLD"/>
    <s v="World"/>
    <x v="4"/>
    <s v="Gross Exports"/>
    <n v="39832.677000000003"/>
  </r>
  <r>
    <s v="H5"/>
    <x v="43"/>
    <x v="43"/>
    <s v="Luxemberg"/>
    <x v="1"/>
    <n v="0"/>
    <s v="WLD"/>
    <s v="World"/>
    <x v="4"/>
    <s v="Gross Exports"/>
    <n v="1340.0825192422799"/>
  </r>
  <r>
    <s v="H5"/>
    <x v="44"/>
    <x v="44"/>
    <s v="Macau"/>
    <x v="1"/>
    <n v="0"/>
    <s v="WLD"/>
    <s v="World"/>
    <x v="4"/>
    <s v="Gross Exports"/>
    <n v="5.3130125106000001"/>
  </r>
  <r>
    <s v="H5"/>
    <x v="101"/>
    <x v="101"/>
    <s v="Madagascar"/>
    <x v="1"/>
    <n v="0"/>
    <s v="WLD"/>
    <s v="World"/>
    <x v="4"/>
    <s v="Gross Exports"/>
    <n v="6.6392709999999999"/>
  </r>
  <r>
    <s v="H5"/>
    <x v="45"/>
    <x v="45"/>
    <s v="Malaysia"/>
    <x v="1"/>
    <n v="0"/>
    <s v="WLD"/>
    <s v="World"/>
    <x v="4"/>
    <s v="Gross Exports"/>
    <n v="18970.999727581999"/>
  </r>
  <r>
    <s v="H5"/>
    <x v="46"/>
    <x v="46"/>
    <s v="Malta"/>
    <x v="1"/>
    <n v="0"/>
    <s v="WLD"/>
    <s v="World"/>
    <x v="4"/>
    <s v="Gross Exports"/>
    <n v="544.75896"/>
  </r>
  <r>
    <s v="H5"/>
    <x v="78"/>
    <x v="78"/>
    <s v="Mauritius"/>
    <x v="1"/>
    <n v="0"/>
    <s v="WLD"/>
    <s v="World"/>
    <x v="4"/>
    <s v="Gross Exports"/>
    <n v="30.080391461640001"/>
  </r>
  <r>
    <s v="H5"/>
    <x v="102"/>
    <x v="102"/>
    <s v="Asia Othr.ns"/>
    <x v="1"/>
    <n v="0"/>
    <s v="WLD"/>
    <s v="World"/>
    <x v="4"/>
    <s v="Gross Exports"/>
    <n v="1280.25292390345"/>
  </r>
  <r>
    <s v="H5"/>
    <x v="123"/>
    <x v="123"/>
    <s v="Mongolia"/>
    <x v="1"/>
    <n v="0"/>
    <s v="WLD"/>
    <s v="World"/>
    <x v="4"/>
    <s v="Gross Exports"/>
    <n v="37.313049999999997"/>
  </r>
  <r>
    <s v="H5"/>
    <x v="48"/>
    <x v="48"/>
    <s v="Rep.Moldova"/>
    <x v="1"/>
    <n v="0"/>
    <s v="WLD"/>
    <s v="World"/>
    <x v="4"/>
    <s v="Gross Exports"/>
    <n v="102.286"/>
  </r>
  <r>
    <s v="H5"/>
    <x v="49"/>
    <x v="49"/>
    <s v="Montenegro"/>
    <x v="1"/>
    <n v="0"/>
    <s v="WLD"/>
    <s v="World"/>
    <x v="4"/>
    <s v="Gross Exports"/>
    <n v="1.7435590520568001"/>
  </r>
  <r>
    <s v="H5"/>
    <x v="103"/>
    <x v="103"/>
    <s v="Morocco"/>
    <x v="1"/>
    <n v="0"/>
    <s v="WLD"/>
    <s v="World"/>
    <x v="4"/>
    <s v="Gross Exports"/>
    <n v="134.98763638170001"/>
  </r>
  <r>
    <s v="H5"/>
    <x v="124"/>
    <x v="124"/>
    <s v="Mozambique"/>
    <x v="1"/>
    <n v="0"/>
    <s v="WLD"/>
    <s v="World"/>
    <x v="4"/>
    <s v="Gross Exports"/>
    <n v="24.974360000000001"/>
  </r>
  <r>
    <s v="H5"/>
    <x v="104"/>
    <x v="104"/>
    <s v="Oman"/>
    <x v="1"/>
    <n v="0"/>
    <s v="WLD"/>
    <s v="World"/>
    <x v="4"/>
    <s v="Gross Exports"/>
    <n v="2617.4900120000002"/>
  </r>
  <r>
    <s v="H5"/>
    <x v="50"/>
    <x v="50"/>
    <s v="Namibia"/>
    <x v="1"/>
    <n v="0"/>
    <s v="WLD"/>
    <s v="World"/>
    <x v="4"/>
    <s v="Gross Exports"/>
    <n v="0.73652200000000001"/>
  </r>
  <r>
    <s v="H5"/>
    <x v="51"/>
    <x v="51"/>
    <s v="Netherlands"/>
    <x v="1"/>
    <n v="0"/>
    <s v="WLD"/>
    <s v="World"/>
    <x v="4"/>
    <s v="Gross Exports"/>
    <n v="717989.63571548404"/>
  </r>
  <r>
    <s v="H5"/>
    <x v="52"/>
    <x v="52"/>
    <s v="New Zealand"/>
    <x v="1"/>
    <n v="0"/>
    <s v="WLD"/>
    <s v="World"/>
    <x v="4"/>
    <s v="Gross Exports"/>
    <n v="10312.974346000001"/>
  </r>
  <r>
    <s v="H5"/>
    <x v="105"/>
    <x v="105"/>
    <s v="Nicaragua"/>
    <x v="1"/>
    <n v="0"/>
    <s v="WLD"/>
    <s v="World"/>
    <x v="4"/>
    <s v="Gross Exports"/>
    <n v="2.2686899999999999"/>
  </r>
  <r>
    <s v="H5"/>
    <x v="53"/>
    <x v="53"/>
    <s v="Norway,Sb,JM"/>
    <x v="1"/>
    <n v="0"/>
    <s v="WLD"/>
    <s v="World"/>
    <x v="4"/>
    <s v="Gross Exports"/>
    <n v="1026.4268572644"/>
  </r>
  <r>
    <s v="H5"/>
    <x v="55"/>
    <x v="55"/>
    <s v="Panama"/>
    <x v="1"/>
    <n v="0"/>
    <s v="WLD"/>
    <s v="World"/>
    <x v="4"/>
    <s v="Gross Exports"/>
    <n v="1526.9690000000001"/>
  </r>
  <r>
    <s v="H5"/>
    <x v="137"/>
    <x v="137"/>
    <s v="Papua N.Guin"/>
    <x v="1"/>
    <n v="0"/>
    <s v="WLD"/>
    <s v="World"/>
    <x v="4"/>
    <s v="Gross Exports"/>
    <n v="13.112178"/>
  </r>
  <r>
    <s v="H5"/>
    <x v="56"/>
    <x v="56"/>
    <s v="Paraguay"/>
    <x v="1"/>
    <n v="0"/>
    <s v="WLD"/>
    <s v="World"/>
    <x v="4"/>
    <s v="Gross Exports"/>
    <n v="0.68400000000000005"/>
  </r>
  <r>
    <s v="H5"/>
    <x v="106"/>
    <x v="106"/>
    <s v="Peru"/>
    <x v="1"/>
    <n v="0"/>
    <s v="WLD"/>
    <s v="World"/>
    <x v="4"/>
    <s v="Gross Exports"/>
    <n v="1063.7236600000001"/>
  </r>
  <r>
    <s v="H5"/>
    <x v="57"/>
    <x v="57"/>
    <s v="Philippines"/>
    <x v="1"/>
    <n v="0"/>
    <s v="WLD"/>
    <s v="World"/>
    <x v="4"/>
    <s v="Gross Exports"/>
    <n v="48.536999999999999"/>
  </r>
  <r>
    <s v="H5"/>
    <x v="58"/>
    <x v="58"/>
    <s v="Poland"/>
    <x v="1"/>
    <n v="0"/>
    <s v="WLD"/>
    <s v="World"/>
    <x v="4"/>
    <s v="Gross Exports"/>
    <n v="219075.1"/>
  </r>
  <r>
    <s v="H5"/>
    <x v="59"/>
    <x v="59"/>
    <s v="Portugal"/>
    <x v="1"/>
    <n v="0"/>
    <s v="WLD"/>
    <s v="World"/>
    <x v="4"/>
    <s v="Gross Exports"/>
    <n v="4572.0895149999997"/>
  </r>
  <r>
    <s v="H5"/>
    <x v="60"/>
    <x v="60"/>
    <s v="Romania"/>
    <x v="1"/>
    <n v="0"/>
    <s v="WLD"/>
    <s v="World"/>
    <x v="4"/>
    <s v="Gross Exports"/>
    <n v="22911.99699"/>
  </r>
  <r>
    <s v="H5"/>
    <x v="132"/>
    <x v="132"/>
    <s v="Russian Fed"/>
    <x v="1"/>
    <n v="0"/>
    <s v="WLD"/>
    <s v="World"/>
    <x v="4"/>
    <s v="Gross Exports"/>
    <n v="144925.23224799999"/>
  </r>
  <r>
    <s v="H5"/>
    <x v="110"/>
    <x v="110"/>
    <s v="Yugoslavia"/>
    <x v="1"/>
    <n v="0"/>
    <s v="WLD"/>
    <s v="World"/>
    <x v="4"/>
    <s v="Gross Exports"/>
    <n v="11479.29"/>
  </r>
  <r>
    <s v="H5"/>
    <x v="61"/>
    <x v="61"/>
    <s v="India"/>
    <x v="1"/>
    <n v="0"/>
    <s v="WLD"/>
    <s v="World"/>
    <x v="4"/>
    <s v="Gross Exports"/>
    <n v="3675.5670178180799"/>
  </r>
  <r>
    <s v="H5"/>
    <x v="111"/>
    <x v="111"/>
    <s v="Singapore"/>
    <x v="1"/>
    <n v="0"/>
    <s v="WLD"/>
    <s v="World"/>
    <x v="4"/>
    <s v="Gross Exports"/>
    <n v="28337.40443205"/>
  </r>
  <r>
    <s v="H5"/>
    <x v="62"/>
    <x v="62"/>
    <s v="Slovakia"/>
    <x v="1"/>
    <n v="0"/>
    <s v="WLD"/>
    <s v="World"/>
    <x v="4"/>
    <s v="Gross Exports"/>
    <n v="38303.610249999998"/>
  </r>
  <r>
    <s v="H5"/>
    <x v="112"/>
    <x v="112"/>
    <s v="Viet Nam"/>
    <x v="1"/>
    <n v="0"/>
    <s v="WLD"/>
    <s v="World"/>
    <x v="4"/>
    <s v="Gross Exports"/>
    <n v="68.647750000000002"/>
  </r>
  <r>
    <s v="H5"/>
    <x v="63"/>
    <x v="63"/>
    <s v="Slovenia"/>
    <x v="1"/>
    <n v="0"/>
    <s v="WLD"/>
    <s v="World"/>
    <x v="4"/>
    <s v="Gross Exports"/>
    <n v="3033.7186499999998"/>
  </r>
  <r>
    <s v="H5"/>
    <x v="64"/>
    <x v="64"/>
    <s v="South Africa"/>
    <x v="1"/>
    <n v="0"/>
    <s v="WLD"/>
    <s v="World"/>
    <x v="4"/>
    <s v="Gross Exports"/>
    <n v="13495.836121535"/>
  </r>
  <r>
    <s v="H5"/>
    <x v="65"/>
    <x v="65"/>
    <s v="Spain"/>
    <x v="1"/>
    <n v="0"/>
    <s v="WLD"/>
    <s v="World"/>
    <x v="4"/>
    <s v="Gross Exports"/>
    <n v="51183.492427999998"/>
  </r>
  <r>
    <s v="H5"/>
    <x v="113"/>
    <x v="113"/>
    <s v="Swaziland"/>
    <x v="1"/>
    <n v="0"/>
    <s v="WLD"/>
    <s v="World"/>
    <x v="4"/>
    <s v="Gross Exports"/>
    <n v="0.10401000000000001"/>
  </r>
  <r>
    <s v="H5"/>
    <x v="66"/>
    <x v="66"/>
    <s v="Sweden"/>
    <x v="1"/>
    <n v="0"/>
    <s v="WLD"/>
    <s v="World"/>
    <x v="4"/>
    <s v="Gross Exports"/>
    <n v="87357.120364000002"/>
  </r>
  <r>
    <s v="H5"/>
    <x v="67"/>
    <x v="67"/>
    <s v="Switz.Liecht"/>
    <x v="1"/>
    <n v="0"/>
    <s v="WLD"/>
    <s v="World"/>
    <x v="4"/>
    <s v="Gross Exports"/>
    <n v="39194.449188020299"/>
  </r>
  <r>
    <s v="H5"/>
    <x v="68"/>
    <x v="68"/>
    <s v="Thailand"/>
    <x v="1"/>
    <n v="0"/>
    <s v="WLD"/>
    <s v="World"/>
    <x v="4"/>
    <s v="Gross Exports"/>
    <n v="5974.2502539999996"/>
  </r>
  <r>
    <s v="H5"/>
    <x v="69"/>
    <x v="69"/>
    <s v="Togo"/>
    <x v="1"/>
    <n v="0"/>
    <s v="WLD"/>
    <s v="World"/>
    <x v="4"/>
    <s v="Gross Exports"/>
    <n v="12.51423"/>
  </r>
  <r>
    <s v="H5"/>
    <x v="114"/>
    <x v="114"/>
    <s v="Untd Arab Em"/>
    <x v="1"/>
    <n v="0"/>
    <s v="WLD"/>
    <s v="World"/>
    <x v="4"/>
    <s v="Gross Exports"/>
    <n v="97899.141903803393"/>
  </r>
  <r>
    <s v="H5"/>
    <x v="115"/>
    <x v="115"/>
    <s v="Tunisia"/>
    <x v="1"/>
    <n v="0"/>
    <s v="WLD"/>
    <s v="World"/>
    <x v="4"/>
    <s v="Gross Exports"/>
    <n v="5111.7666300000001"/>
  </r>
  <r>
    <s v="H5"/>
    <x v="70"/>
    <x v="70"/>
    <s v="Turkey"/>
    <x v="1"/>
    <n v="0"/>
    <s v="WLD"/>
    <s v="World"/>
    <x v="4"/>
    <s v="Gross Exports"/>
    <n v="116155.802"/>
  </r>
  <r>
    <s v="H5"/>
    <x v="116"/>
    <x v="116"/>
    <s v="Uganda"/>
    <x v="1"/>
    <n v="0"/>
    <s v="WLD"/>
    <s v="World"/>
    <x v="4"/>
    <s v="Gross Exports"/>
    <n v="8.532"/>
  </r>
  <r>
    <s v="H5"/>
    <x v="71"/>
    <x v="71"/>
    <s v="Ukraine"/>
    <x v="1"/>
    <n v="0"/>
    <s v="WLD"/>
    <s v="World"/>
    <x v="4"/>
    <s v="Gross Exports"/>
    <n v="26470.492030000001"/>
  </r>
  <r>
    <s v="H5"/>
    <x v="72"/>
    <x v="72"/>
    <s v="TFYR Macedna"/>
    <x v="1"/>
    <n v="0"/>
    <s v="WLD"/>
    <s v="World"/>
    <x v="4"/>
    <s v="Gross Exports"/>
    <n v="1622.6406999999999"/>
  </r>
  <r>
    <s v="H5"/>
    <x v="74"/>
    <x v="74"/>
    <s v="Untd.Kingdom"/>
    <x v="1"/>
    <n v="0"/>
    <s v="WLD"/>
    <s v="World"/>
    <x v="4"/>
    <s v="Gross Exports"/>
    <n v="137874.231699383"/>
  </r>
  <r>
    <s v="H5"/>
    <x v="135"/>
    <x v="135"/>
    <s v="Tanzania"/>
    <x v="1"/>
    <n v="0"/>
    <s v="WLD"/>
    <s v="World"/>
    <x v="4"/>
    <s v="Gross Exports"/>
    <n v="14.341229999999999"/>
  </r>
  <r>
    <s v="H5"/>
    <x v="75"/>
    <x v="75"/>
    <s v="USA,PR,USVI"/>
    <x v="1"/>
    <n v="0"/>
    <s v="WLD"/>
    <s v="World"/>
    <x v="4"/>
    <s v="Gross Exports"/>
    <n v="121606.50599999999"/>
  </r>
  <r>
    <s v="H5"/>
    <x v="117"/>
    <x v="117"/>
    <s v="Uruguay"/>
    <x v="1"/>
    <n v="0"/>
    <s v="WLD"/>
    <s v="World"/>
    <x v="4"/>
    <s v="Gross Exports"/>
    <n v="4.7670000000000003"/>
  </r>
  <r>
    <s v="H5"/>
    <x v="76"/>
    <x v="76"/>
    <s v="Uzbekistan"/>
    <x v="1"/>
    <n v="0"/>
    <s v="WLD"/>
    <s v="World"/>
    <x v="4"/>
    <s v="Gross Exports"/>
    <n v="307.20098999999999"/>
  </r>
  <r>
    <s v="H5"/>
    <x v="118"/>
    <x v="118"/>
    <s v="Zambia"/>
    <x v="1"/>
    <n v="0"/>
    <s v="WLD"/>
    <s v="World"/>
    <x v="4"/>
    <s v="Gross Exports"/>
    <n v="15.732685999999999"/>
  </r>
  <r>
    <s v="H4"/>
    <x v="82"/>
    <x v="82"/>
    <s v="Angola"/>
    <x v="0"/>
    <n v="0"/>
    <s v="WLD"/>
    <s v="World"/>
    <x v="5"/>
    <s v="Gross Exports"/>
    <n v="45.098723"/>
  </r>
  <r>
    <s v="H4"/>
    <x v="2"/>
    <x v="2"/>
    <s v="Argentina"/>
    <x v="0"/>
    <n v="0"/>
    <s v="WLD"/>
    <s v="World"/>
    <x v="5"/>
    <s v="Gross Exports"/>
    <n v="4666.67947"/>
  </r>
  <r>
    <s v="H4"/>
    <x v="3"/>
    <x v="3"/>
    <s v="Australia"/>
    <x v="0"/>
    <n v="0"/>
    <s v="WLD"/>
    <s v="World"/>
    <x v="5"/>
    <s v="Gross Exports"/>
    <n v="61374.7885563198"/>
  </r>
  <r>
    <s v="H4"/>
    <x v="4"/>
    <x v="4"/>
    <s v="Austria"/>
    <x v="0"/>
    <n v="0"/>
    <s v="WLD"/>
    <s v="World"/>
    <x v="5"/>
    <s v="Gross Exports"/>
    <n v="136759.974926341"/>
  </r>
  <r>
    <s v="H4"/>
    <x v="83"/>
    <x v="83"/>
    <s v="Bahrain"/>
    <x v="0"/>
    <n v="0"/>
    <s v="WLD"/>
    <s v="World"/>
    <x v="5"/>
    <s v="Gross Exports"/>
    <n v="62.752490000000002"/>
  </r>
  <r>
    <s v="H4"/>
    <x v="5"/>
    <x v="5"/>
    <s v="Armenia"/>
    <x v="0"/>
    <n v="0"/>
    <s v="WLD"/>
    <s v="World"/>
    <x v="5"/>
    <s v="Gross Exports"/>
    <n v="285.54079999999999"/>
  </r>
  <r>
    <s v="H4"/>
    <x v="6"/>
    <x v="6"/>
    <s v="Barbados"/>
    <x v="0"/>
    <n v="0"/>
    <s v="WLD"/>
    <s v="World"/>
    <x v="5"/>
    <s v="Gross Exports"/>
    <n v="31.890999999999998"/>
  </r>
  <r>
    <s v="H4"/>
    <x v="7"/>
    <x v="7"/>
    <s v="Belgium"/>
    <x v="0"/>
    <n v="0"/>
    <s v="WLD"/>
    <s v="World"/>
    <x v="5"/>
    <s v="Gross Exports"/>
    <n v="247213.19745131501"/>
  </r>
  <r>
    <s v="H4"/>
    <x v="8"/>
    <x v="8"/>
    <s v="Bolivia"/>
    <x v="0"/>
    <n v="0"/>
    <s v="WLD"/>
    <s v="World"/>
    <x v="5"/>
    <s v="Gross Exports"/>
    <n v="87.365870000000001"/>
  </r>
  <r>
    <s v="H4"/>
    <x v="9"/>
    <x v="9"/>
    <s v="Bosnia Herzg"/>
    <x v="0"/>
    <n v="0"/>
    <s v="WLD"/>
    <s v="World"/>
    <x v="5"/>
    <s v="Gross Exports"/>
    <n v="2680.6490899999999"/>
  </r>
  <r>
    <s v="H4"/>
    <x v="84"/>
    <x v="84"/>
    <s v="Botswana"/>
    <x v="0"/>
    <n v="0"/>
    <s v="WLD"/>
    <s v="World"/>
    <x v="5"/>
    <s v="Gross Exports"/>
    <n v="0.102726"/>
  </r>
  <r>
    <s v="H4"/>
    <x v="10"/>
    <x v="10"/>
    <s v="Brazil"/>
    <x v="0"/>
    <n v="0"/>
    <s v="WLD"/>
    <s v="World"/>
    <x v="5"/>
    <s v="Gross Exports"/>
    <n v="25782.227999999999"/>
  </r>
  <r>
    <s v="H4"/>
    <x v="11"/>
    <x v="11"/>
    <s v="European Union"/>
    <x v="0"/>
    <n v="0"/>
    <s v="WLD"/>
    <s v="World"/>
    <x v="5"/>
    <s v="Gross Exports"/>
    <n v="865658.54916199995"/>
  </r>
  <r>
    <s v="H4"/>
    <x v="12"/>
    <x v="12"/>
    <s v="Bulgaria"/>
    <x v="0"/>
    <n v="0"/>
    <s v="WLD"/>
    <s v="World"/>
    <x v="5"/>
    <s v="Gross Exports"/>
    <n v="74371.303577479499"/>
  </r>
  <r>
    <s v="H4"/>
    <x v="129"/>
    <x v="129"/>
    <s v="Belarus"/>
    <x v="0"/>
    <n v="0"/>
    <s v="WLD"/>
    <s v="World"/>
    <x v="5"/>
    <s v="Gross Exports"/>
    <n v="16623.099999999999"/>
  </r>
  <r>
    <s v="H4"/>
    <x v="130"/>
    <x v="130"/>
    <s v="Cameroon"/>
    <x v="0"/>
    <n v="0"/>
    <s v="WLD"/>
    <s v="World"/>
    <x v="5"/>
    <s v="Gross Exports"/>
    <n v="2079.64633"/>
  </r>
  <r>
    <s v="H4"/>
    <x v="13"/>
    <x v="13"/>
    <s v="Canada"/>
    <x v="0"/>
    <n v="0"/>
    <s v="WLD"/>
    <s v="World"/>
    <x v="5"/>
    <s v="Gross Exports"/>
    <n v="206418.77539496601"/>
  </r>
  <r>
    <s v="H4"/>
    <x v="87"/>
    <x v="87"/>
    <s v="Cape Verde"/>
    <x v="0"/>
    <n v="0"/>
    <s v="WLD"/>
    <s v="World"/>
    <x v="5"/>
    <s v="Gross Exports"/>
    <n v="35.359960000000001"/>
  </r>
  <r>
    <s v="H4"/>
    <x v="14"/>
    <x v="14"/>
    <s v="Sri Lanka"/>
    <x v="0"/>
    <n v="0"/>
    <s v="WLD"/>
    <s v="World"/>
    <x v="5"/>
    <s v="Gross Exports"/>
    <n v="5.2369519414200001"/>
  </r>
  <r>
    <s v="H4"/>
    <x v="15"/>
    <x v="15"/>
    <s v="Chile"/>
    <x v="0"/>
    <n v="0"/>
    <s v="WLD"/>
    <s v="World"/>
    <x v="5"/>
    <s v="Gross Exports"/>
    <n v="3796.4400116929801"/>
  </r>
  <r>
    <s v="H4"/>
    <x v="16"/>
    <x v="16"/>
    <s v="China"/>
    <x v="0"/>
    <n v="0"/>
    <s v="WLD"/>
    <s v="World"/>
    <x v="5"/>
    <s v="Gross Exports"/>
    <n v="44711.250999999997"/>
  </r>
  <r>
    <s v="H4"/>
    <x v="88"/>
    <x v="88"/>
    <s v="Colombia"/>
    <x v="0"/>
    <n v="0"/>
    <s v="WLD"/>
    <s v="World"/>
    <x v="5"/>
    <s v="Gross Exports"/>
    <n v="17549.904729999998"/>
  </r>
  <r>
    <s v="H4"/>
    <x v="89"/>
    <x v="89"/>
    <s v="Costa Rica"/>
    <x v="0"/>
    <n v="0"/>
    <s v="WLD"/>
    <s v="World"/>
    <x v="5"/>
    <s v="Gross Exports"/>
    <n v="1226.1350399999999"/>
  </r>
  <r>
    <s v="H4"/>
    <x v="17"/>
    <x v="17"/>
    <s v="Croatia"/>
    <x v="0"/>
    <n v="0"/>
    <s v="WLD"/>
    <s v="World"/>
    <x v="5"/>
    <s v="Gross Exports"/>
    <n v="72685.391000000003"/>
  </r>
  <r>
    <s v="H4"/>
    <x v="18"/>
    <x v="18"/>
    <s v="Cyprus"/>
    <x v="0"/>
    <n v="0"/>
    <s v="WLD"/>
    <s v="World"/>
    <x v="5"/>
    <s v="Gross Exports"/>
    <n v="105.833651"/>
  </r>
  <r>
    <s v="H4"/>
    <x v="19"/>
    <x v="19"/>
    <s v="Czech Rep"/>
    <x v="0"/>
    <n v="0"/>
    <s v="WLD"/>
    <s v="World"/>
    <x v="5"/>
    <s v="Gross Exports"/>
    <n v="51001.561000000002"/>
  </r>
  <r>
    <s v="H4"/>
    <x v="121"/>
    <x v="121"/>
    <s v="Benin"/>
    <x v="0"/>
    <n v="0"/>
    <s v="WLD"/>
    <s v="World"/>
    <x v="5"/>
    <s v="Gross Exports"/>
    <n v="6.9355989999999998"/>
  </r>
  <r>
    <s v="H4"/>
    <x v="20"/>
    <x v="20"/>
    <s v="Denmark"/>
    <x v="0"/>
    <n v="0"/>
    <s v="WLD"/>
    <s v="World"/>
    <x v="5"/>
    <s v="Gross Exports"/>
    <n v="13251.082963937501"/>
  </r>
  <r>
    <s v="H4"/>
    <x v="21"/>
    <x v="21"/>
    <s v="Dominican Rp"/>
    <x v="0"/>
    <n v="0"/>
    <s v="WLD"/>
    <s v="World"/>
    <x v="5"/>
    <s v="Gross Exports"/>
    <n v="2440.407197"/>
  </r>
  <r>
    <s v="H4"/>
    <x v="22"/>
    <x v="22"/>
    <s v="Ecuador"/>
    <x v="0"/>
    <n v="0"/>
    <s v="WLD"/>
    <s v="World"/>
    <x v="5"/>
    <s v="Gross Exports"/>
    <n v="2045.1962920000001"/>
  </r>
  <r>
    <s v="H4"/>
    <x v="23"/>
    <x v="23"/>
    <s v="El Salvador"/>
    <x v="0"/>
    <n v="0"/>
    <s v="WLD"/>
    <s v="World"/>
    <x v="5"/>
    <s v="Gross Exports"/>
    <n v="1825.53196"/>
  </r>
  <r>
    <s v="H4"/>
    <x v="24"/>
    <x v="24"/>
    <s v="Estonia"/>
    <x v="0"/>
    <n v="0"/>
    <s v="WLD"/>
    <s v="World"/>
    <x v="5"/>
    <s v="Gross Exports"/>
    <n v="6006.0798737450004"/>
  </r>
  <r>
    <s v="H4"/>
    <x v="25"/>
    <x v="25"/>
    <s v="Finland"/>
    <x v="0"/>
    <n v="0"/>
    <s v="WLD"/>
    <s v="World"/>
    <x v="5"/>
    <s v="Gross Exports"/>
    <n v="13868.2437933739"/>
  </r>
  <r>
    <s v="H4"/>
    <x v="26"/>
    <x v="26"/>
    <s v="France+Monac"/>
    <x v="0"/>
    <n v="0"/>
    <s v="WLD"/>
    <s v="World"/>
    <x v="5"/>
    <s v="Gross Exports"/>
    <n v="199748.85593060401"/>
  </r>
  <r>
    <s v="H4"/>
    <x v="27"/>
    <x v="27"/>
    <s v="Georgia"/>
    <x v="0"/>
    <n v="0"/>
    <s v="WLD"/>
    <s v="World"/>
    <x v="5"/>
    <s v="Gross Exports"/>
    <n v="200.21943999999999"/>
  </r>
  <r>
    <s v="H4"/>
    <x v="138"/>
    <x v="138"/>
    <s v="Occ.Pal.Terr"/>
    <x v="0"/>
    <n v="0"/>
    <s v="WLD"/>
    <s v="World"/>
    <x v="5"/>
    <s v="Gross Exports"/>
    <n v="485.71384"/>
  </r>
  <r>
    <s v="H4"/>
    <x v="28"/>
    <x v="28"/>
    <s v="Germany"/>
    <x v="0"/>
    <n v="0"/>
    <s v="WLD"/>
    <s v="World"/>
    <x v="5"/>
    <s v="Gross Exports"/>
    <n v="1446584.1841549999"/>
  </r>
  <r>
    <s v="H4"/>
    <x v="91"/>
    <x v="91"/>
    <s v="Ghana"/>
    <x v="0"/>
    <n v="0"/>
    <s v="WLD"/>
    <s v="World"/>
    <x v="5"/>
    <s v="Gross Exports"/>
    <n v="1727.2777876248399"/>
  </r>
  <r>
    <s v="H4"/>
    <x v="29"/>
    <x v="29"/>
    <s v="Greece"/>
    <x v="0"/>
    <n v="0"/>
    <s v="WLD"/>
    <s v="World"/>
    <x v="5"/>
    <s v="Gross Exports"/>
    <n v="8805.8384874250005"/>
  </r>
  <r>
    <s v="H4"/>
    <x v="30"/>
    <x v="30"/>
    <s v="Guatemala"/>
    <x v="0"/>
    <n v="0"/>
    <s v="WLD"/>
    <s v="World"/>
    <x v="5"/>
    <s v="Gross Exports"/>
    <n v="266.54399999999998"/>
  </r>
  <r>
    <s v="H4"/>
    <x v="32"/>
    <x v="32"/>
    <s v="Hong Kong"/>
    <x v="0"/>
    <n v="0"/>
    <s v="WLD"/>
    <s v="World"/>
    <x v="5"/>
    <s v="Gross Exports"/>
    <n v="10283.091959670001"/>
  </r>
  <r>
    <s v="H4"/>
    <x v="33"/>
    <x v="33"/>
    <s v="Hungary"/>
    <x v="0"/>
    <n v="0"/>
    <s v="WLD"/>
    <s v="World"/>
    <x v="5"/>
    <s v="Gross Exports"/>
    <n v="28095.928"/>
  </r>
  <r>
    <s v="H4"/>
    <x v="34"/>
    <x v="34"/>
    <s v="Iceland"/>
    <x v="0"/>
    <n v="0"/>
    <s v="WLD"/>
    <s v="World"/>
    <x v="5"/>
    <s v="Gross Exports"/>
    <n v="527.69253474854997"/>
  </r>
  <r>
    <s v="H4"/>
    <x v="93"/>
    <x v="93"/>
    <s v="Indonesia"/>
    <x v="0"/>
    <n v="0"/>
    <s v="WLD"/>
    <s v="World"/>
    <x v="5"/>
    <s v="Gross Exports"/>
    <n v="7773.252074"/>
  </r>
  <r>
    <s v="H4"/>
    <x v="126"/>
    <x v="126"/>
    <s v="Iran-Islam.R"/>
    <x v="0"/>
    <n v="0"/>
    <s v="WLD"/>
    <s v="World"/>
    <x v="5"/>
    <s v="Gross Exports"/>
    <n v="2.5070000000000001"/>
  </r>
  <r>
    <s v="H4"/>
    <x v="35"/>
    <x v="35"/>
    <s v="Ireland"/>
    <x v="0"/>
    <n v="0"/>
    <s v="WLD"/>
    <s v="World"/>
    <x v="5"/>
    <s v="Gross Exports"/>
    <n v="133110.53453529999"/>
  </r>
  <r>
    <s v="H4"/>
    <x v="36"/>
    <x v="36"/>
    <s v="Israel"/>
    <x v="0"/>
    <n v="0"/>
    <s v="WLD"/>
    <s v="World"/>
    <x v="5"/>
    <s v="Gross Exports"/>
    <n v="3357"/>
  </r>
  <r>
    <s v="H4"/>
    <x v="37"/>
    <x v="37"/>
    <s v="Italy"/>
    <x v="0"/>
    <n v="0"/>
    <s v="WLD"/>
    <s v="World"/>
    <x v="5"/>
    <s v="Gross Exports"/>
    <n v="85976.408594542998"/>
  </r>
  <r>
    <s v="H4"/>
    <x v="94"/>
    <x v="94"/>
    <s v="Cote Divoire"/>
    <x v="0"/>
    <n v="0"/>
    <s v="WLD"/>
    <s v="World"/>
    <x v="5"/>
    <s v="Gross Exports"/>
    <n v="52.504041233910002"/>
  </r>
  <r>
    <s v="H4"/>
    <x v="95"/>
    <x v="95"/>
    <s v="Jamaica"/>
    <x v="0"/>
    <n v="0"/>
    <s v="WLD"/>
    <s v="World"/>
    <x v="5"/>
    <s v="Gross Exports"/>
    <n v="16.744793901364702"/>
  </r>
  <r>
    <s v="H4"/>
    <x v="38"/>
    <x v="38"/>
    <s v="Japan"/>
    <x v="0"/>
    <n v="0"/>
    <s v="WLD"/>
    <s v="World"/>
    <x v="5"/>
    <s v="Gross Exports"/>
    <n v="42344.879798100003"/>
  </r>
  <r>
    <s v="H4"/>
    <x v="96"/>
    <x v="96"/>
    <s v="Kazakhstan"/>
    <x v="0"/>
    <n v="0"/>
    <s v="WLD"/>
    <s v="World"/>
    <x v="5"/>
    <s v="Gross Exports"/>
    <n v="7730.0821500000002"/>
  </r>
  <r>
    <s v="H4"/>
    <x v="97"/>
    <x v="97"/>
    <s v="Jordan"/>
    <x v="0"/>
    <n v="0"/>
    <s v="WLD"/>
    <s v="World"/>
    <x v="5"/>
    <s v="Gross Exports"/>
    <n v="265.76061919"/>
  </r>
  <r>
    <s v="H4"/>
    <x v="98"/>
    <x v="98"/>
    <s v="Kenya"/>
    <x v="0"/>
    <n v="0"/>
    <s v="WLD"/>
    <s v="World"/>
    <x v="5"/>
    <s v="Gross Exports"/>
    <n v="677.48414000000002"/>
  </r>
  <r>
    <s v="H4"/>
    <x v="39"/>
    <x v="39"/>
    <s v="Korea Rep."/>
    <x v="0"/>
    <n v="0"/>
    <s v="WLD"/>
    <s v="World"/>
    <x v="5"/>
    <s v="Gross Exports"/>
    <n v="5058.848"/>
  </r>
  <r>
    <s v="H4"/>
    <x v="99"/>
    <x v="99"/>
    <s v="Kuwait"/>
    <x v="0"/>
    <n v="0"/>
    <s v="WLD"/>
    <s v="World"/>
    <x v="5"/>
    <s v="Gross Exports"/>
    <n v="204.96199999999999"/>
  </r>
  <r>
    <s v="H4"/>
    <x v="40"/>
    <x v="40"/>
    <s v="Kyrgyzstan"/>
    <x v="0"/>
    <n v="0"/>
    <s v="WLD"/>
    <s v="World"/>
    <x v="5"/>
    <s v="Gross Exports"/>
    <n v="0.311"/>
  </r>
  <r>
    <s v="H4"/>
    <x v="100"/>
    <x v="100"/>
    <s v="Lebanon"/>
    <x v="0"/>
    <n v="0"/>
    <s v="WLD"/>
    <s v="World"/>
    <x v="5"/>
    <s v="Gross Exports"/>
    <n v="252.48161999999999"/>
  </r>
  <r>
    <s v="H4"/>
    <x v="41"/>
    <x v="41"/>
    <s v="Latvia"/>
    <x v="0"/>
    <n v="0"/>
    <s v="WLD"/>
    <s v="World"/>
    <x v="5"/>
    <s v="Gross Exports"/>
    <n v="6148.792109"/>
  </r>
  <r>
    <s v="H4"/>
    <x v="42"/>
    <x v="42"/>
    <s v="Lithuania"/>
    <x v="0"/>
    <n v="0"/>
    <s v="WLD"/>
    <s v="World"/>
    <x v="5"/>
    <s v="Gross Exports"/>
    <n v="28780.608"/>
  </r>
  <r>
    <s v="H4"/>
    <x v="43"/>
    <x v="43"/>
    <s v="Luxemberg"/>
    <x v="0"/>
    <n v="0"/>
    <s v="WLD"/>
    <s v="World"/>
    <x v="5"/>
    <s v="Gross Exports"/>
    <n v="187.73941059501601"/>
  </r>
  <r>
    <s v="H4"/>
    <x v="44"/>
    <x v="44"/>
    <s v="Macau"/>
    <x v="0"/>
    <n v="0"/>
    <s v="WLD"/>
    <s v="World"/>
    <x v="5"/>
    <s v="Gross Exports"/>
    <n v="6.2692744659999997"/>
  </r>
  <r>
    <s v="H4"/>
    <x v="101"/>
    <x v="101"/>
    <s v="Madagascar"/>
    <x v="0"/>
    <n v="0"/>
    <s v="WLD"/>
    <s v="World"/>
    <x v="5"/>
    <s v="Gross Exports"/>
    <n v="1462.0952239999999"/>
  </r>
  <r>
    <s v="H4"/>
    <x v="45"/>
    <x v="45"/>
    <s v="Malaysia"/>
    <x v="0"/>
    <n v="0"/>
    <s v="WLD"/>
    <s v="World"/>
    <x v="5"/>
    <s v="Gross Exports"/>
    <n v="67057.208802636"/>
  </r>
  <r>
    <s v="H4"/>
    <x v="139"/>
    <x v="139"/>
    <s v="Mali"/>
    <x v="0"/>
    <n v="0"/>
    <s v="WLD"/>
    <s v="World"/>
    <x v="5"/>
    <s v="Gross Exports"/>
    <n v="14.947329999999999"/>
  </r>
  <r>
    <s v="H4"/>
    <x v="46"/>
    <x v="46"/>
    <s v="Malta"/>
    <x v="0"/>
    <n v="0"/>
    <s v="WLD"/>
    <s v="World"/>
    <x v="5"/>
    <s v="Gross Exports"/>
    <n v="0.28416644716"/>
  </r>
  <r>
    <s v="H4"/>
    <x v="47"/>
    <x v="47"/>
    <s v="Mexico"/>
    <x v="0"/>
    <n v="0"/>
    <s v="WLD"/>
    <s v="World"/>
    <x v="5"/>
    <s v="Gross Exports"/>
    <n v="120430.716"/>
  </r>
  <r>
    <s v="H4"/>
    <x v="102"/>
    <x v="102"/>
    <s v="Asia Othr.ns"/>
    <x v="0"/>
    <n v="0"/>
    <s v="WLD"/>
    <s v="World"/>
    <x v="5"/>
    <s v="Gross Exports"/>
    <n v="1376.4915900000001"/>
  </r>
  <r>
    <s v="H4"/>
    <x v="123"/>
    <x v="123"/>
    <s v="Mongolia"/>
    <x v="0"/>
    <n v="0"/>
    <s v="WLD"/>
    <s v="World"/>
    <x v="5"/>
    <s v="Gross Exports"/>
    <n v="4.3550399999999998"/>
  </r>
  <r>
    <s v="H4"/>
    <x v="48"/>
    <x v="48"/>
    <s v="Rep.Moldova"/>
    <x v="0"/>
    <n v="0"/>
    <s v="WLD"/>
    <s v="World"/>
    <x v="5"/>
    <s v="Gross Exports"/>
    <n v="364.73099999999999"/>
  </r>
  <r>
    <s v="H4"/>
    <x v="49"/>
    <x v="49"/>
    <s v="Montenegro"/>
    <x v="0"/>
    <n v="0"/>
    <s v="WLD"/>
    <s v="World"/>
    <x v="5"/>
    <s v="Gross Exports"/>
    <n v="470.385197642359"/>
  </r>
  <r>
    <s v="H4"/>
    <x v="103"/>
    <x v="103"/>
    <s v="Morocco"/>
    <x v="0"/>
    <n v="0"/>
    <s v="WLD"/>
    <s v="World"/>
    <x v="5"/>
    <s v="Gross Exports"/>
    <n v="1149.5161493717601"/>
  </r>
  <r>
    <s v="H4"/>
    <x v="124"/>
    <x v="124"/>
    <s v="Mozambique"/>
    <x v="0"/>
    <n v="0"/>
    <s v="WLD"/>
    <s v="World"/>
    <x v="5"/>
    <s v="Gross Exports"/>
    <n v="2.0606800000000001"/>
  </r>
  <r>
    <s v="H4"/>
    <x v="104"/>
    <x v="104"/>
    <s v="Oman"/>
    <x v="0"/>
    <n v="0"/>
    <s v="WLD"/>
    <s v="World"/>
    <x v="5"/>
    <s v="Gross Exports"/>
    <n v="3911.700558"/>
  </r>
  <r>
    <s v="H4"/>
    <x v="50"/>
    <x v="50"/>
    <s v="Namibia"/>
    <x v="0"/>
    <n v="0"/>
    <s v="WLD"/>
    <s v="World"/>
    <x v="5"/>
    <s v="Gross Exports"/>
    <n v="57.625745999999999"/>
  </r>
  <r>
    <s v="H4"/>
    <x v="51"/>
    <x v="51"/>
    <s v="Netherlands"/>
    <x v="0"/>
    <n v="0"/>
    <s v="WLD"/>
    <s v="World"/>
    <x v="5"/>
    <s v="Gross Exports"/>
    <n v="81704.260792790999"/>
  </r>
  <r>
    <s v="H4"/>
    <x v="140"/>
    <x v="140"/>
    <s v="Curaçao"/>
    <x v="0"/>
    <n v="0"/>
    <s v="WLD"/>
    <s v="World"/>
    <x v="5"/>
    <s v="Gross Exports"/>
    <n v="0.39105899999999999"/>
  </r>
  <r>
    <s v="H4"/>
    <x v="52"/>
    <x v="52"/>
    <s v="New Zealand"/>
    <x v="0"/>
    <n v="0"/>
    <s v="WLD"/>
    <s v="World"/>
    <x v="5"/>
    <s v="Gross Exports"/>
    <n v="30717.723547000001"/>
  </r>
  <r>
    <s v="H4"/>
    <x v="105"/>
    <x v="105"/>
    <s v="Nicaragua"/>
    <x v="0"/>
    <n v="0"/>
    <s v="WLD"/>
    <s v="World"/>
    <x v="5"/>
    <s v="Gross Exports"/>
    <n v="3.2730600000000001"/>
  </r>
  <r>
    <s v="H4"/>
    <x v="53"/>
    <x v="53"/>
    <s v="Norway,Sb,JM"/>
    <x v="0"/>
    <n v="0"/>
    <s v="WLD"/>
    <s v="World"/>
    <x v="5"/>
    <s v="Gross Exports"/>
    <n v="9644.7878553231203"/>
  </r>
  <r>
    <s v="H4"/>
    <x v="55"/>
    <x v="55"/>
    <s v="Panama"/>
    <x v="0"/>
    <n v="0"/>
    <s v="WLD"/>
    <s v="World"/>
    <x v="5"/>
    <s v="Gross Exports"/>
    <n v="3243.2069999999999"/>
  </r>
  <r>
    <s v="H4"/>
    <x v="137"/>
    <x v="137"/>
    <s v="Papua N.Guin"/>
    <x v="0"/>
    <n v="0"/>
    <s v="WLD"/>
    <s v="World"/>
    <x v="5"/>
    <s v="Gross Exports"/>
    <n v="8.6513860000000005"/>
  </r>
  <r>
    <s v="H4"/>
    <x v="106"/>
    <x v="106"/>
    <s v="Peru"/>
    <x v="0"/>
    <n v="0"/>
    <s v="WLD"/>
    <s v="World"/>
    <x v="5"/>
    <s v="Gross Exports"/>
    <n v="2638.33959"/>
  </r>
  <r>
    <s v="H4"/>
    <x v="57"/>
    <x v="57"/>
    <s v="Philippines"/>
    <x v="0"/>
    <n v="0"/>
    <s v="WLD"/>
    <s v="World"/>
    <x v="5"/>
    <s v="Gross Exports"/>
    <n v="160.845"/>
  </r>
  <r>
    <s v="H4"/>
    <x v="58"/>
    <x v="58"/>
    <s v="Poland"/>
    <x v="0"/>
    <n v="0"/>
    <s v="WLD"/>
    <s v="World"/>
    <x v="5"/>
    <s v="Gross Exports"/>
    <n v="247825.99799999999"/>
  </r>
  <r>
    <s v="H4"/>
    <x v="59"/>
    <x v="59"/>
    <s v="Portugal"/>
    <x v="0"/>
    <n v="0"/>
    <s v="WLD"/>
    <s v="World"/>
    <x v="5"/>
    <s v="Gross Exports"/>
    <n v="8132.8192334759997"/>
  </r>
  <r>
    <s v="H4"/>
    <x v="60"/>
    <x v="60"/>
    <s v="Romania"/>
    <x v="0"/>
    <n v="0"/>
    <s v="WLD"/>
    <s v="World"/>
    <x v="5"/>
    <s v="Gross Exports"/>
    <n v="19726.114890000001"/>
  </r>
  <r>
    <s v="H4"/>
    <x v="132"/>
    <x v="132"/>
    <s v="Russian Fed"/>
    <x v="0"/>
    <n v="0"/>
    <s v="WLD"/>
    <s v="World"/>
    <x v="5"/>
    <s v="Gross Exports"/>
    <n v="58806.788679999998"/>
  </r>
  <r>
    <s v="H4"/>
    <x v="141"/>
    <x v="141"/>
    <s v="Rwanda"/>
    <x v="0"/>
    <n v="0"/>
    <s v="WLD"/>
    <s v="World"/>
    <x v="5"/>
    <s v="Gross Exports"/>
    <n v="7.4756900000000002"/>
  </r>
  <r>
    <s v="H4"/>
    <x v="142"/>
    <x v="142"/>
    <s v="St.Lucia"/>
    <x v="0"/>
    <n v="0"/>
    <s v="WLD"/>
    <s v="World"/>
    <x v="5"/>
    <s v="Gross Exports"/>
    <n v="0.15093000000000001"/>
  </r>
  <r>
    <s v="H4"/>
    <x v="108"/>
    <x v="108"/>
    <s v="Saudi Arabia"/>
    <x v="0"/>
    <n v="0"/>
    <s v="WLD"/>
    <s v="World"/>
    <x v="5"/>
    <s v="Gross Exports"/>
    <n v="1.9202669999999999"/>
  </r>
  <r>
    <s v="H4"/>
    <x v="109"/>
    <x v="109"/>
    <s v="Senegal"/>
    <x v="0"/>
    <n v="0"/>
    <s v="WLD"/>
    <s v="World"/>
    <x v="5"/>
    <s v="Gross Exports"/>
    <n v="287.998828"/>
  </r>
  <r>
    <s v="H4"/>
    <x v="110"/>
    <x v="110"/>
    <s v="Yugoslavia"/>
    <x v="0"/>
    <n v="0"/>
    <s v="WLD"/>
    <s v="World"/>
    <x v="5"/>
    <s v="Gross Exports"/>
    <n v="20864.469000000001"/>
  </r>
  <r>
    <s v="H4"/>
    <x v="61"/>
    <x v="61"/>
    <s v="India"/>
    <x v="0"/>
    <n v="0"/>
    <s v="WLD"/>
    <s v="World"/>
    <x v="5"/>
    <s v="Gross Exports"/>
    <n v="11573.633296472801"/>
  </r>
  <r>
    <s v="H4"/>
    <x v="111"/>
    <x v="111"/>
    <s v="Singapore"/>
    <x v="0"/>
    <n v="0"/>
    <s v="WLD"/>
    <s v="World"/>
    <x v="5"/>
    <s v="Gross Exports"/>
    <n v="44751.459229090098"/>
  </r>
  <r>
    <s v="H4"/>
    <x v="62"/>
    <x v="62"/>
    <s v="Slovakia"/>
    <x v="0"/>
    <n v="0"/>
    <s v="WLD"/>
    <s v="World"/>
    <x v="5"/>
    <s v="Gross Exports"/>
    <n v="38625.617591000002"/>
  </r>
  <r>
    <s v="H4"/>
    <x v="112"/>
    <x v="112"/>
    <s v="Viet Nam"/>
    <x v="0"/>
    <n v="0"/>
    <s v="WLD"/>
    <s v="World"/>
    <x v="5"/>
    <s v="Gross Exports"/>
    <n v="7104.53035"/>
  </r>
  <r>
    <s v="H4"/>
    <x v="63"/>
    <x v="63"/>
    <s v="Slovenia"/>
    <x v="0"/>
    <n v="0"/>
    <s v="WLD"/>
    <s v="World"/>
    <x v="5"/>
    <s v="Gross Exports"/>
    <n v="3458.1804000000002"/>
  </r>
  <r>
    <s v="H4"/>
    <x v="64"/>
    <x v="64"/>
    <s v="South Africa"/>
    <x v="0"/>
    <n v="0"/>
    <s v="WLD"/>
    <s v="World"/>
    <x v="5"/>
    <s v="Gross Exports"/>
    <n v="8660.1832673922599"/>
  </r>
  <r>
    <s v="H4"/>
    <x v="65"/>
    <x v="65"/>
    <s v="Spain"/>
    <x v="0"/>
    <n v="0"/>
    <s v="WLD"/>
    <s v="World"/>
    <x v="5"/>
    <s v="Gross Exports"/>
    <n v="140382.35738199999"/>
  </r>
  <r>
    <s v="H4"/>
    <x v="113"/>
    <x v="113"/>
    <s v="Swaziland"/>
    <x v="0"/>
    <n v="0"/>
    <s v="WLD"/>
    <s v="World"/>
    <x v="5"/>
    <s v="Gross Exports"/>
    <n v="1.0527599999999999"/>
  </r>
  <r>
    <s v="H4"/>
    <x v="66"/>
    <x v="66"/>
    <s v="Sweden"/>
    <x v="0"/>
    <n v="0"/>
    <s v="WLD"/>
    <s v="World"/>
    <x v="5"/>
    <s v="Gross Exports"/>
    <n v="58011.605929799996"/>
  </r>
  <r>
    <s v="H4"/>
    <x v="67"/>
    <x v="67"/>
    <s v="Switz.Liecht"/>
    <x v="0"/>
    <n v="0"/>
    <s v="WLD"/>
    <s v="World"/>
    <x v="5"/>
    <s v="Gross Exports"/>
    <n v="455626.21054353297"/>
  </r>
  <r>
    <s v="H4"/>
    <x v="143"/>
    <x v="143"/>
    <s v="Tajikistan"/>
    <x v="0"/>
    <n v="0"/>
    <s v="WLD"/>
    <s v="World"/>
    <x v="5"/>
    <s v="Gross Exports"/>
    <n v="1.254"/>
  </r>
  <r>
    <s v="H4"/>
    <x v="68"/>
    <x v="68"/>
    <s v="Thailand"/>
    <x v="0"/>
    <n v="0"/>
    <s v="WLD"/>
    <s v="World"/>
    <x v="5"/>
    <s v="Gross Exports"/>
    <n v="5116.6897749999998"/>
  </r>
  <r>
    <s v="H4"/>
    <x v="69"/>
    <x v="69"/>
    <s v="Togo"/>
    <x v="0"/>
    <n v="0"/>
    <s v="WLD"/>
    <s v="World"/>
    <x v="5"/>
    <s v="Gross Exports"/>
    <n v="78.145882999999998"/>
  </r>
  <r>
    <s v="H4"/>
    <x v="144"/>
    <x v="144"/>
    <s v="Trinidad Tbg"/>
    <x v="0"/>
    <n v="0"/>
    <s v="WLD"/>
    <s v="World"/>
    <x v="5"/>
    <s v="Gross Exports"/>
    <n v="0.69497063940000003"/>
  </r>
  <r>
    <s v="H4"/>
    <x v="114"/>
    <x v="114"/>
    <s v="Untd Arab Em"/>
    <x v="0"/>
    <n v="0"/>
    <s v="WLD"/>
    <s v="World"/>
    <x v="5"/>
    <s v="Gross Exports"/>
    <n v="136637.228510024"/>
  </r>
  <r>
    <s v="H4"/>
    <x v="115"/>
    <x v="115"/>
    <s v="Tunisia"/>
    <x v="0"/>
    <n v="0"/>
    <s v="WLD"/>
    <s v="World"/>
    <x v="5"/>
    <s v="Gross Exports"/>
    <n v="14253.899965296399"/>
  </r>
  <r>
    <s v="H4"/>
    <x v="70"/>
    <x v="70"/>
    <s v="Turkey"/>
    <x v="0"/>
    <n v="0"/>
    <s v="WLD"/>
    <s v="World"/>
    <x v="5"/>
    <s v="Gross Exports"/>
    <n v="76879.429999999993"/>
  </r>
  <r>
    <s v="H4"/>
    <x v="116"/>
    <x v="116"/>
    <s v="Uganda"/>
    <x v="0"/>
    <n v="0"/>
    <s v="WLD"/>
    <s v="World"/>
    <x v="5"/>
    <s v="Gross Exports"/>
    <n v="12.62129"/>
  </r>
  <r>
    <s v="H4"/>
    <x v="71"/>
    <x v="71"/>
    <s v="Ukraine"/>
    <x v="0"/>
    <n v="0"/>
    <s v="WLD"/>
    <s v="World"/>
    <x v="5"/>
    <s v="Gross Exports"/>
    <n v="44719.39172"/>
  </r>
  <r>
    <s v="H4"/>
    <x v="72"/>
    <x v="72"/>
    <s v="TFYR Macedna"/>
    <x v="0"/>
    <n v="0"/>
    <s v="WLD"/>
    <s v="World"/>
    <x v="5"/>
    <s v="Gross Exports"/>
    <n v="672.77377999999999"/>
  </r>
  <r>
    <s v="H4"/>
    <x v="73"/>
    <x v="73"/>
    <s v="Egypt"/>
    <x v="0"/>
    <n v="0"/>
    <s v="WLD"/>
    <s v="World"/>
    <x v="5"/>
    <s v="Gross Exports"/>
    <n v="111581.770665"/>
  </r>
  <r>
    <s v="H4"/>
    <x v="74"/>
    <x v="74"/>
    <s v="Untd.Kingdom"/>
    <x v="0"/>
    <n v="0"/>
    <s v="WLD"/>
    <s v="World"/>
    <x v="5"/>
    <s v="Gross Exports"/>
    <n v="161185.63040230001"/>
  </r>
  <r>
    <s v="H4"/>
    <x v="75"/>
    <x v="75"/>
    <s v="USA,PR,USVI"/>
    <x v="0"/>
    <n v="0"/>
    <s v="WLD"/>
    <s v="World"/>
    <x v="5"/>
    <s v="Gross Exports"/>
    <n v="158453.30900000001"/>
  </r>
  <r>
    <s v="H4"/>
    <x v="133"/>
    <x v="133"/>
    <s v="Burkina Faso"/>
    <x v="0"/>
    <n v="0"/>
    <s v="WLD"/>
    <s v="World"/>
    <x v="5"/>
    <s v="Gross Exports"/>
    <n v="1.74892037236"/>
  </r>
  <r>
    <s v="H4"/>
    <x v="117"/>
    <x v="117"/>
    <s v="Uruguay"/>
    <x v="0"/>
    <n v="0"/>
    <s v="WLD"/>
    <s v="World"/>
    <x v="5"/>
    <s v="Gross Exports"/>
    <n v="0.76100000000000001"/>
  </r>
  <r>
    <s v="H4"/>
    <x v="76"/>
    <x v="76"/>
    <s v="Uzbekistan"/>
    <x v="0"/>
    <n v="0"/>
    <s v="WLD"/>
    <s v="World"/>
    <x v="5"/>
    <s v="Gross Exports"/>
    <n v="550.34199000000001"/>
  </r>
  <r>
    <s v="H4"/>
    <x v="118"/>
    <x v="118"/>
    <s v="Zambia"/>
    <x v="0"/>
    <n v="0"/>
    <s v="WLD"/>
    <s v="World"/>
    <x v="5"/>
    <s v="Gross Exports"/>
    <n v="13.954822999999999"/>
  </r>
  <r>
    <s v="H5"/>
    <x v="82"/>
    <x v="82"/>
    <s v="Angola"/>
    <x v="1"/>
    <n v="0"/>
    <s v="WLD"/>
    <s v="World"/>
    <x v="5"/>
    <s v="Gross Exports"/>
    <n v="8.6022049999999997"/>
  </r>
  <r>
    <s v="H5"/>
    <x v="1"/>
    <x v="1"/>
    <s v="Azerbaijan"/>
    <x v="1"/>
    <n v="0"/>
    <s v="WLD"/>
    <s v="World"/>
    <x v="5"/>
    <s v="Gross Exports"/>
    <n v="18.53"/>
  </r>
  <r>
    <s v="H5"/>
    <x v="2"/>
    <x v="2"/>
    <s v="Argentina"/>
    <x v="1"/>
    <n v="0"/>
    <s v="WLD"/>
    <s v="World"/>
    <x v="5"/>
    <s v="Gross Exports"/>
    <n v="1053.7676100000001"/>
  </r>
  <r>
    <s v="H5"/>
    <x v="3"/>
    <x v="3"/>
    <s v="Australia"/>
    <x v="1"/>
    <n v="0"/>
    <s v="WLD"/>
    <s v="World"/>
    <x v="5"/>
    <s v="Gross Exports"/>
    <n v="22264.5885060078"/>
  </r>
  <r>
    <s v="H5"/>
    <x v="4"/>
    <x v="4"/>
    <s v="Austria"/>
    <x v="1"/>
    <n v="0"/>
    <s v="WLD"/>
    <s v="World"/>
    <x v="5"/>
    <s v="Gross Exports"/>
    <n v="159751.33352162701"/>
  </r>
  <r>
    <s v="H5"/>
    <x v="83"/>
    <x v="83"/>
    <s v="Bahrain"/>
    <x v="1"/>
    <n v="0"/>
    <s v="WLD"/>
    <s v="World"/>
    <x v="5"/>
    <s v="Gross Exports"/>
    <n v="9.2795699999999997"/>
  </r>
  <r>
    <s v="H5"/>
    <x v="5"/>
    <x v="5"/>
    <s v="Armenia"/>
    <x v="1"/>
    <n v="0"/>
    <s v="WLD"/>
    <s v="World"/>
    <x v="5"/>
    <s v="Gross Exports"/>
    <n v="186.08144999999999"/>
  </r>
  <r>
    <s v="H5"/>
    <x v="6"/>
    <x v="6"/>
    <s v="Barbados"/>
    <x v="1"/>
    <n v="0"/>
    <s v="WLD"/>
    <s v="World"/>
    <x v="5"/>
    <s v="Gross Exports"/>
    <n v="262.58499999999998"/>
  </r>
  <r>
    <s v="H5"/>
    <x v="7"/>
    <x v="7"/>
    <s v="Belgium"/>
    <x v="1"/>
    <n v="0"/>
    <s v="WLD"/>
    <s v="World"/>
    <x v="5"/>
    <s v="Gross Exports"/>
    <n v="88295.774316963405"/>
  </r>
  <r>
    <s v="H5"/>
    <x v="8"/>
    <x v="8"/>
    <s v="Bolivia"/>
    <x v="1"/>
    <n v="0"/>
    <s v="WLD"/>
    <s v="World"/>
    <x v="5"/>
    <s v="Gross Exports"/>
    <n v="395.49687"/>
  </r>
  <r>
    <s v="H5"/>
    <x v="9"/>
    <x v="9"/>
    <s v="Bosnia Herzg"/>
    <x v="1"/>
    <n v="0"/>
    <s v="WLD"/>
    <s v="World"/>
    <x v="5"/>
    <s v="Gross Exports"/>
    <n v="110.16601"/>
  </r>
  <r>
    <s v="H5"/>
    <x v="84"/>
    <x v="84"/>
    <s v="Botswana"/>
    <x v="1"/>
    <n v="0"/>
    <s v="WLD"/>
    <s v="World"/>
    <x v="5"/>
    <s v="Gross Exports"/>
    <n v="0.191529"/>
  </r>
  <r>
    <s v="H5"/>
    <x v="10"/>
    <x v="10"/>
    <s v="Brazil"/>
    <x v="1"/>
    <n v="0"/>
    <s v="WLD"/>
    <s v="World"/>
    <x v="5"/>
    <s v="Gross Exports"/>
    <n v="10520.146000000001"/>
  </r>
  <r>
    <s v="H5"/>
    <x v="11"/>
    <x v="11"/>
    <s v="European Union"/>
    <x v="1"/>
    <n v="0"/>
    <s v="WLD"/>
    <s v="World"/>
    <x v="5"/>
    <s v="Gross Exports"/>
    <n v="776248.96092800004"/>
  </r>
  <r>
    <s v="H5"/>
    <x v="12"/>
    <x v="12"/>
    <s v="Bulgaria"/>
    <x v="1"/>
    <n v="0"/>
    <s v="WLD"/>
    <s v="World"/>
    <x v="5"/>
    <s v="Gross Exports"/>
    <n v="40794.303401218996"/>
  </r>
  <r>
    <s v="H5"/>
    <x v="129"/>
    <x v="129"/>
    <s v="Belarus"/>
    <x v="1"/>
    <n v="0"/>
    <s v="WLD"/>
    <s v="World"/>
    <x v="5"/>
    <s v="Gross Exports"/>
    <n v="28676.9"/>
  </r>
  <r>
    <s v="H5"/>
    <x v="130"/>
    <x v="130"/>
    <s v="Cameroon"/>
    <x v="1"/>
    <n v="0"/>
    <s v="WLD"/>
    <s v="World"/>
    <x v="5"/>
    <s v="Gross Exports"/>
    <n v="128.53970000000001"/>
  </r>
  <r>
    <s v="H5"/>
    <x v="13"/>
    <x v="13"/>
    <s v="Canada"/>
    <x v="1"/>
    <n v="0"/>
    <s v="WLD"/>
    <s v="World"/>
    <x v="5"/>
    <s v="Gross Exports"/>
    <n v="212785.288569"/>
  </r>
  <r>
    <s v="H5"/>
    <x v="87"/>
    <x v="87"/>
    <s v="Cape Verde"/>
    <x v="1"/>
    <n v="0"/>
    <s v="WLD"/>
    <s v="World"/>
    <x v="5"/>
    <s v="Gross Exports"/>
    <n v="52.480511999999997"/>
  </r>
  <r>
    <s v="H5"/>
    <x v="14"/>
    <x v="14"/>
    <s v="Sri Lanka"/>
    <x v="1"/>
    <n v="0"/>
    <s v="WLD"/>
    <s v="World"/>
    <x v="5"/>
    <s v="Gross Exports"/>
    <n v="338.22096599622"/>
  </r>
  <r>
    <s v="H5"/>
    <x v="15"/>
    <x v="15"/>
    <s v="Chile"/>
    <x v="1"/>
    <n v="0"/>
    <s v="WLD"/>
    <s v="World"/>
    <x v="5"/>
    <s v="Gross Exports"/>
    <n v="5142.2439586957698"/>
  </r>
  <r>
    <s v="H5"/>
    <x v="16"/>
    <x v="16"/>
    <s v="China"/>
    <x v="1"/>
    <n v="0"/>
    <s v="WLD"/>
    <s v="World"/>
    <x v="5"/>
    <s v="Gross Exports"/>
    <n v="55014.972999999998"/>
  </r>
  <r>
    <s v="H5"/>
    <x v="88"/>
    <x v="88"/>
    <s v="Colombia"/>
    <x v="1"/>
    <n v="0"/>
    <s v="WLD"/>
    <s v="World"/>
    <x v="5"/>
    <s v="Gross Exports"/>
    <n v="5474.4592899999998"/>
  </r>
  <r>
    <s v="H5"/>
    <x v="120"/>
    <x v="120"/>
    <s v="Congo"/>
    <x v="1"/>
    <n v="0"/>
    <s v="WLD"/>
    <s v="World"/>
    <x v="5"/>
    <s v="Gross Exports"/>
    <n v="10.2934940129"/>
  </r>
  <r>
    <s v="H5"/>
    <x v="89"/>
    <x v="89"/>
    <s v="Costa Rica"/>
    <x v="1"/>
    <n v="0"/>
    <s v="WLD"/>
    <s v="World"/>
    <x v="5"/>
    <s v="Gross Exports"/>
    <n v="1897.76215"/>
  </r>
  <r>
    <s v="H5"/>
    <x v="17"/>
    <x v="17"/>
    <s v="Croatia"/>
    <x v="1"/>
    <n v="0"/>
    <s v="WLD"/>
    <s v="World"/>
    <x v="5"/>
    <s v="Gross Exports"/>
    <n v="86767.452000000005"/>
  </r>
  <r>
    <s v="H5"/>
    <x v="18"/>
    <x v="18"/>
    <s v="Cyprus"/>
    <x v="1"/>
    <n v="0"/>
    <s v="WLD"/>
    <s v="World"/>
    <x v="5"/>
    <s v="Gross Exports"/>
    <n v="53.938425000000002"/>
  </r>
  <r>
    <s v="H5"/>
    <x v="19"/>
    <x v="19"/>
    <s v="Czech Rep"/>
    <x v="1"/>
    <n v="0"/>
    <s v="WLD"/>
    <s v="World"/>
    <x v="5"/>
    <s v="Gross Exports"/>
    <n v="43730.964999999997"/>
  </r>
  <r>
    <s v="H5"/>
    <x v="20"/>
    <x v="20"/>
    <s v="Denmark"/>
    <x v="1"/>
    <n v="0"/>
    <s v="WLD"/>
    <s v="World"/>
    <x v="5"/>
    <s v="Gross Exports"/>
    <n v="34009.565041000002"/>
  </r>
  <r>
    <s v="H5"/>
    <x v="21"/>
    <x v="21"/>
    <s v="Dominican Rp"/>
    <x v="1"/>
    <n v="0"/>
    <s v="WLD"/>
    <s v="World"/>
    <x v="5"/>
    <s v="Gross Exports"/>
    <n v="445.705917"/>
  </r>
  <r>
    <s v="H5"/>
    <x v="22"/>
    <x v="22"/>
    <s v="Ecuador"/>
    <x v="1"/>
    <n v="0"/>
    <s v="WLD"/>
    <s v="World"/>
    <x v="5"/>
    <s v="Gross Exports"/>
    <n v="123.18423"/>
  </r>
  <r>
    <s v="H5"/>
    <x v="23"/>
    <x v="23"/>
    <s v="El Salvador"/>
    <x v="1"/>
    <n v="0"/>
    <s v="WLD"/>
    <s v="World"/>
    <x v="5"/>
    <s v="Gross Exports"/>
    <n v="31.923870000000001"/>
  </r>
  <r>
    <s v="H5"/>
    <x v="24"/>
    <x v="24"/>
    <s v="Estonia"/>
    <x v="1"/>
    <n v="0"/>
    <s v="WLD"/>
    <s v="World"/>
    <x v="5"/>
    <s v="Gross Exports"/>
    <n v="2017.22006465"/>
  </r>
  <r>
    <s v="H5"/>
    <x v="25"/>
    <x v="25"/>
    <s v="Finland"/>
    <x v="1"/>
    <n v="0"/>
    <s v="WLD"/>
    <s v="World"/>
    <x v="5"/>
    <s v="Gross Exports"/>
    <n v="7220.59355533691"/>
  </r>
  <r>
    <s v="H5"/>
    <x v="26"/>
    <x v="26"/>
    <s v="France+Monac"/>
    <x v="1"/>
    <n v="0"/>
    <s v="WLD"/>
    <s v="World"/>
    <x v="5"/>
    <s v="Gross Exports"/>
    <n v="77353.802328997393"/>
  </r>
  <r>
    <s v="H5"/>
    <x v="125"/>
    <x v="125"/>
    <s v="Fr.Polynesia"/>
    <x v="1"/>
    <n v="0"/>
    <s v="WLD"/>
    <s v="World"/>
    <x v="5"/>
    <s v="Gross Exports"/>
    <n v="36.51332243177"/>
  </r>
  <r>
    <s v="H5"/>
    <x v="27"/>
    <x v="27"/>
    <s v="Georgia"/>
    <x v="1"/>
    <n v="0"/>
    <s v="WLD"/>
    <s v="World"/>
    <x v="5"/>
    <s v="Gross Exports"/>
    <n v="513.48509000000001"/>
  </r>
  <r>
    <s v="H5"/>
    <x v="28"/>
    <x v="28"/>
    <s v="Germany"/>
    <x v="1"/>
    <n v="0"/>
    <s v="WLD"/>
    <s v="World"/>
    <x v="5"/>
    <s v="Gross Exports"/>
    <n v="1110333.608486"/>
  </r>
  <r>
    <s v="H5"/>
    <x v="91"/>
    <x v="91"/>
    <s v="Ghana"/>
    <x v="1"/>
    <n v="0"/>
    <s v="WLD"/>
    <s v="World"/>
    <x v="5"/>
    <s v="Gross Exports"/>
    <n v="2.563578520738"/>
  </r>
  <r>
    <s v="H5"/>
    <x v="29"/>
    <x v="29"/>
    <s v="Greece"/>
    <x v="1"/>
    <n v="0"/>
    <s v="WLD"/>
    <s v="World"/>
    <x v="5"/>
    <s v="Gross Exports"/>
    <n v="3692.27259555"/>
  </r>
  <r>
    <s v="H5"/>
    <x v="30"/>
    <x v="30"/>
    <s v="Guatemala"/>
    <x v="1"/>
    <n v="0"/>
    <s v="WLD"/>
    <s v="World"/>
    <x v="5"/>
    <s v="Gross Exports"/>
    <n v="54.151000000000003"/>
  </r>
  <r>
    <s v="H5"/>
    <x v="92"/>
    <x v="92"/>
    <s v="Honduras"/>
    <x v="1"/>
    <n v="0"/>
    <s v="WLD"/>
    <s v="World"/>
    <x v="5"/>
    <s v="Gross Exports"/>
    <n v="11.53069"/>
  </r>
  <r>
    <s v="H5"/>
    <x v="32"/>
    <x v="32"/>
    <s v="Hong Kong"/>
    <x v="1"/>
    <n v="0"/>
    <s v="WLD"/>
    <s v="World"/>
    <x v="5"/>
    <s v="Gross Exports"/>
    <n v="12462.652354780001"/>
  </r>
  <r>
    <s v="H5"/>
    <x v="33"/>
    <x v="33"/>
    <s v="Hungary"/>
    <x v="1"/>
    <n v="0"/>
    <s v="WLD"/>
    <s v="World"/>
    <x v="5"/>
    <s v="Gross Exports"/>
    <n v="60788.830999999998"/>
  </r>
  <r>
    <s v="H5"/>
    <x v="34"/>
    <x v="34"/>
    <s v="Iceland"/>
    <x v="1"/>
    <n v="0"/>
    <s v="WLD"/>
    <s v="World"/>
    <x v="5"/>
    <s v="Gross Exports"/>
    <n v="314.51210836155002"/>
  </r>
  <r>
    <s v="H5"/>
    <x v="93"/>
    <x v="93"/>
    <s v="Indonesia"/>
    <x v="1"/>
    <n v="0"/>
    <s v="WLD"/>
    <s v="World"/>
    <x v="5"/>
    <s v="Gross Exports"/>
    <n v="2219.7980710000002"/>
  </r>
  <r>
    <s v="H5"/>
    <x v="126"/>
    <x v="126"/>
    <s v="Iran-Islam.R"/>
    <x v="1"/>
    <n v="0"/>
    <s v="WLD"/>
    <s v="World"/>
    <x v="5"/>
    <s v="Gross Exports"/>
    <n v="57.463000000000001"/>
  </r>
  <r>
    <s v="H5"/>
    <x v="35"/>
    <x v="35"/>
    <s v="Ireland"/>
    <x v="1"/>
    <n v="0"/>
    <s v="WLD"/>
    <s v="World"/>
    <x v="5"/>
    <s v="Gross Exports"/>
    <n v="26234.2607632"/>
  </r>
  <r>
    <s v="H5"/>
    <x v="36"/>
    <x v="36"/>
    <s v="Israel"/>
    <x v="1"/>
    <n v="0"/>
    <s v="WLD"/>
    <s v="World"/>
    <x v="5"/>
    <s v="Gross Exports"/>
    <n v="575"/>
  </r>
  <r>
    <s v="H5"/>
    <x v="37"/>
    <x v="37"/>
    <s v="Italy"/>
    <x v="1"/>
    <n v="0"/>
    <s v="WLD"/>
    <s v="World"/>
    <x v="5"/>
    <s v="Gross Exports"/>
    <n v="161167.41705977"/>
  </r>
  <r>
    <s v="H5"/>
    <x v="94"/>
    <x v="94"/>
    <s v="Cote Divoire"/>
    <x v="1"/>
    <n v="0"/>
    <s v="WLD"/>
    <s v="World"/>
    <x v="5"/>
    <s v="Gross Exports"/>
    <n v="1.80647918103"/>
  </r>
  <r>
    <s v="H5"/>
    <x v="95"/>
    <x v="95"/>
    <s v="Jamaica"/>
    <x v="1"/>
    <n v="0"/>
    <s v="WLD"/>
    <s v="World"/>
    <x v="5"/>
    <s v="Gross Exports"/>
    <n v="1.08918625443634"/>
  </r>
  <r>
    <s v="H5"/>
    <x v="38"/>
    <x v="38"/>
    <s v="Japan"/>
    <x v="1"/>
    <n v="0"/>
    <s v="WLD"/>
    <s v="World"/>
    <x v="5"/>
    <s v="Gross Exports"/>
    <n v="22699.322954700001"/>
  </r>
  <r>
    <s v="H5"/>
    <x v="96"/>
    <x v="96"/>
    <s v="Kazakhstan"/>
    <x v="1"/>
    <n v="0"/>
    <s v="WLD"/>
    <s v="World"/>
    <x v="5"/>
    <s v="Gross Exports"/>
    <n v="2548.5567000000001"/>
  </r>
  <r>
    <s v="H5"/>
    <x v="97"/>
    <x v="97"/>
    <s v="Jordan"/>
    <x v="1"/>
    <n v="0"/>
    <s v="WLD"/>
    <s v="World"/>
    <x v="5"/>
    <s v="Gross Exports"/>
    <n v="1506.842569958"/>
  </r>
  <r>
    <s v="H5"/>
    <x v="98"/>
    <x v="98"/>
    <s v="Kenya"/>
    <x v="1"/>
    <n v="0"/>
    <s v="WLD"/>
    <s v="World"/>
    <x v="5"/>
    <s v="Gross Exports"/>
    <n v="153.39267000000001"/>
  </r>
  <r>
    <s v="H5"/>
    <x v="39"/>
    <x v="39"/>
    <s v="Korea Rep."/>
    <x v="1"/>
    <n v="0"/>
    <s v="WLD"/>
    <s v="World"/>
    <x v="5"/>
    <s v="Gross Exports"/>
    <n v="5115.6000000000004"/>
  </r>
  <r>
    <s v="H5"/>
    <x v="99"/>
    <x v="99"/>
    <s v="Kuwait"/>
    <x v="1"/>
    <n v="0"/>
    <s v="WLD"/>
    <s v="World"/>
    <x v="5"/>
    <s v="Gross Exports"/>
    <n v="1599.6569999999999"/>
  </r>
  <r>
    <s v="H5"/>
    <x v="40"/>
    <x v="40"/>
    <s v="Kyrgyzstan"/>
    <x v="1"/>
    <n v="0"/>
    <s v="WLD"/>
    <s v="World"/>
    <x v="5"/>
    <s v="Gross Exports"/>
    <n v="164.09800000000001"/>
  </r>
  <r>
    <s v="H5"/>
    <x v="100"/>
    <x v="100"/>
    <s v="Lebanon"/>
    <x v="1"/>
    <n v="0"/>
    <s v="WLD"/>
    <s v="World"/>
    <x v="5"/>
    <s v="Gross Exports"/>
    <n v="15057.97544"/>
  </r>
  <r>
    <s v="H5"/>
    <x v="41"/>
    <x v="41"/>
    <s v="Latvia"/>
    <x v="1"/>
    <n v="0"/>
    <s v="WLD"/>
    <s v="World"/>
    <x v="5"/>
    <s v="Gross Exports"/>
    <n v="8224.4422630000008"/>
  </r>
  <r>
    <s v="H5"/>
    <x v="42"/>
    <x v="42"/>
    <s v="Lithuania"/>
    <x v="1"/>
    <n v="0"/>
    <s v="WLD"/>
    <s v="World"/>
    <x v="5"/>
    <s v="Gross Exports"/>
    <n v="38502.163999999997"/>
  </r>
  <r>
    <s v="H5"/>
    <x v="43"/>
    <x v="43"/>
    <s v="Luxemberg"/>
    <x v="1"/>
    <n v="0"/>
    <s v="WLD"/>
    <s v="World"/>
    <x v="5"/>
    <s v="Gross Exports"/>
    <n v="1738.1030835383001"/>
  </r>
  <r>
    <s v="H5"/>
    <x v="101"/>
    <x v="101"/>
    <s v="Madagascar"/>
    <x v="1"/>
    <n v="0"/>
    <s v="WLD"/>
    <s v="World"/>
    <x v="5"/>
    <s v="Gross Exports"/>
    <n v="28.902473000000001"/>
  </r>
  <r>
    <s v="H5"/>
    <x v="45"/>
    <x v="45"/>
    <s v="Malaysia"/>
    <x v="1"/>
    <n v="0"/>
    <s v="WLD"/>
    <s v="World"/>
    <x v="5"/>
    <s v="Gross Exports"/>
    <n v="46615.2896341866"/>
  </r>
  <r>
    <s v="H5"/>
    <x v="46"/>
    <x v="46"/>
    <s v="Malta"/>
    <x v="1"/>
    <n v="0"/>
    <s v="WLD"/>
    <s v="World"/>
    <x v="5"/>
    <s v="Gross Exports"/>
    <n v="615.63430135119995"/>
  </r>
  <r>
    <s v="H5"/>
    <x v="78"/>
    <x v="78"/>
    <s v="Mauritius"/>
    <x v="1"/>
    <n v="0"/>
    <s v="WLD"/>
    <s v="World"/>
    <x v="5"/>
    <s v="Gross Exports"/>
    <n v="52.791325716999999"/>
  </r>
  <r>
    <s v="H5"/>
    <x v="102"/>
    <x v="102"/>
    <s v="Asia Othr.ns"/>
    <x v="1"/>
    <n v="0"/>
    <s v="WLD"/>
    <s v="World"/>
    <x v="5"/>
    <s v="Gross Exports"/>
    <n v="2103.5645599999998"/>
  </r>
  <r>
    <s v="H5"/>
    <x v="123"/>
    <x v="123"/>
    <s v="Mongolia"/>
    <x v="1"/>
    <n v="0"/>
    <s v="WLD"/>
    <s v="World"/>
    <x v="5"/>
    <s v="Gross Exports"/>
    <n v="0.30046"/>
  </r>
  <r>
    <s v="H5"/>
    <x v="49"/>
    <x v="49"/>
    <s v="Montenegro"/>
    <x v="1"/>
    <n v="0"/>
    <s v="WLD"/>
    <s v="World"/>
    <x v="5"/>
    <s v="Gross Exports"/>
    <n v="8.9348951324560009"/>
  </r>
  <r>
    <s v="H5"/>
    <x v="103"/>
    <x v="103"/>
    <s v="Morocco"/>
    <x v="1"/>
    <n v="0"/>
    <s v="WLD"/>
    <s v="World"/>
    <x v="5"/>
    <s v="Gross Exports"/>
    <n v="457.41248283070001"/>
  </r>
  <r>
    <s v="H5"/>
    <x v="124"/>
    <x v="124"/>
    <s v="Mozambique"/>
    <x v="1"/>
    <n v="0"/>
    <s v="WLD"/>
    <s v="World"/>
    <x v="5"/>
    <s v="Gross Exports"/>
    <n v="7.7857900000000004"/>
  </r>
  <r>
    <s v="H5"/>
    <x v="104"/>
    <x v="104"/>
    <s v="Oman"/>
    <x v="1"/>
    <n v="0"/>
    <s v="WLD"/>
    <s v="World"/>
    <x v="5"/>
    <s v="Gross Exports"/>
    <n v="13912.583923"/>
  </r>
  <r>
    <s v="H5"/>
    <x v="50"/>
    <x v="50"/>
    <s v="Namibia"/>
    <x v="1"/>
    <n v="0"/>
    <s v="WLD"/>
    <s v="World"/>
    <x v="5"/>
    <s v="Gross Exports"/>
    <n v="21.113541000000001"/>
  </r>
  <r>
    <s v="H5"/>
    <x v="51"/>
    <x v="51"/>
    <s v="Netherlands"/>
    <x v="1"/>
    <n v="0"/>
    <s v="WLD"/>
    <s v="World"/>
    <x v="5"/>
    <s v="Gross Exports"/>
    <n v="833569.82506733399"/>
  </r>
  <r>
    <s v="H5"/>
    <x v="52"/>
    <x v="52"/>
    <s v="New Zealand"/>
    <x v="1"/>
    <n v="0"/>
    <s v="WLD"/>
    <s v="World"/>
    <x v="5"/>
    <s v="Gross Exports"/>
    <n v="7235.0712919999996"/>
  </r>
  <r>
    <s v="H5"/>
    <x v="105"/>
    <x v="105"/>
    <s v="Nicaragua"/>
    <x v="1"/>
    <n v="0"/>
    <s v="WLD"/>
    <s v="World"/>
    <x v="5"/>
    <s v="Gross Exports"/>
    <n v="3.3411200000000001"/>
  </r>
  <r>
    <s v="H5"/>
    <x v="53"/>
    <x v="53"/>
    <s v="Norway,Sb,JM"/>
    <x v="1"/>
    <n v="0"/>
    <s v="WLD"/>
    <s v="World"/>
    <x v="5"/>
    <s v="Gross Exports"/>
    <n v="2863.7701521803101"/>
  </r>
  <r>
    <s v="H5"/>
    <x v="55"/>
    <x v="55"/>
    <s v="Panama"/>
    <x v="1"/>
    <n v="0"/>
    <s v="WLD"/>
    <s v="World"/>
    <x v="5"/>
    <s v="Gross Exports"/>
    <n v="4207.3019999999997"/>
  </r>
  <r>
    <s v="H5"/>
    <x v="137"/>
    <x v="137"/>
    <s v="Papua N.Guin"/>
    <x v="1"/>
    <n v="0"/>
    <s v="WLD"/>
    <s v="World"/>
    <x v="5"/>
    <s v="Gross Exports"/>
    <n v="6.9132639999999999"/>
  </r>
  <r>
    <s v="H5"/>
    <x v="56"/>
    <x v="56"/>
    <s v="Paraguay"/>
    <x v="1"/>
    <n v="0"/>
    <s v="WLD"/>
    <s v="World"/>
    <x v="5"/>
    <s v="Gross Exports"/>
    <n v="3.0529999999999999"/>
  </r>
  <r>
    <s v="H5"/>
    <x v="106"/>
    <x v="106"/>
    <s v="Peru"/>
    <x v="1"/>
    <n v="0"/>
    <s v="WLD"/>
    <s v="World"/>
    <x v="5"/>
    <s v="Gross Exports"/>
    <n v="967.92606999999998"/>
  </r>
  <r>
    <s v="H5"/>
    <x v="57"/>
    <x v="57"/>
    <s v="Philippines"/>
    <x v="1"/>
    <n v="0"/>
    <s v="WLD"/>
    <s v="World"/>
    <x v="5"/>
    <s v="Gross Exports"/>
    <n v="279.99900000000002"/>
  </r>
  <r>
    <s v="H5"/>
    <x v="58"/>
    <x v="58"/>
    <s v="Poland"/>
    <x v="1"/>
    <n v="0"/>
    <s v="WLD"/>
    <s v="World"/>
    <x v="5"/>
    <s v="Gross Exports"/>
    <n v="196750.07199999999"/>
  </r>
  <r>
    <s v="H5"/>
    <x v="59"/>
    <x v="59"/>
    <s v="Portugal"/>
    <x v="1"/>
    <n v="0"/>
    <s v="WLD"/>
    <s v="World"/>
    <x v="5"/>
    <s v="Gross Exports"/>
    <n v="3464.1758545064999"/>
  </r>
  <r>
    <s v="H5"/>
    <x v="60"/>
    <x v="60"/>
    <s v="Romania"/>
    <x v="1"/>
    <n v="0"/>
    <s v="WLD"/>
    <s v="World"/>
    <x v="5"/>
    <s v="Gross Exports"/>
    <n v="26528.150460000001"/>
  </r>
  <r>
    <s v="H5"/>
    <x v="132"/>
    <x v="132"/>
    <s v="Russian Fed"/>
    <x v="1"/>
    <n v="0"/>
    <s v="WLD"/>
    <s v="World"/>
    <x v="5"/>
    <s v="Gross Exports"/>
    <n v="158216.13388000001"/>
  </r>
  <r>
    <s v="H5"/>
    <x v="109"/>
    <x v="109"/>
    <s v="Senegal"/>
    <x v="1"/>
    <n v="0"/>
    <s v="WLD"/>
    <s v="World"/>
    <x v="5"/>
    <s v="Gross Exports"/>
    <n v="92.048484000000002"/>
  </r>
  <r>
    <s v="H5"/>
    <x v="110"/>
    <x v="110"/>
    <s v="Yugoslavia"/>
    <x v="1"/>
    <n v="0"/>
    <s v="WLD"/>
    <s v="World"/>
    <x v="5"/>
    <s v="Gross Exports"/>
    <n v="15236.319"/>
  </r>
  <r>
    <s v="H5"/>
    <x v="61"/>
    <x v="61"/>
    <s v="India"/>
    <x v="1"/>
    <n v="0"/>
    <s v="WLD"/>
    <s v="World"/>
    <x v="5"/>
    <s v="Gross Exports"/>
    <n v="4783.59493272702"/>
  </r>
  <r>
    <s v="H5"/>
    <x v="111"/>
    <x v="111"/>
    <s v="Singapore"/>
    <x v="1"/>
    <n v="0"/>
    <s v="WLD"/>
    <s v="World"/>
    <x v="5"/>
    <s v="Gross Exports"/>
    <n v="48555.934090987401"/>
  </r>
  <r>
    <s v="H5"/>
    <x v="62"/>
    <x v="62"/>
    <s v="Slovakia"/>
    <x v="1"/>
    <n v="0"/>
    <s v="WLD"/>
    <s v="World"/>
    <x v="5"/>
    <s v="Gross Exports"/>
    <n v="25413.198616999998"/>
  </r>
  <r>
    <s v="H5"/>
    <x v="112"/>
    <x v="112"/>
    <s v="Viet Nam"/>
    <x v="1"/>
    <n v="0"/>
    <s v="WLD"/>
    <s v="World"/>
    <x v="5"/>
    <s v="Gross Exports"/>
    <n v="144.47845000000001"/>
  </r>
  <r>
    <s v="H5"/>
    <x v="63"/>
    <x v="63"/>
    <s v="Slovenia"/>
    <x v="1"/>
    <n v="0"/>
    <s v="WLD"/>
    <s v="World"/>
    <x v="5"/>
    <s v="Gross Exports"/>
    <n v="3317.7421399999998"/>
  </r>
  <r>
    <s v="H5"/>
    <x v="64"/>
    <x v="64"/>
    <s v="South Africa"/>
    <x v="1"/>
    <n v="0"/>
    <s v="WLD"/>
    <s v="World"/>
    <x v="5"/>
    <s v="Gross Exports"/>
    <n v="15542.1296695902"/>
  </r>
  <r>
    <s v="H5"/>
    <x v="80"/>
    <x v="80"/>
    <s v="Zimbabwe"/>
    <x v="1"/>
    <n v="0"/>
    <s v="WLD"/>
    <s v="World"/>
    <x v="5"/>
    <s v="Gross Exports"/>
    <n v="23.338539999999998"/>
  </r>
  <r>
    <s v="H5"/>
    <x v="65"/>
    <x v="65"/>
    <s v="Spain"/>
    <x v="1"/>
    <n v="0"/>
    <s v="WLD"/>
    <s v="World"/>
    <x v="5"/>
    <s v="Gross Exports"/>
    <n v="80867.841050999996"/>
  </r>
  <r>
    <s v="H5"/>
    <x v="113"/>
    <x v="113"/>
    <s v="Swaziland"/>
    <x v="1"/>
    <n v="0"/>
    <s v="WLD"/>
    <s v="World"/>
    <x v="5"/>
    <s v="Gross Exports"/>
    <n v="2511.3360200000002"/>
  </r>
  <r>
    <s v="H5"/>
    <x v="66"/>
    <x v="66"/>
    <s v="Sweden"/>
    <x v="1"/>
    <n v="0"/>
    <s v="WLD"/>
    <s v="World"/>
    <x v="5"/>
    <s v="Gross Exports"/>
    <n v="90929.825428199998"/>
  </r>
  <r>
    <s v="H5"/>
    <x v="67"/>
    <x v="67"/>
    <s v="Switz.Liecht"/>
    <x v="1"/>
    <n v="0"/>
    <s v="WLD"/>
    <s v="World"/>
    <x v="5"/>
    <s v="Gross Exports"/>
    <n v="42604.786073142597"/>
  </r>
  <r>
    <s v="H5"/>
    <x v="68"/>
    <x v="68"/>
    <s v="Thailand"/>
    <x v="1"/>
    <n v="0"/>
    <s v="WLD"/>
    <s v="World"/>
    <x v="5"/>
    <s v="Gross Exports"/>
    <n v="28150.599515999998"/>
  </r>
  <r>
    <s v="H5"/>
    <x v="69"/>
    <x v="69"/>
    <s v="Togo"/>
    <x v="1"/>
    <n v="0"/>
    <s v="WLD"/>
    <s v="World"/>
    <x v="5"/>
    <s v="Gross Exports"/>
    <n v="19.605202999999999"/>
  </r>
  <r>
    <s v="H5"/>
    <x v="114"/>
    <x v="114"/>
    <s v="Untd Arab Em"/>
    <x v="1"/>
    <n v="0"/>
    <s v="WLD"/>
    <s v="World"/>
    <x v="5"/>
    <s v="Gross Exports"/>
    <n v="67429.077851010501"/>
  </r>
  <r>
    <s v="H5"/>
    <x v="115"/>
    <x v="115"/>
    <s v="Tunisia"/>
    <x v="1"/>
    <n v="0"/>
    <s v="WLD"/>
    <s v="World"/>
    <x v="5"/>
    <s v="Gross Exports"/>
    <n v="8636.1531388064795"/>
  </r>
  <r>
    <s v="H5"/>
    <x v="70"/>
    <x v="70"/>
    <s v="Turkey"/>
    <x v="1"/>
    <n v="0"/>
    <s v="WLD"/>
    <s v="World"/>
    <x v="5"/>
    <s v="Gross Exports"/>
    <n v="104904.53"/>
  </r>
  <r>
    <s v="H5"/>
    <x v="116"/>
    <x v="116"/>
    <s v="Uganda"/>
    <x v="1"/>
    <n v="0"/>
    <s v="WLD"/>
    <s v="World"/>
    <x v="5"/>
    <s v="Gross Exports"/>
    <n v="22.29458"/>
  </r>
  <r>
    <s v="H5"/>
    <x v="72"/>
    <x v="72"/>
    <s v="TFYR Macedna"/>
    <x v="1"/>
    <n v="0"/>
    <s v="WLD"/>
    <s v="World"/>
    <x v="5"/>
    <s v="Gross Exports"/>
    <n v="1912.3705"/>
  </r>
  <r>
    <s v="H5"/>
    <x v="74"/>
    <x v="74"/>
    <s v="Untd.Kingdom"/>
    <x v="1"/>
    <n v="0"/>
    <s v="WLD"/>
    <s v="World"/>
    <x v="5"/>
    <s v="Gross Exports"/>
    <n v="134689.01612382499"/>
  </r>
  <r>
    <s v="H5"/>
    <x v="135"/>
    <x v="135"/>
    <s v="Tanzania"/>
    <x v="1"/>
    <n v="0"/>
    <s v="WLD"/>
    <s v="World"/>
    <x v="5"/>
    <s v="Gross Exports"/>
    <n v="24.746739999999999"/>
  </r>
  <r>
    <s v="H5"/>
    <x v="75"/>
    <x v="75"/>
    <s v="USA,PR,USVI"/>
    <x v="1"/>
    <n v="0"/>
    <s v="WLD"/>
    <s v="World"/>
    <x v="5"/>
    <s v="Gross Exports"/>
    <n v="148973.978"/>
  </r>
  <r>
    <s v="H5"/>
    <x v="117"/>
    <x v="117"/>
    <s v="Uruguay"/>
    <x v="1"/>
    <n v="0"/>
    <s v="WLD"/>
    <s v="World"/>
    <x v="5"/>
    <s v="Gross Exports"/>
    <n v="0.35499999999999998"/>
  </r>
  <r>
    <s v="H5"/>
    <x v="76"/>
    <x v="76"/>
    <s v="Uzbekistan"/>
    <x v="1"/>
    <n v="0"/>
    <s v="WLD"/>
    <s v="World"/>
    <x v="5"/>
    <s v="Gross Exports"/>
    <n v="185.35996"/>
  </r>
  <r>
    <s v="H4"/>
    <x v="1"/>
    <x v="1"/>
    <s v="Azerbaijan"/>
    <x v="0"/>
    <n v="0"/>
    <s v="WLD"/>
    <s v="World"/>
    <x v="6"/>
    <s v="Gross Exports"/>
    <n v="34.438769999999998"/>
  </r>
  <r>
    <s v="H4"/>
    <x v="2"/>
    <x v="2"/>
    <s v="Argentina"/>
    <x v="0"/>
    <n v="0"/>
    <s v="WLD"/>
    <s v="World"/>
    <x v="6"/>
    <s v="Gross Exports"/>
    <n v="5816.1317499999996"/>
  </r>
  <r>
    <s v="H4"/>
    <x v="3"/>
    <x v="3"/>
    <s v="Australia"/>
    <x v="0"/>
    <n v="0"/>
    <s v="WLD"/>
    <s v="World"/>
    <x v="6"/>
    <s v="Gross Exports"/>
    <n v="22310.924737802001"/>
  </r>
  <r>
    <s v="H4"/>
    <x v="4"/>
    <x v="4"/>
    <s v="Austria"/>
    <x v="0"/>
    <n v="0"/>
    <s v="WLD"/>
    <s v="World"/>
    <x v="6"/>
    <s v="Gross Exports"/>
    <n v="142205.97185760399"/>
  </r>
  <r>
    <s v="H4"/>
    <x v="145"/>
    <x v="145"/>
    <s v="Bahamas"/>
    <x v="0"/>
    <n v="0"/>
    <s v="WLD"/>
    <s v="World"/>
    <x v="6"/>
    <s v="Gross Exports"/>
    <n v="10.35998"/>
  </r>
  <r>
    <s v="H4"/>
    <x v="83"/>
    <x v="83"/>
    <s v="Bahrain"/>
    <x v="0"/>
    <n v="0"/>
    <s v="WLD"/>
    <s v="World"/>
    <x v="6"/>
    <s v="Gross Exports"/>
    <n v="59.231283470000001"/>
  </r>
  <r>
    <s v="H4"/>
    <x v="5"/>
    <x v="5"/>
    <s v="Armenia"/>
    <x v="0"/>
    <n v="0"/>
    <s v="WLD"/>
    <s v="World"/>
    <x v="6"/>
    <s v="Gross Exports"/>
    <n v="290.45594"/>
  </r>
  <r>
    <s v="H4"/>
    <x v="7"/>
    <x v="7"/>
    <s v="Belgium"/>
    <x v="0"/>
    <n v="0"/>
    <s v="WLD"/>
    <s v="World"/>
    <x v="6"/>
    <s v="Gross Exports"/>
    <n v="271521.01678823499"/>
  </r>
  <r>
    <s v="H4"/>
    <x v="146"/>
    <x v="146"/>
    <s v="Bermuda"/>
    <x v="0"/>
    <n v="0"/>
    <s v="WLD"/>
    <s v="World"/>
    <x v="6"/>
    <s v="Gross Exports"/>
    <n v="0.53081999999999996"/>
  </r>
  <r>
    <s v="H4"/>
    <x v="8"/>
    <x v="8"/>
    <s v="Bolivia"/>
    <x v="0"/>
    <n v="0"/>
    <s v="WLD"/>
    <s v="World"/>
    <x v="6"/>
    <s v="Gross Exports"/>
    <n v="74.494780000000006"/>
  </r>
  <r>
    <s v="H4"/>
    <x v="9"/>
    <x v="9"/>
    <s v="Bosnia Herzg"/>
    <x v="0"/>
    <n v="0"/>
    <s v="WLD"/>
    <s v="World"/>
    <x v="6"/>
    <s v="Gross Exports"/>
    <n v="3575.66228"/>
  </r>
  <r>
    <s v="H4"/>
    <x v="84"/>
    <x v="84"/>
    <s v="Botswana"/>
    <x v="0"/>
    <n v="0"/>
    <s v="WLD"/>
    <s v="World"/>
    <x v="6"/>
    <s v="Gross Exports"/>
    <n v="6.4978999999999995E-2"/>
  </r>
  <r>
    <s v="H4"/>
    <x v="10"/>
    <x v="10"/>
    <s v="Brazil"/>
    <x v="0"/>
    <n v="0"/>
    <s v="WLD"/>
    <s v="World"/>
    <x v="6"/>
    <s v="Gross Exports"/>
    <n v="32742.244999999999"/>
  </r>
  <r>
    <s v="H4"/>
    <x v="11"/>
    <x v="11"/>
    <s v="European Union"/>
    <x v="0"/>
    <n v="0"/>
    <s v="WLD"/>
    <s v="World"/>
    <x v="6"/>
    <s v="Gross Exports"/>
    <n v="738555.92795799999"/>
  </r>
  <r>
    <s v="H4"/>
    <x v="12"/>
    <x v="12"/>
    <s v="Bulgaria"/>
    <x v="0"/>
    <n v="0"/>
    <s v="WLD"/>
    <s v="World"/>
    <x v="6"/>
    <s v="Gross Exports"/>
    <n v="57226.742969311999"/>
  </r>
  <r>
    <s v="H4"/>
    <x v="136"/>
    <x v="136"/>
    <s v="Myanmar"/>
    <x v="0"/>
    <n v="0"/>
    <s v="WLD"/>
    <s v="World"/>
    <x v="6"/>
    <s v="Gross Exports"/>
    <n v="19.28332"/>
  </r>
  <r>
    <s v="H4"/>
    <x v="129"/>
    <x v="129"/>
    <s v="Belarus"/>
    <x v="0"/>
    <n v="0"/>
    <s v="WLD"/>
    <s v="World"/>
    <x v="6"/>
    <s v="Gross Exports"/>
    <n v="13772.7"/>
  </r>
  <r>
    <s v="H4"/>
    <x v="130"/>
    <x v="130"/>
    <s v="Cameroon"/>
    <x v="0"/>
    <n v="0"/>
    <s v="WLD"/>
    <s v="World"/>
    <x v="6"/>
    <s v="Gross Exports"/>
    <n v="1641.0666099255"/>
  </r>
  <r>
    <s v="H4"/>
    <x v="13"/>
    <x v="13"/>
    <s v="Canada"/>
    <x v="0"/>
    <n v="0"/>
    <s v="WLD"/>
    <s v="World"/>
    <x v="6"/>
    <s v="Gross Exports"/>
    <n v="183052.23178121899"/>
  </r>
  <r>
    <s v="H4"/>
    <x v="15"/>
    <x v="15"/>
    <s v="Chile"/>
    <x v="0"/>
    <n v="0"/>
    <s v="WLD"/>
    <s v="World"/>
    <x v="6"/>
    <s v="Gross Exports"/>
    <n v="3554.09232219561"/>
  </r>
  <r>
    <s v="H4"/>
    <x v="16"/>
    <x v="16"/>
    <s v="China"/>
    <x v="0"/>
    <n v="0"/>
    <s v="WLD"/>
    <s v="World"/>
    <x v="6"/>
    <s v="Gross Exports"/>
    <n v="37097.495000000003"/>
  </r>
  <r>
    <s v="H4"/>
    <x v="88"/>
    <x v="88"/>
    <s v="Colombia"/>
    <x v="0"/>
    <n v="0"/>
    <s v="WLD"/>
    <s v="World"/>
    <x v="6"/>
    <s v="Gross Exports"/>
    <n v="16410.60353"/>
  </r>
  <r>
    <s v="H4"/>
    <x v="120"/>
    <x v="120"/>
    <s v="Congo"/>
    <x v="0"/>
    <n v="0"/>
    <s v="WLD"/>
    <s v="World"/>
    <x v="6"/>
    <s v="Gross Exports"/>
    <n v="21.492331638469999"/>
  </r>
  <r>
    <s v="H4"/>
    <x v="89"/>
    <x v="89"/>
    <s v="Costa Rica"/>
    <x v="0"/>
    <n v="0"/>
    <s v="WLD"/>
    <s v="World"/>
    <x v="6"/>
    <s v="Gross Exports"/>
    <n v="1399.0675799999999"/>
  </r>
  <r>
    <s v="H4"/>
    <x v="17"/>
    <x v="17"/>
    <s v="Croatia"/>
    <x v="0"/>
    <n v="0"/>
    <s v="WLD"/>
    <s v="World"/>
    <x v="6"/>
    <s v="Gross Exports"/>
    <n v="65120.565999999999"/>
  </r>
  <r>
    <s v="H4"/>
    <x v="18"/>
    <x v="18"/>
    <s v="Cyprus"/>
    <x v="0"/>
    <n v="0"/>
    <s v="WLD"/>
    <s v="World"/>
    <x v="6"/>
    <s v="Gross Exports"/>
    <n v="200.00046499999999"/>
  </r>
  <r>
    <s v="H4"/>
    <x v="19"/>
    <x v="19"/>
    <s v="Czech Rep"/>
    <x v="0"/>
    <n v="0"/>
    <s v="WLD"/>
    <s v="World"/>
    <x v="6"/>
    <s v="Gross Exports"/>
    <n v="45307.362999999998"/>
  </r>
  <r>
    <s v="H4"/>
    <x v="121"/>
    <x v="121"/>
    <s v="Benin"/>
    <x v="0"/>
    <n v="0"/>
    <s v="WLD"/>
    <s v="World"/>
    <x v="6"/>
    <s v="Gross Exports"/>
    <n v="22.081689000000001"/>
  </r>
  <r>
    <s v="H4"/>
    <x v="20"/>
    <x v="20"/>
    <s v="Denmark"/>
    <x v="0"/>
    <n v="0"/>
    <s v="WLD"/>
    <s v="World"/>
    <x v="6"/>
    <s v="Gross Exports"/>
    <n v="20010.494131826399"/>
  </r>
  <r>
    <s v="H4"/>
    <x v="21"/>
    <x v="21"/>
    <s v="Dominican Rp"/>
    <x v="0"/>
    <n v="0"/>
    <s v="WLD"/>
    <s v="World"/>
    <x v="6"/>
    <s v="Gross Exports"/>
    <n v="1945.9211700000001"/>
  </r>
  <r>
    <s v="H4"/>
    <x v="22"/>
    <x v="22"/>
    <s v="Ecuador"/>
    <x v="0"/>
    <n v="0"/>
    <s v="WLD"/>
    <s v="World"/>
    <x v="6"/>
    <s v="Gross Exports"/>
    <n v="1630.0019299999999"/>
  </r>
  <r>
    <s v="H4"/>
    <x v="23"/>
    <x v="23"/>
    <s v="El Salvador"/>
    <x v="0"/>
    <n v="0"/>
    <s v="WLD"/>
    <s v="World"/>
    <x v="6"/>
    <s v="Gross Exports"/>
    <n v="1665.20334"/>
  </r>
  <r>
    <s v="H4"/>
    <x v="24"/>
    <x v="24"/>
    <s v="Estonia"/>
    <x v="0"/>
    <n v="0"/>
    <s v="WLD"/>
    <s v="World"/>
    <x v="6"/>
    <s v="Gross Exports"/>
    <n v="5720.8731945610998"/>
  </r>
  <r>
    <s v="H4"/>
    <x v="25"/>
    <x v="25"/>
    <s v="Finland"/>
    <x v="0"/>
    <n v="0"/>
    <s v="WLD"/>
    <s v="World"/>
    <x v="6"/>
    <s v="Gross Exports"/>
    <n v="13424.506053064601"/>
  </r>
  <r>
    <s v="H4"/>
    <x v="26"/>
    <x v="26"/>
    <s v="France+Monac"/>
    <x v="0"/>
    <n v="0"/>
    <s v="WLD"/>
    <s v="World"/>
    <x v="6"/>
    <s v="Gross Exports"/>
    <n v="219650.49341224399"/>
  </r>
  <r>
    <s v="H4"/>
    <x v="27"/>
    <x v="27"/>
    <s v="Georgia"/>
    <x v="0"/>
    <n v="0"/>
    <s v="WLD"/>
    <s v="World"/>
    <x v="6"/>
    <s v="Gross Exports"/>
    <n v="239.19110000000001"/>
  </r>
  <r>
    <s v="H4"/>
    <x v="138"/>
    <x v="138"/>
    <s v="Occ.Pal.Terr"/>
    <x v="0"/>
    <n v="0"/>
    <s v="WLD"/>
    <s v="World"/>
    <x v="6"/>
    <s v="Gross Exports"/>
    <n v="550.364412381075"/>
  </r>
  <r>
    <s v="H4"/>
    <x v="28"/>
    <x v="28"/>
    <s v="Germany"/>
    <x v="0"/>
    <n v="0"/>
    <s v="WLD"/>
    <s v="World"/>
    <x v="6"/>
    <s v="Gross Exports"/>
    <n v="1231354.4244714701"/>
  </r>
  <r>
    <s v="H4"/>
    <x v="91"/>
    <x v="91"/>
    <s v="Ghana"/>
    <x v="0"/>
    <n v="0"/>
    <s v="WLD"/>
    <s v="World"/>
    <x v="6"/>
    <s v="Gross Exports"/>
    <n v="7786.1860116644302"/>
  </r>
  <r>
    <s v="H4"/>
    <x v="29"/>
    <x v="29"/>
    <s v="Greece"/>
    <x v="0"/>
    <n v="0"/>
    <s v="WLD"/>
    <s v="World"/>
    <x v="6"/>
    <s v="Gross Exports"/>
    <n v="8450.8596328559997"/>
  </r>
  <r>
    <s v="H4"/>
    <x v="30"/>
    <x v="30"/>
    <s v="Guatemala"/>
    <x v="0"/>
    <n v="0"/>
    <s v="WLD"/>
    <s v="World"/>
    <x v="6"/>
    <s v="Gross Exports"/>
    <n v="277.47800000000001"/>
  </r>
  <r>
    <s v="H4"/>
    <x v="32"/>
    <x v="32"/>
    <s v="Hong Kong"/>
    <x v="0"/>
    <n v="0"/>
    <s v="WLD"/>
    <s v="World"/>
    <x v="6"/>
    <s v="Gross Exports"/>
    <n v="8736.1847864400006"/>
  </r>
  <r>
    <s v="H4"/>
    <x v="33"/>
    <x v="33"/>
    <s v="Hungary"/>
    <x v="0"/>
    <n v="0"/>
    <s v="WLD"/>
    <s v="World"/>
    <x v="6"/>
    <s v="Gross Exports"/>
    <n v="19931.454000000002"/>
  </r>
  <r>
    <s v="H4"/>
    <x v="34"/>
    <x v="34"/>
    <s v="Iceland"/>
    <x v="0"/>
    <n v="0"/>
    <s v="WLD"/>
    <s v="World"/>
    <x v="6"/>
    <s v="Gross Exports"/>
    <n v="460.59013219752001"/>
  </r>
  <r>
    <s v="H4"/>
    <x v="93"/>
    <x v="93"/>
    <s v="Indonesia"/>
    <x v="0"/>
    <n v="0"/>
    <s v="WLD"/>
    <s v="World"/>
    <x v="6"/>
    <s v="Gross Exports"/>
    <n v="10574.087229999999"/>
  </r>
  <r>
    <s v="H4"/>
    <x v="126"/>
    <x v="126"/>
    <s v="Iran-Islam.R"/>
    <x v="0"/>
    <n v="0"/>
    <s v="WLD"/>
    <s v="World"/>
    <x v="6"/>
    <s v="Gross Exports"/>
    <n v="19.361999999999998"/>
  </r>
  <r>
    <s v="H4"/>
    <x v="35"/>
    <x v="35"/>
    <s v="Ireland"/>
    <x v="0"/>
    <n v="0"/>
    <s v="WLD"/>
    <s v="World"/>
    <x v="6"/>
    <s v="Gross Exports"/>
    <n v="126777.91552248001"/>
  </r>
  <r>
    <s v="H4"/>
    <x v="36"/>
    <x v="36"/>
    <s v="Israel"/>
    <x v="0"/>
    <n v="0"/>
    <s v="WLD"/>
    <s v="World"/>
    <x v="6"/>
    <s v="Gross Exports"/>
    <n v="2690"/>
  </r>
  <r>
    <s v="H4"/>
    <x v="37"/>
    <x v="37"/>
    <s v="Italy"/>
    <x v="0"/>
    <n v="0"/>
    <s v="WLD"/>
    <s v="World"/>
    <x v="6"/>
    <s v="Gross Exports"/>
    <n v="84827.303457000002"/>
  </r>
  <r>
    <s v="H4"/>
    <x v="94"/>
    <x v="94"/>
    <s v="Cote Divoire"/>
    <x v="0"/>
    <n v="0"/>
    <s v="WLD"/>
    <s v="World"/>
    <x v="6"/>
    <s v="Gross Exports"/>
    <n v="9.3269458849499998"/>
  </r>
  <r>
    <s v="H4"/>
    <x v="95"/>
    <x v="95"/>
    <s v="Jamaica"/>
    <x v="0"/>
    <n v="0"/>
    <s v="WLD"/>
    <s v="World"/>
    <x v="6"/>
    <s v="Gross Exports"/>
    <n v="18.97044"/>
  </r>
  <r>
    <s v="H4"/>
    <x v="38"/>
    <x v="38"/>
    <s v="Japan"/>
    <x v="0"/>
    <n v="0"/>
    <s v="WLD"/>
    <s v="World"/>
    <x v="6"/>
    <s v="Gross Exports"/>
    <n v="44441.879900970001"/>
  </r>
  <r>
    <s v="H4"/>
    <x v="96"/>
    <x v="96"/>
    <s v="Kazakhstan"/>
    <x v="0"/>
    <n v="0"/>
    <s v="WLD"/>
    <s v="World"/>
    <x v="6"/>
    <s v="Gross Exports"/>
    <n v="9234.3256899999997"/>
  </r>
  <r>
    <s v="H4"/>
    <x v="97"/>
    <x v="97"/>
    <s v="Jordan"/>
    <x v="0"/>
    <n v="0"/>
    <s v="WLD"/>
    <s v="World"/>
    <x v="6"/>
    <s v="Gross Exports"/>
    <n v="391.51557517600003"/>
  </r>
  <r>
    <s v="H4"/>
    <x v="98"/>
    <x v="98"/>
    <s v="Kenya"/>
    <x v="0"/>
    <n v="0"/>
    <s v="WLD"/>
    <s v="World"/>
    <x v="6"/>
    <s v="Gross Exports"/>
    <n v="423.49701002214198"/>
  </r>
  <r>
    <s v="H4"/>
    <x v="39"/>
    <x v="39"/>
    <s v="Korea Rep."/>
    <x v="0"/>
    <n v="0"/>
    <s v="WLD"/>
    <s v="World"/>
    <x v="6"/>
    <s v="Gross Exports"/>
    <n v="5423.7169999999996"/>
  </r>
  <r>
    <s v="H4"/>
    <x v="99"/>
    <x v="99"/>
    <s v="Kuwait"/>
    <x v="0"/>
    <n v="0"/>
    <s v="WLD"/>
    <s v="World"/>
    <x v="6"/>
    <s v="Gross Exports"/>
    <n v="61.988"/>
  </r>
  <r>
    <s v="H4"/>
    <x v="40"/>
    <x v="40"/>
    <s v="Kyrgyzstan"/>
    <x v="0"/>
    <n v="0"/>
    <s v="WLD"/>
    <s v="World"/>
    <x v="6"/>
    <s v="Gross Exports"/>
    <n v="0.25600000000000001"/>
  </r>
  <r>
    <s v="H4"/>
    <x v="100"/>
    <x v="100"/>
    <s v="Lebanon"/>
    <x v="0"/>
    <n v="0"/>
    <s v="WLD"/>
    <s v="World"/>
    <x v="6"/>
    <s v="Gross Exports"/>
    <n v="180.99038602723999"/>
  </r>
  <r>
    <s v="H4"/>
    <x v="131"/>
    <x v="131"/>
    <s v="Lesotho"/>
    <x v="0"/>
    <n v="0"/>
    <s v="WLD"/>
    <s v="World"/>
    <x v="6"/>
    <s v="Gross Exports"/>
    <n v="3.7781680000000002E-3"/>
  </r>
  <r>
    <s v="H4"/>
    <x v="41"/>
    <x v="41"/>
    <s v="Latvia"/>
    <x v="0"/>
    <n v="0"/>
    <s v="WLD"/>
    <s v="World"/>
    <x v="6"/>
    <s v="Gross Exports"/>
    <n v="4924.7328850000004"/>
  </r>
  <r>
    <s v="H4"/>
    <x v="42"/>
    <x v="42"/>
    <s v="Lithuania"/>
    <x v="0"/>
    <n v="0"/>
    <s v="WLD"/>
    <s v="World"/>
    <x v="6"/>
    <s v="Gross Exports"/>
    <n v="24881.848000000002"/>
  </r>
  <r>
    <s v="H4"/>
    <x v="43"/>
    <x v="43"/>
    <s v="Luxemberg"/>
    <x v="0"/>
    <n v="0"/>
    <s v="WLD"/>
    <s v="World"/>
    <x v="6"/>
    <s v="Gross Exports"/>
    <n v="207.92124978669801"/>
  </r>
  <r>
    <s v="H4"/>
    <x v="44"/>
    <x v="44"/>
    <s v="Macau"/>
    <x v="0"/>
    <n v="0"/>
    <s v="WLD"/>
    <s v="World"/>
    <x v="6"/>
    <s v="Gross Exports"/>
    <n v="91.183901007599999"/>
  </r>
  <r>
    <s v="H4"/>
    <x v="101"/>
    <x v="101"/>
    <s v="Madagascar"/>
    <x v="0"/>
    <n v="0"/>
    <s v="WLD"/>
    <s v="World"/>
    <x v="6"/>
    <s v="Gross Exports"/>
    <n v="784.33467299999995"/>
  </r>
  <r>
    <s v="H4"/>
    <x v="45"/>
    <x v="45"/>
    <s v="Malaysia"/>
    <x v="0"/>
    <n v="0"/>
    <s v="WLD"/>
    <s v="World"/>
    <x v="6"/>
    <s v="Gross Exports"/>
    <n v="63112.5136174945"/>
  </r>
  <r>
    <s v="H4"/>
    <x v="139"/>
    <x v="139"/>
    <s v="Mali"/>
    <x v="0"/>
    <n v="0"/>
    <s v="WLD"/>
    <s v="World"/>
    <x v="6"/>
    <s v="Gross Exports"/>
    <n v="4.7792300000000001"/>
  </r>
  <r>
    <s v="H4"/>
    <x v="46"/>
    <x v="46"/>
    <s v="Malta"/>
    <x v="0"/>
    <n v="0"/>
    <s v="WLD"/>
    <s v="World"/>
    <x v="6"/>
    <s v="Gross Exports"/>
    <n v="59.819072807719998"/>
  </r>
  <r>
    <s v="H4"/>
    <x v="47"/>
    <x v="47"/>
    <s v="Mexico"/>
    <x v="0"/>
    <n v="0"/>
    <s v="WLD"/>
    <s v="World"/>
    <x v="6"/>
    <s v="Gross Exports"/>
    <n v="126222.19899999999"/>
  </r>
  <r>
    <s v="H4"/>
    <x v="102"/>
    <x v="102"/>
    <s v="Asia Othr.ns"/>
    <x v="0"/>
    <n v="0"/>
    <s v="WLD"/>
    <s v="World"/>
    <x v="6"/>
    <s v="Gross Exports"/>
    <n v="2064.0740300000002"/>
  </r>
  <r>
    <s v="H4"/>
    <x v="123"/>
    <x v="123"/>
    <s v="Mongolia"/>
    <x v="0"/>
    <n v="0"/>
    <s v="WLD"/>
    <s v="World"/>
    <x v="6"/>
    <s v="Gross Exports"/>
    <n v="88.029790000000006"/>
  </r>
  <r>
    <s v="H4"/>
    <x v="48"/>
    <x v="48"/>
    <s v="Rep.Moldova"/>
    <x v="0"/>
    <n v="0"/>
    <s v="WLD"/>
    <s v="World"/>
    <x v="6"/>
    <s v="Gross Exports"/>
    <n v="420.40699999999998"/>
  </r>
  <r>
    <s v="H4"/>
    <x v="49"/>
    <x v="49"/>
    <s v="Montenegro"/>
    <x v="0"/>
    <n v="0"/>
    <s v="WLD"/>
    <s v="World"/>
    <x v="6"/>
    <s v="Gross Exports"/>
    <n v="785.06210153044401"/>
  </r>
  <r>
    <s v="H4"/>
    <x v="103"/>
    <x v="103"/>
    <s v="Morocco"/>
    <x v="0"/>
    <n v="0"/>
    <s v="WLD"/>
    <s v="World"/>
    <x v="6"/>
    <s v="Gross Exports"/>
    <n v="580.24128299999995"/>
  </r>
  <r>
    <s v="H4"/>
    <x v="104"/>
    <x v="104"/>
    <s v="Oman"/>
    <x v="0"/>
    <n v="0"/>
    <s v="WLD"/>
    <s v="World"/>
    <x v="6"/>
    <s v="Gross Exports"/>
    <n v="1460.881533"/>
  </r>
  <r>
    <s v="H4"/>
    <x v="50"/>
    <x v="50"/>
    <s v="Namibia"/>
    <x v="0"/>
    <n v="0"/>
    <s v="WLD"/>
    <s v="World"/>
    <x v="6"/>
    <s v="Gross Exports"/>
    <n v="161.05932999178401"/>
  </r>
  <r>
    <s v="H4"/>
    <x v="51"/>
    <x v="51"/>
    <s v="Netherlands"/>
    <x v="0"/>
    <n v="0"/>
    <s v="WLD"/>
    <s v="World"/>
    <x v="6"/>
    <s v="Gross Exports"/>
    <n v="73385.419760000004"/>
  </r>
  <r>
    <s v="H4"/>
    <x v="52"/>
    <x v="52"/>
    <s v="New Zealand"/>
    <x v="0"/>
    <n v="0"/>
    <s v="WLD"/>
    <s v="World"/>
    <x v="6"/>
    <s v="Gross Exports"/>
    <n v="33536.440098999999"/>
  </r>
  <r>
    <s v="H4"/>
    <x v="105"/>
    <x v="105"/>
    <s v="Nicaragua"/>
    <x v="0"/>
    <n v="0"/>
    <s v="WLD"/>
    <s v="World"/>
    <x v="6"/>
    <s v="Gross Exports"/>
    <n v="9.3294800000000002"/>
  </r>
  <r>
    <s v="H4"/>
    <x v="147"/>
    <x v="147"/>
    <s v="Niger"/>
    <x v="0"/>
    <n v="0"/>
    <s v="WLD"/>
    <s v="World"/>
    <x v="6"/>
    <s v="Gross Exports"/>
    <n v="48.58569"/>
  </r>
  <r>
    <s v="H4"/>
    <x v="79"/>
    <x v="79"/>
    <s v="Nigeria"/>
    <x v="0"/>
    <n v="0"/>
    <s v="WLD"/>
    <s v="World"/>
    <x v="6"/>
    <s v="Gross Exports"/>
    <n v="41.285947999999998"/>
  </r>
  <r>
    <s v="H4"/>
    <x v="53"/>
    <x v="53"/>
    <s v="Norway,Sb,JM"/>
    <x v="0"/>
    <n v="0"/>
    <s v="WLD"/>
    <s v="World"/>
    <x v="6"/>
    <s v="Gross Exports"/>
    <n v="7412.8666396205599"/>
  </r>
  <r>
    <s v="H4"/>
    <x v="55"/>
    <x v="55"/>
    <s v="Panama"/>
    <x v="0"/>
    <n v="0"/>
    <s v="WLD"/>
    <s v="World"/>
    <x v="6"/>
    <s v="Gross Exports"/>
    <n v="3102.3249999999998"/>
  </r>
  <r>
    <s v="H4"/>
    <x v="56"/>
    <x v="56"/>
    <s v="Paraguay"/>
    <x v="0"/>
    <n v="0"/>
    <s v="WLD"/>
    <s v="World"/>
    <x v="6"/>
    <s v="Gross Exports"/>
    <n v="3.4159999999999999"/>
  </r>
  <r>
    <s v="H4"/>
    <x v="106"/>
    <x v="106"/>
    <s v="Peru"/>
    <x v="0"/>
    <n v="0"/>
    <s v="WLD"/>
    <s v="World"/>
    <x v="6"/>
    <s v="Gross Exports"/>
    <n v="2435.98837"/>
  </r>
  <r>
    <s v="H4"/>
    <x v="57"/>
    <x v="57"/>
    <s v="Philippines"/>
    <x v="0"/>
    <n v="0"/>
    <s v="WLD"/>
    <s v="World"/>
    <x v="6"/>
    <s v="Gross Exports"/>
    <n v="74.596000000000004"/>
  </r>
  <r>
    <s v="H4"/>
    <x v="58"/>
    <x v="58"/>
    <s v="Poland"/>
    <x v="0"/>
    <n v="0"/>
    <s v="WLD"/>
    <s v="World"/>
    <x v="6"/>
    <s v="Gross Exports"/>
    <n v="209550.486"/>
  </r>
  <r>
    <s v="H4"/>
    <x v="59"/>
    <x v="59"/>
    <s v="Portugal"/>
    <x v="0"/>
    <n v="0"/>
    <s v="WLD"/>
    <s v="World"/>
    <x v="6"/>
    <s v="Gross Exports"/>
    <n v="8725.9484923221898"/>
  </r>
  <r>
    <s v="H4"/>
    <x v="60"/>
    <x v="60"/>
    <s v="Romania"/>
    <x v="0"/>
    <n v="0"/>
    <s v="WLD"/>
    <s v="World"/>
    <x v="6"/>
    <s v="Gross Exports"/>
    <n v="13506.89899"/>
  </r>
  <r>
    <s v="H4"/>
    <x v="132"/>
    <x v="132"/>
    <s v="Russian Fed"/>
    <x v="0"/>
    <n v="0"/>
    <s v="WLD"/>
    <s v="World"/>
    <x v="6"/>
    <s v="Gross Exports"/>
    <n v="50114.504459999996"/>
  </r>
  <r>
    <s v="H4"/>
    <x v="141"/>
    <x v="141"/>
    <s v="Rwanda"/>
    <x v="0"/>
    <n v="0"/>
    <s v="WLD"/>
    <s v="World"/>
    <x v="6"/>
    <s v="Gross Exports"/>
    <n v="8.3490489723800003"/>
  </r>
  <r>
    <s v="H4"/>
    <x v="142"/>
    <x v="142"/>
    <s v="St.Lucia"/>
    <x v="0"/>
    <n v="0"/>
    <s v="WLD"/>
    <s v="World"/>
    <x v="6"/>
    <s v="Gross Exports"/>
    <n v="2.0119999999999999E-2"/>
  </r>
  <r>
    <s v="H4"/>
    <x v="108"/>
    <x v="108"/>
    <s v="Saudi Arabia"/>
    <x v="0"/>
    <n v="0"/>
    <s v="WLD"/>
    <s v="World"/>
    <x v="6"/>
    <s v="Gross Exports"/>
    <n v="93.961877999999999"/>
  </r>
  <r>
    <s v="H4"/>
    <x v="109"/>
    <x v="109"/>
    <s v="Senegal"/>
    <x v="0"/>
    <n v="0"/>
    <s v="WLD"/>
    <s v="World"/>
    <x v="6"/>
    <s v="Gross Exports"/>
    <n v="275.97283956759998"/>
  </r>
  <r>
    <s v="H4"/>
    <x v="110"/>
    <x v="110"/>
    <s v="Yugoslavia"/>
    <x v="0"/>
    <n v="0"/>
    <s v="WLD"/>
    <s v="World"/>
    <x v="6"/>
    <s v="Gross Exports"/>
    <n v="22575.294000000002"/>
  </r>
  <r>
    <s v="H4"/>
    <x v="61"/>
    <x v="61"/>
    <s v="India"/>
    <x v="0"/>
    <n v="0"/>
    <s v="WLD"/>
    <s v="World"/>
    <x v="6"/>
    <s v="Gross Exports"/>
    <n v="14094.911049"/>
  </r>
  <r>
    <s v="H4"/>
    <x v="111"/>
    <x v="111"/>
    <s v="Singapore"/>
    <x v="0"/>
    <n v="0"/>
    <s v="WLD"/>
    <s v="World"/>
    <x v="6"/>
    <s v="Gross Exports"/>
    <n v="24663.004530250098"/>
  </r>
  <r>
    <s v="H4"/>
    <x v="62"/>
    <x v="62"/>
    <s v="Slovakia"/>
    <x v="0"/>
    <n v="0"/>
    <s v="WLD"/>
    <s v="World"/>
    <x v="6"/>
    <s v="Gross Exports"/>
    <n v="32042.591053"/>
  </r>
  <r>
    <s v="H4"/>
    <x v="112"/>
    <x v="112"/>
    <s v="Viet Nam"/>
    <x v="0"/>
    <n v="0"/>
    <s v="WLD"/>
    <s v="World"/>
    <x v="6"/>
    <s v="Gross Exports"/>
    <n v="7232.0831900000003"/>
  </r>
  <r>
    <s v="H4"/>
    <x v="63"/>
    <x v="63"/>
    <s v="Slovenia"/>
    <x v="0"/>
    <n v="0"/>
    <s v="WLD"/>
    <s v="World"/>
    <x v="6"/>
    <s v="Gross Exports"/>
    <n v="1999.29574"/>
  </r>
  <r>
    <s v="H4"/>
    <x v="64"/>
    <x v="64"/>
    <s v="South Africa"/>
    <x v="0"/>
    <n v="0"/>
    <s v="WLD"/>
    <s v="World"/>
    <x v="6"/>
    <s v="Gross Exports"/>
    <n v="7085.0854381720001"/>
  </r>
  <r>
    <s v="H4"/>
    <x v="65"/>
    <x v="65"/>
    <s v="Spain"/>
    <x v="0"/>
    <n v="0"/>
    <s v="WLD"/>
    <s v="World"/>
    <x v="6"/>
    <s v="Gross Exports"/>
    <n v="148593.07808077199"/>
  </r>
  <r>
    <s v="H4"/>
    <x v="148"/>
    <x v="148"/>
    <s v="Sudan"/>
    <x v="0"/>
    <n v="0"/>
    <s v="WLD"/>
    <s v="World"/>
    <x v="6"/>
    <s v="Gross Exports"/>
    <n v="1.95"/>
  </r>
  <r>
    <s v="H4"/>
    <x v="113"/>
    <x v="113"/>
    <s v="Swaziland"/>
    <x v="0"/>
    <n v="0"/>
    <s v="WLD"/>
    <s v="World"/>
    <x v="6"/>
    <s v="Gross Exports"/>
    <n v="0.20081654558000001"/>
  </r>
  <r>
    <s v="H4"/>
    <x v="66"/>
    <x v="66"/>
    <s v="Sweden"/>
    <x v="0"/>
    <n v="0"/>
    <s v="WLD"/>
    <s v="World"/>
    <x v="6"/>
    <s v="Gross Exports"/>
    <n v="52426.000594800003"/>
  </r>
  <r>
    <s v="H4"/>
    <x v="67"/>
    <x v="67"/>
    <s v="Switz.Liecht"/>
    <x v="0"/>
    <n v="0"/>
    <s v="WLD"/>
    <s v="World"/>
    <x v="6"/>
    <s v="Gross Exports"/>
    <n v="464994.05190756702"/>
  </r>
  <r>
    <s v="H4"/>
    <x v="68"/>
    <x v="68"/>
    <s v="Thailand"/>
    <x v="0"/>
    <n v="0"/>
    <s v="WLD"/>
    <s v="World"/>
    <x v="6"/>
    <s v="Gross Exports"/>
    <n v="2489.2841699999999"/>
  </r>
  <r>
    <s v="H4"/>
    <x v="69"/>
    <x v="69"/>
    <s v="Togo"/>
    <x v="0"/>
    <n v="0"/>
    <s v="WLD"/>
    <s v="World"/>
    <x v="6"/>
    <s v="Gross Exports"/>
    <n v="97.580588000000006"/>
  </r>
  <r>
    <s v="H4"/>
    <x v="144"/>
    <x v="144"/>
    <s v="Trinidad Tbg"/>
    <x v="0"/>
    <n v="0"/>
    <s v="WLD"/>
    <s v="World"/>
    <x v="6"/>
    <s v="Gross Exports"/>
    <n v="7.6605017517"/>
  </r>
  <r>
    <s v="H4"/>
    <x v="114"/>
    <x v="114"/>
    <s v="Untd Arab Em"/>
    <x v="0"/>
    <n v="0"/>
    <s v="WLD"/>
    <s v="World"/>
    <x v="6"/>
    <s v="Gross Exports"/>
    <n v="132100.33543706901"/>
  </r>
  <r>
    <s v="H4"/>
    <x v="115"/>
    <x v="115"/>
    <s v="Tunisia"/>
    <x v="0"/>
    <n v="0"/>
    <s v="WLD"/>
    <s v="World"/>
    <x v="6"/>
    <s v="Gross Exports"/>
    <n v="8157.0896734245298"/>
  </r>
  <r>
    <s v="H4"/>
    <x v="70"/>
    <x v="70"/>
    <s v="Turkey"/>
    <x v="0"/>
    <n v="0"/>
    <s v="WLD"/>
    <s v="World"/>
    <x v="6"/>
    <s v="Gross Exports"/>
    <n v="61023.284"/>
  </r>
  <r>
    <s v="H4"/>
    <x v="116"/>
    <x v="116"/>
    <s v="Uganda"/>
    <x v="0"/>
    <n v="0"/>
    <s v="WLD"/>
    <s v="World"/>
    <x v="6"/>
    <s v="Gross Exports"/>
    <n v="6.7720000000000002"/>
  </r>
  <r>
    <s v="H4"/>
    <x v="71"/>
    <x v="71"/>
    <s v="Ukraine"/>
    <x v="0"/>
    <n v="0"/>
    <s v="WLD"/>
    <s v="World"/>
    <x v="6"/>
    <s v="Gross Exports"/>
    <n v="38841.807829999998"/>
  </r>
  <r>
    <s v="H4"/>
    <x v="72"/>
    <x v="72"/>
    <s v="TFYR Macedna"/>
    <x v="0"/>
    <n v="0"/>
    <s v="WLD"/>
    <s v="World"/>
    <x v="6"/>
    <s v="Gross Exports"/>
    <n v="450.20512000000002"/>
  </r>
  <r>
    <s v="H4"/>
    <x v="73"/>
    <x v="73"/>
    <s v="Egypt"/>
    <x v="0"/>
    <n v="0"/>
    <s v="WLD"/>
    <s v="World"/>
    <x v="6"/>
    <s v="Gross Exports"/>
    <n v="60093.690852"/>
  </r>
  <r>
    <s v="H4"/>
    <x v="74"/>
    <x v="74"/>
    <s v="Untd.Kingdom"/>
    <x v="0"/>
    <n v="0"/>
    <s v="WLD"/>
    <s v="World"/>
    <x v="6"/>
    <s v="Gross Exports"/>
    <n v="151181.688626499"/>
  </r>
  <r>
    <s v="H4"/>
    <x v="75"/>
    <x v="75"/>
    <s v="USA,PR,USVI"/>
    <x v="0"/>
    <n v="0"/>
    <s v="WLD"/>
    <s v="World"/>
    <x v="6"/>
    <s v="Gross Exports"/>
    <n v="170766.81299999999"/>
  </r>
  <r>
    <s v="H4"/>
    <x v="133"/>
    <x v="133"/>
    <s v="Burkina Faso"/>
    <x v="0"/>
    <n v="0"/>
    <s v="WLD"/>
    <s v="World"/>
    <x v="6"/>
    <s v="Gross Exports"/>
    <n v="0.80720805207000002"/>
  </r>
  <r>
    <s v="H4"/>
    <x v="76"/>
    <x v="76"/>
    <s v="Uzbekistan"/>
    <x v="0"/>
    <n v="0"/>
    <s v="WLD"/>
    <s v="World"/>
    <x v="6"/>
    <s v="Gross Exports"/>
    <n v="112.325"/>
  </r>
  <r>
    <s v="H4"/>
    <x v="118"/>
    <x v="118"/>
    <s v="Zambia"/>
    <x v="0"/>
    <n v="0"/>
    <s v="WLD"/>
    <s v="World"/>
    <x v="6"/>
    <s v="Gross Exports"/>
    <n v="81.357799"/>
  </r>
  <r>
    <s v="H4"/>
    <x v="82"/>
    <x v="82"/>
    <s v="Angola"/>
    <x v="1"/>
    <n v="0"/>
    <s v="WLD"/>
    <s v="World"/>
    <x v="6"/>
    <s v="Gross Exports"/>
    <n v="1.19864266488E-2"/>
  </r>
  <r>
    <s v="H4"/>
    <x v="1"/>
    <x v="1"/>
    <s v="Azerbaijan"/>
    <x v="1"/>
    <n v="0"/>
    <s v="WLD"/>
    <s v="World"/>
    <x v="6"/>
    <s v="Gross Exports"/>
    <n v="10.51254"/>
  </r>
  <r>
    <s v="H4"/>
    <x v="2"/>
    <x v="2"/>
    <s v="Argentina"/>
    <x v="1"/>
    <n v="0"/>
    <s v="WLD"/>
    <s v="World"/>
    <x v="6"/>
    <s v="Gross Exports"/>
    <n v="1003.5657200000001"/>
  </r>
  <r>
    <s v="H4"/>
    <x v="3"/>
    <x v="3"/>
    <s v="Australia"/>
    <x v="1"/>
    <n v="0"/>
    <s v="WLD"/>
    <s v="World"/>
    <x v="6"/>
    <s v="Gross Exports"/>
    <n v="43410.465533629998"/>
  </r>
  <r>
    <s v="H4"/>
    <x v="4"/>
    <x v="4"/>
    <s v="Austria"/>
    <x v="1"/>
    <n v="0"/>
    <s v="WLD"/>
    <s v="World"/>
    <x v="6"/>
    <s v="Gross Exports"/>
    <n v="151001.91719055001"/>
  </r>
  <r>
    <s v="H4"/>
    <x v="83"/>
    <x v="83"/>
    <s v="Bahrain"/>
    <x v="1"/>
    <n v="0"/>
    <s v="WLD"/>
    <s v="World"/>
    <x v="6"/>
    <s v="Gross Exports"/>
    <n v="33.941379148599999"/>
  </r>
  <r>
    <s v="H4"/>
    <x v="5"/>
    <x v="5"/>
    <s v="Armenia"/>
    <x v="1"/>
    <n v="0"/>
    <s v="WLD"/>
    <s v="World"/>
    <x v="6"/>
    <s v="Gross Exports"/>
    <n v="168.84530000000001"/>
  </r>
  <r>
    <s v="H4"/>
    <x v="7"/>
    <x v="7"/>
    <s v="Belgium"/>
    <x v="1"/>
    <n v="0"/>
    <s v="WLD"/>
    <s v="World"/>
    <x v="6"/>
    <s v="Gross Exports"/>
    <n v="102349.36190761199"/>
  </r>
  <r>
    <s v="H4"/>
    <x v="8"/>
    <x v="8"/>
    <s v="Bolivia"/>
    <x v="1"/>
    <n v="0"/>
    <s v="WLD"/>
    <s v="World"/>
    <x v="6"/>
    <s v="Gross Exports"/>
    <n v="359.17914000000002"/>
  </r>
  <r>
    <s v="H4"/>
    <x v="9"/>
    <x v="9"/>
    <s v="Bosnia Herzg"/>
    <x v="1"/>
    <n v="0"/>
    <s v="WLD"/>
    <s v="World"/>
    <x v="6"/>
    <s v="Gross Exports"/>
    <n v="0.75434999999999997"/>
  </r>
  <r>
    <s v="H4"/>
    <x v="84"/>
    <x v="84"/>
    <s v="Botswana"/>
    <x v="1"/>
    <n v="0"/>
    <s v="WLD"/>
    <s v="World"/>
    <x v="6"/>
    <s v="Gross Exports"/>
    <n v="0.31605499999999997"/>
  </r>
  <r>
    <s v="H4"/>
    <x v="10"/>
    <x v="10"/>
    <s v="Brazil"/>
    <x v="1"/>
    <n v="0"/>
    <s v="WLD"/>
    <s v="World"/>
    <x v="6"/>
    <s v="Gross Exports"/>
    <n v="8730.8439999999991"/>
  </r>
  <r>
    <s v="H4"/>
    <x v="11"/>
    <x v="11"/>
    <s v="European Union"/>
    <x v="1"/>
    <n v="0"/>
    <s v="WLD"/>
    <s v="World"/>
    <x v="6"/>
    <s v="Gross Exports"/>
    <n v="806962.50531399995"/>
  </r>
  <r>
    <s v="H4"/>
    <x v="12"/>
    <x v="12"/>
    <s v="Bulgaria"/>
    <x v="1"/>
    <n v="0"/>
    <s v="WLD"/>
    <s v="World"/>
    <x v="6"/>
    <s v="Gross Exports"/>
    <n v="37555.750362172002"/>
  </r>
  <r>
    <s v="H4"/>
    <x v="129"/>
    <x v="129"/>
    <s v="Belarus"/>
    <x v="1"/>
    <n v="0"/>
    <s v="WLD"/>
    <s v="World"/>
    <x v="6"/>
    <s v="Gross Exports"/>
    <n v="21701.8"/>
  </r>
  <r>
    <s v="H4"/>
    <x v="130"/>
    <x v="130"/>
    <s v="Cameroon"/>
    <x v="1"/>
    <n v="0"/>
    <s v="WLD"/>
    <s v="World"/>
    <x v="6"/>
    <s v="Gross Exports"/>
    <n v="865.10999691500001"/>
  </r>
  <r>
    <s v="H4"/>
    <x v="13"/>
    <x v="13"/>
    <s v="Canada"/>
    <x v="1"/>
    <n v="0"/>
    <s v="WLD"/>
    <s v="World"/>
    <x v="6"/>
    <s v="Gross Exports"/>
    <n v="199774.08732364199"/>
  </r>
  <r>
    <s v="H4"/>
    <x v="15"/>
    <x v="15"/>
    <s v="Chile"/>
    <x v="1"/>
    <n v="0"/>
    <s v="WLD"/>
    <s v="World"/>
    <x v="6"/>
    <s v="Gross Exports"/>
    <n v="2604.2162108225298"/>
  </r>
  <r>
    <s v="H4"/>
    <x v="16"/>
    <x v="16"/>
    <s v="China"/>
    <x v="1"/>
    <n v="0"/>
    <s v="WLD"/>
    <s v="World"/>
    <x v="6"/>
    <s v="Gross Exports"/>
    <n v="53817.366999999998"/>
  </r>
  <r>
    <s v="H4"/>
    <x v="88"/>
    <x v="88"/>
    <s v="Colombia"/>
    <x v="1"/>
    <n v="0"/>
    <s v="WLD"/>
    <s v="World"/>
    <x v="6"/>
    <s v="Gross Exports"/>
    <n v="5734.4571699999997"/>
  </r>
  <r>
    <s v="H4"/>
    <x v="120"/>
    <x v="120"/>
    <s v="Congo"/>
    <x v="1"/>
    <n v="0"/>
    <s v="WLD"/>
    <s v="World"/>
    <x v="6"/>
    <s v="Gross Exports"/>
    <n v="9.2797408270999995"/>
  </r>
  <r>
    <s v="H4"/>
    <x v="89"/>
    <x v="89"/>
    <s v="Costa Rica"/>
    <x v="1"/>
    <n v="0"/>
    <s v="WLD"/>
    <s v="World"/>
    <x v="6"/>
    <s v="Gross Exports"/>
    <n v="2084.4198200000001"/>
  </r>
  <r>
    <s v="H4"/>
    <x v="17"/>
    <x v="17"/>
    <s v="Croatia"/>
    <x v="1"/>
    <n v="0"/>
    <s v="WLD"/>
    <s v="World"/>
    <x v="6"/>
    <s v="Gross Exports"/>
    <n v="61424.39"/>
  </r>
  <r>
    <s v="H4"/>
    <x v="18"/>
    <x v="18"/>
    <s v="Cyprus"/>
    <x v="1"/>
    <n v="0"/>
    <s v="WLD"/>
    <s v="World"/>
    <x v="6"/>
    <s v="Gross Exports"/>
    <n v="0.44285799999999997"/>
  </r>
  <r>
    <s v="H4"/>
    <x v="19"/>
    <x v="19"/>
    <s v="Czech Rep"/>
    <x v="1"/>
    <n v="0"/>
    <s v="WLD"/>
    <s v="World"/>
    <x v="6"/>
    <s v="Gross Exports"/>
    <n v="42787.688999999998"/>
  </r>
  <r>
    <s v="H4"/>
    <x v="20"/>
    <x v="20"/>
    <s v="Denmark"/>
    <x v="1"/>
    <n v="0"/>
    <s v="WLD"/>
    <s v="World"/>
    <x v="6"/>
    <s v="Gross Exports"/>
    <n v="34646.530694723202"/>
  </r>
  <r>
    <s v="H4"/>
    <x v="21"/>
    <x v="21"/>
    <s v="Dominican Rp"/>
    <x v="1"/>
    <n v="0"/>
    <s v="WLD"/>
    <s v="World"/>
    <x v="6"/>
    <s v="Gross Exports"/>
    <n v="70.069019999999995"/>
  </r>
  <r>
    <s v="H4"/>
    <x v="22"/>
    <x v="22"/>
    <s v="Ecuador"/>
    <x v="1"/>
    <n v="0"/>
    <s v="WLD"/>
    <s v="World"/>
    <x v="6"/>
    <s v="Gross Exports"/>
    <n v="170.23081999999999"/>
  </r>
  <r>
    <s v="H4"/>
    <x v="23"/>
    <x v="23"/>
    <s v="El Salvador"/>
    <x v="1"/>
    <n v="0"/>
    <s v="WLD"/>
    <s v="World"/>
    <x v="6"/>
    <s v="Gross Exports"/>
    <n v="58.0289"/>
  </r>
  <r>
    <s v="H4"/>
    <x v="24"/>
    <x v="24"/>
    <s v="Estonia"/>
    <x v="1"/>
    <n v="0"/>
    <s v="WLD"/>
    <s v="World"/>
    <x v="6"/>
    <s v="Gross Exports"/>
    <n v="2078.60772689539"/>
  </r>
  <r>
    <s v="H4"/>
    <x v="25"/>
    <x v="25"/>
    <s v="Finland"/>
    <x v="1"/>
    <n v="0"/>
    <s v="WLD"/>
    <s v="World"/>
    <x v="6"/>
    <s v="Gross Exports"/>
    <n v="6131.8909440453599"/>
  </r>
  <r>
    <s v="H4"/>
    <x v="26"/>
    <x v="26"/>
    <s v="France+Monac"/>
    <x v="1"/>
    <n v="0"/>
    <s v="WLD"/>
    <s v="World"/>
    <x v="6"/>
    <s v="Gross Exports"/>
    <n v="90246.818947341293"/>
  </r>
  <r>
    <s v="H4"/>
    <x v="125"/>
    <x v="125"/>
    <s v="Fr.Polynesia"/>
    <x v="1"/>
    <n v="0"/>
    <s v="WLD"/>
    <s v="World"/>
    <x v="6"/>
    <s v="Gross Exports"/>
    <n v="40.957479862649997"/>
  </r>
  <r>
    <s v="H4"/>
    <x v="27"/>
    <x v="27"/>
    <s v="Georgia"/>
    <x v="1"/>
    <n v="0"/>
    <s v="WLD"/>
    <s v="World"/>
    <x v="6"/>
    <s v="Gross Exports"/>
    <n v="551.80957999999998"/>
  </r>
  <r>
    <s v="H4"/>
    <x v="138"/>
    <x v="138"/>
    <s v="Occ.Pal.Terr"/>
    <x v="1"/>
    <n v="0"/>
    <s v="WLD"/>
    <s v="World"/>
    <x v="6"/>
    <s v="Gross Exports"/>
    <n v="5122.2578483310799"/>
  </r>
  <r>
    <s v="H4"/>
    <x v="28"/>
    <x v="28"/>
    <s v="Germany"/>
    <x v="1"/>
    <n v="0"/>
    <s v="WLD"/>
    <s v="World"/>
    <x v="6"/>
    <s v="Gross Exports"/>
    <n v="1257949.6317184099"/>
  </r>
  <r>
    <s v="H4"/>
    <x v="91"/>
    <x v="91"/>
    <s v="Ghana"/>
    <x v="1"/>
    <n v="0"/>
    <s v="WLD"/>
    <s v="World"/>
    <x v="6"/>
    <s v="Gross Exports"/>
    <n v="78.436231811750403"/>
  </r>
  <r>
    <s v="H4"/>
    <x v="29"/>
    <x v="29"/>
    <s v="Greece"/>
    <x v="1"/>
    <n v="0"/>
    <s v="WLD"/>
    <s v="World"/>
    <x v="6"/>
    <s v="Gross Exports"/>
    <n v="3795.9268539459999"/>
  </r>
  <r>
    <s v="H4"/>
    <x v="149"/>
    <x v="149"/>
    <s v="Grenada"/>
    <x v="1"/>
    <n v="0"/>
    <s v="WLD"/>
    <s v="World"/>
    <x v="6"/>
    <s v="Gross Exports"/>
    <n v="10.324063750000001"/>
  </r>
  <r>
    <s v="H4"/>
    <x v="30"/>
    <x v="30"/>
    <s v="Guatemala"/>
    <x v="1"/>
    <n v="0"/>
    <s v="WLD"/>
    <s v="World"/>
    <x v="6"/>
    <s v="Gross Exports"/>
    <n v="82.269000000000005"/>
  </r>
  <r>
    <s v="H4"/>
    <x v="92"/>
    <x v="92"/>
    <s v="Honduras"/>
    <x v="1"/>
    <n v="0"/>
    <s v="WLD"/>
    <s v="World"/>
    <x v="6"/>
    <s v="Gross Exports"/>
    <n v="1.17936"/>
  </r>
  <r>
    <s v="H4"/>
    <x v="32"/>
    <x v="32"/>
    <s v="Hong Kong"/>
    <x v="1"/>
    <n v="0"/>
    <s v="WLD"/>
    <s v="World"/>
    <x v="6"/>
    <s v="Gross Exports"/>
    <n v="11547.797084071201"/>
  </r>
  <r>
    <s v="H4"/>
    <x v="33"/>
    <x v="33"/>
    <s v="Hungary"/>
    <x v="1"/>
    <n v="0"/>
    <s v="WLD"/>
    <s v="World"/>
    <x v="6"/>
    <s v="Gross Exports"/>
    <n v="55255.991000000002"/>
  </r>
  <r>
    <s v="H4"/>
    <x v="34"/>
    <x v="34"/>
    <s v="Iceland"/>
    <x v="1"/>
    <n v="0"/>
    <s v="WLD"/>
    <s v="World"/>
    <x v="6"/>
    <s v="Gross Exports"/>
    <n v="359.16311798952"/>
  </r>
  <r>
    <s v="H4"/>
    <x v="93"/>
    <x v="93"/>
    <s v="Indonesia"/>
    <x v="1"/>
    <n v="0"/>
    <s v="WLD"/>
    <s v="World"/>
    <x v="6"/>
    <s v="Gross Exports"/>
    <n v="2425.0682099999999"/>
  </r>
  <r>
    <s v="H4"/>
    <x v="126"/>
    <x v="126"/>
    <s v="Iran-Islam.R"/>
    <x v="1"/>
    <n v="0"/>
    <s v="WLD"/>
    <s v="World"/>
    <x v="6"/>
    <s v="Gross Exports"/>
    <n v="124.74299999999999"/>
  </r>
  <r>
    <s v="H4"/>
    <x v="35"/>
    <x v="35"/>
    <s v="Ireland"/>
    <x v="1"/>
    <n v="0"/>
    <s v="WLD"/>
    <s v="World"/>
    <x v="6"/>
    <s v="Gross Exports"/>
    <n v="33344.044875451997"/>
  </r>
  <r>
    <s v="H4"/>
    <x v="36"/>
    <x v="36"/>
    <s v="Israel"/>
    <x v="1"/>
    <n v="0"/>
    <s v="WLD"/>
    <s v="World"/>
    <x v="6"/>
    <s v="Gross Exports"/>
    <n v="184"/>
  </r>
  <r>
    <s v="H4"/>
    <x v="37"/>
    <x v="37"/>
    <s v="Italy"/>
    <x v="1"/>
    <n v="0"/>
    <s v="WLD"/>
    <s v="World"/>
    <x v="6"/>
    <s v="Gross Exports"/>
    <n v="157379.539571"/>
  </r>
  <r>
    <s v="H4"/>
    <x v="95"/>
    <x v="95"/>
    <s v="Jamaica"/>
    <x v="1"/>
    <n v="0"/>
    <s v="WLD"/>
    <s v="World"/>
    <x v="6"/>
    <s v="Gross Exports"/>
    <n v="0.94054000000000004"/>
  </r>
  <r>
    <s v="H4"/>
    <x v="38"/>
    <x v="38"/>
    <s v="Japan"/>
    <x v="1"/>
    <n v="0"/>
    <s v="WLD"/>
    <s v="World"/>
    <x v="6"/>
    <s v="Gross Exports"/>
    <n v="22619.555980559999"/>
  </r>
  <r>
    <s v="H4"/>
    <x v="96"/>
    <x v="96"/>
    <s v="Kazakhstan"/>
    <x v="1"/>
    <n v="0"/>
    <s v="WLD"/>
    <s v="World"/>
    <x v="6"/>
    <s v="Gross Exports"/>
    <n v="3410.8399599999998"/>
  </r>
  <r>
    <s v="H4"/>
    <x v="97"/>
    <x v="97"/>
    <s v="Jordan"/>
    <x v="1"/>
    <n v="0"/>
    <s v="WLD"/>
    <s v="World"/>
    <x v="6"/>
    <s v="Gross Exports"/>
    <n v="949.65512900500005"/>
  </r>
  <r>
    <s v="H4"/>
    <x v="98"/>
    <x v="98"/>
    <s v="Kenya"/>
    <x v="1"/>
    <n v="0"/>
    <s v="WLD"/>
    <s v="World"/>
    <x v="6"/>
    <s v="Gross Exports"/>
    <n v="167.50355277370201"/>
  </r>
  <r>
    <s v="H4"/>
    <x v="39"/>
    <x v="39"/>
    <s v="Korea Rep."/>
    <x v="1"/>
    <n v="0"/>
    <s v="WLD"/>
    <s v="World"/>
    <x v="6"/>
    <s v="Gross Exports"/>
    <n v="6908.3140000000003"/>
  </r>
  <r>
    <s v="H4"/>
    <x v="99"/>
    <x v="99"/>
    <s v="Kuwait"/>
    <x v="1"/>
    <n v="0"/>
    <s v="WLD"/>
    <s v="World"/>
    <x v="6"/>
    <s v="Gross Exports"/>
    <n v="1964.433"/>
  </r>
  <r>
    <s v="H4"/>
    <x v="40"/>
    <x v="40"/>
    <s v="Kyrgyzstan"/>
    <x v="1"/>
    <n v="0"/>
    <s v="WLD"/>
    <s v="World"/>
    <x v="6"/>
    <s v="Gross Exports"/>
    <n v="9.8000000000000004E-2"/>
  </r>
  <r>
    <s v="H4"/>
    <x v="100"/>
    <x v="100"/>
    <s v="Lebanon"/>
    <x v="1"/>
    <n v="0"/>
    <s v="WLD"/>
    <s v="World"/>
    <x v="6"/>
    <s v="Gross Exports"/>
    <n v="13070.391096224301"/>
  </r>
  <r>
    <s v="H4"/>
    <x v="131"/>
    <x v="131"/>
    <s v="Lesotho"/>
    <x v="1"/>
    <n v="0"/>
    <s v="WLD"/>
    <s v="World"/>
    <x v="6"/>
    <s v="Gross Exports"/>
    <n v="0.40373503247999998"/>
  </r>
  <r>
    <s v="H4"/>
    <x v="41"/>
    <x v="41"/>
    <s v="Latvia"/>
    <x v="1"/>
    <n v="0"/>
    <s v="WLD"/>
    <s v="World"/>
    <x v="6"/>
    <s v="Gross Exports"/>
    <n v="8211.7069530000008"/>
  </r>
  <r>
    <s v="H4"/>
    <x v="42"/>
    <x v="42"/>
    <s v="Lithuania"/>
    <x v="1"/>
    <n v="0"/>
    <s v="WLD"/>
    <s v="World"/>
    <x v="6"/>
    <s v="Gross Exports"/>
    <n v="39249.313999999998"/>
  </r>
  <r>
    <s v="H4"/>
    <x v="43"/>
    <x v="43"/>
    <s v="Luxemberg"/>
    <x v="1"/>
    <n v="0"/>
    <s v="WLD"/>
    <s v="World"/>
    <x v="6"/>
    <s v="Gross Exports"/>
    <n v="1781.6378865825"/>
  </r>
  <r>
    <s v="H4"/>
    <x v="101"/>
    <x v="101"/>
    <s v="Madagascar"/>
    <x v="1"/>
    <n v="0"/>
    <s v="WLD"/>
    <s v="World"/>
    <x v="6"/>
    <s v="Gross Exports"/>
    <n v="8.4268289999999997"/>
  </r>
  <r>
    <s v="H4"/>
    <x v="45"/>
    <x v="45"/>
    <s v="Malaysia"/>
    <x v="1"/>
    <n v="0"/>
    <s v="WLD"/>
    <s v="World"/>
    <x v="6"/>
    <s v="Gross Exports"/>
    <n v="52466.394731802502"/>
  </r>
  <r>
    <s v="H4"/>
    <x v="78"/>
    <x v="78"/>
    <s v="Mauritius"/>
    <x v="1"/>
    <n v="0"/>
    <s v="WLD"/>
    <s v="World"/>
    <x v="6"/>
    <s v="Gross Exports"/>
    <n v="4.7956979960000004"/>
  </r>
  <r>
    <s v="H4"/>
    <x v="47"/>
    <x v="47"/>
    <s v="Mexico"/>
    <x v="1"/>
    <n v="0"/>
    <s v="WLD"/>
    <s v="World"/>
    <x v="6"/>
    <s v="Gross Exports"/>
    <n v="10818.656999999999"/>
  </r>
  <r>
    <s v="H4"/>
    <x v="102"/>
    <x v="102"/>
    <s v="Asia Othr.ns"/>
    <x v="1"/>
    <n v="0"/>
    <s v="WLD"/>
    <s v="World"/>
    <x v="6"/>
    <s v="Gross Exports"/>
    <n v="2180.0526300000001"/>
  </r>
  <r>
    <s v="H4"/>
    <x v="123"/>
    <x v="123"/>
    <s v="Mongolia"/>
    <x v="1"/>
    <n v="0"/>
    <s v="WLD"/>
    <s v="World"/>
    <x v="6"/>
    <s v="Gross Exports"/>
    <n v="23.867090000000001"/>
  </r>
  <r>
    <s v="H4"/>
    <x v="48"/>
    <x v="48"/>
    <s v="Rep.Moldova"/>
    <x v="1"/>
    <n v="0"/>
    <s v="WLD"/>
    <s v="World"/>
    <x v="6"/>
    <s v="Gross Exports"/>
    <n v="255.667"/>
  </r>
  <r>
    <s v="H4"/>
    <x v="103"/>
    <x v="103"/>
    <s v="Morocco"/>
    <x v="1"/>
    <n v="0"/>
    <s v="WLD"/>
    <s v="World"/>
    <x v="6"/>
    <s v="Gross Exports"/>
    <n v="218.95447100000001"/>
  </r>
  <r>
    <s v="H4"/>
    <x v="124"/>
    <x v="124"/>
    <s v="Mozambique"/>
    <x v="1"/>
    <n v="0"/>
    <s v="WLD"/>
    <s v="World"/>
    <x v="6"/>
    <s v="Gross Exports"/>
    <n v="4.5817300000000003"/>
  </r>
  <r>
    <s v="H4"/>
    <x v="104"/>
    <x v="104"/>
    <s v="Oman"/>
    <x v="1"/>
    <n v="0"/>
    <s v="WLD"/>
    <s v="World"/>
    <x v="6"/>
    <s v="Gross Exports"/>
    <n v="2417.4146070000002"/>
  </r>
  <r>
    <s v="H4"/>
    <x v="50"/>
    <x v="50"/>
    <s v="Namibia"/>
    <x v="1"/>
    <n v="0"/>
    <s v="WLD"/>
    <s v="World"/>
    <x v="6"/>
    <s v="Gross Exports"/>
    <n v="41.861749839288201"/>
  </r>
  <r>
    <s v="H4"/>
    <x v="51"/>
    <x v="51"/>
    <s v="Netherlands"/>
    <x v="1"/>
    <n v="0"/>
    <s v="WLD"/>
    <s v="World"/>
    <x v="6"/>
    <s v="Gross Exports"/>
    <n v="815598.205632"/>
  </r>
  <r>
    <s v="H4"/>
    <x v="140"/>
    <x v="140"/>
    <s v="Curaçao"/>
    <x v="1"/>
    <n v="0"/>
    <s v="WLD"/>
    <s v="World"/>
    <x v="6"/>
    <s v="Gross Exports"/>
    <n v="20.558600999999999"/>
  </r>
  <r>
    <s v="H4"/>
    <x v="52"/>
    <x v="52"/>
    <s v="New Zealand"/>
    <x v="1"/>
    <n v="0"/>
    <s v="WLD"/>
    <s v="World"/>
    <x v="6"/>
    <s v="Gross Exports"/>
    <n v="10433.294969"/>
  </r>
  <r>
    <s v="H4"/>
    <x v="105"/>
    <x v="105"/>
    <s v="Nicaragua"/>
    <x v="1"/>
    <n v="0"/>
    <s v="WLD"/>
    <s v="World"/>
    <x v="6"/>
    <s v="Gross Exports"/>
    <n v="16.76352"/>
  </r>
  <r>
    <s v="H4"/>
    <x v="147"/>
    <x v="147"/>
    <s v="Niger"/>
    <x v="1"/>
    <n v="0"/>
    <s v="WLD"/>
    <s v="World"/>
    <x v="6"/>
    <s v="Gross Exports"/>
    <n v="16.229420000000001"/>
  </r>
  <r>
    <s v="H4"/>
    <x v="79"/>
    <x v="79"/>
    <s v="Nigeria"/>
    <x v="1"/>
    <n v="0"/>
    <s v="WLD"/>
    <s v="World"/>
    <x v="6"/>
    <s v="Gross Exports"/>
    <n v="66.831577999999993"/>
  </r>
  <r>
    <s v="H4"/>
    <x v="53"/>
    <x v="53"/>
    <s v="Norway,Sb,JM"/>
    <x v="1"/>
    <n v="0"/>
    <s v="WLD"/>
    <s v="World"/>
    <x v="6"/>
    <s v="Gross Exports"/>
    <n v="2161.9012340724798"/>
  </r>
  <r>
    <s v="H4"/>
    <x v="55"/>
    <x v="55"/>
    <s v="Panama"/>
    <x v="1"/>
    <n v="0"/>
    <s v="WLD"/>
    <s v="World"/>
    <x v="6"/>
    <s v="Gross Exports"/>
    <n v="7205.2719999999999"/>
  </r>
  <r>
    <s v="H4"/>
    <x v="56"/>
    <x v="56"/>
    <s v="Paraguay"/>
    <x v="1"/>
    <n v="0"/>
    <s v="WLD"/>
    <s v="World"/>
    <x v="6"/>
    <s v="Gross Exports"/>
    <n v="6.9989999999999997"/>
  </r>
  <r>
    <s v="H4"/>
    <x v="106"/>
    <x v="106"/>
    <s v="Peru"/>
    <x v="1"/>
    <n v="0"/>
    <s v="WLD"/>
    <s v="World"/>
    <x v="6"/>
    <s v="Gross Exports"/>
    <n v="522.55096000000003"/>
  </r>
  <r>
    <s v="H4"/>
    <x v="57"/>
    <x v="57"/>
    <s v="Philippines"/>
    <x v="1"/>
    <n v="0"/>
    <s v="WLD"/>
    <s v="World"/>
    <x v="6"/>
    <s v="Gross Exports"/>
    <n v="521.32799999999997"/>
  </r>
  <r>
    <s v="H4"/>
    <x v="58"/>
    <x v="58"/>
    <s v="Poland"/>
    <x v="1"/>
    <n v="0"/>
    <s v="WLD"/>
    <s v="World"/>
    <x v="6"/>
    <s v="Gross Exports"/>
    <n v="199689.93700000001"/>
  </r>
  <r>
    <s v="H4"/>
    <x v="59"/>
    <x v="59"/>
    <s v="Portugal"/>
    <x v="1"/>
    <n v="0"/>
    <s v="WLD"/>
    <s v="World"/>
    <x v="6"/>
    <s v="Gross Exports"/>
    <n v="3138.1574477543099"/>
  </r>
  <r>
    <s v="H4"/>
    <x v="60"/>
    <x v="60"/>
    <s v="Romania"/>
    <x v="1"/>
    <n v="0"/>
    <s v="WLD"/>
    <s v="World"/>
    <x v="6"/>
    <s v="Gross Exports"/>
    <n v="17610.137490000001"/>
  </r>
  <r>
    <s v="H4"/>
    <x v="132"/>
    <x v="132"/>
    <s v="Russian Fed"/>
    <x v="1"/>
    <n v="0"/>
    <s v="WLD"/>
    <s v="World"/>
    <x v="6"/>
    <s v="Gross Exports"/>
    <n v="142035.23423"/>
  </r>
  <r>
    <s v="H4"/>
    <x v="141"/>
    <x v="141"/>
    <s v="Rwanda"/>
    <x v="1"/>
    <n v="0"/>
    <s v="WLD"/>
    <s v="World"/>
    <x v="6"/>
    <s v="Gross Exports"/>
    <n v="2.328046345E-2"/>
  </r>
  <r>
    <s v="H4"/>
    <x v="108"/>
    <x v="108"/>
    <s v="Saudi Arabia"/>
    <x v="1"/>
    <n v="0"/>
    <s v="WLD"/>
    <s v="World"/>
    <x v="6"/>
    <s v="Gross Exports"/>
    <n v="91.500545000000002"/>
  </r>
  <r>
    <s v="H4"/>
    <x v="109"/>
    <x v="109"/>
    <s v="Senegal"/>
    <x v="1"/>
    <n v="0"/>
    <s v="WLD"/>
    <s v="World"/>
    <x v="6"/>
    <s v="Gross Exports"/>
    <n v="14.10384279955"/>
  </r>
  <r>
    <s v="H4"/>
    <x v="110"/>
    <x v="110"/>
    <s v="Yugoslavia"/>
    <x v="1"/>
    <n v="0"/>
    <s v="WLD"/>
    <s v="World"/>
    <x v="6"/>
    <s v="Gross Exports"/>
    <n v="13369.9"/>
  </r>
  <r>
    <s v="H4"/>
    <x v="61"/>
    <x v="61"/>
    <s v="India"/>
    <x v="1"/>
    <n v="0"/>
    <s v="WLD"/>
    <s v="World"/>
    <x v="6"/>
    <s v="Gross Exports"/>
    <n v="8311.8413359999995"/>
  </r>
  <r>
    <s v="H4"/>
    <x v="111"/>
    <x v="111"/>
    <s v="Singapore"/>
    <x v="1"/>
    <n v="0"/>
    <s v="WLD"/>
    <s v="World"/>
    <x v="6"/>
    <s v="Gross Exports"/>
    <n v="49341.563961415297"/>
  </r>
  <r>
    <s v="H4"/>
    <x v="62"/>
    <x v="62"/>
    <s v="Slovakia"/>
    <x v="1"/>
    <n v="0"/>
    <s v="WLD"/>
    <s v="World"/>
    <x v="6"/>
    <s v="Gross Exports"/>
    <n v="37857.488092"/>
  </r>
  <r>
    <s v="H4"/>
    <x v="112"/>
    <x v="112"/>
    <s v="Viet Nam"/>
    <x v="1"/>
    <n v="0"/>
    <s v="WLD"/>
    <s v="World"/>
    <x v="6"/>
    <s v="Gross Exports"/>
    <n v="93.467119999999994"/>
  </r>
  <r>
    <s v="H4"/>
    <x v="63"/>
    <x v="63"/>
    <s v="Slovenia"/>
    <x v="1"/>
    <n v="0"/>
    <s v="WLD"/>
    <s v="World"/>
    <x v="6"/>
    <s v="Gross Exports"/>
    <n v="2914.9545699999999"/>
  </r>
  <r>
    <s v="H4"/>
    <x v="64"/>
    <x v="64"/>
    <s v="South Africa"/>
    <x v="1"/>
    <n v="0"/>
    <s v="WLD"/>
    <s v="World"/>
    <x v="6"/>
    <s v="Gross Exports"/>
    <n v="17480.204242682699"/>
  </r>
  <r>
    <s v="H4"/>
    <x v="80"/>
    <x v="80"/>
    <s v="Zimbabwe"/>
    <x v="1"/>
    <n v="0"/>
    <s v="WLD"/>
    <s v="World"/>
    <x v="6"/>
    <s v="Gross Exports"/>
    <n v="136.0857"/>
  </r>
  <r>
    <s v="H4"/>
    <x v="65"/>
    <x v="65"/>
    <s v="Spain"/>
    <x v="1"/>
    <n v="0"/>
    <s v="WLD"/>
    <s v="World"/>
    <x v="6"/>
    <s v="Gross Exports"/>
    <n v="76845.282523553396"/>
  </r>
  <r>
    <s v="H4"/>
    <x v="113"/>
    <x v="113"/>
    <s v="Swaziland"/>
    <x v="1"/>
    <n v="0"/>
    <s v="WLD"/>
    <s v="World"/>
    <x v="6"/>
    <s v="Gross Exports"/>
    <n v="1078.99163635115"/>
  </r>
  <r>
    <s v="H4"/>
    <x v="66"/>
    <x v="66"/>
    <s v="Sweden"/>
    <x v="1"/>
    <n v="0"/>
    <s v="WLD"/>
    <s v="World"/>
    <x v="6"/>
    <s v="Gross Exports"/>
    <n v="77292.295791199998"/>
  </r>
  <r>
    <s v="H4"/>
    <x v="67"/>
    <x v="67"/>
    <s v="Switz.Liecht"/>
    <x v="1"/>
    <n v="0"/>
    <s v="WLD"/>
    <s v="World"/>
    <x v="6"/>
    <s v="Gross Exports"/>
    <n v="40664.804594476802"/>
  </r>
  <r>
    <s v="H4"/>
    <x v="68"/>
    <x v="68"/>
    <s v="Thailand"/>
    <x v="1"/>
    <n v="0"/>
    <s v="WLD"/>
    <s v="World"/>
    <x v="6"/>
    <s v="Gross Exports"/>
    <n v="11423.484839999999"/>
  </r>
  <r>
    <s v="H4"/>
    <x v="144"/>
    <x v="144"/>
    <s v="Trinidad Tbg"/>
    <x v="1"/>
    <n v="0"/>
    <s v="WLD"/>
    <s v="World"/>
    <x v="6"/>
    <s v="Gross Exports"/>
    <n v="11441.313760556401"/>
  </r>
  <r>
    <s v="H4"/>
    <x v="114"/>
    <x v="114"/>
    <s v="Untd Arab Em"/>
    <x v="1"/>
    <n v="0"/>
    <s v="WLD"/>
    <s v="World"/>
    <x v="6"/>
    <s v="Gross Exports"/>
    <n v="31989.242824443802"/>
  </r>
  <r>
    <s v="H4"/>
    <x v="115"/>
    <x v="115"/>
    <s v="Tunisia"/>
    <x v="1"/>
    <n v="0"/>
    <s v="WLD"/>
    <s v="World"/>
    <x v="6"/>
    <s v="Gross Exports"/>
    <n v="5793.7047609589599"/>
  </r>
  <r>
    <s v="H4"/>
    <x v="70"/>
    <x v="70"/>
    <s v="Turkey"/>
    <x v="1"/>
    <n v="0"/>
    <s v="WLD"/>
    <s v="World"/>
    <x v="6"/>
    <s v="Gross Exports"/>
    <n v="96103.775999999998"/>
  </r>
  <r>
    <s v="H4"/>
    <x v="116"/>
    <x v="116"/>
    <s v="Uganda"/>
    <x v="1"/>
    <n v="0"/>
    <s v="WLD"/>
    <s v="World"/>
    <x v="6"/>
    <s v="Gross Exports"/>
    <n v="30.617730000000002"/>
  </r>
  <r>
    <s v="H4"/>
    <x v="71"/>
    <x v="71"/>
    <s v="Ukraine"/>
    <x v="1"/>
    <n v="0"/>
    <s v="WLD"/>
    <s v="World"/>
    <x v="6"/>
    <s v="Gross Exports"/>
    <n v="22440.754720000001"/>
  </r>
  <r>
    <s v="H4"/>
    <x v="72"/>
    <x v="72"/>
    <s v="TFYR Macedna"/>
    <x v="1"/>
    <n v="0"/>
    <s v="WLD"/>
    <s v="World"/>
    <x v="6"/>
    <s v="Gross Exports"/>
    <n v="315.64999"/>
  </r>
  <r>
    <s v="H4"/>
    <x v="73"/>
    <x v="73"/>
    <s v="Egypt"/>
    <x v="1"/>
    <n v="0"/>
    <s v="WLD"/>
    <s v="World"/>
    <x v="6"/>
    <s v="Gross Exports"/>
    <n v="57007.156142"/>
  </r>
  <r>
    <s v="H4"/>
    <x v="74"/>
    <x v="74"/>
    <s v="Untd.Kingdom"/>
    <x v="1"/>
    <n v="0"/>
    <s v="WLD"/>
    <s v="World"/>
    <x v="6"/>
    <s v="Gross Exports"/>
    <n v="122304.560475694"/>
  </r>
  <r>
    <s v="H4"/>
    <x v="75"/>
    <x v="75"/>
    <s v="USA,PR,USVI"/>
    <x v="1"/>
    <n v="0"/>
    <s v="WLD"/>
    <s v="World"/>
    <x v="6"/>
    <s v="Gross Exports"/>
    <n v="192343.97"/>
  </r>
  <r>
    <s v="H4"/>
    <x v="76"/>
    <x v="76"/>
    <s v="Uzbekistan"/>
    <x v="1"/>
    <n v="0"/>
    <s v="WLD"/>
    <s v="World"/>
    <x v="6"/>
    <s v="Gross Exports"/>
    <n v="61.4"/>
  </r>
  <r>
    <s v="H4"/>
    <x v="119"/>
    <x v="119"/>
    <s v="Samoa"/>
    <x v="1"/>
    <n v="0"/>
    <s v="WLD"/>
    <s v="World"/>
    <x v="6"/>
    <s v="Gross Exports"/>
    <n v="7.2583637212800003"/>
  </r>
  <r>
    <s v="H4"/>
    <x v="150"/>
    <x v="150"/>
    <s v="Algeria"/>
    <x v="0"/>
    <n v="0"/>
    <s v="WLD"/>
    <s v="World"/>
    <x v="7"/>
    <s v="Gross Exports"/>
    <n v="310.15645000000001"/>
  </r>
  <r>
    <s v="H4"/>
    <x v="1"/>
    <x v="1"/>
    <s v="Azerbaijan"/>
    <x v="0"/>
    <n v="0"/>
    <s v="WLD"/>
    <s v="World"/>
    <x v="7"/>
    <s v="Gross Exports"/>
    <n v="46.791580000000003"/>
  </r>
  <r>
    <s v="H4"/>
    <x v="2"/>
    <x v="2"/>
    <s v="Argentina"/>
    <x v="0"/>
    <n v="0"/>
    <s v="WLD"/>
    <s v="World"/>
    <x v="7"/>
    <s v="Gross Exports"/>
    <n v="7689.5118400000001"/>
  </r>
  <r>
    <s v="H4"/>
    <x v="3"/>
    <x v="3"/>
    <s v="Australia"/>
    <x v="0"/>
    <n v="0"/>
    <s v="WLD"/>
    <s v="World"/>
    <x v="7"/>
    <s v="Gross Exports"/>
    <n v="20463.8225865288"/>
  </r>
  <r>
    <s v="H4"/>
    <x v="4"/>
    <x v="4"/>
    <s v="Austria"/>
    <x v="0"/>
    <n v="0"/>
    <s v="WLD"/>
    <s v="World"/>
    <x v="7"/>
    <s v="Gross Exports"/>
    <n v="171193.687256059"/>
  </r>
  <r>
    <s v="H4"/>
    <x v="145"/>
    <x v="145"/>
    <s v="Bahamas"/>
    <x v="0"/>
    <n v="0"/>
    <s v="WLD"/>
    <s v="World"/>
    <x v="7"/>
    <s v="Gross Exports"/>
    <n v="1.0999999999999999E-2"/>
  </r>
  <r>
    <s v="H4"/>
    <x v="83"/>
    <x v="83"/>
    <s v="Bahrain"/>
    <x v="0"/>
    <n v="0"/>
    <s v="WLD"/>
    <s v="World"/>
    <x v="7"/>
    <s v="Gross Exports"/>
    <n v="153.88819891419999"/>
  </r>
  <r>
    <s v="H4"/>
    <x v="5"/>
    <x v="5"/>
    <s v="Armenia"/>
    <x v="0"/>
    <n v="0"/>
    <s v="WLD"/>
    <s v="World"/>
    <x v="7"/>
    <s v="Gross Exports"/>
    <n v="298.04863999999998"/>
  </r>
  <r>
    <s v="H4"/>
    <x v="7"/>
    <x v="7"/>
    <s v="Belgium"/>
    <x v="0"/>
    <n v="0"/>
    <s v="WLD"/>
    <s v="World"/>
    <x v="7"/>
    <s v="Gross Exports"/>
    <n v="283503.90295231802"/>
  </r>
  <r>
    <s v="H4"/>
    <x v="8"/>
    <x v="8"/>
    <s v="Bolivia"/>
    <x v="0"/>
    <n v="0"/>
    <s v="WLD"/>
    <s v="World"/>
    <x v="7"/>
    <s v="Gross Exports"/>
    <n v="62.573059999999998"/>
  </r>
  <r>
    <s v="H4"/>
    <x v="9"/>
    <x v="9"/>
    <s v="Bosnia Herzg"/>
    <x v="0"/>
    <n v="0"/>
    <s v="WLD"/>
    <s v="World"/>
    <x v="7"/>
    <s v="Gross Exports"/>
    <n v="3950.4812499999998"/>
  </r>
  <r>
    <s v="H4"/>
    <x v="10"/>
    <x v="10"/>
    <s v="Brazil"/>
    <x v="0"/>
    <n v="0"/>
    <s v="WLD"/>
    <s v="World"/>
    <x v="7"/>
    <s v="Gross Exports"/>
    <n v="24321.190999999999"/>
  </r>
  <r>
    <s v="H4"/>
    <x v="128"/>
    <x v="128"/>
    <s v="Belize"/>
    <x v="0"/>
    <n v="0"/>
    <s v="WLD"/>
    <s v="World"/>
    <x v="7"/>
    <s v="Gross Exports"/>
    <n v="0.12504999999999999"/>
  </r>
  <r>
    <s v="H4"/>
    <x v="11"/>
    <x v="11"/>
    <s v="European Union"/>
    <x v="0"/>
    <n v="0"/>
    <s v="WLD"/>
    <s v="World"/>
    <x v="7"/>
    <s v="Gross Exports"/>
    <n v="672880.72122900002"/>
  </r>
  <r>
    <s v="H4"/>
    <x v="12"/>
    <x v="12"/>
    <s v="Bulgaria"/>
    <x v="0"/>
    <n v="0"/>
    <s v="WLD"/>
    <s v="World"/>
    <x v="7"/>
    <s v="Gross Exports"/>
    <n v="47300.924544515998"/>
  </r>
  <r>
    <s v="H4"/>
    <x v="136"/>
    <x v="136"/>
    <s v="Myanmar"/>
    <x v="0"/>
    <n v="0"/>
    <s v="WLD"/>
    <s v="World"/>
    <x v="7"/>
    <s v="Gross Exports"/>
    <n v="2.4495300000000002"/>
  </r>
  <r>
    <s v="H4"/>
    <x v="129"/>
    <x v="129"/>
    <s v="Belarus"/>
    <x v="0"/>
    <n v="0"/>
    <s v="WLD"/>
    <s v="World"/>
    <x v="7"/>
    <s v="Gross Exports"/>
    <n v="13862"/>
  </r>
  <r>
    <s v="H4"/>
    <x v="130"/>
    <x v="130"/>
    <s v="Cameroon"/>
    <x v="0"/>
    <n v="0"/>
    <s v="WLD"/>
    <s v="World"/>
    <x v="7"/>
    <s v="Gross Exports"/>
    <n v="1040.1922999999999"/>
  </r>
  <r>
    <s v="H4"/>
    <x v="13"/>
    <x v="13"/>
    <s v="Canada"/>
    <x v="0"/>
    <n v="0"/>
    <s v="WLD"/>
    <s v="World"/>
    <x v="7"/>
    <s v="Gross Exports"/>
    <n v="224720.25334256201"/>
  </r>
  <r>
    <s v="H4"/>
    <x v="14"/>
    <x v="14"/>
    <s v="Sri Lanka"/>
    <x v="0"/>
    <n v="0"/>
    <s v="WLD"/>
    <s v="World"/>
    <x v="7"/>
    <s v="Gross Exports"/>
    <n v="7.7705850820000005E-2"/>
  </r>
  <r>
    <s v="H4"/>
    <x v="15"/>
    <x v="15"/>
    <s v="Chile"/>
    <x v="0"/>
    <n v="0"/>
    <s v="WLD"/>
    <s v="World"/>
    <x v="7"/>
    <s v="Gross Exports"/>
    <n v="3488.9786836600902"/>
  </r>
  <r>
    <s v="H4"/>
    <x v="16"/>
    <x v="16"/>
    <s v="China"/>
    <x v="0"/>
    <n v="0"/>
    <s v="WLD"/>
    <s v="World"/>
    <x v="7"/>
    <s v="Gross Exports"/>
    <n v="26270.958999999999"/>
  </r>
  <r>
    <s v="H4"/>
    <x v="88"/>
    <x v="88"/>
    <s v="Colombia"/>
    <x v="0"/>
    <n v="0"/>
    <s v="WLD"/>
    <s v="World"/>
    <x v="7"/>
    <s v="Gross Exports"/>
    <n v="15373.04099"/>
  </r>
  <r>
    <s v="H4"/>
    <x v="120"/>
    <x v="120"/>
    <s v="Congo"/>
    <x v="0"/>
    <n v="0"/>
    <s v="WLD"/>
    <s v="World"/>
    <x v="7"/>
    <s v="Gross Exports"/>
    <n v="54.90558006138"/>
  </r>
  <r>
    <s v="H4"/>
    <x v="89"/>
    <x v="89"/>
    <s v="Costa Rica"/>
    <x v="0"/>
    <n v="0"/>
    <s v="WLD"/>
    <s v="World"/>
    <x v="7"/>
    <s v="Gross Exports"/>
    <n v="1747.1619464646301"/>
  </r>
  <r>
    <s v="H4"/>
    <x v="17"/>
    <x v="17"/>
    <s v="Croatia"/>
    <x v="0"/>
    <n v="0"/>
    <s v="WLD"/>
    <s v="World"/>
    <x v="7"/>
    <s v="Gross Exports"/>
    <n v="54874.849000000002"/>
  </r>
  <r>
    <s v="H4"/>
    <x v="18"/>
    <x v="18"/>
    <s v="Cyprus"/>
    <x v="0"/>
    <n v="0"/>
    <s v="WLD"/>
    <s v="World"/>
    <x v="7"/>
    <s v="Gross Exports"/>
    <n v="103.88885399999999"/>
  </r>
  <r>
    <s v="H4"/>
    <x v="19"/>
    <x v="19"/>
    <s v="Czech Rep"/>
    <x v="0"/>
    <n v="0"/>
    <s v="WLD"/>
    <s v="World"/>
    <x v="7"/>
    <s v="Gross Exports"/>
    <n v="45801.817999999999"/>
  </r>
  <r>
    <s v="H4"/>
    <x v="121"/>
    <x v="121"/>
    <s v="Benin"/>
    <x v="0"/>
    <n v="0"/>
    <s v="WLD"/>
    <s v="World"/>
    <x v="7"/>
    <s v="Gross Exports"/>
    <n v="30.176310064439999"/>
  </r>
  <r>
    <s v="H4"/>
    <x v="20"/>
    <x v="20"/>
    <s v="Denmark"/>
    <x v="0"/>
    <n v="0"/>
    <s v="WLD"/>
    <s v="World"/>
    <x v="7"/>
    <s v="Gross Exports"/>
    <n v="24096.181358999998"/>
  </r>
  <r>
    <s v="H4"/>
    <x v="21"/>
    <x v="21"/>
    <s v="Dominican Rp"/>
    <x v="0"/>
    <n v="0"/>
    <s v="WLD"/>
    <s v="World"/>
    <x v="7"/>
    <s v="Gross Exports"/>
    <n v="1155.3004579000001"/>
  </r>
  <r>
    <s v="H4"/>
    <x v="22"/>
    <x v="22"/>
    <s v="Ecuador"/>
    <x v="0"/>
    <n v="0"/>
    <s v="WLD"/>
    <s v="World"/>
    <x v="7"/>
    <s v="Gross Exports"/>
    <n v="1431.1573599999999"/>
  </r>
  <r>
    <s v="H4"/>
    <x v="23"/>
    <x v="23"/>
    <s v="El Salvador"/>
    <x v="0"/>
    <n v="0"/>
    <s v="WLD"/>
    <s v="World"/>
    <x v="7"/>
    <s v="Gross Exports"/>
    <n v="1491.4577300000001"/>
  </r>
  <r>
    <s v="H4"/>
    <x v="24"/>
    <x v="24"/>
    <s v="Estonia"/>
    <x v="0"/>
    <n v="0"/>
    <s v="WLD"/>
    <s v="World"/>
    <x v="7"/>
    <s v="Gross Exports"/>
    <n v="3599.4210720983001"/>
  </r>
  <r>
    <s v="H4"/>
    <x v="25"/>
    <x v="25"/>
    <s v="Finland"/>
    <x v="0"/>
    <n v="0"/>
    <s v="WLD"/>
    <s v="World"/>
    <x v="7"/>
    <s v="Gross Exports"/>
    <n v="14236.58460588"/>
  </r>
  <r>
    <s v="H4"/>
    <x v="26"/>
    <x v="26"/>
    <s v="France+Monac"/>
    <x v="0"/>
    <n v="0"/>
    <s v="WLD"/>
    <s v="World"/>
    <x v="7"/>
    <s v="Gross Exports"/>
    <n v="233146.90241934301"/>
  </r>
  <r>
    <s v="H4"/>
    <x v="27"/>
    <x v="27"/>
    <s v="Georgia"/>
    <x v="0"/>
    <n v="0"/>
    <s v="WLD"/>
    <s v="World"/>
    <x v="7"/>
    <s v="Gross Exports"/>
    <n v="391.76729"/>
  </r>
  <r>
    <s v="H4"/>
    <x v="138"/>
    <x v="138"/>
    <s v="Occ.Pal.Terr"/>
    <x v="0"/>
    <n v="0"/>
    <s v="WLD"/>
    <s v="World"/>
    <x v="7"/>
    <s v="Gross Exports"/>
    <n v="579.97152259356403"/>
  </r>
  <r>
    <s v="H4"/>
    <x v="28"/>
    <x v="28"/>
    <s v="Germany"/>
    <x v="0"/>
    <n v="0"/>
    <s v="WLD"/>
    <s v="World"/>
    <x v="7"/>
    <s v="Gross Exports"/>
    <n v="1140339.0223089999"/>
  </r>
  <r>
    <s v="H4"/>
    <x v="91"/>
    <x v="91"/>
    <s v="Ghana"/>
    <x v="0"/>
    <n v="0"/>
    <s v="WLD"/>
    <s v="World"/>
    <x v="7"/>
    <s v="Gross Exports"/>
    <n v="6420.1566413874998"/>
  </r>
  <r>
    <s v="H4"/>
    <x v="29"/>
    <x v="29"/>
    <s v="Greece"/>
    <x v="0"/>
    <n v="0"/>
    <s v="WLD"/>
    <s v="World"/>
    <x v="7"/>
    <s v="Gross Exports"/>
    <n v="7099.381121976"/>
  </r>
  <r>
    <s v="H4"/>
    <x v="30"/>
    <x v="30"/>
    <s v="Guatemala"/>
    <x v="0"/>
    <n v="0"/>
    <s v="WLD"/>
    <s v="World"/>
    <x v="7"/>
    <s v="Gross Exports"/>
    <n v="235.285"/>
  </r>
  <r>
    <s v="H4"/>
    <x v="92"/>
    <x v="92"/>
    <s v="Honduras"/>
    <x v="0"/>
    <n v="0"/>
    <s v="WLD"/>
    <s v="World"/>
    <x v="7"/>
    <s v="Gross Exports"/>
    <n v="12.053000000000001"/>
  </r>
  <r>
    <s v="H4"/>
    <x v="32"/>
    <x v="32"/>
    <s v="Hong Kong"/>
    <x v="0"/>
    <n v="0"/>
    <s v="WLD"/>
    <s v="World"/>
    <x v="7"/>
    <s v="Gross Exports"/>
    <n v="8761.0747126055994"/>
  </r>
  <r>
    <s v="H4"/>
    <x v="33"/>
    <x v="33"/>
    <s v="Hungary"/>
    <x v="0"/>
    <n v="0"/>
    <s v="WLD"/>
    <s v="World"/>
    <x v="7"/>
    <s v="Gross Exports"/>
    <n v="16360.48"/>
  </r>
  <r>
    <s v="H4"/>
    <x v="34"/>
    <x v="34"/>
    <s v="Iceland"/>
    <x v="0"/>
    <n v="0"/>
    <s v="WLD"/>
    <s v="World"/>
    <x v="7"/>
    <s v="Gross Exports"/>
    <n v="160.96210127846999"/>
  </r>
  <r>
    <s v="H4"/>
    <x v="93"/>
    <x v="93"/>
    <s v="Indonesia"/>
    <x v="0"/>
    <n v="0"/>
    <s v="WLD"/>
    <s v="World"/>
    <x v="7"/>
    <s v="Gross Exports"/>
    <n v="7166.42904"/>
  </r>
  <r>
    <s v="H4"/>
    <x v="126"/>
    <x v="126"/>
    <s v="Iran-Islam.R"/>
    <x v="0"/>
    <n v="0"/>
    <s v="WLD"/>
    <s v="World"/>
    <x v="7"/>
    <s v="Gross Exports"/>
    <n v="192.863"/>
  </r>
  <r>
    <s v="H4"/>
    <x v="35"/>
    <x v="35"/>
    <s v="Ireland"/>
    <x v="0"/>
    <n v="0"/>
    <s v="WLD"/>
    <s v="World"/>
    <x v="7"/>
    <s v="Gross Exports"/>
    <n v="114378.049207695"/>
  </r>
  <r>
    <s v="H4"/>
    <x v="36"/>
    <x v="36"/>
    <s v="Israel"/>
    <x v="0"/>
    <n v="0"/>
    <s v="WLD"/>
    <s v="World"/>
    <x v="7"/>
    <s v="Gross Exports"/>
    <n v="5632"/>
  </r>
  <r>
    <s v="H4"/>
    <x v="37"/>
    <x v="37"/>
    <s v="Italy"/>
    <x v="0"/>
    <n v="0"/>
    <s v="WLD"/>
    <s v="World"/>
    <x v="7"/>
    <s v="Gross Exports"/>
    <n v="75730.142777000001"/>
  </r>
  <r>
    <s v="H4"/>
    <x v="94"/>
    <x v="94"/>
    <s v="Cote Divoire"/>
    <x v="0"/>
    <n v="0"/>
    <s v="WLD"/>
    <s v="World"/>
    <x v="7"/>
    <s v="Gross Exports"/>
    <n v="3.9858367483200001"/>
  </r>
  <r>
    <s v="H4"/>
    <x v="95"/>
    <x v="95"/>
    <s v="Jamaica"/>
    <x v="0"/>
    <n v="0"/>
    <s v="WLD"/>
    <s v="World"/>
    <x v="7"/>
    <s v="Gross Exports"/>
    <n v="13.15985"/>
  </r>
  <r>
    <s v="H4"/>
    <x v="38"/>
    <x v="38"/>
    <s v="Japan"/>
    <x v="0"/>
    <n v="0"/>
    <s v="WLD"/>
    <s v="World"/>
    <x v="7"/>
    <s v="Gross Exports"/>
    <n v="40368.01672575"/>
  </r>
  <r>
    <s v="H4"/>
    <x v="96"/>
    <x v="96"/>
    <s v="Kazakhstan"/>
    <x v="0"/>
    <n v="0"/>
    <s v="WLD"/>
    <s v="World"/>
    <x v="7"/>
    <s v="Gross Exports"/>
    <n v="8590.4340200000006"/>
  </r>
  <r>
    <s v="H4"/>
    <x v="97"/>
    <x v="97"/>
    <s v="Jordan"/>
    <x v="0"/>
    <n v="0"/>
    <s v="WLD"/>
    <s v="World"/>
    <x v="7"/>
    <s v="Gross Exports"/>
    <n v="187.738067594"/>
  </r>
  <r>
    <s v="H4"/>
    <x v="98"/>
    <x v="98"/>
    <s v="Kenya"/>
    <x v="0"/>
    <n v="0"/>
    <s v="WLD"/>
    <s v="World"/>
    <x v="7"/>
    <s v="Gross Exports"/>
    <n v="248.21625430490101"/>
  </r>
  <r>
    <s v="H4"/>
    <x v="39"/>
    <x v="39"/>
    <s v="Korea Rep."/>
    <x v="0"/>
    <n v="0"/>
    <s v="WLD"/>
    <s v="World"/>
    <x v="7"/>
    <s v="Gross Exports"/>
    <n v="5330.58"/>
  </r>
  <r>
    <s v="H4"/>
    <x v="99"/>
    <x v="99"/>
    <s v="Kuwait"/>
    <x v="0"/>
    <n v="0"/>
    <s v="WLD"/>
    <s v="World"/>
    <x v="7"/>
    <s v="Gross Exports"/>
    <n v="406.15508666749002"/>
  </r>
  <r>
    <s v="H4"/>
    <x v="40"/>
    <x v="40"/>
    <s v="Kyrgyzstan"/>
    <x v="0"/>
    <n v="0"/>
    <s v="WLD"/>
    <s v="World"/>
    <x v="7"/>
    <s v="Gross Exports"/>
    <n v="1.6E-2"/>
  </r>
  <r>
    <s v="H4"/>
    <x v="100"/>
    <x v="100"/>
    <s v="Lebanon"/>
    <x v="0"/>
    <n v="0"/>
    <s v="WLD"/>
    <s v="World"/>
    <x v="7"/>
    <s v="Gross Exports"/>
    <n v="29.844225000000002"/>
  </r>
  <r>
    <s v="H4"/>
    <x v="41"/>
    <x v="41"/>
    <s v="Latvia"/>
    <x v="0"/>
    <n v="0"/>
    <s v="WLD"/>
    <s v="World"/>
    <x v="7"/>
    <s v="Gross Exports"/>
    <n v="4831.1621340000002"/>
  </r>
  <r>
    <s v="H4"/>
    <x v="42"/>
    <x v="42"/>
    <s v="Lithuania"/>
    <x v="0"/>
    <n v="0"/>
    <s v="WLD"/>
    <s v="World"/>
    <x v="7"/>
    <s v="Gross Exports"/>
    <n v="25102.767"/>
  </r>
  <r>
    <s v="H4"/>
    <x v="43"/>
    <x v="43"/>
    <s v="Luxemberg"/>
    <x v="0"/>
    <n v="0"/>
    <s v="WLD"/>
    <s v="World"/>
    <x v="7"/>
    <s v="Gross Exports"/>
    <n v="121.987033"/>
  </r>
  <r>
    <s v="H4"/>
    <x v="44"/>
    <x v="44"/>
    <s v="Macau"/>
    <x v="0"/>
    <n v="0"/>
    <s v="WLD"/>
    <s v="World"/>
    <x v="7"/>
    <s v="Gross Exports"/>
    <n v="262.78106273999998"/>
  </r>
  <r>
    <s v="H4"/>
    <x v="101"/>
    <x v="101"/>
    <s v="Madagascar"/>
    <x v="0"/>
    <n v="0"/>
    <s v="WLD"/>
    <s v="World"/>
    <x v="7"/>
    <s v="Gross Exports"/>
    <n v="941.560518"/>
  </r>
  <r>
    <s v="H4"/>
    <x v="45"/>
    <x v="45"/>
    <s v="Malaysia"/>
    <x v="0"/>
    <n v="0"/>
    <s v="WLD"/>
    <s v="World"/>
    <x v="7"/>
    <s v="Gross Exports"/>
    <n v="48018.058945951998"/>
  </r>
  <r>
    <s v="H4"/>
    <x v="46"/>
    <x v="46"/>
    <s v="Malta"/>
    <x v="0"/>
    <n v="0"/>
    <s v="WLD"/>
    <s v="World"/>
    <x v="7"/>
    <s v="Gross Exports"/>
    <n v="1.3789229574699999"/>
  </r>
  <r>
    <s v="H4"/>
    <x v="47"/>
    <x v="47"/>
    <s v="Mexico"/>
    <x v="0"/>
    <n v="0"/>
    <s v="WLD"/>
    <s v="World"/>
    <x v="7"/>
    <s v="Gross Exports"/>
    <n v="130749.033"/>
  </r>
  <r>
    <s v="H4"/>
    <x v="102"/>
    <x v="102"/>
    <s v="Asia Othr.ns"/>
    <x v="0"/>
    <n v="0"/>
    <s v="WLD"/>
    <s v="World"/>
    <x v="7"/>
    <s v="Gross Exports"/>
    <n v="1383.8380099999999"/>
  </r>
  <r>
    <s v="H4"/>
    <x v="123"/>
    <x v="123"/>
    <s v="Mongolia"/>
    <x v="0"/>
    <n v="0"/>
    <s v="WLD"/>
    <s v="World"/>
    <x v="7"/>
    <s v="Gross Exports"/>
    <n v="40.987760000000002"/>
  </r>
  <r>
    <s v="H4"/>
    <x v="48"/>
    <x v="48"/>
    <s v="Rep.Moldova"/>
    <x v="0"/>
    <n v="0"/>
    <s v="WLD"/>
    <s v="World"/>
    <x v="7"/>
    <s v="Gross Exports"/>
    <n v="400.863"/>
  </r>
  <r>
    <s v="H4"/>
    <x v="49"/>
    <x v="49"/>
    <s v="Montenegro"/>
    <x v="0"/>
    <n v="0"/>
    <s v="WLD"/>
    <s v="World"/>
    <x v="7"/>
    <s v="Gross Exports"/>
    <n v="690.31267051500799"/>
  </r>
  <r>
    <s v="H4"/>
    <x v="103"/>
    <x v="103"/>
    <s v="Morocco"/>
    <x v="0"/>
    <n v="0"/>
    <s v="WLD"/>
    <s v="World"/>
    <x v="7"/>
    <s v="Gross Exports"/>
    <n v="1274.65360102656"/>
  </r>
  <r>
    <s v="H4"/>
    <x v="104"/>
    <x v="104"/>
    <s v="Oman"/>
    <x v="0"/>
    <n v="0"/>
    <s v="WLD"/>
    <s v="World"/>
    <x v="7"/>
    <s v="Gross Exports"/>
    <n v="4532.6601902399998"/>
  </r>
  <r>
    <s v="H4"/>
    <x v="50"/>
    <x v="50"/>
    <s v="Namibia"/>
    <x v="0"/>
    <n v="0"/>
    <s v="WLD"/>
    <s v="World"/>
    <x v="7"/>
    <s v="Gross Exports"/>
    <n v="30.587720216860799"/>
  </r>
  <r>
    <s v="H4"/>
    <x v="51"/>
    <x v="51"/>
    <s v="Netherlands"/>
    <x v="0"/>
    <n v="0"/>
    <s v="WLD"/>
    <s v="World"/>
    <x v="7"/>
    <s v="Gross Exports"/>
    <n v="65519.956602375802"/>
  </r>
  <r>
    <s v="H4"/>
    <x v="52"/>
    <x v="52"/>
    <s v="New Zealand"/>
    <x v="0"/>
    <n v="0"/>
    <s v="WLD"/>
    <s v="World"/>
    <x v="7"/>
    <s v="Gross Exports"/>
    <n v="26820.039982224502"/>
  </r>
  <r>
    <s v="H4"/>
    <x v="105"/>
    <x v="105"/>
    <s v="Nicaragua"/>
    <x v="0"/>
    <n v="0"/>
    <s v="WLD"/>
    <s v="World"/>
    <x v="7"/>
    <s v="Gross Exports"/>
    <n v="24.034030000000001"/>
  </r>
  <r>
    <s v="H4"/>
    <x v="147"/>
    <x v="147"/>
    <s v="Niger"/>
    <x v="0"/>
    <n v="0"/>
    <s v="WLD"/>
    <s v="World"/>
    <x v="7"/>
    <s v="Gross Exports"/>
    <n v="0.81761399999999995"/>
  </r>
  <r>
    <s v="H4"/>
    <x v="53"/>
    <x v="53"/>
    <s v="Norway,Sb,JM"/>
    <x v="0"/>
    <n v="0"/>
    <s v="WLD"/>
    <s v="World"/>
    <x v="7"/>
    <s v="Gross Exports"/>
    <n v="5389.916040477"/>
  </r>
  <r>
    <s v="H4"/>
    <x v="55"/>
    <x v="55"/>
    <s v="Panama"/>
    <x v="0"/>
    <n v="0"/>
    <s v="WLD"/>
    <s v="World"/>
    <x v="7"/>
    <s v="Gross Exports"/>
    <n v="3781.35"/>
  </r>
  <r>
    <s v="H4"/>
    <x v="106"/>
    <x v="106"/>
    <s v="Peru"/>
    <x v="0"/>
    <n v="0"/>
    <s v="WLD"/>
    <s v="World"/>
    <x v="7"/>
    <s v="Gross Exports"/>
    <n v="2053.4363499999999"/>
  </r>
  <r>
    <s v="H4"/>
    <x v="57"/>
    <x v="57"/>
    <s v="Philippines"/>
    <x v="0"/>
    <n v="0"/>
    <s v="WLD"/>
    <s v="World"/>
    <x v="7"/>
    <s v="Gross Exports"/>
    <n v="1148.126"/>
  </r>
  <r>
    <s v="H4"/>
    <x v="58"/>
    <x v="58"/>
    <s v="Poland"/>
    <x v="0"/>
    <n v="0"/>
    <s v="WLD"/>
    <s v="World"/>
    <x v="7"/>
    <s v="Gross Exports"/>
    <n v="210626.995"/>
  </r>
  <r>
    <s v="H4"/>
    <x v="59"/>
    <x v="59"/>
    <s v="Portugal"/>
    <x v="0"/>
    <n v="0"/>
    <s v="WLD"/>
    <s v="World"/>
    <x v="7"/>
    <s v="Gross Exports"/>
    <n v="5594.5989555105998"/>
  </r>
  <r>
    <s v="H4"/>
    <x v="60"/>
    <x v="60"/>
    <s v="Romania"/>
    <x v="0"/>
    <n v="0"/>
    <s v="WLD"/>
    <s v="World"/>
    <x v="7"/>
    <s v="Gross Exports"/>
    <n v="12533.088110000001"/>
  </r>
  <r>
    <s v="H4"/>
    <x v="132"/>
    <x v="132"/>
    <s v="Russian Fed"/>
    <x v="0"/>
    <n v="0"/>
    <s v="WLD"/>
    <s v="World"/>
    <x v="7"/>
    <s v="Gross Exports"/>
    <n v="48688.480349999998"/>
  </r>
  <r>
    <s v="H4"/>
    <x v="141"/>
    <x v="141"/>
    <s v="Rwanda"/>
    <x v="0"/>
    <n v="0"/>
    <s v="WLD"/>
    <s v="World"/>
    <x v="7"/>
    <s v="Gross Exports"/>
    <n v="3.5099148708599999"/>
  </r>
  <r>
    <s v="H4"/>
    <x v="108"/>
    <x v="108"/>
    <s v="Saudi Arabia"/>
    <x v="0"/>
    <n v="0"/>
    <s v="WLD"/>
    <s v="World"/>
    <x v="7"/>
    <s v="Gross Exports"/>
    <n v="74.251750968120007"/>
  </r>
  <r>
    <s v="H4"/>
    <x v="109"/>
    <x v="109"/>
    <s v="Senegal"/>
    <x v="0"/>
    <n v="0"/>
    <s v="WLD"/>
    <s v="World"/>
    <x v="7"/>
    <s v="Gross Exports"/>
    <n v="189.69453899999999"/>
  </r>
  <r>
    <s v="H4"/>
    <x v="110"/>
    <x v="110"/>
    <s v="Yugoslavia"/>
    <x v="0"/>
    <n v="0"/>
    <s v="WLD"/>
    <s v="World"/>
    <x v="7"/>
    <s v="Gross Exports"/>
    <n v="18848.240000000002"/>
  </r>
  <r>
    <s v="H4"/>
    <x v="61"/>
    <x v="61"/>
    <s v="India"/>
    <x v="0"/>
    <n v="0"/>
    <s v="WLD"/>
    <s v="World"/>
    <x v="7"/>
    <s v="Gross Exports"/>
    <n v="1884.8679211333999"/>
  </r>
  <r>
    <s v="H4"/>
    <x v="111"/>
    <x v="111"/>
    <s v="Singapore"/>
    <x v="0"/>
    <n v="0"/>
    <s v="WLD"/>
    <s v="World"/>
    <x v="7"/>
    <s v="Gross Exports"/>
    <n v="18448.743770000001"/>
  </r>
  <r>
    <s v="H4"/>
    <x v="62"/>
    <x v="62"/>
    <s v="Slovakia"/>
    <x v="0"/>
    <n v="0"/>
    <s v="WLD"/>
    <s v="World"/>
    <x v="7"/>
    <s v="Gross Exports"/>
    <n v="27909.575697"/>
  </r>
  <r>
    <s v="H4"/>
    <x v="112"/>
    <x v="112"/>
    <s v="Viet Nam"/>
    <x v="0"/>
    <n v="0"/>
    <s v="WLD"/>
    <s v="World"/>
    <x v="7"/>
    <s v="Gross Exports"/>
    <n v="6715.0776999999998"/>
  </r>
  <r>
    <s v="H4"/>
    <x v="63"/>
    <x v="63"/>
    <s v="Slovenia"/>
    <x v="0"/>
    <n v="0"/>
    <s v="WLD"/>
    <s v="World"/>
    <x v="7"/>
    <s v="Gross Exports"/>
    <n v="1891.0884599999999"/>
  </r>
  <r>
    <s v="H4"/>
    <x v="64"/>
    <x v="64"/>
    <s v="South Africa"/>
    <x v="0"/>
    <n v="0"/>
    <s v="WLD"/>
    <s v="World"/>
    <x v="7"/>
    <s v="Gross Exports"/>
    <n v="6211.6465353669601"/>
  </r>
  <r>
    <s v="H4"/>
    <x v="80"/>
    <x v="80"/>
    <s v="Zimbabwe"/>
    <x v="0"/>
    <n v="0"/>
    <s v="WLD"/>
    <s v="World"/>
    <x v="7"/>
    <s v="Gross Exports"/>
    <n v="52.309440000000002"/>
  </r>
  <r>
    <s v="H4"/>
    <x v="65"/>
    <x v="65"/>
    <s v="Spain"/>
    <x v="0"/>
    <n v="0"/>
    <s v="WLD"/>
    <s v="World"/>
    <x v="7"/>
    <s v="Gross Exports"/>
    <n v="132239.26847499999"/>
  </r>
  <r>
    <s v="H4"/>
    <x v="113"/>
    <x v="113"/>
    <s v="Swaziland"/>
    <x v="0"/>
    <n v="0"/>
    <s v="WLD"/>
    <s v="World"/>
    <x v="7"/>
    <s v="Gross Exports"/>
    <n v="0.31878801629999998"/>
  </r>
  <r>
    <s v="H4"/>
    <x v="66"/>
    <x v="66"/>
    <s v="Sweden"/>
    <x v="0"/>
    <n v="0"/>
    <s v="WLD"/>
    <s v="World"/>
    <x v="7"/>
    <s v="Gross Exports"/>
    <n v="51899.281291949999"/>
  </r>
  <r>
    <s v="H4"/>
    <x v="67"/>
    <x v="67"/>
    <s v="Switz.Liecht"/>
    <x v="0"/>
    <n v="0"/>
    <s v="WLD"/>
    <s v="World"/>
    <x v="7"/>
    <s v="Gross Exports"/>
    <n v="449571.76628340699"/>
  </r>
  <r>
    <s v="H4"/>
    <x v="68"/>
    <x v="68"/>
    <s v="Thailand"/>
    <x v="0"/>
    <n v="0"/>
    <s v="WLD"/>
    <s v="World"/>
    <x v="7"/>
    <s v="Gross Exports"/>
    <n v="723.99600999999996"/>
  </r>
  <r>
    <s v="H4"/>
    <x v="69"/>
    <x v="69"/>
    <s v="Togo"/>
    <x v="0"/>
    <n v="0"/>
    <s v="WLD"/>
    <s v="World"/>
    <x v="7"/>
    <s v="Gross Exports"/>
    <n v="73.062475902352205"/>
  </r>
  <r>
    <s v="H4"/>
    <x v="144"/>
    <x v="144"/>
    <s v="Trinidad Tbg"/>
    <x v="0"/>
    <n v="0"/>
    <s v="WLD"/>
    <s v="World"/>
    <x v="7"/>
    <s v="Gross Exports"/>
    <n v="9.0985750519999993"/>
  </r>
  <r>
    <s v="H4"/>
    <x v="114"/>
    <x v="114"/>
    <s v="Untd Arab Em"/>
    <x v="0"/>
    <n v="0"/>
    <s v="WLD"/>
    <s v="World"/>
    <x v="7"/>
    <s v="Gross Exports"/>
    <n v="55514.532578999999"/>
  </r>
  <r>
    <s v="H4"/>
    <x v="115"/>
    <x v="115"/>
    <s v="Tunisia"/>
    <x v="0"/>
    <n v="0"/>
    <s v="WLD"/>
    <s v="World"/>
    <x v="7"/>
    <s v="Gross Exports"/>
    <n v="6861.4167369569705"/>
  </r>
  <r>
    <s v="H4"/>
    <x v="70"/>
    <x v="70"/>
    <s v="Turkey"/>
    <x v="0"/>
    <n v="0"/>
    <s v="WLD"/>
    <s v="World"/>
    <x v="7"/>
    <s v="Gross Exports"/>
    <n v="41573.135999999999"/>
  </r>
  <r>
    <s v="H4"/>
    <x v="116"/>
    <x v="116"/>
    <s v="Uganda"/>
    <x v="0"/>
    <n v="0"/>
    <s v="WLD"/>
    <s v="World"/>
    <x v="7"/>
    <s v="Gross Exports"/>
    <n v="8.0226600000000001"/>
  </r>
  <r>
    <s v="H4"/>
    <x v="71"/>
    <x v="71"/>
    <s v="Ukraine"/>
    <x v="0"/>
    <n v="0"/>
    <s v="WLD"/>
    <s v="World"/>
    <x v="7"/>
    <s v="Gross Exports"/>
    <n v="28773.485629999999"/>
  </r>
  <r>
    <s v="H4"/>
    <x v="72"/>
    <x v="72"/>
    <s v="TFYR Macedna"/>
    <x v="0"/>
    <n v="0"/>
    <s v="WLD"/>
    <s v="World"/>
    <x v="7"/>
    <s v="Gross Exports"/>
    <n v="442.52802000000003"/>
  </r>
  <r>
    <s v="H4"/>
    <x v="73"/>
    <x v="73"/>
    <s v="Egypt"/>
    <x v="0"/>
    <n v="0"/>
    <s v="WLD"/>
    <s v="World"/>
    <x v="7"/>
    <s v="Gross Exports"/>
    <n v="50441.804511911403"/>
  </r>
  <r>
    <s v="H4"/>
    <x v="74"/>
    <x v="74"/>
    <s v="Untd.Kingdom"/>
    <x v="0"/>
    <n v="0"/>
    <s v="WLD"/>
    <s v="World"/>
    <x v="7"/>
    <s v="Gross Exports"/>
    <n v="139702.893125495"/>
  </r>
  <r>
    <s v="H4"/>
    <x v="75"/>
    <x v="75"/>
    <s v="USA,PR,USVI"/>
    <x v="0"/>
    <n v="0"/>
    <s v="WLD"/>
    <s v="World"/>
    <x v="7"/>
    <s v="Gross Exports"/>
    <n v="161980.79"/>
  </r>
  <r>
    <s v="H4"/>
    <x v="117"/>
    <x v="117"/>
    <s v="Uruguay"/>
    <x v="0"/>
    <n v="0"/>
    <s v="WLD"/>
    <s v="World"/>
    <x v="7"/>
    <s v="Gross Exports"/>
    <n v="0.97899999999999998"/>
  </r>
  <r>
    <s v="H4"/>
    <x v="76"/>
    <x v="76"/>
    <s v="Uzbekistan"/>
    <x v="0"/>
    <n v="0"/>
    <s v="WLD"/>
    <s v="World"/>
    <x v="7"/>
    <s v="Gross Exports"/>
    <n v="41.277999999999999"/>
  </r>
  <r>
    <s v="H4"/>
    <x v="119"/>
    <x v="119"/>
    <s v="Samoa"/>
    <x v="0"/>
    <n v="0"/>
    <s v="WLD"/>
    <s v="World"/>
    <x v="7"/>
    <s v="Gross Exports"/>
    <n v="0.74823844399999995"/>
  </r>
  <r>
    <s v="H4"/>
    <x v="118"/>
    <x v="118"/>
    <s v="Zambia"/>
    <x v="0"/>
    <n v="0"/>
    <s v="WLD"/>
    <s v="World"/>
    <x v="7"/>
    <s v="Gross Exports"/>
    <n v="56.911659999999998"/>
  </r>
  <r>
    <s v="H4"/>
    <x v="150"/>
    <x v="150"/>
    <s v="Algeria"/>
    <x v="1"/>
    <n v="0"/>
    <s v="WLD"/>
    <s v="World"/>
    <x v="7"/>
    <s v="Gross Exports"/>
    <n v="154.41864000000001"/>
  </r>
  <r>
    <s v="H4"/>
    <x v="82"/>
    <x v="82"/>
    <s v="Angola"/>
    <x v="1"/>
    <n v="0"/>
    <s v="WLD"/>
    <s v="World"/>
    <x v="7"/>
    <s v="Gross Exports"/>
    <n v="0.45878000000000002"/>
  </r>
  <r>
    <s v="H4"/>
    <x v="1"/>
    <x v="1"/>
    <s v="Azerbaijan"/>
    <x v="1"/>
    <n v="0"/>
    <s v="WLD"/>
    <s v="World"/>
    <x v="7"/>
    <s v="Gross Exports"/>
    <n v="30.76071"/>
  </r>
  <r>
    <s v="H4"/>
    <x v="2"/>
    <x v="2"/>
    <s v="Argentina"/>
    <x v="1"/>
    <n v="0"/>
    <s v="WLD"/>
    <s v="World"/>
    <x v="7"/>
    <s v="Gross Exports"/>
    <n v="790.42318999999998"/>
  </r>
  <r>
    <s v="H4"/>
    <x v="3"/>
    <x v="3"/>
    <s v="Australia"/>
    <x v="1"/>
    <n v="0"/>
    <s v="WLD"/>
    <s v="World"/>
    <x v="7"/>
    <s v="Gross Exports"/>
    <n v="41526.5050103092"/>
  </r>
  <r>
    <s v="H4"/>
    <x v="4"/>
    <x v="4"/>
    <s v="Austria"/>
    <x v="1"/>
    <n v="0"/>
    <s v="WLD"/>
    <s v="World"/>
    <x v="7"/>
    <s v="Gross Exports"/>
    <n v="153645.58310971799"/>
  </r>
  <r>
    <s v="H4"/>
    <x v="83"/>
    <x v="83"/>
    <s v="Bahrain"/>
    <x v="1"/>
    <n v="0"/>
    <s v="WLD"/>
    <s v="World"/>
    <x v="7"/>
    <s v="Gross Exports"/>
    <n v="120.60883993"/>
  </r>
  <r>
    <s v="H4"/>
    <x v="5"/>
    <x v="5"/>
    <s v="Armenia"/>
    <x v="1"/>
    <n v="0"/>
    <s v="WLD"/>
    <s v="World"/>
    <x v="7"/>
    <s v="Gross Exports"/>
    <n v="271.55124000000001"/>
  </r>
  <r>
    <s v="H4"/>
    <x v="7"/>
    <x v="7"/>
    <s v="Belgium"/>
    <x v="1"/>
    <n v="0"/>
    <s v="WLD"/>
    <s v="World"/>
    <x v="7"/>
    <s v="Gross Exports"/>
    <n v="116081.292287167"/>
  </r>
  <r>
    <s v="H4"/>
    <x v="8"/>
    <x v="8"/>
    <s v="Bolivia"/>
    <x v="1"/>
    <n v="0"/>
    <s v="WLD"/>
    <s v="World"/>
    <x v="7"/>
    <s v="Gross Exports"/>
    <n v="98.686340000000001"/>
  </r>
  <r>
    <s v="H4"/>
    <x v="9"/>
    <x v="9"/>
    <s v="Bosnia Herzg"/>
    <x v="1"/>
    <n v="0"/>
    <s v="WLD"/>
    <s v="World"/>
    <x v="7"/>
    <s v="Gross Exports"/>
    <n v="62.109729999999999"/>
  </r>
  <r>
    <s v="H4"/>
    <x v="84"/>
    <x v="84"/>
    <s v="Botswana"/>
    <x v="1"/>
    <n v="0"/>
    <s v="WLD"/>
    <s v="World"/>
    <x v="7"/>
    <s v="Gross Exports"/>
    <n v="9.8109910149999993E-3"/>
  </r>
  <r>
    <s v="H4"/>
    <x v="10"/>
    <x v="10"/>
    <s v="Brazil"/>
    <x v="1"/>
    <n v="0"/>
    <s v="WLD"/>
    <s v="World"/>
    <x v="7"/>
    <s v="Gross Exports"/>
    <n v="8112.8010000000004"/>
  </r>
  <r>
    <s v="H4"/>
    <x v="11"/>
    <x v="11"/>
    <s v="European Union"/>
    <x v="1"/>
    <n v="0"/>
    <s v="WLD"/>
    <s v="World"/>
    <x v="7"/>
    <s v="Gross Exports"/>
    <n v="759383.288803"/>
  </r>
  <r>
    <s v="H4"/>
    <x v="12"/>
    <x v="12"/>
    <s v="Bulgaria"/>
    <x v="1"/>
    <n v="0"/>
    <s v="WLD"/>
    <s v="World"/>
    <x v="7"/>
    <s v="Gross Exports"/>
    <n v="31762.890880163999"/>
  </r>
  <r>
    <s v="H4"/>
    <x v="129"/>
    <x v="129"/>
    <s v="Belarus"/>
    <x v="1"/>
    <n v="0"/>
    <s v="WLD"/>
    <s v="World"/>
    <x v="7"/>
    <s v="Gross Exports"/>
    <n v="19186.3"/>
  </r>
  <r>
    <s v="H4"/>
    <x v="130"/>
    <x v="130"/>
    <s v="Cameroon"/>
    <x v="1"/>
    <n v="0"/>
    <s v="WLD"/>
    <s v="World"/>
    <x v="7"/>
    <s v="Gross Exports"/>
    <n v="1607.7613349999999"/>
  </r>
  <r>
    <s v="H4"/>
    <x v="13"/>
    <x v="13"/>
    <s v="Canada"/>
    <x v="1"/>
    <n v="0"/>
    <s v="WLD"/>
    <s v="World"/>
    <x v="7"/>
    <s v="Gross Exports"/>
    <n v="214608.09273941"/>
  </r>
  <r>
    <s v="H4"/>
    <x v="14"/>
    <x v="14"/>
    <s v="Sri Lanka"/>
    <x v="1"/>
    <n v="0"/>
    <s v="WLD"/>
    <s v="World"/>
    <x v="7"/>
    <s v="Gross Exports"/>
    <n v="4.1594801873299998"/>
  </r>
  <r>
    <s v="H4"/>
    <x v="15"/>
    <x v="15"/>
    <s v="Chile"/>
    <x v="1"/>
    <n v="0"/>
    <s v="WLD"/>
    <s v="World"/>
    <x v="7"/>
    <s v="Gross Exports"/>
    <n v="1423.60245883628"/>
  </r>
  <r>
    <s v="H4"/>
    <x v="16"/>
    <x v="16"/>
    <s v="China"/>
    <x v="1"/>
    <n v="0"/>
    <s v="WLD"/>
    <s v="World"/>
    <x v="7"/>
    <s v="Gross Exports"/>
    <n v="65486.148999999998"/>
  </r>
  <r>
    <s v="H4"/>
    <x v="88"/>
    <x v="88"/>
    <s v="Colombia"/>
    <x v="1"/>
    <n v="0"/>
    <s v="WLD"/>
    <s v="World"/>
    <x v="7"/>
    <s v="Gross Exports"/>
    <n v="4287.3468000000003"/>
  </r>
  <r>
    <s v="H4"/>
    <x v="120"/>
    <x v="120"/>
    <s v="Congo"/>
    <x v="1"/>
    <n v="0"/>
    <s v="WLD"/>
    <s v="World"/>
    <x v="7"/>
    <s v="Gross Exports"/>
    <n v="12.920414344799999"/>
  </r>
  <r>
    <s v="H4"/>
    <x v="89"/>
    <x v="89"/>
    <s v="Costa Rica"/>
    <x v="1"/>
    <n v="0"/>
    <s v="WLD"/>
    <s v="World"/>
    <x v="7"/>
    <s v="Gross Exports"/>
    <n v="1310.8977252188599"/>
  </r>
  <r>
    <s v="H4"/>
    <x v="17"/>
    <x v="17"/>
    <s v="Croatia"/>
    <x v="1"/>
    <n v="0"/>
    <s v="WLD"/>
    <s v="World"/>
    <x v="7"/>
    <s v="Gross Exports"/>
    <n v="47651.510999999999"/>
  </r>
  <r>
    <s v="H4"/>
    <x v="18"/>
    <x v="18"/>
    <s v="Cyprus"/>
    <x v="1"/>
    <n v="0"/>
    <s v="WLD"/>
    <s v="World"/>
    <x v="7"/>
    <s v="Gross Exports"/>
    <n v="2.4412410000000002"/>
  </r>
  <r>
    <s v="H4"/>
    <x v="19"/>
    <x v="19"/>
    <s v="Czech Rep"/>
    <x v="1"/>
    <n v="0"/>
    <s v="WLD"/>
    <s v="World"/>
    <x v="7"/>
    <s v="Gross Exports"/>
    <n v="48068.868000000002"/>
  </r>
  <r>
    <s v="H4"/>
    <x v="20"/>
    <x v="20"/>
    <s v="Denmark"/>
    <x v="1"/>
    <n v="0"/>
    <s v="WLD"/>
    <s v="World"/>
    <x v="7"/>
    <s v="Gross Exports"/>
    <n v="34160.359092999999"/>
  </r>
  <r>
    <s v="H4"/>
    <x v="21"/>
    <x v="21"/>
    <s v="Dominican Rp"/>
    <x v="1"/>
    <n v="0"/>
    <s v="WLD"/>
    <s v="World"/>
    <x v="7"/>
    <s v="Gross Exports"/>
    <n v="96.486394799999999"/>
  </r>
  <r>
    <s v="H4"/>
    <x v="22"/>
    <x v="22"/>
    <s v="Ecuador"/>
    <x v="1"/>
    <n v="0"/>
    <s v="WLD"/>
    <s v="World"/>
    <x v="7"/>
    <s v="Gross Exports"/>
    <n v="1250.5207499999999"/>
  </r>
  <r>
    <s v="H4"/>
    <x v="23"/>
    <x v="23"/>
    <s v="El Salvador"/>
    <x v="1"/>
    <n v="0"/>
    <s v="WLD"/>
    <s v="World"/>
    <x v="7"/>
    <s v="Gross Exports"/>
    <n v="34.387929999999997"/>
  </r>
  <r>
    <s v="H4"/>
    <x v="24"/>
    <x v="24"/>
    <s v="Estonia"/>
    <x v="1"/>
    <n v="0"/>
    <s v="WLD"/>
    <s v="World"/>
    <x v="7"/>
    <s v="Gross Exports"/>
    <n v="1837.4902443808801"/>
  </r>
  <r>
    <s v="H4"/>
    <x v="25"/>
    <x v="25"/>
    <s v="Finland"/>
    <x v="1"/>
    <n v="0"/>
    <s v="WLD"/>
    <s v="World"/>
    <x v="7"/>
    <s v="Gross Exports"/>
    <n v="7032.2240124359996"/>
  </r>
  <r>
    <s v="H4"/>
    <x v="26"/>
    <x v="26"/>
    <s v="France+Monac"/>
    <x v="1"/>
    <n v="0"/>
    <s v="WLD"/>
    <s v="World"/>
    <x v="7"/>
    <s v="Gross Exports"/>
    <n v="105987.879905391"/>
  </r>
  <r>
    <s v="H4"/>
    <x v="125"/>
    <x v="125"/>
    <s v="Fr.Polynesia"/>
    <x v="1"/>
    <n v="0"/>
    <s v="WLD"/>
    <s v="World"/>
    <x v="7"/>
    <s v="Gross Exports"/>
    <n v="39.924002562079998"/>
  </r>
  <r>
    <s v="H4"/>
    <x v="27"/>
    <x v="27"/>
    <s v="Georgia"/>
    <x v="1"/>
    <n v="0"/>
    <s v="WLD"/>
    <s v="World"/>
    <x v="7"/>
    <s v="Gross Exports"/>
    <n v="309.96217999999999"/>
  </r>
  <r>
    <s v="H4"/>
    <x v="138"/>
    <x v="138"/>
    <s v="Occ.Pal.Terr"/>
    <x v="1"/>
    <n v="0"/>
    <s v="WLD"/>
    <s v="World"/>
    <x v="7"/>
    <s v="Gross Exports"/>
    <n v="5171.2732967719303"/>
  </r>
  <r>
    <s v="H4"/>
    <x v="28"/>
    <x v="28"/>
    <s v="Germany"/>
    <x v="1"/>
    <n v="0"/>
    <s v="WLD"/>
    <s v="World"/>
    <x v="7"/>
    <s v="Gross Exports"/>
    <n v="1159229.765805"/>
  </r>
  <r>
    <s v="H4"/>
    <x v="91"/>
    <x v="91"/>
    <s v="Ghana"/>
    <x v="1"/>
    <n v="0"/>
    <s v="WLD"/>
    <s v="World"/>
    <x v="7"/>
    <s v="Gross Exports"/>
    <n v="994.74556352853995"/>
  </r>
  <r>
    <s v="H4"/>
    <x v="29"/>
    <x v="29"/>
    <s v="Greece"/>
    <x v="1"/>
    <n v="0"/>
    <s v="WLD"/>
    <s v="World"/>
    <x v="7"/>
    <s v="Gross Exports"/>
    <n v="3685.395099672"/>
  </r>
  <r>
    <s v="H4"/>
    <x v="30"/>
    <x v="30"/>
    <s v="Guatemala"/>
    <x v="1"/>
    <n v="0"/>
    <s v="WLD"/>
    <s v="World"/>
    <x v="7"/>
    <s v="Gross Exports"/>
    <n v="103.727"/>
  </r>
  <r>
    <s v="H4"/>
    <x v="92"/>
    <x v="92"/>
    <s v="Honduras"/>
    <x v="1"/>
    <n v="0"/>
    <s v="WLD"/>
    <s v="World"/>
    <x v="7"/>
    <s v="Gross Exports"/>
    <n v="0.2"/>
  </r>
  <r>
    <s v="H4"/>
    <x v="32"/>
    <x v="32"/>
    <s v="Hong Kong"/>
    <x v="1"/>
    <n v="0"/>
    <s v="WLD"/>
    <s v="World"/>
    <x v="7"/>
    <s v="Gross Exports"/>
    <n v="18878.921989738799"/>
  </r>
  <r>
    <s v="H4"/>
    <x v="33"/>
    <x v="33"/>
    <s v="Hungary"/>
    <x v="1"/>
    <n v="0"/>
    <s v="WLD"/>
    <s v="World"/>
    <x v="7"/>
    <s v="Gross Exports"/>
    <n v="45130.989000000001"/>
  </r>
  <r>
    <s v="H4"/>
    <x v="34"/>
    <x v="34"/>
    <s v="Iceland"/>
    <x v="1"/>
    <n v="0"/>
    <s v="WLD"/>
    <s v="World"/>
    <x v="7"/>
    <s v="Gross Exports"/>
    <n v="540.21485216988003"/>
  </r>
  <r>
    <s v="H4"/>
    <x v="93"/>
    <x v="93"/>
    <s v="Indonesia"/>
    <x v="1"/>
    <n v="0"/>
    <s v="WLD"/>
    <s v="World"/>
    <x v="7"/>
    <s v="Gross Exports"/>
    <n v="2258.01629"/>
  </r>
  <r>
    <s v="H4"/>
    <x v="126"/>
    <x v="126"/>
    <s v="Iran-Islam.R"/>
    <x v="1"/>
    <n v="0"/>
    <s v="WLD"/>
    <s v="World"/>
    <x v="7"/>
    <s v="Gross Exports"/>
    <n v="812.61699999999996"/>
  </r>
  <r>
    <s v="H4"/>
    <x v="35"/>
    <x v="35"/>
    <s v="Ireland"/>
    <x v="1"/>
    <n v="0"/>
    <s v="WLD"/>
    <s v="World"/>
    <x v="7"/>
    <s v="Gross Exports"/>
    <n v="27510.119365953"/>
  </r>
  <r>
    <s v="H4"/>
    <x v="36"/>
    <x v="36"/>
    <s v="Israel"/>
    <x v="1"/>
    <n v="0"/>
    <s v="WLD"/>
    <s v="World"/>
    <x v="7"/>
    <s v="Gross Exports"/>
    <n v="709"/>
  </r>
  <r>
    <s v="H4"/>
    <x v="37"/>
    <x v="37"/>
    <s v="Italy"/>
    <x v="1"/>
    <n v="0"/>
    <s v="WLD"/>
    <s v="World"/>
    <x v="7"/>
    <s v="Gross Exports"/>
    <n v="147003.69513800001"/>
  </r>
  <r>
    <s v="H4"/>
    <x v="94"/>
    <x v="94"/>
    <s v="Cote Divoire"/>
    <x v="1"/>
    <n v="0"/>
    <s v="WLD"/>
    <s v="World"/>
    <x v="7"/>
    <s v="Gross Exports"/>
    <n v="12.80654229204"/>
  </r>
  <r>
    <s v="H4"/>
    <x v="95"/>
    <x v="95"/>
    <s v="Jamaica"/>
    <x v="1"/>
    <n v="0"/>
    <s v="WLD"/>
    <s v="World"/>
    <x v="7"/>
    <s v="Gross Exports"/>
    <n v="4.2591999999999999"/>
  </r>
  <r>
    <s v="H4"/>
    <x v="38"/>
    <x v="38"/>
    <s v="Japan"/>
    <x v="1"/>
    <n v="0"/>
    <s v="WLD"/>
    <s v="World"/>
    <x v="7"/>
    <s v="Gross Exports"/>
    <n v="21456.195853050001"/>
  </r>
  <r>
    <s v="H4"/>
    <x v="96"/>
    <x v="96"/>
    <s v="Kazakhstan"/>
    <x v="1"/>
    <n v="0"/>
    <s v="WLD"/>
    <s v="World"/>
    <x v="7"/>
    <s v="Gross Exports"/>
    <n v="2331.2177799999999"/>
  </r>
  <r>
    <s v="H4"/>
    <x v="97"/>
    <x v="97"/>
    <s v="Jordan"/>
    <x v="1"/>
    <n v="0"/>
    <s v="WLD"/>
    <s v="World"/>
    <x v="7"/>
    <s v="Gross Exports"/>
    <n v="776.65790957700005"/>
  </r>
  <r>
    <s v="H4"/>
    <x v="98"/>
    <x v="98"/>
    <s v="Kenya"/>
    <x v="1"/>
    <n v="0"/>
    <s v="WLD"/>
    <s v="World"/>
    <x v="7"/>
    <s v="Gross Exports"/>
    <n v="78.171698490536301"/>
  </r>
  <r>
    <s v="H4"/>
    <x v="39"/>
    <x v="39"/>
    <s v="Korea Rep."/>
    <x v="1"/>
    <n v="0"/>
    <s v="WLD"/>
    <s v="World"/>
    <x v="7"/>
    <s v="Gross Exports"/>
    <n v="6101.3819999999996"/>
  </r>
  <r>
    <s v="H4"/>
    <x v="99"/>
    <x v="99"/>
    <s v="Kuwait"/>
    <x v="1"/>
    <n v="0"/>
    <s v="WLD"/>
    <s v="World"/>
    <x v="7"/>
    <s v="Gross Exports"/>
    <n v="676.87349048592"/>
  </r>
  <r>
    <s v="H4"/>
    <x v="40"/>
    <x v="40"/>
    <s v="Kyrgyzstan"/>
    <x v="1"/>
    <n v="0"/>
    <s v="WLD"/>
    <s v="World"/>
    <x v="7"/>
    <s v="Gross Exports"/>
    <n v="5.0000000000000001E-3"/>
  </r>
  <r>
    <s v="H4"/>
    <x v="100"/>
    <x v="100"/>
    <s v="Lebanon"/>
    <x v="1"/>
    <n v="0"/>
    <s v="WLD"/>
    <s v="World"/>
    <x v="7"/>
    <s v="Gross Exports"/>
    <n v="16508.273702999999"/>
  </r>
  <r>
    <s v="H4"/>
    <x v="131"/>
    <x v="131"/>
    <s v="Lesotho"/>
    <x v="1"/>
    <n v="0"/>
    <s v="WLD"/>
    <s v="World"/>
    <x v="7"/>
    <s v="Gross Exports"/>
    <n v="4.4658199999999999"/>
  </r>
  <r>
    <s v="H4"/>
    <x v="41"/>
    <x v="41"/>
    <s v="Latvia"/>
    <x v="1"/>
    <n v="0"/>
    <s v="WLD"/>
    <s v="World"/>
    <x v="7"/>
    <s v="Gross Exports"/>
    <n v="5463.6456719999996"/>
  </r>
  <r>
    <s v="H4"/>
    <x v="42"/>
    <x v="42"/>
    <s v="Lithuania"/>
    <x v="1"/>
    <n v="0"/>
    <s v="WLD"/>
    <s v="World"/>
    <x v="7"/>
    <s v="Gross Exports"/>
    <n v="42037.542000000001"/>
  </r>
  <r>
    <s v="H4"/>
    <x v="43"/>
    <x v="43"/>
    <s v="Luxemberg"/>
    <x v="1"/>
    <n v="0"/>
    <s v="WLD"/>
    <s v="World"/>
    <x v="7"/>
    <s v="Gross Exports"/>
    <n v="1958.4068480000001"/>
  </r>
  <r>
    <s v="H4"/>
    <x v="101"/>
    <x v="101"/>
    <s v="Madagascar"/>
    <x v="1"/>
    <n v="0"/>
    <s v="WLD"/>
    <s v="World"/>
    <x v="7"/>
    <s v="Gross Exports"/>
    <n v="15.925178000000001"/>
  </r>
  <r>
    <s v="H4"/>
    <x v="45"/>
    <x v="45"/>
    <s v="Malaysia"/>
    <x v="1"/>
    <n v="0"/>
    <s v="WLD"/>
    <s v="World"/>
    <x v="7"/>
    <s v="Gross Exports"/>
    <n v="42515.1121755731"/>
  </r>
  <r>
    <s v="H4"/>
    <x v="46"/>
    <x v="46"/>
    <s v="Malta"/>
    <x v="1"/>
    <n v="0"/>
    <s v="WLD"/>
    <s v="World"/>
    <x v="7"/>
    <s v="Gross Exports"/>
    <n v="0.45322036399999999"/>
  </r>
  <r>
    <s v="H4"/>
    <x v="78"/>
    <x v="78"/>
    <s v="Mauritius"/>
    <x v="1"/>
    <n v="0"/>
    <s v="WLD"/>
    <s v="World"/>
    <x v="7"/>
    <s v="Gross Exports"/>
    <n v="43.589654791569998"/>
  </r>
  <r>
    <s v="H4"/>
    <x v="47"/>
    <x v="47"/>
    <s v="Mexico"/>
    <x v="1"/>
    <n v="0"/>
    <s v="WLD"/>
    <s v="World"/>
    <x v="7"/>
    <s v="Gross Exports"/>
    <n v="9441.4670000000006"/>
  </r>
  <r>
    <s v="H4"/>
    <x v="102"/>
    <x v="102"/>
    <s v="Asia Othr.ns"/>
    <x v="1"/>
    <n v="0"/>
    <s v="WLD"/>
    <s v="World"/>
    <x v="7"/>
    <s v="Gross Exports"/>
    <n v="2538.9992200000002"/>
  </r>
  <r>
    <s v="H4"/>
    <x v="123"/>
    <x v="123"/>
    <s v="Mongolia"/>
    <x v="1"/>
    <n v="0"/>
    <s v="WLD"/>
    <s v="World"/>
    <x v="7"/>
    <s v="Gross Exports"/>
    <n v="4.5227500000000003"/>
  </r>
  <r>
    <s v="H4"/>
    <x v="48"/>
    <x v="48"/>
    <s v="Rep.Moldova"/>
    <x v="1"/>
    <n v="0"/>
    <s v="WLD"/>
    <s v="World"/>
    <x v="7"/>
    <s v="Gross Exports"/>
    <n v="244.99299999999999"/>
  </r>
  <r>
    <s v="H4"/>
    <x v="103"/>
    <x v="103"/>
    <s v="Morocco"/>
    <x v="1"/>
    <n v="0"/>
    <s v="WLD"/>
    <s v="World"/>
    <x v="7"/>
    <s v="Gross Exports"/>
    <n v="47.782112019000003"/>
  </r>
  <r>
    <s v="H4"/>
    <x v="124"/>
    <x v="124"/>
    <s v="Mozambique"/>
    <x v="1"/>
    <n v="0"/>
    <s v="WLD"/>
    <s v="World"/>
    <x v="7"/>
    <s v="Gross Exports"/>
    <n v="0.18797"/>
  </r>
  <r>
    <s v="H4"/>
    <x v="104"/>
    <x v="104"/>
    <s v="Oman"/>
    <x v="1"/>
    <n v="0"/>
    <s v="WLD"/>
    <s v="World"/>
    <x v="7"/>
    <s v="Gross Exports"/>
    <n v="1306.2651620199999"/>
  </r>
  <r>
    <s v="H4"/>
    <x v="50"/>
    <x v="50"/>
    <s v="Namibia"/>
    <x v="1"/>
    <n v="0"/>
    <s v="WLD"/>
    <s v="World"/>
    <x v="7"/>
    <s v="Gross Exports"/>
    <n v="3.4462595040727999"/>
  </r>
  <r>
    <s v="H4"/>
    <x v="51"/>
    <x v="51"/>
    <s v="Netherlands"/>
    <x v="1"/>
    <n v="0"/>
    <s v="WLD"/>
    <s v="World"/>
    <x v="7"/>
    <s v="Gross Exports"/>
    <n v="799637.25594984705"/>
  </r>
  <r>
    <s v="H4"/>
    <x v="52"/>
    <x v="52"/>
    <s v="New Zealand"/>
    <x v="1"/>
    <n v="0"/>
    <s v="WLD"/>
    <s v="World"/>
    <x v="7"/>
    <s v="Gross Exports"/>
    <n v="21531.294293004801"/>
  </r>
  <r>
    <s v="H4"/>
    <x v="105"/>
    <x v="105"/>
    <s v="Nicaragua"/>
    <x v="1"/>
    <n v="0"/>
    <s v="WLD"/>
    <s v="World"/>
    <x v="7"/>
    <s v="Gross Exports"/>
    <n v="7.1539700000000002"/>
  </r>
  <r>
    <s v="H4"/>
    <x v="53"/>
    <x v="53"/>
    <s v="Norway,Sb,JM"/>
    <x v="1"/>
    <n v="0"/>
    <s v="WLD"/>
    <s v="World"/>
    <x v="7"/>
    <s v="Gross Exports"/>
    <n v="926.423077197"/>
  </r>
  <r>
    <s v="H4"/>
    <x v="55"/>
    <x v="55"/>
    <s v="Panama"/>
    <x v="1"/>
    <n v="0"/>
    <s v="WLD"/>
    <s v="World"/>
    <x v="7"/>
    <s v="Gross Exports"/>
    <n v="11809.154"/>
  </r>
  <r>
    <s v="H4"/>
    <x v="56"/>
    <x v="56"/>
    <s v="Paraguay"/>
    <x v="1"/>
    <n v="0"/>
    <s v="WLD"/>
    <s v="World"/>
    <x v="7"/>
    <s v="Gross Exports"/>
    <n v="5.2389999999999999"/>
  </r>
  <r>
    <s v="H4"/>
    <x v="106"/>
    <x v="106"/>
    <s v="Peru"/>
    <x v="1"/>
    <n v="0"/>
    <s v="WLD"/>
    <s v="World"/>
    <x v="7"/>
    <s v="Gross Exports"/>
    <n v="409.74117000000001"/>
  </r>
  <r>
    <s v="H4"/>
    <x v="57"/>
    <x v="57"/>
    <s v="Philippines"/>
    <x v="1"/>
    <n v="0"/>
    <s v="WLD"/>
    <s v="World"/>
    <x v="7"/>
    <s v="Gross Exports"/>
    <n v="164.78899999999999"/>
  </r>
  <r>
    <s v="H4"/>
    <x v="58"/>
    <x v="58"/>
    <s v="Poland"/>
    <x v="1"/>
    <n v="0"/>
    <s v="WLD"/>
    <s v="World"/>
    <x v="7"/>
    <s v="Gross Exports"/>
    <n v="122957.40700000001"/>
  </r>
  <r>
    <s v="H4"/>
    <x v="59"/>
    <x v="59"/>
    <s v="Portugal"/>
    <x v="1"/>
    <n v="0"/>
    <s v="WLD"/>
    <s v="World"/>
    <x v="7"/>
    <s v="Gross Exports"/>
    <n v="4472.2818335203401"/>
  </r>
  <r>
    <s v="H4"/>
    <x v="60"/>
    <x v="60"/>
    <s v="Romania"/>
    <x v="1"/>
    <n v="0"/>
    <s v="WLD"/>
    <s v="World"/>
    <x v="7"/>
    <s v="Gross Exports"/>
    <n v="15865.473040000001"/>
  </r>
  <r>
    <s v="H4"/>
    <x v="132"/>
    <x v="132"/>
    <s v="Russian Fed"/>
    <x v="1"/>
    <n v="0"/>
    <s v="WLD"/>
    <s v="World"/>
    <x v="7"/>
    <s v="Gross Exports"/>
    <n v="129004.20303"/>
  </r>
  <r>
    <s v="H4"/>
    <x v="108"/>
    <x v="108"/>
    <s v="Saudi Arabia"/>
    <x v="1"/>
    <n v="0"/>
    <s v="WLD"/>
    <s v="World"/>
    <x v="7"/>
    <s v="Gross Exports"/>
    <n v="1753.7105498394901"/>
  </r>
  <r>
    <s v="H4"/>
    <x v="109"/>
    <x v="109"/>
    <s v="Senegal"/>
    <x v="1"/>
    <n v="0"/>
    <s v="WLD"/>
    <s v="World"/>
    <x v="7"/>
    <s v="Gross Exports"/>
    <n v="116.850262"/>
  </r>
  <r>
    <s v="H4"/>
    <x v="110"/>
    <x v="110"/>
    <s v="Yugoslavia"/>
    <x v="1"/>
    <n v="0"/>
    <s v="WLD"/>
    <s v="World"/>
    <x v="7"/>
    <s v="Gross Exports"/>
    <n v="9027.5750000000007"/>
  </r>
  <r>
    <s v="H4"/>
    <x v="61"/>
    <x v="61"/>
    <s v="India"/>
    <x v="1"/>
    <n v="0"/>
    <s v="WLD"/>
    <s v="World"/>
    <x v="7"/>
    <s v="Gross Exports"/>
    <n v="8766.5195569160405"/>
  </r>
  <r>
    <s v="H4"/>
    <x v="111"/>
    <x v="111"/>
    <s v="Singapore"/>
    <x v="1"/>
    <n v="0"/>
    <s v="WLD"/>
    <s v="World"/>
    <x v="7"/>
    <s v="Gross Exports"/>
    <n v="41753.751770000003"/>
  </r>
  <r>
    <s v="H4"/>
    <x v="62"/>
    <x v="62"/>
    <s v="Slovakia"/>
    <x v="1"/>
    <n v="0"/>
    <s v="WLD"/>
    <s v="World"/>
    <x v="7"/>
    <s v="Gross Exports"/>
    <n v="35305.002992000002"/>
  </r>
  <r>
    <s v="H4"/>
    <x v="112"/>
    <x v="112"/>
    <s v="Viet Nam"/>
    <x v="1"/>
    <n v="0"/>
    <s v="WLD"/>
    <s v="World"/>
    <x v="7"/>
    <s v="Gross Exports"/>
    <n v="341.5249"/>
  </r>
  <r>
    <s v="H4"/>
    <x v="63"/>
    <x v="63"/>
    <s v="Slovenia"/>
    <x v="1"/>
    <n v="0"/>
    <s v="WLD"/>
    <s v="World"/>
    <x v="7"/>
    <s v="Gross Exports"/>
    <n v="2341.59474"/>
  </r>
  <r>
    <s v="H4"/>
    <x v="64"/>
    <x v="64"/>
    <s v="South Africa"/>
    <x v="1"/>
    <n v="0"/>
    <s v="WLD"/>
    <s v="World"/>
    <x v="7"/>
    <s v="Gross Exports"/>
    <n v="18551.966875399001"/>
  </r>
  <r>
    <s v="H4"/>
    <x v="80"/>
    <x v="80"/>
    <s v="Zimbabwe"/>
    <x v="1"/>
    <n v="0"/>
    <s v="WLD"/>
    <s v="World"/>
    <x v="7"/>
    <s v="Gross Exports"/>
    <n v="237.02306999999999"/>
  </r>
  <r>
    <s v="H4"/>
    <x v="65"/>
    <x v="65"/>
    <s v="Spain"/>
    <x v="1"/>
    <n v="0"/>
    <s v="WLD"/>
    <s v="World"/>
    <x v="7"/>
    <s v="Gross Exports"/>
    <n v="70936.016749000002"/>
  </r>
  <r>
    <s v="H4"/>
    <x v="113"/>
    <x v="113"/>
    <s v="Swaziland"/>
    <x v="1"/>
    <n v="0"/>
    <s v="WLD"/>
    <s v="World"/>
    <x v="7"/>
    <s v="Gross Exports"/>
    <n v="0.19299011055000001"/>
  </r>
  <r>
    <s v="H4"/>
    <x v="66"/>
    <x v="66"/>
    <s v="Sweden"/>
    <x v="1"/>
    <n v="0"/>
    <s v="WLD"/>
    <s v="World"/>
    <x v="7"/>
    <s v="Gross Exports"/>
    <n v="61453.928322450003"/>
  </r>
  <r>
    <s v="H4"/>
    <x v="67"/>
    <x v="67"/>
    <s v="Switz.Liecht"/>
    <x v="1"/>
    <n v="0"/>
    <s v="WLD"/>
    <s v="World"/>
    <x v="7"/>
    <s v="Gross Exports"/>
    <n v="36695.980767283501"/>
  </r>
  <r>
    <s v="H4"/>
    <x v="68"/>
    <x v="68"/>
    <s v="Thailand"/>
    <x v="1"/>
    <n v="0"/>
    <s v="WLD"/>
    <s v="World"/>
    <x v="7"/>
    <s v="Gross Exports"/>
    <n v="244.5001"/>
  </r>
  <r>
    <s v="H4"/>
    <x v="69"/>
    <x v="69"/>
    <s v="Togo"/>
    <x v="1"/>
    <n v="0"/>
    <s v="WLD"/>
    <s v="World"/>
    <x v="7"/>
    <s v="Gross Exports"/>
    <n v="32.556257639220703"/>
  </r>
  <r>
    <s v="H4"/>
    <x v="144"/>
    <x v="144"/>
    <s v="Trinidad Tbg"/>
    <x v="1"/>
    <n v="0"/>
    <s v="WLD"/>
    <s v="World"/>
    <x v="7"/>
    <s v="Gross Exports"/>
    <n v="14008.765248244001"/>
  </r>
  <r>
    <s v="H4"/>
    <x v="114"/>
    <x v="114"/>
    <s v="Untd Arab Em"/>
    <x v="1"/>
    <n v="0"/>
    <s v="WLD"/>
    <s v="World"/>
    <x v="7"/>
    <s v="Gross Exports"/>
    <n v="63456.664556000003"/>
  </r>
  <r>
    <s v="H4"/>
    <x v="115"/>
    <x v="115"/>
    <s v="Tunisia"/>
    <x v="1"/>
    <n v="0"/>
    <s v="WLD"/>
    <s v="World"/>
    <x v="7"/>
    <s v="Gross Exports"/>
    <n v="5656.8743852196003"/>
  </r>
  <r>
    <s v="H4"/>
    <x v="70"/>
    <x v="70"/>
    <s v="Turkey"/>
    <x v="1"/>
    <n v="0"/>
    <s v="WLD"/>
    <s v="World"/>
    <x v="7"/>
    <s v="Gross Exports"/>
    <n v="86197.801999999996"/>
  </r>
  <r>
    <s v="H4"/>
    <x v="116"/>
    <x v="116"/>
    <s v="Uganda"/>
    <x v="1"/>
    <n v="0"/>
    <s v="WLD"/>
    <s v="World"/>
    <x v="7"/>
    <s v="Gross Exports"/>
    <n v="149.55728999999999"/>
  </r>
  <r>
    <s v="H4"/>
    <x v="71"/>
    <x v="71"/>
    <s v="Ukraine"/>
    <x v="1"/>
    <n v="0"/>
    <s v="WLD"/>
    <s v="World"/>
    <x v="7"/>
    <s v="Gross Exports"/>
    <n v="14864.702380000001"/>
  </r>
  <r>
    <s v="H4"/>
    <x v="72"/>
    <x v="72"/>
    <s v="TFYR Macedna"/>
    <x v="1"/>
    <n v="0"/>
    <s v="WLD"/>
    <s v="World"/>
    <x v="7"/>
    <s v="Gross Exports"/>
    <n v="77.703029999999998"/>
  </r>
  <r>
    <s v="H4"/>
    <x v="73"/>
    <x v="73"/>
    <s v="Egypt"/>
    <x v="1"/>
    <n v="0"/>
    <s v="WLD"/>
    <s v="World"/>
    <x v="7"/>
    <s v="Gross Exports"/>
    <n v="41842.333680004202"/>
  </r>
  <r>
    <s v="H4"/>
    <x v="74"/>
    <x v="74"/>
    <s v="Untd.Kingdom"/>
    <x v="1"/>
    <n v="0"/>
    <s v="WLD"/>
    <s v="World"/>
    <x v="7"/>
    <s v="Gross Exports"/>
    <n v="112207.55026238599"/>
  </r>
  <r>
    <s v="H4"/>
    <x v="135"/>
    <x v="135"/>
    <s v="Tanzania"/>
    <x v="1"/>
    <n v="0"/>
    <s v="WLD"/>
    <s v="World"/>
    <x v="7"/>
    <s v="Gross Exports"/>
    <n v="3.9910800000000002"/>
  </r>
  <r>
    <s v="H4"/>
    <x v="75"/>
    <x v="75"/>
    <s v="USA,PR,USVI"/>
    <x v="1"/>
    <n v="0"/>
    <s v="WLD"/>
    <s v="World"/>
    <x v="7"/>
    <s v="Gross Exports"/>
    <n v="202397.677"/>
  </r>
  <r>
    <s v="H4"/>
    <x v="76"/>
    <x v="76"/>
    <s v="Uzbekistan"/>
    <x v="1"/>
    <n v="0"/>
    <s v="WLD"/>
    <s v="World"/>
    <x v="7"/>
    <s v="Gross Exports"/>
    <n v="165.93700000000001"/>
  </r>
  <r>
    <s v="H4"/>
    <x v="0"/>
    <x v="0"/>
    <s v="Albania"/>
    <x v="0"/>
    <n v="0"/>
    <s v="WLD"/>
    <s v="World"/>
    <x v="8"/>
    <s v="Gross Exports"/>
    <n v="2.302"/>
  </r>
  <r>
    <s v="H4"/>
    <x v="150"/>
    <x v="150"/>
    <s v="Algeria"/>
    <x v="0"/>
    <n v="0"/>
    <s v="WLD"/>
    <s v="World"/>
    <x v="8"/>
    <s v="Gross Exports"/>
    <n v="11.385"/>
  </r>
  <r>
    <s v="H4"/>
    <x v="81"/>
    <x v="81"/>
    <s v="Andorra"/>
    <x v="0"/>
    <n v="0"/>
    <s v="WLD"/>
    <s v="World"/>
    <x v="8"/>
    <s v="Gross Exports"/>
    <n v="1.3993593166614"/>
  </r>
  <r>
    <s v="H4"/>
    <x v="82"/>
    <x v="82"/>
    <s v="Angola"/>
    <x v="0"/>
    <n v="0"/>
    <s v="WLD"/>
    <s v="World"/>
    <x v="8"/>
    <s v="Gross Exports"/>
    <n v="8.9980000000000004E-2"/>
  </r>
  <r>
    <s v="H4"/>
    <x v="2"/>
    <x v="2"/>
    <s v="Argentina"/>
    <x v="0"/>
    <n v="0"/>
    <s v="WLD"/>
    <s v="World"/>
    <x v="8"/>
    <s v="Gross Exports"/>
    <n v="6688.8291399999998"/>
  </r>
  <r>
    <s v="H4"/>
    <x v="3"/>
    <x v="3"/>
    <s v="Australia"/>
    <x v="0"/>
    <n v="0"/>
    <s v="WLD"/>
    <s v="World"/>
    <x v="8"/>
    <s v="Gross Exports"/>
    <n v="23443.026000000002"/>
  </r>
  <r>
    <s v="H4"/>
    <x v="4"/>
    <x v="4"/>
    <s v="Austria"/>
    <x v="0"/>
    <n v="0"/>
    <s v="WLD"/>
    <s v="World"/>
    <x v="8"/>
    <s v="Gross Exports"/>
    <n v="154467.16734159901"/>
  </r>
  <r>
    <s v="H4"/>
    <x v="83"/>
    <x v="83"/>
    <s v="Bahrain"/>
    <x v="0"/>
    <n v="0"/>
    <s v="WLD"/>
    <s v="World"/>
    <x v="8"/>
    <s v="Gross Exports"/>
    <n v="125.2661725312"/>
  </r>
  <r>
    <s v="H4"/>
    <x v="5"/>
    <x v="5"/>
    <s v="Armenia"/>
    <x v="0"/>
    <n v="0"/>
    <s v="WLD"/>
    <s v="World"/>
    <x v="8"/>
    <s v="Gross Exports"/>
    <n v="127.31100000000001"/>
  </r>
  <r>
    <s v="H4"/>
    <x v="7"/>
    <x v="7"/>
    <s v="Belgium"/>
    <x v="0"/>
    <n v="0"/>
    <s v="WLD"/>
    <s v="World"/>
    <x v="8"/>
    <s v="Gross Exports"/>
    <n v="263950.39167752099"/>
  </r>
  <r>
    <s v="H4"/>
    <x v="8"/>
    <x v="8"/>
    <s v="Bolivia"/>
    <x v="0"/>
    <n v="0"/>
    <s v="WLD"/>
    <s v="World"/>
    <x v="8"/>
    <s v="Gross Exports"/>
    <n v="129.45482999999999"/>
  </r>
  <r>
    <s v="H4"/>
    <x v="9"/>
    <x v="9"/>
    <s v="Bosnia Herzg"/>
    <x v="0"/>
    <n v="0"/>
    <s v="WLD"/>
    <s v="World"/>
    <x v="8"/>
    <s v="Gross Exports"/>
    <n v="4114.4769999999999"/>
  </r>
  <r>
    <s v="H4"/>
    <x v="84"/>
    <x v="84"/>
    <s v="Botswana"/>
    <x v="0"/>
    <n v="0"/>
    <s v="WLD"/>
    <s v="World"/>
    <x v="8"/>
    <s v="Gross Exports"/>
    <n v="0.193"/>
  </r>
  <r>
    <s v="H4"/>
    <x v="10"/>
    <x v="10"/>
    <s v="Brazil"/>
    <x v="0"/>
    <n v="0"/>
    <s v="WLD"/>
    <s v="World"/>
    <x v="8"/>
    <s v="Gross Exports"/>
    <n v="25447.951000000001"/>
  </r>
  <r>
    <s v="H4"/>
    <x v="85"/>
    <x v="85"/>
    <s v="Brunei Darsm"/>
    <x v="0"/>
    <n v="0"/>
    <s v="WLD"/>
    <s v="World"/>
    <x v="8"/>
    <s v="Gross Exports"/>
    <n v="4.2000000000000003E-2"/>
  </r>
  <r>
    <s v="H4"/>
    <x v="11"/>
    <x v="11"/>
    <s v="European Union"/>
    <x v="0"/>
    <n v="0"/>
    <s v="WLD"/>
    <s v="World"/>
    <x v="8"/>
    <s v="Gross Exports"/>
    <n v="613630.73175399995"/>
  </r>
  <r>
    <s v="H4"/>
    <x v="12"/>
    <x v="12"/>
    <s v="Bulgaria"/>
    <x v="0"/>
    <n v="0"/>
    <s v="WLD"/>
    <s v="World"/>
    <x v="8"/>
    <s v="Gross Exports"/>
    <n v="49085.648202223398"/>
  </r>
  <r>
    <s v="H4"/>
    <x v="129"/>
    <x v="129"/>
    <s v="Belarus"/>
    <x v="0"/>
    <n v="0"/>
    <s v="WLD"/>
    <s v="World"/>
    <x v="8"/>
    <s v="Gross Exports"/>
    <n v="8801.4"/>
  </r>
  <r>
    <s v="H4"/>
    <x v="130"/>
    <x v="130"/>
    <s v="Cameroon"/>
    <x v="0"/>
    <n v="0"/>
    <s v="WLD"/>
    <s v="World"/>
    <x v="8"/>
    <s v="Gross Exports"/>
    <n v="1382.8589999999999"/>
  </r>
  <r>
    <s v="H4"/>
    <x v="13"/>
    <x v="13"/>
    <s v="Canada"/>
    <x v="0"/>
    <n v="0"/>
    <s v="WLD"/>
    <s v="World"/>
    <x v="8"/>
    <s v="Gross Exports"/>
    <n v="246953.48387244099"/>
  </r>
  <r>
    <s v="H4"/>
    <x v="14"/>
    <x v="14"/>
    <s v="Sri Lanka"/>
    <x v="0"/>
    <n v="0"/>
    <s v="WLD"/>
    <s v="World"/>
    <x v="8"/>
    <s v="Gross Exports"/>
    <n v="0.66500000000000004"/>
  </r>
  <r>
    <s v="H4"/>
    <x v="15"/>
    <x v="15"/>
    <s v="Chile"/>
    <x v="0"/>
    <n v="0"/>
    <s v="WLD"/>
    <s v="World"/>
    <x v="8"/>
    <s v="Gross Exports"/>
    <n v="3753.297"/>
  </r>
  <r>
    <s v="H4"/>
    <x v="16"/>
    <x v="16"/>
    <s v="China"/>
    <x v="0"/>
    <n v="0"/>
    <s v="WLD"/>
    <s v="World"/>
    <x v="8"/>
    <s v="Gross Exports"/>
    <n v="23927.875"/>
  </r>
  <r>
    <s v="H4"/>
    <x v="88"/>
    <x v="88"/>
    <s v="Colombia"/>
    <x v="0"/>
    <n v="0"/>
    <s v="WLD"/>
    <s v="World"/>
    <x v="8"/>
    <s v="Gross Exports"/>
    <n v="9393.4809999999998"/>
  </r>
  <r>
    <s v="H4"/>
    <x v="120"/>
    <x v="120"/>
    <s v="Congo"/>
    <x v="0"/>
    <n v="0"/>
    <s v="WLD"/>
    <s v="World"/>
    <x v="8"/>
    <s v="Gross Exports"/>
    <n v="0.36894065194999998"/>
  </r>
  <r>
    <s v="H4"/>
    <x v="89"/>
    <x v="89"/>
    <s v="Costa Rica"/>
    <x v="0"/>
    <n v="0"/>
    <s v="WLD"/>
    <s v="World"/>
    <x v="8"/>
    <s v="Gross Exports"/>
    <n v="2008.1984"/>
  </r>
  <r>
    <s v="H4"/>
    <x v="17"/>
    <x v="17"/>
    <s v="Croatia"/>
    <x v="0"/>
    <n v="0"/>
    <s v="WLD"/>
    <s v="World"/>
    <x v="8"/>
    <s v="Gross Exports"/>
    <n v="50896.150999999998"/>
  </r>
  <r>
    <s v="H4"/>
    <x v="18"/>
    <x v="18"/>
    <s v="Cyprus"/>
    <x v="0"/>
    <n v="0"/>
    <s v="WLD"/>
    <s v="World"/>
    <x v="8"/>
    <s v="Gross Exports"/>
    <n v="170.790705"/>
  </r>
  <r>
    <s v="H4"/>
    <x v="19"/>
    <x v="19"/>
    <s v="Czech Rep"/>
    <x v="0"/>
    <n v="0"/>
    <s v="WLD"/>
    <s v="World"/>
    <x v="8"/>
    <s v="Gross Exports"/>
    <n v="46510.394"/>
  </r>
  <r>
    <s v="H4"/>
    <x v="121"/>
    <x v="121"/>
    <s v="Benin"/>
    <x v="0"/>
    <n v="0"/>
    <s v="WLD"/>
    <s v="World"/>
    <x v="8"/>
    <s v="Gross Exports"/>
    <n v="50.89547048339"/>
  </r>
  <r>
    <s v="H4"/>
    <x v="20"/>
    <x v="20"/>
    <s v="Denmark"/>
    <x v="0"/>
    <n v="0"/>
    <s v="WLD"/>
    <s v="World"/>
    <x v="8"/>
    <s v="Gross Exports"/>
    <n v="21867.170626356201"/>
  </r>
  <r>
    <s v="H4"/>
    <x v="21"/>
    <x v="21"/>
    <s v="Dominican Rp"/>
    <x v="0"/>
    <n v="0"/>
    <s v="WLD"/>
    <s v="World"/>
    <x v="8"/>
    <s v="Gross Exports"/>
    <n v="1240.6635325812099"/>
  </r>
  <r>
    <s v="H4"/>
    <x v="22"/>
    <x v="22"/>
    <s v="Ecuador"/>
    <x v="0"/>
    <n v="0"/>
    <s v="WLD"/>
    <s v="World"/>
    <x v="8"/>
    <s v="Gross Exports"/>
    <n v="1664.7809999999999"/>
  </r>
  <r>
    <s v="H4"/>
    <x v="23"/>
    <x v="23"/>
    <s v="El Salvador"/>
    <x v="0"/>
    <n v="0"/>
    <s v="WLD"/>
    <s v="World"/>
    <x v="8"/>
    <s v="Gross Exports"/>
    <n v="1597.2878599999999"/>
  </r>
  <r>
    <s v="H4"/>
    <x v="24"/>
    <x v="24"/>
    <s v="Estonia"/>
    <x v="0"/>
    <n v="0"/>
    <s v="WLD"/>
    <s v="World"/>
    <x v="8"/>
    <s v="Gross Exports"/>
    <n v="2810.2869830774298"/>
  </r>
  <r>
    <s v="H4"/>
    <x v="77"/>
    <x v="77"/>
    <s v="Fiji"/>
    <x v="0"/>
    <n v="0"/>
    <s v="WLD"/>
    <s v="World"/>
    <x v="8"/>
    <s v="Gross Exports"/>
    <n v="0.97129032479999999"/>
  </r>
  <r>
    <s v="H4"/>
    <x v="25"/>
    <x v="25"/>
    <s v="Finland"/>
    <x v="0"/>
    <n v="0"/>
    <s v="WLD"/>
    <s v="World"/>
    <x v="8"/>
    <s v="Gross Exports"/>
    <n v="14664.959000000001"/>
  </r>
  <r>
    <s v="H4"/>
    <x v="26"/>
    <x v="26"/>
    <s v="France+Monac"/>
    <x v="0"/>
    <n v="0"/>
    <s v="WLD"/>
    <s v="World"/>
    <x v="8"/>
    <s v="Gross Exports"/>
    <n v="217840.75200000001"/>
  </r>
  <r>
    <s v="H4"/>
    <x v="27"/>
    <x v="27"/>
    <s v="Georgia"/>
    <x v="0"/>
    <n v="0"/>
    <s v="WLD"/>
    <s v="World"/>
    <x v="8"/>
    <s v="Gross Exports"/>
    <n v="73.658799999999999"/>
  </r>
  <r>
    <s v="H4"/>
    <x v="138"/>
    <x v="138"/>
    <s v="Occ.Pal.Terr"/>
    <x v="0"/>
    <n v="0"/>
    <s v="WLD"/>
    <s v="World"/>
    <x v="8"/>
    <s v="Gross Exports"/>
    <n v="735.29"/>
  </r>
  <r>
    <s v="H4"/>
    <x v="28"/>
    <x v="28"/>
    <s v="Germany"/>
    <x v="0"/>
    <n v="0"/>
    <s v="WLD"/>
    <s v="World"/>
    <x v="8"/>
    <s v="Gross Exports"/>
    <n v="1020247.50617414"/>
  </r>
  <r>
    <s v="H4"/>
    <x v="91"/>
    <x v="91"/>
    <s v="Ghana"/>
    <x v="0"/>
    <n v="0"/>
    <s v="WLD"/>
    <s v="World"/>
    <x v="8"/>
    <s v="Gross Exports"/>
    <n v="4.6459999999999999"/>
  </r>
  <r>
    <s v="H4"/>
    <x v="29"/>
    <x v="29"/>
    <s v="Greece"/>
    <x v="0"/>
    <n v="0"/>
    <s v="WLD"/>
    <s v="World"/>
    <x v="8"/>
    <s v="Gross Exports"/>
    <n v="5337.25"/>
  </r>
  <r>
    <s v="H4"/>
    <x v="30"/>
    <x v="30"/>
    <s v="Guatemala"/>
    <x v="0"/>
    <n v="0"/>
    <s v="WLD"/>
    <s v="World"/>
    <x v="8"/>
    <s v="Gross Exports"/>
    <n v="124.67400000000001"/>
  </r>
  <r>
    <s v="H4"/>
    <x v="32"/>
    <x v="32"/>
    <s v="Hong Kong"/>
    <x v="0"/>
    <n v="0"/>
    <s v="WLD"/>
    <s v="World"/>
    <x v="8"/>
    <s v="Gross Exports"/>
    <n v="10002.690530811"/>
  </r>
  <r>
    <s v="H4"/>
    <x v="33"/>
    <x v="33"/>
    <s v="Hungary"/>
    <x v="0"/>
    <n v="0"/>
    <s v="WLD"/>
    <s v="World"/>
    <x v="8"/>
    <s v="Gross Exports"/>
    <n v="16956.213"/>
  </r>
  <r>
    <s v="H4"/>
    <x v="34"/>
    <x v="34"/>
    <s v="Iceland"/>
    <x v="0"/>
    <n v="0"/>
    <s v="WLD"/>
    <s v="World"/>
    <x v="8"/>
    <s v="Gross Exports"/>
    <n v="342.28"/>
  </r>
  <r>
    <s v="H4"/>
    <x v="93"/>
    <x v="93"/>
    <s v="Indonesia"/>
    <x v="0"/>
    <n v="0"/>
    <s v="WLD"/>
    <s v="World"/>
    <x v="8"/>
    <s v="Gross Exports"/>
    <n v="13629.994000000001"/>
  </r>
  <r>
    <s v="H4"/>
    <x v="126"/>
    <x v="126"/>
    <s v="Iran-Islam.R"/>
    <x v="0"/>
    <n v="0"/>
    <s v="WLD"/>
    <s v="World"/>
    <x v="8"/>
    <s v="Gross Exports"/>
    <n v="513.81200000000001"/>
  </r>
  <r>
    <s v="H4"/>
    <x v="35"/>
    <x v="35"/>
    <s v="Ireland"/>
    <x v="0"/>
    <n v="0"/>
    <s v="WLD"/>
    <s v="World"/>
    <x v="8"/>
    <s v="Gross Exports"/>
    <n v="115020.340714356"/>
  </r>
  <r>
    <s v="H4"/>
    <x v="36"/>
    <x v="36"/>
    <s v="Israel"/>
    <x v="0"/>
    <n v="0"/>
    <s v="WLD"/>
    <s v="World"/>
    <x v="8"/>
    <s v="Gross Exports"/>
    <n v="4669"/>
  </r>
  <r>
    <s v="H4"/>
    <x v="37"/>
    <x v="37"/>
    <s v="Italy"/>
    <x v="0"/>
    <n v="0"/>
    <s v="WLD"/>
    <s v="World"/>
    <x v="8"/>
    <s v="Gross Exports"/>
    <n v="72928.566090046806"/>
  </r>
  <r>
    <s v="H4"/>
    <x v="94"/>
    <x v="94"/>
    <s v="Cote Divoire"/>
    <x v="0"/>
    <n v="0"/>
    <s v="WLD"/>
    <s v="World"/>
    <x v="8"/>
    <s v="Gross Exports"/>
    <n v="10.859479632239999"/>
  </r>
  <r>
    <s v="H4"/>
    <x v="95"/>
    <x v="95"/>
    <s v="Jamaica"/>
    <x v="0"/>
    <n v="0"/>
    <s v="WLD"/>
    <s v="World"/>
    <x v="8"/>
    <s v="Gross Exports"/>
    <n v="9.6769999999999996"/>
  </r>
  <r>
    <s v="H4"/>
    <x v="38"/>
    <x v="38"/>
    <s v="Japan"/>
    <x v="0"/>
    <n v="0"/>
    <s v="WLD"/>
    <s v="World"/>
    <x v="8"/>
    <s v="Gross Exports"/>
    <n v="44705.156000000003"/>
  </r>
  <r>
    <s v="H4"/>
    <x v="96"/>
    <x v="96"/>
    <s v="Kazakhstan"/>
    <x v="0"/>
    <n v="0"/>
    <s v="WLD"/>
    <s v="World"/>
    <x v="8"/>
    <s v="Gross Exports"/>
    <n v="4546.451"/>
  </r>
  <r>
    <s v="H4"/>
    <x v="97"/>
    <x v="97"/>
    <s v="Jordan"/>
    <x v="0"/>
    <n v="0"/>
    <s v="WLD"/>
    <s v="World"/>
    <x v="8"/>
    <s v="Gross Exports"/>
    <n v="789.72699999999998"/>
  </r>
  <r>
    <s v="H4"/>
    <x v="98"/>
    <x v="98"/>
    <s v="Kenya"/>
    <x v="0"/>
    <n v="0"/>
    <s v="WLD"/>
    <s v="World"/>
    <x v="8"/>
    <s v="Gross Exports"/>
    <n v="118.60195"/>
  </r>
  <r>
    <s v="H4"/>
    <x v="39"/>
    <x v="39"/>
    <s v="Korea Rep."/>
    <x v="0"/>
    <n v="0"/>
    <s v="WLD"/>
    <s v="World"/>
    <x v="8"/>
    <s v="Gross Exports"/>
    <n v="5112.9340000000002"/>
  </r>
  <r>
    <s v="H4"/>
    <x v="99"/>
    <x v="99"/>
    <s v="Kuwait"/>
    <x v="0"/>
    <n v="0"/>
    <s v="WLD"/>
    <s v="World"/>
    <x v="8"/>
    <s v="Gross Exports"/>
    <n v="495.80965477272002"/>
  </r>
  <r>
    <s v="H4"/>
    <x v="40"/>
    <x v="40"/>
    <s v="Kyrgyzstan"/>
    <x v="0"/>
    <n v="0"/>
    <s v="WLD"/>
    <s v="World"/>
    <x v="8"/>
    <s v="Gross Exports"/>
    <n v="1.0820000000000001"/>
  </r>
  <r>
    <s v="H4"/>
    <x v="100"/>
    <x v="100"/>
    <s v="Lebanon"/>
    <x v="0"/>
    <n v="0"/>
    <s v="WLD"/>
    <s v="World"/>
    <x v="8"/>
    <s v="Gross Exports"/>
    <n v="86.623999999999995"/>
  </r>
  <r>
    <s v="H4"/>
    <x v="131"/>
    <x v="131"/>
    <s v="Lesotho"/>
    <x v="0"/>
    <n v="0"/>
    <s v="WLD"/>
    <s v="World"/>
    <x v="8"/>
    <s v="Gross Exports"/>
    <n v="1.768E-3"/>
  </r>
  <r>
    <s v="H4"/>
    <x v="41"/>
    <x v="41"/>
    <s v="Latvia"/>
    <x v="0"/>
    <n v="0"/>
    <s v="WLD"/>
    <s v="World"/>
    <x v="8"/>
    <s v="Gross Exports"/>
    <n v="3123.0803249999999"/>
  </r>
  <r>
    <s v="H4"/>
    <x v="42"/>
    <x v="42"/>
    <s v="Lithuania"/>
    <x v="0"/>
    <n v="0"/>
    <s v="WLD"/>
    <s v="World"/>
    <x v="8"/>
    <s v="Gross Exports"/>
    <n v="23841.039000000001"/>
  </r>
  <r>
    <s v="H4"/>
    <x v="43"/>
    <x v="43"/>
    <s v="Luxemberg"/>
    <x v="0"/>
    <n v="0"/>
    <s v="WLD"/>
    <s v="World"/>
    <x v="8"/>
    <s v="Gross Exports"/>
    <n v="110.693"/>
  </r>
  <r>
    <s v="H4"/>
    <x v="44"/>
    <x v="44"/>
    <s v="Macau"/>
    <x v="0"/>
    <n v="0"/>
    <s v="WLD"/>
    <s v="World"/>
    <x v="8"/>
    <s v="Gross Exports"/>
    <n v="19.315000000000001"/>
  </r>
  <r>
    <s v="H4"/>
    <x v="101"/>
    <x v="101"/>
    <s v="Madagascar"/>
    <x v="0"/>
    <n v="0"/>
    <s v="WLD"/>
    <s v="World"/>
    <x v="8"/>
    <s v="Gross Exports"/>
    <n v="906.52713700000004"/>
  </r>
  <r>
    <s v="H4"/>
    <x v="45"/>
    <x v="45"/>
    <s v="Malaysia"/>
    <x v="0"/>
    <n v="0"/>
    <s v="WLD"/>
    <s v="World"/>
    <x v="8"/>
    <s v="Gross Exports"/>
    <n v="29311.734"/>
  </r>
  <r>
    <s v="H4"/>
    <x v="46"/>
    <x v="46"/>
    <s v="Malta"/>
    <x v="0"/>
    <n v="0"/>
    <s v="WLD"/>
    <s v="World"/>
    <x v="8"/>
    <s v="Gross Exports"/>
    <n v="1.8819999999999999"/>
  </r>
  <r>
    <s v="H4"/>
    <x v="78"/>
    <x v="78"/>
    <s v="Mauritius"/>
    <x v="0"/>
    <n v="0"/>
    <s v="WLD"/>
    <s v="World"/>
    <x v="8"/>
    <s v="Gross Exports"/>
    <n v="2.2060986918599998"/>
  </r>
  <r>
    <s v="H4"/>
    <x v="47"/>
    <x v="47"/>
    <s v="Mexico"/>
    <x v="0"/>
    <n v="0"/>
    <s v="WLD"/>
    <s v="World"/>
    <x v="8"/>
    <s v="Gross Exports"/>
    <n v="98875.508000000002"/>
  </r>
  <r>
    <s v="H4"/>
    <x v="102"/>
    <x v="102"/>
    <s v="Asia Othr.ns"/>
    <x v="0"/>
    <n v="0"/>
    <s v="WLD"/>
    <s v="World"/>
    <x v="8"/>
    <s v="Gross Exports"/>
    <n v="1372.9670000000001"/>
  </r>
  <r>
    <s v="H4"/>
    <x v="123"/>
    <x v="123"/>
    <s v="Mongolia"/>
    <x v="0"/>
    <n v="0"/>
    <s v="WLD"/>
    <s v="World"/>
    <x v="8"/>
    <s v="Gross Exports"/>
    <n v="54.795000000000002"/>
  </r>
  <r>
    <s v="H4"/>
    <x v="48"/>
    <x v="48"/>
    <s v="Rep.Moldova"/>
    <x v="0"/>
    <n v="0"/>
    <s v="WLD"/>
    <s v="World"/>
    <x v="8"/>
    <s v="Gross Exports"/>
    <n v="327.36599999999999"/>
  </r>
  <r>
    <s v="H4"/>
    <x v="49"/>
    <x v="49"/>
    <s v="Montenegro"/>
    <x v="0"/>
    <n v="0"/>
    <s v="WLD"/>
    <s v="World"/>
    <x v="8"/>
    <s v="Gross Exports"/>
    <n v="23.715485332208999"/>
  </r>
  <r>
    <s v="H4"/>
    <x v="103"/>
    <x v="103"/>
    <s v="Morocco"/>
    <x v="0"/>
    <n v="0"/>
    <s v="WLD"/>
    <s v="World"/>
    <x v="8"/>
    <s v="Gross Exports"/>
    <n v="255.387"/>
  </r>
  <r>
    <s v="H4"/>
    <x v="104"/>
    <x v="104"/>
    <s v="Oman"/>
    <x v="0"/>
    <n v="0"/>
    <s v="WLD"/>
    <s v="World"/>
    <x v="8"/>
    <s v="Gross Exports"/>
    <n v="0.26007799999999998"/>
  </r>
  <r>
    <s v="H4"/>
    <x v="50"/>
    <x v="50"/>
    <s v="Namibia"/>
    <x v="0"/>
    <n v="0"/>
    <s v="WLD"/>
    <s v="World"/>
    <x v="8"/>
    <s v="Gross Exports"/>
    <n v="11.289"/>
  </r>
  <r>
    <s v="H4"/>
    <x v="51"/>
    <x v="51"/>
    <s v="Netherlands"/>
    <x v="0"/>
    <n v="0"/>
    <s v="WLD"/>
    <s v="World"/>
    <x v="8"/>
    <s v="Gross Exports"/>
    <n v="64575.2873463203"/>
  </r>
  <r>
    <s v="H4"/>
    <x v="52"/>
    <x v="52"/>
    <s v="New Zealand"/>
    <x v="0"/>
    <n v="0"/>
    <s v="WLD"/>
    <s v="World"/>
    <x v="8"/>
    <s v="Gross Exports"/>
    <n v="20914.976693067299"/>
  </r>
  <r>
    <s v="H4"/>
    <x v="147"/>
    <x v="147"/>
    <s v="Niger"/>
    <x v="0"/>
    <n v="0"/>
    <s v="WLD"/>
    <s v="World"/>
    <x v="8"/>
    <s v="Gross Exports"/>
    <n v="2.3597049999999999"/>
  </r>
  <r>
    <s v="H4"/>
    <x v="53"/>
    <x v="53"/>
    <s v="Norway,Sb,JM"/>
    <x v="0"/>
    <n v="0"/>
    <s v="WLD"/>
    <s v="World"/>
    <x v="8"/>
    <s v="Gross Exports"/>
    <n v="5020.808"/>
  </r>
  <r>
    <s v="H4"/>
    <x v="55"/>
    <x v="55"/>
    <s v="Panama"/>
    <x v="0"/>
    <n v="0"/>
    <s v="WLD"/>
    <s v="World"/>
    <x v="8"/>
    <s v="Gross Exports"/>
    <n v="3162.8090000000002"/>
  </r>
  <r>
    <s v="H4"/>
    <x v="56"/>
    <x v="56"/>
    <s v="Paraguay"/>
    <x v="0"/>
    <n v="0"/>
    <s v="WLD"/>
    <s v="World"/>
    <x v="8"/>
    <s v="Gross Exports"/>
    <n v="2.395"/>
  </r>
  <r>
    <s v="H4"/>
    <x v="106"/>
    <x v="106"/>
    <s v="Peru"/>
    <x v="0"/>
    <n v="0"/>
    <s v="WLD"/>
    <s v="World"/>
    <x v="8"/>
    <s v="Gross Exports"/>
    <n v="1943.11223"/>
  </r>
  <r>
    <s v="H4"/>
    <x v="58"/>
    <x v="58"/>
    <s v="Poland"/>
    <x v="0"/>
    <n v="0"/>
    <s v="WLD"/>
    <s v="World"/>
    <x v="8"/>
    <s v="Gross Exports"/>
    <n v="200828.88399999999"/>
  </r>
  <r>
    <s v="H4"/>
    <x v="59"/>
    <x v="59"/>
    <s v="Portugal"/>
    <x v="0"/>
    <n v="0"/>
    <s v="WLD"/>
    <s v="World"/>
    <x v="8"/>
    <s v="Gross Exports"/>
    <n v="4520.4162189547496"/>
  </r>
  <r>
    <s v="H4"/>
    <x v="60"/>
    <x v="60"/>
    <s v="Romania"/>
    <x v="0"/>
    <n v="0"/>
    <s v="WLD"/>
    <s v="World"/>
    <x v="8"/>
    <s v="Gross Exports"/>
    <n v="12571.934999999999"/>
  </r>
  <r>
    <s v="H4"/>
    <x v="132"/>
    <x v="132"/>
    <s v="Russian Fed"/>
    <x v="0"/>
    <n v="0"/>
    <s v="WLD"/>
    <s v="World"/>
    <x v="8"/>
    <s v="Gross Exports"/>
    <n v="42792.11851"/>
  </r>
  <r>
    <s v="H4"/>
    <x v="142"/>
    <x v="142"/>
    <s v="St.Lucia"/>
    <x v="0"/>
    <n v="0"/>
    <s v="WLD"/>
    <s v="World"/>
    <x v="8"/>
    <s v="Gross Exports"/>
    <n v="1.881"/>
  </r>
  <r>
    <s v="H4"/>
    <x v="108"/>
    <x v="108"/>
    <s v="Saudi Arabia"/>
    <x v="0"/>
    <n v="0"/>
    <s v="WLD"/>
    <s v="World"/>
    <x v="8"/>
    <s v="Gross Exports"/>
    <n v="715.01929513000005"/>
  </r>
  <r>
    <s v="H4"/>
    <x v="109"/>
    <x v="109"/>
    <s v="Senegal"/>
    <x v="0"/>
    <n v="0"/>
    <s v="WLD"/>
    <s v="World"/>
    <x v="8"/>
    <s v="Gross Exports"/>
    <n v="1.978"/>
  </r>
  <r>
    <s v="H4"/>
    <x v="110"/>
    <x v="110"/>
    <s v="Yugoslavia"/>
    <x v="0"/>
    <n v="0"/>
    <s v="WLD"/>
    <s v="World"/>
    <x v="8"/>
    <s v="Gross Exports"/>
    <n v="15551.932000000001"/>
  </r>
  <r>
    <s v="H4"/>
    <x v="61"/>
    <x v="61"/>
    <s v="India"/>
    <x v="0"/>
    <n v="0"/>
    <s v="WLD"/>
    <s v="World"/>
    <x v="8"/>
    <s v="Gross Exports"/>
    <n v="981.476"/>
  </r>
  <r>
    <s v="H4"/>
    <x v="111"/>
    <x v="111"/>
    <s v="Singapore"/>
    <x v="0"/>
    <n v="0"/>
    <s v="WLD"/>
    <s v="World"/>
    <x v="8"/>
    <s v="Gross Exports"/>
    <n v="16075.2970817228"/>
  </r>
  <r>
    <s v="H4"/>
    <x v="62"/>
    <x v="62"/>
    <s v="Slovakia"/>
    <x v="0"/>
    <n v="0"/>
    <s v="WLD"/>
    <s v="World"/>
    <x v="8"/>
    <s v="Gross Exports"/>
    <n v="30509.753348999999"/>
  </r>
  <r>
    <s v="H4"/>
    <x v="112"/>
    <x v="112"/>
    <s v="Viet Nam"/>
    <x v="0"/>
    <n v="0"/>
    <s v="WLD"/>
    <s v="World"/>
    <x v="8"/>
    <s v="Gross Exports"/>
    <n v="5518.7607500000004"/>
  </r>
  <r>
    <s v="H4"/>
    <x v="63"/>
    <x v="63"/>
    <s v="Slovenia"/>
    <x v="0"/>
    <n v="0"/>
    <s v="WLD"/>
    <s v="World"/>
    <x v="8"/>
    <s v="Gross Exports"/>
    <n v="1522.8633400000001"/>
  </r>
  <r>
    <s v="H4"/>
    <x v="64"/>
    <x v="64"/>
    <s v="South Africa"/>
    <x v="0"/>
    <n v="0"/>
    <s v="WLD"/>
    <s v="World"/>
    <x v="8"/>
    <s v="Gross Exports"/>
    <n v="4760.6254018907503"/>
  </r>
  <r>
    <s v="H4"/>
    <x v="80"/>
    <x v="80"/>
    <s v="Zimbabwe"/>
    <x v="0"/>
    <n v="0"/>
    <s v="WLD"/>
    <s v="World"/>
    <x v="8"/>
    <s v="Gross Exports"/>
    <n v="130.6379"/>
  </r>
  <r>
    <s v="H4"/>
    <x v="65"/>
    <x v="65"/>
    <s v="Spain"/>
    <x v="0"/>
    <n v="0"/>
    <s v="WLD"/>
    <s v="World"/>
    <x v="8"/>
    <s v="Gross Exports"/>
    <n v="130289.815213635"/>
  </r>
  <r>
    <s v="H4"/>
    <x v="148"/>
    <x v="148"/>
    <s v="Sudan"/>
    <x v="0"/>
    <n v="0"/>
    <s v="WLD"/>
    <s v="World"/>
    <x v="8"/>
    <s v="Gross Exports"/>
    <n v="26.266999999999999"/>
  </r>
  <r>
    <s v="H4"/>
    <x v="113"/>
    <x v="113"/>
    <s v="Swaziland"/>
    <x v="0"/>
    <n v="0"/>
    <s v="WLD"/>
    <s v="World"/>
    <x v="8"/>
    <s v="Gross Exports"/>
    <n v="0.45328420739000003"/>
  </r>
  <r>
    <s v="H4"/>
    <x v="66"/>
    <x v="66"/>
    <s v="Sweden"/>
    <x v="0"/>
    <n v="0"/>
    <s v="WLD"/>
    <s v="World"/>
    <x v="8"/>
    <s v="Gross Exports"/>
    <n v="47271.836366759999"/>
  </r>
  <r>
    <s v="H4"/>
    <x v="67"/>
    <x v="67"/>
    <s v="Switz.Liecht"/>
    <x v="0"/>
    <n v="0"/>
    <s v="WLD"/>
    <s v="World"/>
    <x v="8"/>
    <s v="Gross Exports"/>
    <n v="427197.51674841199"/>
  </r>
  <r>
    <s v="H4"/>
    <x v="68"/>
    <x v="68"/>
    <s v="Thailand"/>
    <x v="0"/>
    <n v="0"/>
    <s v="WLD"/>
    <s v="World"/>
    <x v="8"/>
    <s v="Gross Exports"/>
    <n v="1023.6326299999999"/>
  </r>
  <r>
    <s v="H4"/>
    <x v="69"/>
    <x v="69"/>
    <s v="Togo"/>
    <x v="0"/>
    <n v="0"/>
    <s v="WLD"/>
    <s v="World"/>
    <x v="8"/>
    <s v="Gross Exports"/>
    <n v="162.84051797815499"/>
  </r>
  <r>
    <s v="H4"/>
    <x v="144"/>
    <x v="144"/>
    <s v="Trinidad Tbg"/>
    <x v="0"/>
    <n v="0"/>
    <s v="WLD"/>
    <s v="World"/>
    <x v="8"/>
    <s v="Gross Exports"/>
    <n v="40.871676774400001"/>
  </r>
  <r>
    <s v="H4"/>
    <x v="114"/>
    <x v="114"/>
    <s v="Untd Arab Em"/>
    <x v="0"/>
    <n v="0"/>
    <s v="WLD"/>
    <s v="World"/>
    <x v="8"/>
    <s v="Gross Exports"/>
    <n v="41377.135886205899"/>
  </r>
  <r>
    <s v="H4"/>
    <x v="115"/>
    <x v="115"/>
    <s v="Tunisia"/>
    <x v="0"/>
    <n v="0"/>
    <s v="WLD"/>
    <s v="World"/>
    <x v="8"/>
    <s v="Gross Exports"/>
    <n v="7374.6319999999996"/>
  </r>
  <r>
    <s v="H4"/>
    <x v="70"/>
    <x v="70"/>
    <s v="Turkey"/>
    <x v="0"/>
    <n v="0"/>
    <s v="WLD"/>
    <s v="World"/>
    <x v="8"/>
    <s v="Gross Exports"/>
    <n v="30223.564999999999"/>
  </r>
  <r>
    <s v="H4"/>
    <x v="116"/>
    <x v="116"/>
    <s v="Uganda"/>
    <x v="0"/>
    <n v="0"/>
    <s v="WLD"/>
    <s v="World"/>
    <x v="8"/>
    <s v="Gross Exports"/>
    <n v="115.017"/>
  </r>
  <r>
    <s v="H4"/>
    <x v="71"/>
    <x v="71"/>
    <s v="Ukraine"/>
    <x v="0"/>
    <n v="0"/>
    <s v="WLD"/>
    <s v="World"/>
    <x v="8"/>
    <s v="Gross Exports"/>
    <n v="27303.8063"/>
  </r>
  <r>
    <s v="H4"/>
    <x v="72"/>
    <x v="72"/>
    <s v="TFYR Macedna"/>
    <x v="0"/>
    <n v="0"/>
    <s v="WLD"/>
    <s v="World"/>
    <x v="8"/>
    <s v="Gross Exports"/>
    <n v="322.21854000000002"/>
  </r>
  <r>
    <s v="H4"/>
    <x v="73"/>
    <x v="73"/>
    <s v="Egypt"/>
    <x v="0"/>
    <n v="0"/>
    <s v="WLD"/>
    <s v="World"/>
    <x v="8"/>
    <s v="Gross Exports"/>
    <n v="41050.542042636"/>
  </r>
  <r>
    <s v="H4"/>
    <x v="74"/>
    <x v="74"/>
    <s v="Untd.Kingdom"/>
    <x v="0"/>
    <n v="0"/>
    <s v="WLD"/>
    <s v="World"/>
    <x v="8"/>
    <s v="Gross Exports"/>
    <n v="124985.874"/>
  </r>
  <r>
    <s v="H4"/>
    <x v="75"/>
    <x v="75"/>
    <s v="USA,PR,USVI"/>
    <x v="0"/>
    <n v="0"/>
    <s v="WLD"/>
    <s v="World"/>
    <x v="8"/>
    <s v="Gross Exports"/>
    <n v="173248.93"/>
  </r>
  <r>
    <s v="H4"/>
    <x v="117"/>
    <x v="117"/>
    <s v="Uruguay"/>
    <x v="0"/>
    <n v="0"/>
    <s v="WLD"/>
    <s v="World"/>
    <x v="8"/>
    <s v="Gross Exports"/>
    <n v="15.907999999999999"/>
  </r>
  <r>
    <s v="H4"/>
    <x v="118"/>
    <x v="118"/>
    <s v="Zambia"/>
    <x v="0"/>
    <n v="0"/>
    <s v="WLD"/>
    <s v="World"/>
    <x v="8"/>
    <s v="Gross Exports"/>
    <n v="98.130278000000004"/>
  </r>
  <r>
    <s v="H4"/>
    <x v="150"/>
    <x v="150"/>
    <s v="Algeria"/>
    <x v="1"/>
    <n v="0"/>
    <s v="WLD"/>
    <s v="World"/>
    <x v="8"/>
    <s v="Gross Exports"/>
    <n v="333.10199999999998"/>
  </r>
  <r>
    <s v="H4"/>
    <x v="82"/>
    <x v="82"/>
    <s v="Angola"/>
    <x v="1"/>
    <n v="0"/>
    <s v="WLD"/>
    <s v="World"/>
    <x v="8"/>
    <s v="Gross Exports"/>
    <n v="2.8906200000000002"/>
  </r>
  <r>
    <s v="H4"/>
    <x v="1"/>
    <x v="1"/>
    <s v="Azerbaijan"/>
    <x v="1"/>
    <n v="0"/>
    <s v="WLD"/>
    <s v="World"/>
    <x v="8"/>
    <s v="Gross Exports"/>
    <n v="10.797000000000001"/>
  </r>
  <r>
    <s v="H4"/>
    <x v="2"/>
    <x v="2"/>
    <s v="Argentina"/>
    <x v="1"/>
    <n v="0"/>
    <s v="WLD"/>
    <s v="World"/>
    <x v="8"/>
    <s v="Gross Exports"/>
    <n v="656.73652000000004"/>
  </r>
  <r>
    <s v="H4"/>
    <x v="3"/>
    <x v="3"/>
    <s v="Australia"/>
    <x v="1"/>
    <n v="0"/>
    <s v="WLD"/>
    <s v="World"/>
    <x v="8"/>
    <s v="Gross Exports"/>
    <n v="47082.483999999997"/>
  </r>
  <r>
    <s v="H4"/>
    <x v="4"/>
    <x v="4"/>
    <s v="Austria"/>
    <x v="1"/>
    <n v="0"/>
    <s v="WLD"/>
    <s v="World"/>
    <x v="8"/>
    <s v="Gross Exports"/>
    <n v="129161.98996017101"/>
  </r>
  <r>
    <s v="H4"/>
    <x v="83"/>
    <x v="83"/>
    <s v="Bahrain"/>
    <x v="1"/>
    <n v="0"/>
    <s v="WLD"/>
    <s v="World"/>
    <x v="8"/>
    <s v="Gross Exports"/>
    <n v="185.49022029080001"/>
  </r>
  <r>
    <s v="H4"/>
    <x v="5"/>
    <x v="5"/>
    <s v="Armenia"/>
    <x v="1"/>
    <n v="0"/>
    <s v="WLD"/>
    <s v="World"/>
    <x v="8"/>
    <s v="Gross Exports"/>
    <n v="168.393"/>
  </r>
  <r>
    <s v="H4"/>
    <x v="7"/>
    <x v="7"/>
    <s v="Belgium"/>
    <x v="1"/>
    <n v="0"/>
    <s v="WLD"/>
    <s v="World"/>
    <x v="8"/>
    <s v="Gross Exports"/>
    <n v="103515.86476172401"/>
  </r>
  <r>
    <s v="H4"/>
    <x v="8"/>
    <x v="8"/>
    <s v="Bolivia"/>
    <x v="1"/>
    <n v="0"/>
    <s v="WLD"/>
    <s v="World"/>
    <x v="8"/>
    <s v="Gross Exports"/>
    <n v="15.570830000000001"/>
  </r>
  <r>
    <s v="H4"/>
    <x v="9"/>
    <x v="9"/>
    <s v="Bosnia Herzg"/>
    <x v="1"/>
    <n v="0"/>
    <s v="WLD"/>
    <s v="World"/>
    <x v="8"/>
    <s v="Gross Exports"/>
    <n v="28.469000000000001"/>
  </r>
  <r>
    <s v="H4"/>
    <x v="84"/>
    <x v="84"/>
    <s v="Botswana"/>
    <x v="1"/>
    <n v="0"/>
    <s v="WLD"/>
    <s v="World"/>
    <x v="8"/>
    <s v="Gross Exports"/>
    <n v="0.99099999999999999"/>
  </r>
  <r>
    <s v="H4"/>
    <x v="10"/>
    <x v="10"/>
    <s v="Brazil"/>
    <x v="1"/>
    <n v="0"/>
    <s v="WLD"/>
    <s v="World"/>
    <x v="8"/>
    <s v="Gross Exports"/>
    <n v="6339.8249999999998"/>
  </r>
  <r>
    <s v="H4"/>
    <x v="128"/>
    <x v="128"/>
    <s v="Belize"/>
    <x v="1"/>
    <n v="0"/>
    <s v="WLD"/>
    <s v="World"/>
    <x v="8"/>
    <s v="Gross Exports"/>
    <n v="5.2999999999999999E-2"/>
  </r>
  <r>
    <s v="H4"/>
    <x v="85"/>
    <x v="85"/>
    <s v="Brunei Darsm"/>
    <x v="1"/>
    <n v="0"/>
    <s v="WLD"/>
    <s v="World"/>
    <x v="8"/>
    <s v="Gross Exports"/>
    <n v="0.36"/>
  </r>
  <r>
    <s v="H4"/>
    <x v="11"/>
    <x v="11"/>
    <s v="European Union"/>
    <x v="1"/>
    <n v="0"/>
    <s v="WLD"/>
    <s v="World"/>
    <x v="8"/>
    <s v="Gross Exports"/>
    <n v="724386.542977"/>
  </r>
  <r>
    <s v="H4"/>
    <x v="12"/>
    <x v="12"/>
    <s v="Bulgaria"/>
    <x v="1"/>
    <n v="0"/>
    <s v="WLD"/>
    <s v="World"/>
    <x v="8"/>
    <s v="Gross Exports"/>
    <n v="23192.072580243799"/>
  </r>
  <r>
    <s v="H4"/>
    <x v="129"/>
    <x v="129"/>
    <s v="Belarus"/>
    <x v="1"/>
    <n v="0"/>
    <s v="WLD"/>
    <s v="World"/>
    <x v="8"/>
    <s v="Gross Exports"/>
    <n v="8862"/>
  </r>
  <r>
    <s v="H4"/>
    <x v="130"/>
    <x v="130"/>
    <s v="Cameroon"/>
    <x v="1"/>
    <n v="0"/>
    <s v="WLD"/>
    <s v="World"/>
    <x v="8"/>
    <s v="Gross Exports"/>
    <n v="1237.415"/>
  </r>
  <r>
    <s v="H4"/>
    <x v="13"/>
    <x v="13"/>
    <s v="Canada"/>
    <x v="1"/>
    <n v="0"/>
    <s v="WLD"/>
    <s v="World"/>
    <x v="8"/>
    <s v="Gross Exports"/>
    <n v="196440.86082748399"/>
  </r>
  <r>
    <s v="H4"/>
    <x v="14"/>
    <x v="14"/>
    <s v="Sri Lanka"/>
    <x v="1"/>
    <n v="0"/>
    <s v="WLD"/>
    <s v="World"/>
    <x v="8"/>
    <s v="Gross Exports"/>
    <n v="1"/>
  </r>
  <r>
    <s v="H4"/>
    <x v="15"/>
    <x v="15"/>
    <s v="Chile"/>
    <x v="1"/>
    <n v="0"/>
    <s v="WLD"/>
    <s v="World"/>
    <x v="8"/>
    <s v="Gross Exports"/>
    <n v="1093.46822670795"/>
  </r>
  <r>
    <s v="H4"/>
    <x v="16"/>
    <x v="16"/>
    <s v="China"/>
    <x v="1"/>
    <n v="0"/>
    <s v="WLD"/>
    <s v="World"/>
    <x v="8"/>
    <s v="Gross Exports"/>
    <n v="41934.197"/>
  </r>
  <r>
    <s v="H4"/>
    <x v="88"/>
    <x v="88"/>
    <s v="Colombia"/>
    <x v="1"/>
    <n v="0"/>
    <s v="WLD"/>
    <s v="World"/>
    <x v="8"/>
    <s v="Gross Exports"/>
    <n v="3190.0070000000001"/>
  </r>
  <r>
    <s v="H4"/>
    <x v="120"/>
    <x v="120"/>
    <s v="Congo"/>
    <x v="1"/>
    <n v="0"/>
    <s v="WLD"/>
    <s v="World"/>
    <x v="8"/>
    <s v="Gross Exports"/>
    <n v="5.40335469518"/>
  </r>
  <r>
    <s v="H4"/>
    <x v="89"/>
    <x v="89"/>
    <s v="Costa Rica"/>
    <x v="1"/>
    <n v="0"/>
    <s v="WLD"/>
    <s v="World"/>
    <x v="8"/>
    <s v="Gross Exports"/>
    <n v="1405.4940899999999"/>
  </r>
  <r>
    <s v="H4"/>
    <x v="17"/>
    <x v="17"/>
    <s v="Croatia"/>
    <x v="1"/>
    <n v="0"/>
    <s v="WLD"/>
    <s v="World"/>
    <x v="8"/>
    <s v="Gross Exports"/>
    <n v="34600.32"/>
  </r>
  <r>
    <s v="H4"/>
    <x v="19"/>
    <x v="19"/>
    <s v="Czech Rep"/>
    <x v="1"/>
    <n v="0"/>
    <s v="WLD"/>
    <s v="World"/>
    <x v="8"/>
    <s v="Gross Exports"/>
    <n v="65343.803"/>
  </r>
  <r>
    <s v="H4"/>
    <x v="20"/>
    <x v="20"/>
    <s v="Denmark"/>
    <x v="1"/>
    <n v="0"/>
    <s v="WLD"/>
    <s v="World"/>
    <x v="8"/>
    <s v="Gross Exports"/>
    <n v="33011.513074753602"/>
  </r>
  <r>
    <s v="H4"/>
    <x v="21"/>
    <x v="21"/>
    <s v="Dominican Rp"/>
    <x v="1"/>
    <n v="0"/>
    <s v="WLD"/>
    <s v="World"/>
    <x v="8"/>
    <s v="Gross Exports"/>
    <n v="230.150478307366"/>
  </r>
  <r>
    <s v="H4"/>
    <x v="22"/>
    <x v="22"/>
    <s v="Ecuador"/>
    <x v="1"/>
    <n v="0"/>
    <s v="WLD"/>
    <s v="World"/>
    <x v="8"/>
    <s v="Gross Exports"/>
    <n v="1684.4280000000001"/>
  </r>
  <r>
    <s v="H4"/>
    <x v="23"/>
    <x v="23"/>
    <s v="El Salvador"/>
    <x v="1"/>
    <n v="0"/>
    <s v="WLD"/>
    <s v="World"/>
    <x v="8"/>
    <s v="Gross Exports"/>
    <n v="43.591030000000003"/>
  </r>
  <r>
    <s v="H4"/>
    <x v="24"/>
    <x v="24"/>
    <s v="Estonia"/>
    <x v="1"/>
    <n v="0"/>
    <s v="WLD"/>
    <s v="World"/>
    <x v="8"/>
    <s v="Gross Exports"/>
    <n v="1279.5465292725801"/>
  </r>
  <r>
    <s v="H4"/>
    <x v="25"/>
    <x v="25"/>
    <s v="Finland"/>
    <x v="1"/>
    <n v="0"/>
    <s v="WLD"/>
    <s v="World"/>
    <x v="8"/>
    <s v="Gross Exports"/>
    <n v="6404.2520000000004"/>
  </r>
  <r>
    <s v="H4"/>
    <x v="26"/>
    <x v="26"/>
    <s v="France+Monac"/>
    <x v="1"/>
    <n v="0"/>
    <s v="WLD"/>
    <s v="World"/>
    <x v="8"/>
    <s v="Gross Exports"/>
    <n v="114936.61599999999"/>
  </r>
  <r>
    <s v="H4"/>
    <x v="125"/>
    <x v="125"/>
    <s v="Fr.Polynesia"/>
    <x v="1"/>
    <n v="0"/>
    <s v="WLD"/>
    <s v="World"/>
    <x v="8"/>
    <s v="Gross Exports"/>
    <n v="37.4397416423"/>
  </r>
  <r>
    <s v="H4"/>
    <x v="27"/>
    <x v="27"/>
    <s v="Georgia"/>
    <x v="1"/>
    <n v="0"/>
    <s v="WLD"/>
    <s v="World"/>
    <x v="8"/>
    <s v="Gross Exports"/>
    <n v="92.525589999999994"/>
  </r>
  <r>
    <s v="H4"/>
    <x v="138"/>
    <x v="138"/>
    <s v="Occ.Pal.Terr"/>
    <x v="1"/>
    <n v="0"/>
    <s v="WLD"/>
    <s v="World"/>
    <x v="8"/>
    <s v="Gross Exports"/>
    <n v="4976.567"/>
  </r>
  <r>
    <s v="H4"/>
    <x v="28"/>
    <x v="28"/>
    <s v="Germany"/>
    <x v="1"/>
    <n v="0"/>
    <s v="WLD"/>
    <s v="World"/>
    <x v="8"/>
    <s v="Gross Exports"/>
    <n v="1092441.1798207201"/>
  </r>
  <r>
    <s v="H4"/>
    <x v="91"/>
    <x v="91"/>
    <s v="Ghana"/>
    <x v="1"/>
    <n v="0"/>
    <s v="WLD"/>
    <s v="World"/>
    <x v="8"/>
    <s v="Gross Exports"/>
    <n v="824.92100000000005"/>
  </r>
  <r>
    <s v="H4"/>
    <x v="29"/>
    <x v="29"/>
    <s v="Greece"/>
    <x v="1"/>
    <n v="0"/>
    <s v="WLD"/>
    <s v="World"/>
    <x v="8"/>
    <s v="Gross Exports"/>
    <n v="2884.4769999999999"/>
  </r>
  <r>
    <s v="H4"/>
    <x v="30"/>
    <x v="30"/>
    <s v="Guatemala"/>
    <x v="1"/>
    <n v="0"/>
    <s v="WLD"/>
    <s v="World"/>
    <x v="8"/>
    <s v="Gross Exports"/>
    <n v="146.054"/>
  </r>
  <r>
    <s v="H4"/>
    <x v="32"/>
    <x v="32"/>
    <s v="Hong Kong"/>
    <x v="1"/>
    <n v="0"/>
    <s v="WLD"/>
    <s v="World"/>
    <x v="8"/>
    <s v="Gross Exports"/>
    <n v="16508.558122707"/>
  </r>
  <r>
    <s v="H4"/>
    <x v="33"/>
    <x v="33"/>
    <s v="Hungary"/>
    <x v="1"/>
    <n v="0"/>
    <s v="WLD"/>
    <s v="World"/>
    <x v="8"/>
    <s v="Gross Exports"/>
    <n v="42202.733"/>
  </r>
  <r>
    <s v="H4"/>
    <x v="34"/>
    <x v="34"/>
    <s v="Iceland"/>
    <x v="1"/>
    <n v="0"/>
    <s v="WLD"/>
    <s v="World"/>
    <x v="8"/>
    <s v="Gross Exports"/>
    <n v="297.71800000000002"/>
  </r>
  <r>
    <s v="H4"/>
    <x v="93"/>
    <x v="93"/>
    <s v="Indonesia"/>
    <x v="1"/>
    <n v="0"/>
    <s v="WLD"/>
    <s v="World"/>
    <x v="8"/>
    <s v="Gross Exports"/>
    <n v="2434.248"/>
  </r>
  <r>
    <s v="H4"/>
    <x v="126"/>
    <x v="126"/>
    <s v="Iran-Islam.R"/>
    <x v="1"/>
    <n v="0"/>
    <s v="WLD"/>
    <s v="World"/>
    <x v="8"/>
    <s v="Gross Exports"/>
    <n v="17399.114000000001"/>
  </r>
  <r>
    <s v="H4"/>
    <x v="35"/>
    <x v="35"/>
    <s v="Ireland"/>
    <x v="1"/>
    <n v="0"/>
    <s v="WLD"/>
    <s v="World"/>
    <x v="8"/>
    <s v="Gross Exports"/>
    <n v="34173.672013593001"/>
  </r>
  <r>
    <s v="H4"/>
    <x v="36"/>
    <x v="36"/>
    <s v="Israel"/>
    <x v="1"/>
    <n v="0"/>
    <s v="WLD"/>
    <s v="World"/>
    <x v="8"/>
    <s v="Gross Exports"/>
    <n v="804"/>
  </r>
  <r>
    <s v="H4"/>
    <x v="37"/>
    <x v="37"/>
    <s v="Italy"/>
    <x v="1"/>
    <n v="0"/>
    <s v="WLD"/>
    <s v="World"/>
    <x v="8"/>
    <s v="Gross Exports"/>
    <n v="96055.653241930093"/>
  </r>
  <r>
    <s v="H4"/>
    <x v="95"/>
    <x v="95"/>
    <s v="Jamaica"/>
    <x v="1"/>
    <n v="0"/>
    <s v="WLD"/>
    <s v="World"/>
    <x v="8"/>
    <s v="Gross Exports"/>
    <n v="2.5150000000000001"/>
  </r>
  <r>
    <s v="H4"/>
    <x v="38"/>
    <x v="38"/>
    <s v="Japan"/>
    <x v="1"/>
    <n v="0"/>
    <s v="WLD"/>
    <s v="World"/>
    <x v="8"/>
    <s v="Gross Exports"/>
    <n v="25562.725999999999"/>
  </r>
  <r>
    <s v="H4"/>
    <x v="96"/>
    <x v="96"/>
    <s v="Kazakhstan"/>
    <x v="1"/>
    <n v="0"/>
    <s v="WLD"/>
    <s v="World"/>
    <x v="8"/>
    <s v="Gross Exports"/>
    <n v="1504.829"/>
  </r>
  <r>
    <s v="H4"/>
    <x v="97"/>
    <x v="97"/>
    <s v="Jordan"/>
    <x v="1"/>
    <n v="0"/>
    <s v="WLD"/>
    <s v="World"/>
    <x v="8"/>
    <s v="Gross Exports"/>
    <n v="772.64800000000002"/>
  </r>
  <r>
    <s v="H4"/>
    <x v="98"/>
    <x v="98"/>
    <s v="Kenya"/>
    <x v="1"/>
    <n v="0"/>
    <s v="WLD"/>
    <s v="World"/>
    <x v="8"/>
    <s v="Gross Exports"/>
    <n v="4.64316"/>
  </r>
  <r>
    <s v="H4"/>
    <x v="39"/>
    <x v="39"/>
    <s v="Korea Rep."/>
    <x v="1"/>
    <n v="0"/>
    <s v="WLD"/>
    <s v="World"/>
    <x v="8"/>
    <s v="Gross Exports"/>
    <n v="6485.451"/>
  </r>
  <r>
    <s v="H4"/>
    <x v="99"/>
    <x v="99"/>
    <s v="Kuwait"/>
    <x v="1"/>
    <n v="0"/>
    <s v="WLD"/>
    <s v="World"/>
    <x v="8"/>
    <s v="Gross Exports"/>
    <n v="1272.66070860936"/>
  </r>
  <r>
    <s v="H4"/>
    <x v="40"/>
    <x v="40"/>
    <s v="Kyrgyzstan"/>
    <x v="1"/>
    <n v="0"/>
    <s v="WLD"/>
    <s v="World"/>
    <x v="8"/>
    <s v="Gross Exports"/>
    <n v="3.5939999999999999"/>
  </r>
  <r>
    <s v="H4"/>
    <x v="100"/>
    <x v="100"/>
    <s v="Lebanon"/>
    <x v="1"/>
    <n v="0"/>
    <s v="WLD"/>
    <s v="World"/>
    <x v="8"/>
    <s v="Gross Exports"/>
    <n v="17744.689999999999"/>
  </r>
  <r>
    <s v="H4"/>
    <x v="131"/>
    <x v="131"/>
    <s v="Lesotho"/>
    <x v="1"/>
    <n v="0"/>
    <s v="WLD"/>
    <s v="World"/>
    <x v="8"/>
    <s v="Gross Exports"/>
    <n v="0.61707299999999998"/>
  </r>
  <r>
    <s v="H4"/>
    <x v="41"/>
    <x v="41"/>
    <s v="Latvia"/>
    <x v="1"/>
    <n v="0"/>
    <s v="WLD"/>
    <s v="World"/>
    <x v="8"/>
    <s v="Gross Exports"/>
    <n v="2641.2686939999999"/>
  </r>
  <r>
    <s v="H4"/>
    <x v="42"/>
    <x v="42"/>
    <s v="Lithuania"/>
    <x v="1"/>
    <n v="0"/>
    <s v="WLD"/>
    <s v="World"/>
    <x v="8"/>
    <s v="Gross Exports"/>
    <n v="46073.04"/>
  </r>
  <r>
    <s v="H4"/>
    <x v="43"/>
    <x v="43"/>
    <s v="Luxemberg"/>
    <x v="1"/>
    <n v="0"/>
    <s v="WLD"/>
    <s v="World"/>
    <x v="8"/>
    <s v="Gross Exports"/>
    <n v="1698.614"/>
  </r>
  <r>
    <s v="H4"/>
    <x v="44"/>
    <x v="44"/>
    <s v="Macau"/>
    <x v="1"/>
    <n v="0"/>
    <s v="WLD"/>
    <s v="World"/>
    <x v="8"/>
    <s v="Gross Exports"/>
    <n v="3.911"/>
  </r>
  <r>
    <s v="H4"/>
    <x v="101"/>
    <x v="101"/>
    <s v="Madagascar"/>
    <x v="1"/>
    <n v="0"/>
    <s v="WLD"/>
    <s v="World"/>
    <x v="8"/>
    <s v="Gross Exports"/>
    <n v="13.027189999999999"/>
  </r>
  <r>
    <s v="H4"/>
    <x v="45"/>
    <x v="45"/>
    <s v="Malaysia"/>
    <x v="1"/>
    <n v="0"/>
    <s v="WLD"/>
    <s v="World"/>
    <x v="8"/>
    <s v="Gross Exports"/>
    <n v="38670.014000000003"/>
  </r>
  <r>
    <s v="H4"/>
    <x v="78"/>
    <x v="78"/>
    <s v="Mauritius"/>
    <x v="1"/>
    <n v="0"/>
    <s v="WLD"/>
    <s v="World"/>
    <x v="8"/>
    <s v="Gross Exports"/>
    <n v="93.672963724699997"/>
  </r>
  <r>
    <s v="H4"/>
    <x v="47"/>
    <x v="47"/>
    <s v="Mexico"/>
    <x v="1"/>
    <n v="0"/>
    <s v="WLD"/>
    <s v="World"/>
    <x v="8"/>
    <s v="Gross Exports"/>
    <n v="18107.86"/>
  </r>
  <r>
    <s v="H4"/>
    <x v="102"/>
    <x v="102"/>
    <s v="Asia Othr.ns"/>
    <x v="1"/>
    <n v="0"/>
    <s v="WLD"/>
    <s v="World"/>
    <x v="8"/>
    <s v="Gross Exports"/>
    <n v="3623.739"/>
  </r>
  <r>
    <s v="H4"/>
    <x v="123"/>
    <x v="123"/>
    <s v="Mongolia"/>
    <x v="1"/>
    <n v="0"/>
    <s v="WLD"/>
    <s v="World"/>
    <x v="8"/>
    <s v="Gross Exports"/>
    <n v="6.665"/>
  </r>
  <r>
    <s v="H4"/>
    <x v="48"/>
    <x v="48"/>
    <s v="Rep.Moldova"/>
    <x v="1"/>
    <n v="0"/>
    <s v="WLD"/>
    <s v="World"/>
    <x v="8"/>
    <s v="Gross Exports"/>
    <n v="227.34800000000001"/>
  </r>
  <r>
    <s v="H4"/>
    <x v="103"/>
    <x v="103"/>
    <s v="Morocco"/>
    <x v="1"/>
    <n v="0"/>
    <s v="WLD"/>
    <s v="World"/>
    <x v="8"/>
    <s v="Gross Exports"/>
    <n v="195.24299999999999"/>
  </r>
  <r>
    <s v="H4"/>
    <x v="104"/>
    <x v="104"/>
    <s v="Oman"/>
    <x v="1"/>
    <n v="0"/>
    <s v="WLD"/>
    <s v="World"/>
    <x v="8"/>
    <s v="Gross Exports"/>
    <n v="73.895961999999997"/>
  </r>
  <r>
    <s v="H4"/>
    <x v="50"/>
    <x v="50"/>
    <s v="Namibia"/>
    <x v="1"/>
    <n v="0"/>
    <s v="WLD"/>
    <s v="World"/>
    <x v="8"/>
    <s v="Gross Exports"/>
    <n v="2.1509999999999998"/>
  </r>
  <r>
    <s v="H4"/>
    <x v="51"/>
    <x v="51"/>
    <s v="Netherlands"/>
    <x v="1"/>
    <n v="0"/>
    <s v="WLD"/>
    <s v="World"/>
    <x v="8"/>
    <s v="Gross Exports"/>
    <n v="770532.75322605402"/>
  </r>
  <r>
    <s v="H4"/>
    <x v="52"/>
    <x v="52"/>
    <s v="New Zealand"/>
    <x v="1"/>
    <n v="0"/>
    <s v="WLD"/>
    <s v="World"/>
    <x v="8"/>
    <s v="Gross Exports"/>
    <n v="21850.6426249051"/>
  </r>
  <r>
    <s v="H4"/>
    <x v="105"/>
    <x v="105"/>
    <s v="Nicaragua"/>
    <x v="1"/>
    <n v="0"/>
    <s v="WLD"/>
    <s v="World"/>
    <x v="8"/>
    <s v="Gross Exports"/>
    <n v="12.3491"/>
  </r>
  <r>
    <s v="H4"/>
    <x v="53"/>
    <x v="53"/>
    <s v="Norway,Sb,JM"/>
    <x v="1"/>
    <n v="0"/>
    <s v="WLD"/>
    <s v="World"/>
    <x v="8"/>
    <s v="Gross Exports"/>
    <n v="517.68299999999999"/>
  </r>
  <r>
    <s v="H4"/>
    <x v="55"/>
    <x v="55"/>
    <s v="Panama"/>
    <x v="1"/>
    <n v="0"/>
    <s v="WLD"/>
    <s v="World"/>
    <x v="8"/>
    <s v="Gross Exports"/>
    <n v="13743.896000000001"/>
  </r>
  <r>
    <s v="H4"/>
    <x v="56"/>
    <x v="56"/>
    <s v="Paraguay"/>
    <x v="1"/>
    <n v="0"/>
    <s v="WLD"/>
    <s v="World"/>
    <x v="8"/>
    <s v="Gross Exports"/>
    <n v="1.601"/>
  </r>
  <r>
    <s v="H4"/>
    <x v="106"/>
    <x v="106"/>
    <s v="Peru"/>
    <x v="1"/>
    <n v="0"/>
    <s v="WLD"/>
    <s v="World"/>
    <x v="8"/>
    <s v="Gross Exports"/>
    <n v="491.74115"/>
  </r>
  <r>
    <s v="H4"/>
    <x v="58"/>
    <x v="58"/>
    <s v="Poland"/>
    <x v="1"/>
    <n v="0"/>
    <s v="WLD"/>
    <s v="World"/>
    <x v="8"/>
    <s v="Gross Exports"/>
    <n v="147116.30300000001"/>
  </r>
  <r>
    <s v="H4"/>
    <x v="59"/>
    <x v="59"/>
    <s v="Portugal"/>
    <x v="1"/>
    <n v="0"/>
    <s v="WLD"/>
    <s v="World"/>
    <x v="8"/>
    <s v="Gross Exports"/>
    <n v="6085.07187216291"/>
  </r>
  <r>
    <s v="H4"/>
    <x v="60"/>
    <x v="60"/>
    <s v="Romania"/>
    <x v="1"/>
    <n v="0"/>
    <s v="WLD"/>
    <s v="World"/>
    <x v="8"/>
    <s v="Gross Exports"/>
    <n v="12157.347"/>
  </r>
  <r>
    <s v="H4"/>
    <x v="132"/>
    <x v="132"/>
    <s v="Russian Fed"/>
    <x v="1"/>
    <n v="0"/>
    <s v="WLD"/>
    <s v="World"/>
    <x v="8"/>
    <s v="Gross Exports"/>
    <n v="106685.3852"/>
  </r>
  <r>
    <s v="H4"/>
    <x v="142"/>
    <x v="142"/>
    <s v="St.Lucia"/>
    <x v="1"/>
    <n v="0"/>
    <s v="WLD"/>
    <s v="World"/>
    <x v="8"/>
    <s v="Gross Exports"/>
    <n v="0.03"/>
  </r>
  <r>
    <s v="H4"/>
    <x v="108"/>
    <x v="108"/>
    <s v="Saudi Arabia"/>
    <x v="1"/>
    <n v="0"/>
    <s v="WLD"/>
    <s v="World"/>
    <x v="8"/>
    <s v="Gross Exports"/>
    <n v="3048.6331826300002"/>
  </r>
  <r>
    <s v="H4"/>
    <x v="109"/>
    <x v="109"/>
    <s v="Senegal"/>
    <x v="1"/>
    <n v="0"/>
    <s v="WLD"/>
    <s v="World"/>
    <x v="8"/>
    <s v="Gross Exports"/>
    <n v="99.804000000000002"/>
  </r>
  <r>
    <s v="H4"/>
    <x v="110"/>
    <x v="110"/>
    <s v="Yugoslavia"/>
    <x v="1"/>
    <n v="0"/>
    <s v="WLD"/>
    <s v="World"/>
    <x v="8"/>
    <s v="Gross Exports"/>
    <n v="8152.39"/>
  </r>
  <r>
    <s v="H4"/>
    <x v="61"/>
    <x v="61"/>
    <s v="India"/>
    <x v="1"/>
    <n v="0"/>
    <s v="WLD"/>
    <s v="World"/>
    <x v="8"/>
    <s v="Gross Exports"/>
    <n v="2263.7170000000001"/>
  </r>
  <r>
    <s v="H4"/>
    <x v="111"/>
    <x v="111"/>
    <s v="Singapore"/>
    <x v="1"/>
    <n v="0"/>
    <s v="WLD"/>
    <s v="World"/>
    <x v="8"/>
    <s v="Gross Exports"/>
    <n v="39376.612010242701"/>
  </r>
  <r>
    <s v="H4"/>
    <x v="62"/>
    <x v="62"/>
    <s v="Slovakia"/>
    <x v="1"/>
    <n v="0"/>
    <s v="WLD"/>
    <s v="World"/>
    <x v="8"/>
    <s v="Gross Exports"/>
    <n v="44396.638491999998"/>
  </r>
  <r>
    <s v="H4"/>
    <x v="112"/>
    <x v="112"/>
    <s v="Viet Nam"/>
    <x v="1"/>
    <n v="0"/>
    <s v="WLD"/>
    <s v="World"/>
    <x v="8"/>
    <s v="Gross Exports"/>
    <n v="356.20157"/>
  </r>
  <r>
    <s v="H4"/>
    <x v="63"/>
    <x v="63"/>
    <s v="Slovenia"/>
    <x v="1"/>
    <n v="0"/>
    <s v="WLD"/>
    <s v="World"/>
    <x v="8"/>
    <s v="Gross Exports"/>
    <n v="2773.1506599999998"/>
  </r>
  <r>
    <s v="H4"/>
    <x v="64"/>
    <x v="64"/>
    <s v="South Africa"/>
    <x v="1"/>
    <n v="0"/>
    <s v="WLD"/>
    <s v="World"/>
    <x v="8"/>
    <s v="Gross Exports"/>
    <n v="14169.018215695"/>
  </r>
  <r>
    <s v="H4"/>
    <x v="80"/>
    <x v="80"/>
    <s v="Zimbabwe"/>
    <x v="1"/>
    <n v="0"/>
    <s v="WLD"/>
    <s v="World"/>
    <x v="8"/>
    <s v="Gross Exports"/>
    <n v="292.20017000000001"/>
  </r>
  <r>
    <s v="H4"/>
    <x v="65"/>
    <x v="65"/>
    <s v="Spain"/>
    <x v="1"/>
    <n v="0"/>
    <s v="WLD"/>
    <s v="World"/>
    <x v="8"/>
    <s v="Gross Exports"/>
    <n v="64032.579501564003"/>
  </r>
  <r>
    <s v="H4"/>
    <x v="113"/>
    <x v="113"/>
    <s v="Swaziland"/>
    <x v="1"/>
    <n v="0"/>
    <s v="WLD"/>
    <s v="World"/>
    <x v="8"/>
    <s v="Gross Exports"/>
    <n v="1038.77850081764"/>
  </r>
  <r>
    <s v="H4"/>
    <x v="66"/>
    <x v="66"/>
    <s v="Sweden"/>
    <x v="1"/>
    <n v="0"/>
    <s v="WLD"/>
    <s v="World"/>
    <x v="8"/>
    <s v="Gross Exports"/>
    <n v="37377.348130170001"/>
  </r>
  <r>
    <s v="H4"/>
    <x v="67"/>
    <x v="67"/>
    <s v="Switz.Liecht"/>
    <x v="1"/>
    <n v="0"/>
    <s v="WLD"/>
    <s v="World"/>
    <x v="8"/>
    <s v="Gross Exports"/>
    <n v="34182.4762632528"/>
  </r>
  <r>
    <s v="H4"/>
    <x v="68"/>
    <x v="68"/>
    <s v="Thailand"/>
    <x v="1"/>
    <n v="0"/>
    <s v="WLD"/>
    <s v="World"/>
    <x v="8"/>
    <s v="Gross Exports"/>
    <n v="762.25364000000002"/>
  </r>
  <r>
    <s v="H4"/>
    <x v="144"/>
    <x v="144"/>
    <s v="Trinidad Tbg"/>
    <x v="1"/>
    <n v="0"/>
    <s v="WLD"/>
    <s v="World"/>
    <x v="8"/>
    <s v="Gross Exports"/>
    <n v="9752.0456404043998"/>
  </r>
  <r>
    <s v="H4"/>
    <x v="114"/>
    <x v="114"/>
    <s v="Untd Arab Em"/>
    <x v="1"/>
    <n v="0"/>
    <s v="WLD"/>
    <s v="World"/>
    <x v="8"/>
    <s v="Gross Exports"/>
    <n v="78939.279814075606"/>
  </r>
  <r>
    <s v="H4"/>
    <x v="115"/>
    <x v="115"/>
    <s v="Tunisia"/>
    <x v="1"/>
    <n v="0"/>
    <s v="WLD"/>
    <s v="World"/>
    <x v="8"/>
    <s v="Gross Exports"/>
    <n v="8059.4340000000002"/>
  </r>
  <r>
    <s v="H4"/>
    <x v="70"/>
    <x v="70"/>
    <s v="Turkey"/>
    <x v="1"/>
    <n v="0"/>
    <s v="WLD"/>
    <s v="World"/>
    <x v="8"/>
    <s v="Gross Exports"/>
    <n v="68974.551000000007"/>
  </r>
  <r>
    <s v="H4"/>
    <x v="116"/>
    <x v="116"/>
    <s v="Uganda"/>
    <x v="1"/>
    <n v="0"/>
    <s v="WLD"/>
    <s v="World"/>
    <x v="8"/>
    <s v="Gross Exports"/>
    <n v="144.23599999999999"/>
  </r>
  <r>
    <s v="H4"/>
    <x v="71"/>
    <x v="71"/>
    <s v="Ukraine"/>
    <x v="1"/>
    <n v="0"/>
    <s v="WLD"/>
    <s v="World"/>
    <x v="8"/>
    <s v="Gross Exports"/>
    <n v="5013.58799"/>
  </r>
  <r>
    <s v="H4"/>
    <x v="72"/>
    <x v="72"/>
    <s v="TFYR Macedna"/>
    <x v="1"/>
    <n v="0"/>
    <s v="WLD"/>
    <s v="World"/>
    <x v="8"/>
    <s v="Gross Exports"/>
    <n v="125.15206999999999"/>
  </r>
  <r>
    <s v="H4"/>
    <x v="73"/>
    <x v="73"/>
    <s v="Egypt"/>
    <x v="1"/>
    <n v="0"/>
    <s v="WLD"/>
    <s v="World"/>
    <x v="8"/>
    <s v="Gross Exports"/>
    <n v="36945.957105816502"/>
  </r>
  <r>
    <s v="H4"/>
    <x v="74"/>
    <x v="74"/>
    <s v="Untd.Kingdom"/>
    <x v="1"/>
    <n v="0"/>
    <s v="WLD"/>
    <s v="World"/>
    <x v="8"/>
    <s v="Gross Exports"/>
    <n v="95483.771999999997"/>
  </r>
  <r>
    <s v="H4"/>
    <x v="135"/>
    <x v="135"/>
    <s v="Tanzania"/>
    <x v="1"/>
    <n v="0"/>
    <s v="WLD"/>
    <s v="World"/>
    <x v="8"/>
    <s v="Gross Exports"/>
    <n v="8.01"/>
  </r>
  <r>
    <s v="H4"/>
    <x v="75"/>
    <x v="75"/>
    <s v="USA,PR,USVI"/>
    <x v="1"/>
    <n v="0"/>
    <s v="WLD"/>
    <s v="World"/>
    <x v="8"/>
    <s v="Gross Exports"/>
    <n v="204120.774"/>
  </r>
  <r>
    <s v="H4"/>
    <x v="119"/>
    <x v="119"/>
    <s v="Samoa"/>
    <x v="1"/>
    <n v="0"/>
    <s v="WLD"/>
    <s v="World"/>
    <x v="8"/>
    <s v="Gross Exports"/>
    <n v="6.2E-2"/>
  </r>
  <r>
    <s v="H4"/>
    <x v="150"/>
    <x v="150"/>
    <s v="Algeria"/>
    <x v="0"/>
    <n v="0"/>
    <s v="WLD"/>
    <s v="World"/>
    <x v="9"/>
    <s v="Gross Exports"/>
    <n v="4.2549999999999999"/>
  </r>
  <r>
    <s v="H4"/>
    <x v="2"/>
    <x v="2"/>
    <s v="Argentina"/>
    <x v="0"/>
    <n v="0"/>
    <s v="WLD"/>
    <s v="World"/>
    <x v="9"/>
    <s v="Gross Exports"/>
    <n v="7700.6156799999999"/>
  </r>
  <r>
    <s v="H4"/>
    <x v="3"/>
    <x v="3"/>
    <s v="Australia"/>
    <x v="0"/>
    <n v="0"/>
    <s v="WLD"/>
    <s v="World"/>
    <x v="9"/>
    <s v="Gross Exports"/>
    <n v="15663.222"/>
  </r>
  <r>
    <s v="H4"/>
    <x v="4"/>
    <x v="4"/>
    <s v="Austria"/>
    <x v="0"/>
    <n v="0"/>
    <s v="WLD"/>
    <s v="World"/>
    <x v="9"/>
    <s v="Gross Exports"/>
    <n v="183870.091195521"/>
  </r>
  <r>
    <s v="H4"/>
    <x v="83"/>
    <x v="83"/>
    <s v="Bahrain"/>
    <x v="0"/>
    <n v="0"/>
    <s v="WLD"/>
    <s v="World"/>
    <x v="9"/>
    <s v="Gross Exports"/>
    <n v="4.197865288"/>
  </r>
  <r>
    <s v="H4"/>
    <x v="5"/>
    <x v="5"/>
    <s v="Armenia"/>
    <x v="0"/>
    <n v="0"/>
    <s v="WLD"/>
    <s v="World"/>
    <x v="9"/>
    <s v="Gross Exports"/>
    <n v="130.62899999999999"/>
  </r>
  <r>
    <s v="H4"/>
    <x v="7"/>
    <x v="7"/>
    <s v="Belgium"/>
    <x v="0"/>
    <n v="0"/>
    <s v="WLD"/>
    <s v="World"/>
    <x v="9"/>
    <s v="Gross Exports"/>
    <n v="262353.01447363698"/>
  </r>
  <r>
    <s v="H4"/>
    <x v="8"/>
    <x v="8"/>
    <s v="Bolivia"/>
    <x v="0"/>
    <n v="0"/>
    <s v="WLD"/>
    <s v="World"/>
    <x v="9"/>
    <s v="Gross Exports"/>
    <n v="52.859520000000003"/>
  </r>
  <r>
    <s v="H4"/>
    <x v="9"/>
    <x v="9"/>
    <s v="Bosnia Herzg"/>
    <x v="0"/>
    <n v="0"/>
    <s v="WLD"/>
    <s v="World"/>
    <x v="9"/>
    <s v="Gross Exports"/>
    <n v="4135.4380000000001"/>
  </r>
  <r>
    <s v="H4"/>
    <x v="84"/>
    <x v="84"/>
    <s v="Botswana"/>
    <x v="0"/>
    <n v="0"/>
    <s v="WLD"/>
    <s v="World"/>
    <x v="9"/>
    <s v="Gross Exports"/>
    <n v="7.4697952500000003E-3"/>
  </r>
  <r>
    <s v="H4"/>
    <x v="10"/>
    <x v="10"/>
    <s v="Brazil"/>
    <x v="0"/>
    <n v="0"/>
    <s v="WLD"/>
    <s v="World"/>
    <x v="9"/>
    <s v="Gross Exports"/>
    <n v="21624.234"/>
  </r>
  <r>
    <s v="H4"/>
    <x v="85"/>
    <x v="85"/>
    <s v="Brunei Darsm"/>
    <x v="0"/>
    <n v="0"/>
    <s v="WLD"/>
    <s v="World"/>
    <x v="9"/>
    <s v="Gross Exports"/>
    <n v="0.219"/>
  </r>
  <r>
    <s v="H4"/>
    <x v="11"/>
    <x v="11"/>
    <s v="European Union"/>
    <x v="0"/>
    <n v="0"/>
    <s v="WLD"/>
    <s v="World"/>
    <x v="9"/>
    <s v="Gross Exports"/>
    <n v="595486.98649699998"/>
  </r>
  <r>
    <s v="H4"/>
    <x v="12"/>
    <x v="12"/>
    <s v="Bulgaria"/>
    <x v="0"/>
    <n v="0"/>
    <s v="WLD"/>
    <s v="World"/>
    <x v="9"/>
    <s v="Gross Exports"/>
    <n v="44791.205000000002"/>
  </r>
  <r>
    <s v="H4"/>
    <x v="129"/>
    <x v="129"/>
    <s v="Belarus"/>
    <x v="0"/>
    <n v="0"/>
    <s v="WLD"/>
    <s v="World"/>
    <x v="9"/>
    <s v="Gross Exports"/>
    <n v="6561.8"/>
  </r>
  <r>
    <s v="H4"/>
    <x v="130"/>
    <x v="130"/>
    <s v="Cameroon"/>
    <x v="0"/>
    <n v="0"/>
    <s v="WLD"/>
    <s v="World"/>
    <x v="9"/>
    <s v="Gross Exports"/>
    <n v="1201.9929999999999"/>
  </r>
  <r>
    <s v="H4"/>
    <x v="13"/>
    <x v="13"/>
    <s v="Canada"/>
    <x v="0"/>
    <n v="0"/>
    <s v="WLD"/>
    <s v="World"/>
    <x v="9"/>
    <s v="Gross Exports"/>
    <n v="212197.17875433399"/>
  </r>
  <r>
    <s v="H4"/>
    <x v="14"/>
    <x v="14"/>
    <s v="Sri Lanka"/>
    <x v="0"/>
    <n v="0"/>
    <s v="WLD"/>
    <s v="World"/>
    <x v="9"/>
    <s v="Gross Exports"/>
    <n v="0.32200000000000001"/>
  </r>
  <r>
    <s v="H4"/>
    <x v="15"/>
    <x v="15"/>
    <s v="Chile"/>
    <x v="0"/>
    <n v="0"/>
    <s v="WLD"/>
    <s v="World"/>
    <x v="9"/>
    <s v="Gross Exports"/>
    <n v="4187.3768"/>
  </r>
  <r>
    <s v="H4"/>
    <x v="16"/>
    <x v="16"/>
    <s v="China"/>
    <x v="0"/>
    <n v="0"/>
    <s v="WLD"/>
    <s v="World"/>
    <x v="9"/>
    <s v="Gross Exports"/>
    <n v="22156.294999999998"/>
  </r>
  <r>
    <s v="H4"/>
    <x v="88"/>
    <x v="88"/>
    <s v="Colombia"/>
    <x v="0"/>
    <n v="0"/>
    <s v="WLD"/>
    <s v="World"/>
    <x v="9"/>
    <s v="Gross Exports"/>
    <n v="8259.2710000000006"/>
  </r>
  <r>
    <s v="H4"/>
    <x v="120"/>
    <x v="120"/>
    <s v="Congo"/>
    <x v="0"/>
    <n v="0"/>
    <s v="WLD"/>
    <s v="World"/>
    <x v="9"/>
    <s v="Gross Exports"/>
    <n v="4.2564071435199997"/>
  </r>
  <r>
    <s v="H4"/>
    <x v="89"/>
    <x v="89"/>
    <s v="Costa Rica"/>
    <x v="0"/>
    <n v="0"/>
    <s v="WLD"/>
    <s v="World"/>
    <x v="9"/>
    <s v="Gross Exports"/>
    <n v="2016.277"/>
  </r>
  <r>
    <s v="H4"/>
    <x v="17"/>
    <x v="17"/>
    <s v="Croatia"/>
    <x v="0"/>
    <n v="0"/>
    <s v="WLD"/>
    <s v="World"/>
    <x v="9"/>
    <s v="Gross Exports"/>
    <n v="50913.464999999997"/>
  </r>
  <r>
    <s v="H4"/>
    <x v="18"/>
    <x v="18"/>
    <s v="Cyprus"/>
    <x v="0"/>
    <n v="0"/>
    <s v="WLD"/>
    <s v="World"/>
    <x v="9"/>
    <s v="Gross Exports"/>
    <n v="227.21162000000001"/>
  </r>
  <r>
    <s v="H4"/>
    <x v="19"/>
    <x v="19"/>
    <s v="Czech Rep"/>
    <x v="0"/>
    <n v="0"/>
    <s v="WLD"/>
    <s v="World"/>
    <x v="9"/>
    <s v="Gross Exports"/>
    <n v="51099.360000000001"/>
  </r>
  <r>
    <s v="H4"/>
    <x v="121"/>
    <x v="121"/>
    <s v="Benin"/>
    <x v="0"/>
    <n v="0"/>
    <s v="WLD"/>
    <s v="World"/>
    <x v="9"/>
    <s v="Gross Exports"/>
    <n v="26.030051620239998"/>
  </r>
  <r>
    <s v="H4"/>
    <x v="20"/>
    <x v="20"/>
    <s v="Denmark"/>
    <x v="0"/>
    <n v="0"/>
    <s v="WLD"/>
    <s v="World"/>
    <x v="9"/>
    <s v="Gross Exports"/>
    <n v="22029.524000000001"/>
  </r>
  <r>
    <s v="H4"/>
    <x v="21"/>
    <x v="21"/>
    <s v="Dominican Rp"/>
    <x v="0"/>
    <n v="0"/>
    <s v="WLD"/>
    <s v="World"/>
    <x v="9"/>
    <s v="Gross Exports"/>
    <n v="1540.1976305073499"/>
  </r>
  <r>
    <s v="H4"/>
    <x v="22"/>
    <x v="22"/>
    <s v="Ecuador"/>
    <x v="0"/>
    <n v="0"/>
    <s v="WLD"/>
    <s v="World"/>
    <x v="9"/>
    <s v="Gross Exports"/>
    <n v="1622.14"/>
  </r>
  <r>
    <s v="H4"/>
    <x v="23"/>
    <x v="23"/>
    <s v="El Salvador"/>
    <x v="0"/>
    <n v="0"/>
    <s v="WLD"/>
    <s v="World"/>
    <x v="9"/>
    <s v="Gross Exports"/>
    <n v="1556.4622400000001"/>
  </r>
  <r>
    <s v="H4"/>
    <x v="151"/>
    <x v="151"/>
    <s v="Ethiopia"/>
    <x v="0"/>
    <n v="0"/>
    <s v="WLD"/>
    <s v="World"/>
    <x v="9"/>
    <s v="Gross Exports"/>
    <n v="1.02984604315E-2"/>
  </r>
  <r>
    <s v="H4"/>
    <x v="24"/>
    <x v="24"/>
    <s v="Estonia"/>
    <x v="0"/>
    <n v="0"/>
    <s v="WLD"/>
    <s v="World"/>
    <x v="9"/>
    <s v="Gross Exports"/>
    <n v="2059.393"/>
  </r>
  <r>
    <s v="H4"/>
    <x v="77"/>
    <x v="77"/>
    <s v="Fiji"/>
    <x v="0"/>
    <n v="0"/>
    <s v="WLD"/>
    <s v="World"/>
    <x v="9"/>
    <s v="Gross Exports"/>
    <n v="3.2246017199999999"/>
  </r>
  <r>
    <s v="H4"/>
    <x v="25"/>
    <x v="25"/>
    <s v="Finland"/>
    <x v="0"/>
    <n v="0"/>
    <s v="WLD"/>
    <s v="World"/>
    <x v="9"/>
    <s v="Gross Exports"/>
    <n v="14609.368"/>
  </r>
  <r>
    <s v="H4"/>
    <x v="26"/>
    <x v="26"/>
    <s v="France+Monac"/>
    <x v="0"/>
    <n v="0"/>
    <s v="WLD"/>
    <s v="World"/>
    <x v="9"/>
    <s v="Gross Exports"/>
    <n v="187151.326"/>
  </r>
  <r>
    <s v="H4"/>
    <x v="27"/>
    <x v="27"/>
    <s v="Georgia"/>
    <x v="0"/>
    <n v="0"/>
    <s v="WLD"/>
    <s v="World"/>
    <x v="9"/>
    <s v="Gross Exports"/>
    <n v="158.67155"/>
  </r>
  <r>
    <s v="H4"/>
    <x v="138"/>
    <x v="138"/>
    <s v="Occ.Pal.Terr"/>
    <x v="0"/>
    <n v="0"/>
    <s v="WLD"/>
    <s v="World"/>
    <x v="9"/>
    <s v="Gross Exports"/>
    <n v="2549.7289999999998"/>
  </r>
  <r>
    <s v="H4"/>
    <x v="28"/>
    <x v="28"/>
    <s v="Germany"/>
    <x v="0"/>
    <n v="0"/>
    <s v="WLD"/>
    <s v="World"/>
    <x v="9"/>
    <s v="Gross Exports"/>
    <n v="1059905.78128775"/>
  </r>
  <r>
    <s v="H4"/>
    <x v="91"/>
    <x v="91"/>
    <s v="Ghana"/>
    <x v="0"/>
    <n v="0"/>
    <s v="WLD"/>
    <s v="World"/>
    <x v="9"/>
    <s v="Gross Exports"/>
    <n v="34.824794421148198"/>
  </r>
  <r>
    <s v="H4"/>
    <x v="29"/>
    <x v="29"/>
    <s v="Greece"/>
    <x v="0"/>
    <n v="0"/>
    <s v="WLD"/>
    <s v="World"/>
    <x v="9"/>
    <s v="Gross Exports"/>
    <n v="3887.569"/>
  </r>
  <r>
    <s v="H4"/>
    <x v="30"/>
    <x v="30"/>
    <s v="Guatemala"/>
    <x v="0"/>
    <n v="0"/>
    <s v="WLD"/>
    <s v="World"/>
    <x v="9"/>
    <s v="Gross Exports"/>
    <n v="172.625"/>
  </r>
  <r>
    <s v="H4"/>
    <x v="32"/>
    <x v="32"/>
    <s v="Hong Kong"/>
    <x v="0"/>
    <n v="0"/>
    <s v="WLD"/>
    <s v="World"/>
    <x v="9"/>
    <s v="Gross Exports"/>
    <n v="11528.502093465"/>
  </r>
  <r>
    <s v="H4"/>
    <x v="33"/>
    <x v="33"/>
    <s v="Hungary"/>
    <x v="0"/>
    <n v="0"/>
    <s v="WLD"/>
    <s v="World"/>
    <x v="9"/>
    <s v="Gross Exports"/>
    <n v="8268.375"/>
  </r>
  <r>
    <s v="H4"/>
    <x v="34"/>
    <x v="34"/>
    <s v="Iceland"/>
    <x v="0"/>
    <n v="0"/>
    <s v="WLD"/>
    <s v="World"/>
    <x v="9"/>
    <s v="Gross Exports"/>
    <n v="627.23"/>
  </r>
  <r>
    <s v="H4"/>
    <x v="93"/>
    <x v="93"/>
    <s v="Indonesia"/>
    <x v="0"/>
    <n v="0"/>
    <s v="WLD"/>
    <s v="World"/>
    <x v="9"/>
    <s v="Gross Exports"/>
    <n v="5448.7790000000005"/>
  </r>
  <r>
    <s v="H4"/>
    <x v="126"/>
    <x v="126"/>
    <s v="Iran-Islam.R"/>
    <x v="0"/>
    <n v="0"/>
    <s v="WLD"/>
    <s v="World"/>
    <x v="9"/>
    <s v="Gross Exports"/>
    <n v="8.3870000000000005"/>
  </r>
  <r>
    <s v="H4"/>
    <x v="35"/>
    <x v="35"/>
    <s v="Ireland"/>
    <x v="0"/>
    <n v="0"/>
    <s v="WLD"/>
    <s v="World"/>
    <x v="9"/>
    <s v="Gross Exports"/>
    <n v="119896.851747209"/>
  </r>
  <r>
    <s v="H4"/>
    <x v="36"/>
    <x v="36"/>
    <s v="Israel"/>
    <x v="0"/>
    <n v="0"/>
    <s v="WLD"/>
    <s v="World"/>
    <x v="9"/>
    <s v="Gross Exports"/>
    <n v="1968"/>
  </r>
  <r>
    <s v="H4"/>
    <x v="37"/>
    <x v="37"/>
    <s v="Italy"/>
    <x v="0"/>
    <n v="0"/>
    <s v="WLD"/>
    <s v="World"/>
    <x v="9"/>
    <s v="Gross Exports"/>
    <n v="64436.32348585"/>
  </r>
  <r>
    <s v="H4"/>
    <x v="94"/>
    <x v="94"/>
    <s v="Cote Divoire"/>
    <x v="0"/>
    <n v="0"/>
    <s v="WLD"/>
    <s v="World"/>
    <x v="9"/>
    <s v="Gross Exports"/>
    <n v="843.41897661376004"/>
  </r>
  <r>
    <s v="H4"/>
    <x v="95"/>
    <x v="95"/>
    <s v="Jamaica"/>
    <x v="0"/>
    <n v="0"/>
    <s v="WLD"/>
    <s v="World"/>
    <x v="9"/>
    <s v="Gross Exports"/>
    <n v="0.185"/>
  </r>
  <r>
    <s v="H4"/>
    <x v="38"/>
    <x v="38"/>
    <s v="Japan"/>
    <x v="0"/>
    <n v="0"/>
    <s v="WLD"/>
    <s v="World"/>
    <x v="9"/>
    <s v="Gross Exports"/>
    <n v="37980.343999999997"/>
  </r>
  <r>
    <s v="H4"/>
    <x v="96"/>
    <x v="96"/>
    <s v="Kazakhstan"/>
    <x v="0"/>
    <n v="0"/>
    <s v="WLD"/>
    <s v="World"/>
    <x v="9"/>
    <s v="Gross Exports"/>
    <n v="3717.873"/>
  </r>
  <r>
    <s v="H4"/>
    <x v="97"/>
    <x v="97"/>
    <s v="Jordan"/>
    <x v="0"/>
    <n v="0"/>
    <s v="WLD"/>
    <s v="World"/>
    <x v="9"/>
    <s v="Gross Exports"/>
    <n v="855.11400000000003"/>
  </r>
  <r>
    <s v="H4"/>
    <x v="98"/>
    <x v="98"/>
    <s v="Kenya"/>
    <x v="0"/>
    <n v="0"/>
    <s v="WLD"/>
    <s v="World"/>
    <x v="9"/>
    <s v="Gross Exports"/>
    <n v="104.62484000000001"/>
  </r>
  <r>
    <s v="H4"/>
    <x v="39"/>
    <x v="39"/>
    <s v="Korea Rep."/>
    <x v="0"/>
    <n v="0"/>
    <s v="WLD"/>
    <s v="World"/>
    <x v="9"/>
    <s v="Gross Exports"/>
    <n v="2554.04"/>
  </r>
  <r>
    <s v="H4"/>
    <x v="99"/>
    <x v="99"/>
    <s v="Kuwait"/>
    <x v="0"/>
    <n v="0"/>
    <s v="WLD"/>
    <s v="World"/>
    <x v="9"/>
    <s v="Gross Exports"/>
    <n v="424.29603382319999"/>
  </r>
  <r>
    <s v="H4"/>
    <x v="40"/>
    <x v="40"/>
    <s v="Kyrgyzstan"/>
    <x v="0"/>
    <n v="0"/>
    <s v="WLD"/>
    <s v="World"/>
    <x v="9"/>
    <s v="Gross Exports"/>
    <n v="98.066999999999993"/>
  </r>
  <r>
    <s v="H4"/>
    <x v="100"/>
    <x v="100"/>
    <s v="Lebanon"/>
    <x v="0"/>
    <n v="0"/>
    <s v="WLD"/>
    <s v="World"/>
    <x v="9"/>
    <s v="Gross Exports"/>
    <n v="98.945825966900003"/>
  </r>
  <r>
    <s v="H4"/>
    <x v="41"/>
    <x v="41"/>
    <s v="Latvia"/>
    <x v="0"/>
    <n v="0"/>
    <s v="WLD"/>
    <s v="World"/>
    <x v="9"/>
    <s v="Gross Exports"/>
    <n v="3459.1952510000001"/>
  </r>
  <r>
    <s v="H4"/>
    <x v="42"/>
    <x v="42"/>
    <s v="Lithuania"/>
    <x v="0"/>
    <n v="0"/>
    <s v="WLD"/>
    <s v="World"/>
    <x v="9"/>
    <s v="Gross Exports"/>
    <n v="23740.668000000001"/>
  </r>
  <r>
    <s v="H4"/>
    <x v="43"/>
    <x v="43"/>
    <s v="Luxemberg"/>
    <x v="0"/>
    <n v="0"/>
    <s v="WLD"/>
    <s v="World"/>
    <x v="9"/>
    <s v="Gross Exports"/>
    <n v="131.054"/>
  </r>
  <r>
    <s v="H4"/>
    <x v="44"/>
    <x v="44"/>
    <s v="Macau"/>
    <x v="0"/>
    <n v="0"/>
    <s v="WLD"/>
    <s v="World"/>
    <x v="9"/>
    <s v="Gross Exports"/>
    <n v="173.36699999999999"/>
  </r>
  <r>
    <s v="H4"/>
    <x v="101"/>
    <x v="101"/>
    <s v="Madagascar"/>
    <x v="0"/>
    <n v="0"/>
    <s v="WLD"/>
    <s v="World"/>
    <x v="9"/>
    <s v="Gross Exports"/>
    <n v="813.11238300000002"/>
  </r>
  <r>
    <s v="H4"/>
    <x v="45"/>
    <x v="45"/>
    <s v="Malaysia"/>
    <x v="0"/>
    <n v="0"/>
    <s v="WLD"/>
    <s v="World"/>
    <x v="9"/>
    <s v="Gross Exports"/>
    <n v="9798.5010000000002"/>
  </r>
  <r>
    <s v="H4"/>
    <x v="46"/>
    <x v="46"/>
    <s v="Malta"/>
    <x v="0"/>
    <n v="0"/>
    <s v="WLD"/>
    <s v="World"/>
    <x v="9"/>
    <s v="Gross Exports"/>
    <n v="89.644000000000005"/>
  </r>
  <r>
    <s v="H4"/>
    <x v="78"/>
    <x v="78"/>
    <s v="Mauritius"/>
    <x v="0"/>
    <n v="0"/>
    <s v="WLD"/>
    <s v="World"/>
    <x v="9"/>
    <s v="Gross Exports"/>
    <n v="14.18"/>
  </r>
  <r>
    <s v="H4"/>
    <x v="47"/>
    <x v="47"/>
    <s v="Mexico"/>
    <x v="0"/>
    <n v="0"/>
    <s v="WLD"/>
    <s v="World"/>
    <x v="9"/>
    <s v="Gross Exports"/>
    <n v="110228.406"/>
  </r>
  <r>
    <s v="H4"/>
    <x v="102"/>
    <x v="102"/>
    <s v="Asia Othr.ns"/>
    <x v="0"/>
    <n v="0"/>
    <s v="WLD"/>
    <s v="World"/>
    <x v="9"/>
    <s v="Gross Exports"/>
    <n v="1259.098"/>
  </r>
  <r>
    <s v="H4"/>
    <x v="123"/>
    <x v="123"/>
    <s v="Mongolia"/>
    <x v="0"/>
    <n v="0"/>
    <s v="WLD"/>
    <s v="World"/>
    <x v="9"/>
    <s v="Gross Exports"/>
    <n v="83.185000000000002"/>
  </r>
  <r>
    <s v="H4"/>
    <x v="48"/>
    <x v="48"/>
    <s v="Rep.Moldova"/>
    <x v="0"/>
    <n v="0"/>
    <s v="WLD"/>
    <s v="World"/>
    <x v="9"/>
    <s v="Gross Exports"/>
    <n v="233.50399999999999"/>
  </r>
  <r>
    <s v="H4"/>
    <x v="49"/>
    <x v="49"/>
    <s v="Montenegro"/>
    <x v="0"/>
    <n v="0"/>
    <s v="WLD"/>
    <s v="World"/>
    <x v="9"/>
    <s v="Gross Exports"/>
    <n v="1.6E-2"/>
  </r>
  <r>
    <s v="H4"/>
    <x v="103"/>
    <x v="103"/>
    <s v="Morocco"/>
    <x v="0"/>
    <n v="0"/>
    <s v="WLD"/>
    <s v="World"/>
    <x v="9"/>
    <s v="Gross Exports"/>
    <n v="230.81411900000001"/>
  </r>
  <r>
    <s v="H4"/>
    <x v="104"/>
    <x v="104"/>
    <s v="Oman"/>
    <x v="0"/>
    <n v="0"/>
    <s v="WLD"/>
    <s v="World"/>
    <x v="9"/>
    <s v="Gross Exports"/>
    <n v="4.9466835600000003"/>
  </r>
  <r>
    <s v="H4"/>
    <x v="50"/>
    <x v="50"/>
    <s v="Namibia"/>
    <x v="0"/>
    <n v="0"/>
    <s v="WLD"/>
    <s v="World"/>
    <x v="9"/>
    <s v="Gross Exports"/>
    <n v="4.6609999999999996"/>
  </r>
  <r>
    <s v="H4"/>
    <x v="51"/>
    <x v="51"/>
    <s v="Netherlands"/>
    <x v="0"/>
    <n v="0"/>
    <s v="WLD"/>
    <s v="World"/>
    <x v="9"/>
    <s v="Gross Exports"/>
    <n v="66224.632708358593"/>
  </r>
  <r>
    <s v="H4"/>
    <x v="152"/>
    <x v="152"/>
    <s v="New Calednia"/>
    <x v="0"/>
    <n v="0"/>
    <s v="WLD"/>
    <s v="World"/>
    <x v="9"/>
    <s v="Gross Exports"/>
    <n v="203.858"/>
  </r>
  <r>
    <s v="H4"/>
    <x v="52"/>
    <x v="52"/>
    <s v="New Zealand"/>
    <x v="0"/>
    <n v="0"/>
    <s v="WLD"/>
    <s v="World"/>
    <x v="9"/>
    <s v="Gross Exports"/>
    <n v="26094.020508563"/>
  </r>
  <r>
    <s v="H4"/>
    <x v="105"/>
    <x v="105"/>
    <s v="Nicaragua"/>
    <x v="0"/>
    <n v="0"/>
    <s v="WLD"/>
    <s v="World"/>
    <x v="9"/>
    <s v="Gross Exports"/>
    <n v="1.5780000000000001"/>
  </r>
  <r>
    <s v="H4"/>
    <x v="147"/>
    <x v="147"/>
    <s v="Niger"/>
    <x v="0"/>
    <n v="0"/>
    <s v="WLD"/>
    <s v="World"/>
    <x v="9"/>
    <s v="Gross Exports"/>
    <n v="5.8040000000000003"/>
  </r>
  <r>
    <s v="H4"/>
    <x v="53"/>
    <x v="53"/>
    <s v="Norway,Sb,JM"/>
    <x v="0"/>
    <n v="0"/>
    <s v="WLD"/>
    <s v="World"/>
    <x v="9"/>
    <s v="Gross Exports"/>
    <n v="6015.9322225469996"/>
  </r>
  <r>
    <s v="H4"/>
    <x v="55"/>
    <x v="55"/>
    <s v="Panama"/>
    <x v="0"/>
    <n v="0"/>
    <s v="WLD"/>
    <s v="World"/>
    <x v="9"/>
    <s v="Gross Exports"/>
    <n v="2989.3429999999998"/>
  </r>
  <r>
    <s v="H4"/>
    <x v="106"/>
    <x v="106"/>
    <s v="Peru"/>
    <x v="0"/>
    <n v="0"/>
    <s v="WLD"/>
    <s v="World"/>
    <x v="9"/>
    <s v="Gross Exports"/>
    <n v="2424.7819100000002"/>
  </r>
  <r>
    <s v="H4"/>
    <x v="58"/>
    <x v="58"/>
    <s v="Poland"/>
    <x v="0"/>
    <n v="0"/>
    <s v="WLD"/>
    <s v="World"/>
    <x v="9"/>
    <s v="Gross Exports"/>
    <n v="196870.78400000001"/>
  </r>
  <r>
    <s v="H4"/>
    <x v="59"/>
    <x v="59"/>
    <s v="Portugal"/>
    <x v="0"/>
    <n v="0"/>
    <s v="WLD"/>
    <s v="World"/>
    <x v="9"/>
    <s v="Gross Exports"/>
    <n v="3803.9060975539501"/>
  </r>
  <r>
    <s v="H4"/>
    <x v="60"/>
    <x v="60"/>
    <s v="Romania"/>
    <x v="0"/>
    <n v="0"/>
    <s v="WLD"/>
    <s v="World"/>
    <x v="9"/>
    <s v="Gross Exports"/>
    <n v="10168.933000000001"/>
  </r>
  <r>
    <s v="H4"/>
    <x v="132"/>
    <x v="132"/>
    <s v="Russian Fed"/>
    <x v="0"/>
    <n v="0"/>
    <s v="WLD"/>
    <s v="World"/>
    <x v="9"/>
    <s v="Gross Exports"/>
    <n v="33521.97"/>
  </r>
  <r>
    <s v="H4"/>
    <x v="141"/>
    <x v="141"/>
    <s v="Rwanda"/>
    <x v="0"/>
    <n v="0"/>
    <s v="WLD"/>
    <s v="World"/>
    <x v="9"/>
    <s v="Gross Exports"/>
    <n v="5.1375504177"/>
  </r>
  <r>
    <s v="H4"/>
    <x v="108"/>
    <x v="108"/>
    <s v="Saudi Arabia"/>
    <x v="0"/>
    <n v="0"/>
    <s v="WLD"/>
    <s v="World"/>
    <x v="9"/>
    <s v="Gross Exports"/>
    <n v="278.81980901762"/>
  </r>
  <r>
    <s v="H4"/>
    <x v="109"/>
    <x v="109"/>
    <s v="Senegal"/>
    <x v="0"/>
    <n v="0"/>
    <s v="WLD"/>
    <s v="World"/>
    <x v="9"/>
    <s v="Gross Exports"/>
    <n v="37.262"/>
  </r>
  <r>
    <s v="H4"/>
    <x v="110"/>
    <x v="110"/>
    <s v="Yugoslavia"/>
    <x v="0"/>
    <n v="0"/>
    <s v="WLD"/>
    <s v="World"/>
    <x v="9"/>
    <s v="Gross Exports"/>
    <n v="15000.772999999999"/>
  </r>
  <r>
    <s v="H4"/>
    <x v="61"/>
    <x v="61"/>
    <s v="India"/>
    <x v="0"/>
    <n v="0"/>
    <s v="WLD"/>
    <s v="World"/>
    <x v="9"/>
    <s v="Gross Exports"/>
    <n v="1023.278"/>
  </r>
  <r>
    <s v="H4"/>
    <x v="111"/>
    <x v="111"/>
    <s v="Singapore"/>
    <x v="0"/>
    <n v="0"/>
    <s v="WLD"/>
    <s v="World"/>
    <x v="9"/>
    <s v="Gross Exports"/>
    <n v="14136.086298053"/>
  </r>
  <r>
    <s v="H4"/>
    <x v="62"/>
    <x v="62"/>
    <s v="Slovakia"/>
    <x v="0"/>
    <n v="0"/>
    <s v="WLD"/>
    <s v="World"/>
    <x v="9"/>
    <s v="Gross Exports"/>
    <n v="33008.660815000003"/>
  </r>
  <r>
    <s v="H4"/>
    <x v="112"/>
    <x v="112"/>
    <s v="Viet Nam"/>
    <x v="0"/>
    <n v="0"/>
    <s v="WLD"/>
    <s v="World"/>
    <x v="9"/>
    <s v="Gross Exports"/>
    <n v="3886.114"/>
  </r>
  <r>
    <s v="H4"/>
    <x v="63"/>
    <x v="63"/>
    <s v="Slovenia"/>
    <x v="0"/>
    <n v="0"/>
    <s v="WLD"/>
    <s v="World"/>
    <x v="9"/>
    <s v="Gross Exports"/>
    <n v="1306.1880000000001"/>
  </r>
  <r>
    <s v="H4"/>
    <x v="64"/>
    <x v="64"/>
    <s v="South Africa"/>
    <x v="0"/>
    <n v="0"/>
    <s v="WLD"/>
    <s v="World"/>
    <x v="9"/>
    <s v="Gross Exports"/>
    <n v="5646.2882380000001"/>
  </r>
  <r>
    <s v="H4"/>
    <x v="80"/>
    <x v="80"/>
    <s v="Zimbabwe"/>
    <x v="0"/>
    <n v="0"/>
    <s v="WLD"/>
    <s v="World"/>
    <x v="9"/>
    <s v="Gross Exports"/>
    <n v="60.844090000000001"/>
  </r>
  <r>
    <s v="H4"/>
    <x v="65"/>
    <x v="65"/>
    <s v="Spain"/>
    <x v="0"/>
    <n v="0"/>
    <s v="WLD"/>
    <s v="World"/>
    <x v="9"/>
    <s v="Gross Exports"/>
    <n v="135865.59120304199"/>
  </r>
  <r>
    <s v="H4"/>
    <x v="113"/>
    <x v="113"/>
    <s v="Swaziland"/>
    <x v="0"/>
    <n v="0"/>
    <s v="WLD"/>
    <s v="World"/>
    <x v="9"/>
    <s v="Gross Exports"/>
    <n v="3.0276438478649998"/>
  </r>
  <r>
    <s v="H4"/>
    <x v="66"/>
    <x v="66"/>
    <s v="Sweden"/>
    <x v="0"/>
    <n v="0"/>
    <s v="WLD"/>
    <s v="World"/>
    <x v="9"/>
    <s v="Gross Exports"/>
    <n v="50515.732348199999"/>
  </r>
  <r>
    <s v="H4"/>
    <x v="67"/>
    <x v="67"/>
    <s v="Switz.Liecht"/>
    <x v="0"/>
    <n v="0"/>
    <s v="WLD"/>
    <s v="World"/>
    <x v="9"/>
    <s v="Gross Exports"/>
    <n v="432987.34772284201"/>
  </r>
  <r>
    <s v="H4"/>
    <x v="68"/>
    <x v="68"/>
    <s v="Thailand"/>
    <x v="0"/>
    <n v="0"/>
    <s v="WLD"/>
    <s v="World"/>
    <x v="9"/>
    <s v="Gross Exports"/>
    <n v="2063.0641500000002"/>
  </r>
  <r>
    <s v="H4"/>
    <x v="69"/>
    <x v="69"/>
    <s v="Togo"/>
    <x v="0"/>
    <n v="0"/>
    <s v="WLD"/>
    <s v="World"/>
    <x v="9"/>
    <s v="Gross Exports"/>
    <n v="88.092055000000002"/>
  </r>
  <r>
    <s v="H4"/>
    <x v="114"/>
    <x v="114"/>
    <s v="Untd Arab Em"/>
    <x v="0"/>
    <n v="0"/>
    <s v="WLD"/>
    <s v="World"/>
    <x v="9"/>
    <s v="Gross Exports"/>
    <n v="44129.750099668403"/>
  </r>
  <r>
    <s v="H4"/>
    <x v="115"/>
    <x v="115"/>
    <s v="Tunisia"/>
    <x v="0"/>
    <n v="0"/>
    <s v="WLD"/>
    <s v="World"/>
    <x v="9"/>
    <s v="Gross Exports"/>
    <n v="8002.098"/>
  </r>
  <r>
    <s v="H4"/>
    <x v="70"/>
    <x v="70"/>
    <s v="Turkey"/>
    <x v="0"/>
    <n v="0"/>
    <s v="WLD"/>
    <s v="World"/>
    <x v="9"/>
    <s v="Gross Exports"/>
    <n v="52246.468000000001"/>
  </r>
  <r>
    <s v="H4"/>
    <x v="71"/>
    <x v="71"/>
    <s v="Ukraine"/>
    <x v="0"/>
    <n v="0"/>
    <s v="WLD"/>
    <s v="World"/>
    <x v="9"/>
    <s v="Gross Exports"/>
    <n v="31329.821"/>
  </r>
  <r>
    <s v="H4"/>
    <x v="72"/>
    <x v="72"/>
    <s v="TFYR Macedna"/>
    <x v="0"/>
    <n v="0"/>
    <s v="WLD"/>
    <s v="World"/>
    <x v="9"/>
    <s v="Gross Exports"/>
    <n v="445.18227000000002"/>
  </r>
  <r>
    <s v="H4"/>
    <x v="73"/>
    <x v="73"/>
    <s v="Egypt"/>
    <x v="0"/>
    <n v="0"/>
    <s v="WLD"/>
    <s v="World"/>
    <x v="9"/>
    <s v="Gross Exports"/>
    <n v="25450.125955406998"/>
  </r>
  <r>
    <s v="H4"/>
    <x v="74"/>
    <x v="74"/>
    <s v="Untd.Kingdom"/>
    <x v="0"/>
    <n v="0"/>
    <s v="WLD"/>
    <s v="World"/>
    <x v="9"/>
    <s v="Gross Exports"/>
    <n v="131257.01699999999"/>
  </r>
  <r>
    <s v="H4"/>
    <x v="75"/>
    <x v="75"/>
    <s v="USA,PR,USVI"/>
    <x v="0"/>
    <n v="0"/>
    <s v="WLD"/>
    <s v="World"/>
    <x v="9"/>
    <s v="Gross Exports"/>
    <n v="176880.56"/>
  </r>
  <r>
    <s v="H4"/>
    <x v="133"/>
    <x v="133"/>
    <s v="Burkina Faso"/>
    <x v="0"/>
    <n v="0"/>
    <s v="WLD"/>
    <s v="World"/>
    <x v="9"/>
    <s v="Gross Exports"/>
    <n v="2.90925860756"/>
  </r>
  <r>
    <s v="H4"/>
    <x v="117"/>
    <x v="117"/>
    <s v="Uruguay"/>
    <x v="0"/>
    <n v="0"/>
    <s v="WLD"/>
    <s v="World"/>
    <x v="9"/>
    <s v="Gross Exports"/>
    <n v="8.9589999999999996"/>
  </r>
  <r>
    <s v="H4"/>
    <x v="118"/>
    <x v="118"/>
    <s v="Zambia"/>
    <x v="0"/>
    <n v="0"/>
    <s v="WLD"/>
    <s v="World"/>
    <x v="9"/>
    <s v="Gross Exports"/>
    <n v="66.393268000000006"/>
  </r>
  <r>
    <s v="H4"/>
    <x v="150"/>
    <x v="150"/>
    <s v="Algeria"/>
    <x v="1"/>
    <n v="0"/>
    <s v="WLD"/>
    <s v="World"/>
    <x v="9"/>
    <s v="Gross Exports"/>
    <n v="60.771999999999998"/>
  </r>
  <r>
    <s v="H4"/>
    <x v="82"/>
    <x v="82"/>
    <s v="Angola"/>
    <x v="1"/>
    <n v="0"/>
    <s v="WLD"/>
    <s v="World"/>
    <x v="9"/>
    <s v="Gross Exports"/>
    <n v="2.5385200000000001"/>
  </r>
  <r>
    <s v="H4"/>
    <x v="2"/>
    <x v="2"/>
    <s v="Argentina"/>
    <x v="1"/>
    <n v="0"/>
    <s v="WLD"/>
    <s v="World"/>
    <x v="9"/>
    <s v="Gross Exports"/>
    <n v="2280.7772"/>
  </r>
  <r>
    <s v="H4"/>
    <x v="3"/>
    <x v="3"/>
    <s v="Australia"/>
    <x v="1"/>
    <n v="0"/>
    <s v="WLD"/>
    <s v="World"/>
    <x v="9"/>
    <s v="Gross Exports"/>
    <n v="43158.749000000003"/>
  </r>
  <r>
    <s v="H4"/>
    <x v="4"/>
    <x v="4"/>
    <s v="Austria"/>
    <x v="1"/>
    <n v="0"/>
    <s v="WLD"/>
    <s v="World"/>
    <x v="9"/>
    <s v="Gross Exports"/>
    <n v="123982.53321037799"/>
  </r>
  <r>
    <s v="H4"/>
    <x v="83"/>
    <x v="83"/>
    <s v="Bahrain"/>
    <x v="1"/>
    <n v="0"/>
    <s v="WLD"/>
    <s v="World"/>
    <x v="9"/>
    <s v="Gross Exports"/>
    <n v="275.37509587969998"/>
  </r>
  <r>
    <s v="H4"/>
    <x v="153"/>
    <x v="153"/>
    <s v="Bangladesh"/>
    <x v="1"/>
    <n v="0"/>
    <s v="WLD"/>
    <s v="World"/>
    <x v="9"/>
    <s v="Gross Exports"/>
    <n v="0.60699999999999998"/>
  </r>
  <r>
    <s v="H4"/>
    <x v="5"/>
    <x v="5"/>
    <s v="Armenia"/>
    <x v="1"/>
    <n v="0"/>
    <s v="WLD"/>
    <s v="World"/>
    <x v="9"/>
    <s v="Gross Exports"/>
    <n v="52.026000000000003"/>
  </r>
  <r>
    <s v="H4"/>
    <x v="7"/>
    <x v="7"/>
    <s v="Belgium"/>
    <x v="1"/>
    <n v="0"/>
    <s v="WLD"/>
    <s v="World"/>
    <x v="9"/>
    <s v="Gross Exports"/>
    <n v="96999.282893324897"/>
  </r>
  <r>
    <s v="H4"/>
    <x v="8"/>
    <x v="8"/>
    <s v="Bolivia"/>
    <x v="1"/>
    <n v="0"/>
    <s v="WLD"/>
    <s v="World"/>
    <x v="9"/>
    <s v="Gross Exports"/>
    <n v="22.814060000000001"/>
  </r>
  <r>
    <s v="H4"/>
    <x v="9"/>
    <x v="9"/>
    <s v="Bosnia Herzg"/>
    <x v="1"/>
    <n v="0"/>
    <s v="WLD"/>
    <s v="World"/>
    <x v="9"/>
    <s v="Gross Exports"/>
    <n v="17.995999999999999"/>
  </r>
  <r>
    <s v="H4"/>
    <x v="84"/>
    <x v="84"/>
    <s v="Botswana"/>
    <x v="1"/>
    <n v="0"/>
    <s v="WLD"/>
    <s v="World"/>
    <x v="9"/>
    <s v="Gross Exports"/>
    <n v="1.6807039312500001"/>
  </r>
  <r>
    <s v="H4"/>
    <x v="10"/>
    <x v="10"/>
    <s v="Brazil"/>
    <x v="1"/>
    <n v="0"/>
    <s v="WLD"/>
    <s v="World"/>
    <x v="9"/>
    <s v="Gross Exports"/>
    <n v="3117.942"/>
  </r>
  <r>
    <s v="H4"/>
    <x v="128"/>
    <x v="128"/>
    <s v="Belize"/>
    <x v="1"/>
    <n v="0"/>
    <s v="WLD"/>
    <s v="World"/>
    <x v="9"/>
    <s v="Gross Exports"/>
    <n v="55.014000000000003"/>
  </r>
  <r>
    <s v="H4"/>
    <x v="11"/>
    <x v="11"/>
    <s v="European Union"/>
    <x v="1"/>
    <n v="0"/>
    <s v="WLD"/>
    <s v="World"/>
    <x v="9"/>
    <s v="Gross Exports"/>
    <n v="731239.79897"/>
  </r>
  <r>
    <s v="H4"/>
    <x v="12"/>
    <x v="12"/>
    <s v="Bulgaria"/>
    <x v="1"/>
    <n v="0"/>
    <s v="WLD"/>
    <s v="World"/>
    <x v="9"/>
    <s v="Gross Exports"/>
    <n v="19770.636999999999"/>
  </r>
  <r>
    <s v="H4"/>
    <x v="129"/>
    <x v="129"/>
    <s v="Belarus"/>
    <x v="1"/>
    <n v="0"/>
    <s v="WLD"/>
    <s v="World"/>
    <x v="9"/>
    <s v="Gross Exports"/>
    <n v="13597.8"/>
  </r>
  <r>
    <s v="H4"/>
    <x v="130"/>
    <x v="130"/>
    <s v="Cameroon"/>
    <x v="1"/>
    <n v="0"/>
    <s v="WLD"/>
    <s v="World"/>
    <x v="9"/>
    <s v="Gross Exports"/>
    <n v="1648.2950000000001"/>
  </r>
  <r>
    <s v="H4"/>
    <x v="13"/>
    <x v="13"/>
    <s v="Canada"/>
    <x v="1"/>
    <n v="0"/>
    <s v="WLD"/>
    <s v="World"/>
    <x v="9"/>
    <s v="Gross Exports"/>
    <n v="171634.806989417"/>
  </r>
  <r>
    <s v="H4"/>
    <x v="14"/>
    <x v="14"/>
    <s v="Sri Lanka"/>
    <x v="1"/>
    <n v="0"/>
    <s v="WLD"/>
    <s v="World"/>
    <x v="9"/>
    <s v="Gross Exports"/>
    <n v="117.068"/>
  </r>
  <r>
    <s v="H4"/>
    <x v="15"/>
    <x v="15"/>
    <s v="Chile"/>
    <x v="1"/>
    <n v="0"/>
    <s v="WLD"/>
    <s v="World"/>
    <x v="9"/>
    <s v="Gross Exports"/>
    <n v="989.13377444427101"/>
  </r>
  <r>
    <s v="H4"/>
    <x v="16"/>
    <x v="16"/>
    <s v="China"/>
    <x v="1"/>
    <n v="0"/>
    <s v="WLD"/>
    <s v="World"/>
    <x v="9"/>
    <s v="Gross Exports"/>
    <n v="19054.581999999999"/>
  </r>
  <r>
    <s v="H4"/>
    <x v="88"/>
    <x v="88"/>
    <s v="Colombia"/>
    <x v="1"/>
    <n v="0"/>
    <s v="WLD"/>
    <s v="World"/>
    <x v="9"/>
    <s v="Gross Exports"/>
    <n v="3079.616"/>
  </r>
  <r>
    <s v="H4"/>
    <x v="89"/>
    <x v="89"/>
    <s v="Costa Rica"/>
    <x v="1"/>
    <n v="0"/>
    <s v="WLD"/>
    <s v="World"/>
    <x v="9"/>
    <s v="Gross Exports"/>
    <n v="861.49599999999998"/>
  </r>
  <r>
    <s v="H4"/>
    <x v="17"/>
    <x v="17"/>
    <s v="Croatia"/>
    <x v="1"/>
    <n v="0"/>
    <s v="WLD"/>
    <s v="World"/>
    <x v="9"/>
    <s v="Gross Exports"/>
    <n v="27347.960999999999"/>
  </r>
  <r>
    <s v="H4"/>
    <x v="19"/>
    <x v="19"/>
    <s v="Czech Rep"/>
    <x v="1"/>
    <n v="0"/>
    <s v="WLD"/>
    <s v="World"/>
    <x v="9"/>
    <s v="Gross Exports"/>
    <n v="52688.165000000001"/>
  </r>
  <r>
    <s v="H4"/>
    <x v="121"/>
    <x v="121"/>
    <s v="Benin"/>
    <x v="1"/>
    <n v="0"/>
    <s v="WLD"/>
    <s v="World"/>
    <x v="9"/>
    <s v="Gross Exports"/>
    <n v="8.6396398853999994"/>
  </r>
  <r>
    <s v="H4"/>
    <x v="20"/>
    <x v="20"/>
    <s v="Denmark"/>
    <x v="1"/>
    <n v="0"/>
    <s v="WLD"/>
    <s v="World"/>
    <x v="9"/>
    <s v="Gross Exports"/>
    <n v="29176.286"/>
  </r>
  <r>
    <s v="H4"/>
    <x v="21"/>
    <x v="21"/>
    <s v="Dominican Rp"/>
    <x v="1"/>
    <n v="0"/>
    <s v="WLD"/>
    <s v="World"/>
    <x v="9"/>
    <s v="Gross Exports"/>
    <n v="481.71220010811101"/>
  </r>
  <r>
    <s v="H4"/>
    <x v="22"/>
    <x v="22"/>
    <s v="Ecuador"/>
    <x v="1"/>
    <n v="0"/>
    <s v="WLD"/>
    <s v="World"/>
    <x v="9"/>
    <s v="Gross Exports"/>
    <n v="187.69499999999999"/>
  </r>
  <r>
    <s v="H4"/>
    <x v="23"/>
    <x v="23"/>
    <s v="El Salvador"/>
    <x v="1"/>
    <n v="0"/>
    <s v="WLD"/>
    <s v="World"/>
    <x v="9"/>
    <s v="Gross Exports"/>
    <n v="29.250150000000001"/>
  </r>
  <r>
    <s v="H4"/>
    <x v="24"/>
    <x v="24"/>
    <s v="Estonia"/>
    <x v="1"/>
    <n v="0"/>
    <s v="WLD"/>
    <s v="World"/>
    <x v="9"/>
    <s v="Gross Exports"/>
    <n v="1012.432"/>
  </r>
  <r>
    <s v="H4"/>
    <x v="77"/>
    <x v="77"/>
    <s v="Fiji"/>
    <x v="1"/>
    <n v="0"/>
    <s v="WLD"/>
    <s v="World"/>
    <x v="9"/>
    <s v="Gross Exports"/>
    <n v="0.81330137999999996"/>
  </r>
  <r>
    <s v="H4"/>
    <x v="25"/>
    <x v="25"/>
    <s v="Finland"/>
    <x v="1"/>
    <n v="0"/>
    <s v="WLD"/>
    <s v="World"/>
    <x v="9"/>
    <s v="Gross Exports"/>
    <n v="5813.7860000000001"/>
  </r>
  <r>
    <s v="H4"/>
    <x v="26"/>
    <x v="26"/>
    <s v="France+Monac"/>
    <x v="1"/>
    <n v="0"/>
    <s v="WLD"/>
    <s v="World"/>
    <x v="9"/>
    <s v="Gross Exports"/>
    <n v="113152.734"/>
  </r>
  <r>
    <s v="H4"/>
    <x v="125"/>
    <x v="125"/>
    <s v="Fr.Polynesia"/>
    <x v="1"/>
    <n v="0"/>
    <s v="WLD"/>
    <s v="World"/>
    <x v="9"/>
    <s v="Gross Exports"/>
    <n v="41.250999999999998"/>
  </r>
  <r>
    <s v="H4"/>
    <x v="27"/>
    <x v="27"/>
    <s v="Georgia"/>
    <x v="1"/>
    <n v="0"/>
    <s v="WLD"/>
    <s v="World"/>
    <x v="9"/>
    <s v="Gross Exports"/>
    <n v="87.421930000000003"/>
  </r>
  <r>
    <s v="H4"/>
    <x v="138"/>
    <x v="138"/>
    <s v="Occ.Pal.Terr"/>
    <x v="1"/>
    <n v="0"/>
    <s v="WLD"/>
    <s v="World"/>
    <x v="9"/>
    <s v="Gross Exports"/>
    <n v="3458.5659999999998"/>
  </r>
  <r>
    <s v="H4"/>
    <x v="28"/>
    <x v="28"/>
    <s v="Germany"/>
    <x v="1"/>
    <n v="0"/>
    <s v="WLD"/>
    <s v="World"/>
    <x v="9"/>
    <s v="Gross Exports"/>
    <n v="1027929.11202723"/>
  </r>
  <r>
    <s v="H4"/>
    <x v="91"/>
    <x v="91"/>
    <s v="Ghana"/>
    <x v="1"/>
    <n v="0"/>
    <s v="WLD"/>
    <s v="World"/>
    <x v="9"/>
    <s v="Gross Exports"/>
    <n v="8.9661349728761994"/>
  </r>
  <r>
    <s v="H4"/>
    <x v="29"/>
    <x v="29"/>
    <s v="Greece"/>
    <x v="1"/>
    <n v="0"/>
    <s v="WLD"/>
    <s v="World"/>
    <x v="9"/>
    <s v="Gross Exports"/>
    <n v="2919.866"/>
  </r>
  <r>
    <s v="H4"/>
    <x v="149"/>
    <x v="149"/>
    <s v="Grenada"/>
    <x v="1"/>
    <n v="0"/>
    <s v="WLD"/>
    <s v="World"/>
    <x v="9"/>
    <s v="Gross Exports"/>
    <n v="4.4444400000000002"/>
  </r>
  <r>
    <s v="H4"/>
    <x v="30"/>
    <x v="30"/>
    <s v="Guatemala"/>
    <x v="1"/>
    <n v="0"/>
    <s v="WLD"/>
    <s v="World"/>
    <x v="9"/>
    <s v="Gross Exports"/>
    <n v="167.3"/>
  </r>
  <r>
    <s v="H4"/>
    <x v="92"/>
    <x v="92"/>
    <s v="Honduras"/>
    <x v="1"/>
    <n v="0"/>
    <s v="WLD"/>
    <s v="World"/>
    <x v="9"/>
    <s v="Gross Exports"/>
    <n v="6.0410000000000004"/>
  </r>
  <r>
    <s v="H4"/>
    <x v="32"/>
    <x v="32"/>
    <s v="Hong Kong"/>
    <x v="1"/>
    <n v="0"/>
    <s v="WLD"/>
    <s v="World"/>
    <x v="9"/>
    <s v="Gross Exports"/>
    <n v="17960.513110637999"/>
  </r>
  <r>
    <s v="H4"/>
    <x v="33"/>
    <x v="33"/>
    <s v="Hungary"/>
    <x v="1"/>
    <n v="0"/>
    <s v="WLD"/>
    <s v="World"/>
    <x v="9"/>
    <s v="Gross Exports"/>
    <n v="37857.692999999999"/>
  </r>
  <r>
    <s v="H4"/>
    <x v="34"/>
    <x v="34"/>
    <s v="Iceland"/>
    <x v="1"/>
    <n v="0"/>
    <s v="WLD"/>
    <s v="World"/>
    <x v="9"/>
    <s v="Gross Exports"/>
    <n v="195.16"/>
  </r>
  <r>
    <s v="H4"/>
    <x v="93"/>
    <x v="93"/>
    <s v="Indonesia"/>
    <x v="1"/>
    <n v="0"/>
    <s v="WLD"/>
    <s v="World"/>
    <x v="9"/>
    <s v="Gross Exports"/>
    <n v="1897.059"/>
  </r>
  <r>
    <s v="H4"/>
    <x v="126"/>
    <x v="126"/>
    <s v="Iran-Islam.R"/>
    <x v="1"/>
    <n v="0"/>
    <s v="WLD"/>
    <s v="World"/>
    <x v="9"/>
    <s v="Gross Exports"/>
    <n v="2554.201"/>
  </r>
  <r>
    <s v="H4"/>
    <x v="35"/>
    <x v="35"/>
    <s v="Ireland"/>
    <x v="1"/>
    <n v="0"/>
    <s v="WLD"/>
    <s v="World"/>
    <x v="9"/>
    <s v="Gross Exports"/>
    <n v="30771.938082755001"/>
  </r>
  <r>
    <s v="H4"/>
    <x v="36"/>
    <x v="36"/>
    <s v="Israel"/>
    <x v="1"/>
    <n v="0"/>
    <s v="WLD"/>
    <s v="World"/>
    <x v="9"/>
    <s v="Gross Exports"/>
    <n v="622"/>
  </r>
  <r>
    <s v="H4"/>
    <x v="37"/>
    <x v="37"/>
    <s v="Italy"/>
    <x v="1"/>
    <n v="0"/>
    <s v="WLD"/>
    <s v="World"/>
    <x v="9"/>
    <s v="Gross Exports"/>
    <n v="117511.04647265001"/>
  </r>
  <r>
    <s v="H4"/>
    <x v="94"/>
    <x v="94"/>
    <s v="Cote Divoire"/>
    <x v="1"/>
    <n v="0"/>
    <s v="WLD"/>
    <s v="World"/>
    <x v="9"/>
    <s v="Gross Exports"/>
    <n v="3.891232E-2"/>
  </r>
  <r>
    <s v="H4"/>
    <x v="38"/>
    <x v="38"/>
    <s v="Japan"/>
    <x v="1"/>
    <n v="0"/>
    <s v="WLD"/>
    <s v="World"/>
    <x v="9"/>
    <s v="Gross Exports"/>
    <n v="25007.351999999999"/>
  </r>
  <r>
    <s v="H4"/>
    <x v="96"/>
    <x v="96"/>
    <s v="Kazakhstan"/>
    <x v="1"/>
    <n v="0"/>
    <s v="WLD"/>
    <s v="World"/>
    <x v="9"/>
    <s v="Gross Exports"/>
    <n v="3018.6869999999999"/>
  </r>
  <r>
    <s v="H4"/>
    <x v="97"/>
    <x v="97"/>
    <s v="Jordan"/>
    <x v="1"/>
    <n v="0"/>
    <s v="WLD"/>
    <s v="World"/>
    <x v="9"/>
    <s v="Gross Exports"/>
    <n v="785.65099999999995"/>
  </r>
  <r>
    <s v="H4"/>
    <x v="98"/>
    <x v="98"/>
    <s v="Kenya"/>
    <x v="1"/>
    <n v="0"/>
    <s v="WLD"/>
    <s v="World"/>
    <x v="9"/>
    <s v="Gross Exports"/>
    <n v="15.666679999999999"/>
  </r>
  <r>
    <s v="H4"/>
    <x v="39"/>
    <x v="39"/>
    <s v="Korea Rep."/>
    <x v="1"/>
    <n v="0"/>
    <s v="WLD"/>
    <s v="World"/>
    <x v="9"/>
    <s v="Gross Exports"/>
    <n v="5664.4920000000002"/>
  </r>
  <r>
    <s v="H4"/>
    <x v="99"/>
    <x v="99"/>
    <s v="Kuwait"/>
    <x v="1"/>
    <n v="0"/>
    <s v="WLD"/>
    <s v="World"/>
    <x v="9"/>
    <s v="Gross Exports"/>
    <n v="1058.8553437854"/>
  </r>
  <r>
    <s v="H4"/>
    <x v="40"/>
    <x v="40"/>
    <s v="Kyrgyzstan"/>
    <x v="1"/>
    <n v="0"/>
    <s v="WLD"/>
    <s v="World"/>
    <x v="9"/>
    <s v="Gross Exports"/>
    <n v="7.4109999999999996"/>
  </r>
  <r>
    <s v="H4"/>
    <x v="100"/>
    <x v="100"/>
    <s v="Lebanon"/>
    <x v="1"/>
    <n v="0"/>
    <s v="WLD"/>
    <s v="World"/>
    <x v="9"/>
    <s v="Gross Exports"/>
    <n v="14277.303235408999"/>
  </r>
  <r>
    <s v="H4"/>
    <x v="131"/>
    <x v="131"/>
    <s v="Lesotho"/>
    <x v="1"/>
    <n v="0"/>
    <s v="WLD"/>
    <s v="World"/>
    <x v="9"/>
    <s v="Gross Exports"/>
    <n v="8.6998000000000006E-2"/>
  </r>
  <r>
    <s v="H4"/>
    <x v="41"/>
    <x v="41"/>
    <s v="Latvia"/>
    <x v="1"/>
    <n v="0"/>
    <s v="WLD"/>
    <s v="World"/>
    <x v="9"/>
    <s v="Gross Exports"/>
    <n v="1909.0669009999999"/>
  </r>
  <r>
    <s v="H4"/>
    <x v="42"/>
    <x v="42"/>
    <s v="Lithuania"/>
    <x v="1"/>
    <n v="0"/>
    <s v="WLD"/>
    <s v="World"/>
    <x v="9"/>
    <s v="Gross Exports"/>
    <n v="40799.660000000003"/>
  </r>
  <r>
    <s v="H4"/>
    <x v="43"/>
    <x v="43"/>
    <s v="Luxemberg"/>
    <x v="1"/>
    <n v="0"/>
    <s v="WLD"/>
    <s v="World"/>
    <x v="9"/>
    <s v="Gross Exports"/>
    <n v="1541.0940000000001"/>
  </r>
  <r>
    <s v="H4"/>
    <x v="101"/>
    <x v="101"/>
    <s v="Madagascar"/>
    <x v="1"/>
    <n v="0"/>
    <s v="WLD"/>
    <s v="World"/>
    <x v="9"/>
    <s v="Gross Exports"/>
    <n v="104.22156200000001"/>
  </r>
  <r>
    <s v="H4"/>
    <x v="45"/>
    <x v="45"/>
    <s v="Malaysia"/>
    <x v="1"/>
    <n v="0"/>
    <s v="WLD"/>
    <s v="World"/>
    <x v="9"/>
    <s v="Gross Exports"/>
    <n v="38264.493999999999"/>
  </r>
  <r>
    <s v="H4"/>
    <x v="46"/>
    <x v="46"/>
    <s v="Malta"/>
    <x v="1"/>
    <n v="0"/>
    <s v="WLD"/>
    <s v="World"/>
    <x v="9"/>
    <s v="Gross Exports"/>
    <n v="0.61299999999999999"/>
  </r>
  <r>
    <s v="H4"/>
    <x v="78"/>
    <x v="78"/>
    <s v="Mauritius"/>
    <x v="1"/>
    <n v="0"/>
    <s v="WLD"/>
    <s v="World"/>
    <x v="9"/>
    <s v="Gross Exports"/>
    <n v="25.751000000000001"/>
  </r>
  <r>
    <s v="H4"/>
    <x v="47"/>
    <x v="47"/>
    <s v="Mexico"/>
    <x v="1"/>
    <n v="0"/>
    <s v="WLD"/>
    <s v="World"/>
    <x v="9"/>
    <s v="Gross Exports"/>
    <n v="14452.165999999999"/>
  </r>
  <r>
    <s v="H4"/>
    <x v="102"/>
    <x v="102"/>
    <s v="Asia Othr.ns"/>
    <x v="1"/>
    <n v="0"/>
    <s v="WLD"/>
    <s v="World"/>
    <x v="9"/>
    <s v="Gross Exports"/>
    <n v="1194.587"/>
  </r>
  <r>
    <s v="H4"/>
    <x v="123"/>
    <x v="123"/>
    <s v="Mongolia"/>
    <x v="1"/>
    <n v="0"/>
    <s v="WLD"/>
    <s v="World"/>
    <x v="9"/>
    <s v="Gross Exports"/>
    <n v="49.884999999999998"/>
  </r>
  <r>
    <s v="H4"/>
    <x v="48"/>
    <x v="48"/>
    <s v="Rep.Moldova"/>
    <x v="1"/>
    <n v="0"/>
    <s v="WLD"/>
    <s v="World"/>
    <x v="9"/>
    <s v="Gross Exports"/>
    <n v="190.09200000000001"/>
  </r>
  <r>
    <s v="H4"/>
    <x v="49"/>
    <x v="49"/>
    <s v="Montenegro"/>
    <x v="1"/>
    <n v="0"/>
    <s v="WLD"/>
    <s v="World"/>
    <x v="9"/>
    <s v="Gross Exports"/>
    <n v="2544.8629999999998"/>
  </r>
  <r>
    <s v="H4"/>
    <x v="103"/>
    <x v="103"/>
    <s v="Morocco"/>
    <x v="1"/>
    <n v="0"/>
    <s v="WLD"/>
    <s v="World"/>
    <x v="9"/>
    <s v="Gross Exports"/>
    <n v="469.46223099999997"/>
  </r>
  <r>
    <s v="H4"/>
    <x v="104"/>
    <x v="104"/>
    <s v="Oman"/>
    <x v="1"/>
    <n v="0"/>
    <s v="WLD"/>
    <s v="World"/>
    <x v="9"/>
    <s v="Gross Exports"/>
    <n v="137.91156106"/>
  </r>
  <r>
    <s v="H4"/>
    <x v="50"/>
    <x v="50"/>
    <s v="Namibia"/>
    <x v="1"/>
    <n v="0"/>
    <s v="WLD"/>
    <s v="World"/>
    <x v="9"/>
    <s v="Gross Exports"/>
    <n v="6.9690000000000003"/>
  </r>
  <r>
    <s v="H4"/>
    <x v="51"/>
    <x v="51"/>
    <s v="Netherlands"/>
    <x v="1"/>
    <n v="0"/>
    <s v="WLD"/>
    <s v="World"/>
    <x v="9"/>
    <s v="Gross Exports"/>
    <n v="723902.32978128304"/>
  </r>
  <r>
    <s v="H4"/>
    <x v="152"/>
    <x v="152"/>
    <s v="New Calednia"/>
    <x v="1"/>
    <n v="0"/>
    <s v="WLD"/>
    <s v="World"/>
    <x v="9"/>
    <s v="Gross Exports"/>
    <n v="13.407999999999999"/>
  </r>
  <r>
    <s v="H4"/>
    <x v="52"/>
    <x v="52"/>
    <s v="New Zealand"/>
    <x v="1"/>
    <n v="0"/>
    <s v="WLD"/>
    <s v="World"/>
    <x v="9"/>
    <s v="Gross Exports"/>
    <n v="11788.235325494799"/>
  </r>
  <r>
    <s v="H4"/>
    <x v="105"/>
    <x v="105"/>
    <s v="Nicaragua"/>
    <x v="1"/>
    <n v="0"/>
    <s v="WLD"/>
    <s v="World"/>
    <x v="9"/>
    <s v="Gross Exports"/>
    <n v="19.306999999999999"/>
  </r>
  <r>
    <s v="H4"/>
    <x v="79"/>
    <x v="79"/>
    <s v="Nigeria"/>
    <x v="1"/>
    <n v="0"/>
    <s v="WLD"/>
    <s v="World"/>
    <x v="9"/>
    <s v="Gross Exports"/>
    <n v="27.570679999999999"/>
  </r>
  <r>
    <s v="H4"/>
    <x v="53"/>
    <x v="53"/>
    <s v="Norway,Sb,JM"/>
    <x v="1"/>
    <n v="0"/>
    <s v="WLD"/>
    <s v="World"/>
    <x v="9"/>
    <s v="Gross Exports"/>
    <n v="717.94768236929997"/>
  </r>
  <r>
    <s v="H4"/>
    <x v="55"/>
    <x v="55"/>
    <s v="Panama"/>
    <x v="1"/>
    <n v="0"/>
    <s v="WLD"/>
    <s v="World"/>
    <x v="9"/>
    <s v="Gross Exports"/>
    <n v="8878.9079999999994"/>
  </r>
  <r>
    <s v="H4"/>
    <x v="56"/>
    <x v="56"/>
    <s v="Paraguay"/>
    <x v="1"/>
    <n v="0"/>
    <s v="WLD"/>
    <s v="World"/>
    <x v="9"/>
    <s v="Gross Exports"/>
    <n v="3.0659999999999998"/>
  </r>
  <r>
    <s v="H4"/>
    <x v="106"/>
    <x v="106"/>
    <s v="Peru"/>
    <x v="1"/>
    <n v="0"/>
    <s v="WLD"/>
    <s v="World"/>
    <x v="9"/>
    <s v="Gross Exports"/>
    <n v="569.61350000000004"/>
  </r>
  <r>
    <s v="H4"/>
    <x v="58"/>
    <x v="58"/>
    <s v="Poland"/>
    <x v="1"/>
    <n v="0"/>
    <s v="WLD"/>
    <s v="World"/>
    <x v="9"/>
    <s v="Gross Exports"/>
    <n v="131977.43599999999"/>
  </r>
  <r>
    <s v="H4"/>
    <x v="59"/>
    <x v="59"/>
    <s v="Portugal"/>
    <x v="1"/>
    <n v="0"/>
    <s v="WLD"/>
    <s v="World"/>
    <x v="9"/>
    <s v="Gross Exports"/>
    <n v="3620.6677542361799"/>
  </r>
  <r>
    <s v="H4"/>
    <x v="60"/>
    <x v="60"/>
    <s v="Romania"/>
    <x v="1"/>
    <n v="0"/>
    <s v="WLD"/>
    <s v="World"/>
    <x v="9"/>
    <s v="Gross Exports"/>
    <n v="11402.012000000001"/>
  </r>
  <r>
    <s v="H4"/>
    <x v="132"/>
    <x v="132"/>
    <s v="Russian Fed"/>
    <x v="1"/>
    <n v="0"/>
    <s v="WLD"/>
    <s v="World"/>
    <x v="9"/>
    <s v="Gross Exports"/>
    <n v="110203.837"/>
  </r>
  <r>
    <s v="H4"/>
    <x v="108"/>
    <x v="108"/>
    <s v="Saudi Arabia"/>
    <x v="1"/>
    <n v="0"/>
    <s v="WLD"/>
    <s v="World"/>
    <x v="9"/>
    <s v="Gross Exports"/>
    <n v="5260.9845497242804"/>
  </r>
  <r>
    <s v="H4"/>
    <x v="109"/>
    <x v="109"/>
    <s v="Senegal"/>
    <x v="1"/>
    <n v="0"/>
    <s v="WLD"/>
    <s v="World"/>
    <x v="9"/>
    <s v="Gross Exports"/>
    <n v="113.714"/>
  </r>
  <r>
    <s v="H4"/>
    <x v="110"/>
    <x v="110"/>
    <s v="Yugoslavia"/>
    <x v="1"/>
    <n v="0"/>
    <s v="WLD"/>
    <s v="World"/>
    <x v="9"/>
    <s v="Gross Exports"/>
    <n v="6101.9589999999998"/>
  </r>
  <r>
    <s v="H4"/>
    <x v="61"/>
    <x v="61"/>
    <s v="India"/>
    <x v="1"/>
    <n v="0"/>
    <s v="WLD"/>
    <s v="World"/>
    <x v="9"/>
    <s v="Gross Exports"/>
    <n v="2474.7220000000002"/>
  </r>
  <r>
    <s v="H4"/>
    <x v="111"/>
    <x v="111"/>
    <s v="Singapore"/>
    <x v="1"/>
    <n v="0"/>
    <s v="WLD"/>
    <s v="World"/>
    <x v="9"/>
    <s v="Gross Exports"/>
    <n v="34509.194908887701"/>
  </r>
  <r>
    <s v="H4"/>
    <x v="62"/>
    <x v="62"/>
    <s v="Slovakia"/>
    <x v="1"/>
    <n v="0"/>
    <s v="WLD"/>
    <s v="World"/>
    <x v="9"/>
    <s v="Gross Exports"/>
    <n v="40015.631505999998"/>
  </r>
  <r>
    <s v="H4"/>
    <x v="112"/>
    <x v="112"/>
    <s v="Viet Nam"/>
    <x v="1"/>
    <n v="0"/>
    <s v="WLD"/>
    <s v="World"/>
    <x v="9"/>
    <s v="Gross Exports"/>
    <n v="84.74"/>
  </r>
  <r>
    <s v="H4"/>
    <x v="63"/>
    <x v="63"/>
    <s v="Slovenia"/>
    <x v="1"/>
    <n v="0"/>
    <s v="WLD"/>
    <s v="World"/>
    <x v="9"/>
    <s v="Gross Exports"/>
    <n v="2168.9989999999998"/>
  </r>
  <r>
    <s v="H4"/>
    <x v="64"/>
    <x v="64"/>
    <s v="South Africa"/>
    <x v="1"/>
    <n v="0"/>
    <s v="WLD"/>
    <s v="World"/>
    <x v="9"/>
    <s v="Gross Exports"/>
    <n v="15520.488872"/>
  </r>
  <r>
    <s v="H4"/>
    <x v="80"/>
    <x v="80"/>
    <s v="Zimbabwe"/>
    <x v="1"/>
    <n v="0"/>
    <s v="WLD"/>
    <s v="World"/>
    <x v="9"/>
    <s v="Gross Exports"/>
    <n v="356.5"/>
  </r>
  <r>
    <s v="H4"/>
    <x v="65"/>
    <x v="65"/>
    <s v="Spain"/>
    <x v="1"/>
    <n v="0"/>
    <s v="WLD"/>
    <s v="World"/>
    <x v="9"/>
    <s v="Gross Exports"/>
    <n v="66204.994790301498"/>
  </r>
  <r>
    <s v="H4"/>
    <x v="113"/>
    <x v="113"/>
    <s v="Swaziland"/>
    <x v="1"/>
    <n v="0"/>
    <s v="WLD"/>
    <s v="World"/>
    <x v="9"/>
    <s v="Gross Exports"/>
    <n v="2742.1388583993198"/>
  </r>
  <r>
    <s v="H4"/>
    <x v="66"/>
    <x v="66"/>
    <s v="Sweden"/>
    <x v="1"/>
    <n v="0"/>
    <s v="WLD"/>
    <s v="World"/>
    <x v="9"/>
    <s v="Gross Exports"/>
    <n v="36903.241373600002"/>
  </r>
  <r>
    <s v="H4"/>
    <x v="67"/>
    <x v="67"/>
    <s v="Switz.Liecht"/>
    <x v="1"/>
    <n v="0"/>
    <s v="WLD"/>
    <s v="World"/>
    <x v="9"/>
    <s v="Gross Exports"/>
    <n v="38114.235667850902"/>
  </r>
  <r>
    <s v="H4"/>
    <x v="68"/>
    <x v="68"/>
    <s v="Thailand"/>
    <x v="1"/>
    <n v="0"/>
    <s v="WLD"/>
    <s v="World"/>
    <x v="9"/>
    <s v="Gross Exports"/>
    <n v="1048.0111899999999"/>
  </r>
  <r>
    <s v="H4"/>
    <x v="69"/>
    <x v="69"/>
    <s v="Togo"/>
    <x v="1"/>
    <n v="0"/>
    <s v="WLD"/>
    <s v="World"/>
    <x v="9"/>
    <s v="Gross Exports"/>
    <n v="25.586397999999999"/>
  </r>
  <r>
    <s v="H4"/>
    <x v="114"/>
    <x v="114"/>
    <s v="Untd Arab Em"/>
    <x v="1"/>
    <n v="0"/>
    <s v="WLD"/>
    <s v="World"/>
    <x v="9"/>
    <s v="Gross Exports"/>
    <n v="200732.41321194"/>
  </r>
  <r>
    <s v="H4"/>
    <x v="115"/>
    <x v="115"/>
    <s v="Tunisia"/>
    <x v="1"/>
    <n v="0"/>
    <s v="WLD"/>
    <s v="World"/>
    <x v="9"/>
    <s v="Gross Exports"/>
    <n v="3447.5279999999998"/>
  </r>
  <r>
    <s v="H4"/>
    <x v="70"/>
    <x v="70"/>
    <s v="Turkey"/>
    <x v="1"/>
    <n v="0"/>
    <s v="WLD"/>
    <s v="World"/>
    <x v="9"/>
    <s v="Gross Exports"/>
    <n v="77722.813999999998"/>
  </r>
  <r>
    <s v="H4"/>
    <x v="116"/>
    <x v="116"/>
    <s v="Uganda"/>
    <x v="1"/>
    <n v="0"/>
    <s v="WLD"/>
    <s v="World"/>
    <x v="9"/>
    <s v="Gross Exports"/>
    <n v="0.99399999999999999"/>
  </r>
  <r>
    <s v="H4"/>
    <x v="71"/>
    <x v="71"/>
    <s v="Ukraine"/>
    <x v="1"/>
    <n v="0"/>
    <s v="WLD"/>
    <s v="World"/>
    <x v="9"/>
    <s v="Gross Exports"/>
    <n v="3450.107"/>
  </r>
  <r>
    <s v="H4"/>
    <x v="72"/>
    <x v="72"/>
    <s v="TFYR Macedna"/>
    <x v="1"/>
    <n v="0"/>
    <s v="WLD"/>
    <s v="World"/>
    <x v="9"/>
    <s v="Gross Exports"/>
    <n v="78.739949999999993"/>
  </r>
  <r>
    <s v="H4"/>
    <x v="73"/>
    <x v="73"/>
    <s v="Egypt"/>
    <x v="1"/>
    <n v="0"/>
    <s v="WLD"/>
    <s v="World"/>
    <x v="9"/>
    <s v="Gross Exports"/>
    <n v="69670.581343145299"/>
  </r>
  <r>
    <s v="H4"/>
    <x v="74"/>
    <x v="74"/>
    <s v="Untd.Kingdom"/>
    <x v="1"/>
    <n v="0"/>
    <s v="WLD"/>
    <s v="World"/>
    <x v="9"/>
    <s v="Gross Exports"/>
    <n v="91834.620999999999"/>
  </r>
  <r>
    <s v="H4"/>
    <x v="135"/>
    <x v="135"/>
    <s v="Tanzania"/>
    <x v="1"/>
    <n v="0"/>
    <s v="WLD"/>
    <s v="World"/>
    <x v="9"/>
    <s v="Gross Exports"/>
    <n v="0.152"/>
  </r>
  <r>
    <s v="H4"/>
    <x v="75"/>
    <x v="75"/>
    <s v="USA,PR,USVI"/>
    <x v="1"/>
    <n v="0"/>
    <s v="WLD"/>
    <s v="World"/>
    <x v="9"/>
    <s v="Gross Exports"/>
    <n v="221387.97500000001"/>
  </r>
  <r>
    <s v="H4"/>
    <x v="117"/>
    <x v="117"/>
    <s v="Uruguay"/>
    <x v="1"/>
    <n v="0"/>
    <s v="WLD"/>
    <s v="World"/>
    <x v="9"/>
    <s v="Gross Exports"/>
    <n v="2.4430000000000001"/>
  </r>
  <r>
    <s v="H4"/>
    <x v="119"/>
    <x v="119"/>
    <s v="Samoa"/>
    <x v="1"/>
    <n v="0"/>
    <s v="WLD"/>
    <s v="World"/>
    <x v="9"/>
    <s v="Gross Exports"/>
    <n v="8.6999999999999994E-2"/>
  </r>
  <r>
    <s v="H4"/>
    <x v="154"/>
    <x v="154"/>
    <s v="Yemen"/>
    <x v="1"/>
    <n v="0"/>
    <s v="WLD"/>
    <s v="World"/>
    <x v="9"/>
    <s v="Gross Exports"/>
    <n v="32.043999999999997"/>
  </r>
  <r>
    <s v="H4"/>
    <x v="150"/>
    <x v="150"/>
    <s v="Algeria"/>
    <x v="0"/>
    <n v="0"/>
    <s v="WLD"/>
    <s v="World"/>
    <x v="10"/>
    <s v="Gross Exports"/>
    <n v="6.4580000000000002"/>
  </r>
  <r>
    <s v="H4"/>
    <x v="2"/>
    <x v="2"/>
    <s v="Argentina"/>
    <x v="0"/>
    <n v="0"/>
    <s v="WLD"/>
    <s v="World"/>
    <x v="10"/>
    <s v="Gross Exports"/>
    <n v="5794.5145499999999"/>
  </r>
  <r>
    <s v="H4"/>
    <x v="3"/>
    <x v="3"/>
    <s v="Australia"/>
    <x v="0"/>
    <n v="0"/>
    <s v="WLD"/>
    <s v="World"/>
    <x v="10"/>
    <s v="Gross Exports"/>
    <n v="21282.578000000001"/>
  </r>
  <r>
    <s v="H4"/>
    <x v="4"/>
    <x v="4"/>
    <s v="Austria"/>
    <x v="0"/>
    <n v="0"/>
    <s v="WLD"/>
    <s v="World"/>
    <x v="10"/>
    <s v="Gross Exports"/>
    <n v="202864.295740403"/>
  </r>
  <r>
    <s v="H4"/>
    <x v="83"/>
    <x v="83"/>
    <s v="Bahrain"/>
    <x v="0"/>
    <n v="0"/>
    <s v="WLD"/>
    <s v="World"/>
    <x v="10"/>
    <s v="Gross Exports"/>
    <n v="114.837"/>
  </r>
  <r>
    <s v="H4"/>
    <x v="5"/>
    <x v="5"/>
    <s v="Armenia"/>
    <x v="0"/>
    <n v="0"/>
    <s v="WLD"/>
    <s v="World"/>
    <x v="10"/>
    <s v="Gross Exports"/>
    <n v="42.893999999999998"/>
  </r>
  <r>
    <s v="H4"/>
    <x v="7"/>
    <x v="7"/>
    <s v="Belgium"/>
    <x v="0"/>
    <n v="0"/>
    <s v="WLD"/>
    <s v="World"/>
    <x v="10"/>
    <s v="Gross Exports"/>
    <n v="281015.11359249998"/>
  </r>
  <r>
    <s v="H4"/>
    <x v="8"/>
    <x v="8"/>
    <s v="Bolivia"/>
    <x v="0"/>
    <n v="0"/>
    <s v="WLD"/>
    <s v="World"/>
    <x v="10"/>
    <s v="Gross Exports"/>
    <n v="99.985839999999996"/>
  </r>
  <r>
    <s v="H4"/>
    <x v="9"/>
    <x v="9"/>
    <s v="Bosnia Herzg"/>
    <x v="0"/>
    <n v="0"/>
    <s v="WLD"/>
    <s v="World"/>
    <x v="10"/>
    <s v="Gross Exports"/>
    <n v="4859.8710000000001"/>
  </r>
  <r>
    <s v="H4"/>
    <x v="84"/>
    <x v="84"/>
    <s v="Botswana"/>
    <x v="0"/>
    <n v="0"/>
    <s v="WLD"/>
    <s v="World"/>
    <x v="10"/>
    <s v="Gross Exports"/>
    <n v="3.6851720399999999E-3"/>
  </r>
  <r>
    <s v="H4"/>
    <x v="10"/>
    <x v="10"/>
    <s v="Brazil"/>
    <x v="0"/>
    <n v="0"/>
    <s v="WLD"/>
    <s v="World"/>
    <x v="10"/>
    <s v="Gross Exports"/>
    <n v="25401.012999999999"/>
  </r>
  <r>
    <s v="H4"/>
    <x v="85"/>
    <x v="85"/>
    <s v="Brunei Darsm"/>
    <x v="0"/>
    <n v="0"/>
    <s v="WLD"/>
    <s v="World"/>
    <x v="10"/>
    <s v="Gross Exports"/>
    <n v="5.2709999999999999"/>
  </r>
  <r>
    <s v="H4"/>
    <x v="11"/>
    <x v="11"/>
    <s v="European Union"/>
    <x v="0"/>
    <n v="0"/>
    <s v="WLD"/>
    <s v="World"/>
    <x v="10"/>
    <s v="Gross Exports"/>
    <n v="649220.29995500005"/>
  </r>
  <r>
    <s v="H4"/>
    <x v="12"/>
    <x v="12"/>
    <s v="Bulgaria"/>
    <x v="0"/>
    <n v="0"/>
    <s v="WLD"/>
    <s v="World"/>
    <x v="10"/>
    <s v="Gross Exports"/>
    <n v="42972.296000000002"/>
  </r>
  <r>
    <s v="H4"/>
    <x v="129"/>
    <x v="129"/>
    <s v="Belarus"/>
    <x v="0"/>
    <n v="0"/>
    <s v="WLD"/>
    <s v="World"/>
    <x v="10"/>
    <s v="Gross Exports"/>
    <n v="9526.7999999999993"/>
  </r>
  <r>
    <s v="H4"/>
    <x v="130"/>
    <x v="130"/>
    <s v="Cameroon"/>
    <x v="0"/>
    <n v="0"/>
    <s v="WLD"/>
    <s v="World"/>
    <x v="10"/>
    <s v="Gross Exports"/>
    <n v="1136.797"/>
  </r>
  <r>
    <s v="H4"/>
    <x v="13"/>
    <x v="13"/>
    <s v="Canada"/>
    <x v="0"/>
    <n v="0"/>
    <s v="WLD"/>
    <s v="World"/>
    <x v="10"/>
    <s v="Gross Exports"/>
    <n v="174084.38800000001"/>
  </r>
  <r>
    <s v="H4"/>
    <x v="14"/>
    <x v="14"/>
    <s v="Sri Lanka"/>
    <x v="0"/>
    <n v="0"/>
    <s v="WLD"/>
    <s v="World"/>
    <x v="10"/>
    <s v="Gross Exports"/>
    <n v="0.16200000000000001"/>
  </r>
  <r>
    <s v="H4"/>
    <x v="15"/>
    <x v="15"/>
    <s v="Chile"/>
    <x v="0"/>
    <n v="0"/>
    <s v="WLD"/>
    <s v="World"/>
    <x v="10"/>
    <s v="Gross Exports"/>
    <n v="4537.52351"/>
  </r>
  <r>
    <s v="H4"/>
    <x v="16"/>
    <x v="16"/>
    <s v="China"/>
    <x v="0"/>
    <n v="0"/>
    <s v="WLD"/>
    <s v="World"/>
    <x v="10"/>
    <s v="Gross Exports"/>
    <n v="23940.062999999998"/>
  </r>
  <r>
    <s v="H4"/>
    <x v="88"/>
    <x v="88"/>
    <s v="Colombia"/>
    <x v="0"/>
    <n v="0"/>
    <s v="WLD"/>
    <s v="World"/>
    <x v="10"/>
    <s v="Gross Exports"/>
    <n v="10500.013000000001"/>
  </r>
  <r>
    <s v="H4"/>
    <x v="120"/>
    <x v="120"/>
    <s v="Congo"/>
    <x v="0"/>
    <n v="0"/>
    <s v="WLD"/>
    <s v="World"/>
    <x v="10"/>
    <s v="Gross Exports"/>
    <n v="1.52991068896"/>
  </r>
  <r>
    <s v="H4"/>
    <x v="89"/>
    <x v="89"/>
    <s v="Costa Rica"/>
    <x v="0"/>
    <n v="0"/>
    <s v="WLD"/>
    <s v="World"/>
    <x v="10"/>
    <s v="Gross Exports"/>
    <n v="1739.385"/>
  </r>
  <r>
    <s v="H4"/>
    <x v="17"/>
    <x v="17"/>
    <s v="Croatia"/>
    <x v="0"/>
    <n v="0"/>
    <s v="WLD"/>
    <s v="World"/>
    <x v="10"/>
    <s v="Gross Exports"/>
    <n v="45334.146999999997"/>
  </r>
  <r>
    <s v="H4"/>
    <x v="18"/>
    <x v="18"/>
    <s v="Cyprus"/>
    <x v="0"/>
    <n v="0"/>
    <s v="WLD"/>
    <s v="World"/>
    <x v="10"/>
    <s v="Gross Exports"/>
    <n v="65.205485999999993"/>
  </r>
  <r>
    <s v="H4"/>
    <x v="19"/>
    <x v="19"/>
    <s v="Czech Rep"/>
    <x v="0"/>
    <n v="0"/>
    <s v="WLD"/>
    <s v="World"/>
    <x v="10"/>
    <s v="Gross Exports"/>
    <n v="57866.696000000004"/>
  </r>
  <r>
    <s v="H4"/>
    <x v="20"/>
    <x v="20"/>
    <s v="Denmark"/>
    <x v="0"/>
    <n v="0"/>
    <s v="WLD"/>
    <s v="World"/>
    <x v="10"/>
    <s v="Gross Exports"/>
    <n v="22919.355"/>
  </r>
  <r>
    <s v="H4"/>
    <x v="21"/>
    <x v="21"/>
    <s v="Dominican Rp"/>
    <x v="0"/>
    <n v="0"/>
    <s v="WLD"/>
    <s v="World"/>
    <x v="10"/>
    <s v="Gross Exports"/>
    <n v="1425.514501373"/>
  </r>
  <r>
    <s v="H4"/>
    <x v="22"/>
    <x v="22"/>
    <s v="Ecuador"/>
    <x v="0"/>
    <n v="0"/>
    <s v="WLD"/>
    <s v="World"/>
    <x v="10"/>
    <s v="Gross Exports"/>
    <n v="3087.8580000000002"/>
  </r>
  <r>
    <s v="H4"/>
    <x v="23"/>
    <x v="23"/>
    <s v="El Salvador"/>
    <x v="0"/>
    <n v="0"/>
    <s v="WLD"/>
    <s v="World"/>
    <x v="10"/>
    <s v="Gross Exports"/>
    <n v="1357.23163"/>
  </r>
  <r>
    <s v="H4"/>
    <x v="24"/>
    <x v="24"/>
    <s v="Estonia"/>
    <x v="0"/>
    <n v="0"/>
    <s v="WLD"/>
    <s v="World"/>
    <x v="10"/>
    <s v="Gross Exports"/>
    <n v="2728.1060000000002"/>
  </r>
  <r>
    <s v="H4"/>
    <x v="25"/>
    <x v="25"/>
    <s v="Finland"/>
    <x v="0"/>
    <n v="0"/>
    <s v="WLD"/>
    <s v="World"/>
    <x v="10"/>
    <s v="Gross Exports"/>
    <n v="16325.751"/>
  </r>
  <r>
    <s v="H4"/>
    <x v="26"/>
    <x v="26"/>
    <s v="France+Monac"/>
    <x v="0"/>
    <n v="0"/>
    <s v="WLD"/>
    <s v="World"/>
    <x v="10"/>
    <s v="Gross Exports"/>
    <n v="211889.01300000001"/>
  </r>
  <r>
    <s v="H4"/>
    <x v="27"/>
    <x v="27"/>
    <s v="Georgia"/>
    <x v="0"/>
    <n v="0"/>
    <s v="WLD"/>
    <s v="World"/>
    <x v="10"/>
    <s v="Gross Exports"/>
    <n v="230.31102000000001"/>
  </r>
  <r>
    <s v="H4"/>
    <x v="28"/>
    <x v="28"/>
    <s v="Germany"/>
    <x v="0"/>
    <n v="0"/>
    <s v="WLD"/>
    <s v="World"/>
    <x v="10"/>
    <s v="Gross Exports"/>
    <n v="1171647.37058684"/>
  </r>
  <r>
    <s v="H4"/>
    <x v="91"/>
    <x v="91"/>
    <s v="Ghana"/>
    <x v="0"/>
    <n v="0"/>
    <s v="WLD"/>
    <s v="World"/>
    <x v="10"/>
    <s v="Gross Exports"/>
    <n v="9.1528255785599999"/>
  </r>
  <r>
    <s v="H4"/>
    <x v="29"/>
    <x v="29"/>
    <s v="Greece"/>
    <x v="0"/>
    <n v="0"/>
    <s v="WLD"/>
    <s v="World"/>
    <x v="10"/>
    <s v="Gross Exports"/>
    <n v="4734.1040000000003"/>
  </r>
  <r>
    <s v="H4"/>
    <x v="30"/>
    <x v="30"/>
    <s v="Guatemala"/>
    <x v="0"/>
    <n v="0"/>
    <s v="WLD"/>
    <s v="World"/>
    <x v="10"/>
    <s v="Gross Exports"/>
    <n v="148.52799999999999"/>
  </r>
  <r>
    <s v="H4"/>
    <x v="32"/>
    <x v="32"/>
    <s v="Hong Kong"/>
    <x v="0"/>
    <n v="0"/>
    <s v="WLD"/>
    <s v="World"/>
    <x v="10"/>
    <s v="Gross Exports"/>
    <n v="12436.954"/>
  </r>
  <r>
    <s v="H4"/>
    <x v="33"/>
    <x v="33"/>
    <s v="Hungary"/>
    <x v="0"/>
    <n v="0"/>
    <s v="WLD"/>
    <s v="World"/>
    <x v="10"/>
    <s v="Gross Exports"/>
    <n v="7728.0479999999998"/>
  </r>
  <r>
    <s v="H4"/>
    <x v="34"/>
    <x v="34"/>
    <s v="Iceland"/>
    <x v="0"/>
    <n v="0"/>
    <s v="WLD"/>
    <s v="World"/>
    <x v="10"/>
    <s v="Gross Exports"/>
    <n v="312.37"/>
  </r>
  <r>
    <s v="H4"/>
    <x v="93"/>
    <x v="93"/>
    <s v="Indonesia"/>
    <x v="0"/>
    <n v="0"/>
    <s v="WLD"/>
    <s v="World"/>
    <x v="10"/>
    <s v="Gross Exports"/>
    <n v="7852.0259999999998"/>
  </r>
  <r>
    <s v="H4"/>
    <x v="126"/>
    <x v="126"/>
    <s v="Iran-Islam.R"/>
    <x v="0"/>
    <n v="0"/>
    <s v="WLD"/>
    <s v="World"/>
    <x v="10"/>
    <s v="Gross Exports"/>
    <n v="10.316000000000001"/>
  </r>
  <r>
    <s v="H4"/>
    <x v="35"/>
    <x v="35"/>
    <s v="Ireland"/>
    <x v="0"/>
    <n v="0"/>
    <s v="WLD"/>
    <s v="World"/>
    <x v="10"/>
    <s v="Gross Exports"/>
    <n v="130638.632066366"/>
  </r>
  <r>
    <s v="H4"/>
    <x v="36"/>
    <x v="36"/>
    <s v="Israel"/>
    <x v="0"/>
    <n v="0"/>
    <s v="WLD"/>
    <s v="World"/>
    <x v="10"/>
    <s v="Gross Exports"/>
    <n v="267"/>
  </r>
  <r>
    <s v="H4"/>
    <x v="37"/>
    <x v="37"/>
    <s v="Italy"/>
    <x v="0"/>
    <n v="0"/>
    <s v="WLD"/>
    <s v="World"/>
    <x v="10"/>
    <s v="Gross Exports"/>
    <n v="71970.322"/>
  </r>
  <r>
    <s v="H4"/>
    <x v="95"/>
    <x v="95"/>
    <s v="Jamaica"/>
    <x v="0"/>
    <n v="0"/>
    <s v="WLD"/>
    <s v="World"/>
    <x v="10"/>
    <s v="Gross Exports"/>
    <n v="100.520629139756"/>
  </r>
  <r>
    <s v="H4"/>
    <x v="38"/>
    <x v="38"/>
    <s v="Japan"/>
    <x v="0"/>
    <n v="0"/>
    <s v="WLD"/>
    <s v="World"/>
    <x v="10"/>
    <s v="Gross Exports"/>
    <n v="33388.947"/>
  </r>
  <r>
    <s v="H4"/>
    <x v="96"/>
    <x v="96"/>
    <s v="Kazakhstan"/>
    <x v="0"/>
    <n v="0"/>
    <s v="WLD"/>
    <s v="World"/>
    <x v="10"/>
    <s v="Gross Exports"/>
    <n v="7139.7139999999999"/>
  </r>
  <r>
    <s v="H4"/>
    <x v="97"/>
    <x v="97"/>
    <s v="Jordan"/>
    <x v="0"/>
    <n v="0"/>
    <s v="WLD"/>
    <s v="World"/>
    <x v="10"/>
    <s v="Gross Exports"/>
    <n v="3203.1469999999999"/>
  </r>
  <r>
    <s v="H4"/>
    <x v="39"/>
    <x v="39"/>
    <s v="Korea Rep."/>
    <x v="0"/>
    <n v="0"/>
    <s v="WLD"/>
    <s v="World"/>
    <x v="10"/>
    <s v="Gross Exports"/>
    <n v="2182.2489999999998"/>
  </r>
  <r>
    <s v="H4"/>
    <x v="99"/>
    <x v="99"/>
    <s v="Kuwait"/>
    <x v="0"/>
    <n v="0"/>
    <s v="WLD"/>
    <s v="World"/>
    <x v="10"/>
    <s v="Gross Exports"/>
    <n v="132.85300000000001"/>
  </r>
  <r>
    <s v="H4"/>
    <x v="100"/>
    <x v="100"/>
    <s v="Lebanon"/>
    <x v="0"/>
    <n v="0"/>
    <s v="WLD"/>
    <s v="World"/>
    <x v="10"/>
    <s v="Gross Exports"/>
    <n v="389.34"/>
  </r>
  <r>
    <s v="H4"/>
    <x v="41"/>
    <x v="41"/>
    <s v="Latvia"/>
    <x v="0"/>
    <n v="0"/>
    <s v="WLD"/>
    <s v="World"/>
    <x v="10"/>
    <s v="Gross Exports"/>
    <n v="4817.9931216899704"/>
  </r>
  <r>
    <s v="H4"/>
    <x v="42"/>
    <x v="42"/>
    <s v="Lithuania"/>
    <x v="0"/>
    <n v="0"/>
    <s v="WLD"/>
    <s v="World"/>
    <x v="10"/>
    <s v="Gross Exports"/>
    <n v="28541.32"/>
  </r>
  <r>
    <s v="H4"/>
    <x v="43"/>
    <x v="43"/>
    <s v="Luxemberg"/>
    <x v="0"/>
    <n v="0"/>
    <s v="WLD"/>
    <s v="World"/>
    <x v="10"/>
    <s v="Gross Exports"/>
    <n v="400.33699999999999"/>
  </r>
  <r>
    <s v="H4"/>
    <x v="44"/>
    <x v="44"/>
    <s v="Macau"/>
    <x v="0"/>
    <n v="0"/>
    <s v="WLD"/>
    <s v="World"/>
    <x v="10"/>
    <s v="Gross Exports"/>
    <n v="145.0809130554"/>
  </r>
  <r>
    <s v="H4"/>
    <x v="101"/>
    <x v="101"/>
    <s v="Madagascar"/>
    <x v="0"/>
    <n v="0"/>
    <s v="WLD"/>
    <s v="World"/>
    <x v="10"/>
    <s v="Gross Exports"/>
    <n v="1371.3292289999999"/>
  </r>
  <r>
    <s v="H4"/>
    <x v="45"/>
    <x v="45"/>
    <s v="Malaysia"/>
    <x v="0"/>
    <n v="0"/>
    <s v="WLD"/>
    <s v="World"/>
    <x v="10"/>
    <s v="Gross Exports"/>
    <n v="12329.804"/>
  </r>
  <r>
    <s v="H4"/>
    <x v="78"/>
    <x v="78"/>
    <s v="Mauritius"/>
    <x v="0"/>
    <n v="0"/>
    <s v="WLD"/>
    <s v="World"/>
    <x v="10"/>
    <s v="Gross Exports"/>
    <n v="2.7"/>
  </r>
  <r>
    <s v="H4"/>
    <x v="47"/>
    <x v="47"/>
    <s v="Mexico"/>
    <x v="0"/>
    <n v="0"/>
    <s v="WLD"/>
    <s v="World"/>
    <x v="10"/>
    <s v="Gross Exports"/>
    <n v="120344.8"/>
  </r>
  <r>
    <s v="H4"/>
    <x v="102"/>
    <x v="102"/>
    <s v="Asia Othr.ns"/>
    <x v="0"/>
    <n v="0"/>
    <s v="WLD"/>
    <s v="World"/>
    <x v="10"/>
    <s v="Gross Exports"/>
    <n v="1473.5409999999999"/>
  </r>
  <r>
    <s v="H4"/>
    <x v="123"/>
    <x v="123"/>
    <s v="Mongolia"/>
    <x v="0"/>
    <n v="0"/>
    <s v="WLD"/>
    <s v="World"/>
    <x v="10"/>
    <s v="Gross Exports"/>
    <n v="14.185"/>
  </r>
  <r>
    <s v="H4"/>
    <x v="49"/>
    <x v="49"/>
    <s v="Montenegro"/>
    <x v="0"/>
    <n v="0"/>
    <s v="WLD"/>
    <s v="World"/>
    <x v="10"/>
    <s v="Gross Exports"/>
    <n v="0.01"/>
  </r>
  <r>
    <s v="H4"/>
    <x v="50"/>
    <x v="50"/>
    <s v="Namibia"/>
    <x v="0"/>
    <n v="0"/>
    <s v="WLD"/>
    <s v="World"/>
    <x v="10"/>
    <s v="Gross Exports"/>
    <n v="46.981999999999999"/>
  </r>
  <r>
    <s v="H4"/>
    <x v="51"/>
    <x v="51"/>
    <s v="Netherlands"/>
    <x v="0"/>
    <n v="0"/>
    <s v="WLD"/>
    <s v="World"/>
    <x v="10"/>
    <s v="Gross Exports"/>
    <n v="72665.3010228684"/>
  </r>
  <r>
    <s v="H4"/>
    <x v="152"/>
    <x v="152"/>
    <s v="New Calednia"/>
    <x v="0"/>
    <n v="0"/>
    <s v="WLD"/>
    <s v="World"/>
    <x v="10"/>
    <s v="Gross Exports"/>
    <n v="0.433"/>
  </r>
  <r>
    <s v="H4"/>
    <x v="52"/>
    <x v="52"/>
    <s v="New Zealand"/>
    <x v="0"/>
    <n v="0"/>
    <s v="WLD"/>
    <s v="World"/>
    <x v="10"/>
    <s v="Gross Exports"/>
    <n v="31985.775052064499"/>
  </r>
  <r>
    <s v="H4"/>
    <x v="105"/>
    <x v="105"/>
    <s v="Nicaragua"/>
    <x v="0"/>
    <n v="0"/>
    <s v="WLD"/>
    <s v="World"/>
    <x v="10"/>
    <s v="Gross Exports"/>
    <n v="2.7389999999999999"/>
  </r>
  <r>
    <s v="H4"/>
    <x v="53"/>
    <x v="53"/>
    <s v="Norway,Sb,JM"/>
    <x v="0"/>
    <n v="0"/>
    <s v="WLD"/>
    <s v="World"/>
    <x v="10"/>
    <s v="Gross Exports"/>
    <n v="5578.509"/>
  </r>
  <r>
    <s v="H4"/>
    <x v="55"/>
    <x v="55"/>
    <s v="Panama"/>
    <x v="0"/>
    <n v="0"/>
    <s v="WLD"/>
    <s v="World"/>
    <x v="10"/>
    <s v="Gross Exports"/>
    <n v="2179.663"/>
  </r>
  <r>
    <s v="H4"/>
    <x v="106"/>
    <x v="106"/>
    <s v="Peru"/>
    <x v="0"/>
    <n v="0"/>
    <s v="WLD"/>
    <s v="World"/>
    <x v="10"/>
    <s v="Gross Exports"/>
    <n v="2457.67686"/>
  </r>
  <r>
    <s v="H4"/>
    <x v="58"/>
    <x v="58"/>
    <s v="Poland"/>
    <x v="0"/>
    <n v="0"/>
    <s v="WLD"/>
    <s v="World"/>
    <x v="10"/>
    <s v="Gross Exports"/>
    <n v="206229.45499999999"/>
  </r>
  <r>
    <s v="H4"/>
    <x v="59"/>
    <x v="59"/>
    <s v="Portugal"/>
    <x v="0"/>
    <n v="0"/>
    <s v="WLD"/>
    <s v="World"/>
    <x v="10"/>
    <s v="Gross Exports"/>
    <n v="4612.5770000000002"/>
  </r>
  <r>
    <s v="H4"/>
    <x v="60"/>
    <x v="60"/>
    <s v="Romania"/>
    <x v="0"/>
    <n v="0"/>
    <s v="WLD"/>
    <s v="World"/>
    <x v="10"/>
    <s v="Gross Exports"/>
    <n v="13533.587"/>
  </r>
  <r>
    <s v="H4"/>
    <x v="132"/>
    <x v="132"/>
    <s v="Russian Fed"/>
    <x v="0"/>
    <n v="0"/>
    <s v="WLD"/>
    <s v="World"/>
    <x v="10"/>
    <s v="Gross Exports"/>
    <n v="54588.538999999997"/>
  </r>
  <r>
    <s v="H4"/>
    <x v="108"/>
    <x v="108"/>
    <s v="Saudi Arabia"/>
    <x v="0"/>
    <n v="0"/>
    <s v="WLD"/>
    <s v="World"/>
    <x v="10"/>
    <s v="Gross Exports"/>
    <n v="573.37300000000005"/>
  </r>
  <r>
    <s v="H4"/>
    <x v="110"/>
    <x v="110"/>
    <s v="Yugoslavia"/>
    <x v="0"/>
    <n v="0"/>
    <s v="WLD"/>
    <s v="World"/>
    <x v="10"/>
    <s v="Gross Exports"/>
    <n v="17602.281999999999"/>
  </r>
  <r>
    <s v="H4"/>
    <x v="61"/>
    <x v="61"/>
    <s v="India"/>
    <x v="0"/>
    <n v="0"/>
    <s v="WLD"/>
    <s v="World"/>
    <x v="10"/>
    <s v="Gross Exports"/>
    <n v="549.52599999999995"/>
  </r>
  <r>
    <s v="H4"/>
    <x v="111"/>
    <x v="111"/>
    <s v="Singapore"/>
    <x v="0"/>
    <n v="0"/>
    <s v="WLD"/>
    <s v="World"/>
    <x v="10"/>
    <s v="Gross Exports"/>
    <n v="14890.037867417899"/>
  </r>
  <r>
    <s v="H4"/>
    <x v="62"/>
    <x v="62"/>
    <s v="Slovakia"/>
    <x v="0"/>
    <n v="0"/>
    <s v="WLD"/>
    <s v="World"/>
    <x v="10"/>
    <s v="Gross Exports"/>
    <n v="53021.715730000004"/>
  </r>
  <r>
    <s v="H4"/>
    <x v="112"/>
    <x v="112"/>
    <s v="Viet Nam"/>
    <x v="0"/>
    <n v="0"/>
    <s v="WLD"/>
    <s v="World"/>
    <x v="10"/>
    <s v="Gross Exports"/>
    <n v="4230.1880000000001"/>
  </r>
  <r>
    <s v="H4"/>
    <x v="63"/>
    <x v="63"/>
    <s v="Slovenia"/>
    <x v="0"/>
    <n v="0"/>
    <s v="WLD"/>
    <s v="World"/>
    <x v="10"/>
    <s v="Gross Exports"/>
    <n v="1418.951"/>
  </r>
  <r>
    <s v="H4"/>
    <x v="64"/>
    <x v="64"/>
    <s v="South Africa"/>
    <x v="0"/>
    <n v="0"/>
    <s v="WLD"/>
    <s v="World"/>
    <x v="10"/>
    <s v="Gross Exports"/>
    <n v="5375.7703988571802"/>
  </r>
  <r>
    <s v="H4"/>
    <x v="80"/>
    <x v="80"/>
    <s v="Zimbabwe"/>
    <x v="0"/>
    <n v="0"/>
    <s v="WLD"/>
    <s v="World"/>
    <x v="10"/>
    <s v="Gross Exports"/>
    <n v="15.85397"/>
  </r>
  <r>
    <s v="H4"/>
    <x v="65"/>
    <x v="65"/>
    <s v="Spain"/>
    <x v="0"/>
    <n v="0"/>
    <s v="WLD"/>
    <s v="World"/>
    <x v="10"/>
    <s v="Gross Exports"/>
    <n v="136843.45119309399"/>
  </r>
  <r>
    <s v="H4"/>
    <x v="113"/>
    <x v="113"/>
    <s v="Swaziland"/>
    <x v="0"/>
    <n v="0"/>
    <s v="WLD"/>
    <s v="World"/>
    <x v="10"/>
    <s v="Gross Exports"/>
    <n v="4.8445929999999997"/>
  </r>
  <r>
    <s v="H4"/>
    <x v="66"/>
    <x v="66"/>
    <s v="Sweden"/>
    <x v="0"/>
    <n v="0"/>
    <s v="WLD"/>
    <s v="World"/>
    <x v="10"/>
    <s v="Gross Exports"/>
    <n v="60310.872001520002"/>
  </r>
  <r>
    <s v="H4"/>
    <x v="67"/>
    <x v="67"/>
    <s v="Switz.Liecht"/>
    <x v="0"/>
    <n v="0"/>
    <s v="WLD"/>
    <s v="World"/>
    <x v="10"/>
    <s v="Gross Exports"/>
    <n v="490096.01559315599"/>
  </r>
  <r>
    <s v="H4"/>
    <x v="68"/>
    <x v="68"/>
    <s v="Thailand"/>
    <x v="0"/>
    <n v="0"/>
    <s v="WLD"/>
    <s v="World"/>
    <x v="10"/>
    <s v="Gross Exports"/>
    <n v="3165.1970000000001"/>
  </r>
  <r>
    <s v="H4"/>
    <x v="114"/>
    <x v="114"/>
    <s v="Untd Arab Em"/>
    <x v="0"/>
    <n v="0"/>
    <s v="WLD"/>
    <s v="World"/>
    <x v="10"/>
    <s v="Gross Exports"/>
    <n v="43537.200634780602"/>
  </r>
  <r>
    <s v="H4"/>
    <x v="115"/>
    <x v="115"/>
    <s v="Tunisia"/>
    <x v="0"/>
    <n v="0"/>
    <s v="WLD"/>
    <s v="World"/>
    <x v="10"/>
    <s v="Gross Exports"/>
    <n v="23448.527999999998"/>
  </r>
  <r>
    <s v="H4"/>
    <x v="70"/>
    <x v="70"/>
    <s v="Turkey"/>
    <x v="0"/>
    <n v="0"/>
    <s v="WLD"/>
    <s v="World"/>
    <x v="10"/>
    <s v="Gross Exports"/>
    <n v="73811.672999999995"/>
  </r>
  <r>
    <s v="H4"/>
    <x v="71"/>
    <x v="71"/>
    <s v="Ukraine"/>
    <x v="0"/>
    <n v="0"/>
    <s v="WLD"/>
    <s v="World"/>
    <x v="10"/>
    <s v="Gross Exports"/>
    <n v="46024.77"/>
  </r>
  <r>
    <s v="H4"/>
    <x v="72"/>
    <x v="72"/>
    <s v="TFYR Macedna"/>
    <x v="0"/>
    <n v="0"/>
    <s v="WLD"/>
    <s v="World"/>
    <x v="10"/>
    <s v="Gross Exports"/>
    <n v="277.55399999999997"/>
  </r>
  <r>
    <s v="H4"/>
    <x v="73"/>
    <x v="73"/>
    <s v="Egypt"/>
    <x v="0"/>
    <n v="0"/>
    <s v="WLD"/>
    <s v="World"/>
    <x v="10"/>
    <s v="Gross Exports"/>
    <n v="75256.41"/>
  </r>
  <r>
    <s v="H4"/>
    <x v="74"/>
    <x v="74"/>
    <s v="Untd.Kingdom"/>
    <x v="0"/>
    <n v="0"/>
    <s v="WLD"/>
    <s v="World"/>
    <x v="10"/>
    <s v="Gross Exports"/>
    <n v="139294.921"/>
  </r>
  <r>
    <s v="H4"/>
    <x v="75"/>
    <x v="75"/>
    <s v="USA,PR,USVI"/>
    <x v="0"/>
    <n v="0"/>
    <s v="WLD"/>
    <s v="World"/>
    <x v="10"/>
    <s v="Gross Exports"/>
    <n v="167733.163"/>
  </r>
  <r>
    <s v="H4"/>
    <x v="117"/>
    <x v="117"/>
    <s v="Uruguay"/>
    <x v="0"/>
    <n v="0"/>
    <s v="WLD"/>
    <s v="World"/>
    <x v="10"/>
    <s v="Gross Exports"/>
    <n v="15.831"/>
  </r>
  <r>
    <s v="H4"/>
    <x v="154"/>
    <x v="154"/>
    <s v="Yemen"/>
    <x v="0"/>
    <n v="0"/>
    <s v="WLD"/>
    <s v="World"/>
    <x v="10"/>
    <s v="Gross Exports"/>
    <n v="1.7000000000000001E-2"/>
  </r>
  <r>
    <s v="H4"/>
    <x v="118"/>
    <x v="118"/>
    <s v="Zambia"/>
    <x v="0"/>
    <n v="0"/>
    <s v="WLD"/>
    <s v="World"/>
    <x v="10"/>
    <s v="Gross Exports"/>
    <n v="138.13771800000001"/>
  </r>
  <r>
    <s v="H4"/>
    <x v="150"/>
    <x v="150"/>
    <s v="Algeria"/>
    <x v="1"/>
    <n v="0"/>
    <s v="WLD"/>
    <s v="World"/>
    <x v="10"/>
    <s v="Gross Exports"/>
    <n v="0.41599999999999998"/>
  </r>
  <r>
    <s v="H4"/>
    <x v="2"/>
    <x v="2"/>
    <s v="Argentina"/>
    <x v="1"/>
    <n v="0"/>
    <s v="WLD"/>
    <s v="World"/>
    <x v="10"/>
    <s v="Gross Exports"/>
    <n v="2328.1389800000002"/>
  </r>
  <r>
    <s v="H4"/>
    <x v="3"/>
    <x v="3"/>
    <s v="Australia"/>
    <x v="1"/>
    <n v="0"/>
    <s v="WLD"/>
    <s v="World"/>
    <x v="10"/>
    <s v="Gross Exports"/>
    <n v="60549.944000000003"/>
  </r>
  <r>
    <s v="H4"/>
    <x v="4"/>
    <x v="4"/>
    <s v="Austria"/>
    <x v="1"/>
    <n v="0"/>
    <s v="WLD"/>
    <s v="World"/>
    <x v="10"/>
    <s v="Gross Exports"/>
    <n v="180032.24916502199"/>
  </r>
  <r>
    <s v="H4"/>
    <x v="83"/>
    <x v="83"/>
    <s v="Bahrain"/>
    <x v="1"/>
    <n v="0"/>
    <s v="WLD"/>
    <s v="World"/>
    <x v="10"/>
    <s v="Gross Exports"/>
    <n v="316.80399999999997"/>
  </r>
  <r>
    <s v="H4"/>
    <x v="5"/>
    <x v="5"/>
    <s v="Armenia"/>
    <x v="1"/>
    <n v="0"/>
    <s v="WLD"/>
    <s v="World"/>
    <x v="10"/>
    <s v="Gross Exports"/>
    <n v="18.271999999999998"/>
  </r>
  <r>
    <s v="H4"/>
    <x v="7"/>
    <x v="7"/>
    <s v="Belgium"/>
    <x v="1"/>
    <n v="0"/>
    <s v="WLD"/>
    <s v="World"/>
    <x v="10"/>
    <s v="Gross Exports"/>
    <n v="99166.138495599007"/>
  </r>
  <r>
    <s v="H4"/>
    <x v="8"/>
    <x v="8"/>
    <s v="Bolivia"/>
    <x v="1"/>
    <n v="0"/>
    <s v="WLD"/>
    <s v="World"/>
    <x v="10"/>
    <s v="Gross Exports"/>
    <n v="6.9056499999999996"/>
  </r>
  <r>
    <s v="H4"/>
    <x v="9"/>
    <x v="9"/>
    <s v="Bosnia Herzg"/>
    <x v="1"/>
    <n v="0"/>
    <s v="WLD"/>
    <s v="World"/>
    <x v="10"/>
    <s v="Gross Exports"/>
    <n v="68.536000000000001"/>
  </r>
  <r>
    <s v="H4"/>
    <x v="84"/>
    <x v="84"/>
    <s v="Botswana"/>
    <x v="1"/>
    <n v="0"/>
    <s v="WLD"/>
    <s v="World"/>
    <x v="10"/>
    <s v="Gross Exports"/>
    <n v="7.0911643799999993E-2"/>
  </r>
  <r>
    <s v="H4"/>
    <x v="10"/>
    <x v="10"/>
    <s v="Brazil"/>
    <x v="1"/>
    <n v="0"/>
    <s v="WLD"/>
    <s v="World"/>
    <x v="10"/>
    <s v="Gross Exports"/>
    <n v="4817.2960000000003"/>
  </r>
  <r>
    <s v="H4"/>
    <x v="128"/>
    <x v="128"/>
    <s v="Belize"/>
    <x v="1"/>
    <n v="0"/>
    <s v="WLD"/>
    <s v="World"/>
    <x v="10"/>
    <s v="Gross Exports"/>
    <n v="0.30299999999999999"/>
  </r>
  <r>
    <s v="H4"/>
    <x v="85"/>
    <x v="85"/>
    <s v="Brunei Darsm"/>
    <x v="1"/>
    <n v="0"/>
    <s v="WLD"/>
    <s v="World"/>
    <x v="10"/>
    <s v="Gross Exports"/>
    <n v="6.1369999999999996"/>
  </r>
  <r>
    <s v="H4"/>
    <x v="11"/>
    <x v="11"/>
    <s v="European Union"/>
    <x v="1"/>
    <n v="0"/>
    <s v="WLD"/>
    <s v="World"/>
    <x v="10"/>
    <s v="Gross Exports"/>
    <n v="860732.46855600004"/>
  </r>
  <r>
    <s v="H4"/>
    <x v="12"/>
    <x v="12"/>
    <s v="Bulgaria"/>
    <x v="1"/>
    <n v="0"/>
    <s v="WLD"/>
    <s v="World"/>
    <x v="10"/>
    <s v="Gross Exports"/>
    <n v="23490.268"/>
  </r>
  <r>
    <s v="H4"/>
    <x v="129"/>
    <x v="129"/>
    <s v="Belarus"/>
    <x v="1"/>
    <n v="0"/>
    <s v="WLD"/>
    <s v="World"/>
    <x v="10"/>
    <s v="Gross Exports"/>
    <n v="12425"/>
  </r>
  <r>
    <s v="H4"/>
    <x v="130"/>
    <x v="130"/>
    <s v="Cameroon"/>
    <x v="1"/>
    <n v="0"/>
    <s v="WLD"/>
    <s v="World"/>
    <x v="10"/>
    <s v="Gross Exports"/>
    <n v="3676.1"/>
  </r>
  <r>
    <s v="H4"/>
    <x v="13"/>
    <x v="13"/>
    <s v="Canada"/>
    <x v="1"/>
    <n v="0"/>
    <s v="WLD"/>
    <s v="World"/>
    <x v="10"/>
    <s v="Gross Exports"/>
    <n v="124125.171"/>
  </r>
  <r>
    <s v="H4"/>
    <x v="14"/>
    <x v="14"/>
    <s v="Sri Lanka"/>
    <x v="1"/>
    <n v="0"/>
    <s v="WLD"/>
    <s v="World"/>
    <x v="10"/>
    <s v="Gross Exports"/>
    <n v="2.149"/>
  </r>
  <r>
    <s v="H4"/>
    <x v="15"/>
    <x v="15"/>
    <s v="Chile"/>
    <x v="1"/>
    <n v="0"/>
    <s v="WLD"/>
    <s v="World"/>
    <x v="10"/>
    <s v="Gross Exports"/>
    <n v="1667.49144"/>
  </r>
  <r>
    <s v="H4"/>
    <x v="16"/>
    <x v="16"/>
    <s v="China"/>
    <x v="1"/>
    <n v="0"/>
    <s v="WLD"/>
    <s v="World"/>
    <x v="10"/>
    <s v="Gross Exports"/>
    <n v="31688.686000000002"/>
  </r>
  <r>
    <s v="H4"/>
    <x v="88"/>
    <x v="88"/>
    <s v="Colombia"/>
    <x v="1"/>
    <n v="0"/>
    <s v="WLD"/>
    <s v="World"/>
    <x v="10"/>
    <s v="Gross Exports"/>
    <n v="3864.6550000000002"/>
  </r>
  <r>
    <s v="H4"/>
    <x v="89"/>
    <x v="89"/>
    <s v="Costa Rica"/>
    <x v="1"/>
    <n v="0"/>
    <s v="WLD"/>
    <s v="World"/>
    <x v="10"/>
    <s v="Gross Exports"/>
    <n v="860.93200000000002"/>
  </r>
  <r>
    <s v="H4"/>
    <x v="17"/>
    <x v="17"/>
    <s v="Croatia"/>
    <x v="1"/>
    <n v="0"/>
    <s v="WLD"/>
    <s v="World"/>
    <x v="10"/>
    <s v="Gross Exports"/>
    <n v="17432.654999999999"/>
  </r>
  <r>
    <s v="H4"/>
    <x v="19"/>
    <x v="19"/>
    <s v="Czech Rep"/>
    <x v="1"/>
    <n v="0"/>
    <s v="WLD"/>
    <s v="World"/>
    <x v="10"/>
    <s v="Gross Exports"/>
    <n v="56862.807000000001"/>
  </r>
  <r>
    <s v="H4"/>
    <x v="20"/>
    <x v="20"/>
    <s v="Denmark"/>
    <x v="1"/>
    <n v="0"/>
    <s v="WLD"/>
    <s v="World"/>
    <x v="10"/>
    <s v="Gross Exports"/>
    <n v="36151.936999999998"/>
  </r>
  <r>
    <s v="H4"/>
    <x v="21"/>
    <x v="21"/>
    <s v="Dominican Rp"/>
    <x v="1"/>
    <n v="0"/>
    <s v="WLD"/>
    <s v="World"/>
    <x v="10"/>
    <s v="Gross Exports"/>
    <n v="372.82668286573801"/>
  </r>
  <r>
    <s v="H4"/>
    <x v="22"/>
    <x v="22"/>
    <s v="Ecuador"/>
    <x v="1"/>
    <n v="0"/>
    <s v="WLD"/>
    <s v="World"/>
    <x v="10"/>
    <s v="Gross Exports"/>
    <n v="444.33100000000002"/>
  </r>
  <r>
    <s v="H4"/>
    <x v="23"/>
    <x v="23"/>
    <s v="El Salvador"/>
    <x v="1"/>
    <n v="0"/>
    <s v="WLD"/>
    <s v="World"/>
    <x v="10"/>
    <s v="Gross Exports"/>
    <n v="33.688389999999998"/>
  </r>
  <r>
    <s v="H4"/>
    <x v="24"/>
    <x v="24"/>
    <s v="Estonia"/>
    <x v="1"/>
    <n v="0"/>
    <s v="WLD"/>
    <s v="World"/>
    <x v="10"/>
    <s v="Gross Exports"/>
    <n v="1815.4870000000001"/>
  </r>
  <r>
    <s v="H4"/>
    <x v="25"/>
    <x v="25"/>
    <s v="Finland"/>
    <x v="1"/>
    <n v="0"/>
    <s v="WLD"/>
    <s v="World"/>
    <x v="10"/>
    <s v="Gross Exports"/>
    <n v="7922.8869999999997"/>
  </r>
  <r>
    <s v="H4"/>
    <x v="26"/>
    <x v="26"/>
    <s v="France+Monac"/>
    <x v="1"/>
    <n v="0"/>
    <s v="WLD"/>
    <s v="World"/>
    <x v="10"/>
    <s v="Gross Exports"/>
    <n v="117135.058"/>
  </r>
  <r>
    <s v="H4"/>
    <x v="125"/>
    <x v="125"/>
    <s v="Fr.Polynesia"/>
    <x v="1"/>
    <n v="0"/>
    <s v="WLD"/>
    <s v="World"/>
    <x v="10"/>
    <s v="Gross Exports"/>
    <n v="43.353000000000002"/>
  </r>
  <r>
    <s v="H4"/>
    <x v="27"/>
    <x v="27"/>
    <s v="Georgia"/>
    <x v="1"/>
    <n v="0"/>
    <s v="WLD"/>
    <s v="World"/>
    <x v="10"/>
    <s v="Gross Exports"/>
    <n v="113.62939"/>
  </r>
  <r>
    <s v="H4"/>
    <x v="28"/>
    <x v="28"/>
    <s v="Germany"/>
    <x v="1"/>
    <n v="0"/>
    <s v="WLD"/>
    <s v="World"/>
    <x v="10"/>
    <s v="Gross Exports"/>
    <n v="1176621.86695957"/>
  </r>
  <r>
    <s v="H4"/>
    <x v="91"/>
    <x v="91"/>
    <s v="Ghana"/>
    <x v="1"/>
    <n v="0"/>
    <s v="WLD"/>
    <s v="World"/>
    <x v="10"/>
    <s v="Gross Exports"/>
    <n v="43.095401776000003"/>
  </r>
  <r>
    <s v="H4"/>
    <x v="29"/>
    <x v="29"/>
    <s v="Greece"/>
    <x v="1"/>
    <n v="0"/>
    <s v="WLD"/>
    <s v="World"/>
    <x v="10"/>
    <s v="Gross Exports"/>
    <n v="3178.2730000000001"/>
  </r>
  <r>
    <s v="H4"/>
    <x v="149"/>
    <x v="149"/>
    <s v="Grenada"/>
    <x v="1"/>
    <n v="0"/>
    <s v="WLD"/>
    <s v="World"/>
    <x v="10"/>
    <s v="Gross Exports"/>
    <n v="2.6074047999999999"/>
  </r>
  <r>
    <s v="H4"/>
    <x v="30"/>
    <x v="30"/>
    <s v="Guatemala"/>
    <x v="1"/>
    <n v="0"/>
    <s v="WLD"/>
    <s v="World"/>
    <x v="10"/>
    <s v="Gross Exports"/>
    <n v="69.531999999999996"/>
  </r>
  <r>
    <s v="H4"/>
    <x v="32"/>
    <x v="32"/>
    <s v="Hong Kong"/>
    <x v="1"/>
    <n v="0"/>
    <s v="WLD"/>
    <s v="World"/>
    <x v="10"/>
    <s v="Gross Exports"/>
    <n v="17704.535"/>
  </r>
  <r>
    <s v="H4"/>
    <x v="33"/>
    <x v="33"/>
    <s v="Hungary"/>
    <x v="1"/>
    <n v="0"/>
    <s v="WLD"/>
    <s v="World"/>
    <x v="10"/>
    <s v="Gross Exports"/>
    <n v="49126.385000000002"/>
  </r>
  <r>
    <s v="H4"/>
    <x v="34"/>
    <x v="34"/>
    <s v="Iceland"/>
    <x v="1"/>
    <n v="0"/>
    <s v="WLD"/>
    <s v="World"/>
    <x v="10"/>
    <s v="Gross Exports"/>
    <n v="249.511"/>
  </r>
  <r>
    <s v="H4"/>
    <x v="93"/>
    <x v="93"/>
    <s v="Indonesia"/>
    <x v="1"/>
    <n v="0"/>
    <s v="WLD"/>
    <s v="World"/>
    <x v="10"/>
    <s v="Gross Exports"/>
    <n v="2549.0160000000001"/>
  </r>
  <r>
    <s v="H4"/>
    <x v="126"/>
    <x v="126"/>
    <s v="Iran-Islam.R"/>
    <x v="1"/>
    <n v="0"/>
    <s v="WLD"/>
    <s v="World"/>
    <x v="10"/>
    <s v="Gross Exports"/>
    <n v="1274.7258200000001"/>
  </r>
  <r>
    <s v="H4"/>
    <x v="35"/>
    <x v="35"/>
    <s v="Ireland"/>
    <x v="1"/>
    <n v="0"/>
    <s v="WLD"/>
    <s v="World"/>
    <x v="10"/>
    <s v="Gross Exports"/>
    <n v="23262.299611186001"/>
  </r>
  <r>
    <s v="H4"/>
    <x v="36"/>
    <x v="36"/>
    <s v="Israel"/>
    <x v="1"/>
    <n v="0"/>
    <s v="WLD"/>
    <s v="World"/>
    <x v="10"/>
    <s v="Gross Exports"/>
    <n v="422"/>
  </r>
  <r>
    <s v="H4"/>
    <x v="37"/>
    <x v="37"/>
    <s v="Italy"/>
    <x v="1"/>
    <n v="0"/>
    <s v="WLD"/>
    <s v="World"/>
    <x v="10"/>
    <s v="Gross Exports"/>
    <n v="130317.673"/>
  </r>
  <r>
    <s v="H4"/>
    <x v="95"/>
    <x v="95"/>
    <s v="Jamaica"/>
    <x v="1"/>
    <n v="0"/>
    <s v="WLD"/>
    <s v="World"/>
    <x v="10"/>
    <s v="Gross Exports"/>
    <n v="2.0391192678080001E-2"/>
  </r>
  <r>
    <s v="H4"/>
    <x v="38"/>
    <x v="38"/>
    <s v="Japan"/>
    <x v="1"/>
    <n v="0"/>
    <s v="WLD"/>
    <s v="World"/>
    <x v="10"/>
    <s v="Gross Exports"/>
    <n v="23637.793000000001"/>
  </r>
  <r>
    <s v="H4"/>
    <x v="96"/>
    <x v="96"/>
    <s v="Kazakhstan"/>
    <x v="1"/>
    <n v="0"/>
    <s v="WLD"/>
    <s v="World"/>
    <x v="10"/>
    <s v="Gross Exports"/>
    <n v="4042.4639999999999"/>
  </r>
  <r>
    <s v="H4"/>
    <x v="97"/>
    <x v="97"/>
    <s v="Jordan"/>
    <x v="1"/>
    <n v="0"/>
    <s v="WLD"/>
    <s v="World"/>
    <x v="10"/>
    <s v="Gross Exports"/>
    <n v="531.47500000000002"/>
  </r>
  <r>
    <s v="H4"/>
    <x v="39"/>
    <x v="39"/>
    <s v="Korea Rep."/>
    <x v="1"/>
    <n v="0"/>
    <s v="WLD"/>
    <s v="World"/>
    <x v="10"/>
    <s v="Gross Exports"/>
    <n v="4297.1750000000002"/>
  </r>
  <r>
    <s v="H4"/>
    <x v="99"/>
    <x v="99"/>
    <s v="Kuwait"/>
    <x v="1"/>
    <n v="0"/>
    <s v="WLD"/>
    <s v="World"/>
    <x v="10"/>
    <s v="Gross Exports"/>
    <n v="519.43600000000004"/>
  </r>
  <r>
    <s v="H4"/>
    <x v="100"/>
    <x v="100"/>
    <s v="Lebanon"/>
    <x v="1"/>
    <n v="0"/>
    <s v="WLD"/>
    <s v="World"/>
    <x v="10"/>
    <s v="Gross Exports"/>
    <n v="11409.14"/>
  </r>
  <r>
    <s v="H4"/>
    <x v="41"/>
    <x v="41"/>
    <s v="Latvia"/>
    <x v="1"/>
    <n v="0"/>
    <s v="WLD"/>
    <s v="World"/>
    <x v="10"/>
    <s v="Gross Exports"/>
    <n v="2981.5076261302002"/>
  </r>
  <r>
    <s v="H4"/>
    <x v="42"/>
    <x v="42"/>
    <s v="Lithuania"/>
    <x v="1"/>
    <n v="0"/>
    <s v="WLD"/>
    <s v="World"/>
    <x v="10"/>
    <s v="Gross Exports"/>
    <n v="42983.231"/>
  </r>
  <r>
    <s v="H4"/>
    <x v="43"/>
    <x v="43"/>
    <s v="Luxemberg"/>
    <x v="1"/>
    <n v="0"/>
    <s v="WLD"/>
    <s v="World"/>
    <x v="10"/>
    <s v="Gross Exports"/>
    <n v="2038.5429999999999"/>
  </r>
  <r>
    <s v="H4"/>
    <x v="44"/>
    <x v="44"/>
    <s v="Macau"/>
    <x v="1"/>
    <n v="0"/>
    <s v="WLD"/>
    <s v="World"/>
    <x v="10"/>
    <s v="Gross Exports"/>
    <n v="99.396413665560004"/>
  </r>
  <r>
    <s v="H4"/>
    <x v="101"/>
    <x v="101"/>
    <s v="Madagascar"/>
    <x v="1"/>
    <n v="0"/>
    <s v="WLD"/>
    <s v="World"/>
    <x v="10"/>
    <s v="Gross Exports"/>
    <n v="9.1018139999999992"/>
  </r>
  <r>
    <s v="H4"/>
    <x v="45"/>
    <x v="45"/>
    <s v="Malaysia"/>
    <x v="1"/>
    <n v="0"/>
    <s v="WLD"/>
    <s v="World"/>
    <x v="10"/>
    <s v="Gross Exports"/>
    <n v="53203.928"/>
  </r>
  <r>
    <s v="H4"/>
    <x v="46"/>
    <x v="46"/>
    <s v="Malta"/>
    <x v="1"/>
    <n v="0"/>
    <s v="WLD"/>
    <s v="World"/>
    <x v="10"/>
    <s v="Gross Exports"/>
    <n v="348.92200000000003"/>
  </r>
  <r>
    <s v="H4"/>
    <x v="78"/>
    <x v="78"/>
    <s v="Mauritius"/>
    <x v="1"/>
    <n v="0"/>
    <s v="WLD"/>
    <s v="World"/>
    <x v="10"/>
    <s v="Gross Exports"/>
    <n v="39.777999999999999"/>
  </r>
  <r>
    <s v="H4"/>
    <x v="47"/>
    <x v="47"/>
    <s v="Mexico"/>
    <x v="1"/>
    <n v="0"/>
    <s v="WLD"/>
    <s v="World"/>
    <x v="10"/>
    <s v="Gross Exports"/>
    <n v="30082.646000000001"/>
  </r>
  <r>
    <s v="H4"/>
    <x v="102"/>
    <x v="102"/>
    <s v="Asia Othr.ns"/>
    <x v="1"/>
    <n v="0"/>
    <s v="WLD"/>
    <s v="World"/>
    <x v="10"/>
    <s v="Gross Exports"/>
    <n v="2097.8040000000001"/>
  </r>
  <r>
    <s v="H4"/>
    <x v="123"/>
    <x v="123"/>
    <s v="Mongolia"/>
    <x v="1"/>
    <n v="0"/>
    <s v="WLD"/>
    <s v="World"/>
    <x v="10"/>
    <s v="Gross Exports"/>
    <n v="88.111000000000004"/>
  </r>
  <r>
    <s v="H4"/>
    <x v="49"/>
    <x v="49"/>
    <s v="Montenegro"/>
    <x v="1"/>
    <n v="0"/>
    <s v="WLD"/>
    <s v="World"/>
    <x v="10"/>
    <s v="Gross Exports"/>
    <n v="4783.04"/>
  </r>
  <r>
    <s v="H4"/>
    <x v="104"/>
    <x v="104"/>
    <s v="Oman"/>
    <x v="1"/>
    <n v="0"/>
    <s v="WLD"/>
    <s v="World"/>
    <x v="10"/>
    <s v="Gross Exports"/>
    <n v="35.994795000000003"/>
  </r>
  <r>
    <s v="H4"/>
    <x v="50"/>
    <x v="50"/>
    <s v="Namibia"/>
    <x v="1"/>
    <n v="0"/>
    <s v="WLD"/>
    <s v="World"/>
    <x v="10"/>
    <s v="Gross Exports"/>
    <n v="2211.3319999999999"/>
  </r>
  <r>
    <s v="H4"/>
    <x v="51"/>
    <x v="51"/>
    <s v="Netherlands"/>
    <x v="1"/>
    <n v="0"/>
    <s v="WLD"/>
    <s v="World"/>
    <x v="10"/>
    <s v="Gross Exports"/>
    <n v="824762.35676288698"/>
  </r>
  <r>
    <s v="H4"/>
    <x v="155"/>
    <x v="155"/>
    <s v="Aruba"/>
    <x v="1"/>
    <n v="0"/>
    <s v="WLD"/>
    <s v="World"/>
    <x v="10"/>
    <s v="Gross Exports"/>
    <n v="7.2080000000000002"/>
  </r>
  <r>
    <s v="H4"/>
    <x v="152"/>
    <x v="152"/>
    <s v="New Calednia"/>
    <x v="1"/>
    <n v="0"/>
    <s v="WLD"/>
    <s v="World"/>
    <x v="10"/>
    <s v="Gross Exports"/>
    <n v="1.236"/>
  </r>
  <r>
    <s v="H4"/>
    <x v="52"/>
    <x v="52"/>
    <s v="New Zealand"/>
    <x v="1"/>
    <n v="0"/>
    <s v="WLD"/>
    <s v="World"/>
    <x v="10"/>
    <s v="Gross Exports"/>
    <n v="18778.803338589802"/>
  </r>
  <r>
    <s v="H4"/>
    <x v="105"/>
    <x v="105"/>
    <s v="Nicaragua"/>
    <x v="1"/>
    <n v="0"/>
    <s v="WLD"/>
    <s v="World"/>
    <x v="10"/>
    <s v="Gross Exports"/>
    <n v="49.783999999999999"/>
  </r>
  <r>
    <s v="H4"/>
    <x v="53"/>
    <x v="53"/>
    <s v="Norway,Sb,JM"/>
    <x v="1"/>
    <n v="0"/>
    <s v="WLD"/>
    <s v="World"/>
    <x v="10"/>
    <s v="Gross Exports"/>
    <n v="529.73900000000003"/>
  </r>
  <r>
    <s v="H4"/>
    <x v="55"/>
    <x v="55"/>
    <s v="Panama"/>
    <x v="1"/>
    <n v="0"/>
    <s v="WLD"/>
    <s v="World"/>
    <x v="10"/>
    <s v="Gross Exports"/>
    <n v="9074.875"/>
  </r>
  <r>
    <s v="H4"/>
    <x v="106"/>
    <x v="106"/>
    <s v="Peru"/>
    <x v="1"/>
    <n v="0"/>
    <s v="WLD"/>
    <s v="World"/>
    <x v="10"/>
    <s v="Gross Exports"/>
    <n v="842.06829000000005"/>
  </r>
  <r>
    <s v="H4"/>
    <x v="58"/>
    <x v="58"/>
    <s v="Poland"/>
    <x v="1"/>
    <n v="0"/>
    <s v="WLD"/>
    <s v="World"/>
    <x v="10"/>
    <s v="Gross Exports"/>
    <n v="121346.24400000001"/>
  </r>
  <r>
    <s v="H4"/>
    <x v="59"/>
    <x v="59"/>
    <s v="Portugal"/>
    <x v="1"/>
    <n v="0"/>
    <s v="WLD"/>
    <s v="World"/>
    <x v="10"/>
    <s v="Gross Exports"/>
    <n v="3516.2130000000002"/>
  </r>
  <r>
    <s v="H4"/>
    <x v="60"/>
    <x v="60"/>
    <s v="Romania"/>
    <x v="1"/>
    <n v="0"/>
    <s v="WLD"/>
    <s v="World"/>
    <x v="10"/>
    <s v="Gross Exports"/>
    <n v="5318.7380000000003"/>
  </r>
  <r>
    <s v="H4"/>
    <x v="132"/>
    <x v="132"/>
    <s v="Russian Fed"/>
    <x v="1"/>
    <n v="0"/>
    <s v="WLD"/>
    <s v="World"/>
    <x v="10"/>
    <s v="Gross Exports"/>
    <n v="216638.25200000001"/>
  </r>
  <r>
    <s v="H4"/>
    <x v="108"/>
    <x v="108"/>
    <s v="Saudi Arabia"/>
    <x v="1"/>
    <n v="0"/>
    <s v="WLD"/>
    <s v="World"/>
    <x v="10"/>
    <s v="Gross Exports"/>
    <n v="9331.3780000000006"/>
  </r>
  <r>
    <s v="H4"/>
    <x v="110"/>
    <x v="110"/>
    <s v="Yugoslavia"/>
    <x v="1"/>
    <n v="0"/>
    <s v="WLD"/>
    <s v="World"/>
    <x v="10"/>
    <s v="Gross Exports"/>
    <n v="5954.9939999999997"/>
  </r>
  <r>
    <s v="H4"/>
    <x v="61"/>
    <x v="61"/>
    <s v="India"/>
    <x v="1"/>
    <n v="0"/>
    <s v="WLD"/>
    <s v="World"/>
    <x v="10"/>
    <s v="Gross Exports"/>
    <n v="1581.5139999999999"/>
  </r>
  <r>
    <s v="H4"/>
    <x v="111"/>
    <x v="111"/>
    <s v="Singapore"/>
    <x v="1"/>
    <n v="0"/>
    <s v="WLD"/>
    <s v="World"/>
    <x v="10"/>
    <s v="Gross Exports"/>
    <n v="37635.343419103301"/>
  </r>
  <r>
    <s v="H4"/>
    <x v="62"/>
    <x v="62"/>
    <s v="Slovakia"/>
    <x v="1"/>
    <n v="0"/>
    <s v="WLD"/>
    <s v="World"/>
    <x v="10"/>
    <s v="Gross Exports"/>
    <n v="45953.058165000002"/>
  </r>
  <r>
    <s v="H4"/>
    <x v="112"/>
    <x v="112"/>
    <s v="Viet Nam"/>
    <x v="1"/>
    <n v="0"/>
    <s v="WLD"/>
    <s v="World"/>
    <x v="10"/>
    <s v="Gross Exports"/>
    <n v="256.50799999999998"/>
  </r>
  <r>
    <s v="H4"/>
    <x v="63"/>
    <x v="63"/>
    <s v="Slovenia"/>
    <x v="1"/>
    <n v="0"/>
    <s v="WLD"/>
    <s v="World"/>
    <x v="10"/>
    <s v="Gross Exports"/>
    <n v="2131.5659999999998"/>
  </r>
  <r>
    <s v="H4"/>
    <x v="64"/>
    <x v="64"/>
    <s v="South Africa"/>
    <x v="1"/>
    <n v="0"/>
    <s v="WLD"/>
    <s v="World"/>
    <x v="10"/>
    <s v="Gross Exports"/>
    <n v="15297.373074155799"/>
  </r>
  <r>
    <s v="H4"/>
    <x v="80"/>
    <x v="80"/>
    <s v="Zimbabwe"/>
    <x v="1"/>
    <n v="0"/>
    <s v="WLD"/>
    <s v="World"/>
    <x v="10"/>
    <s v="Gross Exports"/>
    <n v="566.14125999999999"/>
  </r>
  <r>
    <s v="H4"/>
    <x v="65"/>
    <x v="65"/>
    <s v="Spain"/>
    <x v="1"/>
    <n v="0"/>
    <s v="WLD"/>
    <s v="World"/>
    <x v="10"/>
    <s v="Gross Exports"/>
    <n v="67312.785772053103"/>
  </r>
  <r>
    <s v="H4"/>
    <x v="113"/>
    <x v="113"/>
    <s v="Swaziland"/>
    <x v="1"/>
    <n v="0"/>
    <s v="WLD"/>
    <s v="World"/>
    <x v="10"/>
    <s v="Gross Exports"/>
    <n v="1655.6318859999999"/>
  </r>
  <r>
    <s v="H4"/>
    <x v="66"/>
    <x v="66"/>
    <s v="Sweden"/>
    <x v="1"/>
    <n v="0"/>
    <s v="WLD"/>
    <s v="World"/>
    <x v="10"/>
    <s v="Gross Exports"/>
    <n v="48903.70067264"/>
  </r>
  <r>
    <s v="H4"/>
    <x v="67"/>
    <x v="67"/>
    <s v="Switz.Liecht"/>
    <x v="1"/>
    <n v="0"/>
    <s v="WLD"/>
    <s v="World"/>
    <x v="10"/>
    <s v="Gross Exports"/>
    <n v="45015.257059874501"/>
  </r>
  <r>
    <s v="H4"/>
    <x v="68"/>
    <x v="68"/>
    <s v="Thailand"/>
    <x v="1"/>
    <n v="0"/>
    <s v="WLD"/>
    <s v="World"/>
    <x v="10"/>
    <s v="Gross Exports"/>
    <n v="894.2"/>
  </r>
  <r>
    <s v="H4"/>
    <x v="114"/>
    <x v="114"/>
    <s v="Untd Arab Em"/>
    <x v="1"/>
    <n v="0"/>
    <s v="WLD"/>
    <s v="World"/>
    <x v="10"/>
    <s v="Gross Exports"/>
    <n v="233413.38620146801"/>
  </r>
  <r>
    <s v="H4"/>
    <x v="115"/>
    <x v="115"/>
    <s v="Tunisia"/>
    <x v="1"/>
    <n v="0"/>
    <s v="WLD"/>
    <s v="World"/>
    <x v="10"/>
    <s v="Gross Exports"/>
    <n v="1347.4380000000001"/>
  </r>
  <r>
    <s v="H4"/>
    <x v="70"/>
    <x v="70"/>
    <s v="Turkey"/>
    <x v="1"/>
    <n v="0"/>
    <s v="WLD"/>
    <s v="World"/>
    <x v="10"/>
    <s v="Gross Exports"/>
    <n v="64196.525000000001"/>
  </r>
  <r>
    <s v="H4"/>
    <x v="116"/>
    <x v="116"/>
    <s v="Uganda"/>
    <x v="1"/>
    <n v="0"/>
    <s v="WLD"/>
    <s v="World"/>
    <x v="10"/>
    <s v="Gross Exports"/>
    <n v="63.746000000000002"/>
  </r>
  <r>
    <s v="H4"/>
    <x v="71"/>
    <x v="71"/>
    <s v="Ukraine"/>
    <x v="1"/>
    <n v="0"/>
    <s v="WLD"/>
    <s v="World"/>
    <x v="10"/>
    <s v="Gross Exports"/>
    <n v="7766.4780000000001"/>
  </r>
  <r>
    <s v="H4"/>
    <x v="72"/>
    <x v="72"/>
    <s v="TFYR Macedna"/>
    <x v="1"/>
    <n v="0"/>
    <s v="WLD"/>
    <s v="World"/>
    <x v="10"/>
    <s v="Gross Exports"/>
    <n v="147.09399999999999"/>
  </r>
  <r>
    <s v="H4"/>
    <x v="73"/>
    <x v="73"/>
    <s v="Egypt"/>
    <x v="1"/>
    <n v="0"/>
    <s v="WLD"/>
    <s v="World"/>
    <x v="10"/>
    <s v="Gross Exports"/>
    <n v="70471.341"/>
  </r>
  <r>
    <s v="H4"/>
    <x v="74"/>
    <x v="74"/>
    <s v="Untd.Kingdom"/>
    <x v="1"/>
    <n v="0"/>
    <s v="WLD"/>
    <s v="World"/>
    <x v="10"/>
    <s v="Gross Exports"/>
    <n v="85813.485000000001"/>
  </r>
  <r>
    <s v="H4"/>
    <x v="135"/>
    <x v="135"/>
    <s v="Tanzania"/>
    <x v="1"/>
    <n v="0"/>
    <s v="WLD"/>
    <s v="World"/>
    <x v="10"/>
    <s v="Gross Exports"/>
    <n v="61.137999999999998"/>
  </r>
  <r>
    <s v="H4"/>
    <x v="75"/>
    <x v="75"/>
    <s v="USA,PR,USVI"/>
    <x v="1"/>
    <n v="0"/>
    <s v="WLD"/>
    <s v="World"/>
    <x v="10"/>
    <s v="Gross Exports"/>
    <n v="235504.75099999999"/>
  </r>
  <r>
    <s v="H4"/>
    <x v="117"/>
    <x v="117"/>
    <s v="Uruguay"/>
    <x v="1"/>
    <n v="0"/>
    <s v="WLD"/>
    <s v="World"/>
    <x v="10"/>
    <s v="Gross Exports"/>
    <n v="29.876999999999999"/>
  </r>
  <r>
    <s v="H4"/>
    <x v="119"/>
    <x v="119"/>
    <s v="Samoa"/>
    <x v="1"/>
    <n v="0"/>
    <s v="WLD"/>
    <s v="World"/>
    <x v="10"/>
    <s v="Gross Exports"/>
    <n v="4.0670000000000002"/>
  </r>
  <r>
    <s v="H4"/>
    <x v="154"/>
    <x v="154"/>
    <s v="Yemen"/>
    <x v="1"/>
    <n v="0"/>
    <s v="WLD"/>
    <s v="World"/>
    <x v="10"/>
    <s v="Gross Exports"/>
    <n v="51.865000000000002"/>
  </r>
  <r>
    <s v="H4"/>
    <x v="118"/>
    <x v="118"/>
    <s v="Zambia"/>
    <x v="1"/>
    <n v="0"/>
    <s v="WLD"/>
    <s v="World"/>
    <x v="10"/>
    <s v="Gross Exports"/>
    <n v="16.745418000000001"/>
  </r>
  <r>
    <s v="H4"/>
    <x v="0"/>
    <x v="0"/>
    <s v="Albania"/>
    <x v="0"/>
    <n v="0"/>
    <s v="WLD"/>
    <s v="World"/>
    <x v="11"/>
    <s v="Gross Exports"/>
    <n v="36.65"/>
  </r>
  <r>
    <s v="H4"/>
    <x v="150"/>
    <x v="150"/>
    <s v="Algeria"/>
    <x v="0"/>
    <n v="0"/>
    <s v="WLD"/>
    <s v="World"/>
    <x v="11"/>
    <s v="Gross Exports"/>
    <n v="4.0540000000000003"/>
  </r>
  <r>
    <s v="H4"/>
    <x v="1"/>
    <x v="1"/>
    <s v="Azerbaijan"/>
    <x v="0"/>
    <n v="0"/>
    <s v="WLD"/>
    <s v="World"/>
    <x v="11"/>
    <s v="Gross Exports"/>
    <n v="27.846"/>
  </r>
  <r>
    <s v="H4"/>
    <x v="2"/>
    <x v="2"/>
    <s v="Argentina"/>
    <x v="0"/>
    <n v="0"/>
    <s v="WLD"/>
    <s v="World"/>
    <x v="11"/>
    <s v="Gross Exports"/>
    <n v="8604.9529999999995"/>
  </r>
  <r>
    <s v="H4"/>
    <x v="3"/>
    <x v="3"/>
    <s v="Australia"/>
    <x v="0"/>
    <n v="0"/>
    <s v="WLD"/>
    <s v="World"/>
    <x v="11"/>
    <s v="Gross Exports"/>
    <n v="21293.366999999998"/>
  </r>
  <r>
    <s v="H4"/>
    <x v="4"/>
    <x v="4"/>
    <s v="Austria"/>
    <x v="0"/>
    <n v="0"/>
    <s v="WLD"/>
    <s v="World"/>
    <x v="11"/>
    <s v="Gross Exports"/>
    <n v="171258.66211635599"/>
  </r>
  <r>
    <s v="H4"/>
    <x v="83"/>
    <x v="83"/>
    <s v="Bahrain"/>
    <x v="0"/>
    <n v="0"/>
    <s v="WLD"/>
    <s v="World"/>
    <x v="11"/>
    <s v="Gross Exports"/>
    <n v="67.039000000000001"/>
  </r>
  <r>
    <s v="H4"/>
    <x v="5"/>
    <x v="5"/>
    <s v="Armenia"/>
    <x v="0"/>
    <n v="0"/>
    <s v="WLD"/>
    <s v="World"/>
    <x v="11"/>
    <s v="Gross Exports"/>
    <n v="60.215000000000003"/>
  </r>
  <r>
    <s v="H4"/>
    <x v="7"/>
    <x v="7"/>
    <s v="Belgium"/>
    <x v="0"/>
    <n v="0"/>
    <s v="WLD"/>
    <s v="World"/>
    <x v="11"/>
    <s v="Gross Exports"/>
    <n v="279982.381839793"/>
  </r>
  <r>
    <s v="H4"/>
    <x v="8"/>
    <x v="8"/>
    <s v="Bolivia"/>
    <x v="0"/>
    <n v="0"/>
    <s v="WLD"/>
    <s v="World"/>
    <x v="11"/>
    <s v="Gross Exports"/>
    <n v="49.70664"/>
  </r>
  <r>
    <s v="H4"/>
    <x v="9"/>
    <x v="9"/>
    <s v="Bosnia Herzg"/>
    <x v="0"/>
    <n v="0"/>
    <s v="WLD"/>
    <s v="World"/>
    <x v="11"/>
    <s v="Gross Exports"/>
    <n v="5269.47"/>
  </r>
  <r>
    <s v="H4"/>
    <x v="10"/>
    <x v="10"/>
    <s v="Brazil"/>
    <x v="0"/>
    <n v="0"/>
    <s v="WLD"/>
    <s v="World"/>
    <x v="11"/>
    <s v="Gross Exports"/>
    <n v="29265.38"/>
  </r>
  <r>
    <s v="H4"/>
    <x v="85"/>
    <x v="85"/>
    <s v="Brunei Darsm"/>
    <x v="0"/>
    <n v="0"/>
    <s v="WLD"/>
    <s v="World"/>
    <x v="11"/>
    <s v="Gross Exports"/>
    <n v="0.64"/>
  </r>
  <r>
    <s v="H4"/>
    <x v="11"/>
    <x v="11"/>
    <s v="European Union"/>
    <x v="0"/>
    <n v="0"/>
    <s v="WLD"/>
    <s v="World"/>
    <x v="11"/>
    <s v="Gross Exports"/>
    <n v="591560.92082"/>
  </r>
  <r>
    <s v="H4"/>
    <x v="12"/>
    <x v="12"/>
    <s v="Bulgaria"/>
    <x v="0"/>
    <n v="0"/>
    <s v="WLD"/>
    <s v="World"/>
    <x v="11"/>
    <s v="Gross Exports"/>
    <n v="35804.927000000003"/>
  </r>
  <r>
    <s v="H4"/>
    <x v="129"/>
    <x v="129"/>
    <s v="Belarus"/>
    <x v="0"/>
    <n v="0"/>
    <s v="WLD"/>
    <s v="World"/>
    <x v="11"/>
    <s v="Gross Exports"/>
    <n v="12661.8"/>
  </r>
  <r>
    <s v="H4"/>
    <x v="130"/>
    <x v="130"/>
    <s v="Cameroon"/>
    <x v="0"/>
    <n v="0"/>
    <s v="WLD"/>
    <s v="World"/>
    <x v="11"/>
    <s v="Gross Exports"/>
    <n v="1346.5989999999999"/>
  </r>
  <r>
    <s v="H4"/>
    <x v="13"/>
    <x v="13"/>
    <s v="Canada"/>
    <x v="0"/>
    <n v="0"/>
    <s v="WLD"/>
    <s v="World"/>
    <x v="11"/>
    <s v="Gross Exports"/>
    <n v="142378.424"/>
  </r>
  <r>
    <s v="H4"/>
    <x v="14"/>
    <x v="14"/>
    <s v="Sri Lanka"/>
    <x v="0"/>
    <n v="0"/>
    <s v="WLD"/>
    <s v="World"/>
    <x v="11"/>
    <s v="Gross Exports"/>
    <n v="0.123"/>
  </r>
  <r>
    <s v="H4"/>
    <x v="15"/>
    <x v="15"/>
    <s v="Chile"/>
    <x v="0"/>
    <n v="0"/>
    <s v="WLD"/>
    <s v="World"/>
    <x v="11"/>
    <s v="Gross Exports"/>
    <n v="5874.5224600000001"/>
  </r>
  <r>
    <s v="H4"/>
    <x v="16"/>
    <x v="16"/>
    <s v="China"/>
    <x v="0"/>
    <n v="0"/>
    <s v="WLD"/>
    <s v="World"/>
    <x v="11"/>
    <s v="Gross Exports"/>
    <n v="23046.873"/>
  </r>
  <r>
    <s v="H4"/>
    <x v="88"/>
    <x v="88"/>
    <s v="Colombia"/>
    <x v="0"/>
    <n v="0"/>
    <s v="WLD"/>
    <s v="World"/>
    <x v="11"/>
    <s v="Gross Exports"/>
    <n v="7813.3540000000003"/>
  </r>
  <r>
    <s v="H4"/>
    <x v="89"/>
    <x v="89"/>
    <s v="Costa Rica"/>
    <x v="0"/>
    <n v="0"/>
    <s v="WLD"/>
    <s v="World"/>
    <x v="11"/>
    <s v="Gross Exports"/>
    <n v="1787.3409999999999"/>
  </r>
  <r>
    <s v="H4"/>
    <x v="17"/>
    <x v="17"/>
    <s v="Croatia"/>
    <x v="0"/>
    <n v="0"/>
    <s v="WLD"/>
    <s v="World"/>
    <x v="11"/>
    <s v="Gross Exports"/>
    <n v="25746.493999999999"/>
  </r>
  <r>
    <s v="H4"/>
    <x v="18"/>
    <x v="18"/>
    <s v="Cyprus"/>
    <x v="0"/>
    <n v="0"/>
    <s v="WLD"/>
    <s v="World"/>
    <x v="11"/>
    <s v="Gross Exports"/>
    <n v="67.382067000000006"/>
  </r>
  <r>
    <s v="H4"/>
    <x v="19"/>
    <x v="19"/>
    <s v="Czech Rep"/>
    <x v="0"/>
    <n v="0"/>
    <s v="WLD"/>
    <s v="World"/>
    <x v="11"/>
    <s v="Gross Exports"/>
    <n v="53750.171999999999"/>
  </r>
  <r>
    <s v="H4"/>
    <x v="20"/>
    <x v="20"/>
    <s v="Denmark"/>
    <x v="0"/>
    <n v="0"/>
    <s v="WLD"/>
    <s v="World"/>
    <x v="11"/>
    <s v="Gross Exports"/>
    <n v="28481.348999999998"/>
  </r>
  <r>
    <s v="H4"/>
    <x v="21"/>
    <x v="21"/>
    <s v="Dominican Rp"/>
    <x v="0"/>
    <n v="0"/>
    <s v="WLD"/>
    <s v="World"/>
    <x v="11"/>
    <s v="Gross Exports"/>
    <n v="943.15"/>
  </r>
  <r>
    <s v="H4"/>
    <x v="22"/>
    <x v="22"/>
    <s v="Ecuador"/>
    <x v="0"/>
    <n v="0"/>
    <s v="WLD"/>
    <s v="World"/>
    <x v="11"/>
    <s v="Gross Exports"/>
    <n v="830.05399999999997"/>
  </r>
  <r>
    <s v="H4"/>
    <x v="23"/>
    <x v="23"/>
    <s v="El Salvador"/>
    <x v="0"/>
    <n v="0"/>
    <s v="WLD"/>
    <s v="World"/>
    <x v="11"/>
    <s v="Gross Exports"/>
    <n v="1427.62132"/>
  </r>
  <r>
    <s v="H4"/>
    <x v="24"/>
    <x v="24"/>
    <s v="Estonia"/>
    <x v="0"/>
    <n v="0"/>
    <s v="WLD"/>
    <s v="World"/>
    <x v="11"/>
    <s v="Gross Exports"/>
    <n v="2375.3510000000001"/>
  </r>
  <r>
    <s v="H4"/>
    <x v="25"/>
    <x v="25"/>
    <s v="Finland"/>
    <x v="0"/>
    <n v="0"/>
    <s v="WLD"/>
    <s v="World"/>
    <x v="11"/>
    <s v="Gross Exports"/>
    <n v="14302.815000000001"/>
  </r>
  <r>
    <s v="H4"/>
    <x v="26"/>
    <x v="26"/>
    <s v="France+Monac"/>
    <x v="0"/>
    <n v="0"/>
    <s v="WLD"/>
    <s v="World"/>
    <x v="11"/>
    <s v="Gross Exports"/>
    <n v="201290.984"/>
  </r>
  <r>
    <s v="H4"/>
    <x v="125"/>
    <x v="125"/>
    <s v="Fr.Polynesia"/>
    <x v="0"/>
    <n v="0"/>
    <s v="WLD"/>
    <s v="World"/>
    <x v="11"/>
    <s v="Gross Exports"/>
    <n v="0.151"/>
  </r>
  <r>
    <s v="H4"/>
    <x v="27"/>
    <x v="27"/>
    <s v="Georgia"/>
    <x v="0"/>
    <n v="0"/>
    <s v="WLD"/>
    <s v="World"/>
    <x v="11"/>
    <s v="Gross Exports"/>
    <n v="15.94"/>
  </r>
  <r>
    <s v="H4"/>
    <x v="28"/>
    <x v="28"/>
    <s v="Germany"/>
    <x v="0"/>
    <n v="0"/>
    <s v="WLD"/>
    <s v="World"/>
    <x v="11"/>
    <s v="Gross Exports"/>
    <n v="1066774.9619169901"/>
  </r>
  <r>
    <s v="H4"/>
    <x v="91"/>
    <x v="91"/>
    <s v="Ghana"/>
    <x v="0"/>
    <n v="0"/>
    <s v="WLD"/>
    <s v="World"/>
    <x v="11"/>
    <s v="Gross Exports"/>
    <n v="3.7320000000000002"/>
  </r>
  <r>
    <s v="H4"/>
    <x v="29"/>
    <x v="29"/>
    <s v="Greece"/>
    <x v="0"/>
    <n v="0"/>
    <s v="WLD"/>
    <s v="World"/>
    <x v="11"/>
    <s v="Gross Exports"/>
    <n v="4400.3450000000003"/>
  </r>
  <r>
    <s v="H4"/>
    <x v="30"/>
    <x v="30"/>
    <s v="Guatemala"/>
    <x v="0"/>
    <n v="0"/>
    <s v="WLD"/>
    <s v="World"/>
    <x v="11"/>
    <s v="Gross Exports"/>
    <n v="211.41900000000001"/>
  </r>
  <r>
    <s v="H4"/>
    <x v="32"/>
    <x v="32"/>
    <s v="Hong Kong"/>
    <x v="0"/>
    <n v="0"/>
    <s v="WLD"/>
    <s v="World"/>
    <x v="11"/>
    <s v="Gross Exports"/>
    <n v="11123.572"/>
  </r>
  <r>
    <s v="H4"/>
    <x v="33"/>
    <x v="33"/>
    <s v="Hungary"/>
    <x v="0"/>
    <n v="0"/>
    <s v="WLD"/>
    <s v="World"/>
    <x v="11"/>
    <s v="Gross Exports"/>
    <n v="5175.8180000000002"/>
  </r>
  <r>
    <s v="H4"/>
    <x v="34"/>
    <x v="34"/>
    <s v="Iceland"/>
    <x v="0"/>
    <n v="0"/>
    <s v="WLD"/>
    <s v="World"/>
    <x v="11"/>
    <s v="Gross Exports"/>
    <n v="505.13600000000002"/>
  </r>
  <r>
    <s v="H4"/>
    <x v="93"/>
    <x v="93"/>
    <s v="Indonesia"/>
    <x v="0"/>
    <n v="0"/>
    <s v="WLD"/>
    <s v="World"/>
    <x v="11"/>
    <s v="Gross Exports"/>
    <n v="5401.8760000000002"/>
  </r>
  <r>
    <s v="H4"/>
    <x v="35"/>
    <x v="35"/>
    <s v="Ireland"/>
    <x v="0"/>
    <n v="0"/>
    <s v="WLD"/>
    <s v="World"/>
    <x v="11"/>
    <s v="Gross Exports"/>
    <n v="101892.03093497999"/>
  </r>
  <r>
    <s v="H4"/>
    <x v="36"/>
    <x v="36"/>
    <s v="Israel"/>
    <x v="0"/>
    <n v="0"/>
    <s v="WLD"/>
    <s v="World"/>
    <x v="11"/>
    <s v="Gross Exports"/>
    <n v="544"/>
  </r>
  <r>
    <s v="H4"/>
    <x v="37"/>
    <x v="37"/>
    <s v="Italy"/>
    <x v="0"/>
    <n v="0"/>
    <s v="WLD"/>
    <s v="World"/>
    <x v="11"/>
    <s v="Gross Exports"/>
    <n v="71783.543999999994"/>
  </r>
  <r>
    <s v="H4"/>
    <x v="38"/>
    <x v="38"/>
    <s v="Japan"/>
    <x v="0"/>
    <n v="0"/>
    <s v="WLD"/>
    <s v="World"/>
    <x v="11"/>
    <s v="Gross Exports"/>
    <n v="26074.738000000001"/>
  </r>
  <r>
    <s v="H4"/>
    <x v="96"/>
    <x v="96"/>
    <s v="Kazakhstan"/>
    <x v="0"/>
    <n v="0"/>
    <s v="WLD"/>
    <s v="World"/>
    <x v="11"/>
    <s v="Gross Exports"/>
    <n v="9195.3420000000006"/>
  </r>
  <r>
    <s v="H4"/>
    <x v="97"/>
    <x v="97"/>
    <s v="Jordan"/>
    <x v="0"/>
    <n v="0"/>
    <s v="WLD"/>
    <s v="World"/>
    <x v="11"/>
    <s v="Gross Exports"/>
    <n v="2451.4839999999999"/>
  </r>
  <r>
    <s v="H4"/>
    <x v="39"/>
    <x v="39"/>
    <s v="Korea Rep."/>
    <x v="0"/>
    <n v="0"/>
    <s v="WLD"/>
    <s v="World"/>
    <x v="11"/>
    <s v="Gross Exports"/>
    <n v="2157.2959999999998"/>
  </r>
  <r>
    <s v="H4"/>
    <x v="99"/>
    <x v="99"/>
    <s v="Kuwait"/>
    <x v="0"/>
    <n v="0"/>
    <s v="WLD"/>
    <s v="World"/>
    <x v="11"/>
    <s v="Gross Exports"/>
    <n v="140.42699999999999"/>
  </r>
  <r>
    <s v="H4"/>
    <x v="100"/>
    <x v="100"/>
    <s v="Lebanon"/>
    <x v="0"/>
    <n v="0"/>
    <s v="WLD"/>
    <s v="World"/>
    <x v="11"/>
    <s v="Gross Exports"/>
    <n v="696.10599999999999"/>
  </r>
  <r>
    <s v="H4"/>
    <x v="41"/>
    <x v="41"/>
    <s v="Latvia"/>
    <x v="0"/>
    <n v="0"/>
    <s v="WLD"/>
    <s v="World"/>
    <x v="11"/>
    <s v="Gross Exports"/>
    <n v="6387.2860000000001"/>
  </r>
  <r>
    <s v="H4"/>
    <x v="42"/>
    <x v="42"/>
    <s v="Lithuania"/>
    <x v="0"/>
    <n v="0"/>
    <s v="WLD"/>
    <s v="World"/>
    <x v="11"/>
    <s v="Gross Exports"/>
    <n v="28172.047999999999"/>
  </r>
  <r>
    <s v="H4"/>
    <x v="43"/>
    <x v="43"/>
    <s v="Luxemberg"/>
    <x v="0"/>
    <n v="0"/>
    <s v="WLD"/>
    <s v="World"/>
    <x v="11"/>
    <s v="Gross Exports"/>
    <n v="375.85199999999998"/>
  </r>
  <r>
    <s v="H4"/>
    <x v="44"/>
    <x v="44"/>
    <s v="Macau"/>
    <x v="0"/>
    <n v="0"/>
    <s v="WLD"/>
    <s v="World"/>
    <x v="11"/>
    <s v="Gross Exports"/>
    <n v="276.84169380549002"/>
  </r>
  <r>
    <s v="H4"/>
    <x v="101"/>
    <x v="101"/>
    <s v="Madagascar"/>
    <x v="0"/>
    <n v="0"/>
    <s v="WLD"/>
    <s v="World"/>
    <x v="11"/>
    <s v="Gross Exports"/>
    <n v="675.83989799999995"/>
  </r>
  <r>
    <s v="H4"/>
    <x v="45"/>
    <x v="45"/>
    <s v="Malaysia"/>
    <x v="0"/>
    <n v="0"/>
    <s v="WLD"/>
    <s v="World"/>
    <x v="11"/>
    <s v="Gross Exports"/>
    <n v="6219.3310000000001"/>
  </r>
  <r>
    <s v="H4"/>
    <x v="78"/>
    <x v="78"/>
    <s v="Mauritius"/>
    <x v="0"/>
    <n v="0"/>
    <s v="WLD"/>
    <s v="World"/>
    <x v="11"/>
    <s v="Gross Exports"/>
    <n v="0.92100000000000004"/>
  </r>
  <r>
    <s v="H4"/>
    <x v="47"/>
    <x v="47"/>
    <s v="Mexico"/>
    <x v="0"/>
    <n v="0"/>
    <s v="WLD"/>
    <s v="World"/>
    <x v="11"/>
    <s v="Gross Exports"/>
    <n v="112667.586"/>
  </r>
  <r>
    <s v="H4"/>
    <x v="102"/>
    <x v="102"/>
    <s v="Asia Othr.ns"/>
    <x v="0"/>
    <n v="0"/>
    <s v="WLD"/>
    <s v="World"/>
    <x v="11"/>
    <s v="Gross Exports"/>
    <n v="2423.165"/>
  </r>
  <r>
    <s v="H4"/>
    <x v="123"/>
    <x v="123"/>
    <s v="Mongolia"/>
    <x v="0"/>
    <n v="0"/>
    <s v="WLD"/>
    <s v="World"/>
    <x v="11"/>
    <s v="Gross Exports"/>
    <n v="101.03100000000001"/>
  </r>
  <r>
    <s v="H4"/>
    <x v="49"/>
    <x v="49"/>
    <s v="Montenegro"/>
    <x v="0"/>
    <n v="0"/>
    <s v="WLD"/>
    <s v="World"/>
    <x v="11"/>
    <s v="Gross Exports"/>
    <n v="25.509"/>
  </r>
  <r>
    <s v="H4"/>
    <x v="50"/>
    <x v="50"/>
    <s v="Namibia"/>
    <x v="0"/>
    <n v="0"/>
    <s v="WLD"/>
    <s v="World"/>
    <x v="11"/>
    <s v="Gross Exports"/>
    <n v="5.6319999999999997"/>
  </r>
  <r>
    <s v="H4"/>
    <x v="51"/>
    <x v="51"/>
    <s v="Netherlands"/>
    <x v="0"/>
    <n v="0"/>
    <s v="WLD"/>
    <s v="World"/>
    <x v="11"/>
    <s v="Gross Exports"/>
    <n v="77838.123273449295"/>
  </r>
  <r>
    <s v="H4"/>
    <x v="52"/>
    <x v="52"/>
    <s v="New Zealand"/>
    <x v="0"/>
    <n v="0"/>
    <s v="WLD"/>
    <s v="World"/>
    <x v="11"/>
    <s v="Gross Exports"/>
    <n v="24114.518301579799"/>
  </r>
  <r>
    <s v="H4"/>
    <x v="53"/>
    <x v="53"/>
    <s v="Norway,Sb,JM"/>
    <x v="0"/>
    <n v="0"/>
    <s v="WLD"/>
    <s v="World"/>
    <x v="11"/>
    <s v="Gross Exports"/>
    <n v="6399.7950000000001"/>
  </r>
  <r>
    <s v="H4"/>
    <x v="55"/>
    <x v="55"/>
    <s v="Panama"/>
    <x v="0"/>
    <n v="0"/>
    <s v="WLD"/>
    <s v="World"/>
    <x v="11"/>
    <s v="Gross Exports"/>
    <n v="1878.796"/>
  </r>
  <r>
    <s v="H4"/>
    <x v="56"/>
    <x v="56"/>
    <s v="Paraguay"/>
    <x v="0"/>
    <n v="0"/>
    <s v="WLD"/>
    <s v="World"/>
    <x v="11"/>
    <s v="Gross Exports"/>
    <n v="9.6300000000000008"/>
  </r>
  <r>
    <s v="H4"/>
    <x v="106"/>
    <x v="106"/>
    <s v="Peru"/>
    <x v="0"/>
    <n v="0"/>
    <s v="WLD"/>
    <s v="World"/>
    <x v="11"/>
    <s v="Gross Exports"/>
    <n v="1973.63815"/>
  </r>
  <r>
    <s v="H4"/>
    <x v="58"/>
    <x v="58"/>
    <s v="Poland"/>
    <x v="0"/>
    <n v="0"/>
    <s v="WLD"/>
    <s v="World"/>
    <x v="11"/>
    <s v="Gross Exports"/>
    <n v="181241.21299999999"/>
  </r>
  <r>
    <s v="H4"/>
    <x v="59"/>
    <x v="59"/>
    <s v="Portugal"/>
    <x v="0"/>
    <n v="0"/>
    <s v="WLD"/>
    <s v="World"/>
    <x v="11"/>
    <s v="Gross Exports"/>
    <n v="4359.4440000000004"/>
  </r>
  <r>
    <s v="H4"/>
    <x v="60"/>
    <x v="60"/>
    <s v="Romania"/>
    <x v="0"/>
    <n v="0"/>
    <s v="WLD"/>
    <s v="World"/>
    <x v="11"/>
    <s v="Gross Exports"/>
    <n v="8494.2430000000004"/>
  </r>
  <r>
    <s v="H4"/>
    <x v="132"/>
    <x v="132"/>
    <s v="Russian Fed"/>
    <x v="0"/>
    <n v="0"/>
    <s v="WLD"/>
    <s v="World"/>
    <x v="11"/>
    <s v="Gross Exports"/>
    <n v="68229.732000000004"/>
  </r>
  <r>
    <s v="H4"/>
    <x v="108"/>
    <x v="108"/>
    <s v="Saudi Arabia"/>
    <x v="0"/>
    <n v="0"/>
    <s v="WLD"/>
    <s v="World"/>
    <x v="11"/>
    <s v="Gross Exports"/>
    <n v="219.73400000000001"/>
  </r>
  <r>
    <s v="H4"/>
    <x v="110"/>
    <x v="110"/>
    <s v="Yugoslavia"/>
    <x v="0"/>
    <n v="0"/>
    <s v="WLD"/>
    <s v="World"/>
    <x v="11"/>
    <s v="Gross Exports"/>
    <n v="19090.518"/>
  </r>
  <r>
    <s v="H4"/>
    <x v="61"/>
    <x v="61"/>
    <s v="India"/>
    <x v="0"/>
    <n v="0"/>
    <s v="WLD"/>
    <s v="World"/>
    <x v="11"/>
    <s v="Gross Exports"/>
    <n v="229.09299999999999"/>
  </r>
  <r>
    <s v="H4"/>
    <x v="111"/>
    <x v="111"/>
    <s v="Singapore"/>
    <x v="0"/>
    <n v="0"/>
    <s v="WLD"/>
    <s v="World"/>
    <x v="11"/>
    <s v="Gross Exports"/>
    <n v="12198.402542440001"/>
  </r>
  <r>
    <s v="H4"/>
    <x v="62"/>
    <x v="62"/>
    <s v="Slovakia"/>
    <x v="0"/>
    <n v="0"/>
    <s v="WLD"/>
    <s v="World"/>
    <x v="11"/>
    <s v="Gross Exports"/>
    <n v="42876.735732000001"/>
  </r>
  <r>
    <s v="H4"/>
    <x v="112"/>
    <x v="112"/>
    <s v="Viet Nam"/>
    <x v="0"/>
    <n v="0"/>
    <s v="WLD"/>
    <s v="World"/>
    <x v="11"/>
    <s v="Gross Exports"/>
    <n v="3381.6480000000001"/>
  </r>
  <r>
    <s v="H4"/>
    <x v="63"/>
    <x v="63"/>
    <s v="Slovenia"/>
    <x v="0"/>
    <n v="0"/>
    <s v="WLD"/>
    <s v="World"/>
    <x v="11"/>
    <s v="Gross Exports"/>
    <n v="1602.021"/>
  </r>
  <r>
    <s v="H4"/>
    <x v="64"/>
    <x v="64"/>
    <s v="South Africa"/>
    <x v="0"/>
    <n v="0"/>
    <s v="WLD"/>
    <s v="World"/>
    <x v="11"/>
    <s v="Gross Exports"/>
    <n v="4366.7264299999997"/>
  </r>
  <r>
    <s v="H4"/>
    <x v="65"/>
    <x v="65"/>
    <s v="Spain"/>
    <x v="0"/>
    <n v="0"/>
    <s v="WLD"/>
    <s v="World"/>
    <x v="11"/>
    <s v="Gross Exports"/>
    <n v="131342.75409689901"/>
  </r>
  <r>
    <s v="H4"/>
    <x v="113"/>
    <x v="113"/>
    <s v="Swaziland"/>
    <x v="0"/>
    <n v="0"/>
    <s v="WLD"/>
    <s v="World"/>
    <x v="11"/>
    <s v="Gross Exports"/>
    <n v="3.9802442865900001"/>
  </r>
  <r>
    <s v="H4"/>
    <x v="66"/>
    <x v="66"/>
    <s v="Sweden"/>
    <x v="0"/>
    <n v="0"/>
    <s v="WLD"/>
    <s v="World"/>
    <x v="11"/>
    <s v="Gross Exports"/>
    <n v="56926.421574749998"/>
  </r>
  <r>
    <s v="H4"/>
    <x v="67"/>
    <x v="67"/>
    <s v="Switz.Liecht"/>
    <x v="0"/>
    <n v="0"/>
    <s v="WLD"/>
    <s v="World"/>
    <x v="11"/>
    <s v="Gross Exports"/>
    <n v="465427.64362321398"/>
  </r>
  <r>
    <s v="H4"/>
    <x v="68"/>
    <x v="68"/>
    <s v="Thailand"/>
    <x v="0"/>
    <n v="0"/>
    <s v="WLD"/>
    <s v="World"/>
    <x v="11"/>
    <s v="Gross Exports"/>
    <n v="2420.9250000000002"/>
  </r>
  <r>
    <s v="H4"/>
    <x v="114"/>
    <x v="114"/>
    <s v="Untd Arab Em"/>
    <x v="0"/>
    <n v="0"/>
    <s v="WLD"/>
    <s v="World"/>
    <x v="11"/>
    <s v="Gross Exports"/>
    <n v="50236.492835760902"/>
  </r>
  <r>
    <s v="H4"/>
    <x v="115"/>
    <x v="115"/>
    <s v="Tunisia"/>
    <x v="0"/>
    <n v="0"/>
    <s v="WLD"/>
    <s v="World"/>
    <x v="11"/>
    <s v="Gross Exports"/>
    <n v="27752.187999999998"/>
  </r>
  <r>
    <s v="H4"/>
    <x v="70"/>
    <x v="70"/>
    <s v="Turkey"/>
    <x v="0"/>
    <n v="0"/>
    <s v="WLD"/>
    <s v="World"/>
    <x v="11"/>
    <s v="Gross Exports"/>
    <n v="84998.365000000005"/>
  </r>
  <r>
    <s v="H4"/>
    <x v="116"/>
    <x v="116"/>
    <s v="Uganda"/>
    <x v="0"/>
    <n v="0"/>
    <s v="WLD"/>
    <s v="World"/>
    <x v="11"/>
    <s v="Gross Exports"/>
    <n v="14.654999999999999"/>
  </r>
  <r>
    <s v="H4"/>
    <x v="72"/>
    <x v="72"/>
    <s v="TFYR Macedna"/>
    <x v="0"/>
    <n v="0"/>
    <s v="WLD"/>
    <s v="World"/>
    <x v="11"/>
    <s v="Gross Exports"/>
    <n v="208.46100000000001"/>
  </r>
  <r>
    <s v="H4"/>
    <x v="74"/>
    <x v="74"/>
    <s v="Untd.Kingdom"/>
    <x v="0"/>
    <n v="0"/>
    <s v="WLD"/>
    <s v="World"/>
    <x v="11"/>
    <s v="Gross Exports"/>
    <n v="123206.912"/>
  </r>
  <r>
    <s v="H4"/>
    <x v="135"/>
    <x v="135"/>
    <s v="Tanzania"/>
    <x v="0"/>
    <n v="0"/>
    <s v="WLD"/>
    <s v="World"/>
    <x v="11"/>
    <s v="Gross Exports"/>
    <n v="0.1"/>
  </r>
  <r>
    <s v="H4"/>
    <x v="75"/>
    <x v="75"/>
    <s v="USA,PR,USVI"/>
    <x v="0"/>
    <n v="0"/>
    <s v="WLD"/>
    <s v="World"/>
    <x v="11"/>
    <s v="Gross Exports"/>
    <n v="165226.12"/>
  </r>
  <r>
    <s v="H4"/>
    <x v="117"/>
    <x v="117"/>
    <s v="Uruguay"/>
    <x v="0"/>
    <n v="0"/>
    <s v="WLD"/>
    <s v="World"/>
    <x v="11"/>
    <s v="Gross Exports"/>
    <n v="97.775999999999996"/>
  </r>
  <r>
    <s v="H4"/>
    <x v="119"/>
    <x v="119"/>
    <s v="Samoa"/>
    <x v="0"/>
    <n v="0"/>
    <s v="WLD"/>
    <s v="World"/>
    <x v="11"/>
    <s v="Gross Exports"/>
    <n v="0.125"/>
  </r>
  <r>
    <s v="H4"/>
    <x v="118"/>
    <x v="118"/>
    <s v="Zambia"/>
    <x v="0"/>
    <n v="0"/>
    <s v="WLD"/>
    <s v="World"/>
    <x v="11"/>
    <s v="Gross Exports"/>
    <n v="17277.946584000001"/>
  </r>
  <r>
    <s v="H4"/>
    <x v="0"/>
    <x v="0"/>
    <s v="Albania"/>
    <x v="1"/>
    <n v="0"/>
    <s v="WLD"/>
    <s v="World"/>
    <x v="11"/>
    <s v="Gross Exports"/>
    <n v="51.661999999999999"/>
  </r>
  <r>
    <s v="H4"/>
    <x v="2"/>
    <x v="2"/>
    <s v="Argentina"/>
    <x v="1"/>
    <n v="0"/>
    <s v="WLD"/>
    <s v="World"/>
    <x v="11"/>
    <s v="Gross Exports"/>
    <n v="705.74400000000003"/>
  </r>
  <r>
    <s v="H4"/>
    <x v="3"/>
    <x v="3"/>
    <s v="Australia"/>
    <x v="1"/>
    <n v="0"/>
    <s v="WLD"/>
    <s v="World"/>
    <x v="11"/>
    <s v="Gross Exports"/>
    <n v="55767.089"/>
  </r>
  <r>
    <s v="H4"/>
    <x v="4"/>
    <x v="4"/>
    <s v="Austria"/>
    <x v="1"/>
    <n v="0"/>
    <s v="WLD"/>
    <s v="World"/>
    <x v="11"/>
    <s v="Gross Exports"/>
    <n v="188258.82422075199"/>
  </r>
  <r>
    <s v="H4"/>
    <x v="83"/>
    <x v="83"/>
    <s v="Bahrain"/>
    <x v="1"/>
    <n v="0"/>
    <s v="WLD"/>
    <s v="World"/>
    <x v="11"/>
    <s v="Gross Exports"/>
    <n v="34.334000000000003"/>
  </r>
  <r>
    <s v="H4"/>
    <x v="5"/>
    <x v="5"/>
    <s v="Armenia"/>
    <x v="1"/>
    <n v="0"/>
    <s v="WLD"/>
    <s v="World"/>
    <x v="11"/>
    <s v="Gross Exports"/>
    <n v="8.0299999999999994"/>
  </r>
  <r>
    <s v="H4"/>
    <x v="7"/>
    <x v="7"/>
    <s v="Belgium"/>
    <x v="1"/>
    <n v="0"/>
    <s v="WLD"/>
    <s v="World"/>
    <x v="11"/>
    <s v="Gross Exports"/>
    <n v="110184.928240049"/>
  </r>
  <r>
    <s v="H4"/>
    <x v="8"/>
    <x v="8"/>
    <s v="Bolivia"/>
    <x v="1"/>
    <n v="0"/>
    <s v="WLD"/>
    <s v="World"/>
    <x v="11"/>
    <s v="Gross Exports"/>
    <n v="0.72"/>
  </r>
  <r>
    <s v="H4"/>
    <x v="9"/>
    <x v="9"/>
    <s v="Bosnia Herzg"/>
    <x v="1"/>
    <n v="0"/>
    <s v="WLD"/>
    <s v="World"/>
    <x v="11"/>
    <s v="Gross Exports"/>
    <n v="6.5419999999999998"/>
  </r>
  <r>
    <s v="H4"/>
    <x v="10"/>
    <x v="10"/>
    <s v="Brazil"/>
    <x v="1"/>
    <n v="0"/>
    <s v="WLD"/>
    <s v="World"/>
    <x v="11"/>
    <s v="Gross Exports"/>
    <n v="7531.5259999999998"/>
  </r>
  <r>
    <s v="H4"/>
    <x v="85"/>
    <x v="85"/>
    <s v="Brunei Darsm"/>
    <x v="1"/>
    <n v="0"/>
    <s v="WLD"/>
    <s v="World"/>
    <x v="11"/>
    <s v="Gross Exports"/>
    <n v="1.159"/>
  </r>
  <r>
    <s v="H4"/>
    <x v="11"/>
    <x v="11"/>
    <s v="European Union"/>
    <x v="1"/>
    <n v="0"/>
    <s v="WLD"/>
    <s v="World"/>
    <x v="11"/>
    <s v="Gross Exports"/>
    <n v="809282.45929100004"/>
  </r>
  <r>
    <s v="H4"/>
    <x v="12"/>
    <x v="12"/>
    <s v="Bulgaria"/>
    <x v="1"/>
    <n v="0"/>
    <s v="WLD"/>
    <s v="World"/>
    <x v="11"/>
    <s v="Gross Exports"/>
    <n v="23778.741999999998"/>
  </r>
  <r>
    <s v="H4"/>
    <x v="129"/>
    <x v="129"/>
    <s v="Belarus"/>
    <x v="1"/>
    <n v="0"/>
    <s v="WLD"/>
    <s v="World"/>
    <x v="11"/>
    <s v="Gross Exports"/>
    <n v="9319.7999999999993"/>
  </r>
  <r>
    <s v="H4"/>
    <x v="130"/>
    <x v="130"/>
    <s v="Cameroon"/>
    <x v="1"/>
    <n v="0"/>
    <s v="WLD"/>
    <s v="World"/>
    <x v="11"/>
    <s v="Gross Exports"/>
    <n v="2615.2820000000002"/>
  </r>
  <r>
    <s v="H4"/>
    <x v="13"/>
    <x v="13"/>
    <s v="Canada"/>
    <x v="1"/>
    <n v="0"/>
    <s v="WLD"/>
    <s v="World"/>
    <x v="11"/>
    <s v="Gross Exports"/>
    <n v="132066.31200000001"/>
  </r>
  <r>
    <s v="H4"/>
    <x v="14"/>
    <x v="14"/>
    <s v="Sri Lanka"/>
    <x v="1"/>
    <n v="0"/>
    <s v="WLD"/>
    <s v="World"/>
    <x v="11"/>
    <s v="Gross Exports"/>
    <n v="2.8140000000000001"/>
  </r>
  <r>
    <s v="H4"/>
    <x v="15"/>
    <x v="15"/>
    <s v="Chile"/>
    <x v="1"/>
    <n v="0"/>
    <s v="WLD"/>
    <s v="World"/>
    <x v="11"/>
    <s v="Gross Exports"/>
    <n v="1958.7221099999999"/>
  </r>
  <r>
    <s v="H4"/>
    <x v="16"/>
    <x v="16"/>
    <s v="China"/>
    <x v="1"/>
    <n v="0"/>
    <s v="WLD"/>
    <s v="World"/>
    <x v="11"/>
    <s v="Gross Exports"/>
    <n v="28044.269"/>
  </r>
  <r>
    <s v="H4"/>
    <x v="88"/>
    <x v="88"/>
    <s v="Colombia"/>
    <x v="1"/>
    <n v="0"/>
    <s v="WLD"/>
    <s v="World"/>
    <x v="11"/>
    <s v="Gross Exports"/>
    <n v="2691.8029999999999"/>
  </r>
  <r>
    <s v="H4"/>
    <x v="89"/>
    <x v="89"/>
    <s v="Costa Rica"/>
    <x v="1"/>
    <n v="0"/>
    <s v="WLD"/>
    <s v="World"/>
    <x v="11"/>
    <s v="Gross Exports"/>
    <n v="970.48"/>
  </r>
  <r>
    <s v="H4"/>
    <x v="17"/>
    <x v="17"/>
    <s v="Croatia"/>
    <x v="1"/>
    <n v="0"/>
    <s v="WLD"/>
    <s v="World"/>
    <x v="11"/>
    <s v="Gross Exports"/>
    <n v="13266.712"/>
  </r>
  <r>
    <s v="H4"/>
    <x v="18"/>
    <x v="18"/>
    <s v="Cyprus"/>
    <x v="1"/>
    <n v="0"/>
    <s v="WLD"/>
    <s v="World"/>
    <x v="11"/>
    <s v="Gross Exports"/>
    <n v="1.2723370000000001"/>
  </r>
  <r>
    <s v="H4"/>
    <x v="19"/>
    <x v="19"/>
    <s v="Czech Rep"/>
    <x v="1"/>
    <n v="0"/>
    <s v="WLD"/>
    <s v="World"/>
    <x v="11"/>
    <s v="Gross Exports"/>
    <n v="52158.728999999999"/>
  </r>
  <r>
    <s v="H4"/>
    <x v="20"/>
    <x v="20"/>
    <s v="Denmark"/>
    <x v="1"/>
    <n v="0"/>
    <s v="WLD"/>
    <s v="World"/>
    <x v="11"/>
    <s v="Gross Exports"/>
    <n v="42177.63"/>
  </r>
  <r>
    <s v="H4"/>
    <x v="21"/>
    <x v="21"/>
    <s v="Dominican Rp"/>
    <x v="1"/>
    <n v="0"/>
    <s v="WLD"/>
    <s v="World"/>
    <x v="11"/>
    <s v="Gross Exports"/>
    <n v="172.607"/>
  </r>
  <r>
    <s v="H4"/>
    <x v="22"/>
    <x v="22"/>
    <s v="Ecuador"/>
    <x v="1"/>
    <n v="0"/>
    <s v="WLD"/>
    <s v="World"/>
    <x v="11"/>
    <s v="Gross Exports"/>
    <n v="639.654"/>
  </r>
  <r>
    <s v="H4"/>
    <x v="23"/>
    <x v="23"/>
    <s v="El Salvador"/>
    <x v="1"/>
    <n v="0"/>
    <s v="WLD"/>
    <s v="World"/>
    <x v="11"/>
    <s v="Gross Exports"/>
    <n v="33.353760000000001"/>
  </r>
  <r>
    <s v="H4"/>
    <x v="24"/>
    <x v="24"/>
    <s v="Estonia"/>
    <x v="1"/>
    <n v="0"/>
    <s v="WLD"/>
    <s v="World"/>
    <x v="11"/>
    <s v="Gross Exports"/>
    <n v="2504.1689999999999"/>
  </r>
  <r>
    <s v="H4"/>
    <x v="25"/>
    <x v="25"/>
    <s v="Finland"/>
    <x v="1"/>
    <n v="0"/>
    <s v="WLD"/>
    <s v="World"/>
    <x v="11"/>
    <s v="Gross Exports"/>
    <n v="9264.0560000000005"/>
  </r>
  <r>
    <s v="H4"/>
    <x v="26"/>
    <x v="26"/>
    <s v="France+Monac"/>
    <x v="1"/>
    <n v="0"/>
    <s v="WLD"/>
    <s v="World"/>
    <x v="11"/>
    <s v="Gross Exports"/>
    <n v="101767.122"/>
  </r>
  <r>
    <s v="H4"/>
    <x v="125"/>
    <x v="125"/>
    <s v="Fr.Polynesia"/>
    <x v="1"/>
    <n v="0"/>
    <s v="WLD"/>
    <s v="World"/>
    <x v="11"/>
    <s v="Gross Exports"/>
    <n v="45.414999999999999"/>
  </r>
  <r>
    <s v="H4"/>
    <x v="27"/>
    <x v="27"/>
    <s v="Georgia"/>
    <x v="1"/>
    <n v="0"/>
    <s v="WLD"/>
    <s v="World"/>
    <x v="11"/>
    <s v="Gross Exports"/>
    <n v="112"/>
  </r>
  <r>
    <s v="H4"/>
    <x v="28"/>
    <x v="28"/>
    <s v="Germany"/>
    <x v="1"/>
    <n v="0"/>
    <s v="WLD"/>
    <s v="World"/>
    <x v="11"/>
    <s v="Gross Exports"/>
    <n v="1039697.45288078"/>
  </r>
  <r>
    <s v="H4"/>
    <x v="91"/>
    <x v="91"/>
    <s v="Ghana"/>
    <x v="1"/>
    <n v="0"/>
    <s v="WLD"/>
    <s v="World"/>
    <x v="11"/>
    <s v="Gross Exports"/>
    <n v="0.161"/>
  </r>
  <r>
    <s v="H4"/>
    <x v="29"/>
    <x v="29"/>
    <s v="Greece"/>
    <x v="1"/>
    <n v="0"/>
    <s v="WLD"/>
    <s v="World"/>
    <x v="11"/>
    <s v="Gross Exports"/>
    <n v="4539.2579999999998"/>
  </r>
  <r>
    <s v="H4"/>
    <x v="30"/>
    <x v="30"/>
    <s v="Guatemala"/>
    <x v="1"/>
    <n v="0"/>
    <s v="WLD"/>
    <s v="World"/>
    <x v="11"/>
    <s v="Gross Exports"/>
    <n v="186.86799999999999"/>
  </r>
  <r>
    <s v="H4"/>
    <x v="32"/>
    <x v="32"/>
    <s v="Hong Kong"/>
    <x v="1"/>
    <n v="0"/>
    <s v="WLD"/>
    <s v="World"/>
    <x v="11"/>
    <s v="Gross Exports"/>
    <n v="16324.157999999999"/>
  </r>
  <r>
    <s v="H4"/>
    <x v="33"/>
    <x v="33"/>
    <s v="Hungary"/>
    <x v="1"/>
    <n v="0"/>
    <s v="WLD"/>
    <s v="World"/>
    <x v="11"/>
    <s v="Gross Exports"/>
    <n v="57878.622000000003"/>
  </r>
  <r>
    <s v="H4"/>
    <x v="34"/>
    <x v="34"/>
    <s v="Iceland"/>
    <x v="1"/>
    <n v="0"/>
    <s v="WLD"/>
    <s v="World"/>
    <x v="11"/>
    <s v="Gross Exports"/>
    <n v="108.98399999999999"/>
  </r>
  <r>
    <s v="H4"/>
    <x v="93"/>
    <x v="93"/>
    <s v="Indonesia"/>
    <x v="1"/>
    <n v="0"/>
    <s v="WLD"/>
    <s v="World"/>
    <x v="11"/>
    <s v="Gross Exports"/>
    <n v="1612.414"/>
  </r>
  <r>
    <s v="H4"/>
    <x v="126"/>
    <x v="126"/>
    <s v="Iran-Islam.R"/>
    <x v="1"/>
    <n v="0"/>
    <s v="WLD"/>
    <s v="World"/>
    <x v="11"/>
    <s v="Gross Exports"/>
    <n v="33.776000000000003"/>
  </r>
  <r>
    <s v="H4"/>
    <x v="35"/>
    <x v="35"/>
    <s v="Ireland"/>
    <x v="1"/>
    <n v="0"/>
    <s v="WLD"/>
    <s v="World"/>
    <x v="11"/>
    <s v="Gross Exports"/>
    <n v="29471.939820971998"/>
  </r>
  <r>
    <s v="H4"/>
    <x v="36"/>
    <x v="36"/>
    <s v="Israel"/>
    <x v="1"/>
    <n v="0"/>
    <s v="WLD"/>
    <s v="World"/>
    <x v="11"/>
    <s v="Gross Exports"/>
    <n v="2371"/>
  </r>
  <r>
    <s v="H4"/>
    <x v="37"/>
    <x v="37"/>
    <s v="Italy"/>
    <x v="1"/>
    <n v="0"/>
    <s v="WLD"/>
    <s v="World"/>
    <x v="11"/>
    <s v="Gross Exports"/>
    <n v="127614.159"/>
  </r>
  <r>
    <s v="H4"/>
    <x v="38"/>
    <x v="38"/>
    <s v="Japan"/>
    <x v="1"/>
    <n v="0"/>
    <s v="WLD"/>
    <s v="World"/>
    <x v="11"/>
    <s v="Gross Exports"/>
    <n v="15254.995999999999"/>
  </r>
  <r>
    <s v="H4"/>
    <x v="96"/>
    <x v="96"/>
    <s v="Kazakhstan"/>
    <x v="1"/>
    <n v="0"/>
    <s v="WLD"/>
    <s v="World"/>
    <x v="11"/>
    <s v="Gross Exports"/>
    <n v="2686.0889999999999"/>
  </r>
  <r>
    <s v="H4"/>
    <x v="97"/>
    <x v="97"/>
    <s v="Jordan"/>
    <x v="1"/>
    <n v="0"/>
    <s v="WLD"/>
    <s v="World"/>
    <x v="11"/>
    <s v="Gross Exports"/>
    <n v="504.54700000000003"/>
  </r>
  <r>
    <s v="H4"/>
    <x v="39"/>
    <x v="39"/>
    <s v="Korea Rep."/>
    <x v="1"/>
    <n v="0"/>
    <s v="WLD"/>
    <s v="World"/>
    <x v="11"/>
    <s v="Gross Exports"/>
    <n v="5633.4740000000002"/>
  </r>
  <r>
    <s v="H4"/>
    <x v="99"/>
    <x v="99"/>
    <s v="Kuwait"/>
    <x v="1"/>
    <n v="0"/>
    <s v="WLD"/>
    <s v="World"/>
    <x v="11"/>
    <s v="Gross Exports"/>
    <n v="57.658999999999999"/>
  </r>
  <r>
    <s v="H4"/>
    <x v="100"/>
    <x v="100"/>
    <s v="Lebanon"/>
    <x v="1"/>
    <n v="0"/>
    <s v="WLD"/>
    <s v="World"/>
    <x v="11"/>
    <s v="Gross Exports"/>
    <n v="9576.0509999999995"/>
  </r>
  <r>
    <s v="H4"/>
    <x v="41"/>
    <x v="41"/>
    <s v="Latvia"/>
    <x v="1"/>
    <n v="0"/>
    <s v="WLD"/>
    <s v="World"/>
    <x v="11"/>
    <s v="Gross Exports"/>
    <n v="2942.26"/>
  </r>
  <r>
    <s v="H4"/>
    <x v="42"/>
    <x v="42"/>
    <s v="Lithuania"/>
    <x v="1"/>
    <n v="0"/>
    <s v="WLD"/>
    <s v="World"/>
    <x v="11"/>
    <s v="Gross Exports"/>
    <n v="37917.360999999997"/>
  </r>
  <r>
    <s v="H4"/>
    <x v="43"/>
    <x v="43"/>
    <s v="Luxemberg"/>
    <x v="1"/>
    <n v="0"/>
    <s v="WLD"/>
    <s v="World"/>
    <x v="11"/>
    <s v="Gross Exports"/>
    <n v="2036.5809999999999"/>
  </r>
  <r>
    <s v="H4"/>
    <x v="44"/>
    <x v="44"/>
    <s v="Macau"/>
    <x v="1"/>
    <n v="0"/>
    <s v="WLD"/>
    <s v="World"/>
    <x v="11"/>
    <s v="Gross Exports"/>
    <n v="45.551554095530001"/>
  </r>
  <r>
    <s v="H4"/>
    <x v="101"/>
    <x v="101"/>
    <s v="Madagascar"/>
    <x v="1"/>
    <n v="0"/>
    <s v="WLD"/>
    <s v="World"/>
    <x v="11"/>
    <s v="Gross Exports"/>
    <n v="21.119399000000001"/>
  </r>
  <r>
    <s v="H4"/>
    <x v="45"/>
    <x v="45"/>
    <s v="Malaysia"/>
    <x v="1"/>
    <n v="0"/>
    <s v="WLD"/>
    <s v="World"/>
    <x v="11"/>
    <s v="Gross Exports"/>
    <n v="74691.771999999997"/>
  </r>
  <r>
    <s v="H4"/>
    <x v="46"/>
    <x v="46"/>
    <s v="Malta"/>
    <x v="1"/>
    <n v="0"/>
    <s v="WLD"/>
    <s v="World"/>
    <x v="11"/>
    <s v="Gross Exports"/>
    <n v="1614.751"/>
  </r>
  <r>
    <s v="H4"/>
    <x v="78"/>
    <x v="78"/>
    <s v="Mauritius"/>
    <x v="1"/>
    <n v="0"/>
    <s v="WLD"/>
    <s v="World"/>
    <x v="11"/>
    <s v="Gross Exports"/>
    <n v="43.47"/>
  </r>
  <r>
    <s v="H4"/>
    <x v="47"/>
    <x v="47"/>
    <s v="Mexico"/>
    <x v="1"/>
    <n v="0"/>
    <s v="WLD"/>
    <s v="World"/>
    <x v="11"/>
    <s v="Gross Exports"/>
    <n v="28178.268"/>
  </r>
  <r>
    <s v="H4"/>
    <x v="102"/>
    <x v="102"/>
    <s v="Asia Othr.ns"/>
    <x v="1"/>
    <n v="0"/>
    <s v="WLD"/>
    <s v="World"/>
    <x v="11"/>
    <s v="Gross Exports"/>
    <n v="1721.481"/>
  </r>
  <r>
    <s v="H4"/>
    <x v="123"/>
    <x v="123"/>
    <s v="Mongolia"/>
    <x v="1"/>
    <n v="0"/>
    <s v="WLD"/>
    <s v="World"/>
    <x v="11"/>
    <s v="Gross Exports"/>
    <n v="0.91300000000000003"/>
  </r>
  <r>
    <s v="H4"/>
    <x v="49"/>
    <x v="49"/>
    <s v="Montenegro"/>
    <x v="1"/>
    <n v="0"/>
    <s v="WLD"/>
    <s v="World"/>
    <x v="11"/>
    <s v="Gross Exports"/>
    <n v="4261.1409999999996"/>
  </r>
  <r>
    <s v="H4"/>
    <x v="104"/>
    <x v="104"/>
    <s v="Oman"/>
    <x v="1"/>
    <n v="0"/>
    <s v="WLD"/>
    <s v="World"/>
    <x v="11"/>
    <s v="Gross Exports"/>
    <n v="80.563999999999993"/>
  </r>
  <r>
    <s v="H4"/>
    <x v="50"/>
    <x v="50"/>
    <s v="Namibia"/>
    <x v="1"/>
    <n v="0"/>
    <s v="WLD"/>
    <s v="World"/>
    <x v="11"/>
    <s v="Gross Exports"/>
    <n v="2947.6019999999999"/>
  </r>
  <r>
    <s v="H4"/>
    <x v="156"/>
    <x v="156"/>
    <s v="Nepal"/>
    <x v="1"/>
    <n v="0"/>
    <s v="WLD"/>
    <s v="World"/>
    <x v="11"/>
    <s v="Gross Exports"/>
    <n v="0.13400000000000001"/>
  </r>
  <r>
    <s v="H4"/>
    <x v="51"/>
    <x v="51"/>
    <s v="Netherlands"/>
    <x v="1"/>
    <n v="0"/>
    <s v="WLD"/>
    <s v="World"/>
    <x v="11"/>
    <s v="Gross Exports"/>
    <n v="763996.91159447504"/>
  </r>
  <r>
    <s v="H4"/>
    <x v="52"/>
    <x v="52"/>
    <s v="New Zealand"/>
    <x v="1"/>
    <n v="0"/>
    <s v="WLD"/>
    <s v="World"/>
    <x v="11"/>
    <s v="Gross Exports"/>
    <n v="11735.593121071101"/>
  </r>
  <r>
    <s v="H4"/>
    <x v="53"/>
    <x v="53"/>
    <s v="Norway,Sb,JM"/>
    <x v="1"/>
    <n v="0"/>
    <s v="WLD"/>
    <s v="World"/>
    <x v="11"/>
    <s v="Gross Exports"/>
    <n v="1071.8779999999999"/>
  </r>
  <r>
    <s v="H4"/>
    <x v="55"/>
    <x v="55"/>
    <s v="Panama"/>
    <x v="1"/>
    <n v="0"/>
    <s v="WLD"/>
    <s v="World"/>
    <x v="11"/>
    <s v="Gross Exports"/>
    <n v="8101.2330000000002"/>
  </r>
  <r>
    <s v="H4"/>
    <x v="106"/>
    <x v="106"/>
    <s v="Peru"/>
    <x v="1"/>
    <n v="0"/>
    <s v="WLD"/>
    <s v="World"/>
    <x v="11"/>
    <s v="Gross Exports"/>
    <n v="1352.6504600000001"/>
  </r>
  <r>
    <s v="H4"/>
    <x v="58"/>
    <x v="58"/>
    <s v="Poland"/>
    <x v="1"/>
    <n v="0"/>
    <s v="WLD"/>
    <s v="World"/>
    <x v="11"/>
    <s v="Gross Exports"/>
    <n v="128399.916"/>
  </r>
  <r>
    <s v="H4"/>
    <x v="59"/>
    <x v="59"/>
    <s v="Portugal"/>
    <x v="1"/>
    <n v="0"/>
    <s v="WLD"/>
    <s v="World"/>
    <x v="11"/>
    <s v="Gross Exports"/>
    <n v="2393.1080000000002"/>
  </r>
  <r>
    <s v="H4"/>
    <x v="60"/>
    <x v="60"/>
    <s v="Romania"/>
    <x v="1"/>
    <n v="0"/>
    <s v="WLD"/>
    <s v="World"/>
    <x v="11"/>
    <s v="Gross Exports"/>
    <n v="4373.0450000000001"/>
  </r>
  <r>
    <s v="H4"/>
    <x v="132"/>
    <x v="132"/>
    <s v="Russian Fed"/>
    <x v="1"/>
    <n v="0"/>
    <s v="WLD"/>
    <s v="World"/>
    <x v="11"/>
    <s v="Gross Exports"/>
    <n v="202959.299"/>
  </r>
  <r>
    <s v="H4"/>
    <x v="108"/>
    <x v="108"/>
    <s v="Saudi Arabia"/>
    <x v="1"/>
    <n v="0"/>
    <s v="WLD"/>
    <s v="World"/>
    <x v="11"/>
    <s v="Gross Exports"/>
    <n v="1242.9349999999999"/>
  </r>
  <r>
    <s v="H4"/>
    <x v="110"/>
    <x v="110"/>
    <s v="Yugoslavia"/>
    <x v="1"/>
    <n v="0"/>
    <s v="WLD"/>
    <s v="World"/>
    <x v="11"/>
    <s v="Gross Exports"/>
    <n v="6338.0389999999998"/>
  </r>
  <r>
    <s v="H4"/>
    <x v="61"/>
    <x v="61"/>
    <s v="India"/>
    <x v="1"/>
    <n v="0"/>
    <s v="WLD"/>
    <s v="World"/>
    <x v="11"/>
    <s v="Gross Exports"/>
    <n v="758.26199999999994"/>
  </r>
  <r>
    <s v="H4"/>
    <x v="111"/>
    <x v="111"/>
    <s v="Singapore"/>
    <x v="1"/>
    <n v="0"/>
    <s v="WLD"/>
    <s v="World"/>
    <x v="11"/>
    <s v="Gross Exports"/>
    <n v="45581.289432619902"/>
  </r>
  <r>
    <s v="H4"/>
    <x v="62"/>
    <x v="62"/>
    <s v="Slovakia"/>
    <x v="1"/>
    <n v="0"/>
    <s v="WLD"/>
    <s v="World"/>
    <x v="11"/>
    <s v="Gross Exports"/>
    <n v="45918.617356000002"/>
  </r>
  <r>
    <s v="H4"/>
    <x v="112"/>
    <x v="112"/>
    <s v="Viet Nam"/>
    <x v="1"/>
    <n v="0"/>
    <s v="WLD"/>
    <s v="World"/>
    <x v="11"/>
    <s v="Gross Exports"/>
    <n v="123.569"/>
  </r>
  <r>
    <s v="H4"/>
    <x v="63"/>
    <x v="63"/>
    <s v="Slovenia"/>
    <x v="1"/>
    <n v="0"/>
    <s v="WLD"/>
    <s v="World"/>
    <x v="11"/>
    <s v="Gross Exports"/>
    <n v="2931.067"/>
  </r>
  <r>
    <s v="H4"/>
    <x v="64"/>
    <x v="64"/>
    <s v="South Africa"/>
    <x v="1"/>
    <n v="0"/>
    <s v="WLD"/>
    <s v="World"/>
    <x v="11"/>
    <s v="Gross Exports"/>
    <n v="12723.000141"/>
  </r>
  <r>
    <s v="H4"/>
    <x v="80"/>
    <x v="80"/>
    <s v="Zimbabwe"/>
    <x v="1"/>
    <n v="0"/>
    <s v="WLD"/>
    <s v="World"/>
    <x v="11"/>
    <s v="Gross Exports"/>
    <n v="454.36088000000001"/>
  </r>
  <r>
    <s v="H4"/>
    <x v="65"/>
    <x v="65"/>
    <s v="Spain"/>
    <x v="1"/>
    <n v="0"/>
    <s v="WLD"/>
    <s v="World"/>
    <x v="11"/>
    <s v="Gross Exports"/>
    <n v="58144.835297957099"/>
  </r>
  <r>
    <s v="H4"/>
    <x v="113"/>
    <x v="113"/>
    <s v="Swaziland"/>
    <x v="1"/>
    <n v="0"/>
    <s v="WLD"/>
    <s v="World"/>
    <x v="11"/>
    <s v="Gross Exports"/>
    <n v="143.25020793744901"/>
  </r>
  <r>
    <s v="H4"/>
    <x v="66"/>
    <x v="66"/>
    <s v="Sweden"/>
    <x v="1"/>
    <n v="0"/>
    <s v="WLD"/>
    <s v="World"/>
    <x v="11"/>
    <s v="Gross Exports"/>
    <n v="48106.108454039997"/>
  </r>
  <r>
    <s v="H4"/>
    <x v="67"/>
    <x v="67"/>
    <s v="Switz.Liecht"/>
    <x v="1"/>
    <n v="0"/>
    <s v="WLD"/>
    <s v="World"/>
    <x v="11"/>
    <s v="Gross Exports"/>
    <n v="47484.428308799703"/>
  </r>
  <r>
    <s v="H4"/>
    <x v="68"/>
    <x v="68"/>
    <s v="Thailand"/>
    <x v="1"/>
    <n v="0"/>
    <s v="WLD"/>
    <s v="World"/>
    <x v="11"/>
    <s v="Gross Exports"/>
    <n v="896.303"/>
  </r>
  <r>
    <s v="H4"/>
    <x v="114"/>
    <x v="114"/>
    <s v="Untd Arab Em"/>
    <x v="1"/>
    <n v="0"/>
    <s v="WLD"/>
    <s v="World"/>
    <x v="11"/>
    <s v="Gross Exports"/>
    <n v="251608.077435313"/>
  </r>
  <r>
    <s v="H4"/>
    <x v="115"/>
    <x v="115"/>
    <s v="Tunisia"/>
    <x v="1"/>
    <n v="0"/>
    <s v="WLD"/>
    <s v="World"/>
    <x v="11"/>
    <s v="Gross Exports"/>
    <n v="946.33199999999999"/>
  </r>
  <r>
    <s v="H4"/>
    <x v="70"/>
    <x v="70"/>
    <s v="Turkey"/>
    <x v="1"/>
    <n v="0"/>
    <s v="WLD"/>
    <s v="World"/>
    <x v="11"/>
    <s v="Gross Exports"/>
    <n v="62610.131000000001"/>
  </r>
  <r>
    <s v="H4"/>
    <x v="116"/>
    <x v="116"/>
    <s v="Uganda"/>
    <x v="1"/>
    <n v="0"/>
    <s v="WLD"/>
    <s v="World"/>
    <x v="11"/>
    <s v="Gross Exports"/>
    <n v="117.27800000000001"/>
  </r>
  <r>
    <s v="H4"/>
    <x v="72"/>
    <x v="72"/>
    <s v="TFYR Macedna"/>
    <x v="1"/>
    <n v="0"/>
    <s v="WLD"/>
    <s v="World"/>
    <x v="11"/>
    <s v="Gross Exports"/>
    <n v="96.244"/>
  </r>
  <r>
    <s v="H4"/>
    <x v="74"/>
    <x v="74"/>
    <s v="Untd.Kingdom"/>
    <x v="1"/>
    <n v="0"/>
    <s v="WLD"/>
    <s v="World"/>
    <x v="11"/>
    <s v="Gross Exports"/>
    <n v="82146.539999999994"/>
  </r>
  <r>
    <s v="H4"/>
    <x v="135"/>
    <x v="135"/>
    <s v="Tanzania"/>
    <x v="1"/>
    <n v="0"/>
    <s v="WLD"/>
    <s v="World"/>
    <x v="11"/>
    <s v="Gross Exports"/>
    <n v="105.59"/>
  </r>
  <r>
    <s v="H4"/>
    <x v="75"/>
    <x v="75"/>
    <s v="USA,PR,USVI"/>
    <x v="1"/>
    <n v="0"/>
    <s v="WLD"/>
    <s v="World"/>
    <x v="11"/>
    <s v="Gross Exports"/>
    <n v="247837.22200000001"/>
  </r>
  <r>
    <s v="H4"/>
    <x v="117"/>
    <x v="117"/>
    <s v="Uruguay"/>
    <x v="1"/>
    <n v="0"/>
    <s v="WLD"/>
    <s v="World"/>
    <x v="11"/>
    <s v="Gross Exports"/>
    <n v="8.7249999999999996"/>
  </r>
  <r>
    <s v="H4"/>
    <x v="118"/>
    <x v="118"/>
    <s v="Zambia"/>
    <x v="1"/>
    <n v="0"/>
    <s v="WLD"/>
    <s v="World"/>
    <x v="11"/>
    <s v="Gross Exports"/>
    <n v="28.4341320000000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n v="100"/>
  </r>
  <r>
    <x v="1"/>
    <n v="100"/>
  </r>
  <r>
    <x v="2"/>
    <n v="100"/>
  </r>
  <r>
    <x v="3"/>
    <n v="100"/>
  </r>
  <r>
    <x v="4"/>
    <n v="100"/>
  </r>
  <r>
    <x v="5"/>
    <n v="100"/>
  </r>
  <r>
    <x v="6"/>
    <n v="100"/>
  </r>
  <r>
    <x v="7"/>
    <n v="100"/>
  </r>
  <r>
    <x v="8"/>
    <n v="100"/>
  </r>
  <r>
    <x v="9"/>
    <n v="100"/>
  </r>
  <r>
    <x v="10"/>
    <n v="100"/>
  </r>
  <r>
    <x v="11"/>
    <n v="100"/>
  </r>
  <r>
    <x v="12"/>
    <n v="100"/>
  </r>
  <r>
    <x v="13"/>
    <n v="100"/>
  </r>
  <r>
    <x v="14"/>
    <n v="100"/>
  </r>
  <r>
    <x v="15"/>
    <n v="100"/>
  </r>
  <r>
    <x v="16"/>
    <n v="100"/>
  </r>
  <r>
    <x v="17"/>
    <n v="100"/>
  </r>
  <r>
    <x v="18"/>
    <n v="100"/>
  </r>
  <r>
    <x v="19"/>
    <n v="100"/>
  </r>
  <r>
    <x v="20"/>
    <n v="100"/>
  </r>
  <r>
    <x v="21"/>
    <n v="100"/>
  </r>
  <r>
    <x v="22"/>
    <n v="100"/>
  </r>
  <r>
    <x v="23"/>
    <n v="100"/>
  </r>
  <r>
    <x v="24"/>
    <n v="100"/>
  </r>
  <r>
    <x v="25"/>
    <n v="100"/>
  </r>
  <r>
    <x v="26"/>
    <n v="100"/>
  </r>
  <r>
    <x v="27"/>
    <n v="100"/>
  </r>
  <r>
    <x v="28"/>
    <n v="100"/>
  </r>
  <r>
    <x v="29"/>
    <n v="100"/>
  </r>
  <r>
    <x v="30"/>
    <n v="100"/>
  </r>
  <r>
    <x v="31"/>
    <n v="100"/>
  </r>
  <r>
    <x v="32"/>
    <n v="100"/>
  </r>
  <r>
    <x v="33"/>
    <n v="108.2"/>
  </r>
  <r>
    <x v="34"/>
    <n v="108.2"/>
  </r>
  <r>
    <x v="35"/>
    <n v="108.2"/>
  </r>
  <r>
    <x v="36"/>
    <n v="108.5"/>
  </r>
  <r>
    <x v="37"/>
    <n v="108.5"/>
  </r>
  <r>
    <x v="38"/>
    <n v="108.5"/>
  </r>
  <r>
    <x v="39"/>
    <n v="108.5"/>
  </r>
  <r>
    <x v="40"/>
    <n v="108.5"/>
  </r>
  <r>
    <x v="41"/>
    <n v="108.5"/>
  </r>
  <r>
    <x v="42"/>
    <n v="108.5"/>
  </r>
  <r>
    <x v="43"/>
    <n v="106.3"/>
  </r>
  <r>
    <x v="44"/>
    <n v="106.3"/>
  </r>
  <r>
    <x v="45"/>
    <n v="106.7"/>
  </r>
  <r>
    <x v="46"/>
    <n v="106.6"/>
  </r>
  <r>
    <x v="47"/>
    <n v="106.7"/>
  </r>
  <r>
    <x v="48"/>
    <n v="106.7"/>
  </r>
  <r>
    <x v="49"/>
    <n v="107"/>
  </r>
  <r>
    <x v="50"/>
    <n v="107"/>
  </r>
  <r>
    <x v="51"/>
    <n v="106.9"/>
  </r>
  <r>
    <x v="52"/>
    <n v="106.7"/>
  </r>
  <r>
    <x v="53"/>
    <n v="106.1"/>
  </r>
  <r>
    <x v="54"/>
    <n v="106.1"/>
  </r>
  <r>
    <x v="55"/>
    <n v="106.1"/>
  </r>
  <r>
    <x v="56"/>
    <n v="106.1"/>
  </r>
  <r>
    <x v="57"/>
    <n v="105.4"/>
  </r>
  <r>
    <x v="58"/>
    <n v="105"/>
  </r>
  <r>
    <x v="59"/>
    <n v="105"/>
  </r>
  <r>
    <x v="60"/>
    <n v="103.4"/>
  </r>
  <r>
    <x v="61"/>
    <n v="103.6"/>
  </r>
  <r>
    <x v="62"/>
    <n v="103.6"/>
  </r>
  <r>
    <x v="63"/>
    <n v="103.6"/>
  </r>
  <r>
    <x v="64"/>
    <n v="103.3"/>
  </r>
  <r>
    <x v="65"/>
    <n v="103.3"/>
  </r>
  <r>
    <x v="66"/>
    <n v="103.3"/>
  </r>
  <r>
    <x v="67"/>
    <n v="103.3"/>
  </r>
  <r>
    <x v="68"/>
    <n v="103.4"/>
  </r>
  <r>
    <x v="69"/>
    <n v="103.3"/>
  </r>
  <r>
    <x v="70"/>
    <n v="102.3"/>
  </r>
  <r>
    <x v="71"/>
    <n v="103.4"/>
  </r>
  <r>
    <x v="72"/>
    <n v="103.5"/>
  </r>
  <r>
    <x v="73"/>
    <n v="103.6"/>
  </r>
  <r>
    <x v="74"/>
    <n v="103.6"/>
  </r>
  <r>
    <x v="75"/>
    <n v="103.6"/>
  </r>
  <r>
    <x v="76"/>
    <n v="103.6"/>
  </r>
  <r>
    <x v="77"/>
    <n v="103.6"/>
  </r>
  <r>
    <x v="78"/>
    <n v="103.6"/>
  </r>
  <r>
    <x v="79"/>
    <n v="103.6"/>
  </r>
  <r>
    <x v="80"/>
    <n v="103.6"/>
  </r>
  <r>
    <x v="81"/>
    <n v="104"/>
  </r>
  <r>
    <x v="82"/>
    <n v="104"/>
  </r>
  <r>
    <x v="83"/>
    <n v="104"/>
  </r>
  <r>
    <x v="84"/>
    <n v="104"/>
  </r>
  <r>
    <x v="85"/>
    <n v="103.5"/>
  </r>
  <r>
    <x v="86"/>
    <n v="103.7"/>
  </r>
  <r>
    <x v="87"/>
    <n v="103.9"/>
  </r>
  <r>
    <x v="88"/>
    <n v="103.9"/>
  </r>
  <r>
    <x v="89"/>
    <n v="103.8"/>
  </r>
  <r>
    <x v="90"/>
    <n v="103.8"/>
  </r>
  <r>
    <x v="91"/>
    <n v="107.3"/>
  </r>
  <r>
    <x v="92"/>
    <n v="107.3"/>
  </r>
  <r>
    <x v="93"/>
    <n v="107.3"/>
  </r>
  <r>
    <x v="94"/>
    <n v="107.5"/>
  </r>
  <r>
    <x v="95"/>
    <n v="107.5"/>
  </r>
  <r>
    <x v="96"/>
    <n v="107.6"/>
  </r>
  <r>
    <x v="97"/>
    <n v="107.5"/>
  </r>
  <r>
    <x v="98"/>
    <n v="107.5"/>
  </r>
  <r>
    <x v="99"/>
    <n v="107.5"/>
  </r>
  <r>
    <x v="100"/>
    <n v="107.5"/>
  </r>
  <r>
    <x v="101"/>
    <n v="107.5"/>
  </r>
  <r>
    <x v="102"/>
    <n v="107.5"/>
  </r>
  <r>
    <x v="103"/>
    <n v="107.5"/>
  </r>
  <r>
    <x v="104"/>
    <n v="107.5"/>
  </r>
  <r>
    <x v="105"/>
    <n v="107.5"/>
  </r>
  <r>
    <x v="106"/>
    <n v="107.5"/>
  </r>
  <r>
    <x v="107"/>
    <n v="107"/>
  </r>
  <r>
    <x v="108"/>
    <n v="106.7"/>
  </r>
  <r>
    <x v="109"/>
    <n v="111.1"/>
  </r>
  <r>
    <x v="110"/>
    <n v="114.3"/>
  </r>
  <r>
    <x v="111"/>
    <n v="113.6"/>
  </r>
  <r>
    <x v="112"/>
    <n v="115.4"/>
  </r>
  <r>
    <x v="113"/>
    <n v="112.9"/>
  </r>
  <r>
    <x v="114"/>
    <n v="120.9"/>
  </r>
  <r>
    <x v="115"/>
    <n v="120.949"/>
  </r>
  <r>
    <x v="116"/>
    <n v="120.949"/>
  </r>
  <r>
    <x v="117"/>
    <n v="121.36499999999999"/>
  </r>
  <r>
    <x v="118"/>
    <n v="121.36499999999999"/>
  </r>
  <r>
    <x v="119"/>
    <n v="121.36499999999999"/>
  </r>
  <r>
    <x v="120"/>
    <n v="121.36499999999999"/>
  </r>
  <r>
    <x v="121"/>
    <n v="121.36499999999999"/>
  </r>
  <r>
    <x v="122"/>
    <n v="121.36499999999999"/>
  </r>
  <r>
    <x v="123"/>
    <n v="121.36499999999999"/>
  </r>
  <r>
    <x v="124"/>
    <n v="121.36499999999999"/>
  </r>
  <r>
    <x v="125"/>
    <n v="121.36499999999999"/>
  </r>
  <r>
    <x v="126"/>
    <n v="122.721"/>
  </r>
  <r>
    <x v="127"/>
    <n v="122.721"/>
  </r>
  <r>
    <x v="128"/>
    <n v="122.721"/>
  </r>
  <r>
    <x v="129"/>
    <n v="125.336"/>
  </r>
  <r>
    <x v="130"/>
    <n v="125.78400000000001"/>
  </r>
  <r>
    <x v="131"/>
    <n v="125.78400000000001"/>
  </r>
  <r>
    <x v="132"/>
    <n v="125.78400000000001"/>
  </r>
  <r>
    <x v="133"/>
    <n v="125.78400000000001"/>
  </r>
  <r>
    <x v="134"/>
    <n v="128.965"/>
  </r>
  <r>
    <x v="135"/>
    <n v="130.249"/>
  </r>
  <r>
    <x v="136"/>
    <n v="130.249"/>
  </r>
  <r>
    <x v="137"/>
    <n v="130.249"/>
  </r>
  <r>
    <x v="138"/>
    <n v="130.249"/>
  </r>
  <r>
    <x v="139"/>
    <n v="130.249"/>
  </r>
  <r>
    <x v="140"/>
    <n v="130.249"/>
  </r>
  <r>
    <x v="141"/>
    <n v="130.34"/>
  </r>
  <r>
    <x v="142"/>
    <n v="130.34"/>
  </r>
  <r>
    <x v="143"/>
    <n v="130.34"/>
  </r>
  <r>
    <x v="144"/>
    <n v="130.34"/>
  </r>
  <r>
    <x v="145"/>
    <n v="130.381"/>
  </r>
  <r>
    <x v="146"/>
    <n v="134.83799999999999"/>
  </r>
  <r>
    <x v="147"/>
    <n v="134.83799999999999"/>
  </r>
  <r>
    <x v="148"/>
    <n v="134.83799999999999"/>
  </r>
  <r>
    <x v="149"/>
    <n v="133.30600000000001"/>
  </r>
  <r>
    <x v="150"/>
    <n v="141.20400000000001"/>
  </r>
  <r>
    <x v="151"/>
    <n v="141.20400000000001"/>
  </r>
  <r>
    <x v="152"/>
    <n v="141.20400000000001"/>
  </r>
  <r>
    <x v="153"/>
    <n v="141.20400000000001"/>
  </r>
  <r>
    <x v="154"/>
    <n v="141.20400000000001"/>
  </r>
  <r>
    <x v="155"/>
    <n v="141.20400000000001"/>
  </r>
  <r>
    <x v="156"/>
    <n v="141.25"/>
  </r>
  <r>
    <x v="157"/>
    <n v="143.49700000000001"/>
  </r>
  <r>
    <x v="158"/>
    <n v="152.28700000000001"/>
  </r>
  <r>
    <x v="159"/>
    <n v="158.94999999999999"/>
  </r>
  <r>
    <x v="160"/>
    <n v="169.35300000000001"/>
  </r>
  <r>
    <x v="161"/>
    <n v="169.35300000000001"/>
  </r>
  <r>
    <x v="162"/>
    <n v="171.74799999999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s v="C"/>
    <s v="M"/>
    <x v="0"/>
    <x v="0"/>
    <x v="0"/>
    <n v="201601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82493.259999999995"/>
    <b v="0"/>
    <n v="0"/>
    <b v="0"/>
    <n v="408182.45"/>
    <n v="0"/>
    <n v="408182.45"/>
    <n v="0"/>
    <b v="0"/>
    <b v="1"/>
  </r>
  <r>
    <s v="C"/>
    <s v="M"/>
    <x v="1"/>
    <x v="0"/>
    <x v="1"/>
    <n v="201602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283962.38"/>
    <b v="0"/>
    <n v="0"/>
    <b v="0"/>
    <n v="1012636.8"/>
    <n v="0"/>
    <n v="1012636.8"/>
    <n v="0"/>
    <b v="0"/>
    <b v="1"/>
  </r>
  <r>
    <s v="C"/>
    <s v="M"/>
    <x v="2"/>
    <x v="0"/>
    <x v="2"/>
    <n v="201603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189855.34"/>
    <b v="0"/>
    <n v="0"/>
    <b v="0"/>
    <n v="943404.93"/>
    <n v="0"/>
    <n v="943404.93"/>
    <n v="0"/>
    <b v="0"/>
    <b v="1"/>
  </r>
  <r>
    <s v="C"/>
    <s v="M"/>
    <x v="3"/>
    <x v="0"/>
    <x v="3"/>
    <n v="201604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227043.33"/>
    <b v="0"/>
    <n v="0"/>
    <b v="0"/>
    <n v="1041818.83"/>
    <n v="0"/>
    <n v="1041818.83"/>
    <n v="0"/>
    <b v="0"/>
    <b v="1"/>
  </r>
  <r>
    <s v="C"/>
    <s v="M"/>
    <x v="4"/>
    <x v="0"/>
    <x v="4"/>
    <n v="201605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162796.76999999999"/>
    <b v="0"/>
    <n v="0"/>
    <b v="0"/>
    <n v="768632.1"/>
    <n v="0"/>
    <n v="768632.1"/>
    <n v="0"/>
    <b v="0"/>
    <b v="1"/>
  </r>
  <r>
    <s v="C"/>
    <s v="M"/>
    <x v="5"/>
    <x v="0"/>
    <x v="5"/>
    <n v="201606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175045.66"/>
    <b v="0"/>
    <n v="0"/>
    <b v="0"/>
    <n v="619259.68000000005"/>
    <n v="0"/>
    <n v="619259.68000000005"/>
    <n v="0"/>
    <b v="0"/>
    <b v="1"/>
  </r>
  <r>
    <s v="C"/>
    <s v="M"/>
    <x v="6"/>
    <x v="0"/>
    <x v="6"/>
    <n v="201607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241369.43"/>
    <b v="0"/>
    <n v="0"/>
    <b v="0"/>
    <n v="1069912.28"/>
    <n v="0"/>
    <n v="1069912.28"/>
    <n v="0"/>
    <b v="0"/>
    <b v="1"/>
  </r>
  <r>
    <s v="C"/>
    <s v="M"/>
    <x v="7"/>
    <x v="0"/>
    <x v="7"/>
    <n v="201608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339448.09"/>
    <b v="0"/>
    <n v="0"/>
    <b v="0"/>
    <n v="1443387.75"/>
    <n v="0"/>
    <n v="1443387.75"/>
    <n v="0"/>
    <b v="0"/>
    <b v="1"/>
  </r>
  <r>
    <s v="C"/>
    <s v="M"/>
    <x v="8"/>
    <x v="0"/>
    <x v="8"/>
    <n v="201609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303026.71000000002"/>
    <b v="0"/>
    <n v="0"/>
    <b v="0"/>
    <n v="1230923.95"/>
    <n v="0"/>
    <n v="1230923.95"/>
    <n v="0"/>
    <b v="0"/>
    <b v="1"/>
  </r>
  <r>
    <s v="C"/>
    <s v="M"/>
    <x v="9"/>
    <x v="0"/>
    <x v="9"/>
    <n v="201610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334312.15999999997"/>
    <b v="0"/>
    <n v="0"/>
    <b v="0"/>
    <n v="1435981.95"/>
    <n v="0"/>
    <n v="1435981.95"/>
    <n v="0"/>
    <b v="0"/>
    <b v="1"/>
  </r>
  <r>
    <s v="C"/>
    <s v="M"/>
    <x v="10"/>
    <x v="0"/>
    <x v="10"/>
    <n v="201611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261297.78"/>
    <b v="0"/>
    <n v="0"/>
    <b v="0"/>
    <n v="1360706.97"/>
    <n v="0"/>
    <n v="1360706.97"/>
    <n v="0"/>
    <b v="0"/>
    <b v="1"/>
  </r>
  <r>
    <s v="C"/>
    <s v="M"/>
    <x v="11"/>
    <x v="0"/>
    <x v="11"/>
    <n v="201612"/>
    <n v="170"/>
    <s v="COL"/>
    <s v="Colombia"/>
    <s v="M"/>
    <s v="Import"/>
    <n v="0"/>
    <s v="W00"/>
    <s v="World"/>
    <n v="0"/>
    <s v="W00"/>
    <s v="World"/>
    <s v="H4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243809.55"/>
    <b v="0"/>
    <n v="0"/>
    <b v="0"/>
    <n v="1094045.6000000001"/>
    <n v="0"/>
    <n v="1094045.6000000001"/>
    <n v="0"/>
    <b v="0"/>
    <b v="1"/>
  </r>
  <r>
    <s v="C"/>
    <s v="M"/>
    <x v="12"/>
    <x v="1"/>
    <x v="0"/>
    <n v="20170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72164.63"/>
    <b v="0"/>
    <n v="8"/>
    <s v="kg"/>
    <n v="172164.63"/>
    <b v="0"/>
    <n v="172164.63"/>
    <b v="0"/>
    <n v="0"/>
    <b v="0"/>
    <n v="808775.64"/>
    <n v="772432.15"/>
    <n v="808775.64"/>
    <n v="0"/>
    <b v="0"/>
    <b v="1"/>
  </r>
  <r>
    <s v="C"/>
    <s v="M"/>
    <x v="13"/>
    <x v="1"/>
    <x v="1"/>
    <n v="20170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57028.54999999999"/>
    <b v="0"/>
    <n v="8"/>
    <s v="kg"/>
    <n v="157028.54999999999"/>
    <b v="0"/>
    <n v="157028.54999999999"/>
    <b v="0"/>
    <n v="0"/>
    <b v="0"/>
    <n v="877718.23"/>
    <n v="842435.7"/>
    <n v="877718.23"/>
    <n v="0"/>
    <b v="0"/>
    <b v="1"/>
  </r>
  <r>
    <s v="C"/>
    <s v="M"/>
    <x v="14"/>
    <x v="1"/>
    <x v="2"/>
    <n v="201703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81998.9"/>
    <b v="0"/>
    <n v="8"/>
    <s v="kg"/>
    <n v="181998.9"/>
    <b v="0"/>
    <n v="181998.9"/>
    <b v="0"/>
    <n v="0"/>
    <b v="0"/>
    <n v="789107.49"/>
    <n v="755661.78"/>
    <n v="789107.49"/>
    <n v="0"/>
    <b v="0"/>
    <b v="1"/>
  </r>
  <r>
    <s v="C"/>
    <s v="M"/>
    <x v="15"/>
    <x v="1"/>
    <x v="3"/>
    <n v="201704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10750.21"/>
    <b v="0"/>
    <n v="8"/>
    <s v="kg"/>
    <n v="110750.21"/>
    <b v="0"/>
    <n v="110750.21"/>
    <b v="0"/>
    <n v="0"/>
    <b v="0"/>
    <n v="582367.92000000004"/>
    <n v="559800.28"/>
    <n v="582367.92000000004"/>
    <n v="0"/>
    <b v="0"/>
    <b v="1"/>
  </r>
  <r>
    <s v="C"/>
    <s v="M"/>
    <x v="16"/>
    <x v="1"/>
    <x v="4"/>
    <n v="201705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68731.56"/>
    <b v="0"/>
    <n v="8"/>
    <s v="kg"/>
    <n v="168731.56"/>
    <b v="0"/>
    <n v="168731.56"/>
    <b v="0"/>
    <n v="0"/>
    <b v="0"/>
    <n v="554422.98"/>
    <n v="527669.19999999995"/>
    <n v="554422.98"/>
    <n v="0"/>
    <b v="0"/>
    <b v="1"/>
  </r>
  <r>
    <s v="C"/>
    <s v="M"/>
    <x v="17"/>
    <x v="1"/>
    <x v="5"/>
    <n v="201706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15730.93"/>
    <b v="0"/>
    <n v="8"/>
    <s v="kg"/>
    <n v="315730.93"/>
    <b v="0"/>
    <n v="315730.93"/>
    <b v="0"/>
    <n v="0"/>
    <b v="0"/>
    <n v="1204665.1299999999"/>
    <n v="1161464.8500000001"/>
    <n v="1204665.1299999999"/>
    <n v="0"/>
    <b v="0"/>
    <b v="1"/>
  </r>
  <r>
    <s v="C"/>
    <s v="M"/>
    <x v="18"/>
    <x v="1"/>
    <x v="6"/>
    <n v="201707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07558.88"/>
    <b v="0"/>
    <n v="8"/>
    <s v="kg"/>
    <n v="207558.88"/>
    <b v="0"/>
    <n v="207558.88"/>
    <b v="0"/>
    <n v="0"/>
    <b v="0"/>
    <n v="963503.38"/>
    <n v="925587.81"/>
    <n v="963503.38"/>
    <n v="0"/>
    <b v="0"/>
    <b v="1"/>
  </r>
  <r>
    <s v="C"/>
    <s v="M"/>
    <x v="19"/>
    <x v="1"/>
    <x v="7"/>
    <n v="201708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44014.16"/>
    <b v="0"/>
    <n v="8"/>
    <s v="kg"/>
    <n v="244014.16"/>
    <b v="0"/>
    <n v="244014.16"/>
    <b v="0"/>
    <n v="0"/>
    <b v="0"/>
    <n v="1052038.08"/>
    <n v="1007213.11"/>
    <n v="1052038.08"/>
    <n v="0"/>
    <b v="0"/>
    <b v="1"/>
  </r>
  <r>
    <s v="C"/>
    <s v="M"/>
    <x v="20"/>
    <x v="1"/>
    <x v="8"/>
    <n v="201709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77988.02"/>
    <b v="0"/>
    <n v="8"/>
    <s v="kg"/>
    <n v="277988.02"/>
    <b v="0"/>
    <n v="277988.02"/>
    <b v="0"/>
    <n v="0"/>
    <b v="0"/>
    <n v="1337379.28"/>
    <n v="1283598.44"/>
    <n v="1337379.28"/>
    <n v="0"/>
    <b v="0"/>
    <b v="1"/>
  </r>
  <r>
    <s v="C"/>
    <s v="M"/>
    <x v="21"/>
    <x v="1"/>
    <x v="9"/>
    <n v="201710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09256.44"/>
    <b v="0"/>
    <n v="8"/>
    <s v="kg"/>
    <n v="309256.44"/>
    <b v="0"/>
    <n v="309256.44"/>
    <b v="0"/>
    <n v="0"/>
    <b v="0"/>
    <n v="1147578.5"/>
    <n v="1101255.3600000001"/>
    <n v="1147578.5"/>
    <n v="0"/>
    <b v="0"/>
    <b v="1"/>
  </r>
  <r>
    <s v="C"/>
    <s v="M"/>
    <x v="22"/>
    <x v="1"/>
    <x v="10"/>
    <n v="20171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72581.66"/>
    <b v="0"/>
    <n v="8"/>
    <s v="kg"/>
    <n v="172581.66"/>
    <b v="0"/>
    <n v="172581.66"/>
    <b v="0"/>
    <n v="0"/>
    <b v="0"/>
    <n v="961183.46"/>
    <n v="921444.71"/>
    <n v="961183.46"/>
    <n v="0"/>
    <b v="0"/>
    <b v="1"/>
  </r>
  <r>
    <s v="C"/>
    <s v="M"/>
    <x v="23"/>
    <x v="1"/>
    <x v="11"/>
    <n v="20171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62662.17000000001"/>
    <b v="0"/>
    <n v="8"/>
    <s v="kg"/>
    <n v="162662.17000000001"/>
    <b v="0"/>
    <n v="162662.17000000001"/>
    <b v="0"/>
    <n v="0"/>
    <b v="0"/>
    <n v="624182.34"/>
    <n v="598580.59"/>
    <n v="624182.34"/>
    <n v="0"/>
    <b v="0"/>
    <b v="1"/>
  </r>
  <r>
    <s v="C"/>
    <s v="M"/>
    <x v="24"/>
    <x v="2"/>
    <x v="0"/>
    <n v="20180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29630.42"/>
    <b v="0"/>
    <n v="8"/>
    <s v="kg"/>
    <n v="229630.42"/>
    <b v="0"/>
    <n v="229630.42"/>
    <b v="0"/>
    <n v="0"/>
    <b v="0"/>
    <n v="1056870.71"/>
    <n v="1013477.08"/>
    <n v="1056870.71"/>
    <n v="0"/>
    <b v="0"/>
    <b v="1"/>
  </r>
  <r>
    <s v="C"/>
    <s v="M"/>
    <x v="25"/>
    <x v="2"/>
    <x v="1"/>
    <n v="20180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79088.99"/>
    <b v="0"/>
    <n v="8"/>
    <s v="kg"/>
    <n v="179088.99"/>
    <b v="0"/>
    <n v="179088.99"/>
    <b v="0"/>
    <n v="0"/>
    <b v="0"/>
    <n v="775716.55"/>
    <n v="741540.96"/>
    <n v="775716.55"/>
    <n v="0"/>
    <b v="0"/>
    <b v="1"/>
  </r>
  <r>
    <s v="C"/>
    <s v="M"/>
    <x v="26"/>
    <x v="2"/>
    <x v="2"/>
    <n v="201803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85046.36"/>
    <b v="0"/>
    <n v="8"/>
    <s v="kg"/>
    <n v="185046.36"/>
    <b v="0"/>
    <n v="185046.36"/>
    <b v="0"/>
    <n v="0"/>
    <b v="0"/>
    <n v="905748.94"/>
    <n v="870299.27"/>
    <n v="905748.94"/>
    <n v="0"/>
    <b v="0"/>
    <b v="1"/>
  </r>
  <r>
    <s v="C"/>
    <s v="M"/>
    <x v="27"/>
    <x v="2"/>
    <x v="3"/>
    <n v="201804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49913.58"/>
    <b v="0"/>
    <n v="8"/>
    <s v="kg"/>
    <n v="249913.58"/>
    <b v="0"/>
    <n v="249913.58"/>
    <b v="0"/>
    <n v="0"/>
    <b v="0"/>
    <n v="1091639.54"/>
    <n v="1052517.44"/>
    <n v="1091639.54"/>
    <n v="0"/>
    <b v="0"/>
    <b v="1"/>
  </r>
  <r>
    <s v="C"/>
    <s v="M"/>
    <x v="28"/>
    <x v="2"/>
    <x v="4"/>
    <n v="201805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21107.88"/>
    <b v="0"/>
    <n v="8"/>
    <s v="kg"/>
    <n v="221107.88"/>
    <b v="0"/>
    <n v="221107.88"/>
    <b v="0"/>
    <n v="0"/>
    <b v="0"/>
    <n v="803998.11"/>
    <n v="769756.87"/>
    <n v="803998.11"/>
    <n v="0"/>
    <b v="0"/>
    <b v="1"/>
  </r>
  <r>
    <s v="C"/>
    <s v="M"/>
    <x v="29"/>
    <x v="2"/>
    <x v="5"/>
    <n v="201806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54435.66"/>
    <b v="0"/>
    <n v="8"/>
    <s v="kg"/>
    <n v="254435.66"/>
    <b v="0"/>
    <n v="254435.66"/>
    <b v="0"/>
    <n v="0"/>
    <b v="0"/>
    <n v="1013581.61"/>
    <n v="959548.73"/>
    <n v="1013581.61"/>
    <n v="0"/>
    <b v="0"/>
    <b v="1"/>
  </r>
  <r>
    <s v="C"/>
    <s v="M"/>
    <x v="30"/>
    <x v="2"/>
    <x v="6"/>
    <n v="201807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38445.14"/>
    <b v="0"/>
    <n v="8"/>
    <s v="kg"/>
    <n v="338445.14"/>
    <b v="0"/>
    <n v="338445.14"/>
    <b v="0"/>
    <n v="0"/>
    <b v="0"/>
    <n v="1295917.25"/>
    <n v="1249413.31"/>
    <n v="1295917.25"/>
    <n v="0"/>
    <b v="0"/>
    <b v="1"/>
  </r>
  <r>
    <s v="C"/>
    <s v="M"/>
    <x v="31"/>
    <x v="2"/>
    <x v="7"/>
    <n v="201808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98617.64"/>
    <b v="0"/>
    <n v="8"/>
    <s v="kg"/>
    <n v="398617.64"/>
    <b v="0"/>
    <n v="398617.64"/>
    <b v="0"/>
    <n v="0"/>
    <b v="0"/>
    <n v="1512581.62"/>
    <n v="1440605.14"/>
    <n v="1512581.62"/>
    <n v="0"/>
    <b v="0"/>
    <b v="1"/>
  </r>
  <r>
    <s v="C"/>
    <s v="M"/>
    <x v="32"/>
    <x v="2"/>
    <x v="8"/>
    <n v="201809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15738.15"/>
    <b v="0"/>
    <n v="8"/>
    <s v="kg"/>
    <n v="215738.15"/>
    <b v="0"/>
    <n v="215738.15"/>
    <b v="0"/>
    <n v="0"/>
    <b v="0"/>
    <n v="895835.91"/>
    <n v="861431.44"/>
    <n v="895835.91"/>
    <n v="0"/>
    <b v="0"/>
    <b v="1"/>
  </r>
  <r>
    <s v="C"/>
    <s v="M"/>
    <x v="33"/>
    <x v="2"/>
    <x v="9"/>
    <n v="201810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84912.73"/>
    <b v="0"/>
    <n v="8"/>
    <s v="kg"/>
    <n v="284912.73"/>
    <b v="0"/>
    <n v="284912.73"/>
    <b v="0"/>
    <n v="0"/>
    <b v="0"/>
    <n v="1492976.44"/>
    <n v="1421966.79"/>
    <n v="1492976.44"/>
    <n v="0"/>
    <b v="0"/>
    <b v="1"/>
  </r>
  <r>
    <s v="C"/>
    <s v="M"/>
    <x v="34"/>
    <x v="2"/>
    <x v="10"/>
    <n v="20181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45073.39000000001"/>
    <b v="0"/>
    <n v="8"/>
    <s v="kg"/>
    <n v="145073.39000000001"/>
    <b v="0"/>
    <n v="145073.39000000001"/>
    <b v="0"/>
    <n v="0"/>
    <b v="0"/>
    <n v="892637.69"/>
    <n v="858475.77"/>
    <n v="892637.69"/>
    <n v="0"/>
    <b v="0"/>
    <b v="1"/>
  </r>
  <r>
    <s v="C"/>
    <s v="M"/>
    <x v="35"/>
    <x v="2"/>
    <x v="11"/>
    <n v="20181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89993.63"/>
    <b v="0"/>
    <n v="8"/>
    <s v="kg"/>
    <n v="189993.63"/>
    <b v="0"/>
    <n v="189993.63"/>
    <b v="0"/>
    <n v="0"/>
    <b v="0"/>
    <n v="748295.13"/>
    <n v="702724.63"/>
    <n v="748295.13"/>
    <n v="0"/>
    <b v="0"/>
    <b v="1"/>
  </r>
  <r>
    <s v="C"/>
    <s v="M"/>
    <x v="36"/>
    <x v="3"/>
    <x v="0"/>
    <n v="20190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36473.02"/>
    <b v="0"/>
    <n v="8"/>
    <s v="kg"/>
    <n v="236473.02"/>
    <b v="0"/>
    <n v="236473.02"/>
    <b v="0"/>
    <n v="0"/>
    <b v="0"/>
    <n v="843987.25"/>
    <n v="797589.53"/>
    <n v="843987.25"/>
    <n v="0"/>
    <b v="0"/>
    <b v="1"/>
  </r>
  <r>
    <s v="C"/>
    <s v="M"/>
    <x v="37"/>
    <x v="3"/>
    <x v="1"/>
    <n v="20190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87448.14"/>
    <b v="0"/>
    <n v="8"/>
    <s v="kg"/>
    <n v="187448.14"/>
    <b v="0"/>
    <n v="187448.14"/>
    <b v="0"/>
    <n v="0"/>
    <b v="0"/>
    <n v="875273.09"/>
    <n v="829527.65"/>
    <n v="875273.09"/>
    <n v="0"/>
    <b v="0"/>
    <b v="1"/>
  </r>
  <r>
    <s v="C"/>
    <s v="M"/>
    <x v="38"/>
    <x v="3"/>
    <x v="2"/>
    <n v="201903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84323.51"/>
    <b v="0"/>
    <n v="8"/>
    <s v="kg"/>
    <n v="384323.51"/>
    <b v="0"/>
    <n v="384323.51"/>
    <b v="0"/>
    <n v="0"/>
    <b v="0"/>
    <n v="1265551.46"/>
    <n v="1194163.56"/>
    <n v="1265551.46"/>
    <n v="0"/>
    <b v="0"/>
    <b v="1"/>
  </r>
  <r>
    <s v="C"/>
    <s v="M"/>
    <x v="39"/>
    <x v="3"/>
    <x v="3"/>
    <n v="201904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90149.91"/>
    <b v="0"/>
    <n v="8"/>
    <s v="kg"/>
    <n v="190149.91"/>
    <b v="0"/>
    <n v="190149.91"/>
    <b v="0"/>
    <n v="0"/>
    <b v="0"/>
    <n v="852698.67"/>
    <n v="816050.14"/>
    <n v="852698.67"/>
    <n v="0"/>
    <b v="0"/>
    <b v="1"/>
  </r>
  <r>
    <s v="C"/>
    <s v="M"/>
    <x v="40"/>
    <x v="3"/>
    <x v="4"/>
    <n v="201905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81928.84"/>
    <b v="0"/>
    <n v="8"/>
    <s v="kg"/>
    <n v="381928.84"/>
    <b v="0"/>
    <n v="381928.84"/>
    <b v="0"/>
    <n v="0"/>
    <b v="0"/>
    <n v="1158411.6100000001"/>
    <n v="1101221.53"/>
    <n v="1158411.6100000001"/>
    <n v="0"/>
    <b v="0"/>
    <b v="1"/>
  </r>
  <r>
    <s v="C"/>
    <s v="M"/>
    <x v="41"/>
    <x v="3"/>
    <x v="5"/>
    <n v="201906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33112.84"/>
    <b v="0"/>
    <n v="8"/>
    <s v="kg"/>
    <n v="233112.84"/>
    <b v="0"/>
    <n v="233112.84"/>
    <b v="0"/>
    <n v="0"/>
    <b v="0"/>
    <n v="887576.03"/>
    <n v="842311.6"/>
    <n v="887576.03"/>
    <n v="0"/>
    <b v="0"/>
    <b v="1"/>
  </r>
  <r>
    <s v="C"/>
    <s v="M"/>
    <x v="42"/>
    <x v="3"/>
    <x v="6"/>
    <n v="201907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37212.33"/>
    <b v="0"/>
    <n v="8"/>
    <s v="kg"/>
    <n v="337212.33"/>
    <b v="0"/>
    <n v="337212.33"/>
    <b v="0"/>
    <n v="0"/>
    <b v="0"/>
    <n v="1516803.02"/>
    <n v="1446333.35"/>
    <n v="1516803.02"/>
    <n v="0"/>
    <b v="0"/>
    <b v="1"/>
  </r>
  <r>
    <s v="C"/>
    <s v="M"/>
    <x v="43"/>
    <x v="3"/>
    <x v="7"/>
    <n v="201908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58540.12"/>
    <b v="0"/>
    <n v="8"/>
    <s v="kg"/>
    <n v="358540.12"/>
    <b v="0"/>
    <n v="358540.12"/>
    <b v="0"/>
    <n v="0"/>
    <b v="0"/>
    <n v="1109643.42"/>
    <n v="1048634.83"/>
    <n v="1109643.42"/>
    <n v="0"/>
    <b v="0"/>
    <b v="1"/>
  </r>
  <r>
    <s v="C"/>
    <s v="M"/>
    <x v="44"/>
    <x v="3"/>
    <x v="8"/>
    <n v="201909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63371.39000000001"/>
    <b v="0"/>
    <n v="8"/>
    <s v="kg"/>
    <n v="163371.39000000001"/>
    <b v="0"/>
    <n v="163371.39000000001"/>
    <b v="0"/>
    <n v="0"/>
    <b v="0"/>
    <n v="570637.71"/>
    <n v="543297.44999999995"/>
    <n v="570637.71"/>
    <n v="0"/>
    <b v="0"/>
    <b v="1"/>
  </r>
  <r>
    <s v="C"/>
    <s v="M"/>
    <x v="45"/>
    <x v="3"/>
    <x v="9"/>
    <n v="201910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481863.43"/>
    <b v="0"/>
    <n v="8"/>
    <s v="kg"/>
    <n v="481863.43"/>
    <b v="0"/>
    <n v="481863.43"/>
    <b v="0"/>
    <n v="0"/>
    <b v="0"/>
    <n v="1598735.53"/>
    <n v="1525420.46"/>
    <n v="1598735.53"/>
    <n v="0"/>
    <b v="0"/>
    <b v="1"/>
  </r>
  <r>
    <s v="C"/>
    <s v="M"/>
    <x v="46"/>
    <x v="3"/>
    <x v="10"/>
    <n v="20191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422560.37"/>
    <b v="0"/>
    <n v="8"/>
    <s v="kg"/>
    <n v="422560.37"/>
    <b v="0"/>
    <n v="422560.37"/>
    <b v="0"/>
    <n v="0"/>
    <b v="0"/>
    <n v="1224668.03"/>
    <n v="1154902.6599999999"/>
    <n v="1224668.03"/>
    <n v="0"/>
    <b v="0"/>
    <b v="1"/>
  </r>
  <r>
    <s v="C"/>
    <s v="M"/>
    <x v="47"/>
    <x v="3"/>
    <x v="11"/>
    <n v="20191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28764.44"/>
    <b v="0"/>
    <n v="8"/>
    <s v="kg"/>
    <n v="328764.44"/>
    <b v="0"/>
    <n v="328764.44"/>
    <b v="0"/>
    <n v="0"/>
    <b v="0"/>
    <n v="1094075.1399999999"/>
    <n v="1045357.01"/>
    <n v="1094075.1399999999"/>
    <n v="0"/>
    <b v="0"/>
    <b v="1"/>
  </r>
  <r>
    <s v="C"/>
    <s v="M"/>
    <x v="48"/>
    <x v="4"/>
    <x v="0"/>
    <n v="20200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99912.18"/>
    <b v="0"/>
    <n v="8"/>
    <s v="kg"/>
    <n v="399912.18"/>
    <b v="0"/>
    <n v="399912.18"/>
    <b v="0"/>
    <n v="0"/>
    <b v="0"/>
    <n v="1230614.75"/>
    <n v="1177970.18"/>
    <n v="1230614.75"/>
    <n v="0"/>
    <b v="0"/>
    <b v="1"/>
  </r>
  <r>
    <s v="C"/>
    <s v="M"/>
    <x v="49"/>
    <x v="4"/>
    <x v="1"/>
    <n v="20200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79486.19"/>
    <b v="0"/>
    <n v="8"/>
    <s v="kg"/>
    <n v="279486.19"/>
    <b v="0"/>
    <n v="279486.19"/>
    <b v="0"/>
    <n v="0"/>
    <b v="0"/>
    <n v="713623.31"/>
    <n v="677791.6"/>
    <n v="713623.31"/>
    <n v="0"/>
    <b v="0"/>
    <b v="1"/>
  </r>
  <r>
    <s v="C"/>
    <s v="M"/>
    <x v="50"/>
    <x v="4"/>
    <x v="2"/>
    <n v="202003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59037.66"/>
    <b v="0"/>
    <n v="8"/>
    <s v="kg"/>
    <n v="359037.66"/>
    <b v="0"/>
    <n v="359037.66"/>
    <b v="0"/>
    <n v="0"/>
    <b v="0"/>
    <n v="1237259.3899999999"/>
    <n v="1180856.29"/>
    <n v="1237259.3899999999"/>
    <n v="0"/>
    <b v="0"/>
    <b v="1"/>
  </r>
  <r>
    <s v="C"/>
    <s v="M"/>
    <x v="51"/>
    <x v="4"/>
    <x v="3"/>
    <n v="202004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00110.62"/>
    <b v="0"/>
    <n v="8"/>
    <s v="kg"/>
    <n v="300110.62"/>
    <b v="0"/>
    <n v="300110.62"/>
    <b v="0"/>
    <n v="0"/>
    <b v="0"/>
    <n v="1040486.13"/>
    <n v="995836.69"/>
    <n v="1040486.13"/>
    <n v="0"/>
    <b v="0"/>
    <b v="1"/>
  </r>
  <r>
    <s v="C"/>
    <s v="M"/>
    <x v="52"/>
    <x v="4"/>
    <x v="4"/>
    <n v="202005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79703.6"/>
    <b v="0"/>
    <n v="8"/>
    <s v="kg"/>
    <n v="179703.6"/>
    <b v="0"/>
    <n v="179703.6"/>
    <b v="0"/>
    <n v="0"/>
    <b v="0"/>
    <n v="665365.74"/>
    <n v="625827.06999999995"/>
    <n v="665365.74"/>
    <n v="0"/>
    <b v="0"/>
    <b v="1"/>
  </r>
  <r>
    <s v="C"/>
    <s v="M"/>
    <x v="53"/>
    <x v="4"/>
    <x v="5"/>
    <n v="202006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0779.599999999999"/>
    <b v="0"/>
    <n v="8"/>
    <s v="kg"/>
    <n v="30779.599999999999"/>
    <b v="0"/>
    <n v="30779.599999999999"/>
    <b v="0"/>
    <n v="0"/>
    <b v="0"/>
    <n v="165350.99"/>
    <n v="155660.35999999999"/>
    <n v="165350.99"/>
    <n v="0"/>
    <b v="0"/>
    <b v="1"/>
  </r>
  <r>
    <s v="C"/>
    <s v="M"/>
    <x v="54"/>
    <x v="4"/>
    <x v="6"/>
    <n v="202007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30600.67"/>
    <b v="0"/>
    <n v="8"/>
    <s v="kg"/>
    <n v="130600.67"/>
    <b v="0"/>
    <n v="130600.67"/>
    <b v="0"/>
    <n v="0"/>
    <b v="0"/>
    <n v="575920.68999999994"/>
    <n v="554925.51"/>
    <n v="575920.68999999994"/>
    <n v="0"/>
    <b v="0"/>
    <b v="1"/>
  </r>
  <r>
    <s v="C"/>
    <s v="M"/>
    <x v="55"/>
    <x v="4"/>
    <x v="7"/>
    <n v="202008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70215"/>
    <b v="0"/>
    <n v="8"/>
    <s v="kg"/>
    <n v="170215"/>
    <b v="0"/>
    <n v="170215"/>
    <b v="0"/>
    <n v="0"/>
    <b v="0"/>
    <n v="817100.3"/>
    <n v="785982.35"/>
    <n v="817100.3"/>
    <n v="0"/>
    <b v="0"/>
    <b v="1"/>
  </r>
  <r>
    <s v="C"/>
    <s v="M"/>
    <x v="56"/>
    <x v="4"/>
    <x v="8"/>
    <n v="202009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26522.61"/>
    <b v="0"/>
    <n v="8"/>
    <s v="kg"/>
    <n v="326522.61"/>
    <b v="0"/>
    <n v="326522.61"/>
    <b v="0"/>
    <n v="0"/>
    <b v="0"/>
    <n v="1288341.44"/>
    <n v="1237537.32"/>
    <n v="1288341.44"/>
    <n v="0"/>
    <b v="0"/>
    <b v="1"/>
  </r>
  <r>
    <s v="C"/>
    <s v="M"/>
    <x v="57"/>
    <x v="4"/>
    <x v="9"/>
    <n v="202010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45682.60999999999"/>
    <b v="0"/>
    <n v="8"/>
    <s v="kg"/>
    <n v="145682.60999999999"/>
    <b v="0"/>
    <n v="145682.60999999999"/>
    <b v="0"/>
    <n v="0"/>
    <b v="0"/>
    <n v="790191.32"/>
    <n v="763055.5"/>
    <n v="790191.32"/>
    <n v="0"/>
    <b v="0"/>
    <b v="1"/>
  </r>
  <r>
    <s v="C"/>
    <s v="M"/>
    <x v="58"/>
    <x v="4"/>
    <x v="10"/>
    <n v="20201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32688.57"/>
    <b v="0"/>
    <n v="8"/>
    <s v="kg"/>
    <n v="232688.57"/>
    <b v="0"/>
    <n v="232688.57"/>
    <b v="0"/>
    <n v="0"/>
    <b v="0"/>
    <n v="1053074.25"/>
    <n v="1000649.4"/>
    <n v="1053074.25"/>
    <n v="0"/>
    <b v="0"/>
    <b v="1"/>
  </r>
  <r>
    <s v="C"/>
    <s v="M"/>
    <x v="59"/>
    <x v="4"/>
    <x v="11"/>
    <n v="20201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60605.4"/>
    <b v="0"/>
    <n v="8"/>
    <s v="kg"/>
    <n v="260605.4"/>
    <b v="0"/>
    <n v="260605.4"/>
    <b v="0"/>
    <n v="0"/>
    <b v="0"/>
    <n v="903272.45"/>
    <n v="860291.5"/>
    <n v="903272.45"/>
    <n v="0"/>
    <b v="0"/>
    <b v="1"/>
  </r>
  <r>
    <s v="C"/>
    <s v="M"/>
    <x v="60"/>
    <x v="5"/>
    <x v="0"/>
    <n v="20210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79117.1"/>
    <b v="0"/>
    <n v="8"/>
    <s v="kg"/>
    <n v="179117.1"/>
    <b v="0"/>
    <n v="179117.1"/>
    <b v="0"/>
    <n v="0"/>
    <b v="0"/>
    <n v="890759.19"/>
    <n v="0"/>
    <n v="890759.19"/>
    <n v="0"/>
    <b v="0"/>
    <b v="1"/>
  </r>
  <r>
    <s v="C"/>
    <s v="M"/>
    <x v="61"/>
    <x v="5"/>
    <x v="1"/>
    <n v="20210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72985.31"/>
    <b v="0"/>
    <n v="8"/>
    <s v="kg"/>
    <n v="372985.31"/>
    <b v="0"/>
    <n v="372985.31"/>
    <b v="0"/>
    <n v="0"/>
    <b v="0"/>
    <n v="1306887.1200000001"/>
    <n v="0"/>
    <n v="1306887.1200000001"/>
    <n v="0"/>
    <b v="0"/>
    <b v="1"/>
  </r>
  <r>
    <s v="C"/>
    <s v="M"/>
    <x v="62"/>
    <x v="5"/>
    <x v="2"/>
    <n v="202103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09799.62"/>
    <b v="0"/>
    <n v="8"/>
    <s v="kg"/>
    <n v="109799.62"/>
    <b v="0"/>
    <n v="109799.62"/>
    <b v="0"/>
    <n v="0"/>
    <b v="0"/>
    <n v="621693"/>
    <n v="0"/>
    <n v="621693"/>
    <n v="0"/>
    <b v="0"/>
    <b v="1"/>
  </r>
  <r>
    <s v="C"/>
    <s v="M"/>
    <x v="63"/>
    <x v="5"/>
    <x v="3"/>
    <n v="202104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85627.92"/>
    <b v="0"/>
    <n v="8"/>
    <s v="kg"/>
    <n v="185627.92"/>
    <b v="0"/>
    <n v="185627.92"/>
    <b v="0"/>
    <n v="0"/>
    <b v="0"/>
    <n v="859151.08"/>
    <n v="0"/>
    <n v="859151.08"/>
    <n v="0"/>
    <b v="0"/>
    <b v="1"/>
  </r>
  <r>
    <s v="C"/>
    <s v="M"/>
    <x v="64"/>
    <x v="5"/>
    <x v="4"/>
    <n v="202105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65767.26"/>
    <b v="0"/>
    <n v="8"/>
    <s v="kg"/>
    <n v="265767.26"/>
    <b v="0"/>
    <n v="265767.26"/>
    <b v="0"/>
    <n v="0"/>
    <b v="0"/>
    <n v="1174095"/>
    <n v="0"/>
    <n v="1174095"/>
    <n v="0"/>
    <b v="0"/>
    <b v="1"/>
  </r>
  <r>
    <s v="C"/>
    <s v="M"/>
    <x v="65"/>
    <x v="5"/>
    <x v="5"/>
    <n v="202106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88816.97"/>
    <b v="0"/>
    <n v="8"/>
    <s v="kg"/>
    <n v="388816.97"/>
    <b v="0"/>
    <n v="388816.97"/>
    <b v="0"/>
    <n v="0"/>
    <b v="0"/>
    <n v="1345193.49"/>
    <n v="0"/>
    <n v="1345193.49"/>
    <n v="0"/>
    <b v="0"/>
    <b v="1"/>
  </r>
  <r>
    <s v="C"/>
    <s v="M"/>
    <x v="66"/>
    <x v="5"/>
    <x v="6"/>
    <n v="202107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00575.73"/>
    <b v="0"/>
    <n v="8"/>
    <s v="kg"/>
    <n v="200575.73"/>
    <b v="0"/>
    <n v="200575.73"/>
    <b v="0"/>
    <n v="0"/>
    <b v="0"/>
    <n v="974396.99"/>
    <n v="0"/>
    <n v="974396.99"/>
    <n v="0"/>
    <b v="0"/>
    <b v="1"/>
  </r>
  <r>
    <s v="C"/>
    <s v="M"/>
    <x v="67"/>
    <x v="5"/>
    <x v="7"/>
    <n v="202108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04196.8"/>
    <b v="0"/>
    <n v="8"/>
    <s v="kg"/>
    <n v="204196.8"/>
    <b v="0"/>
    <n v="204196.8"/>
    <b v="0"/>
    <n v="0"/>
    <b v="0"/>
    <n v="813816.03"/>
    <n v="0"/>
    <n v="813816.03"/>
    <n v="0"/>
    <b v="0"/>
    <b v="1"/>
  </r>
  <r>
    <s v="C"/>
    <s v="M"/>
    <x v="68"/>
    <x v="5"/>
    <x v="8"/>
    <n v="202109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524726.38"/>
    <b v="0"/>
    <n v="8"/>
    <s v="kg"/>
    <n v="524726.38"/>
    <b v="0"/>
    <n v="524726.38"/>
    <b v="0"/>
    <n v="0"/>
    <b v="0"/>
    <n v="1703303.04"/>
    <n v="0"/>
    <n v="1703303.04"/>
    <n v="0"/>
    <b v="0"/>
    <b v="1"/>
  </r>
  <r>
    <s v="C"/>
    <s v="M"/>
    <x v="69"/>
    <x v="5"/>
    <x v="9"/>
    <n v="202110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32658.14"/>
    <b v="0"/>
    <n v="8"/>
    <s v="kg"/>
    <n v="332658.14"/>
    <b v="0"/>
    <n v="332658.14"/>
    <b v="0"/>
    <n v="0"/>
    <b v="0"/>
    <n v="1829718.41"/>
    <n v="0"/>
    <n v="1829718.41"/>
    <n v="0"/>
    <b v="0"/>
    <b v="1"/>
  </r>
  <r>
    <s v="C"/>
    <s v="M"/>
    <x v="70"/>
    <x v="5"/>
    <x v="10"/>
    <n v="202111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83980.21"/>
    <b v="0"/>
    <n v="8"/>
    <s v="kg"/>
    <n v="183980.21"/>
    <b v="0"/>
    <n v="183980.21"/>
    <b v="0"/>
    <n v="0"/>
    <b v="0"/>
    <n v="881254.40000000002"/>
    <n v="0"/>
    <n v="881254.40000000002"/>
    <n v="0"/>
    <b v="0"/>
    <b v="1"/>
  </r>
  <r>
    <s v="C"/>
    <s v="M"/>
    <x v="71"/>
    <x v="5"/>
    <x v="11"/>
    <n v="202112"/>
    <n v="170"/>
    <s v="COL"/>
    <s v="Colombia"/>
    <s v="M"/>
    <s v="Import"/>
    <n v="0"/>
    <s v="W00"/>
    <s v="World"/>
    <n v="0"/>
    <s v="W00"/>
    <s v="World"/>
    <s v="H5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48940.57"/>
    <b v="0"/>
    <n v="8"/>
    <s v="kg"/>
    <n v="248940.57"/>
    <b v="0"/>
    <n v="248940.57"/>
    <b v="0"/>
    <n v="0"/>
    <b v="0"/>
    <n v="1149964.79"/>
    <n v="0"/>
    <n v="1149964.79"/>
    <n v="0"/>
    <b v="0"/>
    <b v="1"/>
  </r>
  <r>
    <s v="C"/>
    <s v="M"/>
    <x v="72"/>
    <x v="6"/>
    <x v="0"/>
    <n v="202201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72793.75"/>
    <b v="0"/>
    <n v="8"/>
    <s v="kg"/>
    <n v="272793.75"/>
    <b v="0"/>
    <n v="272793.75"/>
    <b v="0"/>
    <n v="0"/>
    <b v="0"/>
    <n v="989398.27"/>
    <n v="876730.52"/>
    <n v="989398.27"/>
    <n v="0"/>
    <b v="0"/>
    <b v="1"/>
  </r>
  <r>
    <s v="C"/>
    <s v="M"/>
    <x v="73"/>
    <x v="6"/>
    <x v="1"/>
    <n v="202202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04824.36"/>
    <b v="0"/>
    <n v="8"/>
    <s v="kg"/>
    <n v="204824.36"/>
    <b v="0"/>
    <n v="204824.36"/>
    <b v="0"/>
    <n v="0"/>
    <b v="0"/>
    <n v="886872.53"/>
    <n v="814721.84"/>
    <n v="886872.53"/>
    <n v="0"/>
    <b v="0"/>
    <b v="1"/>
  </r>
  <r>
    <s v="C"/>
    <s v="M"/>
    <x v="74"/>
    <x v="6"/>
    <x v="2"/>
    <n v="202203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23010.41"/>
    <b v="0"/>
    <n v="8"/>
    <s v="kg"/>
    <n v="223010.41"/>
    <b v="0"/>
    <n v="223010.41"/>
    <b v="0"/>
    <n v="0"/>
    <b v="0"/>
    <n v="1182057.8799999999"/>
    <n v="1094291.6599999999"/>
    <n v="1182057.8799999999"/>
    <n v="0"/>
    <b v="0"/>
    <b v="1"/>
  </r>
  <r>
    <s v="C"/>
    <s v="M"/>
    <x v="75"/>
    <x v="6"/>
    <x v="3"/>
    <n v="202204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506815.28"/>
    <b v="0"/>
    <n v="8"/>
    <s v="kg"/>
    <n v="506815.28"/>
    <b v="0"/>
    <n v="506815.28"/>
    <b v="0"/>
    <n v="0"/>
    <b v="0"/>
    <n v="1808429.9"/>
    <n v="1630899.58"/>
    <n v="1808429.9"/>
    <n v="0"/>
    <b v="0"/>
    <b v="1"/>
  </r>
  <r>
    <s v="C"/>
    <s v="M"/>
    <x v="76"/>
    <x v="6"/>
    <x v="4"/>
    <n v="202205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40564.92"/>
    <b v="0"/>
    <n v="8"/>
    <s v="kg"/>
    <n v="240564.92"/>
    <b v="0"/>
    <n v="240564.92"/>
    <b v="0"/>
    <n v="0"/>
    <b v="0"/>
    <n v="1273917.4099999999"/>
    <n v="1142961.3899999999"/>
    <n v="1273917.4099999999"/>
    <n v="0"/>
    <b v="0"/>
    <b v="1"/>
  </r>
  <r>
    <s v="C"/>
    <s v="M"/>
    <x v="77"/>
    <x v="6"/>
    <x v="5"/>
    <n v="202206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52098.98"/>
    <b v="0"/>
    <n v="8"/>
    <s v="kg"/>
    <n v="352098.98"/>
    <b v="0"/>
    <n v="352098.98"/>
    <b v="0"/>
    <n v="0"/>
    <b v="0"/>
    <n v="1949681.77"/>
    <n v="1765777.11"/>
    <n v="1949681.77"/>
    <n v="0"/>
    <b v="0"/>
    <b v="1"/>
  </r>
  <r>
    <s v="C"/>
    <s v="M"/>
    <x v="78"/>
    <x v="6"/>
    <x v="6"/>
    <n v="202207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377970.5"/>
    <b v="0"/>
    <n v="8"/>
    <s v="kg"/>
    <n v="377970.5"/>
    <b v="0"/>
    <n v="377970.5"/>
    <b v="0"/>
    <n v="0"/>
    <b v="0"/>
    <n v="1339881.7"/>
    <n v="1179237.1200000001"/>
    <n v="1339881.7"/>
    <n v="0"/>
    <b v="0"/>
    <b v="1"/>
  </r>
  <r>
    <s v="C"/>
    <s v="M"/>
    <x v="79"/>
    <x v="6"/>
    <x v="7"/>
    <n v="202208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410239.16"/>
    <b v="0"/>
    <n v="8"/>
    <s v="kg"/>
    <n v="410239.16"/>
    <b v="0"/>
    <n v="410239.16"/>
    <b v="0"/>
    <n v="0"/>
    <b v="0"/>
    <n v="2060962.66"/>
    <n v="1845827.11"/>
    <n v="2060962.66"/>
    <n v="0"/>
    <b v="0"/>
    <b v="1"/>
  </r>
  <r>
    <s v="C"/>
    <s v="M"/>
    <x v="80"/>
    <x v="6"/>
    <x v="8"/>
    <n v="202209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45239.01"/>
    <b v="0"/>
    <n v="8"/>
    <s v="kg"/>
    <n v="245239.01"/>
    <b v="0"/>
    <n v="245239.01"/>
    <b v="0"/>
    <n v="0"/>
    <b v="0"/>
    <n v="1227973.95"/>
    <n v="1076681.82"/>
    <n v="1227973.95"/>
    <n v="0"/>
    <b v="0"/>
    <b v="1"/>
  </r>
  <r>
    <s v="C"/>
    <s v="M"/>
    <x v="81"/>
    <x v="6"/>
    <x v="9"/>
    <n v="202210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58888.76"/>
    <b v="0"/>
    <n v="8"/>
    <s v="kg"/>
    <n v="158888.76"/>
    <b v="0"/>
    <n v="158888.76"/>
    <b v="0"/>
    <n v="0"/>
    <b v="0"/>
    <n v="946009.81"/>
    <n v="851543.54"/>
    <n v="946009.81"/>
    <n v="0"/>
    <b v="0"/>
    <b v="1"/>
  </r>
  <r>
    <s v="C"/>
    <s v="M"/>
    <x v="82"/>
    <x v="6"/>
    <x v="10"/>
    <n v="202211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64915.67000000001"/>
    <b v="0"/>
    <n v="8"/>
    <s v="kg"/>
    <n v="164915.67000000001"/>
    <b v="0"/>
    <n v="164915.67000000001"/>
    <b v="0"/>
    <n v="0"/>
    <b v="0"/>
    <n v="921888.29"/>
    <n v="841283.25"/>
    <n v="921888.29"/>
    <n v="0"/>
    <b v="0"/>
    <b v="1"/>
  </r>
  <r>
    <s v="C"/>
    <s v="M"/>
    <x v="83"/>
    <x v="6"/>
    <x v="11"/>
    <n v="202212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46938.68"/>
    <b v="0"/>
    <n v="8"/>
    <s v="kg"/>
    <n v="246938.68"/>
    <b v="0"/>
    <n v="246938.68"/>
    <b v="0"/>
    <n v="0"/>
    <b v="0"/>
    <n v="1269058.3799999999"/>
    <n v="1146507.8500000001"/>
    <n v="1269058.3799999999"/>
    <n v="0"/>
    <b v="0"/>
    <b v="1"/>
  </r>
  <r>
    <s v="C"/>
    <s v="M"/>
    <x v="84"/>
    <x v="7"/>
    <x v="0"/>
    <n v="202301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04465.23"/>
    <b v="0"/>
    <n v="8"/>
    <s v="kg"/>
    <n v="104465.23"/>
    <b v="0"/>
    <n v="104465.23"/>
    <b v="0"/>
    <n v="0"/>
    <b v="0"/>
    <n v="658395.94999999995"/>
    <n v="601581.25"/>
    <n v="658395.94999999995"/>
    <n v="0"/>
    <b v="0"/>
    <b v="1"/>
  </r>
  <r>
    <s v="C"/>
    <s v="M"/>
    <x v="85"/>
    <x v="7"/>
    <x v="1"/>
    <n v="202302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66705.45000000001"/>
    <b v="0"/>
    <n v="8"/>
    <s v="kg"/>
    <n v="166705.45000000001"/>
    <b v="0"/>
    <n v="166705.45000000001"/>
    <b v="0"/>
    <n v="0"/>
    <b v="0"/>
    <n v="843474.01"/>
    <n v="776402.24"/>
    <n v="843474.01"/>
    <n v="0"/>
    <b v="0"/>
    <b v="1"/>
  </r>
  <r>
    <s v="C"/>
    <s v="M"/>
    <x v="86"/>
    <x v="7"/>
    <x v="2"/>
    <n v="202303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29075.11"/>
    <b v="0"/>
    <n v="8"/>
    <s v="kg"/>
    <n v="129075.11"/>
    <b v="0"/>
    <n v="129075.11"/>
    <b v="0"/>
    <n v="0"/>
    <b v="0"/>
    <n v="721527.58"/>
    <n v="665551.99"/>
    <n v="721527.58"/>
    <n v="0"/>
    <b v="0"/>
    <b v="1"/>
  </r>
  <r>
    <s v="C"/>
    <s v="M"/>
    <x v="87"/>
    <x v="7"/>
    <x v="3"/>
    <n v="202304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32841.32"/>
    <b v="0"/>
    <n v="8"/>
    <s v="kg"/>
    <n v="232841.32"/>
    <b v="0"/>
    <n v="232841.32"/>
    <b v="0"/>
    <n v="0"/>
    <b v="0"/>
    <n v="1241014.2"/>
    <n v="1158358.17"/>
    <n v="1241014.2"/>
    <n v="0"/>
    <b v="0"/>
    <b v="1"/>
  </r>
  <r>
    <s v="C"/>
    <s v="M"/>
    <x v="88"/>
    <x v="7"/>
    <x v="4"/>
    <n v="202305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59765.22"/>
    <b v="0"/>
    <n v="8"/>
    <s v="kg"/>
    <n v="259765.22"/>
    <b v="0"/>
    <n v="259765.22"/>
    <b v="0"/>
    <n v="0"/>
    <b v="0"/>
    <n v="1306436.49"/>
    <n v="1206343.3999999999"/>
    <n v="1306436.49"/>
    <n v="0"/>
    <b v="0"/>
    <b v="1"/>
  </r>
  <r>
    <s v="C"/>
    <s v="M"/>
    <x v="89"/>
    <x v="7"/>
    <x v="5"/>
    <n v="202306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72510.23"/>
    <b v="0"/>
    <n v="8"/>
    <s v="kg"/>
    <n v="272510.23"/>
    <b v="0"/>
    <n v="272510.23"/>
    <b v="0"/>
    <n v="0"/>
    <b v="0"/>
    <n v="1389814.79"/>
    <n v="1298563.03"/>
    <n v="1389814.79"/>
    <n v="0"/>
    <b v="0"/>
    <b v="1"/>
  </r>
  <r>
    <s v="C"/>
    <s v="M"/>
    <x v="90"/>
    <x v="7"/>
    <x v="6"/>
    <n v="202307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211172.08"/>
    <b v="0"/>
    <n v="8"/>
    <s v="kg"/>
    <n v="211172.08"/>
    <b v="0"/>
    <n v="211172.08"/>
    <b v="0"/>
    <n v="0"/>
    <b v="0"/>
    <n v="1236460.5"/>
    <n v="1161807"/>
    <n v="1236460.5"/>
    <n v="0"/>
    <b v="0"/>
    <b v="1"/>
  </r>
  <r>
    <s v="C"/>
    <s v="M"/>
    <x v="91"/>
    <x v="7"/>
    <x v="7"/>
    <n v="202308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66912.12"/>
    <b v="0"/>
    <n v="8"/>
    <s v="kg"/>
    <n v="166912.12"/>
    <b v="0"/>
    <n v="166912.12"/>
    <b v="0"/>
    <n v="0"/>
    <b v="0"/>
    <n v="1163197.03"/>
    <n v="1116768.31"/>
    <n v="1163197.03"/>
    <n v="0"/>
    <b v="0"/>
    <b v="1"/>
  </r>
  <r>
    <s v="C"/>
    <s v="M"/>
    <x v="92"/>
    <x v="7"/>
    <x v="8"/>
    <n v="202309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50221.06"/>
    <b v="0"/>
    <n v="8"/>
    <s v="kg"/>
    <n v="150221.06"/>
    <b v="0"/>
    <n v="150221.06"/>
    <b v="0"/>
    <n v="0"/>
    <b v="0"/>
    <n v="815262.18"/>
    <n v="778136.65"/>
    <n v="815262.18"/>
    <n v="0"/>
    <b v="0"/>
    <b v="1"/>
  </r>
  <r>
    <s v="C"/>
    <s v="M"/>
    <x v="93"/>
    <x v="7"/>
    <x v="9"/>
    <n v="202310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93765.26"/>
    <b v="0"/>
    <n v="8"/>
    <s v="kg"/>
    <n v="93765.26"/>
    <b v="0"/>
    <n v="93765.26"/>
    <b v="0"/>
    <n v="0"/>
    <b v="0"/>
    <n v="700562.22"/>
    <n v="668628.96"/>
    <n v="700562.22"/>
    <n v="0"/>
    <b v="0"/>
    <b v="1"/>
  </r>
  <r>
    <s v="C"/>
    <s v="M"/>
    <x v="94"/>
    <x v="7"/>
    <x v="10"/>
    <n v="202311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98815.9"/>
    <b v="0"/>
    <n v="8"/>
    <s v="kg"/>
    <n v="98815.9"/>
    <b v="0"/>
    <n v="98815.9"/>
    <b v="0"/>
    <n v="0"/>
    <b v="0"/>
    <n v="574240.52"/>
    <n v="550366.37"/>
    <n v="574240.52"/>
    <n v="0"/>
    <b v="0"/>
    <b v="1"/>
  </r>
  <r>
    <s v="C"/>
    <s v="M"/>
    <x v="95"/>
    <x v="7"/>
    <x v="11"/>
    <n v="202312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27082.22"/>
    <b v="0"/>
    <n v="8"/>
    <s v="kg"/>
    <n v="127082.22"/>
    <b v="0"/>
    <n v="127082.22"/>
    <b v="0"/>
    <n v="0"/>
    <b v="0"/>
    <n v="945043.74"/>
    <n v="902634.31"/>
    <n v="945043.74"/>
    <n v="0"/>
    <b v="0"/>
    <b v="1"/>
  </r>
  <r>
    <s v="C"/>
    <s v="M"/>
    <x v="96"/>
    <x v="8"/>
    <x v="0"/>
    <n v="202401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54706.48000000001"/>
    <b v="0"/>
    <n v="8"/>
    <s v="kg"/>
    <n v="154706.48000000001"/>
    <b v="0"/>
    <n v="154706.48000000001"/>
    <b v="0"/>
    <n v="0"/>
    <b v="0"/>
    <n v="1093044.3899999999"/>
    <n v="1046734.81"/>
    <n v="1093044.3899999999"/>
    <n v="0"/>
    <b v="0"/>
    <b v="1"/>
  </r>
  <r>
    <s v="C"/>
    <s v="M"/>
    <x v="97"/>
    <x v="8"/>
    <x v="1"/>
    <n v="202402"/>
    <n v="170"/>
    <s v="COL"/>
    <s v="Colombia"/>
    <s v="M"/>
    <s v="Import"/>
    <n v="0"/>
    <s v="W00"/>
    <s v="World"/>
    <n v="0"/>
    <s v="W00"/>
    <s v="World"/>
    <s v="H6"/>
    <s v="HS"/>
    <b v="1"/>
    <x v="0"/>
    <s v="Chocolate and other food preparations containing cocoa; in blocks, slabs or bars, filled, weighing 2kg or less"/>
    <n v="6"/>
    <b v="1"/>
    <s v="C00"/>
    <s v="TOTAL CPC"/>
    <n v="0"/>
    <n v="0"/>
    <s v="TOTAL MOT"/>
    <n v="8"/>
    <s v="kg"/>
    <n v="175841.97"/>
    <b v="0"/>
    <n v="8"/>
    <s v="kg"/>
    <n v="175841.97"/>
    <b v="0"/>
    <n v="175841.97"/>
    <b v="0"/>
    <n v="0"/>
    <b v="0"/>
    <n v="1027668.48"/>
    <n v="976663.7"/>
    <n v="1027668.48"/>
    <n v="0"/>
    <b v="0"/>
    <b v="1"/>
  </r>
  <r>
    <s v="C"/>
    <s v="M"/>
    <x v="0"/>
    <x v="0"/>
    <x v="0"/>
    <n v="201601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35819.480000000003"/>
    <b v="0"/>
    <n v="0"/>
    <b v="0"/>
    <n v="369324.1"/>
    <n v="0"/>
    <n v="369324.1"/>
    <n v="0"/>
    <b v="0"/>
    <b v="1"/>
  </r>
  <r>
    <s v="C"/>
    <s v="M"/>
    <x v="1"/>
    <x v="0"/>
    <x v="1"/>
    <n v="201602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32432.19"/>
    <b v="0"/>
    <n v="0"/>
    <b v="0"/>
    <n v="309226.40999999997"/>
    <n v="0"/>
    <n v="309226.40999999997"/>
    <n v="0"/>
    <b v="0"/>
    <b v="1"/>
  </r>
  <r>
    <s v="C"/>
    <s v="M"/>
    <x v="2"/>
    <x v="0"/>
    <x v="2"/>
    <n v="201603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55623.96"/>
    <b v="0"/>
    <n v="0"/>
    <b v="0"/>
    <n v="491508.12"/>
    <n v="0"/>
    <n v="491508.12"/>
    <n v="0"/>
    <b v="0"/>
    <b v="1"/>
  </r>
  <r>
    <s v="C"/>
    <s v="M"/>
    <x v="3"/>
    <x v="0"/>
    <x v="3"/>
    <n v="201604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45396.27"/>
    <b v="0"/>
    <n v="0"/>
    <b v="0"/>
    <n v="338455.55"/>
    <n v="0"/>
    <n v="338455.55"/>
    <n v="0"/>
    <b v="0"/>
    <b v="1"/>
  </r>
  <r>
    <s v="C"/>
    <s v="M"/>
    <x v="4"/>
    <x v="0"/>
    <x v="4"/>
    <n v="201605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54651.22"/>
    <b v="0"/>
    <n v="0"/>
    <b v="0"/>
    <n v="510499.9"/>
    <n v="0"/>
    <n v="510499.9"/>
    <n v="0"/>
    <b v="0"/>
    <b v="1"/>
  </r>
  <r>
    <s v="C"/>
    <s v="M"/>
    <x v="5"/>
    <x v="0"/>
    <x v="5"/>
    <n v="201606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52378.52"/>
    <b v="0"/>
    <n v="0"/>
    <b v="0"/>
    <n v="519692.59"/>
    <n v="0"/>
    <n v="519692.59"/>
    <n v="0"/>
    <b v="0"/>
    <b v="1"/>
  </r>
  <r>
    <s v="C"/>
    <s v="M"/>
    <x v="6"/>
    <x v="0"/>
    <x v="6"/>
    <n v="201607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36384.120000000003"/>
    <b v="0"/>
    <n v="0"/>
    <b v="0"/>
    <n v="278978.40000000002"/>
    <n v="0"/>
    <n v="278978.40000000002"/>
    <n v="0"/>
    <b v="0"/>
    <b v="1"/>
  </r>
  <r>
    <s v="C"/>
    <s v="M"/>
    <x v="7"/>
    <x v="0"/>
    <x v="7"/>
    <n v="201608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62059.56"/>
    <b v="0"/>
    <n v="0"/>
    <b v="0"/>
    <n v="360747.73"/>
    <n v="0"/>
    <n v="360747.73"/>
    <n v="0"/>
    <b v="0"/>
    <b v="1"/>
  </r>
  <r>
    <s v="C"/>
    <s v="M"/>
    <x v="8"/>
    <x v="0"/>
    <x v="8"/>
    <n v="201609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42964.09"/>
    <b v="0"/>
    <n v="0"/>
    <b v="0"/>
    <n v="326355.06"/>
    <n v="0"/>
    <n v="326355.06"/>
    <n v="0"/>
    <b v="0"/>
    <b v="1"/>
  </r>
  <r>
    <s v="C"/>
    <s v="M"/>
    <x v="9"/>
    <x v="0"/>
    <x v="9"/>
    <n v="201610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87331.55"/>
    <b v="0"/>
    <n v="0"/>
    <b v="0"/>
    <n v="635123.37"/>
    <n v="0"/>
    <n v="635123.37"/>
    <n v="0"/>
    <b v="0"/>
    <b v="1"/>
  </r>
  <r>
    <s v="C"/>
    <s v="M"/>
    <x v="10"/>
    <x v="0"/>
    <x v="10"/>
    <n v="201611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66369.36"/>
    <b v="0"/>
    <n v="0"/>
    <b v="0"/>
    <n v="580691.73"/>
    <n v="0"/>
    <n v="580691.73"/>
    <n v="0"/>
    <b v="0"/>
    <b v="1"/>
  </r>
  <r>
    <s v="C"/>
    <s v="M"/>
    <x v="11"/>
    <x v="0"/>
    <x v="11"/>
    <n v="201612"/>
    <n v="170"/>
    <s v="COL"/>
    <s v="Colombia"/>
    <s v="M"/>
    <s v="Import"/>
    <n v="0"/>
    <s v="W00"/>
    <s v="World"/>
    <n v="0"/>
    <s v="W00"/>
    <s v="World"/>
    <s v="H4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0"/>
    <n v="-1"/>
    <s v="N/A"/>
    <n v="0"/>
    <b v="0"/>
    <n v="64463.62"/>
    <b v="0"/>
    <n v="0"/>
    <b v="0"/>
    <n v="335981.48"/>
    <n v="0"/>
    <n v="335981.48"/>
    <n v="0"/>
    <b v="0"/>
    <b v="1"/>
  </r>
  <r>
    <s v="C"/>
    <s v="M"/>
    <x v="12"/>
    <x v="1"/>
    <x v="0"/>
    <n v="20170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5919.76"/>
    <b v="0"/>
    <n v="8"/>
    <s v="kg"/>
    <n v="45919.76"/>
    <b v="0"/>
    <n v="45919.76"/>
    <b v="0"/>
    <n v="0"/>
    <b v="0"/>
    <n v="460604.97"/>
    <n v="448879.8"/>
    <n v="460604.97"/>
    <n v="0"/>
    <b v="0"/>
    <b v="1"/>
  </r>
  <r>
    <s v="C"/>
    <s v="M"/>
    <x v="13"/>
    <x v="1"/>
    <x v="1"/>
    <n v="20170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4472.85"/>
    <b v="0"/>
    <n v="8"/>
    <s v="kg"/>
    <n v="14472.85"/>
    <b v="0"/>
    <n v="14472.85"/>
    <b v="0"/>
    <n v="0"/>
    <b v="0"/>
    <n v="109328.91"/>
    <n v="102908.59"/>
    <n v="109328.91"/>
    <n v="0"/>
    <b v="0"/>
    <b v="1"/>
  </r>
  <r>
    <s v="C"/>
    <s v="M"/>
    <x v="14"/>
    <x v="1"/>
    <x v="2"/>
    <n v="201703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67643.539999999994"/>
    <b v="0"/>
    <n v="8"/>
    <s v="kg"/>
    <n v="67643.539999999994"/>
    <b v="0"/>
    <n v="67643.539999999994"/>
    <b v="0"/>
    <n v="0"/>
    <b v="0"/>
    <n v="489843.32"/>
    <n v="468966.32"/>
    <n v="489843.32"/>
    <n v="0"/>
    <b v="0"/>
    <b v="1"/>
  </r>
  <r>
    <s v="C"/>
    <s v="M"/>
    <x v="15"/>
    <x v="1"/>
    <x v="3"/>
    <n v="201704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7841.279999999999"/>
    <b v="0"/>
    <n v="8"/>
    <s v="kg"/>
    <n v="47841.279999999999"/>
    <b v="0"/>
    <n v="47841.279999999999"/>
    <b v="0"/>
    <n v="0"/>
    <b v="0"/>
    <n v="276997.12"/>
    <n v="266659.46000000002"/>
    <n v="276997.12"/>
    <n v="0"/>
    <b v="0"/>
    <b v="1"/>
  </r>
  <r>
    <s v="C"/>
    <s v="M"/>
    <x v="16"/>
    <x v="1"/>
    <x v="4"/>
    <n v="201705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4614.13"/>
    <b v="0"/>
    <n v="8"/>
    <s v="kg"/>
    <n v="44614.13"/>
    <b v="0"/>
    <n v="44614.13"/>
    <b v="0"/>
    <n v="0"/>
    <b v="0"/>
    <n v="341843.31"/>
    <n v="329949.83"/>
    <n v="341843.31"/>
    <n v="0"/>
    <b v="0"/>
    <b v="1"/>
  </r>
  <r>
    <s v="C"/>
    <s v="M"/>
    <x v="17"/>
    <x v="1"/>
    <x v="5"/>
    <n v="201706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6752.02"/>
    <b v="0"/>
    <n v="8"/>
    <s v="kg"/>
    <n v="46752.02"/>
    <b v="0"/>
    <n v="46752.02"/>
    <b v="0"/>
    <n v="0"/>
    <b v="0"/>
    <n v="298679.87"/>
    <n v="289538.76"/>
    <n v="298679.87"/>
    <n v="0"/>
    <b v="0"/>
    <b v="1"/>
  </r>
  <r>
    <s v="C"/>
    <s v="M"/>
    <x v="18"/>
    <x v="1"/>
    <x v="6"/>
    <n v="201707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7721.61"/>
    <b v="0"/>
    <n v="8"/>
    <s v="kg"/>
    <n v="57721.61"/>
    <b v="0"/>
    <n v="57721.61"/>
    <b v="0"/>
    <n v="0"/>
    <b v="0"/>
    <n v="408279.53"/>
    <n v="394984.48"/>
    <n v="408279.53"/>
    <n v="0"/>
    <b v="0"/>
    <b v="1"/>
  </r>
  <r>
    <s v="C"/>
    <s v="M"/>
    <x v="19"/>
    <x v="1"/>
    <x v="7"/>
    <n v="201708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5085.21"/>
    <b v="0"/>
    <n v="8"/>
    <s v="kg"/>
    <n v="55085.21"/>
    <b v="0"/>
    <n v="55085.21"/>
    <b v="0"/>
    <n v="0"/>
    <b v="0"/>
    <n v="288160.81"/>
    <n v="276651.57"/>
    <n v="288160.81"/>
    <n v="0"/>
    <b v="0"/>
    <b v="1"/>
  </r>
  <r>
    <s v="C"/>
    <s v="M"/>
    <x v="20"/>
    <x v="1"/>
    <x v="8"/>
    <n v="201709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9517.99"/>
    <b v="0"/>
    <n v="8"/>
    <s v="kg"/>
    <n v="49517.99"/>
    <b v="0"/>
    <n v="49517.99"/>
    <b v="0"/>
    <n v="0"/>
    <b v="0"/>
    <n v="392821.28"/>
    <n v="375375.21"/>
    <n v="392821.28"/>
    <n v="0"/>
    <b v="0"/>
    <b v="1"/>
  </r>
  <r>
    <s v="C"/>
    <s v="M"/>
    <x v="21"/>
    <x v="1"/>
    <x v="9"/>
    <n v="201710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2102.080000000002"/>
    <b v="0"/>
    <n v="8"/>
    <s v="kg"/>
    <n v="52102.080000000002"/>
    <b v="0"/>
    <n v="52102.080000000002"/>
    <b v="0"/>
    <n v="0"/>
    <b v="0"/>
    <n v="490666.95"/>
    <n v="474154.53"/>
    <n v="490666.95"/>
    <n v="0"/>
    <b v="0"/>
    <b v="1"/>
  </r>
  <r>
    <s v="C"/>
    <s v="M"/>
    <x v="22"/>
    <x v="1"/>
    <x v="10"/>
    <n v="20171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9462.78"/>
    <b v="0"/>
    <n v="8"/>
    <s v="kg"/>
    <n v="39462.78"/>
    <b v="0"/>
    <n v="39462.78"/>
    <b v="0"/>
    <n v="0"/>
    <b v="0"/>
    <n v="348896.77"/>
    <n v="335967.94"/>
    <n v="348896.77"/>
    <n v="0"/>
    <b v="0"/>
    <b v="1"/>
  </r>
  <r>
    <s v="C"/>
    <s v="M"/>
    <x v="23"/>
    <x v="1"/>
    <x v="11"/>
    <n v="20171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7464.47"/>
    <b v="0"/>
    <n v="8"/>
    <s v="kg"/>
    <n v="57464.47"/>
    <b v="0"/>
    <n v="57464.47"/>
    <b v="0"/>
    <n v="0"/>
    <b v="0"/>
    <n v="486154.66"/>
    <n v="474002.88"/>
    <n v="486154.66"/>
    <n v="0"/>
    <b v="0"/>
    <b v="1"/>
  </r>
  <r>
    <s v="C"/>
    <s v="M"/>
    <x v="24"/>
    <x v="2"/>
    <x v="0"/>
    <n v="20180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70331.009999999995"/>
    <b v="0"/>
    <n v="8"/>
    <s v="kg"/>
    <n v="70331.009999999995"/>
    <b v="0"/>
    <n v="70331.009999999995"/>
    <b v="0"/>
    <n v="0"/>
    <b v="0"/>
    <n v="486009.94"/>
    <n v="460060.54"/>
    <n v="486009.94"/>
    <n v="0"/>
    <b v="0"/>
    <b v="1"/>
  </r>
  <r>
    <s v="C"/>
    <s v="M"/>
    <x v="25"/>
    <x v="2"/>
    <x v="1"/>
    <n v="20180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2269.42"/>
    <b v="0"/>
    <n v="8"/>
    <s v="kg"/>
    <n v="32269.42"/>
    <b v="0"/>
    <n v="32269.42"/>
    <b v="0"/>
    <n v="0"/>
    <b v="0"/>
    <n v="221934.11"/>
    <n v="211737.99"/>
    <n v="221934.11"/>
    <n v="0"/>
    <b v="0"/>
    <b v="1"/>
  </r>
  <r>
    <s v="C"/>
    <s v="M"/>
    <x v="26"/>
    <x v="2"/>
    <x v="2"/>
    <n v="201803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4970.29"/>
    <b v="0"/>
    <n v="8"/>
    <s v="kg"/>
    <n v="34970.29"/>
    <b v="0"/>
    <n v="34970.29"/>
    <b v="0"/>
    <n v="0"/>
    <b v="0"/>
    <n v="305463.88"/>
    <n v="295101.06"/>
    <n v="305463.88"/>
    <n v="0"/>
    <b v="0"/>
    <b v="1"/>
  </r>
  <r>
    <s v="C"/>
    <s v="M"/>
    <x v="27"/>
    <x v="2"/>
    <x v="3"/>
    <n v="201804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8170.02"/>
    <b v="0"/>
    <n v="8"/>
    <s v="kg"/>
    <n v="48170.02"/>
    <b v="0"/>
    <n v="48170.02"/>
    <b v="0"/>
    <n v="0"/>
    <b v="0"/>
    <n v="394010.44"/>
    <n v="378458.33"/>
    <n v="394010.44"/>
    <n v="0"/>
    <b v="0"/>
    <b v="1"/>
  </r>
  <r>
    <s v="C"/>
    <s v="M"/>
    <x v="28"/>
    <x v="2"/>
    <x v="4"/>
    <n v="201805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5264.06"/>
    <b v="0"/>
    <n v="8"/>
    <s v="kg"/>
    <n v="25264.06"/>
    <b v="0"/>
    <n v="25264.06"/>
    <b v="0"/>
    <n v="0"/>
    <b v="0"/>
    <n v="207524.73"/>
    <n v="198469.79"/>
    <n v="207524.73"/>
    <n v="0"/>
    <b v="0"/>
    <b v="1"/>
  </r>
  <r>
    <s v="C"/>
    <s v="M"/>
    <x v="29"/>
    <x v="2"/>
    <x v="5"/>
    <n v="201806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6280.87"/>
    <b v="0"/>
    <n v="8"/>
    <s v="kg"/>
    <n v="26280.87"/>
    <b v="0"/>
    <n v="26280.87"/>
    <b v="0"/>
    <n v="0"/>
    <b v="0"/>
    <n v="173101.14"/>
    <n v="167718.79"/>
    <n v="173101.14"/>
    <n v="0"/>
    <b v="0"/>
    <b v="1"/>
  </r>
  <r>
    <s v="C"/>
    <s v="M"/>
    <x v="30"/>
    <x v="2"/>
    <x v="6"/>
    <n v="201807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-1"/>
    <s v="N/A"/>
    <n v="0"/>
    <b v="1"/>
    <n v="-1"/>
    <s v="N/A"/>
    <n v="0"/>
    <b v="0"/>
    <n v="0"/>
    <b v="1"/>
    <n v="0"/>
    <b v="0"/>
    <n v="505586.67"/>
    <n v="487444.8"/>
    <n v="505586.67"/>
    <n v="6"/>
    <b v="0"/>
    <b v="1"/>
  </r>
  <r>
    <s v="C"/>
    <s v="M"/>
    <x v="31"/>
    <x v="2"/>
    <x v="7"/>
    <n v="201808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92574.080000000002"/>
    <b v="0"/>
    <n v="8"/>
    <s v="kg"/>
    <n v="92574.080000000002"/>
    <b v="0"/>
    <n v="92574.080000000002"/>
    <b v="0"/>
    <n v="0"/>
    <b v="0"/>
    <n v="781064.87"/>
    <n v="751793.52"/>
    <n v="781064.87"/>
    <n v="0"/>
    <b v="0"/>
    <b v="1"/>
  </r>
  <r>
    <s v="C"/>
    <s v="M"/>
    <x v="32"/>
    <x v="2"/>
    <x v="8"/>
    <n v="201809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9025.74"/>
    <b v="0"/>
    <n v="8"/>
    <s v="kg"/>
    <n v="59025.74"/>
    <b v="0"/>
    <n v="59025.74"/>
    <b v="0"/>
    <n v="0"/>
    <b v="0"/>
    <n v="446870.94"/>
    <n v="434884.56"/>
    <n v="446870.94"/>
    <n v="0"/>
    <b v="0"/>
    <b v="1"/>
  </r>
  <r>
    <s v="C"/>
    <s v="M"/>
    <x v="33"/>
    <x v="2"/>
    <x v="9"/>
    <n v="201810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65707.17"/>
    <b v="0"/>
    <n v="8"/>
    <s v="kg"/>
    <n v="65707.17"/>
    <b v="0"/>
    <n v="65707.17"/>
    <b v="0"/>
    <n v="0"/>
    <b v="0"/>
    <n v="497933.91"/>
    <n v="470317.32"/>
    <n v="497933.91"/>
    <n v="0"/>
    <b v="0"/>
    <b v="1"/>
  </r>
  <r>
    <s v="C"/>
    <s v="M"/>
    <x v="34"/>
    <x v="2"/>
    <x v="10"/>
    <n v="20181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0505.94"/>
    <b v="0"/>
    <n v="8"/>
    <s v="kg"/>
    <n v="40505.94"/>
    <b v="0"/>
    <n v="40505.94"/>
    <b v="0"/>
    <n v="0"/>
    <b v="0"/>
    <n v="367426.63"/>
    <n v="340990.31"/>
    <n v="367426.63"/>
    <n v="0"/>
    <b v="0"/>
    <b v="1"/>
  </r>
  <r>
    <s v="C"/>
    <s v="M"/>
    <x v="35"/>
    <x v="2"/>
    <x v="11"/>
    <n v="20181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1561.18"/>
    <b v="0"/>
    <n v="8"/>
    <s v="kg"/>
    <n v="31561.18"/>
    <b v="0"/>
    <n v="31561.18"/>
    <b v="0"/>
    <n v="0"/>
    <b v="0"/>
    <n v="215923.19"/>
    <n v="210002.67"/>
    <n v="215923.19"/>
    <n v="0"/>
    <b v="0"/>
    <b v="1"/>
  </r>
  <r>
    <s v="C"/>
    <s v="M"/>
    <x v="36"/>
    <x v="3"/>
    <x v="0"/>
    <n v="20190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98394.52"/>
    <b v="0"/>
    <n v="8"/>
    <s v="kg"/>
    <n v="98394.52"/>
    <b v="0"/>
    <n v="98394.52"/>
    <b v="0"/>
    <n v="0"/>
    <b v="0"/>
    <n v="820830.33"/>
    <n v="783878.42"/>
    <n v="820830.33"/>
    <n v="0"/>
    <b v="0"/>
    <b v="1"/>
  </r>
  <r>
    <s v="C"/>
    <s v="M"/>
    <x v="37"/>
    <x v="3"/>
    <x v="1"/>
    <n v="20190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4792.17"/>
    <b v="0"/>
    <n v="8"/>
    <s v="kg"/>
    <n v="14792.17"/>
    <b v="0"/>
    <n v="14792.17"/>
    <b v="0"/>
    <n v="0"/>
    <b v="0"/>
    <n v="122313.09"/>
    <n v="117421.26"/>
    <n v="122313.09"/>
    <n v="0"/>
    <b v="0"/>
    <b v="1"/>
  </r>
  <r>
    <s v="C"/>
    <s v="M"/>
    <x v="38"/>
    <x v="3"/>
    <x v="2"/>
    <n v="201903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9529.68"/>
    <b v="0"/>
    <n v="8"/>
    <s v="kg"/>
    <n v="29529.68"/>
    <b v="0"/>
    <n v="29529.68"/>
    <b v="0"/>
    <n v="0"/>
    <b v="0"/>
    <n v="218031.45"/>
    <n v="198458.02"/>
    <n v="218031.45"/>
    <n v="0"/>
    <b v="0"/>
    <b v="1"/>
  </r>
  <r>
    <s v="C"/>
    <s v="M"/>
    <x v="39"/>
    <x v="3"/>
    <x v="3"/>
    <n v="201904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5083.33"/>
    <b v="0"/>
    <n v="8"/>
    <s v="kg"/>
    <n v="15083.33"/>
    <b v="0"/>
    <n v="15083.33"/>
    <b v="0"/>
    <n v="0"/>
    <b v="0"/>
    <n v="126789.66"/>
    <n v="122357.73"/>
    <n v="126789.66"/>
    <n v="0"/>
    <b v="0"/>
    <b v="1"/>
  </r>
  <r>
    <s v="C"/>
    <s v="M"/>
    <x v="40"/>
    <x v="3"/>
    <x v="4"/>
    <n v="201905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60955.68"/>
    <b v="0"/>
    <n v="8"/>
    <s v="kg"/>
    <n v="60955.68"/>
    <b v="0"/>
    <n v="60955.68"/>
    <b v="0"/>
    <n v="0"/>
    <b v="0"/>
    <n v="464728.56"/>
    <n v="434288.2"/>
    <n v="464728.56"/>
    <n v="0"/>
    <b v="0"/>
    <b v="1"/>
  </r>
  <r>
    <s v="C"/>
    <s v="M"/>
    <x v="41"/>
    <x v="3"/>
    <x v="5"/>
    <n v="201906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2869.120000000003"/>
    <b v="0"/>
    <n v="8"/>
    <s v="kg"/>
    <n v="32869.120000000003"/>
    <b v="0"/>
    <n v="32869.120000000003"/>
    <b v="0"/>
    <n v="0"/>
    <b v="0"/>
    <n v="207850.99"/>
    <n v="200572.73"/>
    <n v="207850.99"/>
    <n v="0"/>
    <b v="0"/>
    <b v="1"/>
  </r>
  <r>
    <s v="C"/>
    <s v="M"/>
    <x v="42"/>
    <x v="3"/>
    <x v="6"/>
    <n v="201907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63451.199999999997"/>
    <b v="0"/>
    <n v="8"/>
    <s v="kg"/>
    <n v="63451.199999999997"/>
    <b v="0"/>
    <n v="63451.199999999997"/>
    <b v="0"/>
    <n v="0"/>
    <b v="0"/>
    <n v="398824.73"/>
    <n v="376828.53"/>
    <n v="398824.73"/>
    <n v="0"/>
    <b v="0"/>
    <b v="1"/>
  </r>
  <r>
    <s v="C"/>
    <s v="M"/>
    <x v="43"/>
    <x v="3"/>
    <x v="7"/>
    <n v="201908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4888.480000000003"/>
    <b v="0"/>
    <n v="8"/>
    <s v="kg"/>
    <n v="54888.480000000003"/>
    <b v="0"/>
    <n v="54888.480000000003"/>
    <b v="0"/>
    <n v="0"/>
    <b v="0"/>
    <n v="351966.99"/>
    <n v="336519.49"/>
    <n v="351966.99"/>
    <n v="0"/>
    <b v="0"/>
    <b v="1"/>
  </r>
  <r>
    <s v="C"/>
    <s v="M"/>
    <x v="44"/>
    <x v="3"/>
    <x v="8"/>
    <n v="201909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4395.480000000003"/>
    <b v="0"/>
    <n v="8"/>
    <s v="kg"/>
    <n v="34395.480000000003"/>
    <b v="0"/>
    <n v="34395.480000000003"/>
    <b v="0"/>
    <n v="0"/>
    <b v="0"/>
    <n v="202694.09"/>
    <n v="193155.21"/>
    <n v="202694.09"/>
    <n v="0"/>
    <b v="0"/>
    <b v="1"/>
  </r>
  <r>
    <s v="C"/>
    <s v="M"/>
    <x v="45"/>
    <x v="3"/>
    <x v="9"/>
    <n v="201910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12409.08"/>
    <b v="0"/>
    <n v="8"/>
    <s v="kg"/>
    <n v="112409.08"/>
    <b v="0"/>
    <n v="112409.08"/>
    <b v="0"/>
    <n v="0"/>
    <b v="0"/>
    <n v="793103.94"/>
    <n v="746470.9"/>
    <n v="793103.94"/>
    <n v="0"/>
    <b v="0"/>
    <b v="1"/>
  </r>
  <r>
    <s v="C"/>
    <s v="M"/>
    <x v="46"/>
    <x v="3"/>
    <x v="10"/>
    <n v="20191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7578.92"/>
    <b v="0"/>
    <n v="8"/>
    <s v="kg"/>
    <n v="27578.92"/>
    <b v="0"/>
    <n v="27578.92"/>
    <b v="0"/>
    <n v="0"/>
    <b v="0"/>
    <n v="231074.95"/>
    <n v="222972.08"/>
    <n v="231074.95"/>
    <n v="0"/>
    <b v="0"/>
    <b v="1"/>
  </r>
  <r>
    <s v="C"/>
    <s v="M"/>
    <x v="47"/>
    <x v="3"/>
    <x v="11"/>
    <n v="20191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2419.39"/>
    <b v="0"/>
    <n v="8"/>
    <s v="kg"/>
    <n v="42419.39"/>
    <b v="0"/>
    <n v="42419.39"/>
    <b v="0"/>
    <n v="0"/>
    <b v="0"/>
    <n v="332208.43"/>
    <n v="321880.48"/>
    <n v="332208.43"/>
    <n v="0"/>
    <b v="0"/>
    <b v="1"/>
  </r>
  <r>
    <s v="C"/>
    <s v="M"/>
    <x v="48"/>
    <x v="4"/>
    <x v="0"/>
    <n v="20200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13938.4"/>
    <b v="0"/>
    <n v="8"/>
    <s v="kg"/>
    <n v="113938.4"/>
    <b v="0"/>
    <n v="113938.4"/>
    <b v="0"/>
    <n v="0"/>
    <b v="0"/>
    <n v="1043830.91"/>
    <n v="1003428.87"/>
    <n v="1043830.91"/>
    <n v="0"/>
    <b v="0"/>
    <b v="1"/>
  </r>
  <r>
    <s v="C"/>
    <s v="M"/>
    <x v="49"/>
    <x v="4"/>
    <x v="1"/>
    <n v="20200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0384.66"/>
    <b v="0"/>
    <n v="8"/>
    <s v="kg"/>
    <n v="10384.66"/>
    <b v="0"/>
    <n v="10384.66"/>
    <b v="0"/>
    <n v="0"/>
    <b v="0"/>
    <n v="67798.539999999994"/>
    <n v="65377.16"/>
    <n v="67798.539999999994"/>
    <n v="0"/>
    <b v="0"/>
    <b v="1"/>
  </r>
  <r>
    <s v="C"/>
    <s v="M"/>
    <x v="50"/>
    <x v="4"/>
    <x v="2"/>
    <n v="202003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7181.75"/>
    <b v="0"/>
    <n v="8"/>
    <s v="kg"/>
    <n v="37181.75"/>
    <b v="0"/>
    <n v="37181.75"/>
    <b v="0"/>
    <n v="0"/>
    <b v="0"/>
    <n v="306150.55"/>
    <n v="285556.65000000002"/>
    <n v="306150.55"/>
    <n v="0"/>
    <b v="0"/>
    <b v="1"/>
  </r>
  <r>
    <s v="C"/>
    <s v="M"/>
    <x v="51"/>
    <x v="4"/>
    <x v="3"/>
    <n v="202004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5142.94"/>
    <b v="0"/>
    <n v="8"/>
    <s v="kg"/>
    <n v="55142.94"/>
    <b v="0"/>
    <n v="55142.94"/>
    <b v="0"/>
    <n v="0"/>
    <b v="0"/>
    <n v="367081.74"/>
    <n v="344643.3"/>
    <n v="367081.74"/>
    <n v="0"/>
    <b v="0"/>
    <b v="1"/>
  </r>
  <r>
    <s v="C"/>
    <s v="M"/>
    <x v="52"/>
    <x v="4"/>
    <x v="4"/>
    <n v="202005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7274.97"/>
    <b v="0"/>
    <n v="8"/>
    <s v="kg"/>
    <n v="17274.97"/>
    <b v="0"/>
    <n v="17274.97"/>
    <b v="0"/>
    <n v="0"/>
    <b v="0"/>
    <n v="147770.68"/>
    <n v="142330.79999999999"/>
    <n v="147770.68"/>
    <n v="0"/>
    <b v="0"/>
    <b v="1"/>
  </r>
  <r>
    <s v="C"/>
    <s v="M"/>
    <x v="53"/>
    <x v="4"/>
    <x v="5"/>
    <n v="202006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9189.7800000000007"/>
    <b v="0"/>
    <n v="8"/>
    <s v="kg"/>
    <n v="9189.7800000000007"/>
    <b v="0"/>
    <n v="9189.7800000000007"/>
    <b v="0"/>
    <n v="0"/>
    <b v="0"/>
    <n v="69894.240000000005"/>
    <n v="67848.67"/>
    <n v="69894.240000000005"/>
    <n v="0"/>
    <b v="0"/>
    <b v="1"/>
  </r>
  <r>
    <s v="C"/>
    <s v="M"/>
    <x v="54"/>
    <x v="4"/>
    <x v="6"/>
    <n v="202007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77192.45"/>
    <b v="0"/>
    <n v="8"/>
    <s v="kg"/>
    <n v="77192.45"/>
    <b v="0"/>
    <n v="77192.45"/>
    <b v="0"/>
    <n v="0"/>
    <b v="0"/>
    <n v="507670.83"/>
    <n v="493668.72"/>
    <n v="507670.83"/>
    <n v="0"/>
    <b v="0"/>
    <b v="1"/>
  </r>
  <r>
    <s v="C"/>
    <s v="M"/>
    <x v="55"/>
    <x v="4"/>
    <x v="7"/>
    <n v="202008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7407.37"/>
    <b v="0"/>
    <n v="8"/>
    <s v="kg"/>
    <n v="57407.37"/>
    <b v="0"/>
    <n v="57407.37"/>
    <b v="0"/>
    <n v="0"/>
    <b v="0"/>
    <n v="453644.68"/>
    <n v="441259.33"/>
    <n v="453644.68"/>
    <n v="0"/>
    <b v="0"/>
    <b v="1"/>
  </r>
  <r>
    <s v="C"/>
    <s v="M"/>
    <x v="56"/>
    <x v="4"/>
    <x v="8"/>
    <n v="202009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5993.26"/>
    <b v="0"/>
    <n v="8"/>
    <s v="kg"/>
    <n v="45993.26"/>
    <b v="0"/>
    <n v="45993.26"/>
    <b v="0"/>
    <n v="0"/>
    <b v="0"/>
    <n v="385032.41"/>
    <n v="376272.46"/>
    <n v="385032.41"/>
    <n v="0"/>
    <b v="0"/>
    <b v="1"/>
  </r>
  <r>
    <s v="C"/>
    <s v="M"/>
    <x v="57"/>
    <x v="4"/>
    <x v="9"/>
    <n v="202010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8612.120000000003"/>
    <b v="0"/>
    <n v="8"/>
    <s v="kg"/>
    <n v="38612.120000000003"/>
    <b v="0"/>
    <n v="38612.120000000003"/>
    <b v="0"/>
    <n v="0"/>
    <b v="0"/>
    <n v="293074.21999999997"/>
    <n v="286088.96000000002"/>
    <n v="293074.21999999997"/>
    <n v="0"/>
    <b v="0"/>
    <b v="1"/>
  </r>
  <r>
    <s v="C"/>
    <s v="M"/>
    <x v="58"/>
    <x v="4"/>
    <x v="10"/>
    <n v="20201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9918.620000000003"/>
    <b v="0"/>
    <n v="8"/>
    <s v="kg"/>
    <n v="39918.620000000003"/>
    <b v="0"/>
    <n v="39918.620000000003"/>
    <b v="0"/>
    <n v="0"/>
    <b v="0"/>
    <n v="323163.38"/>
    <n v="313835.52000000002"/>
    <n v="323163.38"/>
    <n v="0"/>
    <b v="0"/>
    <b v="1"/>
  </r>
  <r>
    <s v="C"/>
    <s v="M"/>
    <x v="59"/>
    <x v="4"/>
    <x v="11"/>
    <n v="20201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6553.9"/>
    <b v="0"/>
    <n v="8"/>
    <s v="kg"/>
    <n v="26553.9"/>
    <b v="0"/>
    <n v="26553.9"/>
    <b v="0"/>
    <n v="0"/>
    <b v="0"/>
    <n v="160914.98000000001"/>
    <n v="154998.88"/>
    <n v="160914.98000000001"/>
    <n v="0"/>
    <b v="0"/>
    <b v="1"/>
  </r>
  <r>
    <s v="C"/>
    <s v="M"/>
    <x v="60"/>
    <x v="5"/>
    <x v="0"/>
    <n v="20210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99742.49"/>
    <b v="0"/>
    <n v="8"/>
    <s v="kg"/>
    <n v="99742.49"/>
    <b v="0"/>
    <n v="99742.49"/>
    <b v="0"/>
    <n v="0"/>
    <b v="0"/>
    <n v="478234.56"/>
    <n v="0"/>
    <n v="478234.56"/>
    <n v="0"/>
    <b v="0"/>
    <b v="1"/>
  </r>
  <r>
    <s v="C"/>
    <s v="M"/>
    <x v="61"/>
    <x v="5"/>
    <x v="1"/>
    <n v="20210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3964.36"/>
    <b v="0"/>
    <n v="8"/>
    <s v="kg"/>
    <n v="13964.36"/>
    <b v="0"/>
    <n v="13964.36"/>
    <b v="0"/>
    <n v="0"/>
    <b v="0"/>
    <n v="122504.7"/>
    <n v="0"/>
    <n v="122504.7"/>
    <n v="0"/>
    <b v="0"/>
    <b v="1"/>
  </r>
  <r>
    <s v="C"/>
    <s v="M"/>
    <x v="62"/>
    <x v="5"/>
    <x v="2"/>
    <n v="202103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2598.99"/>
    <b v="0"/>
    <n v="8"/>
    <s v="kg"/>
    <n v="32598.99"/>
    <b v="0"/>
    <n v="32598.99"/>
    <b v="0"/>
    <n v="0"/>
    <b v="0"/>
    <n v="182843.87"/>
    <n v="0"/>
    <n v="182843.87"/>
    <n v="0"/>
    <b v="0"/>
    <b v="1"/>
  </r>
  <r>
    <s v="C"/>
    <s v="M"/>
    <x v="63"/>
    <x v="5"/>
    <x v="3"/>
    <n v="202104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3390.17"/>
    <b v="0"/>
    <n v="8"/>
    <s v="kg"/>
    <n v="33390.17"/>
    <b v="0"/>
    <n v="33390.17"/>
    <b v="0"/>
    <n v="0"/>
    <b v="0"/>
    <n v="254274.53"/>
    <n v="0"/>
    <n v="254274.53"/>
    <n v="0"/>
    <b v="0"/>
    <b v="1"/>
  </r>
  <r>
    <s v="C"/>
    <s v="M"/>
    <x v="64"/>
    <x v="5"/>
    <x v="4"/>
    <n v="202105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75720.83"/>
    <b v="0"/>
    <n v="8"/>
    <s v="kg"/>
    <n v="75720.83"/>
    <b v="0"/>
    <n v="75720.83"/>
    <b v="0"/>
    <n v="0"/>
    <b v="0"/>
    <n v="515178.91"/>
    <n v="0"/>
    <n v="515178.91"/>
    <n v="0"/>
    <b v="0"/>
    <b v="1"/>
  </r>
  <r>
    <s v="C"/>
    <s v="M"/>
    <x v="65"/>
    <x v="5"/>
    <x v="5"/>
    <n v="202106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4347.93"/>
    <b v="0"/>
    <n v="8"/>
    <s v="kg"/>
    <n v="24347.93"/>
    <b v="0"/>
    <n v="24347.93"/>
    <b v="0"/>
    <n v="0"/>
    <b v="0"/>
    <n v="205272.95"/>
    <n v="0"/>
    <n v="205272.95"/>
    <n v="0"/>
    <b v="0"/>
    <b v="1"/>
  </r>
  <r>
    <s v="C"/>
    <s v="M"/>
    <x v="66"/>
    <x v="5"/>
    <x v="6"/>
    <n v="202107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66993.39"/>
    <b v="0"/>
    <n v="8"/>
    <s v="kg"/>
    <n v="66993.39"/>
    <b v="0"/>
    <n v="66993.39"/>
    <b v="0"/>
    <n v="0"/>
    <b v="0"/>
    <n v="516127.74"/>
    <n v="0"/>
    <n v="516127.74"/>
    <n v="0"/>
    <b v="0"/>
    <b v="1"/>
  </r>
  <r>
    <s v="C"/>
    <s v="M"/>
    <x v="67"/>
    <x v="5"/>
    <x v="7"/>
    <n v="202108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4530.6"/>
    <b v="0"/>
    <n v="8"/>
    <s v="kg"/>
    <n v="54530.6"/>
    <b v="0"/>
    <n v="54530.6"/>
    <b v="0"/>
    <n v="0"/>
    <b v="0"/>
    <n v="302260.73"/>
    <n v="0"/>
    <n v="302260.73"/>
    <n v="0"/>
    <b v="0"/>
    <b v="1"/>
  </r>
  <r>
    <s v="C"/>
    <s v="M"/>
    <x v="68"/>
    <x v="5"/>
    <x v="8"/>
    <n v="202109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3042.13"/>
    <b v="0"/>
    <n v="8"/>
    <s v="kg"/>
    <n v="53042.13"/>
    <b v="0"/>
    <n v="53042.13"/>
    <b v="0"/>
    <n v="0"/>
    <b v="0"/>
    <n v="382757.66"/>
    <n v="0"/>
    <n v="382757.66"/>
    <n v="0"/>
    <b v="0"/>
    <b v="1"/>
  </r>
  <r>
    <s v="C"/>
    <s v="M"/>
    <x v="69"/>
    <x v="5"/>
    <x v="9"/>
    <n v="202110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6977.599999999999"/>
    <b v="0"/>
    <n v="8"/>
    <s v="kg"/>
    <n v="36977.599999999999"/>
    <b v="0"/>
    <n v="36977.599999999999"/>
    <b v="0"/>
    <n v="0"/>
    <b v="0"/>
    <n v="307273.87"/>
    <n v="0"/>
    <n v="307273.87"/>
    <n v="0"/>
    <b v="0"/>
    <b v="1"/>
  </r>
  <r>
    <s v="C"/>
    <s v="M"/>
    <x v="70"/>
    <x v="5"/>
    <x v="10"/>
    <n v="202111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9001.8"/>
    <b v="0"/>
    <n v="8"/>
    <s v="kg"/>
    <n v="29001.8"/>
    <b v="0"/>
    <n v="29001.8"/>
    <b v="0"/>
    <n v="0"/>
    <b v="0"/>
    <n v="242948.01"/>
    <n v="0"/>
    <n v="242948.01"/>
    <n v="0"/>
    <b v="0"/>
    <b v="1"/>
  </r>
  <r>
    <s v="C"/>
    <s v="M"/>
    <x v="71"/>
    <x v="5"/>
    <x v="11"/>
    <n v="202112"/>
    <n v="170"/>
    <s v="COL"/>
    <s v="Colombia"/>
    <s v="M"/>
    <s v="Import"/>
    <n v="0"/>
    <s v="W00"/>
    <s v="World"/>
    <n v="0"/>
    <s v="W00"/>
    <s v="World"/>
    <s v="H5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89964.63"/>
    <b v="0"/>
    <n v="8"/>
    <s v="kg"/>
    <n v="89964.63"/>
    <b v="0"/>
    <n v="89964.63"/>
    <b v="0"/>
    <n v="0"/>
    <b v="0"/>
    <n v="489273.01"/>
    <n v="0"/>
    <n v="489273.01"/>
    <n v="0"/>
    <b v="0"/>
    <b v="1"/>
  </r>
  <r>
    <s v="C"/>
    <s v="M"/>
    <x v="72"/>
    <x v="6"/>
    <x v="0"/>
    <n v="202201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3311.75"/>
    <b v="0"/>
    <n v="8"/>
    <s v="kg"/>
    <n v="23311.75"/>
    <b v="0"/>
    <n v="23311.75"/>
    <b v="0"/>
    <n v="0"/>
    <b v="0"/>
    <n v="160262.20000000001"/>
    <n v="146420.49"/>
    <n v="160262.20000000001"/>
    <n v="0"/>
    <b v="0"/>
    <b v="1"/>
  </r>
  <r>
    <s v="C"/>
    <s v="M"/>
    <x v="73"/>
    <x v="6"/>
    <x v="1"/>
    <n v="202202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7170.150000000001"/>
    <b v="0"/>
    <n v="8"/>
    <s v="kg"/>
    <n v="17170.150000000001"/>
    <b v="0"/>
    <n v="17170.150000000001"/>
    <b v="0"/>
    <n v="0"/>
    <b v="0"/>
    <n v="136451.67000000001"/>
    <n v="130765.06"/>
    <n v="136451.67000000001"/>
    <n v="0"/>
    <b v="0"/>
    <b v="1"/>
  </r>
  <r>
    <s v="C"/>
    <s v="M"/>
    <x v="74"/>
    <x v="6"/>
    <x v="2"/>
    <n v="202203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3287.1"/>
    <b v="0"/>
    <n v="8"/>
    <s v="kg"/>
    <n v="43287.1"/>
    <b v="0"/>
    <n v="43287.1"/>
    <b v="0"/>
    <n v="0"/>
    <b v="0"/>
    <n v="369831.67999999999"/>
    <n v="355672.14"/>
    <n v="369831.67999999999"/>
    <n v="0"/>
    <b v="0"/>
    <b v="1"/>
  </r>
  <r>
    <s v="C"/>
    <s v="M"/>
    <x v="75"/>
    <x v="6"/>
    <x v="3"/>
    <n v="202204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8615.43"/>
    <b v="0"/>
    <n v="8"/>
    <s v="kg"/>
    <n v="18615.43"/>
    <b v="0"/>
    <n v="18615.43"/>
    <b v="0"/>
    <n v="0"/>
    <b v="0"/>
    <n v="148915.81"/>
    <n v="142107.97"/>
    <n v="148915.81"/>
    <n v="0"/>
    <b v="0"/>
    <b v="1"/>
  </r>
  <r>
    <s v="C"/>
    <s v="M"/>
    <x v="76"/>
    <x v="6"/>
    <x v="4"/>
    <n v="202205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63451.15"/>
    <b v="0"/>
    <n v="8"/>
    <s v="kg"/>
    <n v="63451.15"/>
    <b v="0"/>
    <n v="63451.15"/>
    <b v="0"/>
    <n v="0"/>
    <b v="0"/>
    <n v="352523.99"/>
    <n v="333280.42"/>
    <n v="352523.99"/>
    <n v="0"/>
    <b v="0"/>
    <b v="1"/>
  </r>
  <r>
    <s v="C"/>
    <s v="M"/>
    <x v="77"/>
    <x v="6"/>
    <x v="5"/>
    <n v="202206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3265.01"/>
    <b v="0"/>
    <n v="8"/>
    <s v="kg"/>
    <n v="53265.01"/>
    <b v="0"/>
    <n v="53265.01"/>
    <b v="0"/>
    <n v="0"/>
    <b v="0"/>
    <n v="390993.06"/>
    <n v="366633.55"/>
    <n v="390993.06"/>
    <n v="0"/>
    <b v="0"/>
    <b v="1"/>
  </r>
  <r>
    <s v="C"/>
    <s v="M"/>
    <x v="78"/>
    <x v="6"/>
    <x v="6"/>
    <n v="202207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9255.79"/>
    <b v="0"/>
    <n v="8"/>
    <s v="kg"/>
    <n v="19255.79"/>
    <b v="0"/>
    <n v="19255.79"/>
    <b v="0"/>
    <n v="0"/>
    <b v="0"/>
    <n v="186657.67"/>
    <n v="176404.31"/>
    <n v="186657.67"/>
    <n v="0"/>
    <b v="0"/>
    <b v="1"/>
  </r>
  <r>
    <s v="C"/>
    <s v="M"/>
    <x v="79"/>
    <x v="6"/>
    <x v="7"/>
    <n v="202208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1791.97"/>
    <b v="0"/>
    <n v="8"/>
    <s v="kg"/>
    <n v="51791.97"/>
    <b v="0"/>
    <n v="51791.97"/>
    <b v="0"/>
    <n v="0"/>
    <b v="0"/>
    <n v="444969.96"/>
    <n v="420810.35"/>
    <n v="444969.96"/>
    <n v="0"/>
    <b v="0"/>
    <b v="1"/>
  </r>
  <r>
    <s v="C"/>
    <s v="M"/>
    <x v="80"/>
    <x v="6"/>
    <x v="8"/>
    <n v="202209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13171.07"/>
    <b v="0"/>
    <n v="8"/>
    <s v="kg"/>
    <n v="113171.07"/>
    <b v="0"/>
    <n v="113171.07"/>
    <b v="0"/>
    <n v="0"/>
    <b v="0"/>
    <n v="818089.39"/>
    <n v="775944.42"/>
    <n v="818089.39"/>
    <n v="0"/>
    <b v="0"/>
    <b v="1"/>
  </r>
  <r>
    <s v="C"/>
    <s v="M"/>
    <x v="81"/>
    <x v="6"/>
    <x v="9"/>
    <n v="202210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9033.06"/>
    <b v="0"/>
    <n v="8"/>
    <s v="kg"/>
    <n v="59033.06"/>
    <b v="0"/>
    <n v="59033.06"/>
    <b v="0"/>
    <n v="0"/>
    <b v="0"/>
    <n v="472923.3"/>
    <n v="451545.58"/>
    <n v="472923.3"/>
    <n v="0"/>
    <b v="0"/>
    <b v="1"/>
  </r>
  <r>
    <s v="C"/>
    <s v="M"/>
    <x v="82"/>
    <x v="6"/>
    <x v="10"/>
    <n v="202211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83052.28"/>
    <b v="0"/>
    <n v="8"/>
    <s v="kg"/>
    <n v="83052.28"/>
    <b v="0"/>
    <n v="83052.28"/>
    <b v="0"/>
    <n v="0"/>
    <b v="0"/>
    <n v="536693.93000000005"/>
    <n v="509626.05"/>
    <n v="536693.93000000005"/>
    <n v="0"/>
    <b v="0"/>
    <b v="1"/>
  </r>
  <r>
    <s v="C"/>
    <s v="M"/>
    <x v="83"/>
    <x v="6"/>
    <x v="11"/>
    <n v="202212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6534.25"/>
    <b v="0"/>
    <n v="8"/>
    <s v="kg"/>
    <n v="36534.25"/>
    <b v="0"/>
    <n v="36534.25"/>
    <b v="0"/>
    <n v="0"/>
    <b v="0"/>
    <n v="283537.44"/>
    <n v="264497.34000000003"/>
    <n v="283537.44"/>
    <n v="0"/>
    <b v="0"/>
    <b v="1"/>
  </r>
  <r>
    <s v="C"/>
    <s v="M"/>
    <x v="84"/>
    <x v="7"/>
    <x v="0"/>
    <n v="202301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4167.01"/>
    <b v="0"/>
    <n v="8"/>
    <s v="kg"/>
    <n v="44167.01"/>
    <b v="0"/>
    <n v="44167.01"/>
    <b v="0"/>
    <n v="0"/>
    <b v="0"/>
    <n v="326218.56"/>
    <n v="282024.73"/>
    <n v="326218.56"/>
    <n v="0"/>
    <b v="0"/>
    <b v="1"/>
  </r>
  <r>
    <s v="C"/>
    <s v="M"/>
    <x v="85"/>
    <x v="7"/>
    <x v="1"/>
    <n v="202302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7519.37"/>
    <b v="0"/>
    <n v="8"/>
    <s v="kg"/>
    <n v="27519.37"/>
    <b v="0"/>
    <n v="27519.37"/>
    <b v="0"/>
    <n v="0"/>
    <b v="0"/>
    <n v="281557.90000000002"/>
    <n v="268498.69"/>
    <n v="281557.90000000002"/>
    <n v="0"/>
    <b v="0"/>
    <b v="1"/>
  </r>
  <r>
    <s v="C"/>
    <s v="M"/>
    <x v="86"/>
    <x v="7"/>
    <x v="2"/>
    <n v="202303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99800.21"/>
    <b v="0"/>
    <n v="8"/>
    <s v="kg"/>
    <n v="99800.21"/>
    <b v="0"/>
    <n v="99800.21"/>
    <b v="0"/>
    <n v="0"/>
    <b v="0"/>
    <n v="688263.16"/>
    <n v="647404.35"/>
    <n v="688263.16"/>
    <n v="0"/>
    <b v="0"/>
    <b v="1"/>
  </r>
  <r>
    <s v="C"/>
    <s v="M"/>
    <x v="87"/>
    <x v="7"/>
    <x v="3"/>
    <n v="202304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2530.74"/>
    <b v="0"/>
    <n v="8"/>
    <s v="kg"/>
    <n v="32530.74"/>
    <b v="0"/>
    <n v="32530.74"/>
    <b v="0"/>
    <n v="0"/>
    <b v="0"/>
    <n v="264132.8"/>
    <n v="251675.03"/>
    <n v="264132.8"/>
    <n v="0"/>
    <b v="0"/>
    <b v="1"/>
  </r>
  <r>
    <s v="C"/>
    <s v="M"/>
    <x v="88"/>
    <x v="7"/>
    <x v="4"/>
    <n v="202305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100947.59"/>
    <b v="0"/>
    <n v="8"/>
    <s v="kg"/>
    <n v="100947.59"/>
    <b v="0"/>
    <n v="100947.59"/>
    <b v="0"/>
    <n v="0"/>
    <b v="0"/>
    <n v="736759.58"/>
    <n v="716099.01"/>
    <n v="736759.58"/>
    <n v="0"/>
    <b v="0"/>
    <b v="1"/>
  </r>
  <r>
    <s v="C"/>
    <s v="M"/>
    <x v="89"/>
    <x v="7"/>
    <x v="5"/>
    <n v="202306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54275.26"/>
    <b v="0"/>
    <n v="8"/>
    <s v="kg"/>
    <n v="54275.26"/>
    <b v="0"/>
    <n v="54275.26"/>
    <b v="0"/>
    <n v="0"/>
    <b v="0"/>
    <n v="329889.23"/>
    <n v="308520.68"/>
    <n v="329889.23"/>
    <n v="0"/>
    <b v="0"/>
    <b v="1"/>
  </r>
  <r>
    <s v="C"/>
    <s v="M"/>
    <x v="90"/>
    <x v="7"/>
    <x v="6"/>
    <n v="202307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63492.41"/>
    <b v="0"/>
    <n v="8"/>
    <s v="kg"/>
    <n v="63492.41"/>
    <b v="0"/>
    <n v="63492.41"/>
    <b v="0"/>
    <n v="0"/>
    <b v="0"/>
    <n v="326863.99"/>
    <n v="312913.87"/>
    <n v="326863.99"/>
    <n v="0"/>
    <b v="0"/>
    <b v="1"/>
  </r>
  <r>
    <s v="C"/>
    <s v="M"/>
    <x v="91"/>
    <x v="7"/>
    <x v="7"/>
    <n v="202308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39055.620000000003"/>
    <b v="0"/>
    <n v="8"/>
    <s v="kg"/>
    <n v="39055.620000000003"/>
    <b v="0"/>
    <n v="39055.620000000003"/>
    <b v="0"/>
    <n v="0"/>
    <b v="0"/>
    <n v="277416.67"/>
    <n v="251319.41"/>
    <n v="277416.67"/>
    <n v="0"/>
    <b v="0"/>
    <b v="1"/>
  </r>
  <r>
    <s v="C"/>
    <s v="M"/>
    <x v="92"/>
    <x v="7"/>
    <x v="8"/>
    <n v="202309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8399.07"/>
    <b v="0"/>
    <n v="8"/>
    <s v="kg"/>
    <n v="28399.07"/>
    <b v="0"/>
    <n v="28399.07"/>
    <b v="0"/>
    <n v="0"/>
    <b v="0"/>
    <n v="284766.87"/>
    <n v="273562.53999999998"/>
    <n v="284766.87"/>
    <n v="0"/>
    <b v="0"/>
    <b v="1"/>
  </r>
  <r>
    <s v="C"/>
    <s v="M"/>
    <x v="93"/>
    <x v="7"/>
    <x v="9"/>
    <n v="202310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71006.100000000006"/>
    <b v="0"/>
    <n v="8"/>
    <s v="kg"/>
    <n v="71006.100000000006"/>
    <b v="0"/>
    <n v="71006.100000000006"/>
    <b v="0"/>
    <n v="0"/>
    <b v="0"/>
    <n v="447035"/>
    <n v="419967.92"/>
    <n v="447035"/>
    <n v="0"/>
    <b v="0"/>
    <b v="1"/>
  </r>
  <r>
    <s v="C"/>
    <s v="M"/>
    <x v="94"/>
    <x v="7"/>
    <x v="10"/>
    <n v="202311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29098.639999999999"/>
    <b v="0"/>
    <n v="8"/>
    <s v="kg"/>
    <n v="29098.639999999999"/>
    <b v="0"/>
    <n v="29098.639999999999"/>
    <b v="0"/>
    <n v="0"/>
    <b v="0"/>
    <n v="283880.39"/>
    <n v="276460.37"/>
    <n v="283880.39"/>
    <n v="0"/>
    <b v="0"/>
    <b v="1"/>
  </r>
  <r>
    <s v="C"/>
    <s v="M"/>
    <x v="95"/>
    <x v="7"/>
    <x v="11"/>
    <n v="202312"/>
    <n v="170"/>
    <s v="COL"/>
    <s v="Colombia"/>
    <s v="M"/>
    <s v="Import"/>
    <n v="0"/>
    <s v="W00"/>
    <s v="World"/>
    <n v="0"/>
    <s v="W00"/>
    <s v="World"/>
    <s v="H6"/>
    <s v="HS"/>
    <b v="1"/>
    <x v="1"/>
    <s v="Chocolate and other food preparations containing cocoa; in blocks, slabs or bars, (not filled), weighing 2kg or less"/>
    <n v="6"/>
    <b v="1"/>
    <s v="C00"/>
    <s v="TOTAL CPC"/>
    <n v="0"/>
    <n v="0"/>
    <s v="TOTAL MOT"/>
    <n v="8"/>
    <s v="kg"/>
    <n v="42847.1"/>
    <b v="0"/>
    <n v="8"/>
    <s v="kg"/>
    <n v="42847.1"/>
    <b v="0"/>
    <n v="42847.1"/>
    <b v="0"/>
    <n v="0"/>
    <b v="0"/>
    <n v="323255.5"/>
    <n v="309490.28999999998"/>
    <n v="323255.5"/>
    <n v="0"/>
    <b v="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7E91D-6C13-45A1-A21A-B23664A387B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:B15" firstHeaderRow="1" firstDataRow="1" firstDataCol="1"/>
  <pivotFields count="5">
    <pivotField numFmtId="14" showAll="0">
      <items count="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9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t="default"/>
      </items>
    </pivotField>
  </pivotFields>
  <rowFields count="2">
    <field x="4"/>
    <field x="2"/>
  </rowFields>
  <rowItems count="14"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Average of price_cocoa_usd_metric_ton" fld="1" subtotal="average" baseField="4" baseItem="24" numFmtId="2"/>
  </dataFields>
  <formats count="1">
    <format dxfId="1">
      <pivotArea outline="0" collapsedLevelsAreSubtotals="1" fieldPosition="0"/>
    </format>
  </formats>
  <chartFormats count="4">
    <chartFormat chart="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0D345-1AFB-4CE8-A5E4-D5ACA09081C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15" firstHeaderRow="1" firstDataRow="1" firstDataCol="1"/>
  <pivotFields count="10">
    <pivotField numFmtId="14" showAll="0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showAll="0"/>
    <pivotField showAll="0"/>
    <pivotField numFmtId="2" showAll="0"/>
    <pivotField numFmtId="43" showAll="0"/>
    <pivotField numFmtId="2"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6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h="1" sd="0" x="14"/>
        <item t="default"/>
      </items>
    </pivotField>
  </pivotFields>
  <rowFields count="2">
    <field x="9"/>
    <field x="7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price_usd_metric_ton" fld="6" subtotal="average" baseField="9" baseItem="1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39439-A03B-4099-ADB3-39229A8C87C7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11"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TradeValue_in_1000_USD" fld="10" subtotal="average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C2CCA-A079-497A-8CE5-74142EE725B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7" firstHeaderRow="1" firstDataRow="1" firstDataCol="1"/>
  <pivotFields count="5">
    <pivotField axis="axisRow" numFmtId="14" showAll="0">
      <items count="1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</pivotFields>
  <rowFields count="3">
    <field x="4"/>
    <field x="2"/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PCU3113513113514" fld="1" subtotal="average" baseField="4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2993D-559F-4119-8361-83F376859C2A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08" firstHeaderRow="0" firstDataRow="1" firstDataCol="1" rowPageCount="1" colPageCount="1"/>
  <pivotFields count="47"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3"/>
    <field x="4"/>
  </rowFields>
  <rowItems count="10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20" item="1" hier="-1"/>
  </pageFields>
  <dataFields count="2">
    <dataField name="Sum of primaryValue" fld="43" baseField="0" baseItem="0" numFmtId="44"/>
    <dataField name="Sum of netWgt" fld="37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8496A-0106-4697-AE7E-10F4F93C924B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30" firstHeaderRow="1" firstDataRow="1" firstDataCol="1" rowPageCount="1" colPageCount="1"/>
  <pivotFields count="11">
    <pivotField showAll="0"/>
    <pivotField showAll="0">
      <items count="158">
        <item x="0"/>
        <item x="150"/>
        <item x="81"/>
        <item x="82"/>
        <item x="1"/>
        <item x="2"/>
        <item x="3"/>
        <item x="4"/>
        <item x="145"/>
        <item x="83"/>
        <item x="153"/>
        <item x="5"/>
        <item x="6"/>
        <item x="7"/>
        <item x="146"/>
        <item x="8"/>
        <item x="9"/>
        <item x="84"/>
        <item x="10"/>
        <item x="128"/>
        <item x="85"/>
        <item x="11"/>
        <item x="12"/>
        <item x="136"/>
        <item x="129"/>
        <item x="86"/>
        <item x="130"/>
        <item x="13"/>
        <item x="87"/>
        <item x="14"/>
        <item x="15"/>
        <item x="16"/>
        <item x="88"/>
        <item x="120"/>
        <item x="89"/>
        <item x="17"/>
        <item x="18"/>
        <item x="19"/>
        <item x="121"/>
        <item x="20"/>
        <item x="21"/>
        <item x="22"/>
        <item x="23"/>
        <item x="151"/>
        <item x="24"/>
        <item x="77"/>
        <item x="25"/>
        <item x="26"/>
        <item x="125"/>
        <item x="90"/>
        <item x="27"/>
        <item x="138"/>
        <item x="28"/>
        <item x="91"/>
        <item x="29"/>
        <item x="149"/>
        <item x="30"/>
        <item x="31"/>
        <item x="92"/>
        <item x="32"/>
        <item x="33"/>
        <item x="34"/>
        <item x="93"/>
        <item x="126"/>
        <item x="35"/>
        <item x="36"/>
        <item x="37"/>
        <item x="94"/>
        <item x="95"/>
        <item x="38"/>
        <item x="96"/>
        <item x="97"/>
        <item x="98"/>
        <item x="39"/>
        <item x="99"/>
        <item x="40"/>
        <item x="100"/>
        <item x="131"/>
        <item x="41"/>
        <item x="122"/>
        <item x="42"/>
        <item x="43"/>
        <item x="44"/>
        <item x="101"/>
        <item x="45"/>
        <item x="127"/>
        <item x="139"/>
        <item x="46"/>
        <item x="134"/>
        <item x="78"/>
        <item x="47"/>
        <item x="102"/>
        <item x="123"/>
        <item x="48"/>
        <item x="49"/>
        <item x="103"/>
        <item x="124"/>
        <item x="104"/>
        <item x="50"/>
        <item x="156"/>
        <item x="51"/>
        <item x="140"/>
        <item x="155"/>
        <item x="152"/>
        <item x="52"/>
        <item x="105"/>
        <item x="147"/>
        <item x="79"/>
        <item x="53"/>
        <item x="54"/>
        <item x="55"/>
        <item x="137"/>
        <item x="56"/>
        <item x="106"/>
        <item x="57"/>
        <item x="58"/>
        <item x="59"/>
        <item x="60"/>
        <item x="132"/>
        <item x="141"/>
        <item x="142"/>
        <item x="107"/>
        <item x="108"/>
        <item x="109"/>
        <item x="110"/>
        <item x="61"/>
        <item x="111"/>
        <item x="62"/>
        <item x="112"/>
        <item x="63"/>
        <item x="64"/>
        <item x="80"/>
        <item x="65"/>
        <item x="148"/>
        <item x="113"/>
        <item x="66"/>
        <item x="67"/>
        <item x="143"/>
        <item x="68"/>
        <item x="69"/>
        <item x="144"/>
        <item x="114"/>
        <item x="115"/>
        <item x="70"/>
        <item x="116"/>
        <item x="71"/>
        <item x="72"/>
        <item x="73"/>
        <item x="74"/>
        <item x="135"/>
        <item x="75"/>
        <item x="133"/>
        <item x="117"/>
        <item x="76"/>
        <item x="119"/>
        <item x="154"/>
        <item x="118"/>
        <item t="default"/>
      </items>
    </pivotField>
    <pivotField axis="axisPage" showAll="0">
      <items count="158">
        <item x="103"/>
        <item x="155"/>
        <item x="82"/>
        <item x="0"/>
        <item x="81"/>
        <item x="114"/>
        <item x="2"/>
        <item x="5"/>
        <item x="3"/>
        <item x="4"/>
        <item x="1"/>
        <item x="7"/>
        <item x="121"/>
        <item x="133"/>
        <item x="153"/>
        <item x="12"/>
        <item x="83"/>
        <item x="145"/>
        <item x="9"/>
        <item x="129"/>
        <item x="128"/>
        <item x="146"/>
        <item x="8"/>
        <item x="10"/>
        <item x="6"/>
        <item x="85"/>
        <item x="84"/>
        <item x="13"/>
        <item x="67"/>
        <item x="15"/>
        <item x="16"/>
        <item x="94"/>
        <item x="130"/>
        <item x="120"/>
        <item x="88"/>
        <item x="87"/>
        <item x="89"/>
        <item x="140"/>
        <item x="18"/>
        <item x="19"/>
        <item x="28"/>
        <item x="20"/>
        <item x="21"/>
        <item x="150"/>
        <item x="22"/>
        <item x="73"/>
        <item x="65"/>
        <item x="24"/>
        <item x="151"/>
        <item x="11"/>
        <item x="25"/>
        <item x="77"/>
        <item x="26"/>
        <item x="90"/>
        <item x="74"/>
        <item x="27"/>
        <item x="91"/>
        <item x="29"/>
        <item x="149"/>
        <item x="30"/>
        <item x="31"/>
        <item x="32"/>
        <item x="92"/>
        <item x="17"/>
        <item x="33"/>
        <item x="93"/>
        <item x="61"/>
        <item x="35"/>
        <item x="126"/>
        <item x="34"/>
        <item x="36"/>
        <item x="37"/>
        <item x="95"/>
        <item x="97"/>
        <item x="38"/>
        <item x="96"/>
        <item x="98"/>
        <item x="40"/>
        <item x="86"/>
        <item x="39"/>
        <item x="99"/>
        <item x="100"/>
        <item x="122"/>
        <item x="142"/>
        <item x="14"/>
        <item x="131"/>
        <item x="42"/>
        <item x="43"/>
        <item x="41"/>
        <item x="44"/>
        <item x="48"/>
        <item x="101"/>
        <item x="127"/>
        <item x="47"/>
        <item x="72"/>
        <item x="139"/>
        <item x="46"/>
        <item x="136"/>
        <item x="123"/>
        <item x="49"/>
        <item x="124"/>
        <item x="134"/>
        <item x="78"/>
        <item x="45"/>
        <item x="50"/>
        <item x="152"/>
        <item x="147"/>
        <item x="79"/>
        <item x="105"/>
        <item x="51"/>
        <item x="53"/>
        <item x="156"/>
        <item x="52"/>
        <item x="102"/>
        <item x="104"/>
        <item x="54"/>
        <item x="55"/>
        <item x="106"/>
        <item x="57"/>
        <item x="137"/>
        <item x="58"/>
        <item x="59"/>
        <item x="56"/>
        <item x="138"/>
        <item x="125"/>
        <item x="60"/>
        <item x="132"/>
        <item x="141"/>
        <item x="108"/>
        <item x="109"/>
        <item x="110"/>
        <item x="111"/>
        <item x="23"/>
        <item x="107"/>
        <item x="148"/>
        <item x="62"/>
        <item x="63"/>
        <item x="66"/>
        <item x="113"/>
        <item x="69"/>
        <item x="68"/>
        <item x="143"/>
        <item x="144"/>
        <item x="115"/>
        <item x="70"/>
        <item x="135"/>
        <item x="116"/>
        <item x="71"/>
        <item x="117"/>
        <item x="75"/>
        <item x="76"/>
        <item x="112"/>
        <item x="119"/>
        <item x="154"/>
        <item x="64"/>
        <item x="118"/>
        <item x="8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2">
    <field x="4"/>
    <field x="8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1">
    <pageField fld="2" hier="-1"/>
  </pageFields>
  <dataFields count="1">
    <dataField name="Sum of TradeValue_in_1000_USD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Normal="100" workbookViewId="0"/>
  </sheetViews>
  <sheetFormatPr defaultRowHeight="15"/>
  <cols>
    <col min="1" max="1" width="5" style="114" bestFit="1" customWidth="1"/>
    <col min="2" max="2" width="31.5703125" style="114" bestFit="1" customWidth="1"/>
    <col min="3" max="3" width="45.140625" style="115" bestFit="1" customWidth="1"/>
    <col min="4" max="4" width="76.140625" style="115" bestFit="1" customWidth="1"/>
    <col min="5" max="5" width="40.7109375" style="114" customWidth="1"/>
    <col min="6" max="16384" width="9.140625" style="114"/>
  </cols>
  <sheetData>
    <row r="1" spans="1:5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1079</v>
      </c>
    </row>
    <row r="2" spans="1:5">
      <c r="A2" s="127">
        <v>1</v>
      </c>
      <c r="B2" s="127" t="s">
        <v>1180</v>
      </c>
      <c r="C2" s="124" t="s">
        <v>1207</v>
      </c>
      <c r="D2" s="124" t="s">
        <v>1208</v>
      </c>
      <c r="E2" s="124" t="s">
        <v>1084</v>
      </c>
    </row>
    <row r="3" spans="1:5">
      <c r="A3" s="124"/>
      <c r="B3" s="124"/>
      <c r="C3" s="124" t="s">
        <v>1193</v>
      </c>
      <c r="D3" s="124" t="s">
        <v>1223</v>
      </c>
      <c r="E3" s="125" t="s">
        <v>1181</v>
      </c>
    </row>
    <row r="4" spans="1:5">
      <c r="A4" s="127">
        <v>1.1000000000000001</v>
      </c>
      <c r="B4" s="127" t="s">
        <v>1191</v>
      </c>
      <c r="C4" s="124" t="s">
        <v>1211</v>
      </c>
      <c r="D4" s="124" t="s">
        <v>1224</v>
      </c>
      <c r="E4" s="125" t="s">
        <v>1192</v>
      </c>
    </row>
    <row r="5" spans="1:5">
      <c r="A5" s="124"/>
      <c r="B5" s="124"/>
      <c r="C5" s="124" t="s">
        <v>1209</v>
      </c>
      <c r="D5" s="124" t="s">
        <v>1225</v>
      </c>
      <c r="E5" s="124" t="s">
        <v>1084</v>
      </c>
    </row>
    <row r="6" spans="1:5" ht="25.5">
      <c r="A6" s="127">
        <v>1.2</v>
      </c>
      <c r="B6" s="127" t="s">
        <v>1222</v>
      </c>
      <c r="C6" s="124" t="s">
        <v>1226</v>
      </c>
      <c r="D6" s="124" t="s">
        <v>1227</v>
      </c>
      <c r="E6" s="125" t="s">
        <v>1228</v>
      </c>
    </row>
    <row r="7" spans="1:5">
      <c r="A7" s="127">
        <v>2</v>
      </c>
      <c r="B7" s="127" t="s">
        <v>1184</v>
      </c>
      <c r="C7" s="124" t="s">
        <v>1229</v>
      </c>
      <c r="D7" s="124" t="s">
        <v>1230</v>
      </c>
      <c r="E7" s="124" t="s">
        <v>1084</v>
      </c>
    </row>
    <row r="8" spans="1:5">
      <c r="A8" s="124"/>
      <c r="B8" s="124"/>
      <c r="C8" s="124" t="s">
        <v>1231</v>
      </c>
      <c r="D8" s="124" t="s">
        <v>1232</v>
      </c>
      <c r="E8" s="125" t="s">
        <v>1183</v>
      </c>
    </row>
    <row r="9" spans="1:5" ht="25.5">
      <c r="A9" s="124"/>
      <c r="B9" s="124"/>
      <c r="C9" s="124" t="s">
        <v>1212</v>
      </c>
      <c r="D9" s="124" t="s">
        <v>1233</v>
      </c>
      <c r="E9" s="125" t="s">
        <v>1182</v>
      </c>
    </row>
    <row r="10" spans="1:5" ht="30">
      <c r="A10" s="124"/>
      <c r="B10" s="124"/>
      <c r="C10" s="124" t="s">
        <v>1234</v>
      </c>
      <c r="D10" s="124" t="s">
        <v>1235</v>
      </c>
      <c r="E10" s="125" t="s">
        <v>1082</v>
      </c>
    </row>
    <row r="11" spans="1:5">
      <c r="A11" s="124"/>
      <c r="B11" s="124"/>
      <c r="C11" s="124" t="s">
        <v>1213</v>
      </c>
      <c r="D11" s="124" t="s">
        <v>1236</v>
      </c>
      <c r="E11" s="125" t="s">
        <v>1088</v>
      </c>
    </row>
    <row r="12" spans="1:5">
      <c r="A12" s="124"/>
      <c r="B12" s="124"/>
      <c r="C12" s="124" t="s">
        <v>1214</v>
      </c>
      <c r="D12" s="124" t="s">
        <v>1237</v>
      </c>
      <c r="E12" s="125" t="s">
        <v>1194</v>
      </c>
    </row>
    <row r="13" spans="1:5">
      <c r="A13" s="127">
        <v>2.1</v>
      </c>
      <c r="B13" s="127" t="s">
        <v>1187</v>
      </c>
      <c r="C13" s="124" t="s">
        <v>1195</v>
      </c>
      <c r="D13" s="124" t="s">
        <v>1238</v>
      </c>
      <c r="E13" s="124" t="s">
        <v>1084</v>
      </c>
    </row>
    <row r="14" spans="1:5">
      <c r="A14" s="124"/>
      <c r="B14" s="124"/>
      <c r="C14" s="124" t="s">
        <v>1196</v>
      </c>
      <c r="D14" s="124" t="s">
        <v>1239</v>
      </c>
      <c r="E14" s="124" t="s">
        <v>1084</v>
      </c>
    </row>
    <row r="15" spans="1:5" ht="30">
      <c r="A15" s="124"/>
      <c r="B15" s="124"/>
      <c r="C15" s="124" t="s">
        <v>1240</v>
      </c>
      <c r="D15" s="124" t="s">
        <v>1241</v>
      </c>
      <c r="E15" s="125" t="s">
        <v>1242</v>
      </c>
    </row>
    <row r="16" spans="1:5">
      <c r="A16" s="124"/>
      <c r="B16" s="124"/>
      <c r="C16" s="124" t="s">
        <v>1220</v>
      </c>
      <c r="D16" s="124" t="s">
        <v>1243</v>
      </c>
      <c r="E16" s="125" t="s">
        <v>1244</v>
      </c>
    </row>
    <row r="17" spans="1:5" ht="38.25">
      <c r="A17" s="124"/>
      <c r="B17" s="124"/>
      <c r="C17" s="124" t="s">
        <v>1218</v>
      </c>
      <c r="D17" s="124" t="s">
        <v>1245</v>
      </c>
      <c r="E17" s="125" t="s">
        <v>1246</v>
      </c>
    </row>
    <row r="18" spans="1:5">
      <c r="A18" s="124"/>
      <c r="B18" s="124"/>
      <c r="C18" s="124" t="s">
        <v>1219</v>
      </c>
      <c r="D18" s="124" t="s">
        <v>1247</v>
      </c>
      <c r="E18" s="125" t="s">
        <v>1185</v>
      </c>
    </row>
    <row r="19" spans="1:5">
      <c r="A19" s="124"/>
      <c r="B19" s="124"/>
      <c r="C19" s="124" t="s">
        <v>1248</v>
      </c>
      <c r="D19" s="124" t="s">
        <v>1249</v>
      </c>
      <c r="E19" s="124" t="s">
        <v>1084</v>
      </c>
    </row>
    <row r="20" spans="1:5">
      <c r="A20" s="127">
        <v>2.2000000000000002</v>
      </c>
      <c r="B20" s="127" t="s">
        <v>1186</v>
      </c>
      <c r="C20" s="124" t="s">
        <v>1221</v>
      </c>
      <c r="D20" s="124" t="s">
        <v>1250</v>
      </c>
      <c r="E20" s="124" t="s">
        <v>1084</v>
      </c>
    </row>
    <row r="21" spans="1:5">
      <c r="A21" s="124"/>
      <c r="B21" s="124"/>
      <c r="C21" s="124" t="s">
        <v>1197</v>
      </c>
      <c r="D21" s="124" t="s">
        <v>1251</v>
      </c>
      <c r="E21" s="124" t="s">
        <v>1084</v>
      </c>
    </row>
    <row r="22" spans="1:5">
      <c r="A22" s="124"/>
      <c r="B22" s="124"/>
      <c r="C22" s="124" t="s">
        <v>1198</v>
      </c>
      <c r="D22" s="124" t="s">
        <v>1252</v>
      </c>
      <c r="E22" s="124" t="s">
        <v>1084</v>
      </c>
    </row>
    <row r="23" spans="1:5">
      <c r="A23" s="124"/>
      <c r="B23" s="124"/>
      <c r="C23" s="124" t="s">
        <v>1274</v>
      </c>
      <c r="D23" s="124" t="s">
        <v>1275</v>
      </c>
      <c r="E23" s="124" t="s">
        <v>1273</v>
      </c>
    </row>
    <row r="24" spans="1:5" ht="25.5">
      <c r="A24" s="127">
        <v>2.2999999999999998</v>
      </c>
      <c r="B24" s="127" t="s">
        <v>1188</v>
      </c>
      <c r="C24" s="125" t="s">
        <v>1253</v>
      </c>
      <c r="D24" s="124" t="s">
        <v>1199</v>
      </c>
      <c r="E24" s="125" t="s">
        <v>1254</v>
      </c>
    </row>
    <row r="25" spans="1:5" ht="25.5">
      <c r="A25" s="124"/>
      <c r="B25" s="124"/>
      <c r="C25" s="125" t="s">
        <v>1255</v>
      </c>
      <c r="D25" s="124" t="s">
        <v>1256</v>
      </c>
      <c r="E25" s="125" t="s">
        <v>1257</v>
      </c>
    </row>
    <row r="26" spans="1:5">
      <c r="A26" s="124"/>
      <c r="B26" s="124"/>
      <c r="C26" s="125" t="s">
        <v>1258</v>
      </c>
      <c r="D26" s="124" t="s">
        <v>1200</v>
      </c>
      <c r="E26" s="125" t="s">
        <v>1201</v>
      </c>
    </row>
    <row r="27" spans="1:5" ht="25.5">
      <c r="A27" s="124"/>
      <c r="B27" s="124"/>
      <c r="C27" s="125" t="s">
        <v>1259</v>
      </c>
      <c r="D27" s="124" t="s">
        <v>1202</v>
      </c>
      <c r="E27" s="125" t="s">
        <v>1260</v>
      </c>
    </row>
    <row r="28" spans="1:5">
      <c r="A28" s="124"/>
      <c r="B28" s="124"/>
      <c r="C28" s="125" t="s">
        <v>1261</v>
      </c>
      <c r="D28" s="124" t="s">
        <v>1203</v>
      </c>
      <c r="E28" s="125" t="s">
        <v>1204</v>
      </c>
    </row>
    <row r="29" spans="1:5">
      <c r="A29" s="124"/>
      <c r="B29" s="124"/>
      <c r="C29" s="125" t="s">
        <v>1262</v>
      </c>
      <c r="D29" s="124" t="s">
        <v>1205</v>
      </c>
      <c r="E29" s="125" t="s">
        <v>1206</v>
      </c>
    </row>
    <row r="30" spans="1:5">
      <c r="A30" s="127">
        <v>3</v>
      </c>
      <c r="B30" s="127" t="s">
        <v>1215</v>
      </c>
      <c r="C30" s="124" t="s">
        <v>4</v>
      </c>
      <c r="D30" s="124" t="s">
        <v>1263</v>
      </c>
      <c r="E30" s="124" t="s">
        <v>1084</v>
      </c>
    </row>
    <row r="31" spans="1:5">
      <c r="A31" s="127">
        <v>4</v>
      </c>
      <c r="B31" s="127" t="s">
        <v>1216</v>
      </c>
      <c r="C31" s="124" t="s">
        <v>1085</v>
      </c>
      <c r="D31" s="124" t="s">
        <v>1264</v>
      </c>
      <c r="E31" s="124" t="s">
        <v>1084</v>
      </c>
    </row>
    <row r="32" spans="1:5">
      <c r="A32" s="124"/>
      <c r="B32" s="124"/>
      <c r="C32" s="124" t="s">
        <v>1086</v>
      </c>
      <c r="D32" s="124" t="s">
        <v>1265</v>
      </c>
      <c r="E32" s="124" t="s">
        <v>1084</v>
      </c>
    </row>
    <row r="33" spans="1:5">
      <c r="A33" s="127">
        <v>5</v>
      </c>
      <c r="B33" s="127" t="s">
        <v>1189</v>
      </c>
      <c r="C33" s="124" t="s">
        <v>1190</v>
      </c>
      <c r="D33" s="124" t="s">
        <v>1210</v>
      </c>
      <c r="E33" s="124" t="s">
        <v>1084</v>
      </c>
    </row>
    <row r="34" spans="1:5" ht="30">
      <c r="A34" s="127">
        <v>5.0999999999999996</v>
      </c>
      <c r="B34" s="127" t="s">
        <v>1500</v>
      </c>
      <c r="C34" s="124" t="s">
        <v>4</v>
      </c>
      <c r="D34" s="124" t="s">
        <v>1501</v>
      </c>
      <c r="E34" s="124" t="s">
        <v>1084</v>
      </c>
    </row>
    <row r="35" spans="1:5">
      <c r="A35" s="127">
        <v>6</v>
      </c>
      <c r="B35" s="127" t="s">
        <v>1217</v>
      </c>
      <c r="C35" s="124" t="s">
        <v>1087</v>
      </c>
      <c r="D35" s="124" t="s">
        <v>1266</v>
      </c>
      <c r="E35" s="124" t="s">
        <v>1084</v>
      </c>
    </row>
    <row r="36" spans="1:5">
      <c r="A36" s="127">
        <v>7</v>
      </c>
      <c r="B36" s="127" t="s">
        <v>636</v>
      </c>
      <c r="C36" s="124" t="s">
        <v>4</v>
      </c>
      <c r="D36" s="124" t="s">
        <v>1267</v>
      </c>
      <c r="E36" s="124" t="s">
        <v>1084</v>
      </c>
    </row>
    <row r="39" spans="1:5">
      <c r="A39" s="124"/>
      <c r="B39" s="116"/>
      <c r="C39" s="114"/>
      <c r="E39" s="115"/>
    </row>
    <row r="40" spans="1:5">
      <c r="A40" s="124"/>
    </row>
    <row r="41" spans="1:5">
      <c r="A41" s="124"/>
    </row>
    <row r="42" spans="1:5">
      <c r="A42" s="124"/>
    </row>
    <row r="43" spans="1:5">
      <c r="A43" s="124"/>
    </row>
    <row r="44" spans="1:5">
      <c r="A44" s="124"/>
    </row>
    <row r="45" spans="1:5">
      <c r="A45" s="116"/>
    </row>
    <row r="46" spans="1:5">
      <c r="A46" s="116"/>
    </row>
    <row r="47" spans="1:5">
      <c r="A47" s="116"/>
    </row>
    <row r="48" spans="1:5">
      <c r="A48" s="116"/>
    </row>
    <row r="49" spans="1:1">
      <c r="A49" s="116"/>
    </row>
    <row r="50" spans="1:1">
      <c r="A50" s="116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1423-9F79-4564-BC10-68AF0975167D}">
  <dimension ref="A1:M51"/>
  <sheetViews>
    <sheetView zoomScaleNormal="100" workbookViewId="0"/>
  </sheetViews>
  <sheetFormatPr defaultRowHeight="15"/>
  <cols>
    <col min="1" max="1" width="13.140625" bestFit="1" customWidth="1"/>
    <col min="2" max="2" width="37.140625" style="119" bestFit="1" customWidth="1"/>
    <col min="3" max="4" width="12" bestFit="1" customWidth="1"/>
    <col min="5" max="5" width="12.5703125" bestFit="1" customWidth="1"/>
    <col min="6" max="38" width="12" bestFit="1" customWidth="1"/>
    <col min="39" max="39" width="11" bestFit="1" customWidth="1"/>
    <col min="40" max="48" width="12" bestFit="1" customWidth="1"/>
    <col min="49" max="49" width="11" bestFit="1" customWidth="1"/>
    <col min="50" max="57" width="12" bestFit="1" customWidth="1"/>
    <col min="58" max="58" width="11" bestFit="1" customWidth="1"/>
    <col min="59" max="92" width="12" bestFit="1" customWidth="1"/>
    <col min="93" max="93" width="11" bestFit="1" customWidth="1"/>
    <col min="94" max="109" width="12" bestFit="1" customWidth="1"/>
    <col min="110" max="110" width="11" bestFit="1" customWidth="1"/>
    <col min="111" max="112" width="12" bestFit="1" customWidth="1"/>
    <col min="113" max="113" width="11" bestFit="1" customWidth="1"/>
    <col min="114" max="125" width="12" bestFit="1" customWidth="1"/>
    <col min="126" max="126" width="11" bestFit="1" customWidth="1"/>
    <col min="127" max="139" width="12" bestFit="1" customWidth="1"/>
    <col min="140" max="140" width="11" bestFit="1" customWidth="1"/>
    <col min="141" max="150" width="12" bestFit="1" customWidth="1"/>
    <col min="151" max="151" width="11" bestFit="1" customWidth="1"/>
    <col min="152" max="153" width="12" bestFit="1" customWidth="1"/>
    <col min="154" max="154" width="11" bestFit="1" customWidth="1"/>
    <col min="155" max="158" width="12" bestFit="1" customWidth="1"/>
    <col min="159" max="159" width="11" bestFit="1" customWidth="1"/>
    <col min="160" max="161" width="12" bestFit="1" customWidth="1"/>
    <col min="162" max="162" width="11" bestFit="1" customWidth="1"/>
    <col min="163" max="164" width="12" bestFit="1" customWidth="1"/>
    <col min="165" max="165" width="11" bestFit="1" customWidth="1"/>
    <col min="166" max="167" width="12" bestFit="1" customWidth="1"/>
    <col min="168" max="168" width="11" bestFit="1" customWidth="1"/>
    <col min="169" max="178" width="12" bestFit="1" customWidth="1"/>
    <col min="179" max="179" width="11" bestFit="1" customWidth="1"/>
    <col min="180" max="183" width="12" bestFit="1" customWidth="1"/>
    <col min="184" max="184" width="11" bestFit="1" customWidth="1"/>
    <col min="185" max="185" width="12" bestFit="1" customWidth="1"/>
    <col min="186" max="186" width="11" bestFit="1" customWidth="1"/>
    <col min="187" max="191" width="12" bestFit="1" customWidth="1"/>
    <col min="192" max="192" width="11" bestFit="1" customWidth="1"/>
    <col min="193" max="194" width="12" bestFit="1" customWidth="1"/>
    <col min="195" max="195" width="10" bestFit="1" customWidth="1"/>
    <col min="196" max="200" width="12" bestFit="1" customWidth="1"/>
    <col min="201" max="201" width="11" bestFit="1" customWidth="1"/>
    <col min="202" max="202" width="12" bestFit="1" customWidth="1"/>
    <col min="203" max="203" width="9.7109375" bestFit="1" customWidth="1"/>
    <col min="204" max="210" width="12" bestFit="1" customWidth="1"/>
    <col min="211" max="211" width="11" bestFit="1" customWidth="1"/>
    <col min="212" max="255" width="12" bestFit="1" customWidth="1"/>
    <col min="256" max="256" width="11" bestFit="1" customWidth="1"/>
    <col min="257" max="263" width="12" bestFit="1" customWidth="1"/>
    <col min="264" max="264" width="11" bestFit="1" customWidth="1"/>
    <col min="265" max="308" width="12" bestFit="1" customWidth="1"/>
    <col min="309" max="309" width="11" bestFit="1" customWidth="1"/>
    <col min="310" max="321" width="12" bestFit="1" customWidth="1"/>
    <col min="322" max="322" width="11" bestFit="1" customWidth="1"/>
    <col min="323" max="328" width="12" bestFit="1" customWidth="1"/>
    <col min="329" max="329" width="11" bestFit="1" customWidth="1"/>
    <col min="330" max="353" width="12" bestFit="1" customWidth="1"/>
    <col min="354" max="354" width="10" bestFit="1" customWidth="1"/>
    <col min="355" max="358" width="12" bestFit="1" customWidth="1"/>
    <col min="359" max="359" width="11" bestFit="1" customWidth="1"/>
    <col min="360" max="387" width="12" bestFit="1" customWidth="1"/>
    <col min="388" max="388" width="11" bestFit="1" customWidth="1"/>
    <col min="389" max="395" width="12" bestFit="1" customWidth="1"/>
    <col min="396" max="396" width="11" bestFit="1" customWidth="1"/>
    <col min="397" max="413" width="12" bestFit="1" customWidth="1"/>
    <col min="414" max="415" width="11" bestFit="1" customWidth="1"/>
    <col min="416" max="419" width="12" bestFit="1" customWidth="1"/>
    <col min="420" max="420" width="11" bestFit="1" customWidth="1"/>
    <col min="421" max="427" width="12" bestFit="1" customWidth="1"/>
  </cols>
  <sheetData>
    <row r="1" spans="1:13">
      <c r="A1" s="117" t="s">
        <v>638</v>
      </c>
      <c r="B1" t="s">
        <v>1173</v>
      </c>
    </row>
    <row r="2" spans="1:13">
      <c r="A2" s="118" t="s">
        <v>1172</v>
      </c>
      <c r="B2" s="111">
        <v>2439.0935379999996</v>
      </c>
      <c r="K2" s="122" t="s">
        <v>1083</v>
      </c>
    </row>
    <row r="3" spans="1:13">
      <c r="A3" s="118" t="s">
        <v>644</v>
      </c>
      <c r="B3" s="111">
        <v>3062.7681060833329</v>
      </c>
      <c r="K3" t="s">
        <v>652</v>
      </c>
      <c r="L3" s="119">
        <f>MAX(B2:B13)</f>
        <v>7390.5643176666663</v>
      </c>
      <c r="M3" t="str">
        <f>_xlfn.XLOOKUP(L3,$B$2:$B$37,$A$2:$A$37)</f>
        <v>2024</v>
      </c>
    </row>
    <row r="4" spans="1:13">
      <c r="A4" s="118" t="s">
        <v>645</v>
      </c>
      <c r="B4" s="111">
        <v>3135.1662870833338</v>
      </c>
      <c r="K4" t="s">
        <v>653</v>
      </c>
      <c r="L4" s="119">
        <f>MIN(B2:B13)</f>
        <v>2029.337900416667</v>
      </c>
      <c r="M4" t="str">
        <f>_xlfn.XLOOKUP(L4,$B$2:$B$37,$A$2:$A$37)</f>
        <v>2017</v>
      </c>
    </row>
    <row r="5" spans="1:13">
      <c r="A5" s="118" t="s">
        <v>646</v>
      </c>
      <c r="B5" s="111">
        <v>2891.2565730000001</v>
      </c>
    </row>
    <row r="6" spans="1:13">
      <c r="A6" s="118" t="s">
        <v>647</v>
      </c>
      <c r="B6" s="111">
        <v>2029.337900416667</v>
      </c>
    </row>
    <row r="7" spans="1:13">
      <c r="A7" s="118" t="s">
        <v>648</v>
      </c>
      <c r="B7" s="111">
        <v>2293.7390664999998</v>
      </c>
    </row>
    <row r="8" spans="1:13">
      <c r="A8" s="118" t="s">
        <v>649</v>
      </c>
      <c r="B8" s="111">
        <v>2340.8215078333333</v>
      </c>
    </row>
    <row r="9" spans="1:13">
      <c r="A9" s="118" t="s">
        <v>650</v>
      </c>
      <c r="B9" s="111">
        <v>2369.9582450833336</v>
      </c>
    </row>
    <row r="10" spans="1:13">
      <c r="A10" s="118" t="s">
        <v>651</v>
      </c>
      <c r="B10" s="111">
        <v>2425.5182126666664</v>
      </c>
    </row>
    <row r="11" spans="1:13">
      <c r="A11" s="118" t="s">
        <v>640</v>
      </c>
      <c r="B11" s="111">
        <v>2369.4028680833339</v>
      </c>
    </row>
    <row r="12" spans="1:13">
      <c r="A12" s="118" t="s">
        <v>641</v>
      </c>
      <c r="B12" s="111">
        <v>3258.0443991666666</v>
      </c>
    </row>
    <row r="13" spans="1:13">
      <c r="A13" s="118" t="s">
        <v>642</v>
      </c>
      <c r="B13" s="111">
        <v>7390.5643176666663</v>
      </c>
    </row>
    <row r="14" spans="1:13">
      <c r="A14" s="118" t="s">
        <v>643</v>
      </c>
      <c r="B14" s="111">
        <v>9143.1143295999991</v>
      </c>
    </row>
    <row r="15" spans="1:13">
      <c r="A15" s="118" t="s">
        <v>639</v>
      </c>
      <c r="B15" s="111">
        <v>3206.6015027315425</v>
      </c>
    </row>
    <row r="16" spans="1:13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3B4B-8EEC-4984-8965-28EED49808BF}">
  <dimension ref="A1:B34"/>
  <sheetViews>
    <sheetView workbookViewId="0"/>
  </sheetViews>
  <sheetFormatPr defaultRowHeight="15"/>
  <cols>
    <col min="1" max="1" width="13.140625" bestFit="1" customWidth="1"/>
    <col min="2" max="2" width="31" style="119" bestFit="1" customWidth="1"/>
  </cols>
  <sheetData>
    <row r="1" spans="1:2">
      <c r="A1" s="117" t="s">
        <v>638</v>
      </c>
      <c r="B1" t="s">
        <v>1174</v>
      </c>
    </row>
    <row r="2" spans="1:2">
      <c r="A2" s="118" t="s">
        <v>1172</v>
      </c>
      <c r="B2" s="111">
        <v>2302.5961424894308</v>
      </c>
    </row>
    <row r="3" spans="1:2">
      <c r="A3" s="118" t="s">
        <v>644</v>
      </c>
      <c r="B3" s="111">
        <v>2680.449334237117</v>
      </c>
    </row>
    <row r="4" spans="1:2">
      <c r="A4" s="118" t="s">
        <v>645</v>
      </c>
      <c r="B4" s="111">
        <v>2562.1075297375405</v>
      </c>
    </row>
    <row r="5" spans="1:2">
      <c r="A5" s="118" t="s">
        <v>646</v>
      </c>
      <c r="B5" s="111">
        <v>2571.9266163588404</v>
      </c>
    </row>
    <row r="6" spans="1:2">
      <c r="A6" s="118" t="s">
        <v>647</v>
      </c>
      <c r="B6" s="111">
        <v>1775.6757270722164</v>
      </c>
    </row>
    <row r="7" spans="1:2">
      <c r="A7" s="118" t="s">
        <v>648</v>
      </c>
      <c r="B7" s="111">
        <v>1984.2302824993992</v>
      </c>
    </row>
    <row r="8" spans="1:2">
      <c r="A8" s="118" t="s">
        <v>649</v>
      </c>
      <c r="B8" s="111">
        <v>2045.3230592684019</v>
      </c>
    </row>
    <row r="9" spans="1:2">
      <c r="A9" s="118" t="s">
        <v>650</v>
      </c>
      <c r="B9" s="111">
        <v>2192.7354556318119</v>
      </c>
    </row>
    <row r="10" spans="1:2">
      <c r="A10" s="118" t="s">
        <v>651</v>
      </c>
      <c r="B10" s="111">
        <v>2085.2983558161773</v>
      </c>
    </row>
    <row r="11" spans="1:2">
      <c r="A11" s="118" t="s">
        <v>640</v>
      </c>
      <c r="B11" s="111">
        <v>2075.8383074134722</v>
      </c>
    </row>
    <row r="12" spans="1:2">
      <c r="A12" s="118" t="s">
        <v>641</v>
      </c>
      <c r="B12" s="111">
        <v>2841.5997911788177</v>
      </c>
    </row>
    <row r="13" spans="1:2">
      <c r="A13" s="118" t="s">
        <v>642</v>
      </c>
      <c r="B13" s="111">
        <v>6817.4119878584561</v>
      </c>
    </row>
    <row r="14" spans="1:2">
      <c r="A14" s="118" t="s">
        <v>643</v>
      </c>
      <c r="B14" s="111">
        <v>6759.4203105522856</v>
      </c>
    </row>
    <row r="15" spans="1:2">
      <c r="A15" s="118" t="s">
        <v>639</v>
      </c>
      <c r="B15" s="111">
        <v>2873.9494923701336</v>
      </c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BD2B-AB78-429C-AF4D-B38B0A5282AE}">
  <dimension ref="A1:B14"/>
  <sheetViews>
    <sheetView workbookViewId="0"/>
  </sheetViews>
  <sheetFormatPr defaultRowHeight="15"/>
  <cols>
    <col min="1" max="1" width="13.140625" bestFit="1" customWidth="1"/>
    <col min="2" max="2" width="34.42578125" style="119" bestFit="1" customWidth="1"/>
    <col min="3" max="4" width="12" bestFit="1" customWidth="1"/>
  </cols>
  <sheetData>
    <row r="1" spans="1:2">
      <c r="A1" s="117" t="s">
        <v>638</v>
      </c>
      <c r="B1" s="119" t="s">
        <v>1175</v>
      </c>
    </row>
    <row r="2" spans="1:2">
      <c r="A2" s="118">
        <v>2013</v>
      </c>
      <c r="B2" s="119">
        <v>49863.69173873181</v>
      </c>
    </row>
    <row r="3" spans="1:2">
      <c r="A3" s="118">
        <v>2014</v>
      </c>
      <c r="B3" s="119">
        <v>50805.280156199922</v>
      </c>
    </row>
    <row r="4" spans="1:2">
      <c r="A4" s="118">
        <v>2015</v>
      </c>
      <c r="B4" s="119">
        <v>40407.230881164309</v>
      </c>
    </row>
    <row r="5" spans="1:2">
      <c r="A5" s="118">
        <v>2016</v>
      </c>
      <c r="B5" s="119">
        <v>41277.382717690802</v>
      </c>
    </row>
    <row r="6" spans="1:2">
      <c r="A6" s="118">
        <v>2017</v>
      </c>
      <c r="B6" s="119">
        <v>43861.573786989058</v>
      </c>
    </row>
    <row r="7" spans="1:2">
      <c r="A7" s="118">
        <v>2018</v>
      </c>
      <c r="B7" s="119">
        <v>46180.869827831957</v>
      </c>
    </row>
    <row r="8" spans="1:2">
      <c r="A8" s="118">
        <v>2019</v>
      </c>
      <c r="B8" s="119">
        <v>48757.19695575173</v>
      </c>
    </row>
    <row r="9" spans="1:2">
      <c r="A9" s="118">
        <v>2020</v>
      </c>
      <c r="B9" s="119">
        <v>51450.345572416736</v>
      </c>
    </row>
    <row r="10" spans="1:2">
      <c r="A10" s="118">
        <v>2021</v>
      </c>
      <c r="B10" s="119">
        <v>55668.494864803906</v>
      </c>
    </row>
    <row r="11" spans="1:2">
      <c r="A11" s="118">
        <v>2022</v>
      </c>
      <c r="B11" s="119">
        <v>59525.414825597632</v>
      </c>
    </row>
    <row r="12" spans="1:2">
      <c r="A12" s="118">
        <v>2023</v>
      </c>
      <c r="B12" s="119">
        <v>71552.280084473212</v>
      </c>
    </row>
    <row r="13" spans="1:2">
      <c r="A13" s="118">
        <v>2024</v>
      </c>
      <c r="B13" s="119">
        <v>112082.46000738461</v>
      </c>
    </row>
    <row r="14" spans="1:2">
      <c r="A14" s="118" t="s">
        <v>639</v>
      </c>
      <c r="B14" s="119">
        <v>54378.080998121033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DE22-E156-4895-85C2-8F23CE3542C1}">
  <dimension ref="A1:B29"/>
  <sheetViews>
    <sheetView zoomScaleNormal="100" workbookViewId="0"/>
  </sheetViews>
  <sheetFormatPr defaultRowHeight="15"/>
  <cols>
    <col min="1" max="1" width="13.140625" bestFit="1" customWidth="1"/>
    <col min="2" max="2" width="28.28515625" style="119" bestFit="1" customWidth="1"/>
  </cols>
  <sheetData>
    <row r="1" spans="1:2">
      <c r="A1" s="117" t="s">
        <v>638</v>
      </c>
      <c r="B1" t="s">
        <v>1179</v>
      </c>
    </row>
    <row r="2" spans="1:2">
      <c r="A2" s="118" t="s">
        <v>1177</v>
      </c>
      <c r="B2">
        <v>100</v>
      </c>
    </row>
    <row r="3" spans="1:2">
      <c r="A3" s="118" t="s">
        <v>1178</v>
      </c>
      <c r="B3">
        <v>100</v>
      </c>
    </row>
    <row r="4" spans="1:2">
      <c r="A4" s="118" t="s">
        <v>1172</v>
      </c>
      <c r="B4">
        <v>100</v>
      </c>
    </row>
    <row r="5" spans="1:2">
      <c r="A5" s="118" t="s">
        <v>644</v>
      </c>
      <c r="B5">
        <v>102.75833333333334</v>
      </c>
    </row>
    <row r="6" spans="1:2">
      <c r="A6" s="118" t="s">
        <v>645</v>
      </c>
      <c r="B6">
        <v>107.52499999999999</v>
      </c>
    </row>
    <row r="7" spans="1:2">
      <c r="A7" s="118" t="s">
        <v>646</v>
      </c>
      <c r="B7">
        <v>105.90000000000002</v>
      </c>
    </row>
    <row r="8" spans="1:2">
      <c r="A8" s="118" t="s">
        <v>647</v>
      </c>
      <c r="B8">
        <v>103.32499999999999</v>
      </c>
    </row>
    <row r="9" spans="1:2">
      <c r="A9" s="118" t="s">
        <v>648</v>
      </c>
      <c r="B9">
        <v>103.73333333333335</v>
      </c>
    </row>
    <row r="10" spans="1:2">
      <c r="A10" s="118" t="s">
        <v>649</v>
      </c>
      <c r="B10">
        <v>105.59166666666664</v>
      </c>
    </row>
    <row r="11" spans="1:2">
      <c r="A11" s="118" t="s">
        <v>650</v>
      </c>
      <c r="B11">
        <v>107.39166666666667</v>
      </c>
    </row>
    <row r="12" spans="1:2">
      <c r="A12" s="118" t="s">
        <v>651</v>
      </c>
      <c r="B12">
        <v>117.96316666666665</v>
      </c>
    </row>
    <row r="13" spans="1:2">
      <c r="A13" s="118" t="s">
        <v>640</v>
      </c>
      <c r="B13">
        <v>123.13966666666668</v>
      </c>
    </row>
    <row r="14" spans="1:2">
      <c r="A14" s="118" t="s">
        <v>641</v>
      </c>
      <c r="B14">
        <v>129.80024999999998</v>
      </c>
    </row>
    <row r="15" spans="1:2">
      <c r="A15" s="118" t="s">
        <v>642</v>
      </c>
      <c r="B15">
        <v>138.05624999999998</v>
      </c>
    </row>
    <row r="16" spans="1:2">
      <c r="A16" s="118" t="s">
        <v>643</v>
      </c>
      <c r="B16">
        <v>160.86466666666669</v>
      </c>
    </row>
    <row r="17" spans="1:2">
      <c r="A17" s="118" t="s">
        <v>639</v>
      </c>
      <c r="B17">
        <v>112.92883435582823</v>
      </c>
    </row>
    <row r="18" spans="1:2">
      <c r="B18"/>
    </row>
    <row r="19" spans="1:2">
      <c r="B19"/>
    </row>
    <row r="20" spans="1:2">
      <c r="B20"/>
    </row>
    <row r="21" spans="1:2">
      <c r="B21"/>
    </row>
    <row r="22" spans="1:2">
      <c r="B22"/>
    </row>
    <row r="23" spans="1:2">
      <c r="B23"/>
    </row>
    <row r="24" spans="1:2">
      <c r="B24"/>
    </row>
    <row r="25" spans="1:2">
      <c r="B25"/>
    </row>
    <row r="26" spans="1:2">
      <c r="B26"/>
    </row>
    <row r="27" spans="1:2">
      <c r="B27"/>
    </row>
    <row r="28" spans="1:2">
      <c r="B28"/>
    </row>
    <row r="29" spans="1:2">
      <c r="B29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6413-6939-4FF3-9EB7-1695F412F9FC}">
  <dimension ref="A1:P108"/>
  <sheetViews>
    <sheetView zoomScale="115" zoomScaleNormal="115" workbookViewId="0"/>
  </sheetViews>
  <sheetFormatPr defaultRowHeight="15"/>
  <cols>
    <col min="1" max="1" width="13.140625" bestFit="1" customWidth="1"/>
    <col min="2" max="2" width="19.85546875" bestFit="1" customWidth="1"/>
    <col min="3" max="3" width="14.42578125" bestFit="1" customWidth="1"/>
    <col min="4" max="4" width="16.28515625" bestFit="1" customWidth="1"/>
  </cols>
  <sheetData>
    <row r="1" spans="1:3">
      <c r="A1" s="117" t="s">
        <v>1455</v>
      </c>
      <c r="B1" s="118">
        <v>180632</v>
      </c>
    </row>
    <row r="3" spans="1:3">
      <c r="A3" s="117" t="s">
        <v>638</v>
      </c>
      <c r="B3" t="s">
        <v>1495</v>
      </c>
      <c r="C3" t="s">
        <v>1496</v>
      </c>
    </row>
    <row r="4" spans="1:3">
      <c r="A4" s="118">
        <v>2016</v>
      </c>
      <c r="B4" s="137">
        <v>5056584.4399999995</v>
      </c>
      <c r="C4">
        <v>635873.94000000006</v>
      </c>
    </row>
    <row r="5" spans="1:3">
      <c r="A5" s="136">
        <v>1</v>
      </c>
      <c r="B5" s="137">
        <v>369324.1</v>
      </c>
      <c r="C5">
        <v>35819.480000000003</v>
      </c>
    </row>
    <row r="6" spans="1:3">
      <c r="A6" s="136">
        <v>2</v>
      </c>
      <c r="B6" s="137">
        <v>309226.40999999997</v>
      </c>
      <c r="C6">
        <v>32432.19</v>
      </c>
    </row>
    <row r="7" spans="1:3">
      <c r="A7" s="136">
        <v>3</v>
      </c>
      <c r="B7" s="137">
        <v>491508.12</v>
      </c>
      <c r="C7">
        <v>55623.96</v>
      </c>
    </row>
    <row r="8" spans="1:3">
      <c r="A8" s="136">
        <v>4</v>
      </c>
      <c r="B8" s="137">
        <v>338455.55</v>
      </c>
      <c r="C8">
        <v>45396.27</v>
      </c>
    </row>
    <row r="9" spans="1:3">
      <c r="A9" s="136">
        <v>5</v>
      </c>
      <c r="B9" s="137">
        <v>510499.9</v>
      </c>
      <c r="C9">
        <v>54651.22</v>
      </c>
    </row>
    <row r="10" spans="1:3">
      <c r="A10" s="136">
        <v>6</v>
      </c>
      <c r="B10" s="137">
        <v>519692.59</v>
      </c>
      <c r="C10">
        <v>52378.52</v>
      </c>
    </row>
    <row r="11" spans="1:3">
      <c r="A11" s="136">
        <v>7</v>
      </c>
      <c r="B11" s="137">
        <v>278978.40000000002</v>
      </c>
      <c r="C11">
        <v>36384.120000000003</v>
      </c>
    </row>
    <row r="12" spans="1:3">
      <c r="A12" s="136">
        <v>8</v>
      </c>
      <c r="B12" s="137">
        <v>360747.73</v>
      </c>
      <c r="C12">
        <v>62059.56</v>
      </c>
    </row>
    <row r="13" spans="1:3">
      <c r="A13" s="136">
        <v>9</v>
      </c>
      <c r="B13" s="137">
        <v>326355.06</v>
      </c>
      <c r="C13">
        <v>42964.09</v>
      </c>
    </row>
    <row r="14" spans="1:3">
      <c r="A14" s="136">
        <v>10</v>
      </c>
      <c r="B14" s="137">
        <v>635123.37</v>
      </c>
      <c r="C14">
        <v>87331.55</v>
      </c>
    </row>
    <row r="15" spans="1:3">
      <c r="A15" s="136">
        <v>11</v>
      </c>
      <c r="B15" s="137">
        <v>580691.73</v>
      </c>
      <c r="C15">
        <v>66369.36</v>
      </c>
    </row>
    <row r="16" spans="1:3">
      <c r="A16" s="136">
        <v>12</v>
      </c>
      <c r="B16" s="137">
        <v>335981.48</v>
      </c>
      <c r="C16">
        <v>64463.62</v>
      </c>
    </row>
    <row r="17" spans="1:16">
      <c r="A17" s="118">
        <v>2017</v>
      </c>
      <c r="B17" s="137">
        <v>4392277.5</v>
      </c>
      <c r="C17">
        <v>578597.72</v>
      </c>
      <c r="O17" t="s">
        <v>1498</v>
      </c>
    </row>
    <row r="18" spans="1:16">
      <c r="A18" s="136">
        <v>1</v>
      </c>
      <c r="B18" s="137">
        <v>460604.97</v>
      </c>
      <c r="C18">
        <v>45919.76</v>
      </c>
    </row>
    <row r="19" spans="1:16">
      <c r="A19" s="136">
        <v>2</v>
      </c>
      <c r="B19" s="137">
        <v>109328.91</v>
      </c>
      <c r="C19">
        <v>14472.85</v>
      </c>
    </row>
    <row r="20" spans="1:16">
      <c r="A20" s="136">
        <v>3</v>
      </c>
      <c r="B20" s="137">
        <v>489843.32</v>
      </c>
      <c r="C20">
        <v>67643.539999999994</v>
      </c>
    </row>
    <row r="21" spans="1:16">
      <c r="A21" s="136">
        <v>4</v>
      </c>
      <c r="B21" s="137">
        <v>276997.12</v>
      </c>
      <c r="C21">
        <v>47841.279999999999</v>
      </c>
    </row>
    <row r="22" spans="1:16">
      <c r="A22" s="136">
        <v>5</v>
      </c>
      <c r="B22" s="137">
        <v>341843.31</v>
      </c>
      <c r="C22">
        <v>44614.13</v>
      </c>
    </row>
    <row r="23" spans="1:16">
      <c r="A23" s="136">
        <v>6</v>
      </c>
      <c r="B23" s="137">
        <v>298679.87</v>
      </c>
      <c r="C23">
        <v>46752.02</v>
      </c>
      <c r="P23" t="s">
        <v>1497</v>
      </c>
    </row>
    <row r="24" spans="1:16">
      <c r="A24" s="136">
        <v>7</v>
      </c>
      <c r="B24" s="137">
        <v>408279.53</v>
      </c>
      <c r="C24">
        <v>57721.61</v>
      </c>
    </row>
    <row r="25" spans="1:16">
      <c r="A25" s="136">
        <v>8</v>
      </c>
      <c r="B25" s="137">
        <v>288160.81</v>
      </c>
      <c r="C25">
        <v>55085.21</v>
      </c>
    </row>
    <row r="26" spans="1:16">
      <c r="A26" s="136">
        <v>9</v>
      </c>
      <c r="B26" s="137">
        <v>392821.28</v>
      </c>
      <c r="C26">
        <v>49517.99</v>
      </c>
    </row>
    <row r="27" spans="1:16">
      <c r="A27" s="136">
        <v>10</v>
      </c>
      <c r="B27" s="137">
        <v>490666.95</v>
      </c>
      <c r="C27">
        <v>52102.080000000002</v>
      </c>
    </row>
    <row r="28" spans="1:16">
      <c r="A28" s="136">
        <v>11</v>
      </c>
      <c r="B28" s="137">
        <v>348896.77</v>
      </c>
      <c r="C28">
        <v>39462.78</v>
      </c>
    </row>
    <row r="29" spans="1:16">
      <c r="A29" s="136">
        <v>12</v>
      </c>
      <c r="B29" s="137">
        <v>486154.66</v>
      </c>
      <c r="C29">
        <v>57464.47</v>
      </c>
    </row>
    <row r="30" spans="1:16">
      <c r="A30" s="118">
        <v>2018</v>
      </c>
      <c r="B30" s="137">
        <v>4602850.4500000011</v>
      </c>
      <c r="C30">
        <v>526659.78</v>
      </c>
    </row>
    <row r="31" spans="1:16">
      <c r="A31" s="136">
        <v>1</v>
      </c>
      <c r="B31" s="137">
        <v>486009.94</v>
      </c>
      <c r="C31">
        <v>70331.009999999995</v>
      </c>
    </row>
    <row r="32" spans="1:16">
      <c r="A32" s="136">
        <v>2</v>
      </c>
      <c r="B32" s="137">
        <v>221934.11</v>
      </c>
      <c r="C32">
        <v>32269.42</v>
      </c>
    </row>
    <row r="33" spans="1:3">
      <c r="A33" s="136">
        <v>3</v>
      </c>
      <c r="B33" s="137">
        <v>305463.88</v>
      </c>
      <c r="C33">
        <v>34970.29</v>
      </c>
    </row>
    <row r="34" spans="1:3">
      <c r="A34" s="136">
        <v>4</v>
      </c>
      <c r="B34" s="137">
        <v>394010.44</v>
      </c>
      <c r="C34">
        <v>48170.02</v>
      </c>
    </row>
    <row r="35" spans="1:3">
      <c r="A35" s="136">
        <v>5</v>
      </c>
      <c r="B35" s="137">
        <v>207524.73</v>
      </c>
      <c r="C35">
        <v>25264.06</v>
      </c>
    </row>
    <row r="36" spans="1:3">
      <c r="A36" s="136">
        <v>6</v>
      </c>
      <c r="B36" s="137">
        <v>173101.14</v>
      </c>
      <c r="C36">
        <v>26280.87</v>
      </c>
    </row>
    <row r="37" spans="1:3">
      <c r="A37" s="136">
        <v>7</v>
      </c>
      <c r="B37" s="137">
        <v>505586.67</v>
      </c>
      <c r="C37">
        <v>0</v>
      </c>
    </row>
    <row r="38" spans="1:3">
      <c r="A38" s="136">
        <v>8</v>
      </c>
      <c r="B38" s="137">
        <v>781064.87</v>
      </c>
      <c r="C38">
        <v>92574.080000000002</v>
      </c>
    </row>
    <row r="39" spans="1:3">
      <c r="A39" s="136">
        <v>9</v>
      </c>
      <c r="B39" s="137">
        <v>446870.94</v>
      </c>
      <c r="C39">
        <v>59025.74</v>
      </c>
    </row>
    <row r="40" spans="1:3">
      <c r="A40" s="136">
        <v>10</v>
      </c>
      <c r="B40" s="137">
        <v>497933.91</v>
      </c>
      <c r="C40">
        <v>65707.17</v>
      </c>
    </row>
    <row r="41" spans="1:3">
      <c r="A41" s="136">
        <v>11</v>
      </c>
      <c r="B41" s="137">
        <v>367426.63</v>
      </c>
      <c r="C41">
        <v>40505.94</v>
      </c>
    </row>
    <row r="42" spans="1:3">
      <c r="A42" s="136">
        <v>12</v>
      </c>
      <c r="B42" s="137">
        <v>215923.19</v>
      </c>
      <c r="C42">
        <v>31561.18</v>
      </c>
    </row>
    <row r="43" spans="1:3">
      <c r="A43" s="118">
        <v>2019</v>
      </c>
      <c r="B43" s="137">
        <v>4270417.21</v>
      </c>
      <c r="C43">
        <v>586767.04999999993</v>
      </c>
    </row>
    <row r="44" spans="1:3">
      <c r="A44" s="136">
        <v>1</v>
      </c>
      <c r="B44" s="137">
        <v>820830.33</v>
      </c>
      <c r="C44">
        <v>98394.52</v>
      </c>
    </row>
    <row r="45" spans="1:3">
      <c r="A45" s="136">
        <v>2</v>
      </c>
      <c r="B45" s="137">
        <v>122313.09</v>
      </c>
      <c r="C45">
        <v>14792.17</v>
      </c>
    </row>
    <row r="46" spans="1:3">
      <c r="A46" s="136">
        <v>3</v>
      </c>
      <c r="B46" s="137">
        <v>218031.45</v>
      </c>
      <c r="C46">
        <v>29529.68</v>
      </c>
    </row>
    <row r="47" spans="1:3">
      <c r="A47" s="136">
        <v>4</v>
      </c>
      <c r="B47" s="137">
        <v>126789.66</v>
      </c>
      <c r="C47">
        <v>15083.33</v>
      </c>
    </row>
    <row r="48" spans="1:3">
      <c r="A48" s="136">
        <v>5</v>
      </c>
      <c r="B48" s="137">
        <v>464728.56</v>
      </c>
      <c r="C48">
        <v>60955.68</v>
      </c>
    </row>
    <row r="49" spans="1:3">
      <c r="A49" s="136">
        <v>6</v>
      </c>
      <c r="B49" s="137">
        <v>207850.99</v>
      </c>
      <c r="C49">
        <v>32869.120000000003</v>
      </c>
    </row>
    <row r="50" spans="1:3">
      <c r="A50" s="136">
        <v>7</v>
      </c>
      <c r="B50" s="137">
        <v>398824.73</v>
      </c>
      <c r="C50">
        <v>63451.199999999997</v>
      </c>
    </row>
    <row r="51" spans="1:3">
      <c r="A51" s="136">
        <v>8</v>
      </c>
      <c r="B51" s="137">
        <v>351966.99</v>
      </c>
      <c r="C51">
        <v>54888.480000000003</v>
      </c>
    </row>
    <row r="52" spans="1:3">
      <c r="A52" s="136">
        <v>9</v>
      </c>
      <c r="B52" s="137">
        <v>202694.09</v>
      </c>
      <c r="C52">
        <v>34395.480000000003</v>
      </c>
    </row>
    <row r="53" spans="1:3">
      <c r="A53" s="136">
        <v>10</v>
      </c>
      <c r="B53" s="137">
        <v>793103.94</v>
      </c>
      <c r="C53">
        <v>112409.08</v>
      </c>
    </row>
    <row r="54" spans="1:3">
      <c r="A54" s="136">
        <v>11</v>
      </c>
      <c r="B54" s="137">
        <v>231074.95</v>
      </c>
      <c r="C54">
        <v>27578.92</v>
      </c>
    </row>
    <row r="55" spans="1:3">
      <c r="A55" s="136">
        <v>12</v>
      </c>
      <c r="B55" s="137">
        <v>332208.43</v>
      </c>
      <c r="C55">
        <v>42419.39</v>
      </c>
    </row>
    <row r="56" spans="1:3">
      <c r="A56" s="118">
        <v>2020</v>
      </c>
      <c r="B56" s="137">
        <v>4126027.1599999997</v>
      </c>
      <c r="C56">
        <v>528790.22</v>
      </c>
    </row>
    <row r="57" spans="1:3">
      <c r="A57" s="136">
        <v>1</v>
      </c>
      <c r="B57" s="137">
        <v>1043830.91</v>
      </c>
      <c r="C57">
        <v>113938.4</v>
      </c>
    </row>
    <row r="58" spans="1:3">
      <c r="A58" s="136">
        <v>2</v>
      </c>
      <c r="B58" s="137">
        <v>67798.539999999994</v>
      </c>
      <c r="C58">
        <v>10384.66</v>
      </c>
    </row>
    <row r="59" spans="1:3">
      <c r="A59" s="136">
        <v>3</v>
      </c>
      <c r="B59" s="137">
        <v>306150.55</v>
      </c>
      <c r="C59">
        <v>37181.75</v>
      </c>
    </row>
    <row r="60" spans="1:3">
      <c r="A60" s="136">
        <v>4</v>
      </c>
      <c r="B60" s="137">
        <v>367081.74</v>
      </c>
      <c r="C60">
        <v>55142.94</v>
      </c>
    </row>
    <row r="61" spans="1:3">
      <c r="A61" s="136">
        <v>5</v>
      </c>
      <c r="B61" s="137">
        <v>147770.68</v>
      </c>
      <c r="C61">
        <v>17274.97</v>
      </c>
    </row>
    <row r="62" spans="1:3">
      <c r="A62" s="136">
        <v>6</v>
      </c>
      <c r="B62" s="137">
        <v>69894.240000000005</v>
      </c>
      <c r="C62">
        <v>9189.7800000000007</v>
      </c>
    </row>
    <row r="63" spans="1:3">
      <c r="A63" s="136">
        <v>7</v>
      </c>
      <c r="B63" s="137">
        <v>507670.83</v>
      </c>
      <c r="C63">
        <v>77192.45</v>
      </c>
    </row>
    <row r="64" spans="1:3">
      <c r="A64" s="136">
        <v>8</v>
      </c>
      <c r="B64" s="137">
        <v>453644.68</v>
      </c>
      <c r="C64">
        <v>57407.37</v>
      </c>
    </row>
    <row r="65" spans="1:3">
      <c r="A65" s="136">
        <v>9</v>
      </c>
      <c r="B65" s="137">
        <v>385032.41</v>
      </c>
      <c r="C65">
        <v>45993.26</v>
      </c>
    </row>
    <row r="66" spans="1:3">
      <c r="A66" s="136">
        <v>10</v>
      </c>
      <c r="B66" s="137">
        <v>293074.21999999997</v>
      </c>
      <c r="C66">
        <v>38612.120000000003</v>
      </c>
    </row>
    <row r="67" spans="1:3">
      <c r="A67" s="136">
        <v>11</v>
      </c>
      <c r="B67" s="137">
        <v>323163.38</v>
      </c>
      <c r="C67">
        <v>39918.620000000003</v>
      </c>
    </row>
    <row r="68" spans="1:3">
      <c r="A68" s="136">
        <v>12</v>
      </c>
      <c r="B68" s="137">
        <v>160914.98000000001</v>
      </c>
      <c r="C68">
        <v>26553.9</v>
      </c>
    </row>
    <row r="69" spans="1:3">
      <c r="A69" s="118">
        <v>2021</v>
      </c>
      <c r="B69" s="137">
        <v>3998950.54</v>
      </c>
      <c r="C69">
        <v>610274.91999999993</v>
      </c>
    </row>
    <row r="70" spans="1:3">
      <c r="A70" s="136">
        <v>1</v>
      </c>
      <c r="B70" s="137">
        <v>478234.56</v>
      </c>
      <c r="C70">
        <v>99742.49</v>
      </c>
    </row>
    <row r="71" spans="1:3">
      <c r="A71" s="136">
        <v>2</v>
      </c>
      <c r="B71" s="137">
        <v>122504.7</v>
      </c>
      <c r="C71">
        <v>13964.36</v>
      </c>
    </row>
    <row r="72" spans="1:3">
      <c r="A72" s="136">
        <v>3</v>
      </c>
      <c r="B72" s="137">
        <v>182843.87</v>
      </c>
      <c r="C72">
        <v>32598.99</v>
      </c>
    </row>
    <row r="73" spans="1:3">
      <c r="A73" s="136">
        <v>4</v>
      </c>
      <c r="B73" s="137">
        <v>254274.53</v>
      </c>
      <c r="C73">
        <v>33390.17</v>
      </c>
    </row>
    <row r="74" spans="1:3">
      <c r="A74" s="136">
        <v>5</v>
      </c>
      <c r="B74" s="137">
        <v>515178.91</v>
      </c>
      <c r="C74">
        <v>75720.83</v>
      </c>
    </row>
    <row r="75" spans="1:3">
      <c r="A75" s="136">
        <v>6</v>
      </c>
      <c r="B75" s="137">
        <v>205272.95</v>
      </c>
      <c r="C75">
        <v>24347.93</v>
      </c>
    </row>
    <row r="76" spans="1:3">
      <c r="A76" s="136">
        <v>7</v>
      </c>
      <c r="B76" s="137">
        <v>516127.74</v>
      </c>
      <c r="C76">
        <v>66993.39</v>
      </c>
    </row>
    <row r="77" spans="1:3">
      <c r="A77" s="136">
        <v>8</v>
      </c>
      <c r="B77" s="137">
        <v>302260.73</v>
      </c>
      <c r="C77">
        <v>54530.6</v>
      </c>
    </row>
    <row r="78" spans="1:3">
      <c r="A78" s="136">
        <v>9</v>
      </c>
      <c r="B78" s="137">
        <v>382757.66</v>
      </c>
      <c r="C78">
        <v>53042.13</v>
      </c>
    </row>
    <row r="79" spans="1:3">
      <c r="A79" s="136">
        <v>10</v>
      </c>
      <c r="B79" s="137">
        <v>307273.87</v>
      </c>
      <c r="C79">
        <v>36977.599999999999</v>
      </c>
    </row>
    <row r="80" spans="1:3">
      <c r="A80" s="136">
        <v>11</v>
      </c>
      <c r="B80" s="137">
        <v>242948.01</v>
      </c>
      <c r="C80">
        <v>29001.8</v>
      </c>
    </row>
    <row r="81" spans="1:3">
      <c r="A81" s="136">
        <v>12</v>
      </c>
      <c r="B81" s="137">
        <v>489273.01</v>
      </c>
      <c r="C81">
        <v>89964.63</v>
      </c>
    </row>
    <row r="82" spans="1:3">
      <c r="A82" s="118">
        <v>2022</v>
      </c>
      <c r="B82" s="137">
        <v>4301850.1000000006</v>
      </c>
      <c r="C82">
        <v>581939.01</v>
      </c>
    </row>
    <row r="83" spans="1:3">
      <c r="A83" s="136">
        <v>1</v>
      </c>
      <c r="B83" s="137">
        <v>160262.20000000001</v>
      </c>
      <c r="C83">
        <v>23311.75</v>
      </c>
    </row>
    <row r="84" spans="1:3">
      <c r="A84" s="136">
        <v>2</v>
      </c>
      <c r="B84" s="137">
        <v>136451.67000000001</v>
      </c>
      <c r="C84">
        <v>17170.150000000001</v>
      </c>
    </row>
    <row r="85" spans="1:3">
      <c r="A85" s="136">
        <v>3</v>
      </c>
      <c r="B85" s="137">
        <v>369831.67999999999</v>
      </c>
      <c r="C85">
        <v>43287.1</v>
      </c>
    </row>
    <row r="86" spans="1:3">
      <c r="A86" s="136">
        <v>4</v>
      </c>
      <c r="B86" s="137">
        <v>148915.81</v>
      </c>
      <c r="C86">
        <v>18615.43</v>
      </c>
    </row>
    <row r="87" spans="1:3">
      <c r="A87" s="136">
        <v>5</v>
      </c>
      <c r="B87" s="137">
        <v>352523.99</v>
      </c>
      <c r="C87">
        <v>63451.15</v>
      </c>
    </row>
    <row r="88" spans="1:3">
      <c r="A88" s="136">
        <v>6</v>
      </c>
      <c r="B88" s="137">
        <v>390993.06</v>
      </c>
      <c r="C88">
        <v>53265.01</v>
      </c>
    </row>
    <row r="89" spans="1:3">
      <c r="A89" s="136">
        <v>7</v>
      </c>
      <c r="B89" s="137">
        <v>186657.67</v>
      </c>
      <c r="C89">
        <v>19255.79</v>
      </c>
    </row>
    <row r="90" spans="1:3">
      <c r="A90" s="136">
        <v>8</v>
      </c>
      <c r="B90" s="137">
        <v>444969.96</v>
      </c>
      <c r="C90">
        <v>51791.97</v>
      </c>
    </row>
    <row r="91" spans="1:3">
      <c r="A91" s="136">
        <v>9</v>
      </c>
      <c r="B91" s="137">
        <v>818089.39</v>
      </c>
      <c r="C91">
        <v>113171.07</v>
      </c>
    </row>
    <row r="92" spans="1:3">
      <c r="A92" s="136">
        <v>10</v>
      </c>
      <c r="B92" s="137">
        <v>472923.3</v>
      </c>
      <c r="C92">
        <v>59033.06</v>
      </c>
    </row>
    <row r="93" spans="1:3">
      <c r="A93" s="136">
        <v>11</v>
      </c>
      <c r="B93" s="137">
        <v>536693.93000000005</v>
      </c>
      <c r="C93">
        <v>83052.28</v>
      </c>
    </row>
    <row r="94" spans="1:3">
      <c r="A94" s="136">
        <v>12</v>
      </c>
      <c r="B94" s="137">
        <v>283537.44</v>
      </c>
      <c r="C94">
        <v>36534.25</v>
      </c>
    </row>
    <row r="95" spans="1:3">
      <c r="A95" s="118">
        <v>2023</v>
      </c>
      <c r="B95" s="137">
        <v>4570039.6499999994</v>
      </c>
      <c r="C95">
        <v>633139.12000000011</v>
      </c>
    </row>
    <row r="96" spans="1:3">
      <c r="A96" s="136">
        <v>1</v>
      </c>
      <c r="B96" s="137">
        <v>326218.56</v>
      </c>
      <c r="C96">
        <v>44167.01</v>
      </c>
    </row>
    <row r="97" spans="1:3">
      <c r="A97" s="136">
        <v>2</v>
      </c>
      <c r="B97" s="137">
        <v>281557.90000000002</v>
      </c>
      <c r="C97">
        <v>27519.37</v>
      </c>
    </row>
    <row r="98" spans="1:3">
      <c r="A98" s="136">
        <v>3</v>
      </c>
      <c r="B98" s="137">
        <v>688263.16</v>
      </c>
      <c r="C98">
        <v>99800.21</v>
      </c>
    </row>
    <row r="99" spans="1:3">
      <c r="A99" s="136">
        <v>4</v>
      </c>
      <c r="B99" s="137">
        <v>264132.8</v>
      </c>
      <c r="C99">
        <v>32530.74</v>
      </c>
    </row>
    <row r="100" spans="1:3">
      <c r="A100" s="136">
        <v>5</v>
      </c>
      <c r="B100" s="137">
        <v>736759.58</v>
      </c>
      <c r="C100">
        <v>100947.59</v>
      </c>
    </row>
    <row r="101" spans="1:3">
      <c r="A101" s="136">
        <v>6</v>
      </c>
      <c r="B101" s="137">
        <v>329889.23</v>
      </c>
      <c r="C101">
        <v>54275.26</v>
      </c>
    </row>
    <row r="102" spans="1:3">
      <c r="A102" s="136">
        <v>7</v>
      </c>
      <c r="B102" s="137">
        <v>326863.99</v>
      </c>
      <c r="C102">
        <v>63492.41</v>
      </c>
    </row>
    <row r="103" spans="1:3">
      <c r="A103" s="136">
        <v>8</v>
      </c>
      <c r="B103" s="137">
        <v>277416.67</v>
      </c>
      <c r="C103">
        <v>39055.620000000003</v>
      </c>
    </row>
    <row r="104" spans="1:3">
      <c r="A104" s="136">
        <v>9</v>
      </c>
      <c r="B104" s="137">
        <v>284766.87</v>
      </c>
      <c r="C104">
        <v>28399.07</v>
      </c>
    </row>
    <row r="105" spans="1:3">
      <c r="A105" s="136">
        <v>10</v>
      </c>
      <c r="B105" s="137">
        <v>447035</v>
      </c>
      <c r="C105">
        <v>71006.100000000006</v>
      </c>
    </row>
    <row r="106" spans="1:3">
      <c r="A106" s="136">
        <v>11</v>
      </c>
      <c r="B106" s="137">
        <v>283880.39</v>
      </c>
      <c r="C106">
        <v>29098.639999999999</v>
      </c>
    </row>
    <row r="107" spans="1:3">
      <c r="A107" s="136">
        <v>12</v>
      </c>
      <c r="B107" s="137">
        <v>323255.5</v>
      </c>
      <c r="C107">
        <v>42847.1</v>
      </c>
    </row>
    <row r="108" spans="1:3">
      <c r="A108" s="118" t="s">
        <v>639</v>
      </c>
      <c r="B108" s="137">
        <v>35318997.049999997</v>
      </c>
      <c r="C108">
        <v>4682041.76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FA89-1380-44B1-8B54-65009B7E3A01}">
  <dimension ref="A1:B30"/>
  <sheetViews>
    <sheetView workbookViewId="0"/>
  </sheetViews>
  <sheetFormatPr defaultRowHeight="15"/>
  <cols>
    <col min="1" max="1" width="13.140625" bestFit="1" customWidth="1"/>
    <col min="2" max="2" width="30.85546875" bestFit="1" customWidth="1"/>
  </cols>
  <sheetData>
    <row r="1" spans="1:2">
      <c r="A1" s="117" t="s">
        <v>298</v>
      </c>
      <c r="B1" t="s">
        <v>1434</v>
      </c>
    </row>
    <row r="3" spans="1:2">
      <c r="A3" s="117" t="s">
        <v>638</v>
      </c>
      <c r="B3" t="s">
        <v>1433</v>
      </c>
    </row>
    <row r="4" spans="1:2">
      <c r="A4" s="118">
        <v>180631</v>
      </c>
      <c r="B4">
        <v>70699564.679448992</v>
      </c>
    </row>
    <row r="5" spans="1:2">
      <c r="A5" s="136">
        <v>2013</v>
      </c>
      <c r="B5">
        <v>5106212.8124348624</v>
      </c>
    </row>
    <row r="6" spans="1:2">
      <c r="A6" s="136">
        <v>2014</v>
      </c>
      <c r="B6">
        <v>5420678.0562182255</v>
      </c>
    </row>
    <row r="7" spans="1:2">
      <c r="A7" s="136">
        <v>2015</v>
      </c>
      <c r="B7">
        <v>4780569.7556748018</v>
      </c>
    </row>
    <row r="8" spans="1:2">
      <c r="A8" s="136">
        <v>2016</v>
      </c>
      <c r="B8">
        <v>4861932.8484923663</v>
      </c>
    </row>
    <row r="9" spans="1:2">
      <c r="A9" s="136">
        <v>2017</v>
      </c>
      <c r="B9">
        <v>5167420.6688759113</v>
      </c>
    </row>
    <row r="10" spans="1:2">
      <c r="A10" s="136">
        <v>2018</v>
      </c>
      <c r="B10">
        <v>5446620.8112413306</v>
      </c>
    </row>
    <row r="11" spans="1:2">
      <c r="A11" s="136">
        <v>2019</v>
      </c>
      <c r="B11">
        <v>5259863.1341112824</v>
      </c>
    </row>
    <row r="12" spans="1:2">
      <c r="A12" s="136">
        <v>2020</v>
      </c>
      <c r="B12">
        <v>5286025.2414199663</v>
      </c>
    </row>
    <row r="13" spans="1:2">
      <c r="A13" s="136">
        <v>2021</v>
      </c>
      <c r="B13">
        <v>6189241.1904758746</v>
      </c>
    </row>
    <row r="14" spans="1:2">
      <c r="A14" s="136">
        <v>2022</v>
      </c>
      <c r="B14">
        <v>6694108.1783633819</v>
      </c>
    </row>
    <row r="15" spans="1:2">
      <c r="A15" s="136">
        <v>2023</v>
      </c>
      <c r="B15">
        <v>7990179.1024879972</v>
      </c>
    </row>
    <row r="16" spans="1:2">
      <c r="A16" s="136">
        <v>2024</v>
      </c>
      <c r="B16">
        <v>8496712.8796529956</v>
      </c>
    </row>
    <row r="17" spans="1:2">
      <c r="A17" s="118">
        <v>180632</v>
      </c>
      <c r="B17">
        <v>73674240.370562509</v>
      </c>
    </row>
    <row r="18" spans="1:2">
      <c r="A18" s="136">
        <v>2013</v>
      </c>
      <c r="B18">
        <v>4716934.460095305</v>
      </c>
    </row>
    <row r="19" spans="1:2">
      <c r="A19" s="136">
        <v>2014</v>
      </c>
      <c r="B19">
        <v>5197625.4964275649</v>
      </c>
    </row>
    <row r="20" spans="1:2">
      <c r="A20" s="136">
        <v>2015</v>
      </c>
      <c r="B20">
        <v>4715129.5013988148</v>
      </c>
    </row>
    <row r="21" spans="1:2">
      <c r="A21" s="136">
        <v>2016</v>
      </c>
      <c r="B21">
        <v>4755697.324729586</v>
      </c>
    </row>
    <row r="22" spans="1:2">
      <c r="A22" s="136">
        <v>2017</v>
      </c>
      <c r="B22">
        <v>5140049.17106653</v>
      </c>
    </row>
    <row r="23" spans="1:2">
      <c r="A23" s="136">
        <v>2018</v>
      </c>
      <c r="B23">
        <v>5498245.3379548425</v>
      </c>
    </row>
    <row r="24" spans="1:2">
      <c r="A24" s="136">
        <v>2019</v>
      </c>
      <c r="B24">
        <v>6051806.5596231231</v>
      </c>
    </row>
    <row r="25" spans="1:2">
      <c r="A25" s="136">
        <v>2020</v>
      </c>
      <c r="B25">
        <v>6341752.8579462199</v>
      </c>
    </row>
    <row r="26" spans="1:2">
      <c r="A26" s="136">
        <v>2021</v>
      </c>
      <c r="B26">
        <v>7115529.0822122497</v>
      </c>
    </row>
    <row r="27" spans="1:2">
      <c r="A27" s="136">
        <v>2022</v>
      </c>
      <c r="B27">
        <v>7115788.0611752709</v>
      </c>
    </row>
    <row r="28" spans="1:2">
      <c r="A28" s="136">
        <v>2023</v>
      </c>
      <c r="B28">
        <v>8037531.6364340009</v>
      </c>
    </row>
    <row r="29" spans="1:2">
      <c r="A29" s="136">
        <v>2024</v>
      </c>
      <c r="B29">
        <v>8988150.881498998</v>
      </c>
    </row>
    <row r="30" spans="1:2">
      <c r="A30" s="118" t="s">
        <v>639</v>
      </c>
      <c r="B30">
        <v>144373805.05001149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39D4-B761-4278-9A01-F42377B6D205}">
  <dimension ref="A1:B12286"/>
  <sheetViews>
    <sheetView workbookViewId="0"/>
  </sheetViews>
  <sheetFormatPr defaultRowHeight="15"/>
  <cols>
    <col min="1" max="1" width="24.140625" bestFit="1" customWidth="1"/>
    <col min="2" max="2" width="36.7109375" bestFit="1" customWidth="1"/>
  </cols>
  <sheetData>
    <row r="1" spans="1:2">
      <c r="A1" t="s">
        <v>292</v>
      </c>
      <c r="B1" t="s">
        <v>293</v>
      </c>
    </row>
    <row r="2" spans="1:2">
      <c r="A2" s="71">
        <v>33569</v>
      </c>
      <c r="B2">
        <v>693.32</v>
      </c>
    </row>
    <row r="3" spans="1:2">
      <c r="A3" s="71">
        <v>33570</v>
      </c>
      <c r="B3">
        <v>693.99</v>
      </c>
    </row>
    <row r="4" spans="1:2">
      <c r="A4" s="71">
        <v>33571</v>
      </c>
      <c r="B4">
        <v>694.7</v>
      </c>
    </row>
    <row r="5" spans="1:2">
      <c r="A5" s="71">
        <v>33572</v>
      </c>
      <c r="B5">
        <v>694.7</v>
      </c>
    </row>
    <row r="6" spans="1:2">
      <c r="A6" s="71">
        <v>33573</v>
      </c>
      <c r="B6">
        <v>643.41999999999996</v>
      </c>
    </row>
    <row r="7" spans="1:2">
      <c r="A7" s="71">
        <v>33574</v>
      </c>
      <c r="B7">
        <v>643.41999999999996</v>
      </c>
    </row>
    <row r="8" spans="1:2">
      <c r="A8" s="71">
        <v>33575</v>
      </c>
      <c r="B8">
        <v>639.22</v>
      </c>
    </row>
    <row r="9" spans="1:2">
      <c r="A9" s="71">
        <v>33576</v>
      </c>
      <c r="B9">
        <v>635.70000000000005</v>
      </c>
    </row>
    <row r="10" spans="1:2">
      <c r="A10" s="71">
        <v>33577</v>
      </c>
      <c r="B10">
        <v>631.51</v>
      </c>
    </row>
    <row r="11" spans="1:2">
      <c r="A11" s="71">
        <v>33578</v>
      </c>
      <c r="B11">
        <v>627.16</v>
      </c>
    </row>
    <row r="12" spans="1:2">
      <c r="A12" s="71">
        <v>33579</v>
      </c>
      <c r="B12">
        <v>638.05999999999995</v>
      </c>
    </row>
    <row r="13" spans="1:2">
      <c r="A13" s="71">
        <v>33580</v>
      </c>
      <c r="B13">
        <v>638.05999999999995</v>
      </c>
    </row>
    <row r="14" spans="1:2">
      <c r="A14" s="71">
        <v>33581</v>
      </c>
      <c r="B14">
        <v>638.05999999999995</v>
      </c>
    </row>
    <row r="15" spans="1:2">
      <c r="A15" s="71">
        <v>33582</v>
      </c>
      <c r="B15">
        <v>622.91999999999996</v>
      </c>
    </row>
    <row r="16" spans="1:2">
      <c r="A16" s="71">
        <v>33583</v>
      </c>
      <c r="B16">
        <v>627.46</v>
      </c>
    </row>
    <row r="17" spans="1:2">
      <c r="A17" s="71">
        <v>33584</v>
      </c>
      <c r="B17">
        <v>633.09</v>
      </c>
    </row>
    <row r="18" spans="1:2">
      <c r="A18" s="71">
        <v>33585</v>
      </c>
      <c r="B18">
        <v>632.35</v>
      </c>
    </row>
    <row r="19" spans="1:2">
      <c r="A19" s="71">
        <v>33586</v>
      </c>
      <c r="B19">
        <v>630.91</v>
      </c>
    </row>
    <row r="20" spans="1:2">
      <c r="A20" s="71">
        <v>33587</v>
      </c>
      <c r="B20">
        <v>630.91</v>
      </c>
    </row>
    <row r="21" spans="1:2">
      <c r="A21" s="71">
        <v>33588</v>
      </c>
      <c r="B21">
        <v>630.91</v>
      </c>
    </row>
    <row r="22" spans="1:2">
      <c r="A22" s="71">
        <v>33589</v>
      </c>
      <c r="B22">
        <v>626.23</v>
      </c>
    </row>
    <row r="23" spans="1:2">
      <c r="A23" s="71">
        <v>33590</v>
      </c>
      <c r="B23">
        <v>626.52</v>
      </c>
    </row>
    <row r="24" spans="1:2">
      <c r="A24" s="71">
        <v>33591</v>
      </c>
      <c r="B24">
        <v>633.35</v>
      </c>
    </row>
    <row r="25" spans="1:2">
      <c r="A25" s="71">
        <v>33592</v>
      </c>
      <c r="B25">
        <v>621.71</v>
      </c>
    </row>
    <row r="26" spans="1:2">
      <c r="A26" s="71">
        <v>33593</v>
      </c>
      <c r="B26">
        <v>620.62</v>
      </c>
    </row>
    <row r="27" spans="1:2">
      <c r="A27" s="71">
        <v>33594</v>
      </c>
      <c r="B27">
        <v>620.62</v>
      </c>
    </row>
    <row r="28" spans="1:2">
      <c r="A28" s="71">
        <v>33595</v>
      </c>
      <c r="B28">
        <v>620.62</v>
      </c>
    </row>
    <row r="29" spans="1:2">
      <c r="A29" s="71">
        <v>33596</v>
      </c>
      <c r="B29">
        <v>622.95000000000005</v>
      </c>
    </row>
    <row r="30" spans="1:2">
      <c r="A30" s="71">
        <v>33597</v>
      </c>
      <c r="B30">
        <v>622.95000000000005</v>
      </c>
    </row>
    <row r="31" spans="1:2">
      <c r="A31" s="71">
        <v>33598</v>
      </c>
      <c r="B31">
        <v>622.95000000000005</v>
      </c>
    </row>
    <row r="32" spans="1:2">
      <c r="A32" s="71">
        <v>33599</v>
      </c>
      <c r="B32">
        <v>631.63</v>
      </c>
    </row>
    <row r="33" spans="1:2">
      <c r="A33" s="71">
        <v>33600</v>
      </c>
      <c r="B33">
        <v>632.37</v>
      </c>
    </row>
    <row r="34" spans="1:2">
      <c r="A34" s="71">
        <v>33601</v>
      </c>
      <c r="B34">
        <v>632.37</v>
      </c>
    </row>
    <row r="35" spans="1:2">
      <c r="A35" s="71">
        <v>33602</v>
      </c>
      <c r="B35">
        <v>632.37</v>
      </c>
    </row>
    <row r="36" spans="1:2">
      <c r="A36" s="71">
        <v>33603</v>
      </c>
      <c r="B36">
        <v>632.37</v>
      </c>
    </row>
    <row r="37" spans="1:2">
      <c r="A37" s="71">
        <v>33604</v>
      </c>
      <c r="B37">
        <v>632.37</v>
      </c>
    </row>
    <row r="38" spans="1:2">
      <c r="A38" s="71">
        <v>33605</v>
      </c>
      <c r="B38">
        <v>638.61</v>
      </c>
    </row>
    <row r="39" spans="1:2">
      <c r="A39" s="71">
        <v>33606</v>
      </c>
      <c r="B39">
        <v>632.58000000000004</v>
      </c>
    </row>
    <row r="40" spans="1:2">
      <c r="A40" s="71">
        <v>33607</v>
      </c>
      <c r="B40">
        <v>638.07000000000005</v>
      </c>
    </row>
    <row r="41" spans="1:2">
      <c r="A41" s="71">
        <v>33608</v>
      </c>
      <c r="B41">
        <v>638.07000000000005</v>
      </c>
    </row>
    <row r="42" spans="1:2">
      <c r="A42" s="71">
        <v>33609</v>
      </c>
      <c r="B42">
        <v>638.07000000000005</v>
      </c>
    </row>
    <row r="43" spans="1:2">
      <c r="A43" s="71">
        <v>33610</v>
      </c>
      <c r="B43">
        <v>638.07000000000005</v>
      </c>
    </row>
    <row r="44" spans="1:2">
      <c r="A44" s="71">
        <v>33611</v>
      </c>
      <c r="B44">
        <v>638.16999999999996</v>
      </c>
    </row>
    <row r="45" spans="1:2">
      <c r="A45" s="71">
        <v>33612</v>
      </c>
      <c r="B45">
        <v>638.61</v>
      </c>
    </row>
    <row r="46" spans="1:2">
      <c r="A46" s="71">
        <v>33613</v>
      </c>
      <c r="B46">
        <v>637.86</v>
      </c>
    </row>
    <row r="47" spans="1:2">
      <c r="A47" s="71">
        <v>33614</v>
      </c>
      <c r="B47">
        <v>645.04</v>
      </c>
    </row>
    <row r="48" spans="1:2">
      <c r="A48" s="71">
        <v>33615</v>
      </c>
      <c r="B48">
        <v>645.04</v>
      </c>
    </row>
    <row r="49" spans="1:2">
      <c r="A49" s="71">
        <v>33616</v>
      </c>
      <c r="B49">
        <v>645.04</v>
      </c>
    </row>
    <row r="50" spans="1:2">
      <c r="A50" s="71">
        <v>33617</v>
      </c>
      <c r="B50">
        <v>659.74</v>
      </c>
    </row>
    <row r="51" spans="1:2">
      <c r="A51" s="71">
        <v>33618</v>
      </c>
      <c r="B51">
        <v>657.49</v>
      </c>
    </row>
    <row r="52" spans="1:2">
      <c r="A52" s="71">
        <v>33619</v>
      </c>
      <c r="B52">
        <v>653.45000000000005</v>
      </c>
    </row>
    <row r="53" spans="1:2">
      <c r="A53" s="71">
        <v>33620</v>
      </c>
      <c r="B53">
        <v>652.91</v>
      </c>
    </row>
    <row r="54" spans="1:2">
      <c r="A54" s="71">
        <v>33621</v>
      </c>
      <c r="B54">
        <v>645.35</v>
      </c>
    </row>
    <row r="55" spans="1:2">
      <c r="A55" s="71">
        <v>33622</v>
      </c>
      <c r="B55">
        <v>645.35</v>
      </c>
    </row>
    <row r="56" spans="1:2">
      <c r="A56" s="71">
        <v>33623</v>
      </c>
      <c r="B56">
        <v>645.35</v>
      </c>
    </row>
    <row r="57" spans="1:2">
      <c r="A57" s="71">
        <v>33624</v>
      </c>
      <c r="B57">
        <v>645.97</v>
      </c>
    </row>
    <row r="58" spans="1:2">
      <c r="A58" s="71">
        <v>33625</v>
      </c>
      <c r="B58">
        <v>647.04</v>
      </c>
    </row>
    <row r="59" spans="1:2">
      <c r="A59" s="71">
        <v>33626</v>
      </c>
      <c r="B59">
        <v>647.01</v>
      </c>
    </row>
    <row r="60" spans="1:2">
      <c r="A60" s="71">
        <v>33627</v>
      </c>
      <c r="B60">
        <v>647.01</v>
      </c>
    </row>
    <row r="61" spans="1:2">
      <c r="A61" s="71">
        <v>33628</v>
      </c>
      <c r="B61">
        <v>644.83000000000004</v>
      </c>
    </row>
    <row r="62" spans="1:2">
      <c r="A62" s="71">
        <v>33629</v>
      </c>
      <c r="B62">
        <v>644.83000000000004</v>
      </c>
    </row>
    <row r="63" spans="1:2">
      <c r="A63" s="71">
        <v>33630</v>
      </c>
      <c r="B63">
        <v>644.83000000000004</v>
      </c>
    </row>
    <row r="64" spans="1:2">
      <c r="A64" s="71">
        <v>33631</v>
      </c>
      <c r="B64">
        <v>645.53</v>
      </c>
    </row>
    <row r="65" spans="1:2">
      <c r="A65" s="71">
        <v>33632</v>
      </c>
      <c r="B65">
        <v>645.20000000000005</v>
      </c>
    </row>
    <row r="66" spans="1:2">
      <c r="A66" s="71">
        <v>33633</v>
      </c>
      <c r="B66">
        <v>644.04</v>
      </c>
    </row>
    <row r="67" spans="1:2">
      <c r="A67" s="71">
        <v>33634</v>
      </c>
      <c r="B67">
        <v>644.27</v>
      </c>
    </row>
    <row r="68" spans="1:2">
      <c r="A68" s="71">
        <v>33635</v>
      </c>
      <c r="B68">
        <v>640.52</v>
      </c>
    </row>
    <row r="69" spans="1:2">
      <c r="A69" s="71">
        <v>33636</v>
      </c>
      <c r="B69">
        <v>640.52</v>
      </c>
    </row>
    <row r="70" spans="1:2">
      <c r="A70" s="71">
        <v>33637</v>
      </c>
      <c r="B70">
        <v>640.52</v>
      </c>
    </row>
    <row r="71" spans="1:2">
      <c r="A71" s="71">
        <v>33638</v>
      </c>
      <c r="B71">
        <v>640.52</v>
      </c>
    </row>
    <row r="72" spans="1:2">
      <c r="A72" s="71">
        <v>33639</v>
      </c>
      <c r="B72">
        <v>638.01</v>
      </c>
    </row>
    <row r="73" spans="1:2">
      <c r="A73" s="71">
        <v>33640</v>
      </c>
      <c r="B73">
        <v>637.65</v>
      </c>
    </row>
    <row r="74" spans="1:2">
      <c r="A74" s="71">
        <v>33641</v>
      </c>
      <c r="B74">
        <v>636.9</v>
      </c>
    </row>
    <row r="75" spans="1:2">
      <c r="A75" s="71">
        <v>33642</v>
      </c>
      <c r="B75">
        <v>635.34</v>
      </c>
    </row>
    <row r="76" spans="1:2">
      <c r="A76" s="71">
        <v>33643</v>
      </c>
      <c r="B76">
        <v>635.34</v>
      </c>
    </row>
    <row r="77" spans="1:2">
      <c r="A77" s="71">
        <v>33644</v>
      </c>
      <c r="B77">
        <v>635.34</v>
      </c>
    </row>
    <row r="78" spans="1:2">
      <c r="A78" s="71">
        <v>33645</v>
      </c>
      <c r="B78">
        <v>634.74</v>
      </c>
    </row>
    <row r="79" spans="1:2">
      <c r="A79" s="71">
        <v>33646</v>
      </c>
      <c r="B79">
        <v>634.59</v>
      </c>
    </row>
    <row r="80" spans="1:2">
      <c r="A80" s="71">
        <v>33647</v>
      </c>
      <c r="B80">
        <v>634.66999999999996</v>
      </c>
    </row>
    <row r="81" spans="1:2">
      <c r="A81" s="71">
        <v>33648</v>
      </c>
      <c r="B81">
        <v>635.6</v>
      </c>
    </row>
    <row r="82" spans="1:2">
      <c r="A82" s="71">
        <v>33649</v>
      </c>
      <c r="B82">
        <v>634.74</v>
      </c>
    </row>
    <row r="83" spans="1:2">
      <c r="A83" s="71">
        <v>33650</v>
      </c>
      <c r="B83">
        <v>634.74</v>
      </c>
    </row>
    <row r="84" spans="1:2">
      <c r="A84" s="71">
        <v>33651</v>
      </c>
      <c r="B84">
        <v>634.74</v>
      </c>
    </row>
    <row r="85" spans="1:2">
      <c r="A85" s="71">
        <v>33652</v>
      </c>
      <c r="B85">
        <v>635.66</v>
      </c>
    </row>
    <row r="86" spans="1:2">
      <c r="A86" s="71">
        <v>33653</v>
      </c>
      <c r="B86">
        <v>635.21</v>
      </c>
    </row>
    <row r="87" spans="1:2">
      <c r="A87" s="71">
        <v>33654</v>
      </c>
      <c r="B87">
        <v>634.92999999999995</v>
      </c>
    </row>
    <row r="88" spans="1:2">
      <c r="A88" s="71">
        <v>33655</v>
      </c>
      <c r="B88">
        <v>633.30999999999995</v>
      </c>
    </row>
    <row r="89" spans="1:2">
      <c r="A89" s="71">
        <v>33656</v>
      </c>
      <c r="B89">
        <v>633.03</v>
      </c>
    </row>
    <row r="90" spans="1:2">
      <c r="A90" s="71">
        <v>33657</v>
      </c>
      <c r="B90">
        <v>633.03</v>
      </c>
    </row>
    <row r="91" spans="1:2">
      <c r="A91" s="71">
        <v>33658</v>
      </c>
      <c r="B91">
        <v>633.03</v>
      </c>
    </row>
    <row r="92" spans="1:2">
      <c r="A92" s="71">
        <v>33659</v>
      </c>
      <c r="B92">
        <v>633.54999999999995</v>
      </c>
    </row>
    <row r="93" spans="1:2">
      <c r="A93" s="71">
        <v>33660</v>
      </c>
      <c r="B93">
        <v>633.74</v>
      </c>
    </row>
    <row r="94" spans="1:2">
      <c r="A94" s="71">
        <v>33661</v>
      </c>
      <c r="B94">
        <v>634.05999999999995</v>
      </c>
    </row>
    <row r="95" spans="1:2">
      <c r="A95" s="71">
        <v>33662</v>
      </c>
      <c r="B95">
        <v>633.91</v>
      </c>
    </row>
    <row r="96" spans="1:2">
      <c r="A96" s="71">
        <v>33663</v>
      </c>
      <c r="B96">
        <v>636.54</v>
      </c>
    </row>
    <row r="97" spans="1:2">
      <c r="A97" s="71">
        <v>33664</v>
      </c>
      <c r="B97">
        <v>636.54</v>
      </c>
    </row>
    <row r="98" spans="1:2">
      <c r="A98" s="71">
        <v>33665</v>
      </c>
      <c r="B98">
        <v>636.54</v>
      </c>
    </row>
    <row r="99" spans="1:2">
      <c r="A99" s="71">
        <v>33666</v>
      </c>
      <c r="B99">
        <v>640.95000000000005</v>
      </c>
    </row>
    <row r="100" spans="1:2">
      <c r="A100" s="71">
        <v>33667</v>
      </c>
      <c r="B100">
        <v>636.04999999999995</v>
      </c>
    </row>
    <row r="101" spans="1:2">
      <c r="A101" s="71">
        <v>33668</v>
      </c>
      <c r="B101">
        <v>635.86</v>
      </c>
    </row>
    <row r="102" spans="1:2">
      <c r="A102" s="71">
        <v>33669</v>
      </c>
      <c r="B102">
        <v>636.73</v>
      </c>
    </row>
    <row r="103" spans="1:2">
      <c r="A103" s="71">
        <v>33670</v>
      </c>
      <c r="B103">
        <v>636.22</v>
      </c>
    </row>
    <row r="104" spans="1:2">
      <c r="A104" s="71">
        <v>33671</v>
      </c>
      <c r="B104">
        <v>636.22</v>
      </c>
    </row>
    <row r="105" spans="1:2">
      <c r="A105" s="71">
        <v>33672</v>
      </c>
      <c r="B105">
        <v>636.22</v>
      </c>
    </row>
    <row r="106" spans="1:2">
      <c r="A106" s="71">
        <v>33673</v>
      </c>
      <c r="B106">
        <v>635.88</v>
      </c>
    </row>
    <row r="107" spans="1:2">
      <c r="A107" s="71">
        <v>33674</v>
      </c>
      <c r="B107">
        <v>639.78</v>
      </c>
    </row>
    <row r="108" spans="1:2">
      <c r="A108" s="71">
        <v>33675</v>
      </c>
      <c r="B108">
        <v>639.38</v>
      </c>
    </row>
    <row r="109" spans="1:2">
      <c r="A109" s="71">
        <v>33676</v>
      </c>
      <c r="B109">
        <v>641.29</v>
      </c>
    </row>
    <row r="110" spans="1:2">
      <c r="A110" s="71">
        <v>33677</v>
      </c>
      <c r="B110">
        <v>642</v>
      </c>
    </row>
    <row r="111" spans="1:2">
      <c r="A111" s="71">
        <v>33678</v>
      </c>
      <c r="B111">
        <v>642</v>
      </c>
    </row>
    <row r="112" spans="1:2">
      <c r="A112" s="71">
        <v>33679</v>
      </c>
      <c r="B112">
        <v>642</v>
      </c>
    </row>
    <row r="113" spans="1:2">
      <c r="A113" s="71">
        <v>33680</v>
      </c>
      <c r="B113">
        <v>644.13</v>
      </c>
    </row>
    <row r="114" spans="1:2">
      <c r="A114" s="71">
        <v>33681</v>
      </c>
      <c r="B114">
        <v>643.83000000000004</v>
      </c>
    </row>
    <row r="115" spans="1:2">
      <c r="A115" s="71">
        <v>33682</v>
      </c>
      <c r="B115">
        <v>642.59</v>
      </c>
    </row>
    <row r="116" spans="1:2">
      <c r="A116" s="71">
        <v>33683</v>
      </c>
      <c r="B116">
        <v>641.53</v>
      </c>
    </row>
    <row r="117" spans="1:2">
      <c r="A117" s="71">
        <v>33684</v>
      </c>
      <c r="B117">
        <v>640.37</v>
      </c>
    </row>
    <row r="118" spans="1:2">
      <c r="A118" s="71">
        <v>33685</v>
      </c>
      <c r="B118">
        <v>640.37</v>
      </c>
    </row>
    <row r="119" spans="1:2">
      <c r="A119" s="71">
        <v>33686</v>
      </c>
      <c r="B119">
        <v>640.37</v>
      </c>
    </row>
    <row r="120" spans="1:2">
      <c r="A120" s="71">
        <v>33687</v>
      </c>
      <c r="B120">
        <v>640.37</v>
      </c>
    </row>
    <row r="121" spans="1:2">
      <c r="A121" s="71">
        <v>33688</v>
      </c>
      <c r="B121">
        <v>642</v>
      </c>
    </row>
    <row r="122" spans="1:2">
      <c r="A122" s="71">
        <v>33689</v>
      </c>
      <c r="B122">
        <v>641.80999999999995</v>
      </c>
    </row>
    <row r="123" spans="1:2">
      <c r="A123" s="71">
        <v>33690</v>
      </c>
      <c r="B123">
        <v>641.22</v>
      </c>
    </row>
    <row r="124" spans="1:2">
      <c r="A124" s="71">
        <v>33691</v>
      </c>
      <c r="B124">
        <v>647.24</v>
      </c>
    </row>
    <row r="125" spans="1:2">
      <c r="A125" s="71">
        <v>33692</v>
      </c>
      <c r="B125">
        <v>647.24</v>
      </c>
    </row>
    <row r="126" spans="1:2">
      <c r="A126" s="71">
        <v>33693</v>
      </c>
      <c r="B126">
        <v>647.24</v>
      </c>
    </row>
    <row r="127" spans="1:2">
      <c r="A127" s="71">
        <v>33694</v>
      </c>
      <c r="B127">
        <v>641.59</v>
      </c>
    </row>
    <row r="128" spans="1:2">
      <c r="A128" s="71">
        <v>33695</v>
      </c>
      <c r="B128">
        <v>641.98</v>
      </c>
    </row>
    <row r="129" spans="1:2">
      <c r="A129" s="71">
        <v>33696</v>
      </c>
      <c r="B129">
        <v>645.14</v>
      </c>
    </row>
    <row r="130" spans="1:2">
      <c r="A130" s="71">
        <v>33697</v>
      </c>
      <c r="B130">
        <v>644.77</v>
      </c>
    </row>
    <row r="131" spans="1:2">
      <c r="A131" s="71">
        <v>33698</v>
      </c>
      <c r="B131">
        <v>643.11</v>
      </c>
    </row>
    <row r="132" spans="1:2">
      <c r="A132" s="71">
        <v>33699</v>
      </c>
      <c r="B132">
        <v>643.11</v>
      </c>
    </row>
    <row r="133" spans="1:2">
      <c r="A133" s="71">
        <v>33700</v>
      </c>
      <c r="B133">
        <v>643.11</v>
      </c>
    </row>
    <row r="134" spans="1:2">
      <c r="A134" s="71">
        <v>33701</v>
      </c>
      <c r="B134">
        <v>645.73</v>
      </c>
    </row>
    <row r="135" spans="1:2">
      <c r="A135" s="71">
        <v>33702</v>
      </c>
      <c r="B135">
        <v>643.98</v>
      </c>
    </row>
    <row r="136" spans="1:2">
      <c r="A136" s="71">
        <v>33703</v>
      </c>
      <c r="B136">
        <v>644.61</v>
      </c>
    </row>
    <row r="137" spans="1:2">
      <c r="A137" s="71">
        <v>33704</v>
      </c>
      <c r="B137">
        <v>646.5</v>
      </c>
    </row>
    <row r="138" spans="1:2">
      <c r="A138" s="71">
        <v>33705</v>
      </c>
      <c r="B138">
        <v>647.28</v>
      </c>
    </row>
    <row r="139" spans="1:2">
      <c r="A139" s="71">
        <v>33706</v>
      </c>
      <c r="B139">
        <v>647.28</v>
      </c>
    </row>
    <row r="140" spans="1:2">
      <c r="A140" s="71">
        <v>33707</v>
      </c>
      <c r="B140">
        <v>647.28</v>
      </c>
    </row>
    <row r="141" spans="1:2">
      <c r="A141" s="71">
        <v>33708</v>
      </c>
      <c r="B141">
        <v>649.48</v>
      </c>
    </row>
    <row r="142" spans="1:2">
      <c r="A142" s="71">
        <v>33709</v>
      </c>
      <c r="B142">
        <v>655.66</v>
      </c>
    </row>
    <row r="143" spans="1:2">
      <c r="A143" s="71">
        <v>33710</v>
      </c>
      <c r="B143">
        <v>657.97</v>
      </c>
    </row>
    <row r="144" spans="1:2">
      <c r="A144" s="71">
        <v>33711</v>
      </c>
      <c r="B144">
        <v>657.97</v>
      </c>
    </row>
    <row r="145" spans="1:2">
      <c r="A145" s="71">
        <v>33712</v>
      </c>
      <c r="B145">
        <v>657.97</v>
      </c>
    </row>
    <row r="146" spans="1:2">
      <c r="A146" s="71">
        <v>33713</v>
      </c>
      <c r="B146">
        <v>657.97</v>
      </c>
    </row>
    <row r="147" spans="1:2">
      <c r="A147" s="71">
        <v>33714</v>
      </c>
      <c r="B147">
        <v>657.97</v>
      </c>
    </row>
    <row r="148" spans="1:2">
      <c r="A148" s="71">
        <v>33715</v>
      </c>
      <c r="B148">
        <v>655.32000000000005</v>
      </c>
    </row>
    <row r="149" spans="1:2">
      <c r="A149" s="71">
        <v>33716</v>
      </c>
      <c r="B149">
        <v>652.57000000000005</v>
      </c>
    </row>
    <row r="150" spans="1:2">
      <c r="A150" s="71">
        <v>33717</v>
      </c>
      <c r="B150">
        <v>651.48</v>
      </c>
    </row>
    <row r="151" spans="1:2">
      <c r="A151" s="71">
        <v>33718</v>
      </c>
      <c r="B151">
        <v>650.24</v>
      </c>
    </row>
    <row r="152" spans="1:2">
      <c r="A152" s="71">
        <v>33719</v>
      </c>
      <c r="B152">
        <v>651.36</v>
      </c>
    </row>
    <row r="153" spans="1:2">
      <c r="A153" s="71">
        <v>33720</v>
      </c>
      <c r="B153">
        <v>651.36</v>
      </c>
    </row>
    <row r="154" spans="1:2">
      <c r="A154" s="71">
        <v>33721</v>
      </c>
      <c r="B154">
        <v>651.36</v>
      </c>
    </row>
    <row r="155" spans="1:2">
      <c r="A155" s="71">
        <v>33722</v>
      </c>
      <c r="B155">
        <v>650.30999999999995</v>
      </c>
    </row>
    <row r="156" spans="1:2">
      <c r="A156" s="71">
        <v>33723</v>
      </c>
      <c r="B156">
        <v>651.95000000000005</v>
      </c>
    </row>
    <row r="157" spans="1:2">
      <c r="A157" s="71">
        <v>33724</v>
      </c>
      <c r="B157">
        <v>653.83000000000004</v>
      </c>
    </row>
    <row r="158" spans="1:2">
      <c r="A158" s="71">
        <v>33725</v>
      </c>
      <c r="B158">
        <v>653.58000000000004</v>
      </c>
    </row>
    <row r="159" spans="1:2">
      <c r="A159" s="71">
        <v>33726</v>
      </c>
      <c r="B159">
        <v>653.58000000000004</v>
      </c>
    </row>
    <row r="160" spans="1:2">
      <c r="A160" s="71">
        <v>33727</v>
      </c>
      <c r="B160">
        <v>653.58000000000004</v>
      </c>
    </row>
    <row r="161" spans="1:2">
      <c r="A161" s="71">
        <v>33728</v>
      </c>
      <c r="B161">
        <v>653.58000000000004</v>
      </c>
    </row>
    <row r="162" spans="1:2">
      <c r="A162" s="71">
        <v>33729</v>
      </c>
      <c r="B162">
        <v>653.1</v>
      </c>
    </row>
    <row r="163" spans="1:2">
      <c r="A163" s="71">
        <v>33730</v>
      </c>
      <c r="B163">
        <v>653.70000000000005</v>
      </c>
    </row>
    <row r="164" spans="1:2">
      <c r="A164" s="71">
        <v>33731</v>
      </c>
      <c r="B164">
        <v>654.74</v>
      </c>
    </row>
    <row r="165" spans="1:2">
      <c r="A165" s="71">
        <v>33732</v>
      </c>
      <c r="B165">
        <v>656.4</v>
      </c>
    </row>
    <row r="166" spans="1:2">
      <c r="A166" s="71">
        <v>33733</v>
      </c>
      <c r="B166">
        <v>657.91</v>
      </c>
    </row>
    <row r="167" spans="1:2">
      <c r="A167" s="71">
        <v>33734</v>
      </c>
      <c r="B167">
        <v>657.91</v>
      </c>
    </row>
    <row r="168" spans="1:2">
      <c r="A168" s="71">
        <v>33735</v>
      </c>
      <c r="B168">
        <v>657.91</v>
      </c>
    </row>
    <row r="169" spans="1:2">
      <c r="A169" s="71">
        <v>33736</v>
      </c>
      <c r="B169">
        <v>658.52</v>
      </c>
    </row>
    <row r="170" spans="1:2">
      <c r="A170" s="71">
        <v>33737</v>
      </c>
      <c r="B170">
        <v>660.57</v>
      </c>
    </row>
    <row r="171" spans="1:2">
      <c r="A171" s="71">
        <v>33738</v>
      </c>
      <c r="B171">
        <v>660.88</v>
      </c>
    </row>
    <row r="172" spans="1:2">
      <c r="A172" s="71">
        <v>33739</v>
      </c>
      <c r="B172">
        <v>663.43</v>
      </c>
    </row>
    <row r="173" spans="1:2">
      <c r="A173" s="71">
        <v>33740</v>
      </c>
      <c r="B173">
        <v>663.58</v>
      </c>
    </row>
    <row r="174" spans="1:2">
      <c r="A174" s="71">
        <v>33741</v>
      </c>
      <c r="B174">
        <v>663.58</v>
      </c>
    </row>
    <row r="175" spans="1:2">
      <c r="A175" s="71">
        <v>33742</v>
      </c>
      <c r="B175">
        <v>663.58</v>
      </c>
    </row>
    <row r="176" spans="1:2">
      <c r="A176" s="71">
        <v>33743</v>
      </c>
      <c r="B176">
        <v>663.75</v>
      </c>
    </row>
    <row r="177" spans="1:2">
      <c r="A177" s="71">
        <v>33744</v>
      </c>
      <c r="B177">
        <v>664.5</v>
      </c>
    </row>
    <row r="178" spans="1:2">
      <c r="A178" s="71">
        <v>33745</v>
      </c>
      <c r="B178">
        <v>663.1</v>
      </c>
    </row>
    <row r="179" spans="1:2">
      <c r="A179" s="71">
        <v>33746</v>
      </c>
      <c r="B179">
        <v>662.6</v>
      </c>
    </row>
    <row r="180" spans="1:2">
      <c r="A180" s="71">
        <v>33747</v>
      </c>
      <c r="B180">
        <v>662.11</v>
      </c>
    </row>
    <row r="181" spans="1:2">
      <c r="A181" s="71">
        <v>33748</v>
      </c>
      <c r="B181">
        <v>662.11</v>
      </c>
    </row>
    <row r="182" spans="1:2">
      <c r="A182" s="71">
        <v>33749</v>
      </c>
      <c r="B182">
        <v>662.11</v>
      </c>
    </row>
    <row r="183" spans="1:2">
      <c r="A183" s="71">
        <v>33750</v>
      </c>
      <c r="B183">
        <v>662.15</v>
      </c>
    </row>
    <row r="184" spans="1:2">
      <c r="A184" s="71">
        <v>33751</v>
      </c>
      <c r="B184">
        <v>660.46</v>
      </c>
    </row>
    <row r="185" spans="1:2">
      <c r="A185" s="71">
        <v>33752</v>
      </c>
      <c r="B185">
        <v>660.16</v>
      </c>
    </row>
    <row r="186" spans="1:2">
      <c r="A186" s="71">
        <v>33753</v>
      </c>
      <c r="B186">
        <v>660.99</v>
      </c>
    </row>
    <row r="187" spans="1:2">
      <c r="A187" s="71">
        <v>33754</v>
      </c>
      <c r="B187">
        <v>664.37</v>
      </c>
    </row>
    <row r="188" spans="1:2">
      <c r="A188" s="71">
        <v>33755</v>
      </c>
      <c r="B188">
        <v>664.37</v>
      </c>
    </row>
    <row r="189" spans="1:2">
      <c r="A189" s="71">
        <v>33756</v>
      </c>
      <c r="B189">
        <v>664.37</v>
      </c>
    </row>
    <row r="190" spans="1:2">
      <c r="A190" s="71">
        <v>33757</v>
      </c>
      <c r="B190">
        <v>664.37</v>
      </c>
    </row>
    <row r="191" spans="1:2">
      <c r="A191" s="71">
        <v>33758</v>
      </c>
      <c r="B191">
        <v>666.11</v>
      </c>
    </row>
    <row r="192" spans="1:2">
      <c r="A192" s="71">
        <v>33759</v>
      </c>
      <c r="B192">
        <v>664.3</v>
      </c>
    </row>
    <row r="193" spans="1:2">
      <c r="A193" s="71">
        <v>33760</v>
      </c>
      <c r="B193">
        <v>666.47</v>
      </c>
    </row>
    <row r="194" spans="1:2">
      <c r="A194" s="71">
        <v>33761</v>
      </c>
      <c r="B194">
        <v>664.36</v>
      </c>
    </row>
    <row r="195" spans="1:2">
      <c r="A195" s="71">
        <v>33762</v>
      </c>
      <c r="B195">
        <v>664.36</v>
      </c>
    </row>
    <row r="196" spans="1:2">
      <c r="A196" s="71">
        <v>33763</v>
      </c>
      <c r="B196">
        <v>664.36</v>
      </c>
    </row>
    <row r="197" spans="1:2">
      <c r="A197" s="71">
        <v>33764</v>
      </c>
      <c r="B197">
        <v>665.91</v>
      </c>
    </row>
    <row r="198" spans="1:2">
      <c r="A198" s="71">
        <v>33765</v>
      </c>
      <c r="B198">
        <v>665.92</v>
      </c>
    </row>
    <row r="199" spans="1:2">
      <c r="A199" s="71">
        <v>33766</v>
      </c>
      <c r="B199">
        <v>667.96</v>
      </c>
    </row>
    <row r="200" spans="1:2">
      <c r="A200" s="71">
        <v>33767</v>
      </c>
      <c r="B200">
        <v>667.52</v>
      </c>
    </row>
    <row r="201" spans="1:2">
      <c r="A201" s="71">
        <v>33768</v>
      </c>
      <c r="B201">
        <v>669.55</v>
      </c>
    </row>
    <row r="202" spans="1:2">
      <c r="A202" s="71">
        <v>33769</v>
      </c>
      <c r="B202">
        <v>669.55</v>
      </c>
    </row>
    <row r="203" spans="1:2">
      <c r="A203" s="71">
        <v>33770</v>
      </c>
      <c r="B203">
        <v>669.55</v>
      </c>
    </row>
    <row r="204" spans="1:2">
      <c r="A204" s="71">
        <v>33771</v>
      </c>
      <c r="B204">
        <v>671.36</v>
      </c>
    </row>
    <row r="205" spans="1:2">
      <c r="A205" s="71">
        <v>33772</v>
      </c>
      <c r="B205">
        <v>675.76</v>
      </c>
    </row>
    <row r="206" spans="1:2">
      <c r="A206" s="71">
        <v>33773</v>
      </c>
      <c r="B206">
        <v>680.17</v>
      </c>
    </row>
    <row r="207" spans="1:2">
      <c r="A207" s="71">
        <v>33774</v>
      </c>
      <c r="B207">
        <v>678.25</v>
      </c>
    </row>
    <row r="208" spans="1:2">
      <c r="A208" s="71">
        <v>33775</v>
      </c>
      <c r="B208">
        <v>683.37</v>
      </c>
    </row>
    <row r="209" spans="1:2">
      <c r="A209" s="71">
        <v>33776</v>
      </c>
      <c r="B209">
        <v>683.37</v>
      </c>
    </row>
    <row r="210" spans="1:2">
      <c r="A210" s="71">
        <v>33777</v>
      </c>
      <c r="B210">
        <v>683.37</v>
      </c>
    </row>
    <row r="211" spans="1:2">
      <c r="A211" s="71">
        <v>33778</v>
      </c>
      <c r="B211">
        <v>683.37</v>
      </c>
    </row>
    <row r="212" spans="1:2">
      <c r="A212" s="71">
        <v>33779</v>
      </c>
      <c r="B212">
        <v>690.08</v>
      </c>
    </row>
    <row r="213" spans="1:2">
      <c r="A213" s="71">
        <v>33780</v>
      </c>
      <c r="B213">
        <v>699.09</v>
      </c>
    </row>
    <row r="214" spans="1:2">
      <c r="A214" s="71">
        <v>33781</v>
      </c>
      <c r="B214">
        <v>701.83</v>
      </c>
    </row>
    <row r="215" spans="1:2">
      <c r="A215" s="71">
        <v>33782</v>
      </c>
      <c r="B215">
        <v>697.57</v>
      </c>
    </row>
    <row r="216" spans="1:2">
      <c r="A216" s="71">
        <v>33783</v>
      </c>
      <c r="B216">
        <v>697.57</v>
      </c>
    </row>
    <row r="217" spans="1:2">
      <c r="A217" s="71">
        <v>33784</v>
      </c>
      <c r="B217">
        <v>697.57</v>
      </c>
    </row>
    <row r="218" spans="1:2">
      <c r="A218" s="71">
        <v>33785</v>
      </c>
      <c r="B218">
        <v>697.57</v>
      </c>
    </row>
    <row r="219" spans="1:2">
      <c r="A219" s="71">
        <v>33786</v>
      </c>
      <c r="B219">
        <v>695.36</v>
      </c>
    </row>
    <row r="220" spans="1:2">
      <c r="A220" s="71">
        <v>33787</v>
      </c>
      <c r="B220">
        <v>694.43</v>
      </c>
    </row>
    <row r="221" spans="1:2">
      <c r="A221" s="71">
        <v>33788</v>
      </c>
      <c r="B221">
        <v>693.71</v>
      </c>
    </row>
    <row r="222" spans="1:2">
      <c r="A222" s="71">
        <v>33789</v>
      </c>
      <c r="B222">
        <v>693.4</v>
      </c>
    </row>
    <row r="223" spans="1:2">
      <c r="A223" s="71">
        <v>33790</v>
      </c>
      <c r="B223">
        <v>693.4</v>
      </c>
    </row>
    <row r="224" spans="1:2">
      <c r="A224" s="71">
        <v>33791</v>
      </c>
      <c r="B224">
        <v>693.4</v>
      </c>
    </row>
    <row r="225" spans="1:2">
      <c r="A225" s="71">
        <v>33792</v>
      </c>
      <c r="B225">
        <v>696.12</v>
      </c>
    </row>
    <row r="226" spans="1:2">
      <c r="A226" s="71">
        <v>33793</v>
      </c>
      <c r="B226">
        <v>695.65</v>
      </c>
    </row>
    <row r="227" spans="1:2">
      <c r="A227" s="71">
        <v>33794</v>
      </c>
      <c r="B227">
        <v>699.01</v>
      </c>
    </row>
    <row r="228" spans="1:2">
      <c r="A228" s="71">
        <v>33795</v>
      </c>
      <c r="B228">
        <v>703.74</v>
      </c>
    </row>
    <row r="229" spans="1:2">
      <c r="A229" s="71">
        <v>33796</v>
      </c>
      <c r="B229">
        <v>708.72</v>
      </c>
    </row>
    <row r="230" spans="1:2">
      <c r="A230" s="71">
        <v>33797</v>
      </c>
      <c r="B230">
        <v>708.72</v>
      </c>
    </row>
    <row r="231" spans="1:2">
      <c r="A231" s="71">
        <v>33798</v>
      </c>
      <c r="B231">
        <v>708.72</v>
      </c>
    </row>
    <row r="232" spans="1:2">
      <c r="A232" s="71">
        <v>33799</v>
      </c>
      <c r="B232">
        <v>720.47</v>
      </c>
    </row>
    <row r="233" spans="1:2">
      <c r="A233" s="71">
        <v>33800</v>
      </c>
      <c r="B233">
        <v>719.15</v>
      </c>
    </row>
    <row r="234" spans="1:2">
      <c r="A234" s="71">
        <v>33801</v>
      </c>
      <c r="B234">
        <v>717.45</v>
      </c>
    </row>
    <row r="235" spans="1:2">
      <c r="A235" s="71">
        <v>33802</v>
      </c>
      <c r="B235">
        <v>717.7</v>
      </c>
    </row>
    <row r="236" spans="1:2">
      <c r="A236" s="71">
        <v>33803</v>
      </c>
      <c r="B236">
        <v>715.11</v>
      </c>
    </row>
    <row r="237" spans="1:2">
      <c r="A237" s="71">
        <v>33804</v>
      </c>
      <c r="B237">
        <v>715.11</v>
      </c>
    </row>
    <row r="238" spans="1:2">
      <c r="A238" s="71">
        <v>33805</v>
      </c>
      <c r="B238">
        <v>715.11</v>
      </c>
    </row>
    <row r="239" spans="1:2">
      <c r="A239" s="71">
        <v>33806</v>
      </c>
      <c r="B239">
        <v>715.11</v>
      </c>
    </row>
    <row r="240" spans="1:2">
      <c r="A240" s="71">
        <v>33807</v>
      </c>
      <c r="B240">
        <v>710.91</v>
      </c>
    </row>
    <row r="241" spans="1:2">
      <c r="A241" s="71">
        <v>33808</v>
      </c>
      <c r="B241">
        <v>707.96</v>
      </c>
    </row>
    <row r="242" spans="1:2">
      <c r="A242" s="71">
        <v>33809</v>
      </c>
      <c r="B242">
        <v>699.73</v>
      </c>
    </row>
    <row r="243" spans="1:2">
      <c r="A243" s="71">
        <v>33810</v>
      </c>
      <c r="B243">
        <v>699.68</v>
      </c>
    </row>
    <row r="244" spans="1:2">
      <c r="A244" s="71">
        <v>33811</v>
      </c>
      <c r="B244">
        <v>699.68</v>
      </c>
    </row>
    <row r="245" spans="1:2">
      <c r="A245" s="71">
        <v>33812</v>
      </c>
      <c r="B245">
        <v>699.68</v>
      </c>
    </row>
    <row r="246" spans="1:2">
      <c r="A246" s="71">
        <v>33813</v>
      </c>
      <c r="B246">
        <v>701.66</v>
      </c>
    </row>
    <row r="247" spans="1:2">
      <c r="A247" s="71">
        <v>33814</v>
      </c>
      <c r="B247">
        <v>701.89</v>
      </c>
    </row>
    <row r="248" spans="1:2">
      <c r="A248" s="71">
        <v>33815</v>
      </c>
      <c r="B248">
        <v>702.02</v>
      </c>
    </row>
    <row r="249" spans="1:2">
      <c r="A249" s="71">
        <v>33816</v>
      </c>
      <c r="B249">
        <v>705.14</v>
      </c>
    </row>
    <row r="250" spans="1:2">
      <c r="A250" s="71">
        <v>33817</v>
      </c>
      <c r="B250">
        <v>702.52</v>
      </c>
    </row>
    <row r="251" spans="1:2">
      <c r="A251" s="71">
        <v>33818</v>
      </c>
      <c r="B251">
        <v>702.52</v>
      </c>
    </row>
    <row r="252" spans="1:2">
      <c r="A252" s="71">
        <v>33819</v>
      </c>
      <c r="B252">
        <v>702.52</v>
      </c>
    </row>
    <row r="253" spans="1:2">
      <c r="A253" s="71">
        <v>33820</v>
      </c>
      <c r="B253">
        <v>701.82</v>
      </c>
    </row>
    <row r="254" spans="1:2">
      <c r="A254" s="71">
        <v>33821</v>
      </c>
      <c r="B254">
        <v>698.84</v>
      </c>
    </row>
    <row r="255" spans="1:2">
      <c r="A255" s="71">
        <v>33822</v>
      </c>
      <c r="B255">
        <v>695.32</v>
      </c>
    </row>
    <row r="256" spans="1:2">
      <c r="A256" s="71">
        <v>33823</v>
      </c>
      <c r="B256">
        <v>694.25</v>
      </c>
    </row>
    <row r="257" spans="1:2">
      <c r="A257" s="71">
        <v>33824</v>
      </c>
      <c r="B257">
        <v>694.25</v>
      </c>
    </row>
    <row r="258" spans="1:2">
      <c r="A258" s="71">
        <v>33825</v>
      </c>
      <c r="B258">
        <v>694.25</v>
      </c>
    </row>
    <row r="259" spans="1:2">
      <c r="A259" s="71">
        <v>33826</v>
      </c>
      <c r="B259">
        <v>694.25</v>
      </c>
    </row>
    <row r="260" spans="1:2">
      <c r="A260" s="71">
        <v>33827</v>
      </c>
      <c r="B260">
        <v>692.72</v>
      </c>
    </row>
    <row r="261" spans="1:2">
      <c r="A261" s="71">
        <v>33828</v>
      </c>
      <c r="B261">
        <v>692.25</v>
      </c>
    </row>
    <row r="262" spans="1:2">
      <c r="A262" s="71">
        <v>33829</v>
      </c>
      <c r="B262">
        <v>694.28</v>
      </c>
    </row>
    <row r="263" spans="1:2">
      <c r="A263" s="71">
        <v>33830</v>
      </c>
      <c r="B263">
        <v>692.51</v>
      </c>
    </row>
    <row r="264" spans="1:2">
      <c r="A264" s="71">
        <v>33831</v>
      </c>
      <c r="B264">
        <v>693.25</v>
      </c>
    </row>
    <row r="265" spans="1:2">
      <c r="A265" s="71">
        <v>33832</v>
      </c>
      <c r="B265">
        <v>693.25</v>
      </c>
    </row>
    <row r="266" spans="1:2">
      <c r="A266" s="71">
        <v>33833</v>
      </c>
      <c r="B266">
        <v>693.25</v>
      </c>
    </row>
    <row r="267" spans="1:2">
      <c r="A267" s="71">
        <v>33834</v>
      </c>
      <c r="B267">
        <v>693.25</v>
      </c>
    </row>
    <row r="268" spans="1:2">
      <c r="A268" s="71">
        <v>33835</v>
      </c>
      <c r="B268">
        <v>693.69</v>
      </c>
    </row>
    <row r="269" spans="1:2">
      <c r="A269" s="71">
        <v>33836</v>
      </c>
      <c r="B269">
        <v>692.48</v>
      </c>
    </row>
    <row r="270" spans="1:2">
      <c r="A270" s="71">
        <v>33837</v>
      </c>
      <c r="B270">
        <v>692.56</v>
      </c>
    </row>
    <row r="271" spans="1:2">
      <c r="A271" s="71">
        <v>33838</v>
      </c>
      <c r="B271">
        <v>693.94</v>
      </c>
    </row>
    <row r="272" spans="1:2">
      <c r="A272" s="71">
        <v>33839</v>
      </c>
      <c r="B272">
        <v>693.94</v>
      </c>
    </row>
    <row r="273" spans="1:2">
      <c r="A273" s="71">
        <v>33840</v>
      </c>
      <c r="B273">
        <v>693.94</v>
      </c>
    </row>
    <row r="274" spans="1:2">
      <c r="A274" s="71">
        <v>33841</v>
      </c>
      <c r="B274">
        <v>689.56</v>
      </c>
    </row>
    <row r="275" spans="1:2">
      <c r="A275" s="71">
        <v>33842</v>
      </c>
      <c r="B275">
        <v>689.21</v>
      </c>
    </row>
    <row r="276" spans="1:2">
      <c r="A276" s="71">
        <v>33843</v>
      </c>
      <c r="B276">
        <v>689.45</v>
      </c>
    </row>
    <row r="277" spans="1:2">
      <c r="A277" s="71">
        <v>33844</v>
      </c>
      <c r="B277">
        <v>690.3</v>
      </c>
    </row>
    <row r="278" spans="1:2">
      <c r="A278" s="71">
        <v>33845</v>
      </c>
      <c r="B278">
        <v>691.68</v>
      </c>
    </row>
    <row r="279" spans="1:2">
      <c r="A279" s="71">
        <v>33846</v>
      </c>
      <c r="B279">
        <v>691.68</v>
      </c>
    </row>
    <row r="280" spans="1:2">
      <c r="A280" s="71">
        <v>33847</v>
      </c>
      <c r="B280">
        <v>691.68</v>
      </c>
    </row>
    <row r="281" spans="1:2">
      <c r="A281" s="71">
        <v>33848</v>
      </c>
      <c r="B281">
        <v>691.9</v>
      </c>
    </row>
    <row r="282" spans="1:2">
      <c r="A282" s="71">
        <v>33849</v>
      </c>
      <c r="B282">
        <v>692.89</v>
      </c>
    </row>
    <row r="283" spans="1:2">
      <c r="A283" s="71">
        <v>33850</v>
      </c>
      <c r="B283">
        <v>693.02</v>
      </c>
    </row>
    <row r="284" spans="1:2">
      <c r="A284" s="71">
        <v>33851</v>
      </c>
      <c r="B284">
        <v>695.62</v>
      </c>
    </row>
    <row r="285" spans="1:2">
      <c r="A285" s="71">
        <v>33852</v>
      </c>
      <c r="B285">
        <v>696.77</v>
      </c>
    </row>
    <row r="286" spans="1:2">
      <c r="A286" s="71">
        <v>33853</v>
      </c>
      <c r="B286">
        <v>696.77</v>
      </c>
    </row>
    <row r="287" spans="1:2">
      <c r="A287" s="71">
        <v>33854</v>
      </c>
      <c r="B287">
        <v>696.77</v>
      </c>
    </row>
    <row r="288" spans="1:2">
      <c r="A288" s="71">
        <v>33855</v>
      </c>
      <c r="B288">
        <v>697.69</v>
      </c>
    </row>
    <row r="289" spans="1:2">
      <c r="A289" s="71">
        <v>33856</v>
      </c>
      <c r="B289">
        <v>698.28</v>
      </c>
    </row>
    <row r="290" spans="1:2">
      <c r="A290" s="71">
        <v>33857</v>
      </c>
      <c r="B290">
        <v>695.38</v>
      </c>
    </row>
    <row r="291" spans="1:2">
      <c r="A291" s="71">
        <v>33858</v>
      </c>
      <c r="B291">
        <v>695.54</v>
      </c>
    </row>
    <row r="292" spans="1:2">
      <c r="A292" s="71">
        <v>33859</v>
      </c>
      <c r="B292">
        <v>696.39</v>
      </c>
    </row>
    <row r="293" spans="1:2">
      <c r="A293" s="71">
        <v>33860</v>
      </c>
      <c r="B293">
        <v>696.39</v>
      </c>
    </row>
    <row r="294" spans="1:2">
      <c r="A294" s="71">
        <v>33861</v>
      </c>
      <c r="B294">
        <v>696.39</v>
      </c>
    </row>
    <row r="295" spans="1:2">
      <c r="A295" s="71">
        <v>33862</v>
      </c>
      <c r="B295">
        <v>696.29</v>
      </c>
    </row>
    <row r="296" spans="1:2">
      <c r="A296" s="71">
        <v>33863</v>
      </c>
      <c r="B296">
        <v>696.84</v>
      </c>
    </row>
    <row r="297" spans="1:2">
      <c r="A297" s="71">
        <v>33864</v>
      </c>
      <c r="B297">
        <v>695.7</v>
      </c>
    </row>
    <row r="298" spans="1:2">
      <c r="A298" s="71">
        <v>33865</v>
      </c>
      <c r="B298">
        <v>696.66</v>
      </c>
    </row>
    <row r="299" spans="1:2">
      <c r="A299" s="71">
        <v>33866</v>
      </c>
      <c r="B299">
        <v>696.42</v>
      </c>
    </row>
    <row r="300" spans="1:2">
      <c r="A300" s="71">
        <v>33867</v>
      </c>
      <c r="B300">
        <v>696.42</v>
      </c>
    </row>
    <row r="301" spans="1:2">
      <c r="A301" s="71">
        <v>33868</v>
      </c>
      <c r="B301">
        <v>696.42</v>
      </c>
    </row>
    <row r="302" spans="1:2">
      <c r="A302" s="71">
        <v>33869</v>
      </c>
      <c r="B302">
        <v>699.16</v>
      </c>
    </row>
    <row r="303" spans="1:2">
      <c r="A303" s="71">
        <v>33870</v>
      </c>
      <c r="B303">
        <v>697.77</v>
      </c>
    </row>
    <row r="304" spans="1:2">
      <c r="A304" s="71">
        <v>33871</v>
      </c>
      <c r="B304">
        <v>698.4</v>
      </c>
    </row>
    <row r="305" spans="1:2">
      <c r="A305" s="71">
        <v>33872</v>
      </c>
      <c r="B305">
        <v>697.01</v>
      </c>
    </row>
    <row r="306" spans="1:2">
      <c r="A306" s="71">
        <v>33873</v>
      </c>
      <c r="B306">
        <v>704.8</v>
      </c>
    </row>
    <row r="307" spans="1:2">
      <c r="A307" s="71">
        <v>33874</v>
      </c>
      <c r="B307">
        <v>704.8</v>
      </c>
    </row>
    <row r="308" spans="1:2">
      <c r="A308" s="71">
        <v>33875</v>
      </c>
      <c r="B308">
        <v>704.8</v>
      </c>
    </row>
    <row r="309" spans="1:2">
      <c r="A309" s="71">
        <v>33876</v>
      </c>
      <c r="B309">
        <v>701</v>
      </c>
    </row>
    <row r="310" spans="1:2">
      <c r="A310" s="71">
        <v>33877</v>
      </c>
      <c r="B310">
        <v>702.81</v>
      </c>
    </row>
    <row r="311" spans="1:2">
      <c r="A311" s="71">
        <v>33878</v>
      </c>
      <c r="B311">
        <v>699.7</v>
      </c>
    </row>
    <row r="312" spans="1:2">
      <c r="A312" s="71">
        <v>33879</v>
      </c>
      <c r="B312">
        <v>703.08</v>
      </c>
    </row>
    <row r="313" spans="1:2">
      <c r="A313" s="71">
        <v>33880</v>
      </c>
      <c r="B313">
        <v>710.22</v>
      </c>
    </row>
    <row r="314" spans="1:2">
      <c r="A314" s="71">
        <v>33881</v>
      </c>
      <c r="B314">
        <v>710.22</v>
      </c>
    </row>
    <row r="315" spans="1:2">
      <c r="A315" s="71">
        <v>33882</v>
      </c>
      <c r="B315">
        <v>710.22</v>
      </c>
    </row>
    <row r="316" spans="1:2">
      <c r="A316" s="71">
        <v>33883</v>
      </c>
      <c r="B316">
        <v>704.52</v>
      </c>
    </row>
    <row r="317" spans="1:2">
      <c r="A317" s="71">
        <v>33884</v>
      </c>
      <c r="B317">
        <v>703.66</v>
      </c>
    </row>
    <row r="318" spans="1:2">
      <c r="A318" s="71">
        <v>33885</v>
      </c>
      <c r="B318">
        <v>702.71</v>
      </c>
    </row>
    <row r="319" spans="1:2">
      <c r="A319" s="71">
        <v>33886</v>
      </c>
      <c r="B319">
        <v>704.06</v>
      </c>
    </row>
    <row r="320" spans="1:2">
      <c r="A320" s="71">
        <v>33887</v>
      </c>
      <c r="B320">
        <v>701.88</v>
      </c>
    </row>
    <row r="321" spans="1:2">
      <c r="A321" s="71">
        <v>33888</v>
      </c>
      <c r="B321">
        <v>701.88</v>
      </c>
    </row>
    <row r="322" spans="1:2">
      <c r="A322" s="71">
        <v>33889</v>
      </c>
      <c r="B322">
        <v>701.88</v>
      </c>
    </row>
    <row r="323" spans="1:2">
      <c r="A323" s="71">
        <v>33890</v>
      </c>
      <c r="B323">
        <v>701.88</v>
      </c>
    </row>
    <row r="324" spans="1:2">
      <c r="A324" s="71">
        <v>33891</v>
      </c>
      <c r="B324">
        <v>702.48</v>
      </c>
    </row>
    <row r="325" spans="1:2">
      <c r="A325" s="71">
        <v>33892</v>
      </c>
      <c r="B325">
        <v>705.52</v>
      </c>
    </row>
    <row r="326" spans="1:2">
      <c r="A326" s="71">
        <v>33893</v>
      </c>
      <c r="B326">
        <v>708.21</v>
      </c>
    </row>
    <row r="327" spans="1:2">
      <c r="A327" s="71">
        <v>33894</v>
      </c>
      <c r="B327">
        <v>707.13</v>
      </c>
    </row>
    <row r="328" spans="1:2">
      <c r="A328" s="71">
        <v>33895</v>
      </c>
      <c r="B328">
        <v>707.13</v>
      </c>
    </row>
    <row r="329" spans="1:2">
      <c r="A329" s="71">
        <v>33896</v>
      </c>
      <c r="B329">
        <v>707.13</v>
      </c>
    </row>
    <row r="330" spans="1:2">
      <c r="A330" s="71">
        <v>33897</v>
      </c>
      <c r="B330">
        <v>707.35</v>
      </c>
    </row>
    <row r="331" spans="1:2">
      <c r="A331" s="71">
        <v>33898</v>
      </c>
      <c r="B331">
        <v>706.06</v>
      </c>
    </row>
    <row r="332" spans="1:2">
      <c r="A332" s="71">
        <v>33899</v>
      </c>
      <c r="B332">
        <v>709.22</v>
      </c>
    </row>
    <row r="333" spans="1:2">
      <c r="A333" s="71">
        <v>33900</v>
      </c>
      <c r="B333">
        <v>710.19</v>
      </c>
    </row>
    <row r="334" spans="1:2">
      <c r="A334" s="71">
        <v>33901</v>
      </c>
      <c r="B334">
        <v>712.04</v>
      </c>
    </row>
    <row r="335" spans="1:2">
      <c r="A335" s="71">
        <v>33902</v>
      </c>
      <c r="B335">
        <v>712.04</v>
      </c>
    </row>
    <row r="336" spans="1:2">
      <c r="A336" s="71">
        <v>33903</v>
      </c>
      <c r="B336">
        <v>712.04</v>
      </c>
    </row>
    <row r="337" spans="1:2">
      <c r="A337" s="71">
        <v>33904</v>
      </c>
      <c r="B337">
        <v>713.55</v>
      </c>
    </row>
    <row r="338" spans="1:2">
      <c r="A338" s="71">
        <v>33905</v>
      </c>
      <c r="B338">
        <v>716.39</v>
      </c>
    </row>
    <row r="339" spans="1:2">
      <c r="A339" s="71">
        <v>33906</v>
      </c>
      <c r="B339">
        <v>715.31</v>
      </c>
    </row>
    <row r="340" spans="1:2">
      <c r="A340" s="71">
        <v>33907</v>
      </c>
      <c r="B340">
        <v>717.37</v>
      </c>
    </row>
    <row r="341" spans="1:2">
      <c r="A341" s="71">
        <v>33908</v>
      </c>
      <c r="B341">
        <v>716.88</v>
      </c>
    </row>
    <row r="342" spans="1:2">
      <c r="A342" s="71">
        <v>33909</v>
      </c>
      <c r="B342">
        <v>716.88</v>
      </c>
    </row>
    <row r="343" spans="1:2">
      <c r="A343" s="71">
        <v>33910</v>
      </c>
      <c r="B343">
        <v>716.88</v>
      </c>
    </row>
    <row r="344" spans="1:2">
      <c r="A344" s="71">
        <v>33911</v>
      </c>
      <c r="B344">
        <v>716.88</v>
      </c>
    </row>
    <row r="345" spans="1:2">
      <c r="A345" s="71">
        <v>33912</v>
      </c>
      <c r="B345">
        <v>718.98</v>
      </c>
    </row>
    <row r="346" spans="1:2">
      <c r="A346" s="71">
        <v>33913</v>
      </c>
      <c r="B346">
        <v>719.21</v>
      </c>
    </row>
    <row r="347" spans="1:2">
      <c r="A347" s="71">
        <v>33914</v>
      </c>
      <c r="B347">
        <v>720.96</v>
      </c>
    </row>
    <row r="348" spans="1:2">
      <c r="A348" s="71">
        <v>33915</v>
      </c>
      <c r="B348">
        <v>722.57</v>
      </c>
    </row>
    <row r="349" spans="1:2">
      <c r="A349" s="71">
        <v>33916</v>
      </c>
      <c r="B349">
        <v>722.57</v>
      </c>
    </row>
    <row r="350" spans="1:2">
      <c r="A350" s="71">
        <v>33917</v>
      </c>
      <c r="B350">
        <v>722.57</v>
      </c>
    </row>
    <row r="351" spans="1:2">
      <c r="A351" s="71">
        <v>33918</v>
      </c>
      <c r="B351">
        <v>720.48</v>
      </c>
    </row>
    <row r="352" spans="1:2">
      <c r="A352" s="71">
        <v>33919</v>
      </c>
      <c r="B352">
        <v>722.37</v>
      </c>
    </row>
    <row r="353" spans="1:2">
      <c r="A353" s="71">
        <v>33920</v>
      </c>
      <c r="B353">
        <v>723.72</v>
      </c>
    </row>
    <row r="354" spans="1:2">
      <c r="A354" s="71">
        <v>33921</v>
      </c>
      <c r="B354">
        <v>722.72</v>
      </c>
    </row>
    <row r="355" spans="1:2">
      <c r="A355" s="71">
        <v>33922</v>
      </c>
      <c r="B355">
        <v>724.07</v>
      </c>
    </row>
    <row r="356" spans="1:2">
      <c r="A356" s="71">
        <v>33923</v>
      </c>
      <c r="B356">
        <v>724.07</v>
      </c>
    </row>
    <row r="357" spans="1:2">
      <c r="A357" s="71">
        <v>33924</v>
      </c>
      <c r="B357">
        <v>724.07</v>
      </c>
    </row>
    <row r="358" spans="1:2">
      <c r="A358" s="71">
        <v>33925</v>
      </c>
      <c r="B358">
        <v>724.07</v>
      </c>
    </row>
    <row r="359" spans="1:2">
      <c r="A359" s="71">
        <v>33926</v>
      </c>
      <c r="B359">
        <v>730.11</v>
      </c>
    </row>
    <row r="360" spans="1:2">
      <c r="A360" s="71">
        <v>33927</v>
      </c>
      <c r="B360">
        <v>724.97</v>
      </c>
    </row>
    <row r="361" spans="1:2">
      <c r="A361" s="71">
        <v>33928</v>
      </c>
      <c r="B361">
        <v>724.9</v>
      </c>
    </row>
    <row r="362" spans="1:2">
      <c r="A362" s="71">
        <v>33929</v>
      </c>
      <c r="B362">
        <v>721.98</v>
      </c>
    </row>
    <row r="363" spans="1:2">
      <c r="A363" s="71">
        <v>33930</v>
      </c>
      <c r="B363">
        <v>721.98</v>
      </c>
    </row>
    <row r="364" spans="1:2">
      <c r="A364" s="71">
        <v>33931</v>
      </c>
      <c r="B364">
        <v>721.98</v>
      </c>
    </row>
    <row r="365" spans="1:2">
      <c r="A365" s="71">
        <v>33932</v>
      </c>
      <c r="B365">
        <v>726.97</v>
      </c>
    </row>
    <row r="366" spans="1:2">
      <c r="A366" s="71">
        <v>33933</v>
      </c>
      <c r="B366">
        <v>720.63</v>
      </c>
    </row>
    <row r="367" spans="1:2">
      <c r="A367" s="71">
        <v>33934</v>
      </c>
      <c r="B367">
        <v>721.47</v>
      </c>
    </row>
    <row r="368" spans="1:2">
      <c r="A368" s="71">
        <v>33935</v>
      </c>
      <c r="B368">
        <v>722.61</v>
      </c>
    </row>
    <row r="369" spans="1:2">
      <c r="A369" s="71">
        <v>33936</v>
      </c>
      <c r="B369">
        <v>725.45</v>
      </c>
    </row>
    <row r="370" spans="1:2">
      <c r="A370" s="71">
        <v>33937</v>
      </c>
      <c r="B370">
        <v>725.45</v>
      </c>
    </row>
    <row r="371" spans="1:2">
      <c r="A371" s="71">
        <v>33938</v>
      </c>
      <c r="B371">
        <v>725.45</v>
      </c>
    </row>
    <row r="372" spans="1:2">
      <c r="A372" s="71">
        <v>33939</v>
      </c>
      <c r="B372">
        <v>729.42</v>
      </c>
    </row>
    <row r="373" spans="1:2">
      <c r="A373" s="71">
        <v>33940</v>
      </c>
      <c r="B373">
        <v>725.75</v>
      </c>
    </row>
    <row r="374" spans="1:2">
      <c r="A374" s="71">
        <v>33941</v>
      </c>
      <c r="B374">
        <v>729.74</v>
      </c>
    </row>
    <row r="375" spans="1:2">
      <c r="A375" s="71">
        <v>33942</v>
      </c>
      <c r="B375">
        <v>738.19</v>
      </c>
    </row>
    <row r="376" spans="1:2">
      <c r="A376" s="71">
        <v>33943</v>
      </c>
      <c r="B376">
        <v>736.29</v>
      </c>
    </row>
    <row r="377" spans="1:2">
      <c r="A377" s="71">
        <v>33944</v>
      </c>
      <c r="B377">
        <v>736.29</v>
      </c>
    </row>
    <row r="378" spans="1:2">
      <c r="A378" s="71">
        <v>33945</v>
      </c>
      <c r="B378">
        <v>736.29</v>
      </c>
    </row>
    <row r="379" spans="1:2">
      <c r="A379" s="71">
        <v>33946</v>
      </c>
      <c r="B379">
        <v>732.11</v>
      </c>
    </row>
    <row r="380" spans="1:2">
      <c r="A380" s="71">
        <v>33947</v>
      </c>
      <c r="B380">
        <v>732.11</v>
      </c>
    </row>
    <row r="381" spans="1:2">
      <c r="A381" s="71">
        <v>33948</v>
      </c>
      <c r="B381">
        <v>732.4</v>
      </c>
    </row>
    <row r="382" spans="1:2">
      <c r="A382" s="71">
        <v>33949</v>
      </c>
      <c r="B382">
        <v>727.21</v>
      </c>
    </row>
    <row r="383" spans="1:2">
      <c r="A383" s="71">
        <v>33950</v>
      </c>
      <c r="B383">
        <v>729.8</v>
      </c>
    </row>
    <row r="384" spans="1:2">
      <c r="A384" s="71">
        <v>33951</v>
      </c>
      <c r="B384">
        <v>729.8</v>
      </c>
    </row>
    <row r="385" spans="1:2">
      <c r="A385" s="71">
        <v>33952</v>
      </c>
      <c r="B385">
        <v>729.8</v>
      </c>
    </row>
    <row r="386" spans="1:2">
      <c r="A386" s="71">
        <v>33953</v>
      </c>
      <c r="B386">
        <v>732.69</v>
      </c>
    </row>
    <row r="387" spans="1:2">
      <c r="A387" s="71">
        <v>33954</v>
      </c>
      <c r="B387">
        <v>736.2</v>
      </c>
    </row>
    <row r="388" spans="1:2">
      <c r="A388" s="71">
        <v>33955</v>
      </c>
      <c r="B388">
        <v>734.98</v>
      </c>
    </row>
    <row r="389" spans="1:2">
      <c r="A389" s="71">
        <v>33956</v>
      </c>
      <c r="B389">
        <v>732.54</v>
      </c>
    </row>
    <row r="390" spans="1:2">
      <c r="A390" s="71">
        <v>33957</v>
      </c>
      <c r="B390">
        <v>735.31</v>
      </c>
    </row>
    <row r="391" spans="1:2">
      <c r="A391" s="71">
        <v>33958</v>
      </c>
      <c r="B391">
        <v>735.31</v>
      </c>
    </row>
    <row r="392" spans="1:2">
      <c r="A392" s="71">
        <v>33959</v>
      </c>
      <c r="B392">
        <v>735.31</v>
      </c>
    </row>
    <row r="393" spans="1:2">
      <c r="A393" s="71">
        <v>33960</v>
      </c>
      <c r="B393">
        <v>736.82</v>
      </c>
    </row>
    <row r="394" spans="1:2">
      <c r="A394" s="71">
        <v>33961</v>
      </c>
      <c r="B394">
        <v>735</v>
      </c>
    </row>
    <row r="395" spans="1:2">
      <c r="A395" s="71">
        <v>33962</v>
      </c>
      <c r="B395">
        <v>735.19</v>
      </c>
    </row>
    <row r="396" spans="1:2">
      <c r="A396" s="71">
        <v>33963</v>
      </c>
      <c r="B396">
        <v>735.19</v>
      </c>
    </row>
    <row r="397" spans="1:2">
      <c r="A397" s="71">
        <v>33964</v>
      </c>
      <c r="B397">
        <v>735.19</v>
      </c>
    </row>
    <row r="398" spans="1:2">
      <c r="A398" s="71">
        <v>33965</v>
      </c>
      <c r="B398">
        <v>735.19</v>
      </c>
    </row>
    <row r="399" spans="1:2">
      <c r="A399" s="71">
        <v>33966</v>
      </c>
      <c r="B399">
        <v>735.19</v>
      </c>
    </row>
    <row r="400" spans="1:2">
      <c r="A400" s="71">
        <v>33967</v>
      </c>
      <c r="B400">
        <v>737.44</v>
      </c>
    </row>
    <row r="401" spans="1:2">
      <c r="A401" s="71">
        <v>33968</v>
      </c>
      <c r="B401">
        <v>737.98</v>
      </c>
    </row>
    <row r="402" spans="1:2">
      <c r="A402" s="71">
        <v>33969</v>
      </c>
      <c r="B402">
        <v>737.98</v>
      </c>
    </row>
    <row r="403" spans="1:2">
      <c r="A403" s="71">
        <v>33970</v>
      </c>
      <c r="B403">
        <v>737.98</v>
      </c>
    </row>
    <row r="404" spans="1:2">
      <c r="A404" s="71">
        <v>33971</v>
      </c>
      <c r="B404">
        <v>737.98</v>
      </c>
    </row>
    <row r="405" spans="1:2">
      <c r="A405" s="71">
        <v>33972</v>
      </c>
      <c r="B405">
        <v>737.98</v>
      </c>
    </row>
    <row r="406" spans="1:2">
      <c r="A406" s="71">
        <v>33973</v>
      </c>
      <c r="B406">
        <v>737.98</v>
      </c>
    </row>
    <row r="407" spans="1:2">
      <c r="A407" s="71">
        <v>33974</v>
      </c>
      <c r="B407">
        <v>737.55</v>
      </c>
    </row>
    <row r="408" spans="1:2">
      <c r="A408" s="71">
        <v>33975</v>
      </c>
      <c r="B408">
        <v>738.65</v>
      </c>
    </row>
    <row r="409" spans="1:2">
      <c r="A409" s="71">
        <v>33976</v>
      </c>
      <c r="B409">
        <v>740.08</v>
      </c>
    </row>
    <row r="410" spans="1:2">
      <c r="A410" s="71">
        <v>33977</v>
      </c>
      <c r="B410">
        <v>742.61</v>
      </c>
    </row>
    <row r="411" spans="1:2">
      <c r="A411" s="71">
        <v>33978</v>
      </c>
      <c r="B411">
        <v>746.63</v>
      </c>
    </row>
    <row r="412" spans="1:2">
      <c r="A412" s="71">
        <v>33979</v>
      </c>
      <c r="B412">
        <v>746.63</v>
      </c>
    </row>
    <row r="413" spans="1:2">
      <c r="A413" s="71">
        <v>33980</v>
      </c>
      <c r="B413">
        <v>746.63</v>
      </c>
    </row>
    <row r="414" spans="1:2">
      <c r="A414" s="71">
        <v>33981</v>
      </c>
      <c r="B414">
        <v>746.63</v>
      </c>
    </row>
    <row r="415" spans="1:2">
      <c r="A415" s="71">
        <v>33982</v>
      </c>
      <c r="B415">
        <v>749.63</v>
      </c>
    </row>
    <row r="416" spans="1:2">
      <c r="A416" s="71">
        <v>33983</v>
      </c>
      <c r="B416">
        <v>748.98</v>
      </c>
    </row>
    <row r="417" spans="1:2">
      <c r="A417" s="71">
        <v>33984</v>
      </c>
      <c r="B417">
        <v>746.71</v>
      </c>
    </row>
    <row r="418" spans="1:2">
      <c r="A418" s="71">
        <v>33985</v>
      </c>
      <c r="B418">
        <v>746.39</v>
      </c>
    </row>
    <row r="419" spans="1:2">
      <c r="A419" s="71">
        <v>33986</v>
      </c>
      <c r="B419">
        <v>746.39</v>
      </c>
    </row>
    <row r="420" spans="1:2">
      <c r="A420" s="71">
        <v>33987</v>
      </c>
      <c r="B420">
        <v>746.39</v>
      </c>
    </row>
    <row r="421" spans="1:2">
      <c r="A421" s="71">
        <v>33988</v>
      </c>
      <c r="B421">
        <v>747.2</v>
      </c>
    </row>
    <row r="422" spans="1:2">
      <c r="A422" s="71">
        <v>33989</v>
      </c>
      <c r="B422">
        <v>748.07</v>
      </c>
    </row>
    <row r="423" spans="1:2">
      <c r="A423" s="71">
        <v>33990</v>
      </c>
      <c r="B423">
        <v>750.06</v>
      </c>
    </row>
    <row r="424" spans="1:2">
      <c r="A424" s="71">
        <v>33991</v>
      </c>
      <c r="B424">
        <v>750</v>
      </c>
    </row>
    <row r="425" spans="1:2">
      <c r="A425" s="71">
        <v>33992</v>
      </c>
      <c r="B425">
        <v>748.56</v>
      </c>
    </row>
    <row r="426" spans="1:2">
      <c r="A426" s="71">
        <v>33993</v>
      </c>
      <c r="B426">
        <v>748.56</v>
      </c>
    </row>
    <row r="427" spans="1:2">
      <c r="A427" s="71">
        <v>33994</v>
      </c>
      <c r="B427">
        <v>748.56</v>
      </c>
    </row>
    <row r="428" spans="1:2">
      <c r="A428" s="71">
        <v>33995</v>
      </c>
      <c r="B428">
        <v>747.25</v>
      </c>
    </row>
    <row r="429" spans="1:2">
      <c r="A429" s="71">
        <v>33996</v>
      </c>
      <c r="B429">
        <v>747.13</v>
      </c>
    </row>
    <row r="430" spans="1:2">
      <c r="A430" s="71">
        <v>33997</v>
      </c>
      <c r="B430">
        <v>746.21</v>
      </c>
    </row>
    <row r="431" spans="1:2">
      <c r="A431" s="71">
        <v>33998</v>
      </c>
      <c r="B431">
        <v>745.14</v>
      </c>
    </row>
    <row r="432" spans="1:2">
      <c r="A432" s="71">
        <v>33999</v>
      </c>
      <c r="B432">
        <v>746.05</v>
      </c>
    </row>
    <row r="433" spans="1:2">
      <c r="A433" s="71">
        <v>34000</v>
      </c>
      <c r="B433">
        <v>746.05</v>
      </c>
    </row>
    <row r="434" spans="1:2">
      <c r="A434" s="71">
        <v>34001</v>
      </c>
      <c r="B434">
        <v>746.05</v>
      </c>
    </row>
    <row r="435" spans="1:2">
      <c r="A435" s="71">
        <v>34002</v>
      </c>
      <c r="B435">
        <v>745.27</v>
      </c>
    </row>
    <row r="436" spans="1:2">
      <c r="A436" s="71">
        <v>34003</v>
      </c>
      <c r="B436">
        <v>745.64</v>
      </c>
    </row>
    <row r="437" spans="1:2">
      <c r="A437" s="71">
        <v>34004</v>
      </c>
      <c r="B437">
        <v>745.73</v>
      </c>
    </row>
    <row r="438" spans="1:2">
      <c r="A438" s="71">
        <v>34005</v>
      </c>
      <c r="B438">
        <v>745.79</v>
      </c>
    </row>
    <row r="439" spans="1:2">
      <c r="A439" s="71">
        <v>34006</v>
      </c>
      <c r="B439">
        <v>746.56</v>
      </c>
    </row>
    <row r="440" spans="1:2">
      <c r="A440" s="71">
        <v>34007</v>
      </c>
      <c r="B440">
        <v>746.56</v>
      </c>
    </row>
    <row r="441" spans="1:2">
      <c r="A441" s="71">
        <v>34008</v>
      </c>
      <c r="B441">
        <v>746.56</v>
      </c>
    </row>
    <row r="442" spans="1:2">
      <c r="A442" s="71">
        <v>34009</v>
      </c>
      <c r="B442">
        <v>745.45</v>
      </c>
    </row>
    <row r="443" spans="1:2">
      <c r="A443" s="71">
        <v>34010</v>
      </c>
      <c r="B443">
        <v>745.49</v>
      </c>
    </row>
    <row r="444" spans="1:2">
      <c r="A444" s="71">
        <v>34011</v>
      </c>
      <c r="B444">
        <v>745.38</v>
      </c>
    </row>
    <row r="445" spans="1:2">
      <c r="A445" s="71">
        <v>34012</v>
      </c>
      <c r="B445">
        <v>748.22</v>
      </c>
    </row>
    <row r="446" spans="1:2">
      <c r="A446" s="71">
        <v>34013</v>
      </c>
      <c r="B446">
        <v>748.88</v>
      </c>
    </row>
    <row r="447" spans="1:2">
      <c r="A447" s="71">
        <v>34014</v>
      </c>
      <c r="B447">
        <v>748.88</v>
      </c>
    </row>
    <row r="448" spans="1:2">
      <c r="A448" s="71">
        <v>34015</v>
      </c>
      <c r="B448">
        <v>748.88</v>
      </c>
    </row>
    <row r="449" spans="1:2">
      <c r="A449" s="71">
        <v>34016</v>
      </c>
      <c r="B449">
        <v>748.18</v>
      </c>
    </row>
    <row r="450" spans="1:2">
      <c r="A450" s="71">
        <v>34017</v>
      </c>
      <c r="B450">
        <v>749.69</v>
      </c>
    </row>
    <row r="451" spans="1:2">
      <c r="A451" s="71">
        <v>34018</v>
      </c>
      <c r="B451">
        <v>750.75</v>
      </c>
    </row>
    <row r="452" spans="1:2">
      <c r="A452" s="71">
        <v>34019</v>
      </c>
      <c r="B452">
        <v>752.47</v>
      </c>
    </row>
    <row r="453" spans="1:2">
      <c r="A453" s="71">
        <v>34020</v>
      </c>
      <c r="B453">
        <v>751.96</v>
      </c>
    </row>
    <row r="454" spans="1:2">
      <c r="A454" s="71">
        <v>34021</v>
      </c>
      <c r="B454">
        <v>751.96</v>
      </c>
    </row>
    <row r="455" spans="1:2">
      <c r="A455" s="71">
        <v>34022</v>
      </c>
      <c r="B455">
        <v>751.96</v>
      </c>
    </row>
    <row r="456" spans="1:2">
      <c r="A456" s="71">
        <v>34023</v>
      </c>
      <c r="B456">
        <v>752.52</v>
      </c>
    </row>
    <row r="457" spans="1:2">
      <c r="A457" s="71">
        <v>34024</v>
      </c>
      <c r="B457">
        <v>753.33</v>
      </c>
    </row>
    <row r="458" spans="1:2">
      <c r="A458" s="71">
        <v>34025</v>
      </c>
      <c r="B458">
        <v>755.07</v>
      </c>
    </row>
    <row r="459" spans="1:2">
      <c r="A459" s="71">
        <v>34026</v>
      </c>
      <c r="B459">
        <v>759.2</v>
      </c>
    </row>
    <row r="460" spans="1:2">
      <c r="A460" s="71">
        <v>34027</v>
      </c>
      <c r="B460">
        <v>758.03</v>
      </c>
    </row>
    <row r="461" spans="1:2">
      <c r="A461" s="71">
        <v>34028</v>
      </c>
      <c r="B461">
        <v>758.03</v>
      </c>
    </row>
    <row r="462" spans="1:2">
      <c r="A462" s="71">
        <v>34029</v>
      </c>
      <c r="B462">
        <v>758.03</v>
      </c>
    </row>
    <row r="463" spans="1:2">
      <c r="A463" s="71">
        <v>34030</v>
      </c>
      <c r="B463">
        <v>757.89</v>
      </c>
    </row>
    <row r="464" spans="1:2">
      <c r="A464" s="71">
        <v>34031</v>
      </c>
      <c r="B464">
        <v>760.71</v>
      </c>
    </row>
    <row r="465" spans="1:2">
      <c r="A465" s="71">
        <v>34032</v>
      </c>
      <c r="B465">
        <v>762.68</v>
      </c>
    </row>
    <row r="466" spans="1:2">
      <c r="A466" s="71">
        <v>34033</v>
      </c>
      <c r="B466">
        <v>762.04</v>
      </c>
    </row>
    <row r="467" spans="1:2">
      <c r="A467" s="71">
        <v>34034</v>
      </c>
      <c r="B467">
        <v>762.2</v>
      </c>
    </row>
    <row r="468" spans="1:2">
      <c r="A468" s="71">
        <v>34035</v>
      </c>
      <c r="B468">
        <v>762.2</v>
      </c>
    </row>
    <row r="469" spans="1:2">
      <c r="A469" s="71">
        <v>34036</v>
      </c>
      <c r="B469">
        <v>762.2</v>
      </c>
    </row>
    <row r="470" spans="1:2">
      <c r="A470" s="71">
        <v>34037</v>
      </c>
      <c r="B470">
        <v>763.38</v>
      </c>
    </row>
    <row r="471" spans="1:2">
      <c r="A471" s="71">
        <v>34038</v>
      </c>
      <c r="B471">
        <v>763.9</v>
      </c>
    </row>
    <row r="472" spans="1:2">
      <c r="A472" s="71">
        <v>34039</v>
      </c>
      <c r="B472">
        <v>764.74</v>
      </c>
    </row>
    <row r="473" spans="1:2">
      <c r="A473" s="71">
        <v>34040</v>
      </c>
      <c r="B473">
        <v>765.19</v>
      </c>
    </row>
    <row r="474" spans="1:2">
      <c r="A474" s="71">
        <v>34041</v>
      </c>
      <c r="B474">
        <v>764.79</v>
      </c>
    </row>
    <row r="475" spans="1:2">
      <c r="A475" s="71">
        <v>34042</v>
      </c>
      <c r="B475">
        <v>764.79</v>
      </c>
    </row>
    <row r="476" spans="1:2">
      <c r="A476" s="71">
        <v>34043</v>
      </c>
      <c r="B476">
        <v>764.79</v>
      </c>
    </row>
    <row r="477" spans="1:2">
      <c r="A477" s="71">
        <v>34044</v>
      </c>
      <c r="B477">
        <v>764.29</v>
      </c>
    </row>
    <row r="478" spans="1:2">
      <c r="A478" s="71">
        <v>34045</v>
      </c>
      <c r="B478">
        <v>765.06</v>
      </c>
    </row>
    <row r="479" spans="1:2">
      <c r="A479" s="71">
        <v>34046</v>
      </c>
      <c r="B479">
        <v>766.12</v>
      </c>
    </row>
    <row r="480" spans="1:2">
      <c r="A480" s="71">
        <v>34047</v>
      </c>
      <c r="B480">
        <v>766.42</v>
      </c>
    </row>
    <row r="481" spans="1:2">
      <c r="A481" s="71">
        <v>34048</v>
      </c>
      <c r="B481">
        <v>766.84</v>
      </c>
    </row>
    <row r="482" spans="1:2">
      <c r="A482" s="71">
        <v>34049</v>
      </c>
      <c r="B482">
        <v>766.84</v>
      </c>
    </row>
    <row r="483" spans="1:2">
      <c r="A483" s="71">
        <v>34050</v>
      </c>
      <c r="B483">
        <v>766.84</v>
      </c>
    </row>
    <row r="484" spans="1:2">
      <c r="A484" s="71">
        <v>34051</v>
      </c>
      <c r="B484">
        <v>766.84</v>
      </c>
    </row>
    <row r="485" spans="1:2">
      <c r="A485" s="71">
        <v>34052</v>
      </c>
      <c r="B485">
        <v>766.63</v>
      </c>
    </row>
    <row r="486" spans="1:2">
      <c r="A486" s="71">
        <v>34053</v>
      </c>
      <c r="B486">
        <v>766.91</v>
      </c>
    </row>
    <row r="487" spans="1:2">
      <c r="A487" s="71">
        <v>34054</v>
      </c>
      <c r="B487">
        <v>767.99</v>
      </c>
    </row>
    <row r="488" spans="1:2">
      <c r="A488" s="71">
        <v>34055</v>
      </c>
      <c r="B488">
        <v>767.4</v>
      </c>
    </row>
    <row r="489" spans="1:2">
      <c r="A489" s="71">
        <v>34056</v>
      </c>
      <c r="B489">
        <v>767.4</v>
      </c>
    </row>
    <row r="490" spans="1:2">
      <c r="A490" s="71">
        <v>34057</v>
      </c>
      <c r="B490">
        <v>767.4</v>
      </c>
    </row>
    <row r="491" spans="1:2">
      <c r="A491" s="71">
        <v>34058</v>
      </c>
      <c r="B491">
        <v>766.79</v>
      </c>
    </row>
    <row r="492" spans="1:2">
      <c r="A492" s="71">
        <v>34059</v>
      </c>
      <c r="B492">
        <v>766.41</v>
      </c>
    </row>
    <row r="493" spans="1:2">
      <c r="A493" s="71">
        <v>34060</v>
      </c>
      <c r="B493">
        <v>766.44</v>
      </c>
    </row>
    <row r="494" spans="1:2">
      <c r="A494" s="71">
        <v>34061</v>
      </c>
      <c r="B494">
        <v>767.98</v>
      </c>
    </row>
    <row r="495" spans="1:2">
      <c r="A495" s="71">
        <v>34062</v>
      </c>
      <c r="B495">
        <v>768.46</v>
      </c>
    </row>
    <row r="496" spans="1:2">
      <c r="A496" s="71">
        <v>34063</v>
      </c>
      <c r="B496">
        <v>768.46</v>
      </c>
    </row>
    <row r="497" spans="1:2">
      <c r="A497" s="71">
        <v>34064</v>
      </c>
      <c r="B497">
        <v>768.46</v>
      </c>
    </row>
    <row r="498" spans="1:2">
      <c r="A498" s="71">
        <v>34065</v>
      </c>
      <c r="B498">
        <v>768.31</v>
      </c>
    </row>
    <row r="499" spans="1:2">
      <c r="A499" s="71">
        <v>34066</v>
      </c>
      <c r="B499">
        <v>768.52</v>
      </c>
    </row>
    <row r="500" spans="1:2">
      <c r="A500" s="71">
        <v>34067</v>
      </c>
      <c r="B500">
        <v>768.6</v>
      </c>
    </row>
    <row r="501" spans="1:2">
      <c r="A501" s="71">
        <v>34068</v>
      </c>
      <c r="B501">
        <v>768.6</v>
      </c>
    </row>
    <row r="502" spans="1:2">
      <c r="A502" s="71">
        <v>34069</v>
      </c>
      <c r="B502">
        <v>768.6</v>
      </c>
    </row>
    <row r="503" spans="1:2">
      <c r="A503" s="71">
        <v>34070</v>
      </c>
      <c r="B503">
        <v>768.6</v>
      </c>
    </row>
    <row r="504" spans="1:2">
      <c r="A504" s="71">
        <v>34071</v>
      </c>
      <c r="B504">
        <v>768.6</v>
      </c>
    </row>
    <row r="505" spans="1:2">
      <c r="A505" s="71">
        <v>34072</v>
      </c>
      <c r="B505">
        <v>769.34</v>
      </c>
    </row>
    <row r="506" spans="1:2">
      <c r="A506" s="71">
        <v>34073</v>
      </c>
      <c r="B506">
        <v>769.8</v>
      </c>
    </row>
    <row r="507" spans="1:2">
      <c r="A507" s="71">
        <v>34074</v>
      </c>
      <c r="B507">
        <v>771.56</v>
      </c>
    </row>
    <row r="508" spans="1:2">
      <c r="A508" s="71">
        <v>34075</v>
      </c>
      <c r="B508">
        <v>772.71</v>
      </c>
    </row>
    <row r="509" spans="1:2">
      <c r="A509" s="71">
        <v>34076</v>
      </c>
      <c r="B509">
        <v>773.22</v>
      </c>
    </row>
    <row r="510" spans="1:2">
      <c r="A510" s="71">
        <v>34077</v>
      </c>
      <c r="B510">
        <v>773.22</v>
      </c>
    </row>
    <row r="511" spans="1:2">
      <c r="A511" s="71">
        <v>34078</v>
      </c>
      <c r="B511">
        <v>773.22</v>
      </c>
    </row>
    <row r="512" spans="1:2">
      <c r="A512" s="71">
        <v>34079</v>
      </c>
      <c r="B512">
        <v>773.7</v>
      </c>
    </row>
    <row r="513" spans="1:2">
      <c r="A513" s="71">
        <v>34080</v>
      </c>
      <c r="B513">
        <v>773.97</v>
      </c>
    </row>
    <row r="514" spans="1:2">
      <c r="A514" s="71">
        <v>34081</v>
      </c>
      <c r="B514">
        <v>774.34</v>
      </c>
    </row>
    <row r="515" spans="1:2">
      <c r="A515" s="71">
        <v>34082</v>
      </c>
      <c r="B515">
        <v>775.05</v>
      </c>
    </row>
    <row r="516" spans="1:2">
      <c r="A516" s="71">
        <v>34083</v>
      </c>
      <c r="B516">
        <v>775.32</v>
      </c>
    </row>
    <row r="517" spans="1:2">
      <c r="A517" s="71">
        <v>34084</v>
      </c>
      <c r="B517">
        <v>775.32</v>
      </c>
    </row>
    <row r="518" spans="1:2">
      <c r="A518" s="71">
        <v>34085</v>
      </c>
      <c r="B518">
        <v>775.32</v>
      </c>
    </row>
    <row r="519" spans="1:2">
      <c r="A519" s="71">
        <v>34086</v>
      </c>
      <c r="B519">
        <v>775.2</v>
      </c>
    </row>
    <row r="520" spans="1:2">
      <c r="A520" s="71">
        <v>34087</v>
      </c>
      <c r="B520">
        <v>774.52</v>
      </c>
    </row>
    <row r="521" spans="1:2">
      <c r="A521" s="71">
        <v>34088</v>
      </c>
      <c r="B521">
        <v>773.78</v>
      </c>
    </row>
    <row r="522" spans="1:2">
      <c r="A522" s="71">
        <v>34089</v>
      </c>
      <c r="B522">
        <v>774.94</v>
      </c>
    </row>
    <row r="523" spans="1:2">
      <c r="A523" s="71">
        <v>34090</v>
      </c>
      <c r="B523">
        <v>773.82</v>
      </c>
    </row>
    <row r="524" spans="1:2">
      <c r="A524" s="71">
        <v>34091</v>
      </c>
      <c r="B524">
        <v>773.82</v>
      </c>
    </row>
    <row r="525" spans="1:2">
      <c r="A525" s="71">
        <v>34092</v>
      </c>
      <c r="B525">
        <v>773.82</v>
      </c>
    </row>
    <row r="526" spans="1:2">
      <c r="A526" s="71">
        <v>34093</v>
      </c>
      <c r="B526">
        <v>775.53</v>
      </c>
    </row>
    <row r="527" spans="1:2">
      <c r="A527" s="71">
        <v>34094</v>
      </c>
      <c r="B527">
        <v>776.99</v>
      </c>
    </row>
    <row r="528" spans="1:2">
      <c r="A528" s="71">
        <v>34095</v>
      </c>
      <c r="B528">
        <v>777.88</v>
      </c>
    </row>
    <row r="529" spans="1:2">
      <c r="A529" s="71">
        <v>34096</v>
      </c>
      <c r="B529">
        <v>778.17</v>
      </c>
    </row>
    <row r="530" spans="1:2">
      <c r="A530" s="71">
        <v>34097</v>
      </c>
      <c r="B530">
        <v>777.17</v>
      </c>
    </row>
    <row r="531" spans="1:2">
      <c r="A531" s="71">
        <v>34098</v>
      </c>
      <c r="B531">
        <v>777.17</v>
      </c>
    </row>
    <row r="532" spans="1:2">
      <c r="A532" s="71">
        <v>34099</v>
      </c>
      <c r="B532">
        <v>777.17</v>
      </c>
    </row>
    <row r="533" spans="1:2">
      <c r="A533" s="71">
        <v>34100</v>
      </c>
      <c r="B533">
        <v>777.75</v>
      </c>
    </row>
    <row r="534" spans="1:2">
      <c r="A534" s="71">
        <v>34101</v>
      </c>
      <c r="B534">
        <v>779.41</v>
      </c>
    </row>
    <row r="535" spans="1:2">
      <c r="A535" s="71">
        <v>34102</v>
      </c>
      <c r="B535">
        <v>780.49</v>
      </c>
    </row>
    <row r="536" spans="1:2">
      <c r="A536" s="71">
        <v>34103</v>
      </c>
      <c r="B536">
        <v>780.8</v>
      </c>
    </row>
    <row r="537" spans="1:2">
      <c r="A537" s="71">
        <v>34104</v>
      </c>
      <c r="B537">
        <v>780.79</v>
      </c>
    </row>
    <row r="538" spans="1:2">
      <c r="A538" s="71">
        <v>34105</v>
      </c>
      <c r="B538">
        <v>780.79</v>
      </c>
    </row>
    <row r="539" spans="1:2">
      <c r="A539" s="71">
        <v>34106</v>
      </c>
      <c r="B539">
        <v>780.79</v>
      </c>
    </row>
    <row r="540" spans="1:2">
      <c r="A540" s="71">
        <v>34107</v>
      </c>
      <c r="B540">
        <v>781.42</v>
      </c>
    </row>
    <row r="541" spans="1:2">
      <c r="A541" s="71">
        <v>34108</v>
      </c>
      <c r="B541">
        <v>781.8</v>
      </c>
    </row>
    <row r="542" spans="1:2">
      <c r="A542" s="71">
        <v>34109</v>
      </c>
      <c r="B542">
        <v>781.84</v>
      </c>
    </row>
    <row r="543" spans="1:2">
      <c r="A543" s="71">
        <v>34110</v>
      </c>
      <c r="B543">
        <v>781.94</v>
      </c>
    </row>
    <row r="544" spans="1:2">
      <c r="A544" s="71">
        <v>34111</v>
      </c>
      <c r="B544">
        <v>782</v>
      </c>
    </row>
    <row r="545" spans="1:2">
      <c r="A545" s="71">
        <v>34112</v>
      </c>
      <c r="B545">
        <v>782</v>
      </c>
    </row>
    <row r="546" spans="1:2">
      <c r="A546" s="71">
        <v>34113</v>
      </c>
      <c r="B546">
        <v>782</v>
      </c>
    </row>
    <row r="547" spans="1:2">
      <c r="A547" s="71">
        <v>34114</v>
      </c>
      <c r="B547">
        <v>782</v>
      </c>
    </row>
    <row r="548" spans="1:2">
      <c r="A548" s="71">
        <v>34115</v>
      </c>
      <c r="B548">
        <v>783.15</v>
      </c>
    </row>
    <row r="549" spans="1:2">
      <c r="A549" s="71">
        <v>34116</v>
      </c>
      <c r="B549">
        <v>782.85</v>
      </c>
    </row>
    <row r="550" spans="1:2">
      <c r="A550" s="71">
        <v>34117</v>
      </c>
      <c r="B550">
        <v>780.78</v>
      </c>
    </row>
    <row r="551" spans="1:2">
      <c r="A551" s="71">
        <v>34118</v>
      </c>
      <c r="B551">
        <v>779.56</v>
      </c>
    </row>
    <row r="552" spans="1:2">
      <c r="A552" s="71">
        <v>34119</v>
      </c>
      <c r="B552">
        <v>779.56</v>
      </c>
    </row>
    <row r="553" spans="1:2">
      <c r="A553" s="71">
        <v>34120</v>
      </c>
      <c r="B553">
        <v>779.56</v>
      </c>
    </row>
    <row r="554" spans="1:2">
      <c r="A554" s="71">
        <v>34121</v>
      </c>
      <c r="B554">
        <v>779</v>
      </c>
    </row>
    <row r="555" spans="1:2">
      <c r="A555" s="71">
        <v>34122</v>
      </c>
      <c r="B555">
        <v>779.01</v>
      </c>
    </row>
    <row r="556" spans="1:2">
      <c r="A556" s="71">
        <v>34123</v>
      </c>
      <c r="B556">
        <v>777.82</v>
      </c>
    </row>
    <row r="557" spans="1:2">
      <c r="A557" s="71">
        <v>34124</v>
      </c>
      <c r="B557">
        <v>778.12</v>
      </c>
    </row>
    <row r="558" spans="1:2">
      <c r="A558" s="71">
        <v>34125</v>
      </c>
      <c r="B558">
        <v>780.6</v>
      </c>
    </row>
    <row r="559" spans="1:2">
      <c r="A559" s="71">
        <v>34126</v>
      </c>
      <c r="B559">
        <v>780.6</v>
      </c>
    </row>
    <row r="560" spans="1:2">
      <c r="A560" s="71">
        <v>34127</v>
      </c>
      <c r="B560">
        <v>780.6</v>
      </c>
    </row>
    <row r="561" spans="1:2">
      <c r="A561" s="71">
        <v>34128</v>
      </c>
      <c r="B561">
        <v>782.29</v>
      </c>
    </row>
    <row r="562" spans="1:2">
      <c r="A562" s="71">
        <v>34129</v>
      </c>
      <c r="B562">
        <v>784.62</v>
      </c>
    </row>
    <row r="563" spans="1:2">
      <c r="A563" s="71">
        <v>34130</v>
      </c>
      <c r="B563">
        <v>784.95</v>
      </c>
    </row>
    <row r="564" spans="1:2">
      <c r="A564" s="71">
        <v>34131</v>
      </c>
      <c r="B564">
        <v>785.79</v>
      </c>
    </row>
    <row r="565" spans="1:2">
      <c r="A565" s="71">
        <v>34132</v>
      </c>
      <c r="B565">
        <v>784.8</v>
      </c>
    </row>
    <row r="566" spans="1:2">
      <c r="A566" s="71">
        <v>34133</v>
      </c>
      <c r="B566">
        <v>784.8</v>
      </c>
    </row>
    <row r="567" spans="1:2">
      <c r="A567" s="71">
        <v>34134</v>
      </c>
      <c r="B567">
        <v>784.8</v>
      </c>
    </row>
    <row r="568" spans="1:2">
      <c r="A568" s="71">
        <v>34135</v>
      </c>
      <c r="B568">
        <v>784.8</v>
      </c>
    </row>
    <row r="569" spans="1:2">
      <c r="A569" s="71">
        <v>34136</v>
      </c>
      <c r="B569">
        <v>785.9</v>
      </c>
    </row>
    <row r="570" spans="1:2">
      <c r="A570" s="71">
        <v>34137</v>
      </c>
      <c r="B570">
        <v>786.64</v>
      </c>
    </row>
    <row r="571" spans="1:2">
      <c r="A571" s="71">
        <v>34138</v>
      </c>
      <c r="B571">
        <v>787.49</v>
      </c>
    </row>
    <row r="572" spans="1:2">
      <c r="A572" s="71">
        <v>34139</v>
      </c>
      <c r="B572">
        <v>786.77</v>
      </c>
    </row>
    <row r="573" spans="1:2">
      <c r="A573" s="71">
        <v>34140</v>
      </c>
      <c r="B573">
        <v>786.77</v>
      </c>
    </row>
    <row r="574" spans="1:2">
      <c r="A574" s="71">
        <v>34141</v>
      </c>
      <c r="B574">
        <v>786.77</v>
      </c>
    </row>
    <row r="575" spans="1:2">
      <c r="A575" s="71">
        <v>34142</v>
      </c>
      <c r="B575">
        <v>786.77</v>
      </c>
    </row>
    <row r="576" spans="1:2">
      <c r="A576" s="71">
        <v>34143</v>
      </c>
      <c r="B576">
        <v>787.06</v>
      </c>
    </row>
    <row r="577" spans="1:2">
      <c r="A577" s="71">
        <v>34144</v>
      </c>
      <c r="B577">
        <v>786.42</v>
      </c>
    </row>
    <row r="578" spans="1:2">
      <c r="A578" s="71">
        <v>34145</v>
      </c>
      <c r="B578">
        <v>786.72</v>
      </c>
    </row>
    <row r="579" spans="1:2">
      <c r="A579" s="71">
        <v>34146</v>
      </c>
      <c r="B579">
        <v>786.96</v>
      </c>
    </row>
    <row r="580" spans="1:2">
      <c r="A580" s="71">
        <v>34147</v>
      </c>
      <c r="B580">
        <v>786.96</v>
      </c>
    </row>
    <row r="581" spans="1:2">
      <c r="A581" s="71">
        <v>34148</v>
      </c>
      <c r="B581">
        <v>786.96</v>
      </c>
    </row>
    <row r="582" spans="1:2">
      <c r="A582" s="71">
        <v>34149</v>
      </c>
      <c r="B582">
        <v>786.8</v>
      </c>
    </row>
    <row r="583" spans="1:2">
      <c r="A583" s="71">
        <v>34150</v>
      </c>
      <c r="B583">
        <v>787.12</v>
      </c>
    </row>
    <row r="584" spans="1:2">
      <c r="A584" s="71">
        <v>34151</v>
      </c>
      <c r="B584">
        <v>786.1</v>
      </c>
    </row>
    <row r="585" spans="1:2">
      <c r="A585" s="71">
        <v>34152</v>
      </c>
      <c r="B585">
        <v>787.51</v>
      </c>
    </row>
    <row r="586" spans="1:2">
      <c r="A586" s="71">
        <v>34153</v>
      </c>
      <c r="B586">
        <v>788.65</v>
      </c>
    </row>
    <row r="587" spans="1:2">
      <c r="A587" s="71">
        <v>34154</v>
      </c>
      <c r="B587">
        <v>788.65</v>
      </c>
    </row>
    <row r="588" spans="1:2">
      <c r="A588" s="71">
        <v>34155</v>
      </c>
      <c r="B588">
        <v>788.65</v>
      </c>
    </row>
    <row r="589" spans="1:2">
      <c r="A589" s="71">
        <v>34156</v>
      </c>
      <c r="B589">
        <v>788.65</v>
      </c>
    </row>
    <row r="590" spans="1:2">
      <c r="A590" s="71">
        <v>34157</v>
      </c>
      <c r="B590">
        <v>789.47</v>
      </c>
    </row>
    <row r="591" spans="1:2">
      <c r="A591" s="71">
        <v>34158</v>
      </c>
      <c r="B591">
        <v>790.58</v>
      </c>
    </row>
    <row r="592" spans="1:2">
      <c r="A592" s="71">
        <v>34159</v>
      </c>
      <c r="B592">
        <v>791.73</v>
      </c>
    </row>
    <row r="593" spans="1:2">
      <c r="A593" s="71">
        <v>34160</v>
      </c>
      <c r="B593">
        <v>793.18</v>
      </c>
    </row>
    <row r="594" spans="1:2">
      <c r="A594" s="71">
        <v>34161</v>
      </c>
      <c r="B594">
        <v>793.18</v>
      </c>
    </row>
    <row r="595" spans="1:2">
      <c r="A595" s="71">
        <v>34162</v>
      </c>
      <c r="B595">
        <v>793.18</v>
      </c>
    </row>
    <row r="596" spans="1:2">
      <c r="A596" s="71">
        <v>34163</v>
      </c>
      <c r="B596">
        <v>794.67</v>
      </c>
    </row>
    <row r="597" spans="1:2">
      <c r="A597" s="71">
        <v>34164</v>
      </c>
      <c r="B597">
        <v>795.66</v>
      </c>
    </row>
    <row r="598" spans="1:2">
      <c r="A598" s="71">
        <v>34165</v>
      </c>
      <c r="B598">
        <v>797</v>
      </c>
    </row>
    <row r="599" spans="1:2">
      <c r="A599" s="71">
        <v>34166</v>
      </c>
      <c r="B599">
        <v>797.06</v>
      </c>
    </row>
    <row r="600" spans="1:2">
      <c r="A600" s="71">
        <v>34167</v>
      </c>
      <c r="B600">
        <v>797.31</v>
      </c>
    </row>
    <row r="601" spans="1:2">
      <c r="A601" s="71">
        <v>34168</v>
      </c>
      <c r="B601">
        <v>797.31</v>
      </c>
    </row>
    <row r="602" spans="1:2">
      <c r="A602" s="71">
        <v>34169</v>
      </c>
      <c r="B602">
        <v>797.31</v>
      </c>
    </row>
    <row r="603" spans="1:2">
      <c r="A603" s="71">
        <v>34170</v>
      </c>
      <c r="B603">
        <v>797.41</v>
      </c>
    </row>
    <row r="604" spans="1:2">
      <c r="A604" s="71">
        <v>34171</v>
      </c>
      <c r="B604">
        <v>797.41</v>
      </c>
    </row>
    <row r="605" spans="1:2">
      <c r="A605" s="71">
        <v>34172</v>
      </c>
      <c r="B605">
        <v>797.63</v>
      </c>
    </row>
    <row r="606" spans="1:2">
      <c r="A606" s="71">
        <v>34173</v>
      </c>
      <c r="B606">
        <v>798.17</v>
      </c>
    </row>
    <row r="607" spans="1:2">
      <c r="A607" s="71">
        <v>34174</v>
      </c>
      <c r="B607">
        <v>798.83</v>
      </c>
    </row>
    <row r="608" spans="1:2">
      <c r="A608" s="71">
        <v>34175</v>
      </c>
      <c r="B608">
        <v>798.83</v>
      </c>
    </row>
    <row r="609" spans="1:2">
      <c r="A609" s="71">
        <v>34176</v>
      </c>
      <c r="B609">
        <v>798.83</v>
      </c>
    </row>
    <row r="610" spans="1:2">
      <c r="A610" s="71">
        <v>34177</v>
      </c>
      <c r="B610">
        <v>799.17</v>
      </c>
    </row>
    <row r="611" spans="1:2">
      <c r="A611" s="71">
        <v>34178</v>
      </c>
      <c r="B611">
        <v>799.96</v>
      </c>
    </row>
    <row r="612" spans="1:2">
      <c r="A612" s="71">
        <v>34179</v>
      </c>
      <c r="B612">
        <v>800.42</v>
      </c>
    </row>
    <row r="613" spans="1:2">
      <c r="A613" s="71">
        <v>34180</v>
      </c>
      <c r="B613">
        <v>801.04</v>
      </c>
    </row>
    <row r="614" spans="1:2">
      <c r="A614" s="71">
        <v>34181</v>
      </c>
      <c r="B614">
        <v>801.35</v>
      </c>
    </row>
    <row r="615" spans="1:2">
      <c r="A615" s="71">
        <v>34182</v>
      </c>
      <c r="B615">
        <v>801.35</v>
      </c>
    </row>
    <row r="616" spans="1:2">
      <c r="A616" s="71">
        <v>34183</v>
      </c>
      <c r="B616">
        <v>801.35</v>
      </c>
    </row>
    <row r="617" spans="1:2">
      <c r="A617" s="71">
        <v>34184</v>
      </c>
      <c r="B617">
        <v>801.15</v>
      </c>
    </row>
    <row r="618" spans="1:2">
      <c r="A618" s="71">
        <v>34185</v>
      </c>
      <c r="B618">
        <v>801.86</v>
      </c>
    </row>
    <row r="619" spans="1:2">
      <c r="A619" s="71">
        <v>34186</v>
      </c>
      <c r="B619">
        <v>801.82</v>
      </c>
    </row>
    <row r="620" spans="1:2">
      <c r="A620" s="71">
        <v>34187</v>
      </c>
      <c r="B620">
        <v>801.86</v>
      </c>
    </row>
    <row r="621" spans="1:2">
      <c r="A621" s="71">
        <v>34188</v>
      </c>
      <c r="B621">
        <v>801.78</v>
      </c>
    </row>
    <row r="622" spans="1:2">
      <c r="A622" s="71">
        <v>34189</v>
      </c>
      <c r="B622">
        <v>801.78</v>
      </c>
    </row>
    <row r="623" spans="1:2">
      <c r="A623" s="71">
        <v>34190</v>
      </c>
      <c r="B623">
        <v>801.78</v>
      </c>
    </row>
    <row r="624" spans="1:2">
      <c r="A624" s="71">
        <v>34191</v>
      </c>
      <c r="B624">
        <v>802.3</v>
      </c>
    </row>
    <row r="625" spans="1:2">
      <c r="A625" s="71">
        <v>34192</v>
      </c>
      <c r="B625">
        <v>803.22</v>
      </c>
    </row>
    <row r="626" spans="1:2">
      <c r="A626" s="71">
        <v>34193</v>
      </c>
      <c r="B626">
        <v>804.48</v>
      </c>
    </row>
    <row r="627" spans="1:2">
      <c r="A627" s="71">
        <v>34194</v>
      </c>
      <c r="B627">
        <v>804.93</v>
      </c>
    </row>
    <row r="628" spans="1:2">
      <c r="A628" s="71">
        <v>34195</v>
      </c>
      <c r="B628">
        <v>804.51</v>
      </c>
    </row>
    <row r="629" spans="1:2">
      <c r="A629" s="71">
        <v>34196</v>
      </c>
      <c r="B629">
        <v>804.51</v>
      </c>
    </row>
    <row r="630" spans="1:2">
      <c r="A630" s="71">
        <v>34197</v>
      </c>
      <c r="B630">
        <v>804.51</v>
      </c>
    </row>
    <row r="631" spans="1:2">
      <c r="A631" s="71">
        <v>34198</v>
      </c>
      <c r="B631">
        <v>804.51</v>
      </c>
    </row>
    <row r="632" spans="1:2">
      <c r="A632" s="71">
        <v>34199</v>
      </c>
      <c r="B632">
        <v>804.76</v>
      </c>
    </row>
    <row r="633" spans="1:2">
      <c r="A633" s="71">
        <v>34200</v>
      </c>
      <c r="B633">
        <v>805.62</v>
      </c>
    </row>
    <row r="634" spans="1:2">
      <c r="A634" s="71">
        <v>34201</v>
      </c>
      <c r="B634">
        <v>806.15</v>
      </c>
    </row>
    <row r="635" spans="1:2">
      <c r="A635" s="71">
        <v>34202</v>
      </c>
      <c r="B635">
        <v>806.72</v>
      </c>
    </row>
    <row r="636" spans="1:2">
      <c r="A636" s="71">
        <v>34203</v>
      </c>
      <c r="B636">
        <v>806.72</v>
      </c>
    </row>
    <row r="637" spans="1:2">
      <c r="A637" s="71">
        <v>34204</v>
      </c>
      <c r="B637">
        <v>806.72</v>
      </c>
    </row>
    <row r="638" spans="1:2">
      <c r="A638" s="71">
        <v>34205</v>
      </c>
      <c r="B638">
        <v>807.04</v>
      </c>
    </row>
    <row r="639" spans="1:2">
      <c r="A639" s="71">
        <v>34206</v>
      </c>
      <c r="B639">
        <v>807.57</v>
      </c>
    </row>
    <row r="640" spans="1:2">
      <c r="A640" s="71">
        <v>34207</v>
      </c>
      <c r="B640">
        <v>807.77</v>
      </c>
    </row>
    <row r="641" spans="1:2">
      <c r="A641" s="71">
        <v>34208</v>
      </c>
      <c r="B641">
        <v>807.55</v>
      </c>
    </row>
    <row r="642" spans="1:2">
      <c r="A642" s="71">
        <v>34209</v>
      </c>
      <c r="B642">
        <v>807.53</v>
      </c>
    </row>
    <row r="643" spans="1:2">
      <c r="A643" s="71">
        <v>34210</v>
      </c>
      <c r="B643">
        <v>807.53</v>
      </c>
    </row>
    <row r="644" spans="1:2">
      <c r="A644" s="71">
        <v>34211</v>
      </c>
      <c r="B644">
        <v>807.53</v>
      </c>
    </row>
    <row r="645" spans="1:2">
      <c r="A645" s="71">
        <v>34212</v>
      </c>
      <c r="B645">
        <v>806.86</v>
      </c>
    </row>
    <row r="646" spans="1:2">
      <c r="A646" s="71">
        <v>34213</v>
      </c>
      <c r="B646">
        <v>806.83</v>
      </c>
    </row>
    <row r="647" spans="1:2">
      <c r="A647" s="71">
        <v>34214</v>
      </c>
      <c r="B647">
        <v>808.04</v>
      </c>
    </row>
    <row r="648" spans="1:2">
      <c r="A648" s="71">
        <v>34215</v>
      </c>
      <c r="B648">
        <v>807.96</v>
      </c>
    </row>
    <row r="649" spans="1:2">
      <c r="A649" s="71">
        <v>34216</v>
      </c>
      <c r="B649">
        <v>807.68</v>
      </c>
    </row>
    <row r="650" spans="1:2">
      <c r="A650" s="71">
        <v>34217</v>
      </c>
      <c r="B650">
        <v>807.68</v>
      </c>
    </row>
    <row r="651" spans="1:2">
      <c r="A651" s="71">
        <v>34218</v>
      </c>
      <c r="B651">
        <v>807.68</v>
      </c>
    </row>
    <row r="652" spans="1:2">
      <c r="A652" s="71">
        <v>34219</v>
      </c>
      <c r="B652">
        <v>807.62</v>
      </c>
    </row>
    <row r="653" spans="1:2">
      <c r="A653" s="71">
        <v>34220</v>
      </c>
      <c r="B653">
        <v>808.24</v>
      </c>
    </row>
    <row r="654" spans="1:2">
      <c r="A654" s="71">
        <v>34221</v>
      </c>
      <c r="B654">
        <v>809.33</v>
      </c>
    </row>
    <row r="655" spans="1:2">
      <c r="A655" s="71">
        <v>34222</v>
      </c>
      <c r="B655">
        <v>810.25</v>
      </c>
    </row>
    <row r="656" spans="1:2">
      <c r="A656" s="71">
        <v>34223</v>
      </c>
      <c r="B656">
        <v>810.03</v>
      </c>
    </row>
    <row r="657" spans="1:2">
      <c r="A657" s="71">
        <v>34224</v>
      </c>
      <c r="B657">
        <v>810.03</v>
      </c>
    </row>
    <row r="658" spans="1:2">
      <c r="A658" s="71">
        <v>34225</v>
      </c>
      <c r="B658">
        <v>810.03</v>
      </c>
    </row>
    <row r="659" spans="1:2">
      <c r="A659" s="71">
        <v>34226</v>
      </c>
      <c r="B659">
        <v>810.09</v>
      </c>
    </row>
    <row r="660" spans="1:2">
      <c r="A660" s="71">
        <v>34227</v>
      </c>
      <c r="B660">
        <v>810.81</v>
      </c>
    </row>
    <row r="661" spans="1:2">
      <c r="A661" s="71">
        <v>34228</v>
      </c>
      <c r="B661">
        <v>811.75</v>
      </c>
    </row>
    <row r="662" spans="1:2">
      <c r="A662" s="71">
        <v>34229</v>
      </c>
      <c r="B662">
        <v>811.93</v>
      </c>
    </row>
    <row r="663" spans="1:2">
      <c r="A663" s="71">
        <v>34230</v>
      </c>
      <c r="B663">
        <v>811.18</v>
      </c>
    </row>
    <row r="664" spans="1:2">
      <c r="A664" s="71">
        <v>34231</v>
      </c>
      <c r="B664">
        <v>811.18</v>
      </c>
    </row>
    <row r="665" spans="1:2">
      <c r="A665" s="71">
        <v>34232</v>
      </c>
      <c r="B665">
        <v>811.18</v>
      </c>
    </row>
    <row r="666" spans="1:2">
      <c r="A666" s="71">
        <v>34233</v>
      </c>
      <c r="B666">
        <v>810.88</v>
      </c>
    </row>
    <row r="667" spans="1:2">
      <c r="A667" s="71">
        <v>34234</v>
      </c>
      <c r="B667">
        <v>809.75</v>
      </c>
    </row>
    <row r="668" spans="1:2">
      <c r="A668" s="71">
        <v>34235</v>
      </c>
      <c r="B668">
        <v>810.04</v>
      </c>
    </row>
    <row r="669" spans="1:2">
      <c r="A669" s="71">
        <v>34236</v>
      </c>
      <c r="B669">
        <v>810.55</v>
      </c>
    </row>
    <row r="670" spans="1:2">
      <c r="A670" s="71">
        <v>34237</v>
      </c>
      <c r="B670">
        <v>809.93</v>
      </c>
    </row>
    <row r="671" spans="1:2">
      <c r="A671" s="71">
        <v>34238</v>
      </c>
      <c r="B671">
        <v>809.93</v>
      </c>
    </row>
    <row r="672" spans="1:2">
      <c r="A672" s="71">
        <v>34239</v>
      </c>
      <c r="B672">
        <v>809.93</v>
      </c>
    </row>
    <row r="673" spans="1:2">
      <c r="A673" s="71">
        <v>34240</v>
      </c>
      <c r="B673">
        <v>809.55</v>
      </c>
    </row>
    <row r="674" spans="1:2">
      <c r="A674" s="71">
        <v>34241</v>
      </c>
      <c r="B674">
        <v>809.69</v>
      </c>
    </row>
    <row r="675" spans="1:2">
      <c r="A675" s="71">
        <v>34242</v>
      </c>
      <c r="B675">
        <v>810.84</v>
      </c>
    </row>
    <row r="676" spans="1:2">
      <c r="A676" s="71">
        <v>34243</v>
      </c>
      <c r="B676">
        <v>811.31</v>
      </c>
    </row>
    <row r="677" spans="1:2">
      <c r="A677" s="71">
        <v>34244</v>
      </c>
      <c r="B677">
        <v>812.29</v>
      </c>
    </row>
    <row r="678" spans="1:2">
      <c r="A678" s="71">
        <v>34245</v>
      </c>
      <c r="B678">
        <v>812.29</v>
      </c>
    </row>
    <row r="679" spans="1:2">
      <c r="A679" s="71">
        <v>34246</v>
      </c>
      <c r="B679">
        <v>812.29</v>
      </c>
    </row>
    <row r="680" spans="1:2">
      <c r="A680" s="71">
        <v>34247</v>
      </c>
      <c r="B680">
        <v>812.27</v>
      </c>
    </row>
    <row r="681" spans="1:2">
      <c r="A681" s="71">
        <v>34248</v>
      </c>
      <c r="B681">
        <v>812.75</v>
      </c>
    </row>
    <row r="682" spans="1:2">
      <c r="A682" s="71">
        <v>34249</v>
      </c>
      <c r="B682">
        <v>812.54</v>
      </c>
    </row>
    <row r="683" spans="1:2">
      <c r="A683" s="71">
        <v>34250</v>
      </c>
      <c r="B683">
        <v>811.91</v>
      </c>
    </row>
    <row r="684" spans="1:2">
      <c r="A684" s="71">
        <v>34251</v>
      </c>
      <c r="B684">
        <v>811.28</v>
      </c>
    </row>
    <row r="685" spans="1:2">
      <c r="A685" s="71">
        <v>34252</v>
      </c>
      <c r="B685">
        <v>811.28</v>
      </c>
    </row>
    <row r="686" spans="1:2">
      <c r="A686" s="71">
        <v>34253</v>
      </c>
      <c r="B686">
        <v>811.28</v>
      </c>
    </row>
    <row r="687" spans="1:2">
      <c r="A687" s="71">
        <v>34254</v>
      </c>
      <c r="B687">
        <v>811.19</v>
      </c>
    </row>
    <row r="688" spans="1:2">
      <c r="A688" s="71">
        <v>34255</v>
      </c>
      <c r="B688">
        <v>811.47</v>
      </c>
    </row>
    <row r="689" spans="1:2">
      <c r="A689" s="71">
        <v>34256</v>
      </c>
      <c r="B689">
        <v>811.46</v>
      </c>
    </row>
    <row r="690" spans="1:2">
      <c r="A690" s="71">
        <v>34257</v>
      </c>
      <c r="B690">
        <v>812.41</v>
      </c>
    </row>
    <row r="691" spans="1:2">
      <c r="A691" s="71">
        <v>34258</v>
      </c>
      <c r="B691">
        <v>813.28</v>
      </c>
    </row>
    <row r="692" spans="1:2">
      <c r="A692" s="71">
        <v>34259</v>
      </c>
      <c r="B692">
        <v>813.28</v>
      </c>
    </row>
    <row r="693" spans="1:2">
      <c r="A693" s="71">
        <v>34260</v>
      </c>
      <c r="B693">
        <v>813.28</v>
      </c>
    </row>
    <row r="694" spans="1:2">
      <c r="A694" s="71">
        <v>34261</v>
      </c>
      <c r="B694">
        <v>813.28</v>
      </c>
    </row>
    <row r="695" spans="1:2">
      <c r="A695" s="71">
        <v>34262</v>
      </c>
      <c r="B695">
        <v>813.79</v>
      </c>
    </row>
    <row r="696" spans="1:2">
      <c r="A696" s="71">
        <v>34263</v>
      </c>
      <c r="B696">
        <v>816.41</v>
      </c>
    </row>
    <row r="697" spans="1:2">
      <c r="A697" s="71">
        <v>34264</v>
      </c>
      <c r="B697">
        <v>819.26</v>
      </c>
    </row>
    <row r="698" spans="1:2">
      <c r="A698" s="71">
        <v>34265</v>
      </c>
      <c r="B698">
        <v>819.41</v>
      </c>
    </row>
    <row r="699" spans="1:2">
      <c r="A699" s="71">
        <v>34266</v>
      </c>
      <c r="B699">
        <v>819.41</v>
      </c>
    </row>
    <row r="700" spans="1:2">
      <c r="A700" s="71">
        <v>34267</v>
      </c>
      <c r="B700">
        <v>819.41</v>
      </c>
    </row>
    <row r="701" spans="1:2">
      <c r="A701" s="71">
        <v>34268</v>
      </c>
      <c r="B701">
        <v>819.44</v>
      </c>
    </row>
    <row r="702" spans="1:2">
      <c r="A702" s="71">
        <v>34269</v>
      </c>
      <c r="B702">
        <v>819.55</v>
      </c>
    </row>
    <row r="703" spans="1:2">
      <c r="A703" s="71">
        <v>34270</v>
      </c>
      <c r="B703">
        <v>818.98</v>
      </c>
    </row>
    <row r="704" spans="1:2">
      <c r="A704" s="71">
        <v>34271</v>
      </c>
      <c r="B704">
        <v>818.06</v>
      </c>
    </row>
    <row r="705" spans="1:2">
      <c r="A705" s="71">
        <v>34272</v>
      </c>
      <c r="B705">
        <v>817.03</v>
      </c>
    </row>
    <row r="706" spans="1:2">
      <c r="A706" s="71">
        <v>34273</v>
      </c>
      <c r="B706">
        <v>817.03</v>
      </c>
    </row>
    <row r="707" spans="1:2">
      <c r="A707" s="71">
        <v>34274</v>
      </c>
      <c r="B707">
        <v>817.03</v>
      </c>
    </row>
    <row r="708" spans="1:2">
      <c r="A708" s="71">
        <v>34275</v>
      </c>
      <c r="B708">
        <v>817.03</v>
      </c>
    </row>
    <row r="709" spans="1:2">
      <c r="A709" s="71">
        <v>34276</v>
      </c>
      <c r="B709">
        <v>816.7</v>
      </c>
    </row>
    <row r="710" spans="1:2">
      <c r="A710" s="71">
        <v>34277</v>
      </c>
      <c r="B710">
        <v>817.01</v>
      </c>
    </row>
    <row r="711" spans="1:2">
      <c r="A711" s="71">
        <v>34278</v>
      </c>
      <c r="B711">
        <v>816.79</v>
      </c>
    </row>
    <row r="712" spans="1:2">
      <c r="A712" s="71">
        <v>34279</v>
      </c>
      <c r="B712">
        <v>815.7</v>
      </c>
    </row>
    <row r="713" spans="1:2">
      <c r="A713" s="71">
        <v>34280</v>
      </c>
      <c r="B713">
        <v>815.7</v>
      </c>
    </row>
    <row r="714" spans="1:2">
      <c r="A714" s="71">
        <v>34281</v>
      </c>
      <c r="B714">
        <v>815.7</v>
      </c>
    </row>
    <row r="715" spans="1:2">
      <c r="A715" s="71">
        <v>34282</v>
      </c>
      <c r="B715">
        <v>814.26</v>
      </c>
    </row>
    <row r="716" spans="1:2">
      <c r="A716" s="71">
        <v>34283</v>
      </c>
      <c r="B716">
        <v>813.95</v>
      </c>
    </row>
    <row r="717" spans="1:2">
      <c r="A717" s="71">
        <v>34284</v>
      </c>
      <c r="B717">
        <v>811.07</v>
      </c>
    </row>
    <row r="718" spans="1:2">
      <c r="A718" s="71">
        <v>34285</v>
      </c>
      <c r="B718">
        <v>809.87</v>
      </c>
    </row>
    <row r="719" spans="1:2">
      <c r="A719" s="71">
        <v>34286</v>
      </c>
      <c r="B719">
        <v>809.95</v>
      </c>
    </row>
    <row r="720" spans="1:2">
      <c r="A720" s="71">
        <v>34287</v>
      </c>
      <c r="B720">
        <v>809.95</v>
      </c>
    </row>
    <row r="721" spans="1:2">
      <c r="A721" s="71">
        <v>34288</v>
      </c>
      <c r="B721">
        <v>809.95</v>
      </c>
    </row>
    <row r="722" spans="1:2">
      <c r="A722" s="71">
        <v>34289</v>
      </c>
      <c r="B722">
        <v>809.95</v>
      </c>
    </row>
    <row r="723" spans="1:2">
      <c r="A723" s="71">
        <v>34290</v>
      </c>
      <c r="B723">
        <v>815.18</v>
      </c>
    </row>
    <row r="724" spans="1:2">
      <c r="A724" s="71">
        <v>34291</v>
      </c>
      <c r="B724">
        <v>816.32</v>
      </c>
    </row>
    <row r="725" spans="1:2">
      <c r="A725" s="71">
        <v>34292</v>
      </c>
      <c r="B725">
        <v>816.62</v>
      </c>
    </row>
    <row r="726" spans="1:2">
      <c r="A726" s="71">
        <v>34293</v>
      </c>
      <c r="B726">
        <v>817.06</v>
      </c>
    </row>
    <row r="727" spans="1:2">
      <c r="A727" s="71">
        <v>34294</v>
      </c>
      <c r="B727">
        <v>817.06</v>
      </c>
    </row>
    <row r="728" spans="1:2">
      <c r="A728" s="71">
        <v>34295</v>
      </c>
      <c r="B728">
        <v>817.06</v>
      </c>
    </row>
    <row r="729" spans="1:2">
      <c r="A729" s="71">
        <v>34296</v>
      </c>
      <c r="B729">
        <v>814.48</v>
      </c>
    </row>
    <row r="730" spans="1:2">
      <c r="A730" s="71">
        <v>34297</v>
      </c>
      <c r="B730">
        <v>812.12</v>
      </c>
    </row>
    <row r="731" spans="1:2">
      <c r="A731" s="71">
        <v>34298</v>
      </c>
      <c r="B731">
        <v>811.67</v>
      </c>
    </row>
    <row r="732" spans="1:2">
      <c r="A732" s="71">
        <v>34299</v>
      </c>
      <c r="B732">
        <v>812.04</v>
      </c>
    </row>
    <row r="733" spans="1:2">
      <c r="A733" s="71">
        <v>34300</v>
      </c>
      <c r="B733">
        <v>812.11</v>
      </c>
    </row>
    <row r="734" spans="1:2">
      <c r="A734" s="71">
        <v>34301</v>
      </c>
      <c r="B734">
        <v>812.11</v>
      </c>
    </row>
    <row r="735" spans="1:2">
      <c r="A735" s="71">
        <v>34302</v>
      </c>
      <c r="B735">
        <v>812.11</v>
      </c>
    </row>
    <row r="736" spans="1:2">
      <c r="A736" s="71">
        <v>34303</v>
      </c>
      <c r="B736">
        <v>811.73</v>
      </c>
    </row>
    <row r="737" spans="1:2">
      <c r="A737" s="71">
        <v>34304</v>
      </c>
      <c r="B737">
        <v>812.21</v>
      </c>
    </row>
    <row r="738" spans="1:2">
      <c r="A738" s="71">
        <v>34305</v>
      </c>
      <c r="B738">
        <v>811.78</v>
      </c>
    </row>
    <row r="739" spans="1:2">
      <c r="A739" s="71">
        <v>34306</v>
      </c>
      <c r="B739">
        <v>809.63</v>
      </c>
    </row>
    <row r="740" spans="1:2">
      <c r="A740" s="71">
        <v>34307</v>
      </c>
      <c r="B740">
        <v>806.49</v>
      </c>
    </row>
    <row r="741" spans="1:2">
      <c r="A741" s="71">
        <v>34308</v>
      </c>
      <c r="B741">
        <v>806.49</v>
      </c>
    </row>
    <row r="742" spans="1:2">
      <c r="A742" s="71">
        <v>34309</v>
      </c>
      <c r="B742">
        <v>806.49</v>
      </c>
    </row>
    <row r="743" spans="1:2">
      <c r="A743" s="71">
        <v>34310</v>
      </c>
      <c r="B743">
        <v>803.1</v>
      </c>
    </row>
    <row r="744" spans="1:2">
      <c r="A744" s="71">
        <v>34311</v>
      </c>
      <c r="B744">
        <v>800.6</v>
      </c>
    </row>
    <row r="745" spans="1:2">
      <c r="A745" s="71">
        <v>34312</v>
      </c>
      <c r="B745">
        <v>800.6</v>
      </c>
    </row>
    <row r="746" spans="1:2">
      <c r="A746" s="71">
        <v>34313</v>
      </c>
      <c r="B746">
        <v>798.51</v>
      </c>
    </row>
    <row r="747" spans="1:2">
      <c r="A747" s="71">
        <v>34314</v>
      </c>
      <c r="B747">
        <v>797.53</v>
      </c>
    </row>
    <row r="748" spans="1:2">
      <c r="A748" s="71">
        <v>34315</v>
      </c>
      <c r="B748">
        <v>797.53</v>
      </c>
    </row>
    <row r="749" spans="1:2">
      <c r="A749" s="71">
        <v>34316</v>
      </c>
      <c r="B749">
        <v>797.53</v>
      </c>
    </row>
    <row r="750" spans="1:2">
      <c r="A750" s="71">
        <v>34317</v>
      </c>
      <c r="B750">
        <v>798.2</v>
      </c>
    </row>
    <row r="751" spans="1:2">
      <c r="A751" s="71">
        <v>34318</v>
      </c>
      <c r="B751">
        <v>798.12</v>
      </c>
    </row>
    <row r="752" spans="1:2">
      <c r="A752" s="71">
        <v>34319</v>
      </c>
      <c r="B752">
        <v>799.43</v>
      </c>
    </row>
    <row r="753" spans="1:2">
      <c r="A753" s="71">
        <v>34320</v>
      </c>
      <c r="B753">
        <v>804.89</v>
      </c>
    </row>
    <row r="754" spans="1:2">
      <c r="A754" s="71">
        <v>34321</v>
      </c>
      <c r="B754">
        <v>806.5</v>
      </c>
    </row>
    <row r="755" spans="1:2">
      <c r="A755" s="71">
        <v>34322</v>
      </c>
      <c r="B755">
        <v>806.5</v>
      </c>
    </row>
    <row r="756" spans="1:2">
      <c r="A756" s="71">
        <v>34323</v>
      </c>
      <c r="B756">
        <v>806.5</v>
      </c>
    </row>
    <row r="757" spans="1:2">
      <c r="A757" s="71">
        <v>34324</v>
      </c>
      <c r="B757">
        <v>803.81</v>
      </c>
    </row>
    <row r="758" spans="1:2">
      <c r="A758" s="71">
        <v>34325</v>
      </c>
      <c r="B758">
        <v>802.46</v>
      </c>
    </row>
    <row r="759" spans="1:2">
      <c r="A759" s="71">
        <v>34326</v>
      </c>
      <c r="B759">
        <v>801.4</v>
      </c>
    </row>
    <row r="760" spans="1:2">
      <c r="A760" s="71">
        <v>34327</v>
      </c>
      <c r="B760">
        <v>801.69</v>
      </c>
    </row>
    <row r="761" spans="1:2">
      <c r="A761" s="71">
        <v>34328</v>
      </c>
      <c r="B761">
        <v>801.69</v>
      </c>
    </row>
    <row r="762" spans="1:2">
      <c r="A762" s="71">
        <v>34329</v>
      </c>
      <c r="B762">
        <v>801.69</v>
      </c>
    </row>
    <row r="763" spans="1:2">
      <c r="A763" s="71">
        <v>34330</v>
      </c>
      <c r="B763">
        <v>801.69</v>
      </c>
    </row>
    <row r="764" spans="1:2">
      <c r="A764" s="71">
        <v>34331</v>
      </c>
      <c r="B764">
        <v>809.13</v>
      </c>
    </row>
    <row r="765" spans="1:2">
      <c r="A765" s="71">
        <v>34332</v>
      </c>
      <c r="B765">
        <v>802.33</v>
      </c>
    </row>
    <row r="766" spans="1:2">
      <c r="A766" s="71">
        <v>34333</v>
      </c>
      <c r="B766">
        <v>802.71</v>
      </c>
    </row>
    <row r="767" spans="1:2">
      <c r="A767" s="71">
        <v>34334</v>
      </c>
      <c r="B767">
        <v>804.33</v>
      </c>
    </row>
    <row r="768" spans="1:2">
      <c r="A768" s="71">
        <v>34335</v>
      </c>
      <c r="B768">
        <v>804.33</v>
      </c>
    </row>
    <row r="769" spans="1:2">
      <c r="A769" s="71">
        <v>34336</v>
      </c>
      <c r="B769">
        <v>804.33</v>
      </c>
    </row>
    <row r="770" spans="1:2">
      <c r="A770" s="71">
        <v>34337</v>
      </c>
      <c r="B770">
        <v>804.33</v>
      </c>
    </row>
    <row r="771" spans="1:2">
      <c r="A771" s="71">
        <v>34338</v>
      </c>
      <c r="B771">
        <v>805.91</v>
      </c>
    </row>
    <row r="772" spans="1:2">
      <c r="A772" s="71">
        <v>34339</v>
      </c>
      <c r="B772">
        <v>810.01</v>
      </c>
    </row>
    <row r="773" spans="1:2">
      <c r="A773" s="71">
        <v>34340</v>
      </c>
      <c r="B773">
        <v>814.21</v>
      </c>
    </row>
    <row r="774" spans="1:2">
      <c r="A774" s="71">
        <v>34341</v>
      </c>
      <c r="B774">
        <v>818.83</v>
      </c>
    </row>
    <row r="775" spans="1:2">
      <c r="A775" s="71">
        <v>34342</v>
      </c>
      <c r="B775">
        <v>818.89</v>
      </c>
    </row>
    <row r="776" spans="1:2">
      <c r="A776" s="71">
        <v>34343</v>
      </c>
      <c r="B776">
        <v>818.89</v>
      </c>
    </row>
    <row r="777" spans="1:2">
      <c r="A777" s="71">
        <v>34344</v>
      </c>
      <c r="B777">
        <v>818.89</v>
      </c>
    </row>
    <row r="778" spans="1:2">
      <c r="A778" s="71">
        <v>34345</v>
      </c>
      <c r="B778">
        <v>818.89</v>
      </c>
    </row>
    <row r="779" spans="1:2">
      <c r="A779" s="71">
        <v>34346</v>
      </c>
      <c r="B779">
        <v>818.5</v>
      </c>
    </row>
    <row r="780" spans="1:2">
      <c r="A780" s="71">
        <v>34347</v>
      </c>
      <c r="B780">
        <v>819.81</v>
      </c>
    </row>
    <row r="781" spans="1:2">
      <c r="A781" s="71">
        <v>34348</v>
      </c>
      <c r="B781">
        <v>820.1</v>
      </c>
    </row>
    <row r="782" spans="1:2">
      <c r="A782" s="71">
        <v>34349</v>
      </c>
      <c r="B782">
        <v>815.81</v>
      </c>
    </row>
    <row r="783" spans="1:2">
      <c r="A783" s="71">
        <v>34350</v>
      </c>
      <c r="B783">
        <v>815.81</v>
      </c>
    </row>
    <row r="784" spans="1:2">
      <c r="A784" s="71">
        <v>34351</v>
      </c>
      <c r="B784">
        <v>815.81</v>
      </c>
    </row>
    <row r="785" spans="1:2">
      <c r="A785" s="71">
        <v>34352</v>
      </c>
      <c r="B785">
        <v>816.91</v>
      </c>
    </row>
    <row r="786" spans="1:2">
      <c r="A786" s="71">
        <v>34353</v>
      </c>
      <c r="B786">
        <v>816.15</v>
      </c>
    </row>
    <row r="787" spans="1:2">
      <c r="A787" s="71">
        <v>34354</v>
      </c>
      <c r="B787">
        <v>814.56</v>
      </c>
    </row>
    <row r="788" spans="1:2">
      <c r="A788" s="71">
        <v>34355</v>
      </c>
      <c r="B788">
        <v>815.91</v>
      </c>
    </row>
    <row r="789" spans="1:2">
      <c r="A789" s="71">
        <v>34356</v>
      </c>
      <c r="B789">
        <v>815.65</v>
      </c>
    </row>
    <row r="790" spans="1:2">
      <c r="A790" s="71">
        <v>34357</v>
      </c>
      <c r="B790">
        <v>815.65</v>
      </c>
    </row>
    <row r="791" spans="1:2">
      <c r="A791" s="71">
        <v>34358</v>
      </c>
      <c r="B791">
        <v>815.65</v>
      </c>
    </row>
    <row r="792" spans="1:2">
      <c r="A792" s="71">
        <v>34359</v>
      </c>
      <c r="B792">
        <v>816.69</v>
      </c>
    </row>
    <row r="793" spans="1:2">
      <c r="A793" s="71">
        <v>34360</v>
      </c>
      <c r="B793">
        <v>819.1</v>
      </c>
    </row>
    <row r="794" spans="1:2">
      <c r="A794" s="71">
        <v>34361</v>
      </c>
      <c r="B794">
        <v>821.52</v>
      </c>
    </row>
    <row r="795" spans="1:2">
      <c r="A795" s="71">
        <v>34362</v>
      </c>
      <c r="B795">
        <v>821.72</v>
      </c>
    </row>
    <row r="796" spans="1:2">
      <c r="A796" s="71">
        <v>34363</v>
      </c>
      <c r="B796">
        <v>818.38</v>
      </c>
    </row>
    <row r="797" spans="1:2">
      <c r="A797" s="71">
        <v>34364</v>
      </c>
      <c r="B797">
        <v>818.38</v>
      </c>
    </row>
    <row r="798" spans="1:2">
      <c r="A798" s="71">
        <v>34365</v>
      </c>
      <c r="B798">
        <v>818.38</v>
      </c>
    </row>
    <row r="799" spans="1:2">
      <c r="A799" s="71">
        <v>34366</v>
      </c>
      <c r="B799">
        <v>817</v>
      </c>
    </row>
    <row r="800" spans="1:2">
      <c r="A800" s="71">
        <v>34367</v>
      </c>
      <c r="B800">
        <v>819.27</v>
      </c>
    </row>
    <row r="801" spans="1:2">
      <c r="A801" s="71">
        <v>34368</v>
      </c>
      <c r="B801">
        <v>817.96</v>
      </c>
    </row>
    <row r="802" spans="1:2">
      <c r="A802" s="71">
        <v>34369</v>
      </c>
      <c r="B802">
        <v>817.69</v>
      </c>
    </row>
    <row r="803" spans="1:2">
      <c r="A803" s="71">
        <v>34370</v>
      </c>
      <c r="B803">
        <v>818</v>
      </c>
    </row>
    <row r="804" spans="1:2">
      <c r="A804" s="71">
        <v>34371</v>
      </c>
      <c r="B804">
        <v>818</v>
      </c>
    </row>
    <row r="805" spans="1:2">
      <c r="A805" s="71">
        <v>34372</v>
      </c>
      <c r="B805">
        <v>818</v>
      </c>
    </row>
    <row r="806" spans="1:2">
      <c r="A806" s="71">
        <v>34373</v>
      </c>
      <c r="B806">
        <v>817.64</v>
      </c>
    </row>
    <row r="807" spans="1:2">
      <c r="A807" s="71">
        <v>34374</v>
      </c>
      <c r="B807">
        <v>817.81</v>
      </c>
    </row>
    <row r="808" spans="1:2">
      <c r="A808" s="71">
        <v>34375</v>
      </c>
      <c r="B808">
        <v>817.88</v>
      </c>
    </row>
    <row r="809" spans="1:2">
      <c r="A809" s="71">
        <v>34376</v>
      </c>
      <c r="B809">
        <v>817.88</v>
      </c>
    </row>
    <row r="810" spans="1:2">
      <c r="A810" s="71">
        <v>34377</v>
      </c>
      <c r="B810">
        <v>817.78</v>
      </c>
    </row>
    <row r="811" spans="1:2">
      <c r="A811" s="71">
        <v>34378</v>
      </c>
      <c r="B811">
        <v>817.78</v>
      </c>
    </row>
    <row r="812" spans="1:2">
      <c r="A812" s="71">
        <v>34379</v>
      </c>
      <c r="B812">
        <v>817.78</v>
      </c>
    </row>
    <row r="813" spans="1:2">
      <c r="A813" s="71">
        <v>34380</v>
      </c>
      <c r="B813">
        <v>817.59</v>
      </c>
    </row>
    <row r="814" spans="1:2">
      <c r="A814" s="71">
        <v>34381</v>
      </c>
      <c r="B814">
        <v>816.92</v>
      </c>
    </row>
    <row r="815" spans="1:2">
      <c r="A815" s="71">
        <v>34382</v>
      </c>
      <c r="B815">
        <v>816.1</v>
      </c>
    </row>
    <row r="816" spans="1:2">
      <c r="A816" s="71">
        <v>34383</v>
      </c>
      <c r="B816">
        <v>815.19</v>
      </c>
    </row>
    <row r="817" spans="1:2">
      <c r="A817" s="71">
        <v>34384</v>
      </c>
      <c r="B817">
        <v>814.13</v>
      </c>
    </row>
    <row r="818" spans="1:2">
      <c r="A818" s="71">
        <v>34385</v>
      </c>
      <c r="B818">
        <v>814.13</v>
      </c>
    </row>
    <row r="819" spans="1:2">
      <c r="A819" s="71">
        <v>34386</v>
      </c>
      <c r="B819">
        <v>814.13</v>
      </c>
    </row>
    <row r="820" spans="1:2">
      <c r="A820" s="71">
        <v>34387</v>
      </c>
      <c r="B820">
        <v>816.04</v>
      </c>
    </row>
    <row r="821" spans="1:2">
      <c r="A821" s="71">
        <v>34388</v>
      </c>
      <c r="B821">
        <v>818.33</v>
      </c>
    </row>
    <row r="822" spans="1:2">
      <c r="A822" s="71">
        <v>34389</v>
      </c>
      <c r="B822">
        <v>820.76</v>
      </c>
    </row>
    <row r="823" spans="1:2">
      <c r="A823" s="71">
        <v>34390</v>
      </c>
      <c r="B823">
        <v>819.68</v>
      </c>
    </row>
    <row r="824" spans="1:2">
      <c r="A824" s="71">
        <v>34391</v>
      </c>
      <c r="B824">
        <v>819.7</v>
      </c>
    </row>
    <row r="825" spans="1:2">
      <c r="A825" s="71">
        <v>34392</v>
      </c>
      <c r="B825">
        <v>819.7</v>
      </c>
    </row>
    <row r="826" spans="1:2">
      <c r="A826" s="71">
        <v>34393</v>
      </c>
      <c r="B826">
        <v>819.7</v>
      </c>
    </row>
    <row r="827" spans="1:2">
      <c r="A827" s="71">
        <v>34394</v>
      </c>
      <c r="B827">
        <v>820.12</v>
      </c>
    </row>
    <row r="828" spans="1:2">
      <c r="A828" s="71">
        <v>34395</v>
      </c>
      <c r="B828">
        <v>819.83</v>
      </c>
    </row>
    <row r="829" spans="1:2">
      <c r="A829" s="71">
        <v>34396</v>
      </c>
      <c r="B829">
        <v>819.61</v>
      </c>
    </row>
    <row r="830" spans="1:2">
      <c r="A830" s="71">
        <v>34397</v>
      </c>
      <c r="B830">
        <v>818.7</v>
      </c>
    </row>
    <row r="831" spans="1:2">
      <c r="A831" s="71">
        <v>34398</v>
      </c>
      <c r="B831">
        <v>817.86</v>
      </c>
    </row>
    <row r="832" spans="1:2">
      <c r="A832" s="71">
        <v>34399</v>
      </c>
      <c r="B832">
        <v>817.86</v>
      </c>
    </row>
    <row r="833" spans="1:2">
      <c r="A833" s="71">
        <v>34400</v>
      </c>
      <c r="B833">
        <v>817.86</v>
      </c>
    </row>
    <row r="834" spans="1:2">
      <c r="A834" s="71">
        <v>34401</v>
      </c>
      <c r="B834">
        <v>817.76</v>
      </c>
    </row>
    <row r="835" spans="1:2">
      <c r="A835" s="71">
        <v>34402</v>
      </c>
      <c r="B835">
        <v>818.02</v>
      </c>
    </row>
    <row r="836" spans="1:2">
      <c r="A836" s="71">
        <v>34403</v>
      </c>
      <c r="B836">
        <v>818.37</v>
      </c>
    </row>
    <row r="837" spans="1:2">
      <c r="A837" s="71">
        <v>34404</v>
      </c>
      <c r="B837">
        <v>818.46</v>
      </c>
    </row>
    <row r="838" spans="1:2">
      <c r="A838" s="71">
        <v>34405</v>
      </c>
      <c r="B838">
        <v>818.62</v>
      </c>
    </row>
    <row r="839" spans="1:2">
      <c r="A839" s="71">
        <v>34406</v>
      </c>
      <c r="B839">
        <v>818.62</v>
      </c>
    </row>
    <row r="840" spans="1:2">
      <c r="A840" s="71">
        <v>34407</v>
      </c>
      <c r="B840">
        <v>818.62</v>
      </c>
    </row>
    <row r="841" spans="1:2">
      <c r="A841" s="71">
        <v>34408</v>
      </c>
      <c r="B841">
        <v>818.69</v>
      </c>
    </row>
    <row r="842" spans="1:2">
      <c r="A842" s="71">
        <v>34409</v>
      </c>
      <c r="B842">
        <v>818.49</v>
      </c>
    </row>
    <row r="843" spans="1:2">
      <c r="A843" s="71">
        <v>34410</v>
      </c>
      <c r="B843">
        <v>820.44</v>
      </c>
    </row>
    <row r="844" spans="1:2">
      <c r="A844" s="71">
        <v>34411</v>
      </c>
      <c r="B844">
        <v>820.91</v>
      </c>
    </row>
    <row r="845" spans="1:2">
      <c r="A845" s="71">
        <v>34412</v>
      </c>
      <c r="B845">
        <v>821.34</v>
      </c>
    </row>
    <row r="846" spans="1:2">
      <c r="A846" s="71">
        <v>34413</v>
      </c>
      <c r="B846">
        <v>821.34</v>
      </c>
    </row>
    <row r="847" spans="1:2">
      <c r="A847" s="71">
        <v>34414</v>
      </c>
      <c r="B847">
        <v>821.34</v>
      </c>
    </row>
    <row r="848" spans="1:2">
      <c r="A848" s="71">
        <v>34415</v>
      </c>
      <c r="B848">
        <v>821.34</v>
      </c>
    </row>
    <row r="849" spans="1:2">
      <c r="A849" s="71">
        <v>34416</v>
      </c>
      <c r="B849">
        <v>821.73</v>
      </c>
    </row>
    <row r="850" spans="1:2">
      <c r="A850" s="71">
        <v>34417</v>
      </c>
      <c r="B850">
        <v>821.82</v>
      </c>
    </row>
    <row r="851" spans="1:2">
      <c r="A851" s="71">
        <v>34418</v>
      </c>
      <c r="B851">
        <v>821.7</v>
      </c>
    </row>
    <row r="852" spans="1:2">
      <c r="A852" s="71">
        <v>34419</v>
      </c>
      <c r="B852">
        <v>821.14</v>
      </c>
    </row>
    <row r="853" spans="1:2">
      <c r="A853" s="71">
        <v>34420</v>
      </c>
      <c r="B853">
        <v>821.14</v>
      </c>
    </row>
    <row r="854" spans="1:2">
      <c r="A854" s="71">
        <v>34421</v>
      </c>
      <c r="B854">
        <v>821.14</v>
      </c>
    </row>
    <row r="855" spans="1:2">
      <c r="A855" s="71">
        <v>34422</v>
      </c>
      <c r="B855">
        <v>820.63</v>
      </c>
    </row>
    <row r="856" spans="1:2">
      <c r="A856" s="71">
        <v>34423</v>
      </c>
      <c r="B856">
        <v>820.78</v>
      </c>
    </row>
    <row r="857" spans="1:2">
      <c r="A857" s="71">
        <v>34424</v>
      </c>
      <c r="B857">
        <v>819.51</v>
      </c>
    </row>
    <row r="858" spans="1:2">
      <c r="A858" s="71">
        <v>34425</v>
      </c>
      <c r="B858">
        <v>819.51</v>
      </c>
    </row>
    <row r="859" spans="1:2">
      <c r="A859" s="71">
        <v>34426</v>
      </c>
      <c r="B859">
        <v>819.51</v>
      </c>
    </row>
    <row r="860" spans="1:2">
      <c r="A860" s="71">
        <v>34427</v>
      </c>
      <c r="B860">
        <v>819.51</v>
      </c>
    </row>
    <row r="861" spans="1:2">
      <c r="A861" s="71">
        <v>34428</v>
      </c>
      <c r="B861">
        <v>819.51</v>
      </c>
    </row>
    <row r="862" spans="1:2">
      <c r="A862" s="71">
        <v>34429</v>
      </c>
      <c r="B862">
        <v>820.21</v>
      </c>
    </row>
    <row r="863" spans="1:2">
      <c r="A863" s="71">
        <v>34430</v>
      </c>
      <c r="B863">
        <v>820.93</v>
      </c>
    </row>
    <row r="864" spans="1:2">
      <c r="A864" s="71">
        <v>34431</v>
      </c>
      <c r="B864">
        <v>822.57</v>
      </c>
    </row>
    <row r="865" spans="1:2">
      <c r="A865" s="71">
        <v>34432</v>
      </c>
      <c r="B865">
        <v>825.28</v>
      </c>
    </row>
    <row r="866" spans="1:2">
      <c r="A866" s="71">
        <v>34433</v>
      </c>
      <c r="B866">
        <v>828.92</v>
      </c>
    </row>
    <row r="867" spans="1:2">
      <c r="A867" s="71">
        <v>34434</v>
      </c>
      <c r="B867">
        <v>828.92</v>
      </c>
    </row>
    <row r="868" spans="1:2">
      <c r="A868" s="71">
        <v>34435</v>
      </c>
      <c r="B868">
        <v>828.92</v>
      </c>
    </row>
    <row r="869" spans="1:2">
      <c r="A869" s="71">
        <v>34436</v>
      </c>
      <c r="B869">
        <v>829.32</v>
      </c>
    </row>
    <row r="870" spans="1:2">
      <c r="A870" s="71">
        <v>34437</v>
      </c>
      <c r="B870">
        <v>828.81</v>
      </c>
    </row>
    <row r="871" spans="1:2">
      <c r="A871" s="71">
        <v>34438</v>
      </c>
      <c r="B871">
        <v>827.96</v>
      </c>
    </row>
    <row r="872" spans="1:2">
      <c r="A872" s="71">
        <v>34439</v>
      </c>
      <c r="B872">
        <v>827.44</v>
      </c>
    </row>
    <row r="873" spans="1:2">
      <c r="A873" s="71">
        <v>34440</v>
      </c>
      <c r="B873">
        <v>827.93</v>
      </c>
    </row>
    <row r="874" spans="1:2">
      <c r="A874" s="71">
        <v>34441</v>
      </c>
      <c r="B874">
        <v>827.93</v>
      </c>
    </row>
    <row r="875" spans="1:2">
      <c r="A875" s="71">
        <v>34442</v>
      </c>
      <c r="B875">
        <v>827.93</v>
      </c>
    </row>
    <row r="876" spans="1:2">
      <c r="A876" s="71">
        <v>34443</v>
      </c>
      <c r="B876">
        <v>829.47</v>
      </c>
    </row>
    <row r="877" spans="1:2">
      <c r="A877" s="71">
        <v>34444</v>
      </c>
      <c r="B877">
        <v>831.24</v>
      </c>
    </row>
    <row r="878" spans="1:2">
      <c r="A878" s="71">
        <v>34445</v>
      </c>
      <c r="B878">
        <v>834.3</v>
      </c>
    </row>
    <row r="879" spans="1:2">
      <c r="A879" s="71">
        <v>34446</v>
      </c>
      <c r="B879">
        <v>838.25</v>
      </c>
    </row>
    <row r="880" spans="1:2">
      <c r="A880" s="71">
        <v>34447</v>
      </c>
      <c r="B880">
        <v>836.96</v>
      </c>
    </row>
    <row r="881" spans="1:2">
      <c r="A881" s="71">
        <v>34448</v>
      </c>
      <c r="B881">
        <v>836.96</v>
      </c>
    </row>
    <row r="882" spans="1:2">
      <c r="A882" s="71">
        <v>34449</v>
      </c>
      <c r="B882">
        <v>836.96</v>
      </c>
    </row>
    <row r="883" spans="1:2">
      <c r="A883" s="71">
        <v>34450</v>
      </c>
      <c r="B883">
        <v>835.4</v>
      </c>
    </row>
    <row r="884" spans="1:2">
      <c r="A884" s="71">
        <v>34451</v>
      </c>
      <c r="B884">
        <v>837.31</v>
      </c>
    </row>
    <row r="885" spans="1:2">
      <c r="A885" s="71">
        <v>34452</v>
      </c>
      <c r="B885">
        <v>838.28</v>
      </c>
    </row>
    <row r="886" spans="1:2">
      <c r="A886" s="71">
        <v>34453</v>
      </c>
      <c r="B886">
        <v>837.27</v>
      </c>
    </row>
    <row r="887" spans="1:2">
      <c r="A887" s="71">
        <v>34454</v>
      </c>
      <c r="B887">
        <v>836.86</v>
      </c>
    </row>
    <row r="888" spans="1:2">
      <c r="A888" s="71">
        <v>34455</v>
      </c>
      <c r="B888">
        <v>836.86</v>
      </c>
    </row>
    <row r="889" spans="1:2">
      <c r="A889" s="71">
        <v>34456</v>
      </c>
      <c r="B889">
        <v>836.86</v>
      </c>
    </row>
    <row r="890" spans="1:2">
      <c r="A890" s="71">
        <v>34457</v>
      </c>
      <c r="B890">
        <v>838.04</v>
      </c>
    </row>
    <row r="891" spans="1:2">
      <c r="A891" s="71">
        <v>34458</v>
      </c>
      <c r="B891">
        <v>839.14</v>
      </c>
    </row>
    <row r="892" spans="1:2">
      <c r="A892" s="71">
        <v>34459</v>
      </c>
      <c r="B892">
        <v>841</v>
      </c>
    </row>
    <row r="893" spans="1:2">
      <c r="A893" s="71">
        <v>34460</v>
      </c>
      <c r="B893">
        <v>841.25</v>
      </c>
    </row>
    <row r="894" spans="1:2">
      <c r="A894" s="71">
        <v>34461</v>
      </c>
      <c r="B894">
        <v>841.7</v>
      </c>
    </row>
    <row r="895" spans="1:2">
      <c r="A895" s="71">
        <v>34462</v>
      </c>
      <c r="B895">
        <v>841.7</v>
      </c>
    </row>
    <row r="896" spans="1:2">
      <c r="A896" s="71">
        <v>34463</v>
      </c>
      <c r="B896">
        <v>841.7</v>
      </c>
    </row>
    <row r="897" spans="1:2">
      <c r="A897" s="71">
        <v>34464</v>
      </c>
      <c r="B897">
        <v>841.27</v>
      </c>
    </row>
    <row r="898" spans="1:2">
      <c r="A898" s="71">
        <v>34465</v>
      </c>
      <c r="B898">
        <v>841.33</v>
      </c>
    </row>
    <row r="899" spans="1:2">
      <c r="A899" s="71">
        <v>34466</v>
      </c>
      <c r="B899">
        <v>841.92</v>
      </c>
    </row>
    <row r="900" spans="1:2">
      <c r="A900" s="71">
        <v>34467</v>
      </c>
      <c r="B900">
        <v>843.24</v>
      </c>
    </row>
    <row r="901" spans="1:2">
      <c r="A901" s="71">
        <v>34468</v>
      </c>
      <c r="B901">
        <v>842.23</v>
      </c>
    </row>
    <row r="902" spans="1:2">
      <c r="A902" s="71">
        <v>34469</v>
      </c>
      <c r="B902">
        <v>842.23</v>
      </c>
    </row>
    <row r="903" spans="1:2">
      <c r="A903" s="71">
        <v>34470</v>
      </c>
      <c r="B903">
        <v>842.23</v>
      </c>
    </row>
    <row r="904" spans="1:2">
      <c r="A904" s="71">
        <v>34471</v>
      </c>
      <c r="B904">
        <v>842.23</v>
      </c>
    </row>
    <row r="905" spans="1:2">
      <c r="A905" s="71">
        <v>34472</v>
      </c>
      <c r="B905">
        <v>842.21</v>
      </c>
    </row>
    <row r="906" spans="1:2">
      <c r="A906" s="71">
        <v>34473</v>
      </c>
      <c r="B906">
        <v>842.83</v>
      </c>
    </row>
    <row r="907" spans="1:2">
      <c r="A907" s="71">
        <v>34474</v>
      </c>
      <c r="B907">
        <v>842.64</v>
      </c>
    </row>
    <row r="908" spans="1:2">
      <c r="A908" s="71">
        <v>34475</v>
      </c>
      <c r="B908">
        <v>842.33</v>
      </c>
    </row>
    <row r="909" spans="1:2">
      <c r="A909" s="71">
        <v>34476</v>
      </c>
      <c r="B909">
        <v>842.33</v>
      </c>
    </row>
    <row r="910" spans="1:2">
      <c r="A910" s="71">
        <v>34477</v>
      </c>
      <c r="B910">
        <v>842.33</v>
      </c>
    </row>
    <row r="911" spans="1:2">
      <c r="A911" s="71">
        <v>34478</v>
      </c>
      <c r="B911">
        <v>842.92</v>
      </c>
    </row>
    <row r="912" spans="1:2">
      <c r="A912" s="71">
        <v>34479</v>
      </c>
      <c r="B912">
        <v>843.08</v>
      </c>
    </row>
    <row r="913" spans="1:2">
      <c r="A913" s="71">
        <v>34480</v>
      </c>
      <c r="B913">
        <v>842.22</v>
      </c>
    </row>
    <row r="914" spans="1:2">
      <c r="A914" s="71">
        <v>34481</v>
      </c>
      <c r="B914">
        <v>841.86</v>
      </c>
    </row>
    <row r="915" spans="1:2">
      <c r="A915" s="71">
        <v>34482</v>
      </c>
      <c r="B915">
        <v>840.93</v>
      </c>
    </row>
    <row r="916" spans="1:2">
      <c r="A916" s="71">
        <v>34483</v>
      </c>
      <c r="B916">
        <v>840.93</v>
      </c>
    </row>
    <row r="917" spans="1:2">
      <c r="A917" s="71">
        <v>34484</v>
      </c>
      <c r="B917">
        <v>840.93</v>
      </c>
    </row>
    <row r="918" spans="1:2">
      <c r="A918" s="71">
        <v>34485</v>
      </c>
      <c r="B918">
        <v>841.12</v>
      </c>
    </row>
    <row r="919" spans="1:2">
      <c r="A919" s="71">
        <v>34486</v>
      </c>
      <c r="B919">
        <v>841.93</v>
      </c>
    </row>
    <row r="920" spans="1:2">
      <c r="A920" s="71">
        <v>34487</v>
      </c>
      <c r="B920">
        <v>842</v>
      </c>
    </row>
    <row r="921" spans="1:2">
      <c r="A921" s="71">
        <v>34488</v>
      </c>
      <c r="B921">
        <v>841.44</v>
      </c>
    </row>
    <row r="922" spans="1:2">
      <c r="A922" s="71">
        <v>34489</v>
      </c>
      <c r="B922">
        <v>840.37</v>
      </c>
    </row>
    <row r="923" spans="1:2">
      <c r="A923" s="71">
        <v>34490</v>
      </c>
      <c r="B923">
        <v>840.37</v>
      </c>
    </row>
    <row r="924" spans="1:2">
      <c r="A924" s="71">
        <v>34491</v>
      </c>
      <c r="B924">
        <v>840.37</v>
      </c>
    </row>
    <row r="925" spans="1:2">
      <c r="A925" s="71">
        <v>34492</v>
      </c>
      <c r="B925">
        <v>840.37</v>
      </c>
    </row>
    <row r="926" spans="1:2">
      <c r="A926" s="71">
        <v>34493</v>
      </c>
      <c r="B926">
        <v>839.56</v>
      </c>
    </row>
    <row r="927" spans="1:2">
      <c r="A927" s="71">
        <v>34494</v>
      </c>
      <c r="B927">
        <v>838.03</v>
      </c>
    </row>
    <row r="928" spans="1:2">
      <c r="A928" s="71">
        <v>34495</v>
      </c>
      <c r="B928">
        <v>834.96</v>
      </c>
    </row>
    <row r="929" spans="1:2">
      <c r="A929" s="71">
        <v>34496</v>
      </c>
      <c r="B929">
        <v>833.19</v>
      </c>
    </row>
    <row r="930" spans="1:2">
      <c r="A930" s="71">
        <v>34497</v>
      </c>
      <c r="B930">
        <v>833.19</v>
      </c>
    </row>
    <row r="931" spans="1:2">
      <c r="A931" s="71">
        <v>34498</v>
      </c>
      <c r="B931">
        <v>833.19</v>
      </c>
    </row>
    <row r="932" spans="1:2">
      <c r="A932" s="71">
        <v>34499</v>
      </c>
      <c r="B932">
        <v>833.19</v>
      </c>
    </row>
    <row r="933" spans="1:2">
      <c r="A933" s="71">
        <v>34500</v>
      </c>
      <c r="B933">
        <v>833.16</v>
      </c>
    </row>
    <row r="934" spans="1:2">
      <c r="A934" s="71">
        <v>34501</v>
      </c>
      <c r="B934">
        <v>833.35</v>
      </c>
    </row>
    <row r="935" spans="1:2">
      <c r="A935" s="71">
        <v>34502</v>
      </c>
      <c r="B935">
        <v>831.28</v>
      </c>
    </row>
    <row r="936" spans="1:2">
      <c r="A936" s="71">
        <v>34503</v>
      </c>
      <c r="B936">
        <v>826.61</v>
      </c>
    </row>
    <row r="937" spans="1:2">
      <c r="A937" s="71">
        <v>34504</v>
      </c>
      <c r="B937">
        <v>826.61</v>
      </c>
    </row>
    <row r="938" spans="1:2">
      <c r="A938" s="71">
        <v>34505</v>
      </c>
      <c r="B938">
        <v>826.61</v>
      </c>
    </row>
    <row r="939" spans="1:2">
      <c r="A939" s="71">
        <v>34506</v>
      </c>
      <c r="B939">
        <v>828.94</v>
      </c>
    </row>
    <row r="940" spans="1:2">
      <c r="A940" s="71">
        <v>34507</v>
      </c>
      <c r="B940">
        <v>826.9</v>
      </c>
    </row>
    <row r="941" spans="1:2">
      <c r="A941" s="71">
        <v>34508</v>
      </c>
      <c r="B941">
        <v>824.76</v>
      </c>
    </row>
    <row r="942" spans="1:2">
      <c r="A942" s="71">
        <v>34509</v>
      </c>
      <c r="B942">
        <v>822.87</v>
      </c>
    </row>
    <row r="943" spans="1:2">
      <c r="A943" s="71">
        <v>34510</v>
      </c>
      <c r="B943">
        <v>821</v>
      </c>
    </row>
    <row r="944" spans="1:2">
      <c r="A944" s="71">
        <v>34511</v>
      </c>
      <c r="B944">
        <v>821</v>
      </c>
    </row>
    <row r="945" spans="1:2">
      <c r="A945" s="71">
        <v>34512</v>
      </c>
      <c r="B945">
        <v>821</v>
      </c>
    </row>
    <row r="946" spans="1:2">
      <c r="A946" s="71">
        <v>34513</v>
      </c>
      <c r="B946">
        <v>820.13</v>
      </c>
    </row>
    <row r="947" spans="1:2">
      <c r="A947" s="71">
        <v>34514</v>
      </c>
      <c r="B947">
        <v>818.73</v>
      </c>
    </row>
    <row r="948" spans="1:2">
      <c r="A948" s="71">
        <v>34515</v>
      </c>
      <c r="B948">
        <v>819.64</v>
      </c>
    </row>
    <row r="949" spans="1:2">
      <c r="A949" s="71">
        <v>34516</v>
      </c>
      <c r="B949">
        <v>818.05</v>
      </c>
    </row>
    <row r="950" spans="1:2">
      <c r="A950" s="71">
        <v>34517</v>
      </c>
      <c r="B950">
        <v>817.92</v>
      </c>
    </row>
    <row r="951" spans="1:2">
      <c r="A951" s="71">
        <v>34518</v>
      </c>
      <c r="B951">
        <v>817.92</v>
      </c>
    </row>
    <row r="952" spans="1:2">
      <c r="A952" s="71">
        <v>34519</v>
      </c>
      <c r="B952">
        <v>817.92</v>
      </c>
    </row>
    <row r="953" spans="1:2">
      <c r="A953" s="71">
        <v>34520</v>
      </c>
      <c r="B953">
        <v>817.92</v>
      </c>
    </row>
    <row r="954" spans="1:2">
      <c r="A954" s="71">
        <v>34521</v>
      </c>
      <c r="B954">
        <v>818.45</v>
      </c>
    </row>
    <row r="955" spans="1:2">
      <c r="A955" s="71">
        <v>34522</v>
      </c>
      <c r="B955">
        <v>820.42</v>
      </c>
    </row>
    <row r="956" spans="1:2">
      <c r="A956" s="71">
        <v>34523</v>
      </c>
      <c r="B956">
        <v>820.24</v>
      </c>
    </row>
    <row r="957" spans="1:2">
      <c r="A957" s="71">
        <v>34524</v>
      </c>
      <c r="B957">
        <v>822.34</v>
      </c>
    </row>
    <row r="958" spans="1:2">
      <c r="A958" s="71">
        <v>34525</v>
      </c>
      <c r="B958">
        <v>822.34</v>
      </c>
    </row>
    <row r="959" spans="1:2">
      <c r="A959" s="71">
        <v>34526</v>
      </c>
      <c r="B959">
        <v>822.34</v>
      </c>
    </row>
    <row r="960" spans="1:2">
      <c r="A960" s="71">
        <v>34527</v>
      </c>
      <c r="B960">
        <v>822.14</v>
      </c>
    </row>
    <row r="961" spans="1:2">
      <c r="A961" s="71">
        <v>34528</v>
      </c>
      <c r="B961">
        <v>823.12</v>
      </c>
    </row>
    <row r="962" spans="1:2">
      <c r="A962" s="71">
        <v>34529</v>
      </c>
      <c r="B962">
        <v>822.79</v>
      </c>
    </row>
    <row r="963" spans="1:2">
      <c r="A963" s="71">
        <v>34530</v>
      </c>
      <c r="B963">
        <v>822.28</v>
      </c>
    </row>
    <row r="964" spans="1:2">
      <c r="A964" s="71">
        <v>34531</v>
      </c>
      <c r="B964">
        <v>821.04</v>
      </c>
    </row>
    <row r="965" spans="1:2">
      <c r="A965" s="71">
        <v>34532</v>
      </c>
      <c r="B965">
        <v>821.04</v>
      </c>
    </row>
    <row r="966" spans="1:2">
      <c r="A966" s="71">
        <v>34533</v>
      </c>
      <c r="B966">
        <v>821.04</v>
      </c>
    </row>
    <row r="967" spans="1:2">
      <c r="A967" s="71">
        <v>34534</v>
      </c>
      <c r="B967">
        <v>818.44</v>
      </c>
    </row>
    <row r="968" spans="1:2">
      <c r="A968" s="71">
        <v>34535</v>
      </c>
      <c r="B968">
        <v>817.49</v>
      </c>
    </row>
    <row r="969" spans="1:2">
      <c r="A969" s="71">
        <v>34536</v>
      </c>
      <c r="B969">
        <v>817.49</v>
      </c>
    </row>
    <row r="970" spans="1:2">
      <c r="A970" s="71">
        <v>34537</v>
      </c>
      <c r="B970">
        <v>817.18</v>
      </c>
    </row>
    <row r="971" spans="1:2">
      <c r="A971" s="71">
        <v>34538</v>
      </c>
      <c r="B971">
        <v>816.68</v>
      </c>
    </row>
    <row r="972" spans="1:2">
      <c r="A972" s="71">
        <v>34539</v>
      </c>
      <c r="B972">
        <v>816.68</v>
      </c>
    </row>
    <row r="973" spans="1:2">
      <c r="A973" s="71">
        <v>34540</v>
      </c>
      <c r="B973">
        <v>816.68</v>
      </c>
    </row>
    <row r="974" spans="1:2">
      <c r="A974" s="71">
        <v>34541</v>
      </c>
      <c r="B974">
        <v>816.34</v>
      </c>
    </row>
    <row r="975" spans="1:2">
      <c r="A975" s="71">
        <v>34542</v>
      </c>
      <c r="B975">
        <v>815.75</v>
      </c>
    </row>
    <row r="976" spans="1:2">
      <c r="A976" s="71">
        <v>34543</v>
      </c>
      <c r="B976">
        <v>815.8</v>
      </c>
    </row>
    <row r="977" spans="1:2">
      <c r="A977" s="71">
        <v>34544</v>
      </c>
      <c r="B977">
        <v>815.62</v>
      </c>
    </row>
    <row r="978" spans="1:2">
      <c r="A978" s="71">
        <v>34545</v>
      </c>
      <c r="B978">
        <v>815.62</v>
      </c>
    </row>
    <row r="979" spans="1:2">
      <c r="A979" s="71">
        <v>34546</v>
      </c>
      <c r="B979">
        <v>815.62</v>
      </c>
    </row>
    <row r="980" spans="1:2">
      <c r="A980" s="71">
        <v>34547</v>
      </c>
      <c r="B980">
        <v>815.62</v>
      </c>
    </row>
    <row r="981" spans="1:2">
      <c r="A981" s="71">
        <v>34548</v>
      </c>
      <c r="B981">
        <v>815.89</v>
      </c>
    </row>
    <row r="982" spans="1:2">
      <c r="A982" s="71">
        <v>34549</v>
      </c>
      <c r="B982">
        <v>814.53</v>
      </c>
    </row>
    <row r="983" spans="1:2">
      <c r="A983" s="71">
        <v>34550</v>
      </c>
      <c r="B983">
        <v>812.69</v>
      </c>
    </row>
    <row r="984" spans="1:2">
      <c r="A984" s="71">
        <v>34551</v>
      </c>
      <c r="B984">
        <v>812.57</v>
      </c>
    </row>
    <row r="985" spans="1:2">
      <c r="A985" s="71">
        <v>34552</v>
      </c>
      <c r="B985">
        <v>811.91</v>
      </c>
    </row>
    <row r="986" spans="1:2">
      <c r="A986" s="71">
        <v>34553</v>
      </c>
      <c r="B986">
        <v>811.91</v>
      </c>
    </row>
    <row r="987" spans="1:2">
      <c r="A987" s="71">
        <v>34554</v>
      </c>
      <c r="B987">
        <v>811.91</v>
      </c>
    </row>
    <row r="988" spans="1:2">
      <c r="A988" s="71">
        <v>34555</v>
      </c>
      <c r="B988">
        <v>812.39</v>
      </c>
    </row>
    <row r="989" spans="1:2">
      <c r="A989" s="71">
        <v>34556</v>
      </c>
      <c r="B989">
        <v>813.64</v>
      </c>
    </row>
    <row r="990" spans="1:2">
      <c r="A990" s="71">
        <v>34557</v>
      </c>
      <c r="B990">
        <v>815.4</v>
      </c>
    </row>
    <row r="991" spans="1:2">
      <c r="A991" s="71">
        <v>34558</v>
      </c>
      <c r="B991">
        <v>815.84</v>
      </c>
    </row>
    <row r="992" spans="1:2">
      <c r="A992" s="71">
        <v>34559</v>
      </c>
      <c r="B992">
        <v>814.94</v>
      </c>
    </row>
    <row r="993" spans="1:2">
      <c r="A993" s="71">
        <v>34560</v>
      </c>
      <c r="B993">
        <v>814.94</v>
      </c>
    </row>
    <row r="994" spans="1:2">
      <c r="A994" s="71">
        <v>34561</v>
      </c>
      <c r="B994">
        <v>814.94</v>
      </c>
    </row>
    <row r="995" spans="1:2">
      <c r="A995" s="71">
        <v>34562</v>
      </c>
      <c r="B995">
        <v>814.94</v>
      </c>
    </row>
    <row r="996" spans="1:2">
      <c r="A996" s="71">
        <v>34563</v>
      </c>
      <c r="B996">
        <v>814.4</v>
      </c>
    </row>
    <row r="997" spans="1:2">
      <c r="A997" s="71">
        <v>34564</v>
      </c>
      <c r="B997">
        <v>813.93</v>
      </c>
    </row>
    <row r="998" spans="1:2">
      <c r="A998" s="71">
        <v>34565</v>
      </c>
      <c r="B998">
        <v>813.88</v>
      </c>
    </row>
    <row r="999" spans="1:2">
      <c r="A999" s="71">
        <v>34566</v>
      </c>
      <c r="B999">
        <v>813.76</v>
      </c>
    </row>
    <row r="1000" spans="1:2">
      <c r="A1000" s="71">
        <v>34567</v>
      </c>
      <c r="B1000">
        <v>813.76</v>
      </c>
    </row>
    <row r="1001" spans="1:2">
      <c r="A1001" s="71">
        <v>34568</v>
      </c>
      <c r="B1001">
        <v>813.76</v>
      </c>
    </row>
    <row r="1002" spans="1:2">
      <c r="A1002" s="71">
        <v>34569</v>
      </c>
      <c r="B1002">
        <v>815.2</v>
      </c>
    </row>
    <row r="1003" spans="1:2">
      <c r="A1003" s="71">
        <v>34570</v>
      </c>
      <c r="B1003">
        <v>816.58</v>
      </c>
    </row>
    <row r="1004" spans="1:2">
      <c r="A1004" s="71">
        <v>34571</v>
      </c>
      <c r="B1004">
        <v>816.77</v>
      </c>
    </row>
    <row r="1005" spans="1:2">
      <c r="A1005" s="71">
        <v>34572</v>
      </c>
      <c r="B1005">
        <v>817.4</v>
      </c>
    </row>
    <row r="1006" spans="1:2">
      <c r="A1006" s="71">
        <v>34573</v>
      </c>
      <c r="B1006">
        <v>816.29</v>
      </c>
    </row>
    <row r="1007" spans="1:2">
      <c r="A1007" s="71">
        <v>34574</v>
      </c>
      <c r="B1007">
        <v>816.29</v>
      </c>
    </row>
    <row r="1008" spans="1:2">
      <c r="A1008" s="71">
        <v>34575</v>
      </c>
      <c r="B1008">
        <v>816.29</v>
      </c>
    </row>
    <row r="1009" spans="1:2">
      <c r="A1009" s="71">
        <v>34576</v>
      </c>
      <c r="B1009">
        <v>816.18</v>
      </c>
    </row>
    <row r="1010" spans="1:2">
      <c r="A1010" s="71">
        <v>34577</v>
      </c>
      <c r="B1010">
        <v>816.3</v>
      </c>
    </row>
    <row r="1011" spans="1:2">
      <c r="A1011" s="71">
        <v>34578</v>
      </c>
      <c r="B1011">
        <v>816.08</v>
      </c>
    </row>
    <row r="1012" spans="1:2">
      <c r="A1012" s="71">
        <v>34579</v>
      </c>
      <c r="B1012">
        <v>817.64</v>
      </c>
    </row>
    <row r="1013" spans="1:2">
      <c r="A1013" s="71">
        <v>34580</v>
      </c>
      <c r="B1013">
        <v>818.81</v>
      </c>
    </row>
    <row r="1014" spans="1:2">
      <c r="A1014" s="71">
        <v>34581</v>
      </c>
      <c r="B1014">
        <v>818.81</v>
      </c>
    </row>
    <row r="1015" spans="1:2">
      <c r="A1015" s="71">
        <v>34582</v>
      </c>
      <c r="B1015">
        <v>818.81</v>
      </c>
    </row>
    <row r="1016" spans="1:2">
      <c r="A1016" s="71">
        <v>34583</v>
      </c>
      <c r="B1016">
        <v>817.8</v>
      </c>
    </row>
    <row r="1017" spans="1:2">
      <c r="A1017" s="71">
        <v>34584</v>
      </c>
      <c r="B1017">
        <v>818.21</v>
      </c>
    </row>
    <row r="1018" spans="1:2">
      <c r="A1018" s="71">
        <v>34585</v>
      </c>
      <c r="B1018">
        <v>819.24</v>
      </c>
    </row>
    <row r="1019" spans="1:2">
      <c r="A1019" s="71">
        <v>34586</v>
      </c>
      <c r="B1019">
        <v>820.02</v>
      </c>
    </row>
    <row r="1020" spans="1:2">
      <c r="A1020" s="71">
        <v>34587</v>
      </c>
      <c r="B1020">
        <v>820.26</v>
      </c>
    </row>
    <row r="1021" spans="1:2">
      <c r="A1021" s="71">
        <v>34588</v>
      </c>
      <c r="B1021">
        <v>820.26</v>
      </c>
    </row>
    <row r="1022" spans="1:2">
      <c r="A1022" s="71">
        <v>34589</v>
      </c>
      <c r="B1022">
        <v>820.26</v>
      </c>
    </row>
    <row r="1023" spans="1:2">
      <c r="A1023" s="71">
        <v>34590</v>
      </c>
      <c r="B1023">
        <v>821.62</v>
      </c>
    </row>
    <row r="1024" spans="1:2">
      <c r="A1024" s="71">
        <v>34591</v>
      </c>
      <c r="B1024">
        <v>824.34</v>
      </c>
    </row>
    <row r="1025" spans="1:2">
      <c r="A1025" s="71">
        <v>34592</v>
      </c>
      <c r="B1025">
        <v>827.86</v>
      </c>
    </row>
    <row r="1026" spans="1:2">
      <c r="A1026" s="71">
        <v>34593</v>
      </c>
      <c r="B1026">
        <v>833.1</v>
      </c>
    </row>
    <row r="1027" spans="1:2">
      <c r="A1027" s="71">
        <v>34594</v>
      </c>
      <c r="B1027">
        <v>837.21</v>
      </c>
    </row>
    <row r="1028" spans="1:2">
      <c r="A1028" s="71">
        <v>34595</v>
      </c>
      <c r="B1028">
        <v>837.21</v>
      </c>
    </row>
    <row r="1029" spans="1:2">
      <c r="A1029" s="71">
        <v>34596</v>
      </c>
      <c r="B1029">
        <v>837.21</v>
      </c>
    </row>
    <row r="1030" spans="1:2">
      <c r="A1030" s="71">
        <v>34597</v>
      </c>
      <c r="B1030">
        <v>838.63</v>
      </c>
    </row>
    <row r="1031" spans="1:2">
      <c r="A1031" s="71">
        <v>34598</v>
      </c>
      <c r="B1031">
        <v>841.82</v>
      </c>
    </row>
    <row r="1032" spans="1:2">
      <c r="A1032" s="71">
        <v>34599</v>
      </c>
      <c r="B1032">
        <v>842.7</v>
      </c>
    </row>
    <row r="1033" spans="1:2">
      <c r="A1033" s="71">
        <v>34600</v>
      </c>
      <c r="B1033">
        <v>841.53</v>
      </c>
    </row>
    <row r="1034" spans="1:2">
      <c r="A1034" s="71">
        <v>34601</v>
      </c>
      <c r="B1034">
        <v>839.46</v>
      </c>
    </row>
    <row r="1035" spans="1:2">
      <c r="A1035" s="71">
        <v>34602</v>
      </c>
      <c r="B1035">
        <v>839.46</v>
      </c>
    </row>
    <row r="1036" spans="1:2">
      <c r="A1036" s="71">
        <v>34603</v>
      </c>
      <c r="B1036">
        <v>839.46</v>
      </c>
    </row>
    <row r="1037" spans="1:2">
      <c r="A1037" s="71">
        <v>34604</v>
      </c>
      <c r="B1037">
        <v>840.23</v>
      </c>
    </row>
    <row r="1038" spans="1:2">
      <c r="A1038" s="71">
        <v>34605</v>
      </c>
      <c r="B1038">
        <v>841.51</v>
      </c>
    </row>
    <row r="1039" spans="1:2">
      <c r="A1039" s="71">
        <v>34606</v>
      </c>
      <c r="B1039">
        <v>841.32</v>
      </c>
    </row>
    <row r="1040" spans="1:2">
      <c r="A1040" s="71">
        <v>34607</v>
      </c>
      <c r="B1040">
        <v>842</v>
      </c>
    </row>
    <row r="1041" spans="1:2">
      <c r="A1041" s="71">
        <v>34608</v>
      </c>
      <c r="B1041">
        <v>843</v>
      </c>
    </row>
    <row r="1042" spans="1:2">
      <c r="A1042" s="71">
        <v>34609</v>
      </c>
      <c r="B1042">
        <v>843</v>
      </c>
    </row>
    <row r="1043" spans="1:2">
      <c r="A1043" s="71">
        <v>34610</v>
      </c>
      <c r="B1043">
        <v>843</v>
      </c>
    </row>
    <row r="1044" spans="1:2">
      <c r="A1044" s="71">
        <v>34611</v>
      </c>
      <c r="B1044">
        <v>843.65</v>
      </c>
    </row>
    <row r="1045" spans="1:2">
      <c r="A1045" s="71">
        <v>34612</v>
      </c>
      <c r="B1045">
        <v>844.4</v>
      </c>
    </row>
    <row r="1046" spans="1:2">
      <c r="A1046" s="71">
        <v>34613</v>
      </c>
      <c r="B1046">
        <v>842.54</v>
      </c>
    </row>
    <row r="1047" spans="1:2">
      <c r="A1047" s="71">
        <v>34614</v>
      </c>
      <c r="B1047">
        <v>840.06</v>
      </c>
    </row>
    <row r="1048" spans="1:2">
      <c r="A1048" s="71">
        <v>34615</v>
      </c>
      <c r="B1048">
        <v>836.8</v>
      </c>
    </row>
    <row r="1049" spans="1:2">
      <c r="A1049" s="71">
        <v>34616</v>
      </c>
      <c r="B1049">
        <v>836.8</v>
      </c>
    </row>
    <row r="1050" spans="1:2">
      <c r="A1050" s="71">
        <v>34617</v>
      </c>
      <c r="B1050">
        <v>836.8</v>
      </c>
    </row>
    <row r="1051" spans="1:2">
      <c r="A1051" s="71">
        <v>34618</v>
      </c>
      <c r="B1051">
        <v>835.59</v>
      </c>
    </row>
    <row r="1052" spans="1:2">
      <c r="A1052" s="71">
        <v>34619</v>
      </c>
      <c r="B1052">
        <v>835.38</v>
      </c>
    </row>
    <row r="1053" spans="1:2">
      <c r="A1053" s="71">
        <v>34620</v>
      </c>
      <c r="B1053">
        <v>836.4</v>
      </c>
    </row>
    <row r="1054" spans="1:2">
      <c r="A1054" s="71">
        <v>34621</v>
      </c>
      <c r="B1054">
        <v>836.01</v>
      </c>
    </row>
    <row r="1055" spans="1:2">
      <c r="A1055" s="71">
        <v>34622</v>
      </c>
      <c r="B1055">
        <v>834.83</v>
      </c>
    </row>
    <row r="1056" spans="1:2">
      <c r="A1056" s="71">
        <v>34623</v>
      </c>
      <c r="B1056">
        <v>834.83</v>
      </c>
    </row>
    <row r="1057" spans="1:2">
      <c r="A1057" s="71">
        <v>34624</v>
      </c>
      <c r="B1057">
        <v>834.83</v>
      </c>
    </row>
    <row r="1058" spans="1:2">
      <c r="A1058" s="71">
        <v>34625</v>
      </c>
      <c r="B1058">
        <v>834.83</v>
      </c>
    </row>
    <row r="1059" spans="1:2">
      <c r="A1059" s="71">
        <v>34626</v>
      </c>
      <c r="B1059">
        <v>835.33</v>
      </c>
    </row>
    <row r="1060" spans="1:2">
      <c r="A1060" s="71">
        <v>34627</v>
      </c>
      <c r="B1060">
        <v>836.72</v>
      </c>
    </row>
    <row r="1061" spans="1:2">
      <c r="A1061" s="71">
        <v>34628</v>
      </c>
      <c r="B1061">
        <v>838.32</v>
      </c>
    </row>
    <row r="1062" spans="1:2">
      <c r="A1062" s="71">
        <v>34629</v>
      </c>
      <c r="B1062">
        <v>841.41</v>
      </c>
    </row>
    <row r="1063" spans="1:2">
      <c r="A1063" s="71">
        <v>34630</v>
      </c>
      <c r="B1063">
        <v>841.41</v>
      </c>
    </row>
    <row r="1064" spans="1:2">
      <c r="A1064" s="71">
        <v>34631</v>
      </c>
      <c r="B1064">
        <v>841.41</v>
      </c>
    </row>
    <row r="1065" spans="1:2">
      <c r="A1065" s="71">
        <v>34632</v>
      </c>
      <c r="B1065">
        <v>842.6</v>
      </c>
    </row>
    <row r="1066" spans="1:2">
      <c r="A1066" s="71">
        <v>34633</v>
      </c>
      <c r="B1066">
        <v>843.48</v>
      </c>
    </row>
    <row r="1067" spans="1:2">
      <c r="A1067" s="71">
        <v>34634</v>
      </c>
      <c r="B1067">
        <v>841.32</v>
      </c>
    </row>
    <row r="1068" spans="1:2">
      <c r="A1068" s="71">
        <v>34635</v>
      </c>
      <c r="B1068">
        <v>840.05</v>
      </c>
    </row>
    <row r="1069" spans="1:2">
      <c r="A1069" s="71">
        <v>34636</v>
      </c>
      <c r="B1069">
        <v>838.55</v>
      </c>
    </row>
    <row r="1070" spans="1:2">
      <c r="A1070" s="71">
        <v>34637</v>
      </c>
      <c r="B1070">
        <v>838.55</v>
      </c>
    </row>
    <row r="1071" spans="1:2">
      <c r="A1071" s="71">
        <v>34638</v>
      </c>
      <c r="B1071">
        <v>838.55</v>
      </c>
    </row>
    <row r="1072" spans="1:2">
      <c r="A1072" s="71">
        <v>34639</v>
      </c>
      <c r="B1072">
        <v>837.62</v>
      </c>
    </row>
    <row r="1073" spans="1:2">
      <c r="A1073" s="71">
        <v>34640</v>
      </c>
      <c r="B1073">
        <v>837.79</v>
      </c>
    </row>
    <row r="1074" spans="1:2">
      <c r="A1074" s="71">
        <v>34641</v>
      </c>
      <c r="B1074">
        <v>836.18</v>
      </c>
    </row>
    <row r="1075" spans="1:2">
      <c r="A1075" s="71">
        <v>34642</v>
      </c>
      <c r="B1075">
        <v>833.19</v>
      </c>
    </row>
    <row r="1076" spans="1:2">
      <c r="A1076" s="71">
        <v>34643</v>
      </c>
      <c r="B1076">
        <v>831.25</v>
      </c>
    </row>
    <row r="1077" spans="1:2">
      <c r="A1077" s="71">
        <v>34644</v>
      </c>
      <c r="B1077">
        <v>831.25</v>
      </c>
    </row>
    <row r="1078" spans="1:2">
      <c r="A1078" s="71">
        <v>34645</v>
      </c>
      <c r="B1078">
        <v>831.25</v>
      </c>
    </row>
    <row r="1079" spans="1:2">
      <c r="A1079" s="71">
        <v>34646</v>
      </c>
      <c r="B1079">
        <v>831.25</v>
      </c>
    </row>
    <row r="1080" spans="1:2">
      <c r="A1080" s="71">
        <v>34647</v>
      </c>
      <c r="B1080">
        <v>829.09</v>
      </c>
    </row>
    <row r="1081" spans="1:2">
      <c r="A1081" s="71">
        <v>34648</v>
      </c>
      <c r="B1081">
        <v>826.84</v>
      </c>
    </row>
    <row r="1082" spans="1:2">
      <c r="A1082" s="71">
        <v>34649</v>
      </c>
      <c r="B1082">
        <v>825.17</v>
      </c>
    </row>
    <row r="1083" spans="1:2">
      <c r="A1083" s="71">
        <v>34650</v>
      </c>
      <c r="B1083">
        <v>825.87</v>
      </c>
    </row>
    <row r="1084" spans="1:2">
      <c r="A1084" s="71">
        <v>34651</v>
      </c>
      <c r="B1084">
        <v>825.87</v>
      </c>
    </row>
    <row r="1085" spans="1:2">
      <c r="A1085" s="71">
        <v>34652</v>
      </c>
      <c r="B1085">
        <v>825.87</v>
      </c>
    </row>
    <row r="1086" spans="1:2">
      <c r="A1086" s="71">
        <v>34653</v>
      </c>
      <c r="B1086">
        <v>825.87</v>
      </c>
    </row>
    <row r="1087" spans="1:2">
      <c r="A1087" s="71">
        <v>34654</v>
      </c>
      <c r="B1087">
        <v>826.45</v>
      </c>
    </row>
    <row r="1088" spans="1:2">
      <c r="A1088" s="71">
        <v>34655</v>
      </c>
      <c r="B1088">
        <v>828.74</v>
      </c>
    </row>
    <row r="1089" spans="1:2">
      <c r="A1089" s="71">
        <v>34656</v>
      </c>
      <c r="B1089">
        <v>830.49</v>
      </c>
    </row>
    <row r="1090" spans="1:2">
      <c r="A1090" s="71">
        <v>34657</v>
      </c>
      <c r="B1090">
        <v>828.46</v>
      </c>
    </row>
    <row r="1091" spans="1:2">
      <c r="A1091" s="71">
        <v>34658</v>
      </c>
      <c r="B1091">
        <v>828.46</v>
      </c>
    </row>
    <row r="1092" spans="1:2">
      <c r="A1092" s="71">
        <v>34659</v>
      </c>
      <c r="B1092">
        <v>828.46</v>
      </c>
    </row>
    <row r="1093" spans="1:2">
      <c r="A1093" s="71">
        <v>34660</v>
      </c>
      <c r="B1093">
        <v>829.08</v>
      </c>
    </row>
    <row r="1094" spans="1:2">
      <c r="A1094" s="71">
        <v>34661</v>
      </c>
      <c r="B1094">
        <v>830.74</v>
      </c>
    </row>
    <row r="1095" spans="1:2">
      <c r="A1095" s="71">
        <v>34662</v>
      </c>
      <c r="B1095">
        <v>828.67</v>
      </c>
    </row>
    <row r="1096" spans="1:2">
      <c r="A1096" s="71">
        <v>34663</v>
      </c>
      <c r="B1096">
        <v>828.76</v>
      </c>
    </row>
    <row r="1097" spans="1:2">
      <c r="A1097" s="71">
        <v>34664</v>
      </c>
      <c r="B1097">
        <v>828.42</v>
      </c>
    </row>
    <row r="1098" spans="1:2">
      <c r="A1098" s="71">
        <v>34665</v>
      </c>
      <c r="B1098">
        <v>828.42</v>
      </c>
    </row>
    <row r="1099" spans="1:2">
      <c r="A1099" s="71">
        <v>34666</v>
      </c>
      <c r="B1099">
        <v>828.42</v>
      </c>
    </row>
    <row r="1100" spans="1:2">
      <c r="A1100" s="71">
        <v>34667</v>
      </c>
      <c r="B1100">
        <v>828.66</v>
      </c>
    </row>
    <row r="1101" spans="1:2">
      <c r="A1101" s="71">
        <v>34668</v>
      </c>
      <c r="B1101">
        <v>829.03</v>
      </c>
    </row>
    <row r="1102" spans="1:2">
      <c r="A1102" s="71">
        <v>34669</v>
      </c>
      <c r="B1102">
        <v>829.29</v>
      </c>
    </row>
    <row r="1103" spans="1:2">
      <c r="A1103" s="71">
        <v>34670</v>
      </c>
      <c r="B1103">
        <v>829.56</v>
      </c>
    </row>
    <row r="1104" spans="1:2">
      <c r="A1104" s="71">
        <v>34671</v>
      </c>
      <c r="B1104">
        <v>830</v>
      </c>
    </row>
    <row r="1105" spans="1:2">
      <c r="A1105" s="71">
        <v>34672</v>
      </c>
      <c r="B1105">
        <v>830</v>
      </c>
    </row>
    <row r="1106" spans="1:2">
      <c r="A1106" s="71">
        <v>34673</v>
      </c>
      <c r="B1106">
        <v>830</v>
      </c>
    </row>
    <row r="1107" spans="1:2">
      <c r="A1107" s="71">
        <v>34674</v>
      </c>
      <c r="B1107">
        <v>830.37</v>
      </c>
    </row>
    <row r="1108" spans="1:2">
      <c r="A1108" s="71">
        <v>34675</v>
      </c>
      <c r="B1108">
        <v>830.85</v>
      </c>
    </row>
    <row r="1109" spans="1:2">
      <c r="A1109" s="71">
        <v>34676</v>
      </c>
      <c r="B1109">
        <v>831.1</v>
      </c>
    </row>
    <row r="1110" spans="1:2">
      <c r="A1110" s="71">
        <v>34677</v>
      </c>
      <c r="B1110">
        <v>831.1</v>
      </c>
    </row>
    <row r="1111" spans="1:2">
      <c r="A1111" s="71">
        <v>34678</v>
      </c>
      <c r="B1111">
        <v>831.49</v>
      </c>
    </row>
    <row r="1112" spans="1:2">
      <c r="A1112" s="71">
        <v>34679</v>
      </c>
      <c r="B1112">
        <v>831.49</v>
      </c>
    </row>
    <row r="1113" spans="1:2">
      <c r="A1113" s="71">
        <v>34680</v>
      </c>
      <c r="B1113">
        <v>831.49</v>
      </c>
    </row>
    <row r="1114" spans="1:2">
      <c r="A1114" s="71">
        <v>34681</v>
      </c>
      <c r="B1114">
        <v>831.91</v>
      </c>
    </row>
    <row r="1115" spans="1:2">
      <c r="A1115" s="71">
        <v>34682</v>
      </c>
      <c r="B1115">
        <v>824.68</v>
      </c>
    </row>
    <row r="1116" spans="1:2">
      <c r="A1116" s="71">
        <v>34683</v>
      </c>
      <c r="B1116">
        <v>825</v>
      </c>
    </row>
    <row r="1117" spans="1:2">
      <c r="A1117" s="71">
        <v>34684</v>
      </c>
      <c r="B1117">
        <v>827.6</v>
      </c>
    </row>
    <row r="1118" spans="1:2">
      <c r="A1118" s="71">
        <v>34685</v>
      </c>
      <c r="B1118">
        <v>829.72</v>
      </c>
    </row>
    <row r="1119" spans="1:2">
      <c r="A1119" s="71">
        <v>34686</v>
      </c>
      <c r="B1119">
        <v>829.72</v>
      </c>
    </row>
    <row r="1120" spans="1:2">
      <c r="A1120" s="71">
        <v>34687</v>
      </c>
      <c r="B1120">
        <v>829.72</v>
      </c>
    </row>
    <row r="1121" spans="1:2">
      <c r="A1121" s="71">
        <v>34688</v>
      </c>
      <c r="B1121">
        <v>831.06</v>
      </c>
    </row>
    <row r="1122" spans="1:2">
      <c r="A1122" s="71">
        <v>34689</v>
      </c>
      <c r="B1122">
        <v>830.16</v>
      </c>
    </row>
    <row r="1123" spans="1:2">
      <c r="A1123" s="71">
        <v>34690</v>
      </c>
      <c r="B1123">
        <v>827.95</v>
      </c>
    </row>
    <row r="1124" spans="1:2">
      <c r="A1124" s="71">
        <v>34691</v>
      </c>
      <c r="B1124">
        <v>827.7</v>
      </c>
    </row>
    <row r="1125" spans="1:2">
      <c r="A1125" s="71">
        <v>34692</v>
      </c>
      <c r="B1125">
        <v>826.47</v>
      </c>
    </row>
    <row r="1126" spans="1:2">
      <c r="A1126" s="71">
        <v>34693</v>
      </c>
      <c r="B1126">
        <v>826.47</v>
      </c>
    </row>
    <row r="1127" spans="1:2">
      <c r="A1127" s="71">
        <v>34694</v>
      </c>
      <c r="B1127">
        <v>826.47</v>
      </c>
    </row>
    <row r="1128" spans="1:2">
      <c r="A1128" s="71">
        <v>34695</v>
      </c>
      <c r="B1128">
        <v>827.33</v>
      </c>
    </row>
    <row r="1129" spans="1:2">
      <c r="A1129" s="71">
        <v>34696</v>
      </c>
      <c r="B1129">
        <v>829.95</v>
      </c>
    </row>
    <row r="1130" spans="1:2">
      <c r="A1130" s="71">
        <v>34697</v>
      </c>
      <c r="B1130">
        <v>831.6</v>
      </c>
    </row>
    <row r="1131" spans="1:2">
      <c r="A1131" s="71">
        <v>34698</v>
      </c>
      <c r="B1131">
        <v>831.27</v>
      </c>
    </row>
    <row r="1132" spans="1:2">
      <c r="A1132" s="71">
        <v>34699</v>
      </c>
      <c r="B1132">
        <v>831.27</v>
      </c>
    </row>
    <row r="1133" spans="1:2">
      <c r="A1133" s="71">
        <v>34700</v>
      </c>
      <c r="B1133">
        <v>831.27</v>
      </c>
    </row>
    <row r="1134" spans="1:2">
      <c r="A1134" s="71">
        <v>34701</v>
      </c>
      <c r="B1134">
        <v>831.27</v>
      </c>
    </row>
    <row r="1135" spans="1:2">
      <c r="A1135" s="71">
        <v>34702</v>
      </c>
      <c r="B1135">
        <v>833.18</v>
      </c>
    </row>
    <row r="1136" spans="1:2">
      <c r="A1136" s="71">
        <v>34703</v>
      </c>
      <c r="B1136">
        <v>835.38</v>
      </c>
    </row>
    <row r="1137" spans="1:2">
      <c r="A1137" s="71">
        <v>34704</v>
      </c>
      <c r="B1137">
        <v>838.33</v>
      </c>
    </row>
    <row r="1138" spans="1:2">
      <c r="A1138" s="71">
        <v>34705</v>
      </c>
      <c r="B1138">
        <v>838.87</v>
      </c>
    </row>
    <row r="1139" spans="1:2">
      <c r="A1139" s="71">
        <v>34706</v>
      </c>
      <c r="B1139">
        <v>837.07</v>
      </c>
    </row>
    <row r="1140" spans="1:2">
      <c r="A1140" s="71">
        <v>34707</v>
      </c>
      <c r="B1140">
        <v>837.07</v>
      </c>
    </row>
    <row r="1141" spans="1:2">
      <c r="A1141" s="71">
        <v>34708</v>
      </c>
      <c r="B1141">
        <v>837.07</v>
      </c>
    </row>
    <row r="1142" spans="1:2">
      <c r="A1142" s="71">
        <v>34709</v>
      </c>
      <c r="B1142">
        <v>837.07</v>
      </c>
    </row>
    <row r="1143" spans="1:2">
      <c r="A1143" s="71">
        <v>34710</v>
      </c>
      <c r="B1143">
        <v>840.36</v>
      </c>
    </row>
    <row r="1144" spans="1:2">
      <c r="A1144" s="71">
        <v>34711</v>
      </c>
      <c r="B1144">
        <v>843.69</v>
      </c>
    </row>
    <row r="1145" spans="1:2">
      <c r="A1145" s="71">
        <v>34712</v>
      </c>
      <c r="B1145">
        <v>841.52</v>
      </c>
    </row>
    <row r="1146" spans="1:2">
      <c r="A1146" s="71">
        <v>34713</v>
      </c>
      <c r="B1146">
        <v>843.7</v>
      </c>
    </row>
    <row r="1147" spans="1:2">
      <c r="A1147" s="71">
        <v>34714</v>
      </c>
      <c r="B1147">
        <v>843.7</v>
      </c>
    </row>
    <row r="1148" spans="1:2">
      <c r="A1148" s="71">
        <v>34715</v>
      </c>
      <c r="B1148">
        <v>843.7</v>
      </c>
    </row>
    <row r="1149" spans="1:2">
      <c r="A1149" s="71">
        <v>34716</v>
      </c>
      <c r="B1149">
        <v>846.61</v>
      </c>
    </row>
    <row r="1150" spans="1:2">
      <c r="A1150" s="71">
        <v>34717</v>
      </c>
      <c r="B1150">
        <v>847.61</v>
      </c>
    </row>
    <row r="1151" spans="1:2">
      <c r="A1151" s="71">
        <v>34718</v>
      </c>
      <c r="B1151">
        <v>850.26</v>
      </c>
    </row>
    <row r="1152" spans="1:2">
      <c r="A1152" s="71">
        <v>34719</v>
      </c>
      <c r="B1152">
        <v>852.68</v>
      </c>
    </row>
    <row r="1153" spans="1:2">
      <c r="A1153" s="71">
        <v>34720</v>
      </c>
      <c r="B1153">
        <v>855.54</v>
      </c>
    </row>
    <row r="1154" spans="1:2">
      <c r="A1154" s="71">
        <v>34721</v>
      </c>
      <c r="B1154">
        <v>855.54</v>
      </c>
    </row>
    <row r="1155" spans="1:2">
      <c r="A1155" s="71">
        <v>34722</v>
      </c>
      <c r="B1155">
        <v>855.54</v>
      </c>
    </row>
    <row r="1156" spans="1:2">
      <c r="A1156" s="71">
        <v>34723</v>
      </c>
      <c r="B1156">
        <v>855.49</v>
      </c>
    </row>
    <row r="1157" spans="1:2">
      <c r="A1157" s="71">
        <v>34724</v>
      </c>
      <c r="B1157">
        <v>856.65</v>
      </c>
    </row>
    <row r="1158" spans="1:2">
      <c r="A1158" s="71">
        <v>34725</v>
      </c>
      <c r="B1158">
        <v>857.56</v>
      </c>
    </row>
    <row r="1159" spans="1:2">
      <c r="A1159" s="71">
        <v>34726</v>
      </c>
      <c r="B1159">
        <v>859.3</v>
      </c>
    </row>
    <row r="1160" spans="1:2">
      <c r="A1160" s="71">
        <v>34727</v>
      </c>
      <c r="B1160">
        <v>857.83</v>
      </c>
    </row>
    <row r="1161" spans="1:2">
      <c r="A1161" s="71">
        <v>34728</v>
      </c>
      <c r="B1161">
        <v>857.83</v>
      </c>
    </row>
    <row r="1162" spans="1:2">
      <c r="A1162" s="71">
        <v>34729</v>
      </c>
      <c r="B1162">
        <v>857.83</v>
      </c>
    </row>
    <row r="1163" spans="1:2">
      <c r="A1163" s="71">
        <v>34730</v>
      </c>
      <c r="B1163">
        <v>856.41</v>
      </c>
    </row>
    <row r="1164" spans="1:2">
      <c r="A1164" s="71">
        <v>34731</v>
      </c>
      <c r="B1164">
        <v>857.16</v>
      </c>
    </row>
    <row r="1165" spans="1:2">
      <c r="A1165" s="71">
        <v>34732</v>
      </c>
      <c r="B1165">
        <v>855.76</v>
      </c>
    </row>
    <row r="1166" spans="1:2">
      <c r="A1166" s="71">
        <v>34733</v>
      </c>
      <c r="B1166">
        <v>852.22</v>
      </c>
    </row>
    <row r="1167" spans="1:2">
      <c r="A1167" s="71">
        <v>34734</v>
      </c>
      <c r="B1167">
        <v>848.82</v>
      </c>
    </row>
    <row r="1168" spans="1:2">
      <c r="A1168" s="71">
        <v>34735</v>
      </c>
      <c r="B1168">
        <v>848.82</v>
      </c>
    </row>
    <row r="1169" spans="1:2">
      <c r="A1169" s="71">
        <v>34736</v>
      </c>
      <c r="B1169">
        <v>848.82</v>
      </c>
    </row>
    <row r="1170" spans="1:2">
      <c r="A1170" s="71">
        <v>34737</v>
      </c>
      <c r="B1170">
        <v>848.27</v>
      </c>
    </row>
    <row r="1171" spans="1:2">
      <c r="A1171" s="71">
        <v>34738</v>
      </c>
      <c r="B1171">
        <v>848.43</v>
      </c>
    </row>
    <row r="1172" spans="1:2">
      <c r="A1172" s="71">
        <v>34739</v>
      </c>
      <c r="B1172">
        <v>847.04</v>
      </c>
    </row>
    <row r="1173" spans="1:2">
      <c r="A1173" s="71">
        <v>34740</v>
      </c>
      <c r="B1173">
        <v>845.73</v>
      </c>
    </row>
    <row r="1174" spans="1:2">
      <c r="A1174" s="71">
        <v>34741</v>
      </c>
      <c r="B1174">
        <v>845.37</v>
      </c>
    </row>
    <row r="1175" spans="1:2">
      <c r="A1175" s="71">
        <v>34742</v>
      </c>
      <c r="B1175">
        <v>845.37</v>
      </c>
    </row>
    <row r="1176" spans="1:2">
      <c r="A1176" s="71">
        <v>34743</v>
      </c>
      <c r="B1176">
        <v>845.37</v>
      </c>
    </row>
    <row r="1177" spans="1:2">
      <c r="A1177" s="71">
        <v>34744</v>
      </c>
      <c r="B1177">
        <v>846.2</v>
      </c>
    </row>
    <row r="1178" spans="1:2">
      <c r="A1178" s="71">
        <v>34745</v>
      </c>
      <c r="B1178">
        <v>848.15</v>
      </c>
    </row>
    <row r="1179" spans="1:2">
      <c r="A1179" s="71">
        <v>34746</v>
      </c>
      <c r="B1179">
        <v>848.52</v>
      </c>
    </row>
    <row r="1180" spans="1:2">
      <c r="A1180" s="71">
        <v>34747</v>
      </c>
      <c r="B1180">
        <v>848.9</v>
      </c>
    </row>
    <row r="1181" spans="1:2">
      <c r="A1181" s="71">
        <v>34748</v>
      </c>
      <c r="B1181">
        <v>849.41</v>
      </c>
    </row>
    <row r="1182" spans="1:2">
      <c r="A1182" s="71">
        <v>34749</v>
      </c>
      <c r="B1182">
        <v>849.41</v>
      </c>
    </row>
    <row r="1183" spans="1:2">
      <c r="A1183" s="71">
        <v>34750</v>
      </c>
      <c r="B1183">
        <v>849.41</v>
      </c>
    </row>
    <row r="1184" spans="1:2">
      <c r="A1184" s="71">
        <v>34751</v>
      </c>
      <c r="B1184">
        <v>851.88</v>
      </c>
    </row>
    <row r="1185" spans="1:2">
      <c r="A1185" s="71">
        <v>34752</v>
      </c>
      <c r="B1185">
        <v>853.63</v>
      </c>
    </row>
    <row r="1186" spans="1:2">
      <c r="A1186" s="71">
        <v>34753</v>
      </c>
      <c r="B1186">
        <v>855.32</v>
      </c>
    </row>
    <row r="1187" spans="1:2">
      <c r="A1187" s="71">
        <v>34754</v>
      </c>
      <c r="B1187">
        <v>855.48</v>
      </c>
    </row>
    <row r="1188" spans="1:2">
      <c r="A1188" s="71">
        <v>34755</v>
      </c>
      <c r="B1188">
        <v>854.71</v>
      </c>
    </row>
    <row r="1189" spans="1:2">
      <c r="A1189" s="71">
        <v>34756</v>
      </c>
      <c r="B1189">
        <v>854.71</v>
      </c>
    </row>
    <row r="1190" spans="1:2">
      <c r="A1190" s="71">
        <v>34757</v>
      </c>
      <c r="B1190">
        <v>854.71</v>
      </c>
    </row>
    <row r="1191" spans="1:2">
      <c r="A1191" s="71">
        <v>34758</v>
      </c>
      <c r="B1191">
        <v>856.99</v>
      </c>
    </row>
    <row r="1192" spans="1:2">
      <c r="A1192" s="71">
        <v>34759</v>
      </c>
      <c r="B1192">
        <v>857.85</v>
      </c>
    </row>
    <row r="1193" spans="1:2">
      <c r="A1193" s="71">
        <v>34760</v>
      </c>
      <c r="B1193">
        <v>858.87</v>
      </c>
    </row>
    <row r="1194" spans="1:2">
      <c r="A1194" s="71">
        <v>34761</v>
      </c>
      <c r="B1194">
        <v>861.33</v>
      </c>
    </row>
    <row r="1195" spans="1:2">
      <c r="A1195" s="71">
        <v>34762</v>
      </c>
      <c r="B1195">
        <v>859.65</v>
      </c>
    </row>
    <row r="1196" spans="1:2">
      <c r="A1196" s="71">
        <v>34763</v>
      </c>
      <c r="B1196">
        <v>859.65</v>
      </c>
    </row>
    <row r="1197" spans="1:2">
      <c r="A1197" s="71">
        <v>34764</v>
      </c>
      <c r="B1197">
        <v>859.65</v>
      </c>
    </row>
    <row r="1198" spans="1:2">
      <c r="A1198" s="71">
        <v>34765</v>
      </c>
      <c r="B1198">
        <v>858.95</v>
      </c>
    </row>
    <row r="1199" spans="1:2">
      <c r="A1199" s="71">
        <v>34766</v>
      </c>
      <c r="B1199">
        <v>861.13</v>
      </c>
    </row>
    <row r="1200" spans="1:2">
      <c r="A1200" s="71">
        <v>34767</v>
      </c>
      <c r="B1200">
        <v>862.41</v>
      </c>
    </row>
    <row r="1201" spans="1:2">
      <c r="A1201" s="71">
        <v>34768</v>
      </c>
      <c r="B1201">
        <v>863.06</v>
      </c>
    </row>
    <row r="1202" spans="1:2">
      <c r="A1202" s="71">
        <v>34769</v>
      </c>
      <c r="B1202">
        <v>865.36</v>
      </c>
    </row>
    <row r="1203" spans="1:2">
      <c r="A1203" s="71">
        <v>34770</v>
      </c>
      <c r="B1203">
        <v>865.36</v>
      </c>
    </row>
    <row r="1204" spans="1:2">
      <c r="A1204" s="71">
        <v>34771</v>
      </c>
      <c r="B1204">
        <v>865.36</v>
      </c>
    </row>
    <row r="1205" spans="1:2">
      <c r="A1205" s="71">
        <v>34772</v>
      </c>
      <c r="B1205">
        <v>865.92</v>
      </c>
    </row>
    <row r="1206" spans="1:2">
      <c r="A1206" s="71">
        <v>34773</v>
      </c>
      <c r="B1206">
        <v>866.96</v>
      </c>
    </row>
    <row r="1207" spans="1:2">
      <c r="A1207" s="71">
        <v>34774</v>
      </c>
      <c r="B1207">
        <v>866.4</v>
      </c>
    </row>
    <row r="1208" spans="1:2">
      <c r="A1208" s="71">
        <v>34775</v>
      </c>
      <c r="B1208">
        <v>865.63</v>
      </c>
    </row>
    <row r="1209" spans="1:2">
      <c r="A1209" s="71">
        <v>34776</v>
      </c>
      <c r="B1209">
        <v>863.77</v>
      </c>
    </row>
    <row r="1210" spans="1:2">
      <c r="A1210" s="71">
        <v>34777</v>
      </c>
      <c r="B1210">
        <v>863.77</v>
      </c>
    </row>
    <row r="1211" spans="1:2">
      <c r="A1211" s="71">
        <v>34778</v>
      </c>
      <c r="B1211">
        <v>863.77</v>
      </c>
    </row>
    <row r="1212" spans="1:2">
      <c r="A1212" s="71">
        <v>34779</v>
      </c>
      <c r="B1212">
        <v>863.77</v>
      </c>
    </row>
    <row r="1213" spans="1:2">
      <c r="A1213" s="71">
        <v>34780</v>
      </c>
      <c r="B1213">
        <v>865.89</v>
      </c>
    </row>
    <row r="1214" spans="1:2">
      <c r="A1214" s="71">
        <v>34781</v>
      </c>
      <c r="B1214">
        <v>867.81</v>
      </c>
    </row>
    <row r="1215" spans="1:2">
      <c r="A1215" s="71">
        <v>34782</v>
      </c>
      <c r="B1215">
        <v>868.95</v>
      </c>
    </row>
    <row r="1216" spans="1:2">
      <c r="A1216" s="71">
        <v>34783</v>
      </c>
      <c r="B1216">
        <v>869.22</v>
      </c>
    </row>
    <row r="1217" spans="1:2">
      <c r="A1217" s="71">
        <v>34784</v>
      </c>
      <c r="B1217">
        <v>869.22</v>
      </c>
    </row>
    <row r="1218" spans="1:2">
      <c r="A1218" s="71">
        <v>34785</v>
      </c>
      <c r="B1218">
        <v>869.22</v>
      </c>
    </row>
    <row r="1219" spans="1:2">
      <c r="A1219" s="71">
        <v>34786</v>
      </c>
      <c r="B1219">
        <v>870.14</v>
      </c>
    </row>
    <row r="1220" spans="1:2">
      <c r="A1220" s="71">
        <v>34787</v>
      </c>
      <c r="B1220">
        <v>872.57</v>
      </c>
    </row>
    <row r="1221" spans="1:2">
      <c r="A1221" s="71">
        <v>34788</v>
      </c>
      <c r="B1221">
        <v>876.21</v>
      </c>
    </row>
    <row r="1222" spans="1:2">
      <c r="A1222" s="71">
        <v>34789</v>
      </c>
      <c r="B1222">
        <v>880.23</v>
      </c>
    </row>
    <row r="1223" spans="1:2">
      <c r="A1223" s="71">
        <v>34790</v>
      </c>
      <c r="B1223">
        <v>878.18</v>
      </c>
    </row>
    <row r="1224" spans="1:2">
      <c r="A1224" s="71">
        <v>34791</v>
      </c>
      <c r="B1224">
        <v>878.18</v>
      </c>
    </row>
    <row r="1225" spans="1:2">
      <c r="A1225" s="71">
        <v>34792</v>
      </c>
      <c r="B1225">
        <v>878.18</v>
      </c>
    </row>
    <row r="1226" spans="1:2">
      <c r="A1226" s="71">
        <v>34793</v>
      </c>
      <c r="B1226">
        <v>876</v>
      </c>
    </row>
    <row r="1227" spans="1:2">
      <c r="A1227" s="71">
        <v>34794</v>
      </c>
      <c r="B1227">
        <v>874.3</v>
      </c>
    </row>
    <row r="1228" spans="1:2">
      <c r="A1228" s="71">
        <v>34795</v>
      </c>
      <c r="B1228">
        <v>871.6</v>
      </c>
    </row>
    <row r="1229" spans="1:2">
      <c r="A1229" s="71">
        <v>34796</v>
      </c>
      <c r="B1229">
        <v>868.96</v>
      </c>
    </row>
    <row r="1230" spans="1:2">
      <c r="A1230" s="71">
        <v>34797</v>
      </c>
      <c r="B1230">
        <v>869.15</v>
      </c>
    </row>
    <row r="1231" spans="1:2">
      <c r="A1231" s="71">
        <v>34798</v>
      </c>
      <c r="B1231">
        <v>869.15</v>
      </c>
    </row>
    <row r="1232" spans="1:2">
      <c r="A1232" s="71">
        <v>34799</v>
      </c>
      <c r="B1232">
        <v>869.15</v>
      </c>
    </row>
    <row r="1233" spans="1:2">
      <c r="A1233" s="71">
        <v>34800</v>
      </c>
      <c r="B1233">
        <v>866.78</v>
      </c>
    </row>
    <row r="1234" spans="1:2">
      <c r="A1234" s="71">
        <v>34801</v>
      </c>
      <c r="B1234">
        <v>868.8</v>
      </c>
    </row>
    <row r="1235" spans="1:2">
      <c r="A1235" s="71">
        <v>34802</v>
      </c>
      <c r="B1235">
        <v>866.25</v>
      </c>
    </row>
    <row r="1236" spans="1:2">
      <c r="A1236" s="71">
        <v>34803</v>
      </c>
      <c r="B1236">
        <v>866.25</v>
      </c>
    </row>
    <row r="1237" spans="1:2">
      <c r="A1237" s="71">
        <v>34804</v>
      </c>
      <c r="B1237">
        <v>866.25</v>
      </c>
    </row>
    <row r="1238" spans="1:2">
      <c r="A1238" s="71">
        <v>34805</v>
      </c>
      <c r="B1238">
        <v>866.25</v>
      </c>
    </row>
    <row r="1239" spans="1:2">
      <c r="A1239" s="71">
        <v>34806</v>
      </c>
      <c r="B1239">
        <v>866.25</v>
      </c>
    </row>
    <row r="1240" spans="1:2">
      <c r="A1240" s="71">
        <v>34807</v>
      </c>
      <c r="B1240">
        <v>871.87</v>
      </c>
    </row>
    <row r="1241" spans="1:2">
      <c r="A1241" s="71">
        <v>34808</v>
      </c>
      <c r="B1241">
        <v>874.37</v>
      </c>
    </row>
    <row r="1242" spans="1:2">
      <c r="A1242" s="71">
        <v>34809</v>
      </c>
      <c r="B1242">
        <v>874.35</v>
      </c>
    </row>
    <row r="1243" spans="1:2">
      <c r="A1243" s="71">
        <v>34810</v>
      </c>
      <c r="B1243">
        <v>877.38</v>
      </c>
    </row>
    <row r="1244" spans="1:2">
      <c r="A1244" s="71">
        <v>34811</v>
      </c>
      <c r="B1244">
        <v>876.55</v>
      </c>
    </row>
    <row r="1245" spans="1:2">
      <c r="A1245" s="71">
        <v>34812</v>
      </c>
      <c r="B1245">
        <v>876.55</v>
      </c>
    </row>
    <row r="1246" spans="1:2">
      <c r="A1246" s="71">
        <v>34813</v>
      </c>
      <c r="B1246">
        <v>876.55</v>
      </c>
    </row>
    <row r="1247" spans="1:2">
      <c r="A1247" s="71">
        <v>34814</v>
      </c>
      <c r="B1247">
        <v>878.2</v>
      </c>
    </row>
    <row r="1248" spans="1:2">
      <c r="A1248" s="71">
        <v>34815</v>
      </c>
      <c r="B1248">
        <v>876.32</v>
      </c>
    </row>
    <row r="1249" spans="1:2">
      <c r="A1249" s="71">
        <v>34816</v>
      </c>
      <c r="B1249">
        <v>875.78</v>
      </c>
    </row>
    <row r="1250" spans="1:2">
      <c r="A1250" s="71">
        <v>34817</v>
      </c>
      <c r="B1250">
        <v>876.21</v>
      </c>
    </row>
    <row r="1251" spans="1:2">
      <c r="A1251" s="71">
        <v>34818</v>
      </c>
      <c r="B1251">
        <v>877.9</v>
      </c>
    </row>
    <row r="1252" spans="1:2">
      <c r="A1252" s="71">
        <v>34819</v>
      </c>
      <c r="B1252">
        <v>877.9</v>
      </c>
    </row>
    <row r="1253" spans="1:2">
      <c r="A1253" s="71">
        <v>34820</v>
      </c>
      <c r="B1253">
        <v>877.9</v>
      </c>
    </row>
    <row r="1254" spans="1:2">
      <c r="A1254" s="71">
        <v>34821</v>
      </c>
      <c r="B1254">
        <v>877.9</v>
      </c>
    </row>
    <row r="1255" spans="1:2">
      <c r="A1255" s="71">
        <v>34822</v>
      </c>
      <c r="B1255">
        <v>880.63</v>
      </c>
    </row>
    <row r="1256" spans="1:2">
      <c r="A1256" s="71">
        <v>34823</v>
      </c>
      <c r="B1256">
        <v>882.97</v>
      </c>
    </row>
    <row r="1257" spans="1:2">
      <c r="A1257" s="71">
        <v>34824</v>
      </c>
      <c r="B1257">
        <v>882.24</v>
      </c>
    </row>
    <row r="1258" spans="1:2">
      <c r="A1258" s="71">
        <v>34825</v>
      </c>
      <c r="B1258">
        <v>881.07</v>
      </c>
    </row>
    <row r="1259" spans="1:2">
      <c r="A1259" s="71">
        <v>34826</v>
      </c>
      <c r="B1259">
        <v>881.07</v>
      </c>
    </row>
    <row r="1260" spans="1:2">
      <c r="A1260" s="71">
        <v>34827</v>
      </c>
      <c r="B1260">
        <v>881.07</v>
      </c>
    </row>
    <row r="1261" spans="1:2">
      <c r="A1261" s="71">
        <v>34828</v>
      </c>
      <c r="B1261">
        <v>881.33</v>
      </c>
    </row>
    <row r="1262" spans="1:2">
      <c r="A1262" s="71">
        <v>34829</v>
      </c>
      <c r="B1262">
        <v>878.87</v>
      </c>
    </row>
    <row r="1263" spans="1:2">
      <c r="A1263" s="71">
        <v>34830</v>
      </c>
      <c r="B1263">
        <v>880.25</v>
      </c>
    </row>
    <row r="1264" spans="1:2">
      <c r="A1264" s="71">
        <v>34831</v>
      </c>
      <c r="B1264">
        <v>881.07</v>
      </c>
    </row>
    <row r="1265" spans="1:2">
      <c r="A1265" s="71">
        <v>34832</v>
      </c>
      <c r="B1265">
        <v>879.35</v>
      </c>
    </row>
    <row r="1266" spans="1:2">
      <c r="A1266" s="71">
        <v>34833</v>
      </c>
      <c r="B1266">
        <v>879.35</v>
      </c>
    </row>
    <row r="1267" spans="1:2">
      <c r="A1267" s="71">
        <v>34834</v>
      </c>
      <c r="B1267">
        <v>879.35</v>
      </c>
    </row>
    <row r="1268" spans="1:2">
      <c r="A1268" s="71">
        <v>34835</v>
      </c>
      <c r="B1268">
        <v>877.45</v>
      </c>
    </row>
    <row r="1269" spans="1:2">
      <c r="A1269" s="71">
        <v>34836</v>
      </c>
      <c r="B1269">
        <v>875.17</v>
      </c>
    </row>
    <row r="1270" spans="1:2">
      <c r="A1270" s="71">
        <v>34837</v>
      </c>
      <c r="B1270">
        <v>874.74</v>
      </c>
    </row>
    <row r="1271" spans="1:2">
      <c r="A1271" s="71">
        <v>34838</v>
      </c>
      <c r="B1271">
        <v>875.75</v>
      </c>
    </row>
    <row r="1272" spans="1:2">
      <c r="A1272" s="71">
        <v>34839</v>
      </c>
      <c r="B1272">
        <v>873.52</v>
      </c>
    </row>
    <row r="1273" spans="1:2">
      <c r="A1273" s="71">
        <v>34840</v>
      </c>
      <c r="B1273">
        <v>873.52</v>
      </c>
    </row>
    <row r="1274" spans="1:2">
      <c r="A1274" s="71">
        <v>34841</v>
      </c>
      <c r="B1274">
        <v>873.52</v>
      </c>
    </row>
    <row r="1275" spans="1:2">
      <c r="A1275" s="71">
        <v>34842</v>
      </c>
      <c r="B1275">
        <v>871.11</v>
      </c>
    </row>
    <row r="1276" spans="1:2">
      <c r="A1276" s="71">
        <v>34843</v>
      </c>
      <c r="B1276">
        <v>869.95</v>
      </c>
    </row>
    <row r="1277" spans="1:2">
      <c r="A1277" s="71">
        <v>34844</v>
      </c>
      <c r="B1277">
        <v>870.55</v>
      </c>
    </row>
    <row r="1278" spans="1:2">
      <c r="A1278" s="71">
        <v>34845</v>
      </c>
      <c r="B1278">
        <v>872.96</v>
      </c>
    </row>
    <row r="1279" spans="1:2">
      <c r="A1279" s="71">
        <v>34846</v>
      </c>
      <c r="B1279">
        <v>872.66</v>
      </c>
    </row>
    <row r="1280" spans="1:2">
      <c r="A1280" s="71">
        <v>34847</v>
      </c>
      <c r="B1280">
        <v>872.66</v>
      </c>
    </row>
    <row r="1281" spans="1:2">
      <c r="A1281" s="71">
        <v>34848</v>
      </c>
      <c r="B1281">
        <v>872.66</v>
      </c>
    </row>
    <row r="1282" spans="1:2">
      <c r="A1282" s="71">
        <v>34849</v>
      </c>
      <c r="B1282">
        <v>872.66</v>
      </c>
    </row>
    <row r="1283" spans="1:2">
      <c r="A1283" s="71">
        <v>34850</v>
      </c>
      <c r="B1283">
        <v>876.36</v>
      </c>
    </row>
    <row r="1284" spans="1:2">
      <c r="A1284" s="71">
        <v>34851</v>
      </c>
      <c r="B1284">
        <v>876.62</v>
      </c>
    </row>
    <row r="1285" spans="1:2">
      <c r="A1285" s="71">
        <v>34852</v>
      </c>
      <c r="B1285">
        <v>877.22</v>
      </c>
    </row>
    <row r="1286" spans="1:2">
      <c r="A1286" s="71">
        <v>34853</v>
      </c>
      <c r="B1286">
        <v>875.99</v>
      </c>
    </row>
    <row r="1287" spans="1:2">
      <c r="A1287" s="71">
        <v>34854</v>
      </c>
      <c r="B1287">
        <v>875.99</v>
      </c>
    </row>
    <row r="1288" spans="1:2">
      <c r="A1288" s="71">
        <v>34855</v>
      </c>
      <c r="B1288">
        <v>875.99</v>
      </c>
    </row>
    <row r="1289" spans="1:2">
      <c r="A1289" s="71">
        <v>34856</v>
      </c>
      <c r="B1289">
        <v>874.81</v>
      </c>
    </row>
    <row r="1290" spans="1:2">
      <c r="A1290" s="71">
        <v>34857</v>
      </c>
      <c r="B1290">
        <v>873.06</v>
      </c>
    </row>
    <row r="1291" spans="1:2">
      <c r="A1291" s="71">
        <v>34858</v>
      </c>
      <c r="B1291">
        <v>871.02</v>
      </c>
    </row>
    <row r="1292" spans="1:2">
      <c r="A1292" s="71">
        <v>34859</v>
      </c>
      <c r="B1292">
        <v>871.93</v>
      </c>
    </row>
    <row r="1293" spans="1:2">
      <c r="A1293" s="71">
        <v>34860</v>
      </c>
      <c r="B1293">
        <v>871.94</v>
      </c>
    </row>
    <row r="1294" spans="1:2">
      <c r="A1294" s="71">
        <v>34861</v>
      </c>
      <c r="B1294">
        <v>871.94</v>
      </c>
    </row>
    <row r="1295" spans="1:2">
      <c r="A1295" s="71">
        <v>34862</v>
      </c>
      <c r="B1295">
        <v>871.94</v>
      </c>
    </row>
    <row r="1296" spans="1:2">
      <c r="A1296" s="71">
        <v>34863</v>
      </c>
      <c r="B1296">
        <v>873.74</v>
      </c>
    </row>
    <row r="1297" spans="1:2">
      <c r="A1297" s="71">
        <v>34864</v>
      </c>
      <c r="B1297">
        <v>875.28</v>
      </c>
    </row>
    <row r="1298" spans="1:2">
      <c r="A1298" s="71">
        <v>34865</v>
      </c>
      <c r="B1298">
        <v>873.78</v>
      </c>
    </row>
    <row r="1299" spans="1:2">
      <c r="A1299" s="71">
        <v>34866</v>
      </c>
      <c r="B1299">
        <v>872.54</v>
      </c>
    </row>
    <row r="1300" spans="1:2">
      <c r="A1300" s="71">
        <v>34867</v>
      </c>
      <c r="B1300">
        <v>873.91</v>
      </c>
    </row>
    <row r="1301" spans="1:2">
      <c r="A1301" s="71">
        <v>34868</v>
      </c>
      <c r="B1301">
        <v>873.91</v>
      </c>
    </row>
    <row r="1302" spans="1:2">
      <c r="A1302" s="71">
        <v>34869</v>
      </c>
      <c r="B1302">
        <v>873.91</v>
      </c>
    </row>
    <row r="1303" spans="1:2">
      <c r="A1303" s="71">
        <v>34870</v>
      </c>
      <c r="B1303">
        <v>873.91</v>
      </c>
    </row>
    <row r="1304" spans="1:2">
      <c r="A1304" s="71">
        <v>34871</v>
      </c>
      <c r="B1304">
        <v>875.59</v>
      </c>
    </row>
    <row r="1305" spans="1:2">
      <c r="A1305" s="71">
        <v>34872</v>
      </c>
      <c r="B1305">
        <v>875.32</v>
      </c>
    </row>
    <row r="1306" spans="1:2">
      <c r="A1306" s="71">
        <v>34873</v>
      </c>
      <c r="B1306">
        <v>874.81</v>
      </c>
    </row>
    <row r="1307" spans="1:2">
      <c r="A1307" s="71">
        <v>34874</v>
      </c>
      <c r="B1307">
        <v>873.64</v>
      </c>
    </row>
    <row r="1308" spans="1:2">
      <c r="A1308" s="71">
        <v>34875</v>
      </c>
      <c r="B1308">
        <v>873.64</v>
      </c>
    </row>
    <row r="1309" spans="1:2">
      <c r="A1309" s="71">
        <v>34876</v>
      </c>
      <c r="B1309">
        <v>873.64</v>
      </c>
    </row>
    <row r="1310" spans="1:2">
      <c r="A1310" s="71">
        <v>34877</v>
      </c>
      <c r="B1310">
        <v>873.64</v>
      </c>
    </row>
    <row r="1311" spans="1:2">
      <c r="A1311" s="71">
        <v>34878</v>
      </c>
      <c r="B1311">
        <v>875.95</v>
      </c>
    </row>
    <row r="1312" spans="1:2">
      <c r="A1312" s="71">
        <v>34879</v>
      </c>
      <c r="B1312">
        <v>878.8</v>
      </c>
    </row>
    <row r="1313" spans="1:2">
      <c r="A1313" s="71">
        <v>34880</v>
      </c>
      <c r="B1313">
        <v>881.23</v>
      </c>
    </row>
    <row r="1314" spans="1:2">
      <c r="A1314" s="71">
        <v>34881</v>
      </c>
      <c r="B1314">
        <v>880.49</v>
      </c>
    </row>
    <row r="1315" spans="1:2">
      <c r="A1315" s="71">
        <v>34882</v>
      </c>
      <c r="B1315">
        <v>880.49</v>
      </c>
    </row>
    <row r="1316" spans="1:2">
      <c r="A1316" s="71">
        <v>34883</v>
      </c>
      <c r="B1316">
        <v>880.49</v>
      </c>
    </row>
    <row r="1317" spans="1:2">
      <c r="A1317" s="71">
        <v>34884</v>
      </c>
      <c r="B1317">
        <v>880.49</v>
      </c>
    </row>
    <row r="1318" spans="1:2">
      <c r="A1318" s="71">
        <v>34885</v>
      </c>
      <c r="B1318">
        <v>883.81</v>
      </c>
    </row>
    <row r="1319" spans="1:2">
      <c r="A1319" s="71">
        <v>34886</v>
      </c>
      <c r="B1319">
        <v>887.3</v>
      </c>
    </row>
    <row r="1320" spans="1:2">
      <c r="A1320" s="71">
        <v>34887</v>
      </c>
      <c r="B1320">
        <v>891.28</v>
      </c>
    </row>
    <row r="1321" spans="1:2">
      <c r="A1321" s="71">
        <v>34888</v>
      </c>
      <c r="B1321">
        <v>891.44</v>
      </c>
    </row>
    <row r="1322" spans="1:2">
      <c r="A1322" s="71">
        <v>34889</v>
      </c>
      <c r="B1322">
        <v>891.44</v>
      </c>
    </row>
    <row r="1323" spans="1:2">
      <c r="A1323" s="71">
        <v>34890</v>
      </c>
      <c r="B1323">
        <v>891.44</v>
      </c>
    </row>
    <row r="1324" spans="1:2">
      <c r="A1324" s="71">
        <v>34891</v>
      </c>
      <c r="B1324">
        <v>897.12</v>
      </c>
    </row>
    <row r="1325" spans="1:2">
      <c r="A1325" s="71">
        <v>34892</v>
      </c>
      <c r="B1325">
        <v>897.51</v>
      </c>
    </row>
    <row r="1326" spans="1:2">
      <c r="A1326" s="71">
        <v>34893</v>
      </c>
      <c r="B1326">
        <v>895.84</v>
      </c>
    </row>
    <row r="1327" spans="1:2">
      <c r="A1327" s="71">
        <v>34894</v>
      </c>
      <c r="B1327">
        <v>892.82</v>
      </c>
    </row>
    <row r="1328" spans="1:2">
      <c r="A1328" s="71">
        <v>34895</v>
      </c>
      <c r="B1328">
        <v>893.36</v>
      </c>
    </row>
    <row r="1329" spans="1:2">
      <c r="A1329" s="71">
        <v>34896</v>
      </c>
      <c r="B1329">
        <v>893.36</v>
      </c>
    </row>
    <row r="1330" spans="1:2">
      <c r="A1330" s="71">
        <v>34897</v>
      </c>
      <c r="B1330">
        <v>893.36</v>
      </c>
    </row>
    <row r="1331" spans="1:2">
      <c r="A1331" s="71">
        <v>34898</v>
      </c>
      <c r="B1331">
        <v>891.76</v>
      </c>
    </row>
    <row r="1332" spans="1:2">
      <c r="A1332" s="71">
        <v>34899</v>
      </c>
      <c r="B1332">
        <v>894.03</v>
      </c>
    </row>
    <row r="1333" spans="1:2">
      <c r="A1333" s="71">
        <v>34900</v>
      </c>
      <c r="B1333">
        <v>894.5</v>
      </c>
    </row>
    <row r="1334" spans="1:2">
      <c r="A1334" s="71">
        <v>34901</v>
      </c>
      <c r="B1334">
        <v>894.5</v>
      </c>
    </row>
    <row r="1335" spans="1:2">
      <c r="A1335" s="71">
        <v>34902</v>
      </c>
      <c r="B1335">
        <v>894.98</v>
      </c>
    </row>
    <row r="1336" spans="1:2">
      <c r="A1336" s="71">
        <v>34903</v>
      </c>
      <c r="B1336">
        <v>894.98</v>
      </c>
    </row>
    <row r="1337" spans="1:2">
      <c r="A1337" s="71">
        <v>34904</v>
      </c>
      <c r="B1337">
        <v>894.98</v>
      </c>
    </row>
    <row r="1338" spans="1:2">
      <c r="A1338" s="71">
        <v>34905</v>
      </c>
      <c r="B1338">
        <v>896.68</v>
      </c>
    </row>
    <row r="1339" spans="1:2">
      <c r="A1339" s="71">
        <v>34906</v>
      </c>
      <c r="B1339">
        <v>897.32</v>
      </c>
    </row>
    <row r="1340" spans="1:2">
      <c r="A1340" s="71">
        <v>34907</v>
      </c>
      <c r="B1340">
        <v>897.77</v>
      </c>
    </row>
    <row r="1341" spans="1:2">
      <c r="A1341" s="71">
        <v>34908</v>
      </c>
      <c r="B1341">
        <v>895.56</v>
      </c>
    </row>
    <row r="1342" spans="1:2">
      <c r="A1342" s="71">
        <v>34909</v>
      </c>
      <c r="B1342">
        <v>897.63</v>
      </c>
    </row>
    <row r="1343" spans="1:2">
      <c r="A1343" s="71">
        <v>34910</v>
      </c>
      <c r="B1343">
        <v>897.63</v>
      </c>
    </row>
    <row r="1344" spans="1:2">
      <c r="A1344" s="71">
        <v>34911</v>
      </c>
      <c r="B1344">
        <v>897.63</v>
      </c>
    </row>
    <row r="1345" spans="1:2">
      <c r="A1345" s="71">
        <v>34912</v>
      </c>
      <c r="B1345">
        <v>898.35</v>
      </c>
    </row>
    <row r="1346" spans="1:2">
      <c r="A1346" s="71">
        <v>34913</v>
      </c>
      <c r="B1346">
        <v>900.78</v>
      </c>
    </row>
    <row r="1347" spans="1:2">
      <c r="A1347" s="71">
        <v>34914</v>
      </c>
      <c r="B1347">
        <v>905.53</v>
      </c>
    </row>
    <row r="1348" spans="1:2">
      <c r="A1348" s="71">
        <v>34915</v>
      </c>
      <c r="B1348">
        <v>917.53</v>
      </c>
    </row>
    <row r="1349" spans="1:2">
      <c r="A1349" s="71">
        <v>34916</v>
      </c>
      <c r="B1349">
        <v>916.14</v>
      </c>
    </row>
    <row r="1350" spans="1:2">
      <c r="A1350" s="71">
        <v>34917</v>
      </c>
      <c r="B1350">
        <v>916.14</v>
      </c>
    </row>
    <row r="1351" spans="1:2">
      <c r="A1351" s="71">
        <v>34918</v>
      </c>
      <c r="B1351">
        <v>916.14</v>
      </c>
    </row>
    <row r="1352" spans="1:2">
      <c r="A1352" s="71">
        <v>34919</v>
      </c>
      <c r="B1352">
        <v>916.14</v>
      </c>
    </row>
    <row r="1353" spans="1:2">
      <c r="A1353" s="71">
        <v>34920</v>
      </c>
      <c r="B1353">
        <v>920.1</v>
      </c>
    </row>
    <row r="1354" spans="1:2">
      <c r="A1354" s="71">
        <v>34921</v>
      </c>
      <c r="B1354">
        <v>919.32</v>
      </c>
    </row>
    <row r="1355" spans="1:2">
      <c r="A1355" s="71">
        <v>34922</v>
      </c>
      <c r="B1355">
        <v>917.13</v>
      </c>
    </row>
    <row r="1356" spans="1:2">
      <c r="A1356" s="71">
        <v>34923</v>
      </c>
      <c r="B1356">
        <v>919.13</v>
      </c>
    </row>
    <row r="1357" spans="1:2">
      <c r="A1357" s="71">
        <v>34924</v>
      </c>
      <c r="B1357">
        <v>919.13</v>
      </c>
    </row>
    <row r="1358" spans="1:2">
      <c r="A1358" s="71">
        <v>34925</v>
      </c>
      <c r="B1358">
        <v>919.13</v>
      </c>
    </row>
    <row r="1359" spans="1:2">
      <c r="A1359" s="71">
        <v>34926</v>
      </c>
      <c r="B1359">
        <v>922.21</v>
      </c>
    </row>
    <row r="1360" spans="1:2">
      <c r="A1360" s="71">
        <v>34927</v>
      </c>
      <c r="B1360">
        <v>928.25</v>
      </c>
    </row>
    <row r="1361" spans="1:2">
      <c r="A1361" s="71">
        <v>34928</v>
      </c>
      <c r="B1361">
        <v>944.55</v>
      </c>
    </row>
    <row r="1362" spans="1:2">
      <c r="A1362" s="71">
        <v>34929</v>
      </c>
      <c r="B1362">
        <v>947.22</v>
      </c>
    </row>
    <row r="1363" spans="1:2">
      <c r="A1363" s="71">
        <v>34930</v>
      </c>
      <c r="B1363">
        <v>946.83</v>
      </c>
    </row>
    <row r="1364" spans="1:2">
      <c r="A1364" s="71">
        <v>34931</v>
      </c>
      <c r="B1364">
        <v>946.83</v>
      </c>
    </row>
    <row r="1365" spans="1:2">
      <c r="A1365" s="71">
        <v>34932</v>
      </c>
      <c r="B1365">
        <v>946.83</v>
      </c>
    </row>
    <row r="1366" spans="1:2">
      <c r="A1366" s="71">
        <v>34933</v>
      </c>
      <c r="B1366">
        <v>946.83</v>
      </c>
    </row>
    <row r="1367" spans="1:2">
      <c r="A1367" s="71">
        <v>34934</v>
      </c>
      <c r="B1367">
        <v>949.51</v>
      </c>
    </row>
    <row r="1368" spans="1:2">
      <c r="A1368" s="71">
        <v>34935</v>
      </c>
      <c r="B1368">
        <v>955.12</v>
      </c>
    </row>
    <row r="1369" spans="1:2">
      <c r="A1369" s="71">
        <v>34936</v>
      </c>
      <c r="B1369">
        <v>962.6</v>
      </c>
    </row>
    <row r="1370" spans="1:2">
      <c r="A1370" s="71">
        <v>34937</v>
      </c>
      <c r="B1370">
        <v>970.65</v>
      </c>
    </row>
    <row r="1371" spans="1:2">
      <c r="A1371" s="71">
        <v>34938</v>
      </c>
      <c r="B1371">
        <v>970.65</v>
      </c>
    </row>
    <row r="1372" spans="1:2">
      <c r="A1372" s="71">
        <v>34939</v>
      </c>
      <c r="B1372">
        <v>970.65</v>
      </c>
    </row>
    <row r="1373" spans="1:2">
      <c r="A1373" s="71">
        <v>34940</v>
      </c>
      <c r="B1373">
        <v>972.03</v>
      </c>
    </row>
    <row r="1374" spans="1:2">
      <c r="A1374" s="71">
        <v>34941</v>
      </c>
      <c r="B1374">
        <v>963.93</v>
      </c>
    </row>
    <row r="1375" spans="1:2">
      <c r="A1375" s="71">
        <v>34942</v>
      </c>
      <c r="B1375">
        <v>960.19</v>
      </c>
    </row>
    <row r="1376" spans="1:2">
      <c r="A1376" s="71">
        <v>34943</v>
      </c>
      <c r="B1376">
        <v>949.35</v>
      </c>
    </row>
    <row r="1377" spans="1:2">
      <c r="A1377" s="71">
        <v>34944</v>
      </c>
      <c r="B1377">
        <v>948.23</v>
      </c>
    </row>
    <row r="1378" spans="1:2">
      <c r="A1378" s="71">
        <v>34945</v>
      </c>
      <c r="B1378">
        <v>948.23</v>
      </c>
    </row>
    <row r="1379" spans="1:2">
      <c r="A1379" s="71">
        <v>34946</v>
      </c>
      <c r="B1379">
        <v>948.23</v>
      </c>
    </row>
    <row r="1380" spans="1:2">
      <c r="A1380" s="71">
        <v>34947</v>
      </c>
      <c r="B1380">
        <v>957.54</v>
      </c>
    </row>
    <row r="1381" spans="1:2">
      <c r="A1381" s="71">
        <v>34948</v>
      </c>
      <c r="B1381">
        <v>958.46</v>
      </c>
    </row>
    <row r="1382" spans="1:2">
      <c r="A1382" s="71">
        <v>34949</v>
      </c>
      <c r="B1382">
        <v>953.63</v>
      </c>
    </row>
    <row r="1383" spans="1:2">
      <c r="A1383" s="71">
        <v>34950</v>
      </c>
      <c r="B1383">
        <v>954.64</v>
      </c>
    </row>
    <row r="1384" spans="1:2">
      <c r="A1384" s="71">
        <v>34951</v>
      </c>
      <c r="B1384">
        <v>958.31</v>
      </c>
    </row>
    <row r="1385" spans="1:2">
      <c r="A1385" s="71">
        <v>34952</v>
      </c>
      <c r="B1385">
        <v>958.31</v>
      </c>
    </row>
    <row r="1386" spans="1:2">
      <c r="A1386" s="71">
        <v>34953</v>
      </c>
      <c r="B1386">
        <v>958.31</v>
      </c>
    </row>
    <row r="1387" spans="1:2">
      <c r="A1387" s="71">
        <v>34954</v>
      </c>
      <c r="B1387">
        <v>958.59</v>
      </c>
    </row>
    <row r="1388" spans="1:2">
      <c r="A1388" s="71">
        <v>34955</v>
      </c>
      <c r="B1388">
        <v>959.18</v>
      </c>
    </row>
    <row r="1389" spans="1:2">
      <c r="A1389" s="71">
        <v>34956</v>
      </c>
      <c r="B1389">
        <v>959.15</v>
      </c>
    </row>
    <row r="1390" spans="1:2">
      <c r="A1390" s="71">
        <v>34957</v>
      </c>
      <c r="B1390">
        <v>960.25</v>
      </c>
    </row>
    <row r="1391" spans="1:2">
      <c r="A1391" s="71">
        <v>34958</v>
      </c>
      <c r="B1391">
        <v>960.91</v>
      </c>
    </row>
    <row r="1392" spans="1:2">
      <c r="A1392" s="71">
        <v>34959</v>
      </c>
      <c r="B1392">
        <v>960.91</v>
      </c>
    </row>
    <row r="1393" spans="1:2">
      <c r="A1393" s="71">
        <v>34960</v>
      </c>
      <c r="B1393">
        <v>960.91</v>
      </c>
    </row>
    <row r="1394" spans="1:2">
      <c r="A1394" s="71">
        <v>34961</v>
      </c>
      <c r="B1394">
        <v>962.5</v>
      </c>
    </row>
    <row r="1395" spans="1:2">
      <c r="A1395" s="71">
        <v>34962</v>
      </c>
      <c r="B1395">
        <v>970.08</v>
      </c>
    </row>
    <row r="1396" spans="1:2">
      <c r="A1396" s="71">
        <v>34963</v>
      </c>
      <c r="B1396">
        <v>974.88</v>
      </c>
    </row>
    <row r="1397" spans="1:2">
      <c r="A1397" s="71">
        <v>34964</v>
      </c>
      <c r="B1397">
        <v>974.23</v>
      </c>
    </row>
    <row r="1398" spans="1:2">
      <c r="A1398" s="71">
        <v>34965</v>
      </c>
      <c r="B1398">
        <v>975.9</v>
      </c>
    </row>
    <row r="1399" spans="1:2">
      <c r="A1399" s="71">
        <v>34966</v>
      </c>
      <c r="B1399">
        <v>975.9</v>
      </c>
    </row>
    <row r="1400" spans="1:2">
      <c r="A1400" s="71">
        <v>34967</v>
      </c>
      <c r="B1400">
        <v>975.9</v>
      </c>
    </row>
    <row r="1401" spans="1:2">
      <c r="A1401" s="71">
        <v>34968</v>
      </c>
      <c r="B1401">
        <v>977.35</v>
      </c>
    </row>
    <row r="1402" spans="1:2">
      <c r="A1402" s="71">
        <v>34969</v>
      </c>
      <c r="B1402">
        <v>980.54</v>
      </c>
    </row>
    <row r="1403" spans="1:2">
      <c r="A1403" s="71">
        <v>34970</v>
      </c>
      <c r="B1403">
        <v>981.09</v>
      </c>
    </row>
    <row r="1404" spans="1:2">
      <c r="A1404" s="71">
        <v>34971</v>
      </c>
      <c r="B1404">
        <v>972.8</v>
      </c>
    </row>
    <row r="1405" spans="1:2">
      <c r="A1405" s="71">
        <v>34972</v>
      </c>
      <c r="B1405">
        <v>966.78</v>
      </c>
    </row>
    <row r="1406" spans="1:2">
      <c r="A1406" s="71">
        <v>34973</v>
      </c>
      <c r="B1406">
        <v>966.78</v>
      </c>
    </row>
    <row r="1407" spans="1:2">
      <c r="A1407" s="71">
        <v>34974</v>
      </c>
      <c r="B1407">
        <v>966.78</v>
      </c>
    </row>
    <row r="1408" spans="1:2">
      <c r="A1408" s="71">
        <v>34975</v>
      </c>
      <c r="B1408">
        <v>971.22</v>
      </c>
    </row>
    <row r="1409" spans="1:2">
      <c r="A1409" s="71">
        <v>34976</v>
      </c>
      <c r="B1409">
        <v>976.76</v>
      </c>
    </row>
    <row r="1410" spans="1:2">
      <c r="A1410" s="71">
        <v>34977</v>
      </c>
      <c r="B1410">
        <v>972.75</v>
      </c>
    </row>
    <row r="1411" spans="1:2">
      <c r="A1411" s="71">
        <v>34978</v>
      </c>
      <c r="B1411">
        <v>972.93</v>
      </c>
    </row>
    <row r="1412" spans="1:2">
      <c r="A1412" s="71">
        <v>34979</v>
      </c>
      <c r="B1412">
        <v>979.16</v>
      </c>
    </row>
    <row r="1413" spans="1:2">
      <c r="A1413" s="71">
        <v>34980</v>
      </c>
      <c r="B1413">
        <v>979.16</v>
      </c>
    </row>
    <row r="1414" spans="1:2">
      <c r="A1414" s="71">
        <v>34981</v>
      </c>
      <c r="B1414">
        <v>979.16</v>
      </c>
    </row>
    <row r="1415" spans="1:2">
      <c r="A1415" s="71">
        <v>34982</v>
      </c>
      <c r="B1415">
        <v>982.84</v>
      </c>
    </row>
    <row r="1416" spans="1:2">
      <c r="A1416" s="71">
        <v>34983</v>
      </c>
      <c r="B1416">
        <v>981.45</v>
      </c>
    </row>
    <row r="1417" spans="1:2">
      <c r="A1417" s="71">
        <v>34984</v>
      </c>
      <c r="B1417">
        <v>981.26</v>
      </c>
    </row>
    <row r="1418" spans="1:2">
      <c r="A1418" s="71">
        <v>34985</v>
      </c>
      <c r="B1418">
        <v>984.88</v>
      </c>
    </row>
    <row r="1419" spans="1:2">
      <c r="A1419" s="71">
        <v>34986</v>
      </c>
      <c r="B1419">
        <v>987</v>
      </c>
    </row>
    <row r="1420" spans="1:2">
      <c r="A1420" s="71">
        <v>34987</v>
      </c>
      <c r="B1420">
        <v>987</v>
      </c>
    </row>
    <row r="1421" spans="1:2">
      <c r="A1421" s="71">
        <v>34988</v>
      </c>
      <c r="B1421">
        <v>987</v>
      </c>
    </row>
    <row r="1422" spans="1:2">
      <c r="A1422" s="71">
        <v>34989</v>
      </c>
      <c r="B1422">
        <v>987</v>
      </c>
    </row>
    <row r="1423" spans="1:2">
      <c r="A1423" s="71">
        <v>34990</v>
      </c>
      <c r="B1423">
        <v>990.52</v>
      </c>
    </row>
    <row r="1424" spans="1:2">
      <c r="A1424" s="71">
        <v>34991</v>
      </c>
      <c r="B1424">
        <v>991.22</v>
      </c>
    </row>
    <row r="1425" spans="1:2">
      <c r="A1425" s="71">
        <v>34992</v>
      </c>
      <c r="B1425">
        <v>991.52</v>
      </c>
    </row>
    <row r="1426" spans="1:2">
      <c r="A1426" s="71">
        <v>34993</v>
      </c>
      <c r="B1426">
        <v>988.96</v>
      </c>
    </row>
    <row r="1427" spans="1:2">
      <c r="A1427" s="71">
        <v>34994</v>
      </c>
      <c r="B1427">
        <v>988.96</v>
      </c>
    </row>
    <row r="1428" spans="1:2">
      <c r="A1428" s="71">
        <v>34995</v>
      </c>
      <c r="B1428">
        <v>988.96</v>
      </c>
    </row>
    <row r="1429" spans="1:2">
      <c r="A1429" s="71">
        <v>34996</v>
      </c>
      <c r="B1429">
        <v>991.98</v>
      </c>
    </row>
    <row r="1430" spans="1:2">
      <c r="A1430" s="71">
        <v>34997</v>
      </c>
      <c r="B1430">
        <v>993.68</v>
      </c>
    </row>
    <row r="1431" spans="1:2">
      <c r="A1431" s="71">
        <v>34998</v>
      </c>
      <c r="B1431">
        <v>994.77</v>
      </c>
    </row>
    <row r="1432" spans="1:2">
      <c r="A1432" s="71">
        <v>34999</v>
      </c>
      <c r="B1432">
        <v>995.01</v>
      </c>
    </row>
    <row r="1433" spans="1:2">
      <c r="A1433" s="71">
        <v>35000</v>
      </c>
      <c r="B1433">
        <v>994.99</v>
      </c>
    </row>
    <row r="1434" spans="1:2">
      <c r="A1434" s="71">
        <v>35001</v>
      </c>
      <c r="B1434">
        <v>994.99</v>
      </c>
    </row>
    <row r="1435" spans="1:2">
      <c r="A1435" s="71">
        <v>35002</v>
      </c>
      <c r="B1435">
        <v>994.99</v>
      </c>
    </row>
    <row r="1436" spans="1:2">
      <c r="A1436" s="71">
        <v>35003</v>
      </c>
      <c r="B1436">
        <v>994.5</v>
      </c>
    </row>
    <row r="1437" spans="1:2">
      <c r="A1437" s="71">
        <v>35004</v>
      </c>
      <c r="B1437">
        <v>996.76</v>
      </c>
    </row>
    <row r="1438" spans="1:2">
      <c r="A1438" s="71">
        <v>35005</v>
      </c>
      <c r="B1438">
        <v>996.96</v>
      </c>
    </row>
    <row r="1439" spans="1:2">
      <c r="A1439" s="71">
        <v>35006</v>
      </c>
      <c r="B1439">
        <v>998.18</v>
      </c>
    </row>
    <row r="1440" spans="1:2">
      <c r="A1440" s="71">
        <v>35007</v>
      </c>
      <c r="B1440">
        <v>998.49</v>
      </c>
    </row>
    <row r="1441" spans="1:2">
      <c r="A1441" s="71">
        <v>35008</v>
      </c>
      <c r="B1441">
        <v>998.49</v>
      </c>
    </row>
    <row r="1442" spans="1:2">
      <c r="A1442" s="71">
        <v>35009</v>
      </c>
      <c r="B1442">
        <v>998.49</v>
      </c>
    </row>
    <row r="1443" spans="1:2">
      <c r="A1443" s="71">
        <v>35010</v>
      </c>
      <c r="B1443">
        <v>998.49</v>
      </c>
    </row>
    <row r="1444" spans="1:2">
      <c r="A1444" s="71">
        <v>35011</v>
      </c>
      <c r="B1444">
        <v>999.51</v>
      </c>
    </row>
    <row r="1445" spans="1:2">
      <c r="A1445" s="71">
        <v>35012</v>
      </c>
      <c r="B1445">
        <v>999.73</v>
      </c>
    </row>
    <row r="1446" spans="1:2">
      <c r="A1446" s="71">
        <v>35013</v>
      </c>
      <c r="B1446">
        <v>1000.13</v>
      </c>
    </row>
    <row r="1447" spans="1:2">
      <c r="A1447" s="71">
        <v>35014</v>
      </c>
      <c r="B1447">
        <v>999.77</v>
      </c>
    </row>
    <row r="1448" spans="1:2">
      <c r="A1448" s="71">
        <v>35015</v>
      </c>
      <c r="B1448">
        <v>999.77</v>
      </c>
    </row>
    <row r="1449" spans="1:2">
      <c r="A1449" s="71">
        <v>35016</v>
      </c>
      <c r="B1449">
        <v>999.77</v>
      </c>
    </row>
    <row r="1450" spans="1:2">
      <c r="A1450" s="71">
        <v>35017</v>
      </c>
      <c r="B1450">
        <v>999.77</v>
      </c>
    </row>
    <row r="1451" spans="1:2">
      <c r="A1451" s="71">
        <v>35018</v>
      </c>
      <c r="B1451">
        <v>1001.14</v>
      </c>
    </row>
    <row r="1452" spans="1:2">
      <c r="A1452" s="71">
        <v>35019</v>
      </c>
      <c r="B1452">
        <v>1001.62</v>
      </c>
    </row>
    <row r="1453" spans="1:2">
      <c r="A1453" s="71">
        <v>35020</v>
      </c>
      <c r="B1453">
        <v>1002.25</v>
      </c>
    </row>
    <row r="1454" spans="1:2">
      <c r="A1454" s="71">
        <v>35021</v>
      </c>
      <c r="B1454">
        <v>1002.63</v>
      </c>
    </row>
    <row r="1455" spans="1:2">
      <c r="A1455" s="71">
        <v>35022</v>
      </c>
      <c r="B1455">
        <v>1002.63</v>
      </c>
    </row>
    <row r="1456" spans="1:2">
      <c r="A1456" s="71">
        <v>35023</v>
      </c>
      <c r="B1456">
        <v>1002.63</v>
      </c>
    </row>
    <row r="1457" spans="1:2">
      <c r="A1457" s="71">
        <v>35024</v>
      </c>
      <c r="B1457">
        <v>1003.44</v>
      </c>
    </row>
    <row r="1458" spans="1:2">
      <c r="A1458" s="71">
        <v>35025</v>
      </c>
      <c r="B1458">
        <v>1003.47</v>
      </c>
    </row>
    <row r="1459" spans="1:2">
      <c r="A1459" s="71">
        <v>35026</v>
      </c>
      <c r="B1459">
        <v>1002.49</v>
      </c>
    </row>
    <row r="1460" spans="1:2">
      <c r="A1460" s="71">
        <v>35027</v>
      </c>
      <c r="B1460">
        <v>1001.23</v>
      </c>
    </row>
    <row r="1461" spans="1:2">
      <c r="A1461" s="71">
        <v>35028</v>
      </c>
      <c r="B1461">
        <v>1000.69</v>
      </c>
    </row>
    <row r="1462" spans="1:2">
      <c r="A1462" s="71">
        <v>35029</v>
      </c>
      <c r="B1462">
        <v>1000.69</v>
      </c>
    </row>
    <row r="1463" spans="1:2">
      <c r="A1463" s="71">
        <v>35030</v>
      </c>
      <c r="B1463">
        <v>1000.69</v>
      </c>
    </row>
    <row r="1464" spans="1:2">
      <c r="A1464" s="71">
        <v>35031</v>
      </c>
      <c r="B1464">
        <v>1003.24</v>
      </c>
    </row>
    <row r="1465" spans="1:2">
      <c r="A1465" s="71">
        <v>35032</v>
      </c>
      <c r="B1465">
        <v>1001.73</v>
      </c>
    </row>
    <row r="1466" spans="1:2">
      <c r="A1466" s="71">
        <v>35033</v>
      </c>
      <c r="B1466">
        <v>998.16</v>
      </c>
    </row>
    <row r="1467" spans="1:2">
      <c r="A1467" s="71">
        <v>35034</v>
      </c>
      <c r="B1467">
        <v>998.15</v>
      </c>
    </row>
    <row r="1468" spans="1:2">
      <c r="A1468" s="71">
        <v>35035</v>
      </c>
      <c r="B1468">
        <v>997.87</v>
      </c>
    </row>
    <row r="1469" spans="1:2">
      <c r="A1469" s="71">
        <v>35036</v>
      </c>
      <c r="B1469">
        <v>997.87</v>
      </c>
    </row>
    <row r="1470" spans="1:2">
      <c r="A1470" s="71">
        <v>35037</v>
      </c>
      <c r="B1470">
        <v>997.87</v>
      </c>
    </row>
    <row r="1471" spans="1:2">
      <c r="A1471" s="71">
        <v>35038</v>
      </c>
      <c r="B1471">
        <v>995.93</v>
      </c>
    </row>
    <row r="1472" spans="1:2">
      <c r="A1472" s="71">
        <v>35039</v>
      </c>
      <c r="B1472">
        <v>990.16</v>
      </c>
    </row>
    <row r="1473" spans="1:2">
      <c r="A1473" s="71">
        <v>35040</v>
      </c>
      <c r="B1473">
        <v>983.29</v>
      </c>
    </row>
    <row r="1474" spans="1:2">
      <c r="A1474" s="71">
        <v>35041</v>
      </c>
      <c r="B1474">
        <v>974.04</v>
      </c>
    </row>
    <row r="1475" spans="1:2">
      <c r="A1475" s="71">
        <v>35042</v>
      </c>
      <c r="B1475">
        <v>974.04</v>
      </c>
    </row>
    <row r="1476" spans="1:2">
      <c r="A1476" s="71">
        <v>35043</v>
      </c>
      <c r="B1476">
        <v>974.04</v>
      </c>
    </row>
    <row r="1477" spans="1:2">
      <c r="A1477" s="71">
        <v>35044</v>
      </c>
      <c r="B1477">
        <v>974.04</v>
      </c>
    </row>
    <row r="1478" spans="1:2">
      <c r="A1478" s="71">
        <v>35045</v>
      </c>
      <c r="B1478">
        <v>979.87</v>
      </c>
    </row>
    <row r="1479" spans="1:2">
      <c r="A1479" s="71">
        <v>35046</v>
      </c>
      <c r="B1479">
        <v>986.17</v>
      </c>
    </row>
    <row r="1480" spans="1:2">
      <c r="A1480" s="71">
        <v>35047</v>
      </c>
      <c r="B1480">
        <v>994.57</v>
      </c>
    </row>
    <row r="1481" spans="1:2">
      <c r="A1481" s="71">
        <v>35048</v>
      </c>
      <c r="B1481">
        <v>992.88</v>
      </c>
    </row>
    <row r="1482" spans="1:2">
      <c r="A1482" s="71">
        <v>35049</v>
      </c>
      <c r="B1482">
        <v>988.94</v>
      </c>
    </row>
    <row r="1483" spans="1:2">
      <c r="A1483" s="71">
        <v>35050</v>
      </c>
      <c r="B1483">
        <v>988.94</v>
      </c>
    </row>
    <row r="1484" spans="1:2">
      <c r="A1484" s="71">
        <v>35051</v>
      </c>
      <c r="B1484">
        <v>988.94</v>
      </c>
    </row>
    <row r="1485" spans="1:2">
      <c r="A1485" s="71">
        <v>35052</v>
      </c>
      <c r="B1485">
        <v>986.71</v>
      </c>
    </row>
    <row r="1486" spans="1:2">
      <c r="A1486" s="71">
        <v>35053</v>
      </c>
      <c r="B1486">
        <v>987.22</v>
      </c>
    </row>
    <row r="1487" spans="1:2">
      <c r="A1487" s="71">
        <v>35054</v>
      </c>
      <c r="B1487">
        <v>985.39</v>
      </c>
    </row>
    <row r="1488" spans="1:2">
      <c r="A1488" s="71">
        <v>35055</v>
      </c>
      <c r="B1488">
        <v>984.06</v>
      </c>
    </row>
    <row r="1489" spans="1:2">
      <c r="A1489" s="71">
        <v>35056</v>
      </c>
      <c r="B1489">
        <v>984.96</v>
      </c>
    </row>
    <row r="1490" spans="1:2">
      <c r="A1490" s="71">
        <v>35057</v>
      </c>
      <c r="B1490">
        <v>984.96</v>
      </c>
    </row>
    <row r="1491" spans="1:2">
      <c r="A1491" s="71">
        <v>35058</v>
      </c>
      <c r="B1491">
        <v>984.96</v>
      </c>
    </row>
    <row r="1492" spans="1:2">
      <c r="A1492" s="71">
        <v>35059</v>
      </c>
      <c r="B1492">
        <v>984.96</v>
      </c>
    </row>
    <row r="1493" spans="1:2">
      <c r="A1493" s="71">
        <v>35060</v>
      </c>
      <c r="B1493">
        <v>990.1</v>
      </c>
    </row>
    <row r="1494" spans="1:2">
      <c r="A1494" s="71">
        <v>35061</v>
      </c>
      <c r="B1494">
        <v>986.96</v>
      </c>
    </row>
    <row r="1495" spans="1:2">
      <c r="A1495" s="71">
        <v>35062</v>
      </c>
      <c r="B1495">
        <v>987.65</v>
      </c>
    </row>
    <row r="1496" spans="1:2">
      <c r="A1496" s="71">
        <v>35063</v>
      </c>
      <c r="B1496">
        <v>987.65</v>
      </c>
    </row>
    <row r="1497" spans="1:2">
      <c r="A1497" s="71">
        <v>35064</v>
      </c>
      <c r="B1497">
        <v>987.65</v>
      </c>
    </row>
    <row r="1498" spans="1:2">
      <c r="A1498" s="71">
        <v>35065</v>
      </c>
      <c r="B1498">
        <v>987.65</v>
      </c>
    </row>
    <row r="1499" spans="1:2">
      <c r="A1499" s="71">
        <v>35066</v>
      </c>
      <c r="B1499">
        <v>987.65</v>
      </c>
    </row>
    <row r="1500" spans="1:2">
      <c r="A1500" s="71">
        <v>35067</v>
      </c>
      <c r="B1500">
        <v>994.31</v>
      </c>
    </row>
    <row r="1501" spans="1:2">
      <c r="A1501" s="71">
        <v>35068</v>
      </c>
      <c r="B1501">
        <v>994.5</v>
      </c>
    </row>
    <row r="1502" spans="1:2">
      <c r="A1502" s="71">
        <v>35069</v>
      </c>
      <c r="B1502">
        <v>998.68</v>
      </c>
    </row>
    <row r="1503" spans="1:2">
      <c r="A1503" s="71">
        <v>35070</v>
      </c>
      <c r="B1503">
        <v>997.06</v>
      </c>
    </row>
    <row r="1504" spans="1:2">
      <c r="A1504" s="71">
        <v>35071</v>
      </c>
      <c r="B1504">
        <v>997.06</v>
      </c>
    </row>
    <row r="1505" spans="1:2">
      <c r="A1505" s="71">
        <v>35072</v>
      </c>
      <c r="B1505">
        <v>997.06</v>
      </c>
    </row>
    <row r="1506" spans="1:2">
      <c r="A1506" s="71">
        <v>35073</v>
      </c>
      <c r="B1506">
        <v>997.06</v>
      </c>
    </row>
    <row r="1507" spans="1:2">
      <c r="A1507" s="71">
        <v>35074</v>
      </c>
      <c r="B1507">
        <v>1003.44</v>
      </c>
    </row>
    <row r="1508" spans="1:2">
      <c r="A1508" s="71">
        <v>35075</v>
      </c>
      <c r="B1508">
        <v>1003.86</v>
      </c>
    </row>
    <row r="1509" spans="1:2">
      <c r="A1509" s="71">
        <v>35076</v>
      </c>
      <c r="B1509">
        <v>1002.59</v>
      </c>
    </row>
    <row r="1510" spans="1:2">
      <c r="A1510" s="71">
        <v>35077</v>
      </c>
      <c r="B1510">
        <v>1005.63</v>
      </c>
    </row>
    <row r="1511" spans="1:2">
      <c r="A1511" s="71">
        <v>35078</v>
      </c>
      <c r="B1511">
        <v>1005.63</v>
      </c>
    </row>
    <row r="1512" spans="1:2">
      <c r="A1512" s="71">
        <v>35079</v>
      </c>
      <c r="B1512">
        <v>1005.63</v>
      </c>
    </row>
    <row r="1513" spans="1:2">
      <c r="A1513" s="71">
        <v>35080</v>
      </c>
      <c r="B1513">
        <v>1011.59</v>
      </c>
    </row>
    <row r="1514" spans="1:2">
      <c r="A1514" s="71">
        <v>35081</v>
      </c>
      <c r="B1514">
        <v>1011.72</v>
      </c>
    </row>
    <row r="1515" spans="1:2">
      <c r="A1515" s="71">
        <v>35082</v>
      </c>
      <c r="B1515">
        <v>1010.34</v>
      </c>
    </row>
    <row r="1516" spans="1:2">
      <c r="A1516" s="71">
        <v>35083</v>
      </c>
      <c r="B1516">
        <v>1015.1</v>
      </c>
    </row>
    <row r="1517" spans="1:2">
      <c r="A1517" s="71">
        <v>35084</v>
      </c>
      <c r="B1517">
        <v>1018.99</v>
      </c>
    </row>
    <row r="1518" spans="1:2">
      <c r="A1518" s="71">
        <v>35085</v>
      </c>
      <c r="B1518">
        <v>1018.99</v>
      </c>
    </row>
    <row r="1519" spans="1:2">
      <c r="A1519" s="71">
        <v>35086</v>
      </c>
      <c r="B1519">
        <v>1018.99</v>
      </c>
    </row>
    <row r="1520" spans="1:2">
      <c r="A1520" s="71">
        <v>35087</v>
      </c>
      <c r="B1520">
        <v>1019.17</v>
      </c>
    </row>
    <row r="1521" spans="1:2">
      <c r="A1521" s="71">
        <v>35088</v>
      </c>
      <c r="B1521">
        <v>1024.8900000000001</v>
      </c>
    </row>
    <row r="1522" spans="1:2">
      <c r="A1522" s="71">
        <v>35089</v>
      </c>
      <c r="B1522">
        <v>1026.08</v>
      </c>
    </row>
    <row r="1523" spans="1:2">
      <c r="A1523" s="71">
        <v>35090</v>
      </c>
      <c r="B1523">
        <v>1026.78</v>
      </c>
    </row>
    <row r="1524" spans="1:2">
      <c r="A1524" s="71">
        <v>35091</v>
      </c>
      <c r="B1524">
        <v>1026.8900000000001</v>
      </c>
    </row>
    <row r="1525" spans="1:2">
      <c r="A1525" s="71">
        <v>35092</v>
      </c>
      <c r="B1525">
        <v>1026.8900000000001</v>
      </c>
    </row>
    <row r="1526" spans="1:2">
      <c r="A1526" s="71">
        <v>35093</v>
      </c>
      <c r="B1526">
        <v>1026.8900000000001</v>
      </c>
    </row>
    <row r="1527" spans="1:2">
      <c r="A1527" s="71">
        <v>35094</v>
      </c>
      <c r="B1527">
        <v>1027.6099999999999</v>
      </c>
    </row>
    <row r="1528" spans="1:2">
      <c r="A1528" s="71">
        <v>35095</v>
      </c>
      <c r="B1528">
        <v>1028.1400000000001</v>
      </c>
    </row>
    <row r="1529" spans="1:2">
      <c r="A1529" s="71">
        <v>35096</v>
      </c>
      <c r="B1529">
        <v>1026.3</v>
      </c>
    </row>
    <row r="1530" spans="1:2">
      <c r="A1530" s="71">
        <v>35097</v>
      </c>
      <c r="B1530">
        <v>1024.8900000000001</v>
      </c>
    </row>
    <row r="1531" spans="1:2">
      <c r="A1531" s="71">
        <v>35098</v>
      </c>
      <c r="B1531">
        <v>1021.29</v>
      </c>
    </row>
    <row r="1532" spans="1:2">
      <c r="A1532" s="71">
        <v>35099</v>
      </c>
      <c r="B1532">
        <v>1021.29</v>
      </c>
    </row>
    <row r="1533" spans="1:2">
      <c r="A1533" s="71">
        <v>35100</v>
      </c>
      <c r="B1533">
        <v>1021.29</v>
      </c>
    </row>
    <row r="1534" spans="1:2">
      <c r="A1534" s="71">
        <v>35101</v>
      </c>
      <c r="B1534">
        <v>1022.93</v>
      </c>
    </row>
    <row r="1535" spans="1:2">
      <c r="A1535" s="71">
        <v>35102</v>
      </c>
      <c r="B1535">
        <v>1021.3</v>
      </c>
    </row>
    <row r="1536" spans="1:2">
      <c r="A1536" s="71">
        <v>35103</v>
      </c>
      <c r="B1536">
        <v>1022.28</v>
      </c>
    </row>
    <row r="1537" spans="1:2">
      <c r="A1537" s="71">
        <v>35104</v>
      </c>
      <c r="B1537">
        <v>1024.17</v>
      </c>
    </row>
    <row r="1538" spans="1:2">
      <c r="A1538" s="71">
        <v>35105</v>
      </c>
      <c r="B1538">
        <v>1023.07</v>
      </c>
    </row>
    <row r="1539" spans="1:2">
      <c r="A1539" s="71">
        <v>35106</v>
      </c>
      <c r="B1539">
        <v>1023.07</v>
      </c>
    </row>
    <row r="1540" spans="1:2">
      <c r="A1540" s="71">
        <v>35107</v>
      </c>
      <c r="B1540">
        <v>1023.07</v>
      </c>
    </row>
    <row r="1541" spans="1:2">
      <c r="A1541" s="71">
        <v>35108</v>
      </c>
      <c r="B1541">
        <v>1027.54</v>
      </c>
    </row>
    <row r="1542" spans="1:2">
      <c r="A1542" s="71">
        <v>35109</v>
      </c>
      <c r="B1542">
        <v>1028.58</v>
      </c>
    </row>
    <row r="1543" spans="1:2">
      <c r="A1543" s="71">
        <v>35110</v>
      </c>
      <c r="B1543">
        <v>1027.57</v>
      </c>
    </row>
    <row r="1544" spans="1:2">
      <c r="A1544" s="71">
        <v>35111</v>
      </c>
      <c r="B1544">
        <v>1030.67</v>
      </c>
    </row>
    <row r="1545" spans="1:2">
      <c r="A1545" s="71">
        <v>35112</v>
      </c>
      <c r="B1545">
        <v>1029.5</v>
      </c>
    </row>
    <row r="1546" spans="1:2">
      <c r="A1546" s="71">
        <v>35113</v>
      </c>
      <c r="B1546">
        <v>1029.5</v>
      </c>
    </row>
    <row r="1547" spans="1:2">
      <c r="A1547" s="71">
        <v>35114</v>
      </c>
      <c r="B1547">
        <v>1029.5</v>
      </c>
    </row>
    <row r="1548" spans="1:2">
      <c r="A1548" s="71">
        <v>35115</v>
      </c>
      <c r="B1548">
        <v>1033.4100000000001</v>
      </c>
    </row>
    <row r="1549" spans="1:2">
      <c r="A1549" s="71">
        <v>35116</v>
      </c>
      <c r="B1549">
        <v>1034.3399999999999</v>
      </c>
    </row>
    <row r="1550" spans="1:2">
      <c r="A1550" s="71">
        <v>35117</v>
      </c>
      <c r="B1550">
        <v>1035.43</v>
      </c>
    </row>
    <row r="1551" spans="1:2">
      <c r="A1551" s="71">
        <v>35118</v>
      </c>
      <c r="B1551">
        <v>1035.04</v>
      </c>
    </row>
    <row r="1552" spans="1:2">
      <c r="A1552" s="71">
        <v>35119</v>
      </c>
      <c r="B1552">
        <v>1036.71</v>
      </c>
    </row>
    <row r="1553" spans="1:2">
      <c r="A1553" s="71">
        <v>35120</v>
      </c>
      <c r="B1553">
        <v>1036.71</v>
      </c>
    </row>
    <row r="1554" spans="1:2">
      <c r="A1554" s="71">
        <v>35121</v>
      </c>
      <c r="B1554">
        <v>1036.71</v>
      </c>
    </row>
    <row r="1555" spans="1:2">
      <c r="A1555" s="71">
        <v>35122</v>
      </c>
      <c r="B1555">
        <v>1038.49</v>
      </c>
    </row>
    <row r="1556" spans="1:2">
      <c r="A1556" s="71">
        <v>35123</v>
      </c>
      <c r="B1556">
        <v>1039.06</v>
      </c>
    </row>
    <row r="1557" spans="1:2">
      <c r="A1557" s="71">
        <v>35124</v>
      </c>
      <c r="B1557">
        <v>1039.81</v>
      </c>
    </row>
    <row r="1558" spans="1:2">
      <c r="A1558" s="71">
        <v>35125</v>
      </c>
      <c r="B1558">
        <v>1039.9000000000001</v>
      </c>
    </row>
    <row r="1559" spans="1:2">
      <c r="A1559" s="71">
        <v>35126</v>
      </c>
      <c r="B1559">
        <v>1040.7</v>
      </c>
    </row>
    <row r="1560" spans="1:2">
      <c r="A1560" s="71">
        <v>35127</v>
      </c>
      <c r="B1560">
        <v>1040.7</v>
      </c>
    </row>
    <row r="1561" spans="1:2">
      <c r="A1561" s="71">
        <v>35128</v>
      </c>
      <c r="B1561">
        <v>1040.7</v>
      </c>
    </row>
    <row r="1562" spans="1:2">
      <c r="A1562" s="71">
        <v>35129</v>
      </c>
      <c r="B1562">
        <v>1041.28</v>
      </c>
    </row>
    <row r="1563" spans="1:2">
      <c r="A1563" s="71">
        <v>35130</v>
      </c>
      <c r="B1563">
        <v>1041.83</v>
      </c>
    </row>
    <row r="1564" spans="1:2">
      <c r="A1564" s="71">
        <v>35131</v>
      </c>
      <c r="B1564">
        <v>1042.03</v>
      </c>
    </row>
    <row r="1565" spans="1:2">
      <c r="A1565" s="71">
        <v>35132</v>
      </c>
      <c r="B1565">
        <v>1042.6099999999999</v>
      </c>
    </row>
    <row r="1566" spans="1:2">
      <c r="A1566" s="71">
        <v>35133</v>
      </c>
      <c r="B1566">
        <v>1042.42</v>
      </c>
    </row>
    <row r="1567" spans="1:2">
      <c r="A1567" s="71">
        <v>35134</v>
      </c>
      <c r="B1567">
        <v>1042.42</v>
      </c>
    </row>
    <row r="1568" spans="1:2">
      <c r="A1568" s="71">
        <v>35135</v>
      </c>
      <c r="B1568">
        <v>1042.42</v>
      </c>
    </row>
    <row r="1569" spans="1:2">
      <c r="A1569" s="71">
        <v>35136</v>
      </c>
      <c r="B1569">
        <v>1043.5</v>
      </c>
    </row>
    <row r="1570" spans="1:2">
      <c r="A1570" s="71">
        <v>35137</v>
      </c>
      <c r="B1570">
        <v>1044.07</v>
      </c>
    </row>
    <row r="1571" spans="1:2">
      <c r="A1571" s="71">
        <v>35138</v>
      </c>
      <c r="B1571">
        <v>1044.99</v>
      </c>
    </row>
    <row r="1572" spans="1:2">
      <c r="A1572" s="71">
        <v>35139</v>
      </c>
      <c r="B1572">
        <v>1045.44</v>
      </c>
    </row>
    <row r="1573" spans="1:2">
      <c r="A1573" s="71">
        <v>35140</v>
      </c>
      <c r="B1573">
        <v>1046.0899999999999</v>
      </c>
    </row>
    <row r="1574" spans="1:2">
      <c r="A1574" s="71">
        <v>35141</v>
      </c>
      <c r="B1574">
        <v>1046.0899999999999</v>
      </c>
    </row>
    <row r="1575" spans="1:2">
      <c r="A1575" s="71">
        <v>35142</v>
      </c>
      <c r="B1575">
        <v>1046.0899999999999</v>
      </c>
    </row>
    <row r="1576" spans="1:2">
      <c r="A1576" s="71">
        <v>35143</v>
      </c>
      <c r="B1576">
        <v>1046.76</v>
      </c>
    </row>
    <row r="1577" spans="1:2">
      <c r="A1577" s="71">
        <v>35144</v>
      </c>
      <c r="B1577">
        <v>1047.24</v>
      </c>
    </row>
    <row r="1578" spans="1:2">
      <c r="A1578" s="71">
        <v>35145</v>
      </c>
      <c r="B1578">
        <v>1047.6500000000001</v>
      </c>
    </row>
    <row r="1579" spans="1:2">
      <c r="A1579" s="71">
        <v>35146</v>
      </c>
      <c r="B1579">
        <v>1048.4000000000001</v>
      </c>
    </row>
    <row r="1580" spans="1:2">
      <c r="A1580" s="71">
        <v>35147</v>
      </c>
      <c r="B1580">
        <v>1048</v>
      </c>
    </row>
    <row r="1581" spans="1:2">
      <c r="A1581" s="71">
        <v>35148</v>
      </c>
      <c r="B1581">
        <v>1048</v>
      </c>
    </row>
    <row r="1582" spans="1:2">
      <c r="A1582" s="71">
        <v>35149</v>
      </c>
      <c r="B1582">
        <v>1048</v>
      </c>
    </row>
    <row r="1583" spans="1:2">
      <c r="A1583" s="71">
        <v>35150</v>
      </c>
      <c r="B1583">
        <v>1048</v>
      </c>
    </row>
    <row r="1584" spans="1:2">
      <c r="A1584" s="71">
        <v>35151</v>
      </c>
      <c r="B1584">
        <v>1049.08</v>
      </c>
    </row>
    <row r="1585" spans="1:2">
      <c r="A1585" s="71">
        <v>35152</v>
      </c>
      <c r="B1585">
        <v>1049.22</v>
      </c>
    </row>
    <row r="1586" spans="1:2">
      <c r="A1586" s="71">
        <v>35153</v>
      </c>
      <c r="B1586">
        <v>1048.42</v>
      </c>
    </row>
    <row r="1587" spans="1:2">
      <c r="A1587" s="71">
        <v>35154</v>
      </c>
      <c r="B1587">
        <v>1046</v>
      </c>
    </row>
    <row r="1588" spans="1:2">
      <c r="A1588" s="71">
        <v>35155</v>
      </c>
      <c r="B1588">
        <v>1046</v>
      </c>
    </row>
    <row r="1589" spans="1:2">
      <c r="A1589" s="71">
        <v>35156</v>
      </c>
      <c r="B1589">
        <v>1046</v>
      </c>
    </row>
    <row r="1590" spans="1:2">
      <c r="A1590" s="71">
        <v>35157</v>
      </c>
      <c r="B1590">
        <v>1042.2</v>
      </c>
    </row>
    <row r="1591" spans="1:2">
      <c r="A1591" s="71">
        <v>35158</v>
      </c>
      <c r="B1591">
        <v>1045.23</v>
      </c>
    </row>
    <row r="1592" spans="1:2">
      <c r="A1592" s="71">
        <v>35159</v>
      </c>
      <c r="B1592">
        <v>1046.92</v>
      </c>
    </row>
    <row r="1593" spans="1:2">
      <c r="A1593" s="71">
        <v>35160</v>
      </c>
      <c r="B1593">
        <v>1046.92</v>
      </c>
    </row>
    <row r="1594" spans="1:2">
      <c r="A1594" s="71">
        <v>35161</v>
      </c>
      <c r="B1594">
        <v>1046.92</v>
      </c>
    </row>
    <row r="1595" spans="1:2">
      <c r="A1595" s="71">
        <v>35162</v>
      </c>
      <c r="B1595">
        <v>1046.92</v>
      </c>
    </row>
    <row r="1596" spans="1:2">
      <c r="A1596" s="71">
        <v>35163</v>
      </c>
      <c r="B1596">
        <v>1046.92</v>
      </c>
    </row>
    <row r="1597" spans="1:2">
      <c r="A1597" s="71">
        <v>35164</v>
      </c>
      <c r="B1597">
        <v>1050.1199999999999</v>
      </c>
    </row>
    <row r="1598" spans="1:2">
      <c r="A1598" s="71">
        <v>35165</v>
      </c>
      <c r="B1598">
        <v>1047.3499999999999</v>
      </c>
    </row>
    <row r="1599" spans="1:2">
      <c r="A1599" s="71">
        <v>35166</v>
      </c>
      <c r="B1599">
        <v>1046.55</v>
      </c>
    </row>
    <row r="1600" spans="1:2">
      <c r="A1600" s="71">
        <v>35167</v>
      </c>
      <c r="B1600">
        <v>1047.48</v>
      </c>
    </row>
    <row r="1601" spans="1:2">
      <c r="A1601" s="71">
        <v>35168</v>
      </c>
      <c r="B1601">
        <v>1048.8900000000001</v>
      </c>
    </row>
    <row r="1602" spans="1:2">
      <c r="A1602" s="71">
        <v>35169</v>
      </c>
      <c r="B1602">
        <v>1048.8900000000001</v>
      </c>
    </row>
    <row r="1603" spans="1:2">
      <c r="A1603" s="71">
        <v>35170</v>
      </c>
      <c r="B1603">
        <v>1048.8900000000001</v>
      </c>
    </row>
    <row r="1604" spans="1:2">
      <c r="A1604" s="71">
        <v>35171</v>
      </c>
      <c r="B1604">
        <v>1050.73</v>
      </c>
    </row>
    <row r="1605" spans="1:2">
      <c r="A1605" s="71">
        <v>35172</v>
      </c>
      <c r="B1605">
        <v>1054.4100000000001</v>
      </c>
    </row>
    <row r="1606" spans="1:2">
      <c r="A1606" s="71">
        <v>35173</v>
      </c>
      <c r="B1606">
        <v>1054.03</v>
      </c>
    </row>
    <row r="1607" spans="1:2">
      <c r="A1607" s="71">
        <v>35174</v>
      </c>
      <c r="B1607">
        <v>1052.9000000000001</v>
      </c>
    </row>
    <row r="1608" spans="1:2">
      <c r="A1608" s="71">
        <v>35175</v>
      </c>
      <c r="B1608">
        <v>1053.5899999999999</v>
      </c>
    </row>
    <row r="1609" spans="1:2">
      <c r="A1609" s="71">
        <v>35176</v>
      </c>
      <c r="B1609">
        <v>1053.5899999999999</v>
      </c>
    </row>
    <row r="1610" spans="1:2">
      <c r="A1610" s="71">
        <v>35177</v>
      </c>
      <c r="B1610">
        <v>1053.5899999999999</v>
      </c>
    </row>
    <row r="1611" spans="1:2">
      <c r="A1611" s="71">
        <v>35178</v>
      </c>
      <c r="B1611">
        <v>1054.43</v>
      </c>
    </row>
    <row r="1612" spans="1:2">
      <c r="A1612" s="71">
        <v>35179</v>
      </c>
      <c r="B1612">
        <v>1055.31</v>
      </c>
    </row>
    <row r="1613" spans="1:2">
      <c r="A1613" s="71">
        <v>35180</v>
      </c>
      <c r="B1613">
        <v>1054.53</v>
      </c>
    </row>
    <row r="1614" spans="1:2">
      <c r="A1614" s="71">
        <v>35181</v>
      </c>
      <c r="B1614">
        <v>1054.29</v>
      </c>
    </row>
    <row r="1615" spans="1:2">
      <c r="A1615" s="71">
        <v>35182</v>
      </c>
      <c r="B1615">
        <v>1054.8</v>
      </c>
    </row>
    <row r="1616" spans="1:2">
      <c r="A1616" s="71">
        <v>35183</v>
      </c>
      <c r="B1616">
        <v>1054.8</v>
      </c>
    </row>
    <row r="1617" spans="1:2">
      <c r="A1617" s="71">
        <v>35184</v>
      </c>
      <c r="B1617">
        <v>1054.8</v>
      </c>
    </row>
    <row r="1618" spans="1:2">
      <c r="A1618" s="71">
        <v>35185</v>
      </c>
      <c r="B1618">
        <v>1058.9000000000001</v>
      </c>
    </row>
    <row r="1619" spans="1:2">
      <c r="A1619" s="71">
        <v>35186</v>
      </c>
      <c r="B1619">
        <v>1061.55</v>
      </c>
    </row>
    <row r="1620" spans="1:2">
      <c r="A1620" s="71">
        <v>35187</v>
      </c>
      <c r="B1620">
        <v>1061.55</v>
      </c>
    </row>
    <row r="1621" spans="1:2">
      <c r="A1621" s="71">
        <v>35188</v>
      </c>
      <c r="B1621">
        <v>1062.56</v>
      </c>
    </row>
    <row r="1622" spans="1:2">
      <c r="A1622" s="71">
        <v>35189</v>
      </c>
      <c r="B1622">
        <v>1062.4000000000001</v>
      </c>
    </row>
    <row r="1623" spans="1:2">
      <c r="A1623" s="71">
        <v>35190</v>
      </c>
      <c r="B1623">
        <v>1062.4000000000001</v>
      </c>
    </row>
    <row r="1624" spans="1:2">
      <c r="A1624" s="71">
        <v>35191</v>
      </c>
      <c r="B1624">
        <v>1062.4000000000001</v>
      </c>
    </row>
    <row r="1625" spans="1:2">
      <c r="A1625" s="71">
        <v>35192</v>
      </c>
      <c r="B1625">
        <v>1063.4100000000001</v>
      </c>
    </row>
    <row r="1626" spans="1:2">
      <c r="A1626" s="71">
        <v>35193</v>
      </c>
      <c r="B1626">
        <v>1063.53</v>
      </c>
    </row>
    <row r="1627" spans="1:2">
      <c r="A1627" s="71">
        <v>35194</v>
      </c>
      <c r="B1627">
        <v>1061.6300000000001</v>
      </c>
    </row>
    <row r="1628" spans="1:2">
      <c r="A1628" s="71">
        <v>35195</v>
      </c>
      <c r="B1628">
        <v>1061.0999999999999</v>
      </c>
    </row>
    <row r="1629" spans="1:2">
      <c r="A1629" s="71">
        <v>35196</v>
      </c>
      <c r="B1629">
        <v>1062.08</v>
      </c>
    </row>
    <row r="1630" spans="1:2">
      <c r="A1630" s="71">
        <v>35197</v>
      </c>
      <c r="B1630">
        <v>1062.08</v>
      </c>
    </row>
    <row r="1631" spans="1:2">
      <c r="A1631" s="71">
        <v>35198</v>
      </c>
      <c r="B1631">
        <v>1062.08</v>
      </c>
    </row>
    <row r="1632" spans="1:2">
      <c r="A1632" s="71">
        <v>35199</v>
      </c>
      <c r="B1632">
        <v>1065.78</v>
      </c>
    </row>
    <row r="1633" spans="1:2">
      <c r="A1633" s="71">
        <v>35200</v>
      </c>
      <c r="B1633">
        <v>1066.24</v>
      </c>
    </row>
    <row r="1634" spans="1:2">
      <c r="A1634" s="71">
        <v>35201</v>
      </c>
      <c r="B1634">
        <v>1066.6099999999999</v>
      </c>
    </row>
    <row r="1635" spans="1:2">
      <c r="A1635" s="71">
        <v>35202</v>
      </c>
      <c r="B1635">
        <v>1065.8800000000001</v>
      </c>
    </row>
    <row r="1636" spans="1:2">
      <c r="A1636" s="71">
        <v>35203</v>
      </c>
      <c r="B1636">
        <v>1066.47</v>
      </c>
    </row>
    <row r="1637" spans="1:2">
      <c r="A1637" s="71">
        <v>35204</v>
      </c>
      <c r="B1637">
        <v>1066.47</v>
      </c>
    </row>
    <row r="1638" spans="1:2">
      <c r="A1638" s="71">
        <v>35205</v>
      </c>
      <c r="B1638">
        <v>1066.47</v>
      </c>
    </row>
    <row r="1639" spans="1:2">
      <c r="A1639" s="71">
        <v>35206</v>
      </c>
      <c r="B1639">
        <v>1066.47</v>
      </c>
    </row>
    <row r="1640" spans="1:2">
      <c r="A1640" s="71">
        <v>35207</v>
      </c>
      <c r="B1640">
        <v>1068.18</v>
      </c>
    </row>
    <row r="1641" spans="1:2">
      <c r="A1641" s="71">
        <v>35208</v>
      </c>
      <c r="B1641">
        <v>1068.9100000000001</v>
      </c>
    </row>
    <row r="1642" spans="1:2">
      <c r="A1642" s="71">
        <v>35209</v>
      </c>
      <c r="B1642">
        <v>1069.47</v>
      </c>
    </row>
    <row r="1643" spans="1:2">
      <c r="A1643" s="71">
        <v>35210</v>
      </c>
      <c r="B1643">
        <v>1068.94</v>
      </c>
    </row>
    <row r="1644" spans="1:2">
      <c r="A1644" s="71">
        <v>35211</v>
      </c>
      <c r="B1644">
        <v>1068.94</v>
      </c>
    </row>
    <row r="1645" spans="1:2">
      <c r="A1645" s="71">
        <v>35212</v>
      </c>
      <c r="B1645">
        <v>1068.94</v>
      </c>
    </row>
    <row r="1646" spans="1:2">
      <c r="A1646" s="71">
        <v>35213</v>
      </c>
      <c r="B1646">
        <v>1069.8</v>
      </c>
    </row>
    <row r="1647" spans="1:2">
      <c r="A1647" s="71">
        <v>35214</v>
      </c>
      <c r="B1647">
        <v>1071.19</v>
      </c>
    </row>
    <row r="1648" spans="1:2">
      <c r="A1648" s="71">
        <v>35215</v>
      </c>
      <c r="B1648">
        <v>1072.24</v>
      </c>
    </row>
    <row r="1649" spans="1:2">
      <c r="A1649" s="71">
        <v>35216</v>
      </c>
      <c r="B1649">
        <v>1073.06</v>
      </c>
    </row>
    <row r="1650" spans="1:2">
      <c r="A1650" s="71">
        <v>35217</v>
      </c>
      <c r="B1650">
        <v>1072.5899999999999</v>
      </c>
    </row>
    <row r="1651" spans="1:2">
      <c r="A1651" s="71">
        <v>35218</v>
      </c>
      <c r="B1651">
        <v>1072.5899999999999</v>
      </c>
    </row>
    <row r="1652" spans="1:2">
      <c r="A1652" s="71">
        <v>35219</v>
      </c>
      <c r="B1652">
        <v>1072.5899999999999</v>
      </c>
    </row>
    <row r="1653" spans="1:2">
      <c r="A1653" s="71">
        <v>35220</v>
      </c>
      <c r="B1653">
        <v>1074.7</v>
      </c>
    </row>
    <row r="1654" spans="1:2">
      <c r="A1654" s="71">
        <v>35221</v>
      </c>
      <c r="B1654">
        <v>1074.72</v>
      </c>
    </row>
    <row r="1655" spans="1:2">
      <c r="A1655" s="71">
        <v>35222</v>
      </c>
      <c r="B1655">
        <v>1074.27</v>
      </c>
    </row>
    <row r="1656" spans="1:2">
      <c r="A1656" s="71">
        <v>35223</v>
      </c>
      <c r="B1656">
        <v>1072.95</v>
      </c>
    </row>
    <row r="1657" spans="1:2">
      <c r="A1657" s="71">
        <v>35224</v>
      </c>
      <c r="B1657">
        <v>1073.06</v>
      </c>
    </row>
    <row r="1658" spans="1:2">
      <c r="A1658" s="71">
        <v>35225</v>
      </c>
      <c r="B1658">
        <v>1073.06</v>
      </c>
    </row>
    <row r="1659" spans="1:2">
      <c r="A1659" s="71">
        <v>35226</v>
      </c>
      <c r="B1659">
        <v>1073.06</v>
      </c>
    </row>
    <row r="1660" spans="1:2">
      <c r="A1660" s="71">
        <v>35227</v>
      </c>
      <c r="B1660">
        <v>1073.06</v>
      </c>
    </row>
    <row r="1661" spans="1:2">
      <c r="A1661" s="71">
        <v>35228</v>
      </c>
      <c r="B1661">
        <v>1073.6500000000001</v>
      </c>
    </row>
    <row r="1662" spans="1:2">
      <c r="A1662" s="71">
        <v>35229</v>
      </c>
      <c r="B1662">
        <v>1070.8</v>
      </c>
    </row>
    <row r="1663" spans="1:2">
      <c r="A1663" s="71">
        <v>35230</v>
      </c>
      <c r="B1663">
        <v>1072.3399999999999</v>
      </c>
    </row>
    <row r="1664" spans="1:2">
      <c r="A1664" s="71">
        <v>35231</v>
      </c>
      <c r="B1664">
        <v>1071.3499999999999</v>
      </c>
    </row>
    <row r="1665" spans="1:2">
      <c r="A1665" s="71">
        <v>35232</v>
      </c>
      <c r="B1665">
        <v>1071.3499999999999</v>
      </c>
    </row>
    <row r="1666" spans="1:2">
      <c r="A1666" s="71">
        <v>35233</v>
      </c>
      <c r="B1666">
        <v>1071.3499999999999</v>
      </c>
    </row>
    <row r="1667" spans="1:2">
      <c r="A1667" s="71">
        <v>35234</v>
      </c>
      <c r="B1667">
        <v>1071.3499999999999</v>
      </c>
    </row>
    <row r="1668" spans="1:2">
      <c r="A1668" s="71">
        <v>35235</v>
      </c>
      <c r="B1668">
        <v>1072.74</v>
      </c>
    </row>
    <row r="1669" spans="1:2">
      <c r="A1669" s="71">
        <v>35236</v>
      </c>
      <c r="B1669">
        <v>1070.94</v>
      </c>
    </row>
    <row r="1670" spans="1:2">
      <c r="A1670" s="71">
        <v>35237</v>
      </c>
      <c r="B1670">
        <v>1070.8599999999999</v>
      </c>
    </row>
    <row r="1671" spans="1:2">
      <c r="A1671" s="71">
        <v>35238</v>
      </c>
      <c r="B1671">
        <v>1068.2</v>
      </c>
    </row>
    <row r="1672" spans="1:2">
      <c r="A1672" s="71">
        <v>35239</v>
      </c>
      <c r="B1672">
        <v>1068.2</v>
      </c>
    </row>
    <row r="1673" spans="1:2">
      <c r="A1673" s="71">
        <v>35240</v>
      </c>
      <c r="B1673">
        <v>1068.2</v>
      </c>
    </row>
    <row r="1674" spans="1:2">
      <c r="A1674" s="71">
        <v>35241</v>
      </c>
      <c r="B1674">
        <v>1070.25</v>
      </c>
    </row>
    <row r="1675" spans="1:2">
      <c r="A1675" s="71">
        <v>35242</v>
      </c>
      <c r="B1675">
        <v>1069.81</v>
      </c>
    </row>
    <row r="1676" spans="1:2">
      <c r="A1676" s="71">
        <v>35243</v>
      </c>
      <c r="B1676">
        <v>1072.3699999999999</v>
      </c>
    </row>
    <row r="1677" spans="1:2">
      <c r="A1677" s="71">
        <v>35244</v>
      </c>
      <c r="B1677">
        <v>1069.73</v>
      </c>
    </row>
    <row r="1678" spans="1:2">
      <c r="A1678" s="71">
        <v>35245</v>
      </c>
      <c r="B1678">
        <v>1069.1099999999999</v>
      </c>
    </row>
    <row r="1679" spans="1:2">
      <c r="A1679" s="71">
        <v>35246</v>
      </c>
      <c r="B1679">
        <v>1069.1099999999999</v>
      </c>
    </row>
    <row r="1680" spans="1:2">
      <c r="A1680" s="71">
        <v>35247</v>
      </c>
      <c r="B1680">
        <v>1069.1099999999999</v>
      </c>
    </row>
    <row r="1681" spans="1:2">
      <c r="A1681" s="71">
        <v>35248</v>
      </c>
      <c r="B1681">
        <v>1069.1099999999999</v>
      </c>
    </row>
    <row r="1682" spans="1:2">
      <c r="A1682" s="71">
        <v>35249</v>
      </c>
      <c r="B1682">
        <v>1070.55</v>
      </c>
    </row>
    <row r="1683" spans="1:2">
      <c r="A1683" s="71">
        <v>35250</v>
      </c>
      <c r="B1683">
        <v>1068.1199999999999</v>
      </c>
    </row>
    <row r="1684" spans="1:2">
      <c r="A1684" s="71">
        <v>35251</v>
      </c>
      <c r="B1684">
        <v>1068.3</v>
      </c>
    </row>
    <row r="1685" spans="1:2">
      <c r="A1685" s="71">
        <v>35252</v>
      </c>
      <c r="B1685">
        <v>1067.3499999999999</v>
      </c>
    </row>
    <row r="1686" spans="1:2">
      <c r="A1686" s="71">
        <v>35253</v>
      </c>
      <c r="B1686">
        <v>1067.3499999999999</v>
      </c>
    </row>
    <row r="1687" spans="1:2">
      <c r="A1687" s="71">
        <v>35254</v>
      </c>
      <c r="B1687">
        <v>1067.3499999999999</v>
      </c>
    </row>
    <row r="1688" spans="1:2">
      <c r="A1688" s="71">
        <v>35255</v>
      </c>
      <c r="B1688">
        <v>1068.17</v>
      </c>
    </row>
    <row r="1689" spans="1:2">
      <c r="A1689" s="71">
        <v>35256</v>
      </c>
      <c r="B1689">
        <v>1067.97</v>
      </c>
    </row>
    <row r="1690" spans="1:2">
      <c r="A1690" s="71">
        <v>35257</v>
      </c>
      <c r="B1690">
        <v>1065.6500000000001</v>
      </c>
    </row>
    <row r="1691" spans="1:2">
      <c r="A1691" s="71">
        <v>35258</v>
      </c>
      <c r="B1691">
        <v>1061.79</v>
      </c>
    </row>
    <row r="1692" spans="1:2">
      <c r="A1692" s="71">
        <v>35259</v>
      </c>
      <c r="B1692">
        <v>1061.99</v>
      </c>
    </row>
    <row r="1693" spans="1:2">
      <c r="A1693" s="71">
        <v>35260</v>
      </c>
      <c r="B1693">
        <v>1061.99</v>
      </c>
    </row>
    <row r="1694" spans="1:2">
      <c r="A1694" s="71">
        <v>35261</v>
      </c>
      <c r="B1694">
        <v>1061.99</v>
      </c>
    </row>
    <row r="1695" spans="1:2">
      <c r="A1695" s="71">
        <v>35262</v>
      </c>
      <c r="B1695">
        <v>1065.58</v>
      </c>
    </row>
    <row r="1696" spans="1:2">
      <c r="A1696" s="71">
        <v>35263</v>
      </c>
      <c r="B1696">
        <v>1064.82</v>
      </c>
    </row>
    <row r="1697" spans="1:2">
      <c r="A1697" s="71">
        <v>35264</v>
      </c>
      <c r="B1697">
        <v>1062.8599999999999</v>
      </c>
    </row>
    <row r="1698" spans="1:2">
      <c r="A1698" s="71">
        <v>35265</v>
      </c>
      <c r="B1698">
        <v>1058.92</v>
      </c>
    </row>
    <row r="1699" spans="1:2">
      <c r="A1699" s="71">
        <v>35266</v>
      </c>
      <c r="B1699">
        <v>1061.02</v>
      </c>
    </row>
    <row r="1700" spans="1:2">
      <c r="A1700" s="71">
        <v>35267</v>
      </c>
      <c r="B1700">
        <v>1061.02</v>
      </c>
    </row>
    <row r="1701" spans="1:2">
      <c r="A1701" s="71">
        <v>35268</v>
      </c>
      <c r="B1701">
        <v>1061.02</v>
      </c>
    </row>
    <row r="1702" spans="1:2">
      <c r="A1702" s="71">
        <v>35269</v>
      </c>
      <c r="B1702">
        <v>1063.53</v>
      </c>
    </row>
    <row r="1703" spans="1:2">
      <c r="A1703" s="71">
        <v>35270</v>
      </c>
      <c r="B1703">
        <v>1064.56</v>
      </c>
    </row>
    <row r="1704" spans="1:2">
      <c r="A1704" s="71">
        <v>35271</v>
      </c>
      <c r="B1704">
        <v>1061.46</v>
      </c>
    </row>
    <row r="1705" spans="1:2">
      <c r="A1705" s="71">
        <v>35272</v>
      </c>
      <c r="B1705">
        <v>1061.03</v>
      </c>
    </row>
    <row r="1706" spans="1:2">
      <c r="A1706" s="71">
        <v>35273</v>
      </c>
      <c r="B1706">
        <v>1061.48</v>
      </c>
    </row>
    <row r="1707" spans="1:2">
      <c r="A1707" s="71">
        <v>35274</v>
      </c>
      <c r="B1707">
        <v>1061.48</v>
      </c>
    </row>
    <row r="1708" spans="1:2">
      <c r="A1708" s="71">
        <v>35275</v>
      </c>
      <c r="B1708">
        <v>1061.48</v>
      </c>
    </row>
    <row r="1709" spans="1:2">
      <c r="A1709" s="71">
        <v>35276</v>
      </c>
      <c r="B1709">
        <v>1059.18</v>
      </c>
    </row>
    <row r="1710" spans="1:2">
      <c r="A1710" s="71">
        <v>35277</v>
      </c>
      <c r="B1710">
        <v>1056.74</v>
      </c>
    </row>
    <row r="1711" spans="1:2">
      <c r="A1711" s="71">
        <v>35278</v>
      </c>
      <c r="B1711">
        <v>1057.47</v>
      </c>
    </row>
    <row r="1712" spans="1:2">
      <c r="A1712" s="71">
        <v>35279</v>
      </c>
      <c r="B1712">
        <v>1054.8699999999999</v>
      </c>
    </row>
    <row r="1713" spans="1:2">
      <c r="A1713" s="71">
        <v>35280</v>
      </c>
      <c r="B1713">
        <v>1054.0999999999999</v>
      </c>
    </row>
    <row r="1714" spans="1:2">
      <c r="A1714" s="71">
        <v>35281</v>
      </c>
      <c r="B1714">
        <v>1054.0999999999999</v>
      </c>
    </row>
    <row r="1715" spans="1:2">
      <c r="A1715" s="71">
        <v>35282</v>
      </c>
      <c r="B1715">
        <v>1054.0999999999999</v>
      </c>
    </row>
    <row r="1716" spans="1:2">
      <c r="A1716" s="71">
        <v>35283</v>
      </c>
      <c r="B1716">
        <v>1051.6099999999999</v>
      </c>
    </row>
    <row r="1717" spans="1:2">
      <c r="A1717" s="71">
        <v>35284</v>
      </c>
      <c r="B1717">
        <v>1049.3699999999999</v>
      </c>
    </row>
    <row r="1718" spans="1:2">
      <c r="A1718" s="71">
        <v>35285</v>
      </c>
      <c r="B1718">
        <v>1049.3699999999999</v>
      </c>
    </row>
    <row r="1719" spans="1:2">
      <c r="A1719" s="71">
        <v>35286</v>
      </c>
      <c r="B1719">
        <v>1044.9000000000001</v>
      </c>
    </row>
    <row r="1720" spans="1:2">
      <c r="A1720" s="71">
        <v>35287</v>
      </c>
      <c r="B1720">
        <v>1040.68</v>
      </c>
    </row>
    <row r="1721" spans="1:2">
      <c r="A1721" s="71">
        <v>35288</v>
      </c>
      <c r="B1721">
        <v>1040.68</v>
      </c>
    </row>
    <row r="1722" spans="1:2">
      <c r="A1722" s="71">
        <v>35289</v>
      </c>
      <c r="B1722">
        <v>1040.68</v>
      </c>
    </row>
    <row r="1723" spans="1:2">
      <c r="A1723" s="71">
        <v>35290</v>
      </c>
      <c r="B1723">
        <v>1035.79</v>
      </c>
    </row>
    <row r="1724" spans="1:2">
      <c r="A1724" s="71">
        <v>35291</v>
      </c>
      <c r="B1724">
        <v>1029.46</v>
      </c>
    </row>
    <row r="1725" spans="1:2">
      <c r="A1725" s="71">
        <v>35292</v>
      </c>
      <c r="B1725">
        <v>1041.76</v>
      </c>
    </row>
    <row r="1726" spans="1:2">
      <c r="A1726" s="71">
        <v>35293</v>
      </c>
      <c r="B1726">
        <v>1051.82</v>
      </c>
    </row>
    <row r="1727" spans="1:2">
      <c r="A1727" s="71">
        <v>35294</v>
      </c>
      <c r="B1727">
        <v>1047.9000000000001</v>
      </c>
    </row>
    <row r="1728" spans="1:2">
      <c r="A1728" s="71">
        <v>35295</v>
      </c>
      <c r="B1728">
        <v>1047.9000000000001</v>
      </c>
    </row>
    <row r="1729" spans="1:2">
      <c r="A1729" s="71">
        <v>35296</v>
      </c>
      <c r="B1729">
        <v>1047.9000000000001</v>
      </c>
    </row>
    <row r="1730" spans="1:2">
      <c r="A1730" s="71">
        <v>35297</v>
      </c>
      <c r="B1730">
        <v>1047.9000000000001</v>
      </c>
    </row>
    <row r="1731" spans="1:2">
      <c r="A1731" s="71">
        <v>35298</v>
      </c>
      <c r="B1731">
        <v>1044.54</v>
      </c>
    </row>
    <row r="1732" spans="1:2">
      <c r="A1732" s="71">
        <v>35299</v>
      </c>
      <c r="B1732">
        <v>1037.43</v>
      </c>
    </row>
    <row r="1733" spans="1:2">
      <c r="A1733" s="71">
        <v>35300</v>
      </c>
      <c r="B1733">
        <v>1040.1500000000001</v>
      </c>
    </row>
    <row r="1734" spans="1:2">
      <c r="A1734" s="71">
        <v>35301</v>
      </c>
      <c r="B1734">
        <v>1037.0999999999999</v>
      </c>
    </row>
    <row r="1735" spans="1:2">
      <c r="A1735" s="71">
        <v>35302</v>
      </c>
      <c r="B1735">
        <v>1037.0999999999999</v>
      </c>
    </row>
    <row r="1736" spans="1:2">
      <c r="A1736" s="71">
        <v>35303</v>
      </c>
      <c r="B1736">
        <v>1037.0999999999999</v>
      </c>
    </row>
    <row r="1737" spans="1:2">
      <c r="A1737" s="71">
        <v>35304</v>
      </c>
      <c r="B1737">
        <v>1041.6400000000001</v>
      </c>
    </row>
    <row r="1738" spans="1:2">
      <c r="A1738" s="71">
        <v>35305</v>
      </c>
      <c r="B1738">
        <v>1044.54</v>
      </c>
    </row>
    <row r="1739" spans="1:2">
      <c r="A1739" s="71">
        <v>35306</v>
      </c>
      <c r="B1739">
        <v>1046.7</v>
      </c>
    </row>
    <row r="1740" spans="1:2">
      <c r="A1740" s="71">
        <v>35307</v>
      </c>
      <c r="B1740">
        <v>1045.02</v>
      </c>
    </row>
    <row r="1741" spans="1:2">
      <c r="A1741" s="71">
        <v>35308</v>
      </c>
      <c r="B1741">
        <v>1042.32</v>
      </c>
    </row>
    <row r="1742" spans="1:2">
      <c r="A1742" s="71">
        <v>35309</v>
      </c>
      <c r="B1742">
        <v>1042.32</v>
      </c>
    </row>
    <row r="1743" spans="1:2">
      <c r="A1743" s="71">
        <v>35310</v>
      </c>
      <c r="B1743">
        <v>1042.32</v>
      </c>
    </row>
    <row r="1744" spans="1:2">
      <c r="A1744" s="71">
        <v>35311</v>
      </c>
      <c r="B1744">
        <v>1044.3800000000001</v>
      </c>
    </row>
    <row r="1745" spans="1:2">
      <c r="A1745" s="71">
        <v>35312</v>
      </c>
      <c r="B1745">
        <v>1045.27</v>
      </c>
    </row>
    <row r="1746" spans="1:2">
      <c r="A1746" s="71">
        <v>35313</v>
      </c>
      <c r="B1746">
        <v>1044.0899999999999</v>
      </c>
    </row>
    <row r="1747" spans="1:2">
      <c r="A1747" s="71">
        <v>35314</v>
      </c>
      <c r="B1747">
        <v>1043.93</v>
      </c>
    </row>
    <row r="1748" spans="1:2">
      <c r="A1748" s="71">
        <v>35315</v>
      </c>
      <c r="B1748">
        <v>1045.8699999999999</v>
      </c>
    </row>
    <row r="1749" spans="1:2">
      <c r="A1749" s="71">
        <v>35316</v>
      </c>
      <c r="B1749">
        <v>1045.8699999999999</v>
      </c>
    </row>
    <row r="1750" spans="1:2">
      <c r="A1750" s="71">
        <v>35317</v>
      </c>
      <c r="B1750">
        <v>1045.8699999999999</v>
      </c>
    </row>
    <row r="1751" spans="1:2">
      <c r="A1751" s="71">
        <v>35318</v>
      </c>
      <c r="B1751">
        <v>1047.95</v>
      </c>
    </row>
    <row r="1752" spans="1:2">
      <c r="A1752" s="71">
        <v>35319</v>
      </c>
      <c r="B1752">
        <v>1051.6400000000001</v>
      </c>
    </row>
    <row r="1753" spans="1:2">
      <c r="A1753" s="71">
        <v>35320</v>
      </c>
      <c r="B1753">
        <v>1047.26</v>
      </c>
    </row>
    <row r="1754" spans="1:2">
      <c r="A1754" s="71">
        <v>35321</v>
      </c>
      <c r="B1754">
        <v>1047.6600000000001</v>
      </c>
    </row>
    <row r="1755" spans="1:2">
      <c r="A1755" s="71">
        <v>35322</v>
      </c>
      <c r="B1755">
        <v>1043.8900000000001</v>
      </c>
    </row>
    <row r="1756" spans="1:2">
      <c r="A1756" s="71">
        <v>35323</v>
      </c>
      <c r="B1756">
        <v>1043.8900000000001</v>
      </c>
    </row>
    <row r="1757" spans="1:2">
      <c r="A1757" s="71">
        <v>35324</v>
      </c>
      <c r="B1757">
        <v>1043.8900000000001</v>
      </c>
    </row>
    <row r="1758" spans="1:2">
      <c r="A1758" s="71">
        <v>35325</v>
      </c>
      <c r="B1758">
        <v>1042.8</v>
      </c>
    </row>
    <row r="1759" spans="1:2">
      <c r="A1759" s="71">
        <v>35326</v>
      </c>
      <c r="B1759">
        <v>1038.9000000000001</v>
      </c>
    </row>
    <row r="1760" spans="1:2">
      <c r="A1760" s="71">
        <v>35327</v>
      </c>
      <c r="B1760">
        <v>1035.94</v>
      </c>
    </row>
    <row r="1761" spans="1:2">
      <c r="A1761" s="71">
        <v>35328</v>
      </c>
      <c r="B1761">
        <v>1037.0999999999999</v>
      </c>
    </row>
    <row r="1762" spans="1:2">
      <c r="A1762" s="71">
        <v>35329</v>
      </c>
      <c r="B1762">
        <v>1037.1099999999999</v>
      </c>
    </row>
    <row r="1763" spans="1:2">
      <c r="A1763" s="71">
        <v>35330</v>
      </c>
      <c r="B1763">
        <v>1037.1099999999999</v>
      </c>
    </row>
    <row r="1764" spans="1:2">
      <c r="A1764" s="71">
        <v>35331</v>
      </c>
      <c r="B1764">
        <v>1037.1099999999999</v>
      </c>
    </row>
    <row r="1765" spans="1:2">
      <c r="A1765" s="71">
        <v>35332</v>
      </c>
      <c r="B1765">
        <v>1038.0899999999999</v>
      </c>
    </row>
    <row r="1766" spans="1:2">
      <c r="A1766" s="71">
        <v>35333</v>
      </c>
      <c r="B1766">
        <v>1040.3599999999999</v>
      </c>
    </row>
    <row r="1767" spans="1:2">
      <c r="A1767" s="71">
        <v>35334</v>
      </c>
      <c r="B1767">
        <v>1030.25</v>
      </c>
    </row>
    <row r="1768" spans="1:2">
      <c r="A1768" s="71">
        <v>35335</v>
      </c>
      <c r="B1768">
        <v>1027.68</v>
      </c>
    </row>
    <row r="1769" spans="1:2">
      <c r="A1769" s="71">
        <v>35336</v>
      </c>
      <c r="B1769">
        <v>1025.06</v>
      </c>
    </row>
    <row r="1770" spans="1:2">
      <c r="A1770" s="71">
        <v>35337</v>
      </c>
      <c r="B1770">
        <v>1025.06</v>
      </c>
    </row>
    <row r="1771" spans="1:2">
      <c r="A1771" s="71">
        <v>35338</v>
      </c>
      <c r="B1771">
        <v>1025.06</v>
      </c>
    </row>
    <row r="1772" spans="1:2">
      <c r="A1772" s="71">
        <v>35339</v>
      </c>
      <c r="B1772">
        <v>1027.08</v>
      </c>
    </row>
    <row r="1773" spans="1:2">
      <c r="A1773" s="71">
        <v>35340</v>
      </c>
      <c r="B1773">
        <v>1030.54</v>
      </c>
    </row>
    <row r="1774" spans="1:2">
      <c r="A1774" s="71">
        <v>35341</v>
      </c>
      <c r="B1774">
        <v>1019.17</v>
      </c>
    </row>
    <row r="1775" spans="1:2">
      <c r="A1775" s="71">
        <v>35342</v>
      </c>
      <c r="B1775">
        <v>1015.24</v>
      </c>
    </row>
    <row r="1776" spans="1:2">
      <c r="A1776" s="71">
        <v>35343</v>
      </c>
      <c r="B1776">
        <v>1014.99</v>
      </c>
    </row>
    <row r="1777" spans="1:2">
      <c r="A1777" s="71">
        <v>35344</v>
      </c>
      <c r="B1777">
        <v>1014.99</v>
      </c>
    </row>
    <row r="1778" spans="1:2">
      <c r="A1778" s="71">
        <v>35345</v>
      </c>
      <c r="B1778">
        <v>1014.99</v>
      </c>
    </row>
    <row r="1779" spans="1:2">
      <c r="A1779" s="71">
        <v>35346</v>
      </c>
      <c r="B1779">
        <v>1012.56</v>
      </c>
    </row>
    <row r="1780" spans="1:2">
      <c r="A1780" s="71">
        <v>35347</v>
      </c>
      <c r="B1780">
        <v>1010.32</v>
      </c>
    </row>
    <row r="1781" spans="1:2">
      <c r="A1781" s="71">
        <v>35348</v>
      </c>
      <c r="B1781">
        <v>1012.27</v>
      </c>
    </row>
    <row r="1782" spans="1:2">
      <c r="A1782" s="71">
        <v>35349</v>
      </c>
      <c r="B1782">
        <v>1013.12</v>
      </c>
    </row>
    <row r="1783" spans="1:2">
      <c r="A1783" s="71">
        <v>35350</v>
      </c>
      <c r="B1783">
        <v>1015.07</v>
      </c>
    </row>
    <row r="1784" spans="1:2">
      <c r="A1784" s="71">
        <v>35351</v>
      </c>
      <c r="B1784">
        <v>1015.07</v>
      </c>
    </row>
    <row r="1785" spans="1:2">
      <c r="A1785" s="71">
        <v>35352</v>
      </c>
      <c r="B1785">
        <v>1015.07</v>
      </c>
    </row>
    <row r="1786" spans="1:2">
      <c r="A1786" s="71">
        <v>35353</v>
      </c>
      <c r="B1786">
        <v>1015.07</v>
      </c>
    </row>
    <row r="1787" spans="1:2">
      <c r="A1787" s="71">
        <v>35354</v>
      </c>
      <c r="B1787">
        <v>1019.22</v>
      </c>
    </row>
    <row r="1788" spans="1:2">
      <c r="A1788" s="71">
        <v>35355</v>
      </c>
      <c r="B1788">
        <v>1018.5</v>
      </c>
    </row>
    <row r="1789" spans="1:2">
      <c r="A1789" s="71">
        <v>35356</v>
      </c>
      <c r="B1789">
        <v>1015.24</v>
      </c>
    </row>
    <row r="1790" spans="1:2">
      <c r="A1790" s="71">
        <v>35357</v>
      </c>
      <c r="B1790">
        <v>1016.87</v>
      </c>
    </row>
    <row r="1791" spans="1:2">
      <c r="A1791" s="71">
        <v>35358</v>
      </c>
      <c r="B1791">
        <v>1016.87</v>
      </c>
    </row>
    <row r="1792" spans="1:2">
      <c r="A1792" s="71">
        <v>35359</v>
      </c>
      <c r="B1792">
        <v>1016.87</v>
      </c>
    </row>
    <row r="1793" spans="1:2">
      <c r="A1793" s="71">
        <v>35360</v>
      </c>
      <c r="B1793">
        <v>1018.33</v>
      </c>
    </row>
    <row r="1794" spans="1:2">
      <c r="A1794" s="71">
        <v>35361</v>
      </c>
      <c r="B1794">
        <v>1018.04</v>
      </c>
    </row>
    <row r="1795" spans="1:2">
      <c r="A1795" s="71">
        <v>35362</v>
      </c>
      <c r="B1795">
        <v>1017.52</v>
      </c>
    </row>
    <row r="1796" spans="1:2">
      <c r="A1796" s="71">
        <v>35363</v>
      </c>
      <c r="B1796">
        <v>1015.49</v>
      </c>
    </row>
    <row r="1797" spans="1:2">
      <c r="A1797" s="71">
        <v>35364</v>
      </c>
      <c r="B1797">
        <v>1011.69</v>
      </c>
    </row>
    <row r="1798" spans="1:2">
      <c r="A1798" s="71">
        <v>35365</v>
      </c>
      <c r="B1798">
        <v>1011.69</v>
      </c>
    </row>
    <row r="1799" spans="1:2">
      <c r="A1799" s="71">
        <v>35366</v>
      </c>
      <c r="B1799">
        <v>1011.69</v>
      </c>
    </row>
    <row r="1800" spans="1:2">
      <c r="A1800" s="71">
        <v>35367</v>
      </c>
      <c r="B1800">
        <v>1012.43</v>
      </c>
    </row>
    <row r="1801" spans="1:2">
      <c r="A1801" s="71">
        <v>35368</v>
      </c>
      <c r="B1801">
        <v>1007.57</v>
      </c>
    </row>
    <row r="1802" spans="1:2">
      <c r="A1802" s="71">
        <v>35369</v>
      </c>
      <c r="B1802">
        <v>1005.83</v>
      </c>
    </row>
    <row r="1803" spans="1:2">
      <c r="A1803" s="71">
        <v>35370</v>
      </c>
      <c r="B1803">
        <v>1000.14</v>
      </c>
    </row>
    <row r="1804" spans="1:2">
      <c r="A1804" s="71">
        <v>35371</v>
      </c>
      <c r="B1804">
        <v>999.49</v>
      </c>
    </row>
    <row r="1805" spans="1:2">
      <c r="A1805" s="71">
        <v>35372</v>
      </c>
      <c r="B1805">
        <v>999.49</v>
      </c>
    </row>
    <row r="1806" spans="1:2">
      <c r="A1806" s="71">
        <v>35373</v>
      </c>
      <c r="B1806">
        <v>999.49</v>
      </c>
    </row>
    <row r="1807" spans="1:2">
      <c r="A1807" s="71">
        <v>35374</v>
      </c>
      <c r="B1807">
        <v>999.49</v>
      </c>
    </row>
    <row r="1808" spans="1:2">
      <c r="A1808" s="71">
        <v>35375</v>
      </c>
      <c r="B1808">
        <v>1006.36</v>
      </c>
    </row>
    <row r="1809" spans="1:2">
      <c r="A1809" s="71">
        <v>35376</v>
      </c>
      <c r="B1809">
        <v>1003.75</v>
      </c>
    </row>
    <row r="1810" spans="1:2">
      <c r="A1810" s="71">
        <v>35377</v>
      </c>
      <c r="B1810">
        <v>999.59</v>
      </c>
    </row>
    <row r="1811" spans="1:2">
      <c r="A1811" s="71">
        <v>35378</v>
      </c>
      <c r="B1811">
        <v>1001.24</v>
      </c>
    </row>
    <row r="1812" spans="1:2">
      <c r="A1812" s="71">
        <v>35379</v>
      </c>
      <c r="B1812">
        <v>1001.24</v>
      </c>
    </row>
    <row r="1813" spans="1:2">
      <c r="A1813" s="71">
        <v>35380</v>
      </c>
      <c r="B1813">
        <v>1001.24</v>
      </c>
    </row>
    <row r="1814" spans="1:2">
      <c r="A1814" s="71">
        <v>35381</v>
      </c>
      <c r="B1814">
        <v>1001.24</v>
      </c>
    </row>
    <row r="1815" spans="1:2">
      <c r="A1815" s="71">
        <v>35382</v>
      </c>
      <c r="B1815">
        <v>1000.22</v>
      </c>
    </row>
    <row r="1816" spans="1:2">
      <c r="A1816" s="71">
        <v>35383</v>
      </c>
      <c r="B1816">
        <v>997.38</v>
      </c>
    </row>
    <row r="1817" spans="1:2">
      <c r="A1817" s="71">
        <v>35384</v>
      </c>
      <c r="B1817">
        <v>1001.68</v>
      </c>
    </row>
    <row r="1818" spans="1:2">
      <c r="A1818" s="71">
        <v>35385</v>
      </c>
      <c r="B1818">
        <v>999.68</v>
      </c>
    </row>
    <row r="1819" spans="1:2">
      <c r="A1819" s="71">
        <v>35386</v>
      </c>
      <c r="B1819">
        <v>999.68</v>
      </c>
    </row>
    <row r="1820" spans="1:2">
      <c r="A1820" s="71">
        <v>35387</v>
      </c>
      <c r="B1820">
        <v>999.68</v>
      </c>
    </row>
    <row r="1821" spans="1:2">
      <c r="A1821" s="71">
        <v>35388</v>
      </c>
      <c r="B1821">
        <v>995.96</v>
      </c>
    </row>
    <row r="1822" spans="1:2">
      <c r="A1822" s="71">
        <v>35389</v>
      </c>
      <c r="B1822">
        <v>994.02</v>
      </c>
    </row>
    <row r="1823" spans="1:2">
      <c r="A1823" s="71">
        <v>35390</v>
      </c>
      <c r="B1823">
        <v>995.2</v>
      </c>
    </row>
    <row r="1824" spans="1:2">
      <c r="A1824" s="71">
        <v>35391</v>
      </c>
      <c r="B1824">
        <v>994.37</v>
      </c>
    </row>
    <row r="1825" spans="1:2">
      <c r="A1825" s="71">
        <v>35392</v>
      </c>
      <c r="B1825">
        <v>995.34</v>
      </c>
    </row>
    <row r="1826" spans="1:2">
      <c r="A1826" s="71">
        <v>35393</v>
      </c>
      <c r="B1826">
        <v>995.34</v>
      </c>
    </row>
    <row r="1827" spans="1:2">
      <c r="A1827" s="71">
        <v>35394</v>
      </c>
      <c r="B1827">
        <v>995.34</v>
      </c>
    </row>
    <row r="1828" spans="1:2">
      <c r="A1828" s="71">
        <v>35395</v>
      </c>
      <c r="B1828">
        <v>995.05</v>
      </c>
    </row>
    <row r="1829" spans="1:2">
      <c r="A1829" s="71">
        <v>35396</v>
      </c>
      <c r="B1829">
        <v>995.05</v>
      </c>
    </row>
    <row r="1830" spans="1:2">
      <c r="A1830" s="71">
        <v>35397</v>
      </c>
      <c r="B1830">
        <v>995.93</v>
      </c>
    </row>
    <row r="1831" spans="1:2">
      <c r="A1831" s="71">
        <v>35398</v>
      </c>
      <c r="B1831">
        <v>994.94</v>
      </c>
    </row>
    <row r="1832" spans="1:2">
      <c r="A1832" s="71">
        <v>35399</v>
      </c>
      <c r="B1832">
        <v>1002.28</v>
      </c>
    </row>
    <row r="1833" spans="1:2">
      <c r="A1833" s="71">
        <v>35400</v>
      </c>
      <c r="B1833">
        <v>1002.28</v>
      </c>
    </row>
    <row r="1834" spans="1:2">
      <c r="A1834" s="71">
        <v>35401</v>
      </c>
      <c r="B1834">
        <v>1002.28</v>
      </c>
    </row>
    <row r="1835" spans="1:2">
      <c r="A1835" s="71">
        <v>35402</v>
      </c>
      <c r="B1835">
        <v>1000.09</v>
      </c>
    </row>
    <row r="1836" spans="1:2">
      <c r="A1836" s="71">
        <v>35403</v>
      </c>
      <c r="B1836">
        <v>995.73</v>
      </c>
    </row>
    <row r="1837" spans="1:2">
      <c r="A1837" s="71">
        <v>35404</v>
      </c>
      <c r="B1837">
        <v>997.4</v>
      </c>
    </row>
    <row r="1838" spans="1:2">
      <c r="A1838" s="71">
        <v>35405</v>
      </c>
      <c r="B1838">
        <v>997.48</v>
      </c>
    </row>
    <row r="1839" spans="1:2">
      <c r="A1839" s="71">
        <v>35406</v>
      </c>
      <c r="B1839">
        <v>1001.82</v>
      </c>
    </row>
    <row r="1840" spans="1:2">
      <c r="A1840" s="71">
        <v>35407</v>
      </c>
      <c r="B1840">
        <v>1001.82</v>
      </c>
    </row>
    <row r="1841" spans="1:2">
      <c r="A1841" s="71">
        <v>35408</v>
      </c>
      <c r="B1841">
        <v>1001.82</v>
      </c>
    </row>
    <row r="1842" spans="1:2">
      <c r="A1842" s="71">
        <v>35409</v>
      </c>
      <c r="B1842">
        <v>997.99</v>
      </c>
    </row>
    <row r="1843" spans="1:2">
      <c r="A1843" s="71">
        <v>35410</v>
      </c>
      <c r="B1843">
        <v>998.17</v>
      </c>
    </row>
    <row r="1844" spans="1:2">
      <c r="A1844" s="71">
        <v>35411</v>
      </c>
      <c r="B1844">
        <v>998.31</v>
      </c>
    </row>
    <row r="1845" spans="1:2">
      <c r="A1845" s="71">
        <v>35412</v>
      </c>
      <c r="B1845">
        <v>999.47</v>
      </c>
    </row>
    <row r="1846" spans="1:2">
      <c r="A1846" s="71">
        <v>35413</v>
      </c>
      <c r="B1846">
        <v>1002.95</v>
      </c>
    </row>
    <row r="1847" spans="1:2">
      <c r="A1847" s="71">
        <v>35414</v>
      </c>
      <c r="B1847">
        <v>1002.95</v>
      </c>
    </row>
    <row r="1848" spans="1:2">
      <c r="A1848" s="71">
        <v>35415</v>
      </c>
      <c r="B1848">
        <v>1002.95</v>
      </c>
    </row>
    <row r="1849" spans="1:2">
      <c r="A1849" s="71">
        <v>35416</v>
      </c>
      <c r="B1849">
        <v>1001.58</v>
      </c>
    </row>
    <row r="1850" spans="1:2">
      <c r="A1850" s="71">
        <v>35417</v>
      </c>
      <c r="B1850">
        <v>1000.4</v>
      </c>
    </row>
    <row r="1851" spans="1:2">
      <c r="A1851" s="71">
        <v>35418</v>
      </c>
      <c r="B1851">
        <v>1001.18</v>
      </c>
    </row>
    <row r="1852" spans="1:2">
      <c r="A1852" s="71">
        <v>35419</v>
      </c>
      <c r="B1852">
        <v>1001.1</v>
      </c>
    </row>
    <row r="1853" spans="1:2">
      <c r="A1853" s="71">
        <v>35420</v>
      </c>
      <c r="B1853">
        <v>1003.15</v>
      </c>
    </row>
    <row r="1854" spans="1:2">
      <c r="A1854" s="71">
        <v>35421</v>
      </c>
      <c r="B1854">
        <v>1003.15</v>
      </c>
    </row>
    <row r="1855" spans="1:2">
      <c r="A1855" s="71">
        <v>35422</v>
      </c>
      <c r="B1855">
        <v>1003.15</v>
      </c>
    </row>
    <row r="1856" spans="1:2">
      <c r="A1856" s="71">
        <v>35423</v>
      </c>
      <c r="B1856">
        <v>1002.51</v>
      </c>
    </row>
    <row r="1857" spans="1:2">
      <c r="A1857" s="71">
        <v>35424</v>
      </c>
      <c r="B1857">
        <v>1002.51</v>
      </c>
    </row>
    <row r="1858" spans="1:2">
      <c r="A1858" s="71">
        <v>35425</v>
      </c>
      <c r="B1858">
        <v>1002.51</v>
      </c>
    </row>
    <row r="1859" spans="1:2">
      <c r="A1859" s="71">
        <v>35426</v>
      </c>
      <c r="B1859">
        <v>1003.49</v>
      </c>
    </row>
    <row r="1860" spans="1:2">
      <c r="A1860" s="71">
        <v>35427</v>
      </c>
      <c r="B1860">
        <v>1005.4</v>
      </c>
    </row>
    <row r="1861" spans="1:2">
      <c r="A1861" s="71">
        <v>35428</v>
      </c>
      <c r="B1861">
        <v>1005.4</v>
      </c>
    </row>
    <row r="1862" spans="1:2">
      <c r="A1862" s="71">
        <v>35429</v>
      </c>
      <c r="B1862">
        <v>1005.4</v>
      </c>
    </row>
    <row r="1863" spans="1:2">
      <c r="A1863" s="71">
        <v>35430</v>
      </c>
      <c r="B1863">
        <v>1005.33</v>
      </c>
    </row>
    <row r="1864" spans="1:2">
      <c r="A1864" s="71">
        <v>35431</v>
      </c>
      <c r="B1864">
        <v>1005.33</v>
      </c>
    </row>
    <row r="1865" spans="1:2">
      <c r="A1865" s="71">
        <v>35432</v>
      </c>
      <c r="B1865">
        <v>1005.33</v>
      </c>
    </row>
    <row r="1866" spans="1:2">
      <c r="A1866" s="71">
        <v>35433</v>
      </c>
      <c r="B1866">
        <v>1007.33</v>
      </c>
    </row>
    <row r="1867" spans="1:2">
      <c r="A1867" s="71">
        <v>35434</v>
      </c>
      <c r="B1867">
        <v>1016.81</v>
      </c>
    </row>
    <row r="1868" spans="1:2">
      <c r="A1868" s="71">
        <v>35435</v>
      </c>
      <c r="B1868">
        <v>1016.81</v>
      </c>
    </row>
    <row r="1869" spans="1:2">
      <c r="A1869" s="71">
        <v>35436</v>
      </c>
      <c r="B1869">
        <v>1016.81</v>
      </c>
    </row>
    <row r="1870" spans="1:2">
      <c r="A1870" s="71">
        <v>35437</v>
      </c>
      <c r="B1870">
        <v>1016.81</v>
      </c>
    </row>
    <row r="1871" spans="1:2">
      <c r="A1871" s="71">
        <v>35438</v>
      </c>
      <c r="B1871">
        <v>1022</v>
      </c>
    </row>
    <row r="1872" spans="1:2">
      <c r="A1872" s="71">
        <v>35439</v>
      </c>
      <c r="B1872">
        <v>1020.16</v>
      </c>
    </row>
    <row r="1873" spans="1:2">
      <c r="A1873" s="71">
        <v>35440</v>
      </c>
      <c r="B1873">
        <v>1013.68</v>
      </c>
    </row>
    <row r="1874" spans="1:2">
      <c r="A1874" s="71">
        <v>35441</v>
      </c>
      <c r="B1874">
        <v>1011.01</v>
      </c>
    </row>
    <row r="1875" spans="1:2">
      <c r="A1875" s="71">
        <v>35442</v>
      </c>
      <c r="B1875">
        <v>1011.01</v>
      </c>
    </row>
    <row r="1876" spans="1:2">
      <c r="A1876" s="71">
        <v>35443</v>
      </c>
      <c r="B1876">
        <v>1011.01</v>
      </c>
    </row>
    <row r="1877" spans="1:2">
      <c r="A1877" s="71">
        <v>35444</v>
      </c>
      <c r="B1877">
        <v>1015.53</v>
      </c>
    </row>
    <row r="1878" spans="1:2">
      <c r="A1878" s="71">
        <v>35445</v>
      </c>
      <c r="B1878">
        <v>1026.53</v>
      </c>
    </row>
    <row r="1879" spans="1:2">
      <c r="A1879" s="71">
        <v>35446</v>
      </c>
      <c r="B1879">
        <v>1023.47</v>
      </c>
    </row>
    <row r="1880" spans="1:2">
      <c r="A1880" s="71">
        <v>35447</v>
      </c>
      <c r="B1880">
        <v>1018.15</v>
      </c>
    </row>
    <row r="1881" spans="1:2">
      <c r="A1881" s="71">
        <v>35448</v>
      </c>
      <c r="B1881">
        <v>1020.9</v>
      </c>
    </row>
    <row r="1882" spans="1:2">
      <c r="A1882" s="71">
        <v>35449</v>
      </c>
      <c r="B1882">
        <v>1020.9</v>
      </c>
    </row>
    <row r="1883" spans="1:2">
      <c r="A1883" s="71">
        <v>35450</v>
      </c>
      <c r="B1883">
        <v>1020.9</v>
      </c>
    </row>
    <row r="1884" spans="1:2">
      <c r="A1884" s="71">
        <v>35451</v>
      </c>
      <c r="B1884">
        <v>1022.75</v>
      </c>
    </row>
    <row r="1885" spans="1:2">
      <c r="A1885" s="71">
        <v>35452</v>
      </c>
      <c r="B1885">
        <v>1023.67</v>
      </c>
    </row>
    <row r="1886" spans="1:2">
      <c r="A1886" s="71">
        <v>35453</v>
      </c>
      <c r="B1886">
        <v>1031.02</v>
      </c>
    </row>
    <row r="1887" spans="1:2">
      <c r="A1887" s="71">
        <v>35454</v>
      </c>
      <c r="B1887">
        <v>1031.51</v>
      </c>
    </row>
    <row r="1888" spans="1:2">
      <c r="A1888" s="71">
        <v>35455</v>
      </c>
      <c r="B1888">
        <v>1032.6199999999999</v>
      </c>
    </row>
    <row r="1889" spans="1:2">
      <c r="A1889" s="71">
        <v>35456</v>
      </c>
      <c r="B1889">
        <v>1032.6199999999999</v>
      </c>
    </row>
    <row r="1890" spans="1:2">
      <c r="A1890" s="71">
        <v>35457</v>
      </c>
      <c r="B1890">
        <v>1032.6199999999999</v>
      </c>
    </row>
    <row r="1891" spans="1:2">
      <c r="A1891" s="71">
        <v>35458</v>
      </c>
      <c r="B1891">
        <v>1040.07</v>
      </c>
    </row>
    <row r="1892" spans="1:2">
      <c r="A1892" s="71">
        <v>35459</v>
      </c>
      <c r="B1892">
        <v>1057</v>
      </c>
    </row>
    <row r="1893" spans="1:2">
      <c r="A1893" s="71">
        <v>35460</v>
      </c>
      <c r="B1893">
        <v>1057.82</v>
      </c>
    </row>
    <row r="1894" spans="1:2">
      <c r="A1894" s="71">
        <v>35461</v>
      </c>
      <c r="B1894">
        <v>1070.97</v>
      </c>
    </row>
    <row r="1895" spans="1:2">
      <c r="A1895" s="71">
        <v>35462</v>
      </c>
      <c r="B1895">
        <v>1064</v>
      </c>
    </row>
    <row r="1896" spans="1:2">
      <c r="A1896" s="71">
        <v>35463</v>
      </c>
      <c r="B1896">
        <v>1064</v>
      </c>
    </row>
    <row r="1897" spans="1:2">
      <c r="A1897" s="71">
        <v>35464</v>
      </c>
      <c r="B1897">
        <v>1064</v>
      </c>
    </row>
    <row r="1898" spans="1:2">
      <c r="A1898" s="71">
        <v>35465</v>
      </c>
      <c r="B1898">
        <v>1065.98</v>
      </c>
    </row>
    <row r="1899" spans="1:2">
      <c r="A1899" s="71">
        <v>35466</v>
      </c>
      <c r="B1899">
        <v>1076.25</v>
      </c>
    </row>
    <row r="1900" spans="1:2">
      <c r="A1900" s="71">
        <v>35467</v>
      </c>
      <c r="B1900">
        <v>1071.8800000000001</v>
      </c>
    </row>
    <row r="1901" spans="1:2">
      <c r="A1901" s="71">
        <v>35468</v>
      </c>
      <c r="B1901">
        <v>1070.08</v>
      </c>
    </row>
    <row r="1902" spans="1:2">
      <c r="A1902" s="71">
        <v>35469</v>
      </c>
      <c r="B1902">
        <v>1066.44</v>
      </c>
    </row>
    <row r="1903" spans="1:2">
      <c r="A1903" s="71">
        <v>35470</v>
      </c>
      <c r="B1903">
        <v>1066.44</v>
      </c>
    </row>
    <row r="1904" spans="1:2">
      <c r="A1904" s="71">
        <v>35471</v>
      </c>
      <c r="B1904">
        <v>1066.44</v>
      </c>
    </row>
    <row r="1905" spans="1:2">
      <c r="A1905" s="71">
        <v>35472</v>
      </c>
      <c r="B1905">
        <v>1074.25</v>
      </c>
    </row>
    <row r="1906" spans="1:2">
      <c r="A1906" s="71">
        <v>35473</v>
      </c>
      <c r="B1906">
        <v>1075.17</v>
      </c>
    </row>
    <row r="1907" spans="1:2">
      <c r="A1907" s="71">
        <v>35474</v>
      </c>
      <c r="B1907">
        <v>1075.51</v>
      </c>
    </row>
    <row r="1908" spans="1:2">
      <c r="A1908" s="71">
        <v>35475</v>
      </c>
      <c r="B1908">
        <v>1073.3599999999999</v>
      </c>
    </row>
    <row r="1909" spans="1:2">
      <c r="A1909" s="71">
        <v>35476</v>
      </c>
      <c r="B1909">
        <v>1075</v>
      </c>
    </row>
    <row r="1910" spans="1:2">
      <c r="A1910" s="71">
        <v>35477</v>
      </c>
      <c r="B1910">
        <v>1075</v>
      </c>
    </row>
    <row r="1911" spans="1:2">
      <c r="A1911" s="71">
        <v>35478</v>
      </c>
      <c r="B1911">
        <v>1075</v>
      </c>
    </row>
    <row r="1912" spans="1:2">
      <c r="A1912" s="71">
        <v>35479</v>
      </c>
      <c r="B1912">
        <v>1076.04</v>
      </c>
    </row>
    <row r="1913" spans="1:2">
      <c r="A1913" s="71">
        <v>35480</v>
      </c>
      <c r="B1913">
        <v>1075.1099999999999</v>
      </c>
    </row>
    <row r="1914" spans="1:2">
      <c r="A1914" s="71">
        <v>35481</v>
      </c>
      <c r="B1914">
        <v>1074.5</v>
      </c>
    </row>
    <row r="1915" spans="1:2">
      <c r="A1915" s="71">
        <v>35482</v>
      </c>
      <c r="B1915">
        <v>1074.0999999999999</v>
      </c>
    </row>
    <row r="1916" spans="1:2">
      <c r="A1916" s="71">
        <v>35483</v>
      </c>
      <c r="B1916">
        <v>1073.42</v>
      </c>
    </row>
    <row r="1917" spans="1:2">
      <c r="A1917" s="71">
        <v>35484</v>
      </c>
      <c r="B1917">
        <v>1073.42</v>
      </c>
    </row>
    <row r="1918" spans="1:2">
      <c r="A1918" s="71">
        <v>35485</v>
      </c>
      <c r="B1918">
        <v>1073.42</v>
      </c>
    </row>
    <row r="1919" spans="1:2">
      <c r="A1919" s="71">
        <v>35486</v>
      </c>
      <c r="B1919">
        <v>1078.23</v>
      </c>
    </row>
    <row r="1920" spans="1:2">
      <c r="A1920" s="71">
        <v>35487</v>
      </c>
      <c r="B1920">
        <v>1084.0899999999999</v>
      </c>
    </row>
    <row r="1921" spans="1:2">
      <c r="A1921" s="71">
        <v>35488</v>
      </c>
      <c r="B1921">
        <v>1080.93</v>
      </c>
    </row>
    <row r="1922" spans="1:2">
      <c r="A1922" s="71">
        <v>35489</v>
      </c>
      <c r="B1922">
        <v>1080.51</v>
      </c>
    </row>
    <row r="1923" spans="1:2">
      <c r="A1923" s="71">
        <v>35490</v>
      </c>
      <c r="B1923">
        <v>1077.07</v>
      </c>
    </row>
    <row r="1924" spans="1:2">
      <c r="A1924" s="71">
        <v>35491</v>
      </c>
      <c r="B1924">
        <v>1077.07</v>
      </c>
    </row>
    <row r="1925" spans="1:2">
      <c r="A1925" s="71">
        <v>35492</v>
      </c>
      <c r="B1925">
        <v>1077.07</v>
      </c>
    </row>
    <row r="1926" spans="1:2">
      <c r="A1926" s="71">
        <v>35493</v>
      </c>
      <c r="B1926">
        <v>1075.8599999999999</v>
      </c>
    </row>
    <row r="1927" spans="1:2">
      <c r="A1927" s="71">
        <v>35494</v>
      </c>
      <c r="B1927">
        <v>1067.77</v>
      </c>
    </row>
    <row r="1928" spans="1:2">
      <c r="A1928" s="71">
        <v>35495</v>
      </c>
      <c r="B1928">
        <v>1063.44</v>
      </c>
    </row>
    <row r="1929" spans="1:2">
      <c r="A1929" s="71">
        <v>35496</v>
      </c>
      <c r="B1929">
        <v>1057.58</v>
      </c>
    </row>
    <row r="1930" spans="1:2">
      <c r="A1930" s="71">
        <v>35497</v>
      </c>
      <c r="B1930">
        <v>1054.05</v>
      </c>
    </row>
    <row r="1931" spans="1:2">
      <c r="A1931" s="71">
        <v>35498</v>
      </c>
      <c r="B1931">
        <v>1054.05</v>
      </c>
    </row>
    <row r="1932" spans="1:2">
      <c r="A1932" s="71">
        <v>35499</v>
      </c>
      <c r="B1932">
        <v>1054.05</v>
      </c>
    </row>
    <row r="1933" spans="1:2">
      <c r="A1933" s="71">
        <v>35500</v>
      </c>
      <c r="B1933">
        <v>1056.92</v>
      </c>
    </row>
    <row r="1934" spans="1:2">
      <c r="A1934" s="71">
        <v>35501</v>
      </c>
      <c r="B1934">
        <v>1062.73</v>
      </c>
    </row>
    <row r="1935" spans="1:2">
      <c r="A1935" s="71">
        <v>35502</v>
      </c>
      <c r="B1935">
        <v>1063.33</v>
      </c>
    </row>
    <row r="1936" spans="1:2">
      <c r="A1936" s="71">
        <v>35503</v>
      </c>
      <c r="B1936">
        <v>1060.3499999999999</v>
      </c>
    </row>
    <row r="1937" spans="1:2">
      <c r="A1937" s="71">
        <v>35504</v>
      </c>
      <c r="B1937">
        <v>1060.8599999999999</v>
      </c>
    </row>
    <row r="1938" spans="1:2">
      <c r="A1938" s="71">
        <v>35505</v>
      </c>
      <c r="B1938">
        <v>1060.8599999999999</v>
      </c>
    </row>
    <row r="1939" spans="1:2">
      <c r="A1939" s="71">
        <v>35506</v>
      </c>
      <c r="B1939">
        <v>1060.8599999999999</v>
      </c>
    </row>
    <row r="1940" spans="1:2">
      <c r="A1940" s="71">
        <v>35507</v>
      </c>
      <c r="B1940">
        <v>1059.8699999999999</v>
      </c>
    </row>
    <row r="1941" spans="1:2">
      <c r="A1941" s="71">
        <v>35508</v>
      </c>
      <c r="B1941">
        <v>1058.6099999999999</v>
      </c>
    </row>
    <row r="1942" spans="1:2">
      <c r="A1942" s="71">
        <v>35509</v>
      </c>
      <c r="B1942">
        <v>1060.31</v>
      </c>
    </row>
    <row r="1943" spans="1:2">
      <c r="A1943" s="71">
        <v>35510</v>
      </c>
      <c r="B1943">
        <v>1060.6600000000001</v>
      </c>
    </row>
    <row r="1944" spans="1:2">
      <c r="A1944" s="71">
        <v>35511</v>
      </c>
      <c r="B1944">
        <v>1060.03</v>
      </c>
    </row>
    <row r="1945" spans="1:2">
      <c r="A1945" s="71">
        <v>35512</v>
      </c>
      <c r="B1945">
        <v>1060.03</v>
      </c>
    </row>
    <row r="1946" spans="1:2">
      <c r="A1946" s="71">
        <v>35513</v>
      </c>
      <c r="B1946">
        <v>1060.03</v>
      </c>
    </row>
    <row r="1947" spans="1:2">
      <c r="A1947" s="71">
        <v>35514</v>
      </c>
      <c r="B1947">
        <v>1060.03</v>
      </c>
    </row>
    <row r="1948" spans="1:2">
      <c r="A1948" s="71">
        <v>35515</v>
      </c>
      <c r="B1948">
        <v>1059.53</v>
      </c>
    </row>
    <row r="1949" spans="1:2">
      <c r="A1949" s="71">
        <v>35516</v>
      </c>
      <c r="B1949">
        <v>1059.8800000000001</v>
      </c>
    </row>
    <row r="1950" spans="1:2">
      <c r="A1950" s="71">
        <v>35517</v>
      </c>
      <c r="B1950">
        <v>1059.8800000000001</v>
      </c>
    </row>
    <row r="1951" spans="1:2">
      <c r="A1951" s="71">
        <v>35518</v>
      </c>
      <c r="B1951">
        <v>1059.8800000000001</v>
      </c>
    </row>
    <row r="1952" spans="1:2">
      <c r="A1952" s="71">
        <v>35519</v>
      </c>
      <c r="B1952">
        <v>1059.8800000000001</v>
      </c>
    </row>
    <row r="1953" spans="1:2">
      <c r="A1953" s="71">
        <v>35520</v>
      </c>
      <c r="B1953">
        <v>1059.8800000000001</v>
      </c>
    </row>
    <row r="1954" spans="1:2">
      <c r="A1954" s="71">
        <v>35521</v>
      </c>
      <c r="B1954">
        <v>1060.93</v>
      </c>
    </row>
    <row r="1955" spans="1:2">
      <c r="A1955" s="71">
        <v>35522</v>
      </c>
      <c r="B1955">
        <v>1061.98</v>
      </c>
    </row>
    <row r="1956" spans="1:2">
      <c r="A1956" s="71">
        <v>35523</v>
      </c>
      <c r="B1956">
        <v>1061.95</v>
      </c>
    </row>
    <row r="1957" spans="1:2">
      <c r="A1957" s="71">
        <v>35524</v>
      </c>
      <c r="B1957">
        <v>1062.46</v>
      </c>
    </row>
    <row r="1958" spans="1:2">
      <c r="A1958" s="71">
        <v>35525</v>
      </c>
      <c r="B1958">
        <v>1062.58</v>
      </c>
    </row>
    <row r="1959" spans="1:2">
      <c r="A1959" s="71">
        <v>35526</v>
      </c>
      <c r="B1959">
        <v>1062.58</v>
      </c>
    </row>
    <row r="1960" spans="1:2">
      <c r="A1960" s="71">
        <v>35527</v>
      </c>
      <c r="B1960">
        <v>1062.58</v>
      </c>
    </row>
    <row r="1961" spans="1:2">
      <c r="A1961" s="71">
        <v>35528</v>
      </c>
      <c r="B1961">
        <v>1063.3</v>
      </c>
    </row>
    <row r="1962" spans="1:2">
      <c r="A1962" s="71">
        <v>35529</v>
      </c>
      <c r="B1962">
        <v>1062.67</v>
      </c>
    </row>
    <row r="1963" spans="1:2">
      <c r="A1963" s="71">
        <v>35530</v>
      </c>
      <c r="B1963">
        <v>1062.78</v>
      </c>
    </row>
    <row r="1964" spans="1:2">
      <c r="A1964" s="71">
        <v>35531</v>
      </c>
      <c r="B1964">
        <v>1060.71</v>
      </c>
    </row>
    <row r="1965" spans="1:2">
      <c r="A1965" s="71">
        <v>35532</v>
      </c>
      <c r="B1965">
        <v>1058.76</v>
      </c>
    </row>
    <row r="1966" spans="1:2">
      <c r="A1966" s="71">
        <v>35533</v>
      </c>
      <c r="B1966">
        <v>1058.76</v>
      </c>
    </row>
    <row r="1967" spans="1:2">
      <c r="A1967" s="71">
        <v>35534</v>
      </c>
      <c r="B1967">
        <v>1058.76</v>
      </c>
    </row>
    <row r="1968" spans="1:2">
      <c r="A1968" s="71">
        <v>35535</v>
      </c>
      <c r="B1968">
        <v>1058.73</v>
      </c>
    </row>
    <row r="1969" spans="1:2">
      <c r="A1969" s="71">
        <v>35536</v>
      </c>
      <c r="B1969">
        <v>1058.97</v>
      </c>
    </row>
    <row r="1970" spans="1:2">
      <c r="A1970" s="71">
        <v>35537</v>
      </c>
      <c r="B1970">
        <v>1056.9100000000001</v>
      </c>
    </row>
    <row r="1971" spans="1:2">
      <c r="A1971" s="71">
        <v>35538</v>
      </c>
      <c r="B1971">
        <v>1054.3499999999999</v>
      </c>
    </row>
    <row r="1972" spans="1:2">
      <c r="A1972" s="71">
        <v>35539</v>
      </c>
      <c r="B1972">
        <v>1051.43</v>
      </c>
    </row>
    <row r="1973" spans="1:2">
      <c r="A1973" s="71">
        <v>35540</v>
      </c>
      <c r="B1973">
        <v>1051.43</v>
      </c>
    </row>
    <row r="1974" spans="1:2">
      <c r="A1974" s="71">
        <v>35541</v>
      </c>
      <c r="B1974">
        <v>1051.43</v>
      </c>
    </row>
    <row r="1975" spans="1:2">
      <c r="A1975" s="71">
        <v>35542</v>
      </c>
      <c r="B1975">
        <v>1054.94</v>
      </c>
    </row>
    <row r="1976" spans="1:2">
      <c r="A1976" s="71">
        <v>35543</v>
      </c>
      <c r="B1976">
        <v>1057.6400000000001</v>
      </c>
    </row>
    <row r="1977" spans="1:2">
      <c r="A1977" s="71">
        <v>35544</v>
      </c>
      <c r="B1977">
        <v>1065.48</v>
      </c>
    </row>
    <row r="1978" spans="1:2">
      <c r="A1978" s="71">
        <v>35545</v>
      </c>
      <c r="B1978">
        <v>1066.77</v>
      </c>
    </row>
    <row r="1979" spans="1:2">
      <c r="A1979" s="71">
        <v>35546</v>
      </c>
      <c r="B1979">
        <v>1063.83</v>
      </c>
    </row>
    <row r="1980" spans="1:2">
      <c r="A1980" s="71">
        <v>35547</v>
      </c>
      <c r="B1980">
        <v>1063.83</v>
      </c>
    </row>
    <row r="1981" spans="1:2">
      <c r="A1981" s="71">
        <v>35548</v>
      </c>
      <c r="B1981">
        <v>1063.83</v>
      </c>
    </row>
    <row r="1982" spans="1:2">
      <c r="A1982" s="71">
        <v>35549</v>
      </c>
      <c r="B1982">
        <v>1064</v>
      </c>
    </row>
    <row r="1983" spans="1:2">
      <c r="A1983" s="71">
        <v>35550</v>
      </c>
      <c r="B1983">
        <v>1063.1099999999999</v>
      </c>
    </row>
    <row r="1984" spans="1:2">
      <c r="A1984" s="71">
        <v>35551</v>
      </c>
      <c r="B1984">
        <v>1064.01</v>
      </c>
    </row>
    <row r="1985" spans="1:2">
      <c r="A1985" s="71">
        <v>35552</v>
      </c>
      <c r="B1985">
        <v>1064.01</v>
      </c>
    </row>
    <row r="1986" spans="1:2">
      <c r="A1986" s="71">
        <v>35553</v>
      </c>
      <c r="B1986">
        <v>1068.53</v>
      </c>
    </row>
    <row r="1987" spans="1:2">
      <c r="A1987" s="71">
        <v>35554</v>
      </c>
      <c r="B1987">
        <v>1068.53</v>
      </c>
    </row>
    <row r="1988" spans="1:2">
      <c r="A1988" s="71">
        <v>35555</v>
      </c>
      <c r="B1988">
        <v>1068.53</v>
      </c>
    </row>
    <row r="1989" spans="1:2">
      <c r="A1989" s="71">
        <v>35556</v>
      </c>
      <c r="B1989">
        <v>1076.3900000000001</v>
      </c>
    </row>
    <row r="1990" spans="1:2">
      <c r="A1990" s="71">
        <v>35557</v>
      </c>
      <c r="B1990">
        <v>1080.48</v>
      </c>
    </row>
    <row r="1991" spans="1:2">
      <c r="A1991" s="71">
        <v>35558</v>
      </c>
      <c r="B1991">
        <v>1075.05</v>
      </c>
    </row>
    <row r="1992" spans="1:2">
      <c r="A1992" s="71">
        <v>35559</v>
      </c>
      <c r="B1992">
        <v>1073.77</v>
      </c>
    </row>
    <row r="1993" spans="1:2">
      <c r="A1993" s="71">
        <v>35560</v>
      </c>
      <c r="B1993">
        <v>1076.93</v>
      </c>
    </row>
    <row r="1994" spans="1:2">
      <c r="A1994" s="71">
        <v>35561</v>
      </c>
      <c r="B1994">
        <v>1076.93</v>
      </c>
    </row>
    <row r="1995" spans="1:2">
      <c r="A1995" s="71">
        <v>35562</v>
      </c>
      <c r="B1995">
        <v>1076.93</v>
      </c>
    </row>
    <row r="1996" spans="1:2">
      <c r="A1996" s="71">
        <v>35563</v>
      </c>
      <c r="B1996">
        <v>1076.93</v>
      </c>
    </row>
    <row r="1997" spans="1:2">
      <c r="A1997" s="71">
        <v>35564</v>
      </c>
      <c r="B1997">
        <v>1077.3599999999999</v>
      </c>
    </row>
    <row r="1998" spans="1:2">
      <c r="A1998" s="71">
        <v>35565</v>
      </c>
      <c r="B1998">
        <v>1074.43</v>
      </c>
    </row>
    <row r="1999" spans="1:2">
      <c r="A1999" s="71">
        <v>35566</v>
      </c>
      <c r="B1999">
        <v>1074.52</v>
      </c>
    </row>
    <row r="2000" spans="1:2">
      <c r="A2000" s="71">
        <v>35567</v>
      </c>
      <c r="B2000">
        <v>1072.24</v>
      </c>
    </row>
    <row r="2001" spans="1:2">
      <c r="A2001" s="71">
        <v>35568</v>
      </c>
      <c r="B2001">
        <v>1072.24</v>
      </c>
    </row>
    <row r="2002" spans="1:2">
      <c r="A2002" s="71">
        <v>35569</v>
      </c>
      <c r="B2002">
        <v>1072.24</v>
      </c>
    </row>
    <row r="2003" spans="1:2">
      <c r="A2003" s="71">
        <v>35570</v>
      </c>
      <c r="B2003">
        <v>1073.54</v>
      </c>
    </row>
    <row r="2004" spans="1:2">
      <c r="A2004" s="71">
        <v>35571</v>
      </c>
      <c r="B2004">
        <v>1075.2</v>
      </c>
    </row>
    <row r="2005" spans="1:2">
      <c r="A2005" s="71">
        <v>35572</v>
      </c>
      <c r="B2005">
        <v>1080.44</v>
      </c>
    </row>
    <row r="2006" spans="1:2">
      <c r="A2006" s="71">
        <v>35573</v>
      </c>
      <c r="B2006">
        <v>1080.43</v>
      </c>
    </row>
    <row r="2007" spans="1:2">
      <c r="A2007" s="71">
        <v>35574</v>
      </c>
      <c r="B2007">
        <v>1076.69</v>
      </c>
    </row>
    <row r="2008" spans="1:2">
      <c r="A2008" s="71">
        <v>35575</v>
      </c>
      <c r="B2008">
        <v>1076.69</v>
      </c>
    </row>
    <row r="2009" spans="1:2">
      <c r="A2009" s="71">
        <v>35576</v>
      </c>
      <c r="B2009">
        <v>1076.69</v>
      </c>
    </row>
    <row r="2010" spans="1:2">
      <c r="A2010" s="71">
        <v>35577</v>
      </c>
      <c r="B2010">
        <v>1076.69</v>
      </c>
    </row>
    <row r="2011" spans="1:2">
      <c r="A2011" s="71">
        <v>35578</v>
      </c>
      <c r="B2011">
        <v>1076.24</v>
      </c>
    </row>
    <row r="2012" spans="1:2">
      <c r="A2012" s="71">
        <v>35579</v>
      </c>
      <c r="B2012">
        <v>1074.32</v>
      </c>
    </row>
    <row r="2013" spans="1:2">
      <c r="A2013" s="71">
        <v>35580</v>
      </c>
      <c r="B2013">
        <v>1076.4000000000001</v>
      </c>
    </row>
    <row r="2014" spans="1:2">
      <c r="A2014" s="71">
        <v>35581</v>
      </c>
      <c r="B2014">
        <v>1077.0899999999999</v>
      </c>
    </row>
    <row r="2015" spans="1:2">
      <c r="A2015" s="71">
        <v>35582</v>
      </c>
      <c r="B2015">
        <v>1077.0899999999999</v>
      </c>
    </row>
    <row r="2016" spans="1:2">
      <c r="A2016" s="71">
        <v>35583</v>
      </c>
      <c r="B2016">
        <v>1077.0899999999999</v>
      </c>
    </row>
    <row r="2017" spans="1:2">
      <c r="A2017" s="71">
        <v>35584</v>
      </c>
      <c r="B2017">
        <v>1077.0899999999999</v>
      </c>
    </row>
    <row r="2018" spans="1:2">
      <c r="A2018" s="71">
        <v>35585</v>
      </c>
      <c r="B2018">
        <v>1079.0999999999999</v>
      </c>
    </row>
    <row r="2019" spans="1:2">
      <c r="A2019" s="71">
        <v>35586</v>
      </c>
      <c r="B2019">
        <v>1077.19</v>
      </c>
    </row>
    <row r="2020" spans="1:2">
      <c r="A2020" s="71">
        <v>35587</v>
      </c>
      <c r="B2020">
        <v>1076.49</v>
      </c>
    </row>
    <row r="2021" spans="1:2">
      <c r="A2021" s="71">
        <v>35588</v>
      </c>
      <c r="B2021">
        <v>1076.18</v>
      </c>
    </row>
    <row r="2022" spans="1:2">
      <c r="A2022" s="71">
        <v>35589</v>
      </c>
      <c r="B2022">
        <v>1076.18</v>
      </c>
    </row>
    <row r="2023" spans="1:2">
      <c r="A2023" s="71">
        <v>35590</v>
      </c>
      <c r="B2023">
        <v>1076.18</v>
      </c>
    </row>
    <row r="2024" spans="1:2">
      <c r="A2024" s="71">
        <v>35591</v>
      </c>
      <c r="B2024">
        <v>1076.18</v>
      </c>
    </row>
    <row r="2025" spans="1:2">
      <c r="A2025" s="71">
        <v>35592</v>
      </c>
      <c r="B2025">
        <v>1078.6400000000001</v>
      </c>
    </row>
    <row r="2026" spans="1:2">
      <c r="A2026" s="71">
        <v>35593</v>
      </c>
      <c r="B2026">
        <v>1080.6099999999999</v>
      </c>
    </row>
    <row r="2027" spans="1:2">
      <c r="A2027" s="71">
        <v>35594</v>
      </c>
      <c r="B2027">
        <v>1080.46</v>
      </c>
    </row>
    <row r="2028" spans="1:2">
      <c r="A2028" s="71">
        <v>35595</v>
      </c>
      <c r="B2028">
        <v>1080.5899999999999</v>
      </c>
    </row>
    <row r="2029" spans="1:2">
      <c r="A2029" s="71">
        <v>35596</v>
      </c>
      <c r="B2029">
        <v>1080.5899999999999</v>
      </c>
    </row>
    <row r="2030" spans="1:2">
      <c r="A2030" s="71">
        <v>35597</v>
      </c>
      <c r="B2030">
        <v>1080.5899999999999</v>
      </c>
    </row>
    <row r="2031" spans="1:2">
      <c r="A2031" s="71">
        <v>35598</v>
      </c>
      <c r="B2031">
        <v>1082.43</v>
      </c>
    </row>
    <row r="2032" spans="1:2">
      <c r="A2032" s="71">
        <v>35599</v>
      </c>
      <c r="B2032">
        <v>1086</v>
      </c>
    </row>
    <row r="2033" spans="1:2">
      <c r="A2033" s="71">
        <v>35600</v>
      </c>
      <c r="B2033">
        <v>1084.3800000000001</v>
      </c>
    </row>
    <row r="2034" spans="1:2">
      <c r="A2034" s="71">
        <v>35601</v>
      </c>
      <c r="B2034">
        <v>1084.28</v>
      </c>
    </row>
    <row r="2035" spans="1:2">
      <c r="A2035" s="71">
        <v>35602</v>
      </c>
      <c r="B2035">
        <v>1086.3599999999999</v>
      </c>
    </row>
    <row r="2036" spans="1:2">
      <c r="A2036" s="71">
        <v>35603</v>
      </c>
      <c r="B2036">
        <v>1086.3599999999999</v>
      </c>
    </row>
    <row r="2037" spans="1:2">
      <c r="A2037" s="71">
        <v>35604</v>
      </c>
      <c r="B2037">
        <v>1086.3599999999999</v>
      </c>
    </row>
    <row r="2038" spans="1:2">
      <c r="A2038" s="71">
        <v>35605</v>
      </c>
      <c r="B2038">
        <v>1088.1600000000001</v>
      </c>
    </row>
    <row r="2039" spans="1:2">
      <c r="A2039" s="71">
        <v>35606</v>
      </c>
      <c r="B2039">
        <v>1086.47</v>
      </c>
    </row>
    <row r="2040" spans="1:2">
      <c r="A2040" s="71">
        <v>35607</v>
      </c>
      <c r="B2040">
        <v>1087.72</v>
      </c>
    </row>
    <row r="2041" spans="1:2">
      <c r="A2041" s="71">
        <v>35608</v>
      </c>
      <c r="B2041">
        <v>1090.58</v>
      </c>
    </row>
    <row r="2042" spans="1:2">
      <c r="A2042" s="71">
        <v>35609</v>
      </c>
      <c r="B2042">
        <v>1089.01</v>
      </c>
    </row>
    <row r="2043" spans="1:2">
      <c r="A2043" s="71">
        <v>35610</v>
      </c>
      <c r="B2043">
        <v>1089.01</v>
      </c>
    </row>
    <row r="2044" spans="1:2">
      <c r="A2044" s="71">
        <v>35611</v>
      </c>
      <c r="B2044">
        <v>1089.01</v>
      </c>
    </row>
    <row r="2045" spans="1:2">
      <c r="A2045" s="71">
        <v>35612</v>
      </c>
      <c r="B2045">
        <v>1089.01</v>
      </c>
    </row>
    <row r="2046" spans="1:2">
      <c r="A2046" s="71">
        <v>35613</v>
      </c>
      <c r="B2046">
        <v>1093.25</v>
      </c>
    </row>
    <row r="2047" spans="1:2">
      <c r="A2047" s="71">
        <v>35614</v>
      </c>
      <c r="B2047">
        <v>1098.72</v>
      </c>
    </row>
    <row r="2048" spans="1:2">
      <c r="A2048" s="71">
        <v>35615</v>
      </c>
      <c r="B2048">
        <v>1102.8399999999999</v>
      </c>
    </row>
    <row r="2049" spans="1:2">
      <c r="A2049" s="71">
        <v>35616</v>
      </c>
      <c r="B2049">
        <v>1101.57</v>
      </c>
    </row>
    <row r="2050" spans="1:2">
      <c r="A2050" s="71">
        <v>35617</v>
      </c>
      <c r="B2050">
        <v>1101.57</v>
      </c>
    </row>
    <row r="2051" spans="1:2">
      <c r="A2051" s="71">
        <v>35618</v>
      </c>
      <c r="B2051">
        <v>1101.57</v>
      </c>
    </row>
    <row r="2052" spans="1:2">
      <c r="A2052" s="71">
        <v>35619</v>
      </c>
      <c r="B2052">
        <v>1102.45</v>
      </c>
    </row>
    <row r="2053" spans="1:2">
      <c r="A2053" s="71">
        <v>35620</v>
      </c>
      <c r="B2053">
        <v>1101.18</v>
      </c>
    </row>
    <row r="2054" spans="1:2">
      <c r="A2054" s="71">
        <v>35621</v>
      </c>
      <c r="B2054">
        <v>1098.6400000000001</v>
      </c>
    </row>
    <row r="2055" spans="1:2">
      <c r="A2055" s="71">
        <v>35622</v>
      </c>
      <c r="B2055">
        <v>1097.8800000000001</v>
      </c>
    </row>
    <row r="2056" spans="1:2">
      <c r="A2056" s="71">
        <v>35623</v>
      </c>
      <c r="B2056">
        <v>1098.46</v>
      </c>
    </row>
    <row r="2057" spans="1:2">
      <c r="A2057" s="71">
        <v>35624</v>
      </c>
      <c r="B2057">
        <v>1098.46</v>
      </c>
    </row>
    <row r="2058" spans="1:2">
      <c r="A2058" s="71">
        <v>35625</v>
      </c>
      <c r="B2058">
        <v>1098.46</v>
      </c>
    </row>
    <row r="2059" spans="1:2">
      <c r="A2059" s="71">
        <v>35626</v>
      </c>
      <c r="B2059">
        <v>1099.56</v>
      </c>
    </row>
    <row r="2060" spans="1:2">
      <c r="A2060" s="71">
        <v>35627</v>
      </c>
      <c r="B2060">
        <v>1099.25</v>
      </c>
    </row>
    <row r="2061" spans="1:2">
      <c r="A2061" s="71">
        <v>35628</v>
      </c>
      <c r="B2061">
        <v>1100.83</v>
      </c>
    </row>
    <row r="2062" spans="1:2">
      <c r="A2062" s="71">
        <v>35629</v>
      </c>
      <c r="B2062">
        <v>1102.48</v>
      </c>
    </row>
    <row r="2063" spans="1:2">
      <c r="A2063" s="71">
        <v>35630</v>
      </c>
      <c r="B2063">
        <v>1105.33</v>
      </c>
    </row>
    <row r="2064" spans="1:2">
      <c r="A2064" s="71">
        <v>35631</v>
      </c>
      <c r="B2064">
        <v>1105.33</v>
      </c>
    </row>
    <row r="2065" spans="1:2">
      <c r="A2065" s="71">
        <v>35632</v>
      </c>
      <c r="B2065">
        <v>1105.33</v>
      </c>
    </row>
    <row r="2066" spans="1:2">
      <c r="A2066" s="71">
        <v>35633</v>
      </c>
      <c r="B2066">
        <v>1109.46</v>
      </c>
    </row>
    <row r="2067" spans="1:2">
      <c r="A2067" s="71">
        <v>35634</v>
      </c>
      <c r="B2067">
        <v>1110.32</v>
      </c>
    </row>
    <row r="2068" spans="1:2">
      <c r="A2068" s="71">
        <v>35635</v>
      </c>
      <c r="B2068">
        <v>1106.7</v>
      </c>
    </row>
    <row r="2069" spans="1:2">
      <c r="A2069" s="71">
        <v>35636</v>
      </c>
      <c r="B2069">
        <v>1106.6400000000001</v>
      </c>
    </row>
    <row r="2070" spans="1:2">
      <c r="A2070" s="71">
        <v>35637</v>
      </c>
      <c r="B2070">
        <v>1106.06</v>
      </c>
    </row>
    <row r="2071" spans="1:2">
      <c r="A2071" s="71">
        <v>35638</v>
      </c>
      <c r="B2071">
        <v>1106.06</v>
      </c>
    </row>
    <row r="2072" spans="1:2">
      <c r="A2072" s="71">
        <v>35639</v>
      </c>
      <c r="B2072">
        <v>1106.06</v>
      </c>
    </row>
    <row r="2073" spans="1:2">
      <c r="A2073" s="71">
        <v>35640</v>
      </c>
      <c r="B2073">
        <v>1108.1600000000001</v>
      </c>
    </row>
    <row r="2074" spans="1:2">
      <c r="A2074" s="71">
        <v>35641</v>
      </c>
      <c r="B2074">
        <v>1106.67</v>
      </c>
    </row>
    <row r="2075" spans="1:2">
      <c r="A2075" s="71">
        <v>35642</v>
      </c>
      <c r="B2075">
        <v>1109.6500000000001</v>
      </c>
    </row>
    <row r="2076" spans="1:2">
      <c r="A2076" s="71">
        <v>35643</v>
      </c>
      <c r="B2076">
        <v>1112.53</v>
      </c>
    </row>
    <row r="2077" spans="1:2">
      <c r="A2077" s="71">
        <v>35644</v>
      </c>
      <c r="B2077">
        <v>1113.43</v>
      </c>
    </row>
    <row r="2078" spans="1:2">
      <c r="A2078" s="71">
        <v>35645</v>
      </c>
      <c r="B2078">
        <v>1113.43</v>
      </c>
    </row>
    <row r="2079" spans="1:2">
      <c r="A2079" s="71">
        <v>35646</v>
      </c>
      <c r="B2079">
        <v>1113.43</v>
      </c>
    </row>
    <row r="2080" spans="1:2">
      <c r="A2080" s="71">
        <v>35647</v>
      </c>
      <c r="B2080">
        <v>1112.83</v>
      </c>
    </row>
    <row r="2081" spans="1:2">
      <c r="A2081" s="71">
        <v>35648</v>
      </c>
      <c r="B2081">
        <v>1115.43</v>
      </c>
    </row>
    <row r="2082" spans="1:2">
      <c r="A2082" s="71">
        <v>35649</v>
      </c>
      <c r="B2082">
        <v>1115.2</v>
      </c>
    </row>
    <row r="2083" spans="1:2">
      <c r="A2083" s="71">
        <v>35650</v>
      </c>
      <c r="B2083">
        <v>1115.2</v>
      </c>
    </row>
    <row r="2084" spans="1:2">
      <c r="A2084" s="71">
        <v>35651</v>
      </c>
      <c r="B2084">
        <v>1118.96</v>
      </c>
    </row>
    <row r="2085" spans="1:2">
      <c r="A2085" s="71">
        <v>35652</v>
      </c>
      <c r="B2085">
        <v>1118.96</v>
      </c>
    </row>
    <row r="2086" spans="1:2">
      <c r="A2086" s="71">
        <v>35653</v>
      </c>
      <c r="B2086">
        <v>1118.96</v>
      </c>
    </row>
    <row r="2087" spans="1:2">
      <c r="A2087" s="71">
        <v>35654</v>
      </c>
      <c r="B2087">
        <v>1119.3800000000001</v>
      </c>
    </row>
    <row r="2088" spans="1:2">
      <c r="A2088" s="71">
        <v>35655</v>
      </c>
      <c r="B2088">
        <v>1120.33</v>
      </c>
    </row>
    <row r="2089" spans="1:2">
      <c r="A2089" s="71">
        <v>35656</v>
      </c>
      <c r="B2089">
        <v>1125.6199999999999</v>
      </c>
    </row>
    <row r="2090" spans="1:2">
      <c r="A2090" s="71">
        <v>35657</v>
      </c>
      <c r="B2090">
        <v>1128.25</v>
      </c>
    </row>
    <row r="2091" spans="1:2">
      <c r="A2091" s="71">
        <v>35658</v>
      </c>
      <c r="B2091">
        <v>1129.05</v>
      </c>
    </row>
    <row r="2092" spans="1:2">
      <c r="A2092" s="71">
        <v>35659</v>
      </c>
      <c r="B2092">
        <v>1129.05</v>
      </c>
    </row>
    <row r="2093" spans="1:2">
      <c r="A2093" s="71">
        <v>35660</v>
      </c>
      <c r="B2093">
        <v>1129.05</v>
      </c>
    </row>
    <row r="2094" spans="1:2">
      <c r="A2094" s="71">
        <v>35661</v>
      </c>
      <c r="B2094">
        <v>1129.05</v>
      </c>
    </row>
    <row r="2095" spans="1:2">
      <c r="A2095" s="71">
        <v>35662</v>
      </c>
      <c r="B2095">
        <v>1137.54</v>
      </c>
    </row>
    <row r="2096" spans="1:2">
      <c r="A2096" s="71">
        <v>35663</v>
      </c>
      <c r="B2096">
        <v>1140.54</v>
      </c>
    </row>
    <row r="2097" spans="1:2">
      <c r="A2097" s="71">
        <v>35664</v>
      </c>
      <c r="B2097">
        <v>1149.19</v>
      </c>
    </row>
    <row r="2098" spans="1:2">
      <c r="A2098" s="71">
        <v>35665</v>
      </c>
      <c r="B2098">
        <v>1154.23</v>
      </c>
    </row>
    <row r="2099" spans="1:2">
      <c r="A2099" s="71">
        <v>35666</v>
      </c>
      <c r="B2099">
        <v>1154.23</v>
      </c>
    </row>
    <row r="2100" spans="1:2">
      <c r="A2100" s="71">
        <v>35667</v>
      </c>
      <c r="B2100">
        <v>1154.23</v>
      </c>
    </row>
    <row r="2101" spans="1:2">
      <c r="A2101" s="71">
        <v>35668</v>
      </c>
      <c r="B2101">
        <v>1145.52</v>
      </c>
    </row>
    <row r="2102" spans="1:2">
      <c r="A2102" s="71">
        <v>35669</v>
      </c>
      <c r="B2102">
        <v>1154.8900000000001</v>
      </c>
    </row>
    <row r="2103" spans="1:2">
      <c r="A2103" s="71">
        <v>35670</v>
      </c>
      <c r="B2103">
        <v>1161.1500000000001</v>
      </c>
    </row>
    <row r="2104" spans="1:2">
      <c r="A2104" s="71">
        <v>35671</v>
      </c>
      <c r="B2104">
        <v>1167.28</v>
      </c>
    </row>
    <row r="2105" spans="1:2">
      <c r="A2105" s="71">
        <v>35672</v>
      </c>
      <c r="B2105">
        <v>1172.28</v>
      </c>
    </row>
    <row r="2106" spans="1:2">
      <c r="A2106" s="71">
        <v>35673</v>
      </c>
      <c r="B2106">
        <v>1172.28</v>
      </c>
    </row>
    <row r="2107" spans="1:2">
      <c r="A2107" s="71">
        <v>35674</v>
      </c>
      <c r="B2107">
        <v>1172.28</v>
      </c>
    </row>
    <row r="2108" spans="1:2">
      <c r="A2108" s="71">
        <v>35675</v>
      </c>
      <c r="B2108">
        <v>1174.01</v>
      </c>
    </row>
    <row r="2109" spans="1:2">
      <c r="A2109" s="71">
        <v>35676</v>
      </c>
      <c r="B2109">
        <v>1169.3800000000001</v>
      </c>
    </row>
    <row r="2110" spans="1:2">
      <c r="A2110" s="71">
        <v>35677</v>
      </c>
      <c r="B2110">
        <v>1172.82</v>
      </c>
    </row>
    <row r="2111" spans="1:2">
      <c r="A2111" s="71">
        <v>35678</v>
      </c>
      <c r="B2111">
        <v>1180.94</v>
      </c>
    </row>
    <row r="2112" spans="1:2">
      <c r="A2112" s="71">
        <v>35679</v>
      </c>
      <c r="B2112">
        <v>1186.98</v>
      </c>
    </row>
    <row r="2113" spans="1:2">
      <c r="A2113" s="71">
        <v>35680</v>
      </c>
      <c r="B2113">
        <v>1186.98</v>
      </c>
    </row>
    <row r="2114" spans="1:2">
      <c r="A2114" s="71">
        <v>35681</v>
      </c>
      <c r="B2114">
        <v>1186.98</v>
      </c>
    </row>
    <row r="2115" spans="1:2">
      <c r="A2115" s="71">
        <v>35682</v>
      </c>
      <c r="B2115">
        <v>1204.0899999999999</v>
      </c>
    </row>
    <row r="2116" spans="1:2">
      <c r="A2116" s="71">
        <v>35683</v>
      </c>
      <c r="B2116">
        <v>1238.21</v>
      </c>
    </row>
    <row r="2117" spans="1:2">
      <c r="A2117" s="71">
        <v>35684</v>
      </c>
      <c r="B2117">
        <v>1250.03</v>
      </c>
    </row>
    <row r="2118" spans="1:2">
      <c r="A2118" s="71">
        <v>35685</v>
      </c>
      <c r="B2118">
        <v>1232.1199999999999</v>
      </c>
    </row>
    <row r="2119" spans="1:2">
      <c r="A2119" s="71">
        <v>35686</v>
      </c>
      <c r="B2119">
        <v>1228.01</v>
      </c>
    </row>
    <row r="2120" spans="1:2">
      <c r="A2120" s="71">
        <v>35687</v>
      </c>
      <c r="B2120">
        <v>1228.01</v>
      </c>
    </row>
    <row r="2121" spans="1:2">
      <c r="A2121" s="71">
        <v>35688</v>
      </c>
      <c r="B2121">
        <v>1228.01</v>
      </c>
    </row>
    <row r="2122" spans="1:2">
      <c r="A2122" s="71">
        <v>35689</v>
      </c>
      <c r="B2122">
        <v>1245.06</v>
      </c>
    </row>
    <row r="2123" spans="1:2">
      <c r="A2123" s="71">
        <v>35690</v>
      </c>
      <c r="B2123">
        <v>1243.58</v>
      </c>
    </row>
    <row r="2124" spans="1:2">
      <c r="A2124" s="71">
        <v>35691</v>
      </c>
      <c r="B2124">
        <v>1241.83</v>
      </c>
    </row>
    <row r="2125" spans="1:2">
      <c r="A2125" s="71">
        <v>35692</v>
      </c>
      <c r="B2125">
        <v>1236.31</v>
      </c>
    </row>
    <row r="2126" spans="1:2">
      <c r="A2126" s="71">
        <v>35693</v>
      </c>
      <c r="B2126">
        <v>1238.29</v>
      </c>
    </row>
    <row r="2127" spans="1:2">
      <c r="A2127" s="71">
        <v>35694</v>
      </c>
      <c r="B2127">
        <v>1238.29</v>
      </c>
    </row>
    <row r="2128" spans="1:2">
      <c r="A2128" s="71">
        <v>35695</v>
      </c>
      <c r="B2128">
        <v>1238.29</v>
      </c>
    </row>
    <row r="2129" spans="1:2">
      <c r="A2129" s="71">
        <v>35696</v>
      </c>
      <c r="B2129">
        <v>1242.45</v>
      </c>
    </row>
    <row r="2130" spans="1:2">
      <c r="A2130" s="71">
        <v>35697</v>
      </c>
      <c r="B2130">
        <v>1248.83</v>
      </c>
    </row>
    <row r="2131" spans="1:2">
      <c r="A2131" s="71">
        <v>35698</v>
      </c>
      <c r="B2131">
        <v>1251.8800000000001</v>
      </c>
    </row>
    <row r="2132" spans="1:2">
      <c r="A2132" s="71">
        <v>35699</v>
      </c>
      <c r="B2132">
        <v>1249.73</v>
      </c>
    </row>
    <row r="2133" spans="1:2">
      <c r="A2133" s="71">
        <v>35700</v>
      </c>
      <c r="B2133">
        <v>1241.72</v>
      </c>
    </row>
    <row r="2134" spans="1:2">
      <c r="A2134" s="71">
        <v>35701</v>
      </c>
      <c r="B2134">
        <v>1241.72</v>
      </c>
    </row>
    <row r="2135" spans="1:2">
      <c r="A2135" s="71">
        <v>35702</v>
      </c>
      <c r="B2135">
        <v>1241.72</v>
      </c>
    </row>
    <row r="2136" spans="1:2">
      <c r="A2136" s="71">
        <v>35703</v>
      </c>
      <c r="B2136">
        <v>1246.27</v>
      </c>
    </row>
    <row r="2137" spans="1:2">
      <c r="A2137" s="71">
        <v>35704</v>
      </c>
      <c r="B2137">
        <v>1244.6300000000001</v>
      </c>
    </row>
    <row r="2138" spans="1:2">
      <c r="A2138" s="71">
        <v>35705</v>
      </c>
      <c r="B2138">
        <v>1243.27</v>
      </c>
    </row>
    <row r="2139" spans="1:2">
      <c r="A2139" s="71">
        <v>35706</v>
      </c>
      <c r="B2139">
        <v>1242.1600000000001</v>
      </c>
    </row>
    <row r="2140" spans="1:2">
      <c r="A2140" s="71">
        <v>35707</v>
      </c>
      <c r="B2140">
        <v>1244.8399999999999</v>
      </c>
    </row>
    <row r="2141" spans="1:2">
      <c r="A2141" s="71">
        <v>35708</v>
      </c>
      <c r="B2141">
        <v>1244.8399999999999</v>
      </c>
    </row>
    <row r="2142" spans="1:2">
      <c r="A2142" s="71">
        <v>35709</v>
      </c>
      <c r="B2142">
        <v>1244.8399999999999</v>
      </c>
    </row>
    <row r="2143" spans="1:2">
      <c r="A2143" s="71">
        <v>35710</v>
      </c>
      <c r="B2143">
        <v>1250.95</v>
      </c>
    </row>
    <row r="2144" spans="1:2">
      <c r="A2144" s="71">
        <v>35711</v>
      </c>
      <c r="B2144">
        <v>1247.51</v>
      </c>
    </row>
    <row r="2145" spans="1:2">
      <c r="A2145" s="71">
        <v>35712</v>
      </c>
      <c r="B2145">
        <v>1252.74</v>
      </c>
    </row>
    <row r="2146" spans="1:2">
      <c r="A2146" s="71">
        <v>35713</v>
      </c>
      <c r="B2146">
        <v>1258.04</v>
      </c>
    </row>
    <row r="2147" spans="1:2">
      <c r="A2147" s="71">
        <v>35714</v>
      </c>
      <c r="B2147">
        <v>1265.3800000000001</v>
      </c>
    </row>
    <row r="2148" spans="1:2">
      <c r="A2148" s="71">
        <v>35715</v>
      </c>
      <c r="B2148">
        <v>1265.3800000000001</v>
      </c>
    </row>
    <row r="2149" spans="1:2">
      <c r="A2149" s="71">
        <v>35716</v>
      </c>
      <c r="B2149">
        <v>1265.3800000000001</v>
      </c>
    </row>
    <row r="2150" spans="1:2">
      <c r="A2150" s="71">
        <v>35717</v>
      </c>
      <c r="B2150">
        <v>1265.3800000000001</v>
      </c>
    </row>
    <row r="2151" spans="1:2">
      <c r="A2151" s="71">
        <v>35718</v>
      </c>
      <c r="B2151">
        <v>1272.77</v>
      </c>
    </row>
    <row r="2152" spans="1:2">
      <c r="A2152" s="71">
        <v>35719</v>
      </c>
      <c r="B2152">
        <v>1263.79</v>
      </c>
    </row>
    <row r="2153" spans="1:2">
      <c r="A2153" s="71">
        <v>35720</v>
      </c>
      <c r="B2153">
        <v>1268.8699999999999</v>
      </c>
    </row>
    <row r="2154" spans="1:2">
      <c r="A2154" s="71">
        <v>35721</v>
      </c>
      <c r="B2154">
        <v>1264.7</v>
      </c>
    </row>
    <row r="2155" spans="1:2">
      <c r="A2155" s="71">
        <v>35722</v>
      </c>
      <c r="B2155">
        <v>1264.7</v>
      </c>
    </row>
    <row r="2156" spans="1:2">
      <c r="A2156" s="71">
        <v>35723</v>
      </c>
      <c r="B2156">
        <v>1264.7</v>
      </c>
    </row>
    <row r="2157" spans="1:2">
      <c r="A2157" s="71">
        <v>35724</v>
      </c>
      <c r="B2157">
        <v>1264.5999999999999</v>
      </c>
    </row>
    <row r="2158" spans="1:2">
      <c r="A2158" s="71">
        <v>35725</v>
      </c>
      <c r="B2158">
        <v>1264.32</v>
      </c>
    </row>
    <row r="2159" spans="1:2">
      <c r="A2159" s="71">
        <v>35726</v>
      </c>
      <c r="B2159">
        <v>1267.8699999999999</v>
      </c>
    </row>
    <row r="2160" spans="1:2">
      <c r="A2160" s="71">
        <v>35727</v>
      </c>
      <c r="B2160">
        <v>1267.0999999999999</v>
      </c>
    </row>
    <row r="2161" spans="1:2">
      <c r="A2161" s="71">
        <v>35728</v>
      </c>
      <c r="B2161">
        <v>1272.02</v>
      </c>
    </row>
    <row r="2162" spans="1:2">
      <c r="A2162" s="71">
        <v>35729</v>
      </c>
      <c r="B2162">
        <v>1272.02</v>
      </c>
    </row>
    <row r="2163" spans="1:2">
      <c r="A2163" s="71">
        <v>35730</v>
      </c>
      <c r="B2163">
        <v>1272.02</v>
      </c>
    </row>
    <row r="2164" spans="1:2">
      <c r="A2164" s="71">
        <v>35731</v>
      </c>
      <c r="B2164">
        <v>1274.05</v>
      </c>
    </row>
    <row r="2165" spans="1:2">
      <c r="A2165" s="71">
        <v>35732</v>
      </c>
      <c r="B2165">
        <v>1289.8399999999999</v>
      </c>
    </row>
    <row r="2166" spans="1:2">
      <c r="A2166" s="71">
        <v>35733</v>
      </c>
      <c r="B2166">
        <v>1282.82</v>
      </c>
    </row>
    <row r="2167" spans="1:2">
      <c r="A2167" s="71">
        <v>35734</v>
      </c>
      <c r="B2167">
        <v>1281.2</v>
      </c>
    </row>
    <row r="2168" spans="1:2">
      <c r="A2168" s="71">
        <v>35735</v>
      </c>
      <c r="B2168">
        <v>1284.6500000000001</v>
      </c>
    </row>
    <row r="2169" spans="1:2">
      <c r="A2169" s="71">
        <v>35736</v>
      </c>
      <c r="B2169">
        <v>1284.6500000000001</v>
      </c>
    </row>
    <row r="2170" spans="1:2">
      <c r="A2170" s="71">
        <v>35737</v>
      </c>
      <c r="B2170">
        <v>1284.6500000000001</v>
      </c>
    </row>
    <row r="2171" spans="1:2">
      <c r="A2171" s="71">
        <v>35738</v>
      </c>
      <c r="B2171">
        <v>1284.6500000000001</v>
      </c>
    </row>
    <row r="2172" spans="1:2">
      <c r="A2172" s="71">
        <v>35739</v>
      </c>
      <c r="B2172">
        <v>1284.6300000000001</v>
      </c>
    </row>
    <row r="2173" spans="1:2">
      <c r="A2173" s="71">
        <v>35740</v>
      </c>
      <c r="B2173">
        <v>1281.18</v>
      </c>
    </row>
    <row r="2174" spans="1:2">
      <c r="A2174" s="71">
        <v>35741</v>
      </c>
      <c r="B2174">
        <v>1286.73</v>
      </c>
    </row>
    <row r="2175" spans="1:2">
      <c r="A2175" s="71">
        <v>35742</v>
      </c>
      <c r="B2175">
        <v>1291.3499999999999</v>
      </c>
    </row>
    <row r="2176" spans="1:2">
      <c r="A2176" s="71">
        <v>35743</v>
      </c>
      <c r="B2176">
        <v>1291.3499999999999</v>
      </c>
    </row>
    <row r="2177" spans="1:2">
      <c r="A2177" s="71">
        <v>35744</v>
      </c>
      <c r="B2177">
        <v>1291.3499999999999</v>
      </c>
    </row>
    <row r="2178" spans="1:2">
      <c r="A2178" s="71">
        <v>35745</v>
      </c>
      <c r="B2178">
        <v>1295.52</v>
      </c>
    </row>
    <row r="2179" spans="1:2">
      <c r="A2179" s="71">
        <v>35746</v>
      </c>
      <c r="B2179">
        <v>1294.51</v>
      </c>
    </row>
    <row r="2180" spans="1:2">
      <c r="A2180" s="71">
        <v>35747</v>
      </c>
      <c r="B2180">
        <v>1296.6600000000001</v>
      </c>
    </row>
    <row r="2181" spans="1:2">
      <c r="A2181" s="71">
        <v>35748</v>
      </c>
      <c r="B2181">
        <v>1297.8699999999999</v>
      </c>
    </row>
    <row r="2182" spans="1:2">
      <c r="A2182" s="71">
        <v>35749</v>
      </c>
      <c r="B2182">
        <v>1298.04</v>
      </c>
    </row>
    <row r="2183" spans="1:2">
      <c r="A2183" s="71">
        <v>35750</v>
      </c>
      <c r="B2183">
        <v>1298.04</v>
      </c>
    </row>
    <row r="2184" spans="1:2">
      <c r="A2184" s="71">
        <v>35751</v>
      </c>
      <c r="B2184">
        <v>1298.04</v>
      </c>
    </row>
    <row r="2185" spans="1:2">
      <c r="A2185" s="71">
        <v>35752</v>
      </c>
      <c r="B2185">
        <v>1298.04</v>
      </c>
    </row>
    <row r="2186" spans="1:2">
      <c r="A2186" s="71">
        <v>35753</v>
      </c>
      <c r="B2186">
        <v>1297.94</v>
      </c>
    </row>
    <row r="2187" spans="1:2">
      <c r="A2187" s="71">
        <v>35754</v>
      </c>
      <c r="B2187">
        <v>1296.6199999999999</v>
      </c>
    </row>
    <row r="2188" spans="1:2">
      <c r="A2188" s="71">
        <v>35755</v>
      </c>
      <c r="B2188">
        <v>1298.19</v>
      </c>
    </row>
    <row r="2189" spans="1:2">
      <c r="A2189" s="71">
        <v>35756</v>
      </c>
      <c r="B2189">
        <v>1296.3</v>
      </c>
    </row>
    <row r="2190" spans="1:2">
      <c r="A2190" s="71">
        <v>35757</v>
      </c>
      <c r="B2190">
        <v>1296.3</v>
      </c>
    </row>
    <row r="2191" spans="1:2">
      <c r="A2191" s="71">
        <v>35758</v>
      </c>
      <c r="B2191">
        <v>1296.3</v>
      </c>
    </row>
    <row r="2192" spans="1:2">
      <c r="A2192" s="71">
        <v>35759</v>
      </c>
      <c r="B2192">
        <v>1296.3699999999999</v>
      </c>
    </row>
    <row r="2193" spans="1:2">
      <c r="A2193" s="71">
        <v>35760</v>
      </c>
      <c r="B2193">
        <v>1299.19</v>
      </c>
    </row>
    <row r="2194" spans="1:2">
      <c r="A2194" s="71">
        <v>35761</v>
      </c>
      <c r="B2194">
        <v>1303.1500000000001</v>
      </c>
    </row>
    <row r="2195" spans="1:2">
      <c r="A2195" s="71">
        <v>35762</v>
      </c>
      <c r="B2195">
        <v>1303.0999999999999</v>
      </c>
    </row>
    <row r="2196" spans="1:2">
      <c r="A2196" s="71">
        <v>35763</v>
      </c>
      <c r="B2196">
        <v>1305.6600000000001</v>
      </c>
    </row>
    <row r="2197" spans="1:2">
      <c r="A2197" s="71">
        <v>35764</v>
      </c>
      <c r="B2197">
        <v>1305.6600000000001</v>
      </c>
    </row>
    <row r="2198" spans="1:2">
      <c r="A2198" s="71">
        <v>35765</v>
      </c>
      <c r="B2198">
        <v>1305.6600000000001</v>
      </c>
    </row>
    <row r="2199" spans="1:2">
      <c r="A2199" s="71">
        <v>35766</v>
      </c>
      <c r="B2199">
        <v>1307.54</v>
      </c>
    </row>
    <row r="2200" spans="1:2">
      <c r="A2200" s="71">
        <v>35767</v>
      </c>
      <c r="B2200">
        <v>1307.01</v>
      </c>
    </row>
    <row r="2201" spans="1:2">
      <c r="A2201" s="71">
        <v>35768</v>
      </c>
      <c r="B2201">
        <v>1299.43</v>
      </c>
    </row>
    <row r="2202" spans="1:2">
      <c r="A2202" s="71">
        <v>35769</v>
      </c>
      <c r="B2202">
        <v>1298.6400000000001</v>
      </c>
    </row>
    <row r="2203" spans="1:2">
      <c r="A2203" s="71">
        <v>35770</v>
      </c>
      <c r="B2203">
        <v>1300.55</v>
      </c>
    </row>
    <row r="2204" spans="1:2">
      <c r="A2204" s="71">
        <v>35771</v>
      </c>
      <c r="B2204">
        <v>1300.55</v>
      </c>
    </row>
    <row r="2205" spans="1:2">
      <c r="A2205" s="71">
        <v>35772</v>
      </c>
      <c r="B2205">
        <v>1300.55</v>
      </c>
    </row>
    <row r="2206" spans="1:2">
      <c r="A2206" s="71">
        <v>35773</v>
      </c>
      <c r="B2206">
        <v>1300.55</v>
      </c>
    </row>
    <row r="2207" spans="1:2">
      <c r="A2207" s="71">
        <v>35774</v>
      </c>
      <c r="B2207">
        <v>1298.78</v>
      </c>
    </row>
    <row r="2208" spans="1:2">
      <c r="A2208" s="71">
        <v>35775</v>
      </c>
      <c r="B2208">
        <v>1301.1500000000001</v>
      </c>
    </row>
    <row r="2209" spans="1:2">
      <c r="A2209" s="71">
        <v>35776</v>
      </c>
      <c r="B2209">
        <v>1304.8499999999999</v>
      </c>
    </row>
    <row r="2210" spans="1:2">
      <c r="A2210" s="71">
        <v>35777</v>
      </c>
      <c r="B2210">
        <v>1307.42</v>
      </c>
    </row>
    <row r="2211" spans="1:2">
      <c r="A2211" s="71">
        <v>35778</v>
      </c>
      <c r="B2211">
        <v>1307.42</v>
      </c>
    </row>
    <row r="2212" spans="1:2">
      <c r="A2212" s="71">
        <v>35779</v>
      </c>
      <c r="B2212">
        <v>1307.42</v>
      </c>
    </row>
    <row r="2213" spans="1:2">
      <c r="A2213" s="71">
        <v>35780</v>
      </c>
      <c r="B2213">
        <v>1304.02</v>
      </c>
    </row>
    <row r="2214" spans="1:2">
      <c r="A2214" s="71">
        <v>35781</v>
      </c>
      <c r="B2214">
        <v>1296.3</v>
      </c>
    </row>
    <row r="2215" spans="1:2">
      <c r="A2215" s="71">
        <v>35782</v>
      </c>
      <c r="B2215">
        <v>1286.74</v>
      </c>
    </row>
    <row r="2216" spans="1:2">
      <c r="A2216" s="71">
        <v>35783</v>
      </c>
      <c r="B2216">
        <v>1286.1199999999999</v>
      </c>
    </row>
    <row r="2217" spans="1:2">
      <c r="A2217" s="71">
        <v>35784</v>
      </c>
      <c r="B2217">
        <v>1287.51</v>
      </c>
    </row>
    <row r="2218" spans="1:2">
      <c r="A2218" s="71">
        <v>35785</v>
      </c>
      <c r="B2218">
        <v>1287.51</v>
      </c>
    </row>
    <row r="2219" spans="1:2">
      <c r="A2219" s="71">
        <v>35786</v>
      </c>
      <c r="B2219">
        <v>1287.51</v>
      </c>
    </row>
    <row r="2220" spans="1:2">
      <c r="A2220" s="71">
        <v>35787</v>
      </c>
      <c r="B2220">
        <v>1288.32</v>
      </c>
    </row>
    <row r="2221" spans="1:2">
      <c r="A2221" s="71">
        <v>35788</v>
      </c>
      <c r="B2221">
        <v>1281.5999999999999</v>
      </c>
    </row>
    <row r="2222" spans="1:2">
      <c r="A2222" s="71">
        <v>35789</v>
      </c>
      <c r="B2222">
        <v>1281.5999999999999</v>
      </c>
    </row>
    <row r="2223" spans="1:2">
      <c r="A2223" s="71">
        <v>35790</v>
      </c>
      <c r="B2223">
        <v>1281.5999999999999</v>
      </c>
    </row>
    <row r="2224" spans="1:2">
      <c r="A2224" s="71">
        <v>35791</v>
      </c>
      <c r="B2224">
        <v>1286.92</v>
      </c>
    </row>
    <row r="2225" spans="1:2">
      <c r="A2225" s="71">
        <v>35792</v>
      </c>
      <c r="B2225">
        <v>1286.92</v>
      </c>
    </row>
    <row r="2226" spans="1:2">
      <c r="A2226" s="71">
        <v>35793</v>
      </c>
      <c r="B2226">
        <v>1286.92</v>
      </c>
    </row>
    <row r="2227" spans="1:2">
      <c r="A2227" s="71">
        <v>35794</v>
      </c>
      <c r="B2227">
        <v>1291.92</v>
      </c>
    </row>
    <row r="2228" spans="1:2">
      <c r="A2228" s="71">
        <v>35795</v>
      </c>
      <c r="B2228">
        <v>1293.58</v>
      </c>
    </row>
    <row r="2229" spans="1:2">
      <c r="A2229" s="71">
        <v>35796</v>
      </c>
      <c r="B2229">
        <v>1293.58</v>
      </c>
    </row>
    <row r="2230" spans="1:2">
      <c r="A2230" s="71">
        <v>35797</v>
      </c>
      <c r="B2230">
        <v>1293.58</v>
      </c>
    </row>
    <row r="2231" spans="1:2">
      <c r="A2231" s="71">
        <v>35798</v>
      </c>
      <c r="B2231">
        <v>1304.33</v>
      </c>
    </row>
    <row r="2232" spans="1:2">
      <c r="A2232" s="71">
        <v>35799</v>
      </c>
      <c r="B2232">
        <v>1304.33</v>
      </c>
    </row>
    <row r="2233" spans="1:2">
      <c r="A2233" s="71">
        <v>35800</v>
      </c>
      <c r="B2233">
        <v>1304.33</v>
      </c>
    </row>
    <row r="2234" spans="1:2">
      <c r="A2234" s="71">
        <v>35801</v>
      </c>
      <c r="B2234">
        <v>1317.15</v>
      </c>
    </row>
    <row r="2235" spans="1:2">
      <c r="A2235" s="71">
        <v>35802</v>
      </c>
      <c r="B2235">
        <v>1318.57</v>
      </c>
    </row>
    <row r="2236" spans="1:2">
      <c r="A2236" s="71">
        <v>35803</v>
      </c>
      <c r="B2236">
        <v>1315.95</v>
      </c>
    </row>
    <row r="2237" spans="1:2">
      <c r="A2237" s="71">
        <v>35804</v>
      </c>
      <c r="B2237">
        <v>1313.56</v>
      </c>
    </row>
    <row r="2238" spans="1:2">
      <c r="A2238" s="71">
        <v>35805</v>
      </c>
      <c r="B2238">
        <v>1315.7</v>
      </c>
    </row>
    <row r="2239" spans="1:2">
      <c r="A2239" s="71">
        <v>35806</v>
      </c>
      <c r="B2239">
        <v>1315.7</v>
      </c>
    </row>
    <row r="2240" spans="1:2">
      <c r="A2240" s="71">
        <v>35807</v>
      </c>
      <c r="B2240">
        <v>1315.7</v>
      </c>
    </row>
    <row r="2241" spans="1:2">
      <c r="A2241" s="71">
        <v>35808</v>
      </c>
      <c r="B2241">
        <v>1315.7</v>
      </c>
    </row>
    <row r="2242" spans="1:2">
      <c r="A2242" s="71">
        <v>35809</v>
      </c>
      <c r="B2242">
        <v>1318.25</v>
      </c>
    </row>
    <row r="2243" spans="1:2">
      <c r="A2243" s="71">
        <v>35810</v>
      </c>
      <c r="B2243">
        <v>1318.53</v>
      </c>
    </row>
    <row r="2244" spans="1:2">
      <c r="A2244" s="71">
        <v>35811</v>
      </c>
      <c r="B2244">
        <v>1319.21</v>
      </c>
    </row>
    <row r="2245" spans="1:2">
      <c r="A2245" s="71">
        <v>35812</v>
      </c>
      <c r="B2245">
        <v>1322.16</v>
      </c>
    </row>
    <row r="2246" spans="1:2">
      <c r="A2246" s="71">
        <v>35813</v>
      </c>
      <c r="B2246">
        <v>1322.16</v>
      </c>
    </row>
    <row r="2247" spans="1:2">
      <c r="A2247" s="71">
        <v>35814</v>
      </c>
      <c r="B2247">
        <v>1322.16</v>
      </c>
    </row>
    <row r="2248" spans="1:2">
      <c r="A2248" s="71">
        <v>35815</v>
      </c>
      <c r="B2248">
        <v>1325.07</v>
      </c>
    </row>
    <row r="2249" spans="1:2">
      <c r="A2249" s="71">
        <v>35816</v>
      </c>
      <c r="B2249">
        <v>1327</v>
      </c>
    </row>
    <row r="2250" spans="1:2">
      <c r="A2250" s="71">
        <v>35817</v>
      </c>
      <c r="B2250">
        <v>1331.48</v>
      </c>
    </row>
    <row r="2251" spans="1:2">
      <c r="A2251" s="71">
        <v>35818</v>
      </c>
      <c r="B2251">
        <v>1334.71</v>
      </c>
    </row>
    <row r="2252" spans="1:2">
      <c r="A2252" s="71">
        <v>35819</v>
      </c>
      <c r="B2252">
        <v>1332.78</v>
      </c>
    </row>
    <row r="2253" spans="1:2">
      <c r="A2253" s="71">
        <v>35820</v>
      </c>
      <c r="B2253">
        <v>1332.78</v>
      </c>
    </row>
    <row r="2254" spans="1:2">
      <c r="A2254" s="71">
        <v>35821</v>
      </c>
      <c r="B2254">
        <v>1332.78</v>
      </c>
    </row>
    <row r="2255" spans="1:2">
      <c r="A2255" s="71">
        <v>35822</v>
      </c>
      <c r="B2255">
        <v>1336.38</v>
      </c>
    </row>
    <row r="2256" spans="1:2">
      <c r="A2256" s="71">
        <v>35823</v>
      </c>
      <c r="B2256">
        <v>1337.3</v>
      </c>
    </row>
    <row r="2257" spans="1:2">
      <c r="A2257" s="71">
        <v>35824</v>
      </c>
      <c r="B2257">
        <v>1339.57</v>
      </c>
    </row>
    <row r="2258" spans="1:2">
      <c r="A2258" s="71">
        <v>35825</v>
      </c>
      <c r="B2258">
        <v>1341.85</v>
      </c>
    </row>
    <row r="2259" spans="1:2">
      <c r="A2259" s="71">
        <v>35826</v>
      </c>
      <c r="B2259">
        <v>1342</v>
      </c>
    </row>
    <row r="2260" spans="1:2">
      <c r="A2260" s="71">
        <v>35827</v>
      </c>
      <c r="B2260">
        <v>1342</v>
      </c>
    </row>
    <row r="2261" spans="1:2">
      <c r="A2261" s="71">
        <v>35828</v>
      </c>
      <c r="B2261">
        <v>1342</v>
      </c>
    </row>
    <row r="2262" spans="1:2">
      <c r="A2262" s="71">
        <v>35829</v>
      </c>
      <c r="B2262">
        <v>1343.9</v>
      </c>
    </row>
    <row r="2263" spans="1:2">
      <c r="A2263" s="71">
        <v>35830</v>
      </c>
      <c r="B2263">
        <v>1345.01</v>
      </c>
    </row>
    <row r="2264" spans="1:2">
      <c r="A2264" s="71">
        <v>35831</v>
      </c>
      <c r="B2264">
        <v>1345.46</v>
      </c>
    </row>
    <row r="2265" spans="1:2">
      <c r="A2265" s="71">
        <v>35832</v>
      </c>
      <c r="B2265">
        <v>1346.09</v>
      </c>
    </row>
    <row r="2266" spans="1:2">
      <c r="A2266" s="71">
        <v>35833</v>
      </c>
      <c r="B2266">
        <v>1346.42</v>
      </c>
    </row>
    <row r="2267" spans="1:2">
      <c r="A2267" s="71">
        <v>35834</v>
      </c>
      <c r="B2267">
        <v>1346.42</v>
      </c>
    </row>
    <row r="2268" spans="1:2">
      <c r="A2268" s="71">
        <v>35835</v>
      </c>
      <c r="B2268">
        <v>1346.42</v>
      </c>
    </row>
    <row r="2269" spans="1:2">
      <c r="A2269" s="71">
        <v>35836</v>
      </c>
      <c r="B2269">
        <v>1347.72</v>
      </c>
    </row>
    <row r="2270" spans="1:2">
      <c r="A2270" s="71">
        <v>35837</v>
      </c>
      <c r="B2270">
        <v>1348.23</v>
      </c>
    </row>
    <row r="2271" spans="1:2">
      <c r="A2271" s="71">
        <v>35838</v>
      </c>
      <c r="B2271">
        <v>1348.86</v>
      </c>
    </row>
    <row r="2272" spans="1:2">
      <c r="A2272" s="71">
        <v>35839</v>
      </c>
      <c r="B2272">
        <v>1349.34</v>
      </c>
    </row>
    <row r="2273" spans="1:2">
      <c r="A2273" s="71">
        <v>35840</v>
      </c>
      <c r="B2273">
        <v>1349.54</v>
      </c>
    </row>
    <row r="2274" spans="1:2">
      <c r="A2274" s="71">
        <v>35841</v>
      </c>
      <c r="B2274">
        <v>1349.54</v>
      </c>
    </row>
    <row r="2275" spans="1:2">
      <c r="A2275" s="71">
        <v>35842</v>
      </c>
      <c r="B2275">
        <v>1349.54</v>
      </c>
    </row>
    <row r="2276" spans="1:2">
      <c r="A2276" s="71">
        <v>35843</v>
      </c>
      <c r="B2276">
        <v>1350.97</v>
      </c>
    </row>
    <row r="2277" spans="1:2">
      <c r="A2277" s="71">
        <v>35844</v>
      </c>
      <c r="B2277">
        <v>1350.23</v>
      </c>
    </row>
    <row r="2278" spans="1:2">
      <c r="A2278" s="71">
        <v>35845</v>
      </c>
      <c r="B2278">
        <v>1349.95</v>
      </c>
    </row>
    <row r="2279" spans="1:2">
      <c r="A2279" s="71">
        <v>35846</v>
      </c>
      <c r="B2279">
        <v>1350.1</v>
      </c>
    </row>
    <row r="2280" spans="1:2">
      <c r="A2280" s="71">
        <v>35847</v>
      </c>
      <c r="B2280">
        <v>1347.94</v>
      </c>
    </row>
    <row r="2281" spans="1:2">
      <c r="A2281" s="71">
        <v>35848</v>
      </c>
      <c r="B2281">
        <v>1347.94</v>
      </c>
    </row>
    <row r="2282" spans="1:2">
      <c r="A2282" s="71">
        <v>35849</v>
      </c>
      <c r="B2282">
        <v>1347.94</v>
      </c>
    </row>
    <row r="2283" spans="1:2">
      <c r="A2283" s="71">
        <v>35850</v>
      </c>
      <c r="B2283">
        <v>1340.92</v>
      </c>
    </row>
    <row r="2284" spans="1:2">
      <c r="A2284" s="71">
        <v>35851</v>
      </c>
      <c r="B2284">
        <v>1334.72</v>
      </c>
    </row>
    <row r="2285" spans="1:2">
      <c r="A2285" s="71">
        <v>35852</v>
      </c>
      <c r="B2285">
        <v>1340.75</v>
      </c>
    </row>
    <row r="2286" spans="1:2">
      <c r="A2286" s="71">
        <v>35853</v>
      </c>
      <c r="B2286">
        <v>1344.25</v>
      </c>
    </row>
    <row r="2287" spans="1:2">
      <c r="A2287" s="71">
        <v>35854</v>
      </c>
      <c r="B2287">
        <v>1343.85</v>
      </c>
    </row>
    <row r="2288" spans="1:2">
      <c r="A2288" s="71">
        <v>35855</v>
      </c>
      <c r="B2288">
        <v>1343.85</v>
      </c>
    </row>
    <row r="2289" spans="1:2">
      <c r="A2289" s="71">
        <v>35856</v>
      </c>
      <c r="B2289">
        <v>1343.85</v>
      </c>
    </row>
    <row r="2290" spans="1:2">
      <c r="A2290" s="71">
        <v>35857</v>
      </c>
      <c r="B2290">
        <v>1349.04</v>
      </c>
    </row>
    <row r="2291" spans="1:2">
      <c r="A2291" s="71">
        <v>35858</v>
      </c>
      <c r="B2291">
        <v>1352.21</v>
      </c>
    </row>
    <row r="2292" spans="1:2">
      <c r="A2292" s="71">
        <v>35859</v>
      </c>
      <c r="B2292">
        <v>1349.8</v>
      </c>
    </row>
    <row r="2293" spans="1:2">
      <c r="A2293" s="71">
        <v>35860</v>
      </c>
      <c r="B2293">
        <v>1353.19</v>
      </c>
    </row>
    <row r="2294" spans="1:2">
      <c r="A2294" s="71">
        <v>35861</v>
      </c>
      <c r="B2294">
        <v>1353.71</v>
      </c>
    </row>
    <row r="2295" spans="1:2">
      <c r="A2295" s="71">
        <v>35862</v>
      </c>
      <c r="B2295">
        <v>1353.71</v>
      </c>
    </row>
    <row r="2296" spans="1:2">
      <c r="A2296" s="71">
        <v>35863</v>
      </c>
      <c r="B2296">
        <v>1353.71</v>
      </c>
    </row>
    <row r="2297" spans="1:2">
      <c r="A2297" s="71">
        <v>35864</v>
      </c>
      <c r="B2297">
        <v>1354.9</v>
      </c>
    </row>
    <row r="2298" spans="1:2">
      <c r="A2298" s="71">
        <v>35865</v>
      </c>
      <c r="B2298">
        <v>1355.88</v>
      </c>
    </row>
    <row r="2299" spans="1:2">
      <c r="A2299" s="71">
        <v>35866</v>
      </c>
      <c r="B2299">
        <v>1356.63</v>
      </c>
    </row>
    <row r="2300" spans="1:2">
      <c r="A2300" s="71">
        <v>35867</v>
      </c>
      <c r="B2300">
        <v>1356.7</v>
      </c>
    </row>
    <row r="2301" spans="1:2">
      <c r="A2301" s="71">
        <v>35868</v>
      </c>
      <c r="B2301">
        <v>1355.9</v>
      </c>
    </row>
    <row r="2302" spans="1:2">
      <c r="A2302" s="71">
        <v>35869</v>
      </c>
      <c r="B2302">
        <v>1355.9</v>
      </c>
    </row>
    <row r="2303" spans="1:2">
      <c r="A2303" s="71">
        <v>35870</v>
      </c>
      <c r="B2303">
        <v>1355.9</v>
      </c>
    </row>
    <row r="2304" spans="1:2">
      <c r="A2304" s="71">
        <v>35871</v>
      </c>
      <c r="B2304">
        <v>1358.66</v>
      </c>
    </row>
    <row r="2305" spans="1:2">
      <c r="A2305" s="71">
        <v>35872</v>
      </c>
      <c r="B2305">
        <v>1359.96</v>
      </c>
    </row>
    <row r="2306" spans="1:2">
      <c r="A2306" s="71">
        <v>35873</v>
      </c>
      <c r="B2306">
        <v>1360.56</v>
      </c>
    </row>
    <row r="2307" spans="1:2">
      <c r="A2307" s="71">
        <v>35874</v>
      </c>
      <c r="B2307">
        <v>1361.87</v>
      </c>
    </row>
    <row r="2308" spans="1:2">
      <c r="A2308" s="71">
        <v>35875</v>
      </c>
      <c r="B2308">
        <v>1361.86</v>
      </c>
    </row>
    <row r="2309" spans="1:2">
      <c r="A2309" s="71">
        <v>35876</v>
      </c>
      <c r="B2309">
        <v>1361.86</v>
      </c>
    </row>
    <row r="2310" spans="1:2">
      <c r="A2310" s="71">
        <v>35877</v>
      </c>
      <c r="B2310">
        <v>1361.86</v>
      </c>
    </row>
    <row r="2311" spans="1:2">
      <c r="A2311" s="71">
        <v>35878</v>
      </c>
      <c r="B2311">
        <v>1361.86</v>
      </c>
    </row>
    <row r="2312" spans="1:2">
      <c r="A2312" s="71">
        <v>35879</v>
      </c>
      <c r="B2312">
        <v>1364.4</v>
      </c>
    </row>
    <row r="2313" spans="1:2">
      <c r="A2313" s="71">
        <v>35880</v>
      </c>
      <c r="B2313">
        <v>1364.76</v>
      </c>
    </row>
    <row r="2314" spans="1:2">
      <c r="A2314" s="71">
        <v>35881</v>
      </c>
      <c r="B2314">
        <v>1365.66</v>
      </c>
    </row>
    <row r="2315" spans="1:2">
      <c r="A2315" s="71">
        <v>35882</v>
      </c>
      <c r="B2315">
        <v>1361.49</v>
      </c>
    </row>
    <row r="2316" spans="1:2">
      <c r="A2316" s="71">
        <v>35883</v>
      </c>
      <c r="B2316">
        <v>1361.49</v>
      </c>
    </row>
    <row r="2317" spans="1:2">
      <c r="A2317" s="71">
        <v>35884</v>
      </c>
      <c r="B2317">
        <v>1361.49</v>
      </c>
    </row>
    <row r="2318" spans="1:2">
      <c r="A2318" s="71">
        <v>35885</v>
      </c>
      <c r="B2318">
        <v>1358.03</v>
      </c>
    </row>
    <row r="2319" spans="1:2">
      <c r="A2319" s="71">
        <v>35886</v>
      </c>
      <c r="B2319">
        <v>1360.26</v>
      </c>
    </row>
    <row r="2320" spans="1:2">
      <c r="A2320" s="71">
        <v>35887</v>
      </c>
      <c r="B2320">
        <v>1362.54</v>
      </c>
    </row>
    <row r="2321" spans="1:2">
      <c r="A2321" s="71">
        <v>35888</v>
      </c>
      <c r="B2321">
        <v>1357.75</v>
      </c>
    </row>
    <row r="2322" spans="1:2">
      <c r="A2322" s="71">
        <v>35889</v>
      </c>
      <c r="B2322">
        <v>1357.71</v>
      </c>
    </row>
    <row r="2323" spans="1:2">
      <c r="A2323" s="71">
        <v>35890</v>
      </c>
      <c r="B2323">
        <v>1357.71</v>
      </c>
    </row>
    <row r="2324" spans="1:2">
      <c r="A2324" s="71">
        <v>35891</v>
      </c>
      <c r="B2324">
        <v>1357.71</v>
      </c>
    </row>
    <row r="2325" spans="1:2">
      <c r="A2325" s="71">
        <v>35892</v>
      </c>
      <c r="B2325">
        <v>1355.5</v>
      </c>
    </row>
    <row r="2326" spans="1:2">
      <c r="A2326" s="71">
        <v>35893</v>
      </c>
      <c r="B2326">
        <v>1354.15</v>
      </c>
    </row>
    <row r="2327" spans="1:2">
      <c r="A2327" s="71">
        <v>35894</v>
      </c>
      <c r="B2327">
        <v>1357.14</v>
      </c>
    </row>
    <row r="2328" spans="1:2">
      <c r="A2328" s="71">
        <v>35895</v>
      </c>
      <c r="B2328">
        <v>1357.14</v>
      </c>
    </row>
    <row r="2329" spans="1:2">
      <c r="A2329" s="71">
        <v>35896</v>
      </c>
      <c r="B2329">
        <v>1357.14</v>
      </c>
    </row>
    <row r="2330" spans="1:2">
      <c r="A2330" s="71">
        <v>35897</v>
      </c>
      <c r="B2330">
        <v>1357.14</v>
      </c>
    </row>
    <row r="2331" spans="1:2">
      <c r="A2331" s="71">
        <v>35898</v>
      </c>
      <c r="B2331">
        <v>1357.14</v>
      </c>
    </row>
    <row r="2332" spans="1:2">
      <c r="A2332" s="71">
        <v>35899</v>
      </c>
      <c r="B2332">
        <v>1363.38</v>
      </c>
    </row>
    <row r="2333" spans="1:2">
      <c r="A2333" s="71">
        <v>35900</v>
      </c>
      <c r="B2333">
        <v>1365.21</v>
      </c>
    </row>
    <row r="2334" spans="1:2">
      <c r="A2334" s="71">
        <v>35901</v>
      </c>
      <c r="B2334">
        <v>1364.06</v>
      </c>
    </row>
    <row r="2335" spans="1:2">
      <c r="A2335" s="71">
        <v>35902</v>
      </c>
      <c r="B2335">
        <v>1360.74</v>
      </c>
    </row>
    <row r="2336" spans="1:2">
      <c r="A2336" s="71">
        <v>35903</v>
      </c>
      <c r="B2336">
        <v>1360.49</v>
      </c>
    </row>
    <row r="2337" spans="1:2">
      <c r="A2337" s="71">
        <v>35904</v>
      </c>
      <c r="B2337">
        <v>1360.49</v>
      </c>
    </row>
    <row r="2338" spans="1:2">
      <c r="A2338" s="71">
        <v>35905</v>
      </c>
      <c r="B2338">
        <v>1360.49</v>
      </c>
    </row>
    <row r="2339" spans="1:2">
      <c r="A2339" s="71">
        <v>35906</v>
      </c>
      <c r="B2339">
        <v>1360.42</v>
      </c>
    </row>
    <row r="2340" spans="1:2">
      <c r="A2340" s="71">
        <v>35907</v>
      </c>
      <c r="B2340">
        <v>1357.51</v>
      </c>
    </row>
    <row r="2341" spans="1:2">
      <c r="A2341" s="71">
        <v>35908</v>
      </c>
      <c r="B2341">
        <v>1355.94</v>
      </c>
    </row>
    <row r="2342" spans="1:2">
      <c r="A2342" s="71">
        <v>35909</v>
      </c>
      <c r="B2342">
        <v>1354.91</v>
      </c>
    </row>
    <row r="2343" spans="1:2">
      <c r="A2343" s="71">
        <v>35910</v>
      </c>
      <c r="B2343">
        <v>1359.99</v>
      </c>
    </row>
    <row r="2344" spans="1:2">
      <c r="A2344" s="71">
        <v>35911</v>
      </c>
      <c r="B2344">
        <v>1359.99</v>
      </c>
    </row>
    <row r="2345" spans="1:2">
      <c r="A2345" s="71">
        <v>35912</v>
      </c>
      <c r="B2345">
        <v>1359.99</v>
      </c>
    </row>
    <row r="2346" spans="1:2">
      <c r="A2346" s="71">
        <v>35913</v>
      </c>
      <c r="B2346">
        <v>1368.17</v>
      </c>
    </row>
    <row r="2347" spans="1:2">
      <c r="A2347" s="71">
        <v>35914</v>
      </c>
      <c r="B2347">
        <v>1371.35</v>
      </c>
    </row>
    <row r="2348" spans="1:2">
      <c r="A2348" s="71">
        <v>35915</v>
      </c>
      <c r="B2348">
        <v>1365.72</v>
      </c>
    </row>
    <row r="2349" spans="1:2">
      <c r="A2349" s="71">
        <v>35916</v>
      </c>
      <c r="B2349">
        <v>1364.07</v>
      </c>
    </row>
    <row r="2350" spans="1:2">
      <c r="A2350" s="71">
        <v>35917</v>
      </c>
      <c r="B2350">
        <v>1364.07</v>
      </c>
    </row>
    <row r="2351" spans="1:2">
      <c r="A2351" s="71">
        <v>35918</v>
      </c>
      <c r="B2351">
        <v>1364.07</v>
      </c>
    </row>
    <row r="2352" spans="1:2">
      <c r="A2352" s="71">
        <v>35919</v>
      </c>
      <c r="B2352">
        <v>1364.07</v>
      </c>
    </row>
    <row r="2353" spans="1:2">
      <c r="A2353" s="71">
        <v>35920</v>
      </c>
      <c r="B2353">
        <v>1369.31</v>
      </c>
    </row>
    <row r="2354" spans="1:2">
      <c r="A2354" s="71">
        <v>35921</v>
      </c>
      <c r="B2354">
        <v>1375.39</v>
      </c>
    </row>
    <row r="2355" spans="1:2">
      <c r="A2355" s="71">
        <v>35922</v>
      </c>
      <c r="B2355">
        <v>1382.27</v>
      </c>
    </row>
    <row r="2356" spans="1:2">
      <c r="A2356" s="71">
        <v>35923</v>
      </c>
      <c r="B2356">
        <v>1383.04</v>
      </c>
    </row>
    <row r="2357" spans="1:2">
      <c r="A2357" s="71">
        <v>35924</v>
      </c>
      <c r="B2357">
        <v>1385.38</v>
      </c>
    </row>
    <row r="2358" spans="1:2">
      <c r="A2358" s="71">
        <v>35925</v>
      </c>
      <c r="B2358">
        <v>1385.38</v>
      </c>
    </row>
    <row r="2359" spans="1:2">
      <c r="A2359" s="71">
        <v>35926</v>
      </c>
      <c r="B2359">
        <v>1385.38</v>
      </c>
    </row>
    <row r="2360" spans="1:2">
      <c r="A2360" s="71">
        <v>35927</v>
      </c>
      <c r="B2360">
        <v>1387.78</v>
      </c>
    </row>
    <row r="2361" spans="1:2">
      <c r="A2361" s="71">
        <v>35928</v>
      </c>
      <c r="B2361">
        <v>1388.04</v>
      </c>
    </row>
    <row r="2362" spans="1:2">
      <c r="A2362" s="71">
        <v>35929</v>
      </c>
      <c r="B2362">
        <v>1387.15</v>
      </c>
    </row>
    <row r="2363" spans="1:2">
      <c r="A2363" s="71">
        <v>35930</v>
      </c>
      <c r="B2363">
        <v>1384.97</v>
      </c>
    </row>
    <row r="2364" spans="1:2">
      <c r="A2364" s="71">
        <v>35931</v>
      </c>
      <c r="B2364">
        <v>1383.31</v>
      </c>
    </row>
    <row r="2365" spans="1:2">
      <c r="A2365" s="71">
        <v>35932</v>
      </c>
      <c r="B2365">
        <v>1383.31</v>
      </c>
    </row>
    <row r="2366" spans="1:2">
      <c r="A2366" s="71">
        <v>35933</v>
      </c>
      <c r="B2366">
        <v>1383.31</v>
      </c>
    </row>
    <row r="2367" spans="1:2">
      <c r="A2367" s="71">
        <v>35934</v>
      </c>
      <c r="B2367">
        <v>1387.26</v>
      </c>
    </row>
    <row r="2368" spans="1:2">
      <c r="A2368" s="71">
        <v>35935</v>
      </c>
      <c r="B2368">
        <v>1390.89</v>
      </c>
    </row>
    <row r="2369" spans="1:2">
      <c r="A2369" s="71">
        <v>35936</v>
      </c>
      <c r="B2369">
        <v>1392.18</v>
      </c>
    </row>
    <row r="2370" spans="1:2">
      <c r="A2370" s="71">
        <v>35937</v>
      </c>
      <c r="B2370">
        <v>1393.62</v>
      </c>
    </row>
    <row r="2371" spans="1:2">
      <c r="A2371" s="71">
        <v>35938</v>
      </c>
      <c r="B2371">
        <v>1394.33</v>
      </c>
    </row>
    <row r="2372" spans="1:2">
      <c r="A2372" s="71">
        <v>35939</v>
      </c>
      <c r="B2372">
        <v>1394.33</v>
      </c>
    </row>
    <row r="2373" spans="1:2">
      <c r="A2373" s="71">
        <v>35940</v>
      </c>
      <c r="B2373">
        <v>1394.33</v>
      </c>
    </row>
    <row r="2374" spans="1:2">
      <c r="A2374" s="71">
        <v>35941</v>
      </c>
      <c r="B2374">
        <v>1394.33</v>
      </c>
    </row>
    <row r="2375" spans="1:2">
      <c r="A2375" s="71">
        <v>35942</v>
      </c>
      <c r="B2375">
        <v>1396.51</v>
      </c>
    </row>
    <row r="2376" spans="1:2">
      <c r="A2376" s="71">
        <v>35943</v>
      </c>
      <c r="B2376">
        <v>1397.12</v>
      </c>
    </row>
    <row r="2377" spans="1:2">
      <c r="A2377" s="71">
        <v>35944</v>
      </c>
      <c r="B2377">
        <v>1396.69</v>
      </c>
    </row>
    <row r="2378" spans="1:2">
      <c r="A2378" s="71">
        <v>35945</v>
      </c>
      <c r="B2378">
        <v>1397.07</v>
      </c>
    </row>
    <row r="2379" spans="1:2">
      <c r="A2379" s="71">
        <v>35946</v>
      </c>
      <c r="B2379">
        <v>1397.07</v>
      </c>
    </row>
    <row r="2380" spans="1:2">
      <c r="A2380" s="71">
        <v>35947</v>
      </c>
      <c r="B2380">
        <v>1397.07</v>
      </c>
    </row>
    <row r="2381" spans="1:2">
      <c r="A2381" s="71">
        <v>35948</v>
      </c>
      <c r="B2381">
        <v>1398.53</v>
      </c>
    </row>
    <row r="2382" spans="1:2">
      <c r="A2382" s="71">
        <v>35949</v>
      </c>
      <c r="B2382">
        <v>1399.56</v>
      </c>
    </row>
    <row r="2383" spans="1:2">
      <c r="A2383" s="71">
        <v>35950</v>
      </c>
      <c r="B2383">
        <v>1399.02</v>
      </c>
    </row>
    <row r="2384" spans="1:2">
      <c r="A2384" s="71">
        <v>35951</v>
      </c>
      <c r="B2384">
        <v>1397.63</v>
      </c>
    </row>
    <row r="2385" spans="1:2">
      <c r="A2385" s="71">
        <v>35952</v>
      </c>
      <c r="B2385">
        <v>1387.12</v>
      </c>
    </row>
    <row r="2386" spans="1:2">
      <c r="A2386" s="71">
        <v>35953</v>
      </c>
      <c r="B2386">
        <v>1387.12</v>
      </c>
    </row>
    <row r="2387" spans="1:2">
      <c r="A2387" s="71">
        <v>35954</v>
      </c>
      <c r="B2387">
        <v>1387.12</v>
      </c>
    </row>
    <row r="2388" spans="1:2">
      <c r="A2388" s="71">
        <v>35955</v>
      </c>
      <c r="B2388">
        <v>1386.53</v>
      </c>
    </row>
    <row r="2389" spans="1:2">
      <c r="A2389" s="71">
        <v>35956</v>
      </c>
      <c r="B2389">
        <v>1376.25</v>
      </c>
    </row>
    <row r="2390" spans="1:2">
      <c r="A2390" s="71">
        <v>35957</v>
      </c>
      <c r="B2390">
        <v>1383.23</v>
      </c>
    </row>
    <row r="2391" spans="1:2">
      <c r="A2391" s="71">
        <v>35958</v>
      </c>
      <c r="B2391">
        <v>1388.76</v>
      </c>
    </row>
    <row r="2392" spans="1:2">
      <c r="A2392" s="71">
        <v>35959</v>
      </c>
      <c r="B2392">
        <v>1380.51</v>
      </c>
    </row>
    <row r="2393" spans="1:2">
      <c r="A2393" s="71">
        <v>35960</v>
      </c>
      <c r="B2393">
        <v>1380.51</v>
      </c>
    </row>
    <row r="2394" spans="1:2">
      <c r="A2394" s="71">
        <v>35961</v>
      </c>
      <c r="B2394">
        <v>1380.51</v>
      </c>
    </row>
    <row r="2395" spans="1:2">
      <c r="A2395" s="71">
        <v>35962</v>
      </c>
      <c r="B2395">
        <v>1380.51</v>
      </c>
    </row>
    <row r="2396" spans="1:2">
      <c r="A2396" s="71">
        <v>35963</v>
      </c>
      <c r="B2396">
        <v>1388.5</v>
      </c>
    </row>
    <row r="2397" spans="1:2">
      <c r="A2397" s="71">
        <v>35964</v>
      </c>
      <c r="B2397">
        <v>1394.39</v>
      </c>
    </row>
    <row r="2398" spans="1:2">
      <c r="A2398" s="71">
        <v>35965</v>
      </c>
      <c r="B2398">
        <v>1390.85</v>
      </c>
    </row>
    <row r="2399" spans="1:2">
      <c r="A2399" s="71">
        <v>35966</v>
      </c>
      <c r="B2399">
        <v>1394.8</v>
      </c>
    </row>
    <row r="2400" spans="1:2">
      <c r="A2400" s="71">
        <v>35967</v>
      </c>
      <c r="B2400">
        <v>1394.8</v>
      </c>
    </row>
    <row r="2401" spans="1:2">
      <c r="A2401" s="71">
        <v>35968</v>
      </c>
      <c r="B2401">
        <v>1394.8</v>
      </c>
    </row>
    <row r="2402" spans="1:2">
      <c r="A2402" s="71">
        <v>35969</v>
      </c>
      <c r="B2402">
        <v>1394.8</v>
      </c>
    </row>
    <row r="2403" spans="1:2">
      <c r="A2403" s="71">
        <v>35970</v>
      </c>
      <c r="B2403">
        <v>1381.11</v>
      </c>
    </row>
    <row r="2404" spans="1:2">
      <c r="A2404" s="71">
        <v>35971</v>
      </c>
      <c r="B2404">
        <v>1375.02</v>
      </c>
    </row>
    <row r="2405" spans="1:2">
      <c r="A2405" s="71">
        <v>35972</v>
      </c>
      <c r="B2405">
        <v>1363.67</v>
      </c>
    </row>
    <row r="2406" spans="1:2">
      <c r="A2406" s="71">
        <v>35973</v>
      </c>
      <c r="B2406">
        <v>1363.04</v>
      </c>
    </row>
    <row r="2407" spans="1:2">
      <c r="A2407" s="71">
        <v>35974</v>
      </c>
      <c r="B2407">
        <v>1363.04</v>
      </c>
    </row>
    <row r="2408" spans="1:2">
      <c r="A2408" s="71">
        <v>35975</v>
      </c>
      <c r="B2408">
        <v>1363.04</v>
      </c>
    </row>
    <row r="2409" spans="1:2">
      <c r="A2409" s="71">
        <v>35976</v>
      </c>
      <c r="B2409">
        <v>1363.04</v>
      </c>
    </row>
    <row r="2410" spans="1:2">
      <c r="A2410" s="71">
        <v>35977</v>
      </c>
      <c r="B2410">
        <v>1369.88</v>
      </c>
    </row>
    <row r="2411" spans="1:2">
      <c r="A2411" s="71">
        <v>35978</v>
      </c>
      <c r="B2411">
        <v>1358.05</v>
      </c>
    </row>
    <row r="2412" spans="1:2">
      <c r="A2412" s="71">
        <v>35979</v>
      </c>
      <c r="B2412">
        <v>1345.65</v>
      </c>
    </row>
    <row r="2413" spans="1:2">
      <c r="A2413" s="71">
        <v>35980</v>
      </c>
      <c r="B2413">
        <v>1348.06</v>
      </c>
    </row>
    <row r="2414" spans="1:2">
      <c r="A2414" s="71">
        <v>35981</v>
      </c>
      <c r="B2414">
        <v>1348.06</v>
      </c>
    </row>
    <row r="2415" spans="1:2">
      <c r="A2415" s="71">
        <v>35982</v>
      </c>
      <c r="B2415">
        <v>1348.06</v>
      </c>
    </row>
    <row r="2416" spans="1:2">
      <c r="A2416" s="71">
        <v>35983</v>
      </c>
      <c r="B2416">
        <v>1357.78</v>
      </c>
    </row>
    <row r="2417" spans="1:2">
      <c r="A2417" s="71">
        <v>35984</v>
      </c>
      <c r="B2417">
        <v>1368.16</v>
      </c>
    </row>
    <row r="2418" spans="1:2">
      <c r="A2418" s="71">
        <v>35985</v>
      </c>
      <c r="B2418">
        <v>1369.12</v>
      </c>
    </row>
    <row r="2419" spans="1:2">
      <c r="A2419" s="71">
        <v>35986</v>
      </c>
      <c r="B2419">
        <v>1370.45</v>
      </c>
    </row>
    <row r="2420" spans="1:2">
      <c r="A2420" s="71">
        <v>35987</v>
      </c>
      <c r="B2420">
        <v>1374.23</v>
      </c>
    </row>
    <row r="2421" spans="1:2">
      <c r="A2421" s="71">
        <v>35988</v>
      </c>
      <c r="B2421">
        <v>1374.23</v>
      </c>
    </row>
    <row r="2422" spans="1:2">
      <c r="A2422" s="71">
        <v>35989</v>
      </c>
      <c r="B2422">
        <v>1374.23</v>
      </c>
    </row>
    <row r="2423" spans="1:2">
      <c r="A2423" s="71">
        <v>35990</v>
      </c>
      <c r="B2423">
        <v>1380.27</v>
      </c>
    </row>
    <row r="2424" spans="1:2">
      <c r="A2424" s="71">
        <v>35991</v>
      </c>
      <c r="B2424">
        <v>1381.22</v>
      </c>
    </row>
    <row r="2425" spans="1:2">
      <c r="A2425" s="71">
        <v>35992</v>
      </c>
      <c r="B2425">
        <v>1378.01</v>
      </c>
    </row>
    <row r="2426" spans="1:2">
      <c r="A2426" s="71">
        <v>35993</v>
      </c>
      <c r="B2426">
        <v>1376.74</v>
      </c>
    </row>
    <row r="2427" spans="1:2">
      <c r="A2427" s="71">
        <v>35994</v>
      </c>
      <c r="B2427">
        <v>1381.54</v>
      </c>
    </row>
    <row r="2428" spans="1:2">
      <c r="A2428" s="71">
        <v>35995</v>
      </c>
      <c r="B2428">
        <v>1381.54</v>
      </c>
    </row>
    <row r="2429" spans="1:2">
      <c r="A2429" s="71">
        <v>35996</v>
      </c>
      <c r="B2429">
        <v>1381.54</v>
      </c>
    </row>
    <row r="2430" spans="1:2">
      <c r="A2430" s="71">
        <v>35997</v>
      </c>
      <c r="B2430">
        <v>1381.54</v>
      </c>
    </row>
    <row r="2431" spans="1:2">
      <c r="A2431" s="71">
        <v>35998</v>
      </c>
      <c r="B2431">
        <v>1380.87</v>
      </c>
    </row>
    <row r="2432" spans="1:2">
      <c r="A2432" s="71">
        <v>35999</v>
      </c>
      <c r="B2432">
        <v>1376.87</v>
      </c>
    </row>
    <row r="2433" spans="1:2">
      <c r="A2433" s="71">
        <v>36000</v>
      </c>
      <c r="B2433">
        <v>1378.88</v>
      </c>
    </row>
    <row r="2434" spans="1:2">
      <c r="A2434" s="71">
        <v>36001</v>
      </c>
      <c r="B2434">
        <v>1379.61</v>
      </c>
    </row>
    <row r="2435" spans="1:2">
      <c r="A2435" s="71">
        <v>36002</v>
      </c>
      <c r="B2435">
        <v>1379.61</v>
      </c>
    </row>
    <row r="2436" spans="1:2">
      <c r="A2436" s="71">
        <v>36003</v>
      </c>
      <c r="B2436">
        <v>1379.61</v>
      </c>
    </row>
    <row r="2437" spans="1:2">
      <c r="A2437" s="71">
        <v>36004</v>
      </c>
      <c r="B2437">
        <v>1378.33</v>
      </c>
    </row>
    <row r="2438" spans="1:2">
      <c r="A2438" s="71">
        <v>36005</v>
      </c>
      <c r="B2438">
        <v>1376.12</v>
      </c>
    </row>
    <row r="2439" spans="1:2">
      <c r="A2439" s="71">
        <v>36006</v>
      </c>
      <c r="B2439">
        <v>1373.49</v>
      </c>
    </row>
    <row r="2440" spans="1:2">
      <c r="A2440" s="71">
        <v>36007</v>
      </c>
      <c r="B2440">
        <v>1370.65</v>
      </c>
    </row>
    <row r="2441" spans="1:2">
      <c r="A2441" s="71">
        <v>36008</v>
      </c>
      <c r="B2441">
        <v>1372.14</v>
      </c>
    </row>
    <row r="2442" spans="1:2">
      <c r="A2442" s="71">
        <v>36009</v>
      </c>
      <c r="B2442">
        <v>1372.14</v>
      </c>
    </row>
    <row r="2443" spans="1:2">
      <c r="A2443" s="71">
        <v>36010</v>
      </c>
      <c r="B2443">
        <v>1372.14</v>
      </c>
    </row>
    <row r="2444" spans="1:2">
      <c r="A2444" s="71">
        <v>36011</v>
      </c>
      <c r="B2444">
        <v>1371.16</v>
      </c>
    </row>
    <row r="2445" spans="1:2">
      <c r="A2445" s="71">
        <v>36012</v>
      </c>
      <c r="B2445">
        <v>1368.24</v>
      </c>
    </row>
    <row r="2446" spans="1:2">
      <c r="A2446" s="71">
        <v>36013</v>
      </c>
      <c r="B2446">
        <v>1366.44</v>
      </c>
    </row>
    <row r="2447" spans="1:2">
      <c r="A2447" s="71">
        <v>36014</v>
      </c>
      <c r="B2447">
        <v>1364.9</v>
      </c>
    </row>
    <row r="2448" spans="1:2">
      <c r="A2448" s="71">
        <v>36015</v>
      </c>
      <c r="B2448">
        <v>1364.9</v>
      </c>
    </row>
    <row r="2449" spans="1:2">
      <c r="A2449" s="71">
        <v>36016</v>
      </c>
      <c r="B2449">
        <v>1364.9</v>
      </c>
    </row>
    <row r="2450" spans="1:2">
      <c r="A2450" s="71">
        <v>36017</v>
      </c>
      <c r="B2450">
        <v>1364.9</v>
      </c>
    </row>
    <row r="2451" spans="1:2">
      <c r="A2451" s="71">
        <v>36018</v>
      </c>
      <c r="B2451">
        <v>1359.22</v>
      </c>
    </row>
    <row r="2452" spans="1:2">
      <c r="A2452" s="71">
        <v>36019</v>
      </c>
      <c r="B2452">
        <v>1365.58</v>
      </c>
    </row>
    <row r="2453" spans="1:2">
      <c r="A2453" s="71">
        <v>36020</v>
      </c>
      <c r="B2453">
        <v>1371.23</v>
      </c>
    </row>
    <row r="2454" spans="1:2">
      <c r="A2454" s="71">
        <v>36021</v>
      </c>
      <c r="B2454">
        <v>1377.08</v>
      </c>
    </row>
    <row r="2455" spans="1:2">
      <c r="A2455" s="71">
        <v>36022</v>
      </c>
      <c r="B2455">
        <v>1386.02</v>
      </c>
    </row>
    <row r="2456" spans="1:2">
      <c r="A2456" s="71">
        <v>36023</v>
      </c>
      <c r="B2456">
        <v>1386.02</v>
      </c>
    </row>
    <row r="2457" spans="1:2">
      <c r="A2457" s="71">
        <v>36024</v>
      </c>
      <c r="B2457">
        <v>1386.02</v>
      </c>
    </row>
    <row r="2458" spans="1:2">
      <c r="A2458" s="71">
        <v>36025</v>
      </c>
      <c r="B2458">
        <v>1386.02</v>
      </c>
    </row>
    <row r="2459" spans="1:2">
      <c r="A2459" s="71">
        <v>36026</v>
      </c>
      <c r="B2459">
        <v>1385.77</v>
      </c>
    </row>
    <row r="2460" spans="1:2">
      <c r="A2460" s="71">
        <v>36027</v>
      </c>
      <c r="B2460">
        <v>1384.24</v>
      </c>
    </row>
    <row r="2461" spans="1:2">
      <c r="A2461" s="71">
        <v>36028</v>
      </c>
      <c r="B2461">
        <v>1391.55</v>
      </c>
    </row>
    <row r="2462" spans="1:2">
      <c r="A2462" s="71">
        <v>36029</v>
      </c>
      <c r="B2462">
        <v>1407.27</v>
      </c>
    </row>
    <row r="2463" spans="1:2">
      <c r="A2463" s="71">
        <v>36030</v>
      </c>
      <c r="B2463">
        <v>1407.27</v>
      </c>
    </row>
    <row r="2464" spans="1:2">
      <c r="A2464" s="71">
        <v>36031</v>
      </c>
      <c r="B2464">
        <v>1407.27</v>
      </c>
    </row>
    <row r="2465" spans="1:2">
      <c r="A2465" s="71">
        <v>36032</v>
      </c>
      <c r="B2465">
        <v>1418.22</v>
      </c>
    </row>
    <row r="2466" spans="1:2">
      <c r="A2466" s="71">
        <v>36033</v>
      </c>
      <c r="B2466">
        <v>1420.27</v>
      </c>
    </row>
    <row r="2467" spans="1:2">
      <c r="A2467" s="71">
        <v>36034</v>
      </c>
      <c r="B2467">
        <v>1430.33</v>
      </c>
    </row>
    <row r="2468" spans="1:2">
      <c r="A2468" s="71">
        <v>36035</v>
      </c>
      <c r="B2468">
        <v>1438.16</v>
      </c>
    </row>
    <row r="2469" spans="1:2">
      <c r="A2469" s="71">
        <v>36036</v>
      </c>
      <c r="B2469">
        <v>1440.87</v>
      </c>
    </row>
    <row r="2470" spans="1:2">
      <c r="A2470" s="71">
        <v>36037</v>
      </c>
      <c r="B2470">
        <v>1440.87</v>
      </c>
    </row>
    <row r="2471" spans="1:2">
      <c r="A2471" s="71">
        <v>36038</v>
      </c>
      <c r="B2471">
        <v>1440.87</v>
      </c>
    </row>
    <row r="2472" spans="1:2">
      <c r="A2472" s="71">
        <v>36039</v>
      </c>
      <c r="B2472">
        <v>1441.86</v>
      </c>
    </row>
    <row r="2473" spans="1:2">
      <c r="A2473" s="71">
        <v>36040</v>
      </c>
      <c r="B2473">
        <v>1442.95</v>
      </c>
    </row>
    <row r="2474" spans="1:2">
      <c r="A2474" s="71">
        <v>36041</v>
      </c>
      <c r="B2474">
        <v>1518.56</v>
      </c>
    </row>
    <row r="2475" spans="1:2">
      <c r="A2475" s="71">
        <v>36042</v>
      </c>
      <c r="B2475">
        <v>1532.19</v>
      </c>
    </row>
    <row r="2476" spans="1:2">
      <c r="A2476" s="71">
        <v>36043</v>
      </c>
      <c r="B2476">
        <v>1538.84</v>
      </c>
    </row>
    <row r="2477" spans="1:2">
      <c r="A2477" s="71">
        <v>36044</v>
      </c>
      <c r="B2477">
        <v>1538.84</v>
      </c>
    </row>
    <row r="2478" spans="1:2">
      <c r="A2478" s="71">
        <v>36045</v>
      </c>
      <c r="B2478">
        <v>1538.84</v>
      </c>
    </row>
    <row r="2479" spans="1:2">
      <c r="A2479" s="71">
        <v>36046</v>
      </c>
      <c r="B2479">
        <v>1511.55</v>
      </c>
    </row>
    <row r="2480" spans="1:2">
      <c r="A2480" s="71">
        <v>36047</v>
      </c>
      <c r="B2480">
        <v>1505.66</v>
      </c>
    </row>
    <row r="2481" spans="1:2">
      <c r="A2481" s="71">
        <v>36048</v>
      </c>
      <c r="B2481">
        <v>1493.4</v>
      </c>
    </row>
    <row r="2482" spans="1:2">
      <c r="A2482" s="71">
        <v>36049</v>
      </c>
      <c r="B2482">
        <v>1506.27</v>
      </c>
    </row>
    <row r="2483" spans="1:2">
      <c r="A2483" s="71">
        <v>36050</v>
      </c>
      <c r="B2483">
        <v>1505.85</v>
      </c>
    </row>
    <row r="2484" spans="1:2">
      <c r="A2484" s="71">
        <v>36051</v>
      </c>
      <c r="B2484">
        <v>1505.85</v>
      </c>
    </row>
    <row r="2485" spans="1:2">
      <c r="A2485" s="71">
        <v>36052</v>
      </c>
      <c r="B2485">
        <v>1505.85</v>
      </c>
    </row>
    <row r="2486" spans="1:2">
      <c r="A2486" s="71">
        <v>36053</v>
      </c>
      <c r="B2486">
        <v>1510.41</v>
      </c>
    </row>
    <row r="2487" spans="1:2">
      <c r="A2487" s="71">
        <v>36054</v>
      </c>
      <c r="B2487">
        <v>1516.92</v>
      </c>
    </row>
    <row r="2488" spans="1:2">
      <c r="A2488" s="71">
        <v>36055</v>
      </c>
      <c r="B2488">
        <v>1520.63</v>
      </c>
    </row>
    <row r="2489" spans="1:2">
      <c r="A2489" s="71">
        <v>36056</v>
      </c>
      <c r="B2489">
        <v>1531.49</v>
      </c>
    </row>
    <row r="2490" spans="1:2">
      <c r="A2490" s="71">
        <v>36057</v>
      </c>
      <c r="B2490">
        <v>1533.95</v>
      </c>
    </row>
    <row r="2491" spans="1:2">
      <c r="A2491" s="71">
        <v>36058</v>
      </c>
      <c r="B2491">
        <v>1533.95</v>
      </c>
    </row>
    <row r="2492" spans="1:2">
      <c r="A2492" s="71">
        <v>36059</v>
      </c>
      <c r="B2492">
        <v>1533.95</v>
      </c>
    </row>
    <row r="2493" spans="1:2">
      <c r="A2493" s="71">
        <v>36060</v>
      </c>
      <c r="B2493">
        <v>1529.26</v>
      </c>
    </row>
    <row r="2494" spans="1:2">
      <c r="A2494" s="71">
        <v>36061</v>
      </c>
      <c r="B2494">
        <v>1541.16</v>
      </c>
    </row>
    <row r="2495" spans="1:2">
      <c r="A2495" s="71">
        <v>36062</v>
      </c>
      <c r="B2495">
        <v>1561.28</v>
      </c>
    </row>
    <row r="2496" spans="1:2">
      <c r="A2496" s="71">
        <v>36063</v>
      </c>
      <c r="B2496">
        <v>1548.95</v>
      </c>
    </row>
    <row r="2497" spans="1:2">
      <c r="A2497" s="71">
        <v>36064</v>
      </c>
      <c r="B2497">
        <v>1547.81</v>
      </c>
    </row>
    <row r="2498" spans="1:2">
      <c r="A2498" s="71">
        <v>36065</v>
      </c>
      <c r="B2498">
        <v>1547.81</v>
      </c>
    </row>
    <row r="2499" spans="1:2">
      <c r="A2499" s="71">
        <v>36066</v>
      </c>
      <c r="B2499">
        <v>1547.81</v>
      </c>
    </row>
    <row r="2500" spans="1:2">
      <c r="A2500" s="71">
        <v>36067</v>
      </c>
      <c r="B2500">
        <v>1556.25</v>
      </c>
    </row>
    <row r="2501" spans="1:2">
      <c r="A2501" s="71">
        <v>36068</v>
      </c>
      <c r="B2501">
        <v>1556.15</v>
      </c>
    </row>
    <row r="2502" spans="1:2">
      <c r="A2502" s="71">
        <v>36069</v>
      </c>
      <c r="B2502">
        <v>1556.52</v>
      </c>
    </row>
    <row r="2503" spans="1:2">
      <c r="A2503" s="71">
        <v>36070</v>
      </c>
      <c r="B2503">
        <v>1573.22</v>
      </c>
    </row>
    <row r="2504" spans="1:2">
      <c r="A2504" s="71">
        <v>36071</v>
      </c>
      <c r="B2504">
        <v>1578.96</v>
      </c>
    </row>
    <row r="2505" spans="1:2">
      <c r="A2505" s="71">
        <v>36072</v>
      </c>
      <c r="B2505">
        <v>1578.96</v>
      </c>
    </row>
    <row r="2506" spans="1:2">
      <c r="A2506" s="71">
        <v>36073</v>
      </c>
      <c r="B2506">
        <v>1578.96</v>
      </c>
    </row>
    <row r="2507" spans="1:2">
      <c r="A2507" s="71">
        <v>36074</v>
      </c>
      <c r="B2507">
        <v>1585.64</v>
      </c>
    </row>
    <row r="2508" spans="1:2">
      <c r="A2508" s="71">
        <v>36075</v>
      </c>
      <c r="B2508">
        <v>1588.64</v>
      </c>
    </row>
    <row r="2509" spans="1:2">
      <c r="A2509" s="71">
        <v>36076</v>
      </c>
      <c r="B2509">
        <v>1586.53</v>
      </c>
    </row>
    <row r="2510" spans="1:2">
      <c r="A2510" s="71">
        <v>36077</v>
      </c>
      <c r="B2510">
        <v>1587.46</v>
      </c>
    </row>
    <row r="2511" spans="1:2">
      <c r="A2511" s="71">
        <v>36078</v>
      </c>
      <c r="B2511">
        <v>1590.64</v>
      </c>
    </row>
    <row r="2512" spans="1:2">
      <c r="A2512" s="71">
        <v>36079</v>
      </c>
      <c r="B2512">
        <v>1590.64</v>
      </c>
    </row>
    <row r="2513" spans="1:2">
      <c r="A2513" s="71">
        <v>36080</v>
      </c>
      <c r="B2513">
        <v>1590.64</v>
      </c>
    </row>
    <row r="2514" spans="1:2">
      <c r="A2514" s="71">
        <v>36081</v>
      </c>
      <c r="B2514">
        <v>1590.64</v>
      </c>
    </row>
    <row r="2515" spans="1:2">
      <c r="A2515" s="71">
        <v>36082</v>
      </c>
      <c r="B2515">
        <v>1592.11</v>
      </c>
    </row>
    <row r="2516" spans="1:2">
      <c r="A2516" s="71">
        <v>36083</v>
      </c>
      <c r="B2516">
        <v>1591.01</v>
      </c>
    </row>
    <row r="2517" spans="1:2">
      <c r="A2517" s="71">
        <v>36084</v>
      </c>
      <c r="B2517">
        <v>1594.19</v>
      </c>
    </row>
    <row r="2518" spans="1:2">
      <c r="A2518" s="71">
        <v>36085</v>
      </c>
      <c r="B2518">
        <v>1596.21</v>
      </c>
    </row>
    <row r="2519" spans="1:2">
      <c r="A2519" s="71">
        <v>36086</v>
      </c>
      <c r="B2519">
        <v>1596.21</v>
      </c>
    </row>
    <row r="2520" spans="1:2">
      <c r="A2520" s="71">
        <v>36087</v>
      </c>
      <c r="B2520">
        <v>1596.21</v>
      </c>
    </row>
    <row r="2521" spans="1:2">
      <c r="A2521" s="71">
        <v>36088</v>
      </c>
      <c r="B2521">
        <v>1598.18</v>
      </c>
    </row>
    <row r="2522" spans="1:2">
      <c r="A2522" s="71">
        <v>36089</v>
      </c>
      <c r="B2522">
        <v>1598.61</v>
      </c>
    </row>
    <row r="2523" spans="1:2">
      <c r="A2523" s="71">
        <v>36090</v>
      </c>
      <c r="B2523">
        <v>1597.79</v>
      </c>
    </row>
    <row r="2524" spans="1:2">
      <c r="A2524" s="71">
        <v>36091</v>
      </c>
      <c r="B2524">
        <v>1599.15</v>
      </c>
    </row>
    <row r="2525" spans="1:2">
      <c r="A2525" s="71">
        <v>36092</v>
      </c>
      <c r="B2525">
        <v>1597.97</v>
      </c>
    </row>
    <row r="2526" spans="1:2">
      <c r="A2526" s="71">
        <v>36093</v>
      </c>
      <c r="B2526">
        <v>1597.97</v>
      </c>
    </row>
    <row r="2527" spans="1:2">
      <c r="A2527" s="71">
        <v>36094</v>
      </c>
      <c r="B2527">
        <v>1597.97</v>
      </c>
    </row>
    <row r="2528" spans="1:2">
      <c r="A2528" s="71">
        <v>36095</v>
      </c>
      <c r="B2528">
        <v>1590.64</v>
      </c>
    </row>
    <row r="2529" spans="1:2">
      <c r="A2529" s="71">
        <v>36096</v>
      </c>
      <c r="B2529">
        <v>1576.38</v>
      </c>
    </row>
    <row r="2530" spans="1:2">
      <c r="A2530" s="71">
        <v>36097</v>
      </c>
      <c r="B2530">
        <v>1577.9</v>
      </c>
    </row>
    <row r="2531" spans="1:2">
      <c r="A2531" s="71">
        <v>36098</v>
      </c>
      <c r="B2531">
        <v>1577.19</v>
      </c>
    </row>
    <row r="2532" spans="1:2">
      <c r="A2532" s="71">
        <v>36099</v>
      </c>
      <c r="B2532">
        <v>1575.08</v>
      </c>
    </row>
    <row r="2533" spans="1:2">
      <c r="A2533" s="71">
        <v>36100</v>
      </c>
      <c r="B2533">
        <v>1575.08</v>
      </c>
    </row>
    <row r="2534" spans="1:2">
      <c r="A2534" s="71">
        <v>36101</v>
      </c>
      <c r="B2534">
        <v>1575.08</v>
      </c>
    </row>
    <row r="2535" spans="1:2">
      <c r="A2535" s="71">
        <v>36102</v>
      </c>
      <c r="B2535">
        <v>1575.08</v>
      </c>
    </row>
    <row r="2536" spans="1:2">
      <c r="A2536" s="71">
        <v>36103</v>
      </c>
      <c r="B2536">
        <v>1569.93</v>
      </c>
    </row>
    <row r="2537" spans="1:2">
      <c r="A2537" s="71">
        <v>36104</v>
      </c>
      <c r="B2537">
        <v>1568.54</v>
      </c>
    </row>
    <row r="2538" spans="1:2">
      <c r="A2538" s="71">
        <v>36105</v>
      </c>
      <c r="B2538">
        <v>1563.32</v>
      </c>
    </row>
    <row r="2539" spans="1:2">
      <c r="A2539" s="71">
        <v>36106</v>
      </c>
      <c r="B2539">
        <v>1553.71</v>
      </c>
    </row>
    <row r="2540" spans="1:2">
      <c r="A2540" s="71">
        <v>36107</v>
      </c>
      <c r="B2540">
        <v>1553.71</v>
      </c>
    </row>
    <row r="2541" spans="1:2">
      <c r="A2541" s="71">
        <v>36108</v>
      </c>
      <c r="B2541">
        <v>1553.71</v>
      </c>
    </row>
    <row r="2542" spans="1:2">
      <c r="A2542" s="71">
        <v>36109</v>
      </c>
      <c r="B2542">
        <v>1559.35</v>
      </c>
    </row>
    <row r="2543" spans="1:2">
      <c r="A2543" s="71">
        <v>36110</v>
      </c>
      <c r="B2543">
        <v>1571.76</v>
      </c>
    </row>
    <row r="2544" spans="1:2">
      <c r="A2544" s="71">
        <v>36111</v>
      </c>
      <c r="B2544">
        <v>1577.61</v>
      </c>
    </row>
    <row r="2545" spans="1:2">
      <c r="A2545" s="71">
        <v>36112</v>
      </c>
      <c r="B2545">
        <v>1578.79</v>
      </c>
    </row>
    <row r="2546" spans="1:2">
      <c r="A2546" s="71">
        <v>36113</v>
      </c>
      <c r="B2546">
        <v>1580.99</v>
      </c>
    </row>
    <row r="2547" spans="1:2">
      <c r="A2547" s="71">
        <v>36114</v>
      </c>
      <c r="B2547">
        <v>1580.99</v>
      </c>
    </row>
    <row r="2548" spans="1:2">
      <c r="A2548" s="71">
        <v>36115</v>
      </c>
      <c r="B2548">
        <v>1580.99</v>
      </c>
    </row>
    <row r="2549" spans="1:2">
      <c r="A2549" s="71">
        <v>36116</v>
      </c>
      <c r="B2549">
        <v>1580.99</v>
      </c>
    </row>
    <row r="2550" spans="1:2">
      <c r="A2550" s="71">
        <v>36117</v>
      </c>
      <c r="B2550">
        <v>1583.29</v>
      </c>
    </row>
    <row r="2551" spans="1:2">
      <c r="A2551" s="71">
        <v>36118</v>
      </c>
      <c r="B2551">
        <v>1569.6</v>
      </c>
    </row>
    <row r="2552" spans="1:2">
      <c r="A2552" s="71">
        <v>36119</v>
      </c>
      <c r="B2552">
        <v>1558.49</v>
      </c>
    </row>
    <row r="2553" spans="1:2">
      <c r="A2553" s="71">
        <v>36120</v>
      </c>
      <c r="B2553">
        <v>1539.38</v>
      </c>
    </row>
    <row r="2554" spans="1:2">
      <c r="A2554" s="71">
        <v>36121</v>
      </c>
      <c r="B2554">
        <v>1539.38</v>
      </c>
    </row>
    <row r="2555" spans="1:2">
      <c r="A2555" s="71">
        <v>36122</v>
      </c>
      <c r="B2555">
        <v>1539.38</v>
      </c>
    </row>
    <row r="2556" spans="1:2">
      <c r="A2556" s="71">
        <v>36123</v>
      </c>
      <c r="B2556">
        <v>1547.92</v>
      </c>
    </row>
    <row r="2557" spans="1:2">
      <c r="A2557" s="71">
        <v>36124</v>
      </c>
      <c r="B2557">
        <v>1557.57</v>
      </c>
    </row>
    <row r="2558" spans="1:2">
      <c r="A2558" s="71">
        <v>36125</v>
      </c>
      <c r="B2558">
        <v>1545.53</v>
      </c>
    </row>
    <row r="2559" spans="1:2">
      <c r="A2559" s="71">
        <v>36126</v>
      </c>
      <c r="B2559">
        <v>1543.45</v>
      </c>
    </row>
    <row r="2560" spans="1:2">
      <c r="A2560" s="71">
        <v>36127</v>
      </c>
      <c r="B2560">
        <v>1547.11</v>
      </c>
    </row>
    <row r="2561" spans="1:2">
      <c r="A2561" s="71">
        <v>36128</v>
      </c>
      <c r="B2561">
        <v>1547.11</v>
      </c>
    </row>
    <row r="2562" spans="1:2">
      <c r="A2562" s="71">
        <v>36129</v>
      </c>
      <c r="B2562">
        <v>1547.11</v>
      </c>
    </row>
    <row r="2563" spans="1:2">
      <c r="A2563" s="71">
        <v>36130</v>
      </c>
      <c r="B2563">
        <v>1545.88</v>
      </c>
    </row>
    <row r="2564" spans="1:2">
      <c r="A2564" s="71">
        <v>36131</v>
      </c>
      <c r="B2564">
        <v>1545.82</v>
      </c>
    </row>
    <row r="2565" spans="1:2">
      <c r="A2565" s="71">
        <v>36132</v>
      </c>
      <c r="B2565">
        <v>1539.32</v>
      </c>
    </row>
    <row r="2566" spans="1:2">
      <c r="A2566" s="71">
        <v>36133</v>
      </c>
      <c r="B2566">
        <v>1545.89</v>
      </c>
    </row>
    <row r="2567" spans="1:2">
      <c r="A2567" s="71">
        <v>36134</v>
      </c>
      <c r="B2567">
        <v>1552.48</v>
      </c>
    </row>
    <row r="2568" spans="1:2">
      <c r="A2568" s="71">
        <v>36135</v>
      </c>
      <c r="B2568">
        <v>1552.48</v>
      </c>
    </row>
    <row r="2569" spans="1:2">
      <c r="A2569" s="71">
        <v>36136</v>
      </c>
      <c r="B2569">
        <v>1552.48</v>
      </c>
    </row>
    <row r="2570" spans="1:2">
      <c r="A2570" s="71">
        <v>36137</v>
      </c>
      <c r="B2570">
        <v>1548.63</v>
      </c>
    </row>
    <row r="2571" spans="1:2">
      <c r="A2571" s="71">
        <v>36138</v>
      </c>
      <c r="B2571">
        <v>1548.63</v>
      </c>
    </row>
    <row r="2572" spans="1:2">
      <c r="A2572" s="71">
        <v>36139</v>
      </c>
      <c r="B2572">
        <v>1541.14</v>
      </c>
    </row>
    <row r="2573" spans="1:2">
      <c r="A2573" s="71">
        <v>36140</v>
      </c>
      <c r="B2573">
        <v>1530.63</v>
      </c>
    </row>
    <row r="2574" spans="1:2">
      <c r="A2574" s="71">
        <v>36141</v>
      </c>
      <c r="B2574">
        <v>1531.13</v>
      </c>
    </row>
    <row r="2575" spans="1:2">
      <c r="A2575" s="71">
        <v>36142</v>
      </c>
      <c r="B2575">
        <v>1531.13</v>
      </c>
    </row>
    <row r="2576" spans="1:2">
      <c r="A2576" s="71">
        <v>36143</v>
      </c>
      <c r="B2576">
        <v>1531.13</v>
      </c>
    </row>
    <row r="2577" spans="1:2">
      <c r="A2577" s="71">
        <v>36144</v>
      </c>
      <c r="B2577">
        <v>1532.76</v>
      </c>
    </row>
    <row r="2578" spans="1:2">
      <c r="A2578" s="71">
        <v>36145</v>
      </c>
      <c r="B2578">
        <v>1529.07</v>
      </c>
    </row>
    <row r="2579" spans="1:2">
      <c r="A2579" s="71">
        <v>36146</v>
      </c>
      <c r="B2579">
        <v>1523.8</v>
      </c>
    </row>
    <row r="2580" spans="1:2">
      <c r="A2580" s="71">
        <v>36147</v>
      </c>
      <c r="B2580">
        <v>1515.98</v>
      </c>
    </row>
    <row r="2581" spans="1:2">
      <c r="A2581" s="71">
        <v>36148</v>
      </c>
      <c r="B2581">
        <v>1494.11</v>
      </c>
    </row>
    <row r="2582" spans="1:2">
      <c r="A2582" s="71">
        <v>36149</v>
      </c>
      <c r="B2582">
        <v>1494.11</v>
      </c>
    </row>
    <row r="2583" spans="1:2">
      <c r="A2583" s="71">
        <v>36150</v>
      </c>
      <c r="B2583">
        <v>1494.11</v>
      </c>
    </row>
    <row r="2584" spans="1:2">
      <c r="A2584" s="71">
        <v>36151</v>
      </c>
      <c r="B2584">
        <v>1477.51</v>
      </c>
    </row>
    <row r="2585" spans="1:2">
      <c r="A2585" s="71">
        <v>36152</v>
      </c>
      <c r="B2585">
        <v>1467.04</v>
      </c>
    </row>
    <row r="2586" spans="1:2">
      <c r="A2586" s="71">
        <v>36153</v>
      </c>
      <c r="B2586">
        <v>1484.88</v>
      </c>
    </row>
    <row r="2587" spans="1:2">
      <c r="A2587" s="71">
        <v>36154</v>
      </c>
      <c r="B2587">
        <v>1484.88</v>
      </c>
    </row>
    <row r="2588" spans="1:2">
      <c r="A2588" s="71">
        <v>36155</v>
      </c>
      <c r="B2588">
        <v>1484.88</v>
      </c>
    </row>
    <row r="2589" spans="1:2">
      <c r="A2589" s="71">
        <v>36156</v>
      </c>
      <c r="B2589">
        <v>1484.88</v>
      </c>
    </row>
    <row r="2590" spans="1:2">
      <c r="A2590" s="71">
        <v>36157</v>
      </c>
      <c r="B2590">
        <v>1484.88</v>
      </c>
    </row>
    <row r="2591" spans="1:2">
      <c r="A2591" s="71">
        <v>36158</v>
      </c>
      <c r="B2591">
        <v>1507.52</v>
      </c>
    </row>
    <row r="2592" spans="1:2">
      <c r="A2592" s="71">
        <v>36159</v>
      </c>
      <c r="B2592">
        <v>1535.55</v>
      </c>
    </row>
    <row r="2593" spans="1:2">
      <c r="A2593" s="71">
        <v>36160</v>
      </c>
      <c r="B2593">
        <v>1542.11</v>
      </c>
    </row>
    <row r="2594" spans="1:2">
      <c r="A2594" s="71">
        <v>36161</v>
      </c>
      <c r="B2594">
        <v>1542.11</v>
      </c>
    </row>
    <row r="2595" spans="1:2">
      <c r="A2595" s="71">
        <v>36162</v>
      </c>
      <c r="B2595">
        <v>1542.11</v>
      </c>
    </row>
    <row r="2596" spans="1:2">
      <c r="A2596" s="71">
        <v>36163</v>
      </c>
      <c r="B2596">
        <v>1542.11</v>
      </c>
    </row>
    <row r="2597" spans="1:2">
      <c r="A2597" s="71">
        <v>36164</v>
      </c>
      <c r="B2597">
        <v>1542.11</v>
      </c>
    </row>
    <row r="2598" spans="1:2">
      <c r="A2598" s="71">
        <v>36165</v>
      </c>
      <c r="B2598">
        <v>1545.11</v>
      </c>
    </row>
    <row r="2599" spans="1:2">
      <c r="A2599" s="71">
        <v>36166</v>
      </c>
      <c r="B2599">
        <v>1528.28</v>
      </c>
    </row>
    <row r="2600" spans="1:2">
      <c r="A2600" s="71">
        <v>36167</v>
      </c>
      <c r="B2600">
        <v>1530.48</v>
      </c>
    </row>
    <row r="2601" spans="1:2">
      <c r="A2601" s="71">
        <v>36168</v>
      </c>
      <c r="B2601">
        <v>1543.22</v>
      </c>
    </row>
    <row r="2602" spans="1:2">
      <c r="A2602" s="71">
        <v>36169</v>
      </c>
      <c r="B2602">
        <v>1535.96</v>
      </c>
    </row>
    <row r="2603" spans="1:2">
      <c r="A2603" s="71">
        <v>36170</v>
      </c>
      <c r="B2603">
        <v>1535.96</v>
      </c>
    </row>
    <row r="2604" spans="1:2">
      <c r="A2604" s="71">
        <v>36171</v>
      </c>
      <c r="B2604">
        <v>1535.96</v>
      </c>
    </row>
    <row r="2605" spans="1:2">
      <c r="A2605" s="71">
        <v>36172</v>
      </c>
      <c r="B2605">
        <v>1535.96</v>
      </c>
    </row>
    <row r="2606" spans="1:2">
      <c r="A2606" s="71">
        <v>36173</v>
      </c>
      <c r="B2606">
        <v>1549.35</v>
      </c>
    </row>
    <row r="2607" spans="1:2">
      <c r="A2607" s="71">
        <v>36174</v>
      </c>
      <c r="B2607">
        <v>1588.8</v>
      </c>
    </row>
    <row r="2608" spans="1:2">
      <c r="A2608" s="71">
        <v>36175</v>
      </c>
      <c r="B2608">
        <v>1584.42</v>
      </c>
    </row>
    <row r="2609" spans="1:2">
      <c r="A2609" s="71">
        <v>36176</v>
      </c>
      <c r="B2609">
        <v>1596.59</v>
      </c>
    </row>
    <row r="2610" spans="1:2">
      <c r="A2610" s="71">
        <v>36177</v>
      </c>
      <c r="B2610">
        <v>1596.59</v>
      </c>
    </row>
    <row r="2611" spans="1:2">
      <c r="A2611" s="71">
        <v>36178</v>
      </c>
      <c r="B2611">
        <v>1596.59</v>
      </c>
    </row>
    <row r="2612" spans="1:2">
      <c r="A2612" s="71">
        <v>36179</v>
      </c>
      <c r="B2612">
        <v>1580.4</v>
      </c>
    </row>
    <row r="2613" spans="1:2">
      <c r="A2613" s="71">
        <v>36180</v>
      </c>
      <c r="B2613">
        <v>1587.18</v>
      </c>
    </row>
    <row r="2614" spans="1:2">
      <c r="A2614" s="71">
        <v>36181</v>
      </c>
      <c r="B2614">
        <v>1582.57</v>
      </c>
    </row>
    <row r="2615" spans="1:2">
      <c r="A2615" s="71">
        <v>36182</v>
      </c>
      <c r="B2615">
        <v>1589.65</v>
      </c>
    </row>
    <row r="2616" spans="1:2">
      <c r="A2616" s="71">
        <v>36183</v>
      </c>
      <c r="B2616">
        <v>1591.81</v>
      </c>
    </row>
    <row r="2617" spans="1:2">
      <c r="A2617" s="71">
        <v>36184</v>
      </c>
      <c r="B2617">
        <v>1591.81</v>
      </c>
    </row>
    <row r="2618" spans="1:2">
      <c r="A2618" s="71">
        <v>36185</v>
      </c>
      <c r="B2618">
        <v>1591.81</v>
      </c>
    </row>
    <row r="2619" spans="1:2">
      <c r="A2619" s="71">
        <v>36186</v>
      </c>
      <c r="B2619">
        <v>1591.58</v>
      </c>
    </row>
    <row r="2620" spans="1:2">
      <c r="A2620" s="71">
        <v>36187</v>
      </c>
      <c r="B2620">
        <v>1591.69</v>
      </c>
    </row>
    <row r="2621" spans="1:2">
      <c r="A2621" s="71">
        <v>36188</v>
      </c>
      <c r="B2621">
        <v>1590.33</v>
      </c>
    </row>
    <row r="2622" spans="1:2">
      <c r="A2622" s="71">
        <v>36189</v>
      </c>
      <c r="B2622">
        <v>1580.72</v>
      </c>
    </row>
    <row r="2623" spans="1:2">
      <c r="A2623" s="71">
        <v>36190</v>
      </c>
      <c r="B2623">
        <v>1582.9</v>
      </c>
    </row>
    <row r="2624" spans="1:2">
      <c r="A2624" s="71">
        <v>36191</v>
      </c>
      <c r="B2624">
        <v>1582.9</v>
      </c>
    </row>
    <row r="2625" spans="1:2">
      <c r="A2625" s="71">
        <v>36192</v>
      </c>
      <c r="B2625">
        <v>1582.9</v>
      </c>
    </row>
    <row r="2626" spans="1:2">
      <c r="A2626" s="71">
        <v>36193</v>
      </c>
      <c r="B2626">
        <v>1581.27</v>
      </c>
    </row>
    <row r="2627" spans="1:2">
      <c r="A2627" s="71">
        <v>36194</v>
      </c>
      <c r="B2627">
        <v>1576.22</v>
      </c>
    </row>
    <row r="2628" spans="1:2">
      <c r="A2628" s="71">
        <v>36195</v>
      </c>
      <c r="B2628">
        <v>1574.07</v>
      </c>
    </row>
    <row r="2629" spans="1:2">
      <c r="A2629" s="71">
        <v>36196</v>
      </c>
      <c r="B2629">
        <v>1575.69</v>
      </c>
    </row>
    <row r="2630" spans="1:2">
      <c r="A2630" s="71">
        <v>36197</v>
      </c>
      <c r="B2630">
        <v>1570.94</v>
      </c>
    </row>
    <row r="2631" spans="1:2">
      <c r="A2631" s="71">
        <v>36198</v>
      </c>
      <c r="B2631">
        <v>1570.94</v>
      </c>
    </row>
    <row r="2632" spans="1:2">
      <c r="A2632" s="71">
        <v>36199</v>
      </c>
      <c r="B2632">
        <v>1570.94</v>
      </c>
    </row>
    <row r="2633" spans="1:2">
      <c r="A2633" s="71">
        <v>36200</v>
      </c>
      <c r="B2633">
        <v>1562.14</v>
      </c>
    </row>
    <row r="2634" spans="1:2">
      <c r="A2634" s="71">
        <v>36201</v>
      </c>
      <c r="B2634">
        <v>1563.39</v>
      </c>
    </row>
    <row r="2635" spans="1:2">
      <c r="A2635" s="71">
        <v>36202</v>
      </c>
      <c r="B2635">
        <v>1570.81</v>
      </c>
    </row>
    <row r="2636" spans="1:2">
      <c r="A2636" s="71">
        <v>36203</v>
      </c>
      <c r="B2636">
        <v>1564.04</v>
      </c>
    </row>
    <row r="2637" spans="1:2">
      <c r="A2637" s="71">
        <v>36204</v>
      </c>
      <c r="B2637">
        <v>1565.57</v>
      </c>
    </row>
    <row r="2638" spans="1:2">
      <c r="A2638" s="71">
        <v>36205</v>
      </c>
      <c r="B2638">
        <v>1565.57</v>
      </c>
    </row>
    <row r="2639" spans="1:2">
      <c r="A2639" s="71">
        <v>36206</v>
      </c>
      <c r="B2639">
        <v>1565.57</v>
      </c>
    </row>
    <row r="2640" spans="1:2">
      <c r="A2640" s="71">
        <v>36207</v>
      </c>
      <c r="B2640">
        <v>1557.79</v>
      </c>
    </row>
    <row r="2641" spans="1:2">
      <c r="A2641" s="71">
        <v>36208</v>
      </c>
      <c r="B2641">
        <v>1561.53</v>
      </c>
    </row>
    <row r="2642" spans="1:2">
      <c r="A2642" s="71">
        <v>36209</v>
      </c>
      <c r="B2642">
        <v>1569.4</v>
      </c>
    </row>
    <row r="2643" spans="1:2">
      <c r="A2643" s="71">
        <v>36210</v>
      </c>
      <c r="B2643">
        <v>1567.17</v>
      </c>
    </row>
    <row r="2644" spans="1:2">
      <c r="A2644" s="71">
        <v>36211</v>
      </c>
      <c r="B2644">
        <v>1560.46</v>
      </c>
    </row>
    <row r="2645" spans="1:2">
      <c r="A2645" s="71">
        <v>36212</v>
      </c>
      <c r="B2645">
        <v>1560.46</v>
      </c>
    </row>
    <row r="2646" spans="1:2">
      <c r="A2646" s="71">
        <v>36213</v>
      </c>
      <c r="B2646">
        <v>1560.46</v>
      </c>
    </row>
    <row r="2647" spans="1:2">
      <c r="A2647" s="71">
        <v>36214</v>
      </c>
      <c r="B2647">
        <v>1556.65</v>
      </c>
    </row>
    <row r="2648" spans="1:2">
      <c r="A2648" s="71">
        <v>36215</v>
      </c>
      <c r="B2648">
        <v>1550.88</v>
      </c>
    </row>
    <row r="2649" spans="1:2">
      <c r="A2649" s="71">
        <v>36216</v>
      </c>
      <c r="B2649">
        <v>1557.97</v>
      </c>
    </row>
    <row r="2650" spans="1:2">
      <c r="A2650" s="71">
        <v>36217</v>
      </c>
      <c r="B2650">
        <v>1572.46</v>
      </c>
    </row>
    <row r="2651" spans="1:2">
      <c r="A2651" s="71">
        <v>36218</v>
      </c>
      <c r="B2651">
        <v>1568.3</v>
      </c>
    </row>
    <row r="2652" spans="1:2">
      <c r="A2652" s="71">
        <v>36219</v>
      </c>
      <c r="B2652">
        <v>1568.3</v>
      </c>
    </row>
    <row r="2653" spans="1:2">
      <c r="A2653" s="71">
        <v>36220</v>
      </c>
      <c r="B2653">
        <v>1568.3</v>
      </c>
    </row>
    <row r="2654" spans="1:2">
      <c r="A2654" s="71">
        <v>36221</v>
      </c>
      <c r="B2654">
        <v>1560.4</v>
      </c>
    </row>
    <row r="2655" spans="1:2">
      <c r="A2655" s="71">
        <v>36222</v>
      </c>
      <c r="B2655">
        <v>1557.94</v>
      </c>
    </row>
    <row r="2656" spans="1:2">
      <c r="A2656" s="71">
        <v>36223</v>
      </c>
      <c r="B2656">
        <v>1558.66</v>
      </c>
    </row>
    <row r="2657" spans="1:2">
      <c r="A2657" s="71">
        <v>36224</v>
      </c>
      <c r="B2657">
        <v>1555.84</v>
      </c>
    </row>
    <row r="2658" spans="1:2">
      <c r="A2658" s="71">
        <v>36225</v>
      </c>
      <c r="B2658">
        <v>1552.37</v>
      </c>
    </row>
    <row r="2659" spans="1:2">
      <c r="A2659" s="71">
        <v>36226</v>
      </c>
      <c r="B2659">
        <v>1552.37</v>
      </c>
    </row>
    <row r="2660" spans="1:2">
      <c r="A2660" s="71">
        <v>36227</v>
      </c>
      <c r="B2660">
        <v>1552.37</v>
      </c>
    </row>
    <row r="2661" spans="1:2">
      <c r="A2661" s="71">
        <v>36228</v>
      </c>
      <c r="B2661">
        <v>1552.44</v>
      </c>
    </row>
    <row r="2662" spans="1:2">
      <c r="A2662" s="71">
        <v>36229</v>
      </c>
      <c r="B2662">
        <v>1550.33</v>
      </c>
    </row>
    <row r="2663" spans="1:2">
      <c r="A2663" s="71">
        <v>36230</v>
      </c>
      <c r="B2663">
        <v>1545.09</v>
      </c>
    </row>
    <row r="2664" spans="1:2">
      <c r="A2664" s="71">
        <v>36231</v>
      </c>
      <c r="B2664">
        <v>1552.28</v>
      </c>
    </row>
    <row r="2665" spans="1:2">
      <c r="A2665" s="71">
        <v>36232</v>
      </c>
      <c r="B2665">
        <v>1562.91</v>
      </c>
    </row>
    <row r="2666" spans="1:2">
      <c r="A2666" s="71">
        <v>36233</v>
      </c>
      <c r="B2666">
        <v>1562.91</v>
      </c>
    </row>
    <row r="2667" spans="1:2">
      <c r="A2667" s="71">
        <v>36234</v>
      </c>
      <c r="B2667">
        <v>1562.91</v>
      </c>
    </row>
    <row r="2668" spans="1:2">
      <c r="A2668" s="71">
        <v>36235</v>
      </c>
      <c r="B2668">
        <v>1563.97</v>
      </c>
    </row>
    <row r="2669" spans="1:2">
      <c r="A2669" s="71">
        <v>36236</v>
      </c>
      <c r="B2669">
        <v>1561.74</v>
      </c>
    </row>
    <row r="2670" spans="1:2">
      <c r="A2670" s="71">
        <v>36237</v>
      </c>
      <c r="B2670">
        <v>1554.85</v>
      </c>
    </row>
    <row r="2671" spans="1:2">
      <c r="A2671" s="71">
        <v>36238</v>
      </c>
      <c r="B2671">
        <v>1550.03</v>
      </c>
    </row>
    <row r="2672" spans="1:2">
      <c r="A2672" s="71">
        <v>36239</v>
      </c>
      <c r="B2672">
        <v>1546.77</v>
      </c>
    </row>
    <row r="2673" spans="1:2">
      <c r="A2673" s="71">
        <v>36240</v>
      </c>
      <c r="B2673">
        <v>1546.77</v>
      </c>
    </row>
    <row r="2674" spans="1:2">
      <c r="A2674" s="71">
        <v>36241</v>
      </c>
      <c r="B2674">
        <v>1546.77</v>
      </c>
    </row>
    <row r="2675" spans="1:2">
      <c r="A2675" s="71">
        <v>36242</v>
      </c>
      <c r="B2675">
        <v>1546.77</v>
      </c>
    </row>
    <row r="2676" spans="1:2">
      <c r="A2676" s="71">
        <v>36243</v>
      </c>
      <c r="B2676">
        <v>1544.6</v>
      </c>
    </row>
    <row r="2677" spans="1:2">
      <c r="A2677" s="71">
        <v>36244</v>
      </c>
      <c r="B2677">
        <v>1541.74</v>
      </c>
    </row>
    <row r="2678" spans="1:2">
      <c r="A2678" s="71">
        <v>36245</v>
      </c>
      <c r="B2678">
        <v>1534.28</v>
      </c>
    </row>
    <row r="2679" spans="1:2">
      <c r="A2679" s="71">
        <v>36246</v>
      </c>
      <c r="B2679">
        <v>1525.59</v>
      </c>
    </row>
    <row r="2680" spans="1:2">
      <c r="A2680" s="71">
        <v>36247</v>
      </c>
      <c r="B2680">
        <v>1525.59</v>
      </c>
    </row>
    <row r="2681" spans="1:2">
      <c r="A2681" s="71">
        <v>36248</v>
      </c>
      <c r="B2681">
        <v>1525.59</v>
      </c>
    </row>
    <row r="2682" spans="1:2">
      <c r="A2682" s="71">
        <v>36249</v>
      </c>
      <c r="B2682">
        <v>1529.59</v>
      </c>
    </row>
    <row r="2683" spans="1:2">
      <c r="A2683" s="71">
        <v>36250</v>
      </c>
      <c r="B2683">
        <v>1533.51</v>
      </c>
    </row>
    <row r="2684" spans="1:2">
      <c r="A2684" s="71">
        <v>36251</v>
      </c>
      <c r="B2684">
        <v>1533.32</v>
      </c>
    </row>
    <row r="2685" spans="1:2">
      <c r="A2685" s="71">
        <v>36252</v>
      </c>
      <c r="B2685">
        <v>1533.32</v>
      </c>
    </row>
    <row r="2686" spans="1:2">
      <c r="A2686" s="71">
        <v>36253</v>
      </c>
      <c r="B2686">
        <v>1533.32</v>
      </c>
    </row>
    <row r="2687" spans="1:2">
      <c r="A2687" s="71">
        <v>36254</v>
      </c>
      <c r="B2687">
        <v>1533.32</v>
      </c>
    </row>
    <row r="2688" spans="1:2">
      <c r="A2688" s="71">
        <v>36255</v>
      </c>
      <c r="B2688">
        <v>1533.32</v>
      </c>
    </row>
    <row r="2689" spans="1:2">
      <c r="A2689" s="71">
        <v>36256</v>
      </c>
      <c r="B2689">
        <v>1532.48</v>
      </c>
    </row>
    <row r="2690" spans="1:2">
      <c r="A2690" s="71">
        <v>36257</v>
      </c>
      <c r="B2690">
        <v>1534.13</v>
      </c>
    </row>
    <row r="2691" spans="1:2">
      <c r="A2691" s="71">
        <v>36258</v>
      </c>
      <c r="B2691">
        <v>1548.14</v>
      </c>
    </row>
    <row r="2692" spans="1:2">
      <c r="A2692" s="71">
        <v>36259</v>
      </c>
      <c r="B2692">
        <v>1574.77</v>
      </c>
    </row>
    <row r="2693" spans="1:2">
      <c r="A2693" s="71">
        <v>36260</v>
      </c>
      <c r="B2693">
        <v>1588.17</v>
      </c>
    </row>
    <row r="2694" spans="1:2">
      <c r="A2694" s="71">
        <v>36261</v>
      </c>
      <c r="B2694">
        <v>1588.17</v>
      </c>
    </row>
    <row r="2695" spans="1:2">
      <c r="A2695" s="71">
        <v>36262</v>
      </c>
      <c r="B2695">
        <v>1588.17</v>
      </c>
    </row>
    <row r="2696" spans="1:2">
      <c r="A2696" s="71">
        <v>36263</v>
      </c>
      <c r="B2696">
        <v>1588.19</v>
      </c>
    </row>
    <row r="2697" spans="1:2">
      <c r="A2697" s="71">
        <v>36264</v>
      </c>
      <c r="B2697">
        <v>1603.95</v>
      </c>
    </row>
    <row r="2698" spans="1:2">
      <c r="A2698" s="71">
        <v>36265</v>
      </c>
      <c r="B2698">
        <v>1593.17</v>
      </c>
    </row>
    <row r="2699" spans="1:2">
      <c r="A2699" s="71">
        <v>36266</v>
      </c>
      <c r="B2699">
        <v>1586.04</v>
      </c>
    </row>
    <row r="2700" spans="1:2">
      <c r="A2700" s="71">
        <v>36267</v>
      </c>
      <c r="B2700">
        <v>1578.93</v>
      </c>
    </row>
    <row r="2701" spans="1:2">
      <c r="A2701" s="71">
        <v>36268</v>
      </c>
      <c r="B2701">
        <v>1578.93</v>
      </c>
    </row>
    <row r="2702" spans="1:2">
      <c r="A2702" s="71">
        <v>36269</v>
      </c>
      <c r="B2702">
        <v>1578.93</v>
      </c>
    </row>
    <row r="2703" spans="1:2">
      <c r="A2703" s="71">
        <v>36270</v>
      </c>
      <c r="B2703">
        <v>1570.53</v>
      </c>
    </row>
    <row r="2704" spans="1:2">
      <c r="A2704" s="71">
        <v>36271</v>
      </c>
      <c r="B2704">
        <v>1563.94</v>
      </c>
    </row>
    <row r="2705" spans="1:2">
      <c r="A2705" s="71">
        <v>36272</v>
      </c>
      <c r="B2705">
        <v>1570.34</v>
      </c>
    </row>
    <row r="2706" spans="1:2">
      <c r="A2706" s="71">
        <v>36273</v>
      </c>
      <c r="B2706">
        <v>1573.86</v>
      </c>
    </row>
    <row r="2707" spans="1:2">
      <c r="A2707" s="71">
        <v>36274</v>
      </c>
      <c r="B2707">
        <v>1578.98</v>
      </c>
    </row>
    <row r="2708" spans="1:2">
      <c r="A2708" s="71">
        <v>36275</v>
      </c>
      <c r="B2708">
        <v>1578.98</v>
      </c>
    </row>
    <row r="2709" spans="1:2">
      <c r="A2709" s="71">
        <v>36276</v>
      </c>
      <c r="B2709">
        <v>1578.98</v>
      </c>
    </row>
    <row r="2710" spans="1:2">
      <c r="A2710" s="71">
        <v>36277</v>
      </c>
      <c r="B2710">
        <v>1580.78</v>
      </c>
    </row>
    <row r="2711" spans="1:2">
      <c r="A2711" s="71">
        <v>36278</v>
      </c>
      <c r="B2711">
        <v>1590.53</v>
      </c>
    </row>
    <row r="2712" spans="1:2">
      <c r="A2712" s="71">
        <v>36279</v>
      </c>
      <c r="B2712">
        <v>1598.69</v>
      </c>
    </row>
    <row r="2713" spans="1:2">
      <c r="A2713" s="71">
        <v>36280</v>
      </c>
      <c r="B2713">
        <v>1604.44</v>
      </c>
    </row>
    <row r="2714" spans="1:2">
      <c r="A2714" s="71">
        <v>36281</v>
      </c>
      <c r="B2714">
        <v>1611.48</v>
      </c>
    </row>
    <row r="2715" spans="1:2">
      <c r="A2715" s="71">
        <v>36282</v>
      </c>
      <c r="B2715">
        <v>1611.48</v>
      </c>
    </row>
    <row r="2716" spans="1:2">
      <c r="A2716" s="71">
        <v>36283</v>
      </c>
      <c r="B2716">
        <v>1611.48</v>
      </c>
    </row>
    <row r="2717" spans="1:2">
      <c r="A2717" s="71">
        <v>36284</v>
      </c>
      <c r="B2717">
        <v>1613.61</v>
      </c>
    </row>
    <row r="2718" spans="1:2">
      <c r="A2718" s="71">
        <v>36285</v>
      </c>
      <c r="B2718">
        <v>1603.97</v>
      </c>
    </row>
    <row r="2719" spans="1:2">
      <c r="A2719" s="71">
        <v>36286</v>
      </c>
      <c r="B2719">
        <v>1610.66</v>
      </c>
    </row>
    <row r="2720" spans="1:2">
      <c r="A2720" s="71">
        <v>36287</v>
      </c>
      <c r="B2720">
        <v>1618</v>
      </c>
    </row>
    <row r="2721" spans="1:2">
      <c r="A2721" s="71">
        <v>36288</v>
      </c>
      <c r="B2721">
        <v>1631.71</v>
      </c>
    </row>
    <row r="2722" spans="1:2">
      <c r="A2722" s="71">
        <v>36289</v>
      </c>
      <c r="B2722">
        <v>1631.71</v>
      </c>
    </row>
    <row r="2723" spans="1:2">
      <c r="A2723" s="71">
        <v>36290</v>
      </c>
      <c r="B2723">
        <v>1631.71</v>
      </c>
    </row>
    <row r="2724" spans="1:2">
      <c r="A2724" s="71">
        <v>36291</v>
      </c>
      <c r="B2724">
        <v>1627.3</v>
      </c>
    </row>
    <row r="2725" spans="1:2">
      <c r="A2725" s="71">
        <v>36292</v>
      </c>
      <c r="B2725">
        <v>1631.02</v>
      </c>
    </row>
    <row r="2726" spans="1:2">
      <c r="A2726" s="71">
        <v>36293</v>
      </c>
      <c r="B2726">
        <v>1631.95</v>
      </c>
    </row>
    <row r="2727" spans="1:2">
      <c r="A2727" s="71">
        <v>36294</v>
      </c>
      <c r="B2727">
        <v>1630.08</v>
      </c>
    </row>
    <row r="2728" spans="1:2">
      <c r="A2728" s="71">
        <v>36295</v>
      </c>
      <c r="B2728">
        <v>1640.15</v>
      </c>
    </row>
    <row r="2729" spans="1:2">
      <c r="A2729" s="71">
        <v>36296</v>
      </c>
      <c r="B2729">
        <v>1640.15</v>
      </c>
    </row>
    <row r="2730" spans="1:2">
      <c r="A2730" s="71">
        <v>36297</v>
      </c>
      <c r="B2730">
        <v>1640.15</v>
      </c>
    </row>
    <row r="2731" spans="1:2">
      <c r="A2731" s="71">
        <v>36298</v>
      </c>
      <c r="B2731">
        <v>1640.15</v>
      </c>
    </row>
    <row r="2732" spans="1:2">
      <c r="A2732" s="71">
        <v>36299</v>
      </c>
      <c r="B2732">
        <v>1644.11</v>
      </c>
    </row>
    <row r="2733" spans="1:2">
      <c r="A2733" s="71">
        <v>36300</v>
      </c>
      <c r="B2733">
        <v>1643.05</v>
      </c>
    </row>
    <row r="2734" spans="1:2">
      <c r="A2734" s="71">
        <v>36301</v>
      </c>
      <c r="B2734">
        <v>1644.6</v>
      </c>
    </row>
    <row r="2735" spans="1:2">
      <c r="A2735" s="71">
        <v>36302</v>
      </c>
      <c r="B2735">
        <v>1665.36</v>
      </c>
    </row>
    <row r="2736" spans="1:2">
      <c r="A2736" s="71">
        <v>36303</v>
      </c>
      <c r="B2736">
        <v>1665.36</v>
      </c>
    </row>
    <row r="2737" spans="1:2">
      <c r="A2737" s="71">
        <v>36304</v>
      </c>
      <c r="B2737">
        <v>1665.36</v>
      </c>
    </row>
    <row r="2738" spans="1:2">
      <c r="A2738" s="71">
        <v>36305</v>
      </c>
      <c r="B2738">
        <v>1671.2</v>
      </c>
    </row>
    <row r="2739" spans="1:2">
      <c r="A2739" s="71">
        <v>36306</v>
      </c>
      <c r="B2739">
        <v>1669.27</v>
      </c>
    </row>
    <row r="2740" spans="1:2">
      <c r="A2740" s="71">
        <v>36307</v>
      </c>
      <c r="B2740">
        <v>1682.12</v>
      </c>
    </row>
    <row r="2741" spans="1:2">
      <c r="A2741" s="71">
        <v>36308</v>
      </c>
      <c r="B2741">
        <v>1685.33</v>
      </c>
    </row>
    <row r="2742" spans="1:2">
      <c r="A2742" s="71">
        <v>36309</v>
      </c>
      <c r="B2742">
        <v>1671.67</v>
      </c>
    </row>
    <row r="2743" spans="1:2">
      <c r="A2743" s="71">
        <v>36310</v>
      </c>
      <c r="B2743">
        <v>1671.67</v>
      </c>
    </row>
    <row r="2744" spans="1:2">
      <c r="A2744" s="71">
        <v>36311</v>
      </c>
      <c r="B2744">
        <v>1671.67</v>
      </c>
    </row>
    <row r="2745" spans="1:2">
      <c r="A2745" s="71">
        <v>36312</v>
      </c>
      <c r="B2745">
        <v>1663.55</v>
      </c>
    </row>
    <row r="2746" spans="1:2">
      <c r="A2746" s="71">
        <v>36313</v>
      </c>
      <c r="B2746">
        <v>1657.7</v>
      </c>
    </row>
    <row r="2747" spans="1:2">
      <c r="A2747" s="71">
        <v>36314</v>
      </c>
      <c r="B2747">
        <v>1667.88</v>
      </c>
    </row>
    <row r="2748" spans="1:2">
      <c r="A2748" s="71">
        <v>36315</v>
      </c>
      <c r="B2748">
        <v>1654.75</v>
      </c>
    </row>
    <row r="2749" spans="1:2">
      <c r="A2749" s="71">
        <v>36316</v>
      </c>
      <c r="B2749">
        <v>1653.96</v>
      </c>
    </row>
    <row r="2750" spans="1:2">
      <c r="A2750" s="71">
        <v>36317</v>
      </c>
      <c r="B2750">
        <v>1653.96</v>
      </c>
    </row>
    <row r="2751" spans="1:2">
      <c r="A2751" s="71">
        <v>36318</v>
      </c>
      <c r="B2751">
        <v>1653.96</v>
      </c>
    </row>
    <row r="2752" spans="1:2">
      <c r="A2752" s="71">
        <v>36319</v>
      </c>
      <c r="B2752">
        <v>1653.96</v>
      </c>
    </row>
    <row r="2753" spans="1:2">
      <c r="A2753" s="71">
        <v>36320</v>
      </c>
      <c r="B2753">
        <v>1672.01</v>
      </c>
    </row>
    <row r="2754" spans="1:2">
      <c r="A2754" s="71">
        <v>36321</v>
      </c>
      <c r="B2754">
        <v>1679.12</v>
      </c>
    </row>
    <row r="2755" spans="1:2">
      <c r="A2755" s="71">
        <v>36322</v>
      </c>
      <c r="B2755">
        <v>1686.08</v>
      </c>
    </row>
    <row r="2756" spans="1:2">
      <c r="A2756" s="71">
        <v>36323</v>
      </c>
      <c r="B2756">
        <v>1682.09</v>
      </c>
    </row>
    <row r="2757" spans="1:2">
      <c r="A2757" s="71">
        <v>36324</v>
      </c>
      <c r="B2757">
        <v>1682.09</v>
      </c>
    </row>
    <row r="2758" spans="1:2">
      <c r="A2758" s="71">
        <v>36325</v>
      </c>
      <c r="B2758">
        <v>1682.09</v>
      </c>
    </row>
    <row r="2759" spans="1:2">
      <c r="A2759" s="71">
        <v>36326</v>
      </c>
      <c r="B2759">
        <v>1682.09</v>
      </c>
    </row>
    <row r="2760" spans="1:2">
      <c r="A2760" s="71">
        <v>36327</v>
      </c>
      <c r="B2760">
        <v>1694.56</v>
      </c>
    </row>
    <row r="2761" spans="1:2">
      <c r="A2761" s="71">
        <v>36328</v>
      </c>
      <c r="B2761">
        <v>1698.55</v>
      </c>
    </row>
    <row r="2762" spans="1:2">
      <c r="A2762" s="71">
        <v>36329</v>
      </c>
      <c r="B2762">
        <v>1693.75</v>
      </c>
    </row>
    <row r="2763" spans="1:2">
      <c r="A2763" s="71">
        <v>36330</v>
      </c>
      <c r="B2763">
        <v>1692.36</v>
      </c>
    </row>
    <row r="2764" spans="1:2">
      <c r="A2764" s="71">
        <v>36331</v>
      </c>
      <c r="B2764">
        <v>1692.36</v>
      </c>
    </row>
    <row r="2765" spans="1:2">
      <c r="A2765" s="71">
        <v>36332</v>
      </c>
      <c r="B2765">
        <v>1692.36</v>
      </c>
    </row>
    <row r="2766" spans="1:2">
      <c r="A2766" s="71">
        <v>36333</v>
      </c>
      <c r="B2766">
        <v>1694.26</v>
      </c>
    </row>
    <row r="2767" spans="1:2">
      <c r="A2767" s="71">
        <v>36334</v>
      </c>
      <c r="B2767">
        <v>1710.03</v>
      </c>
    </row>
    <row r="2768" spans="1:2">
      <c r="A2768" s="71">
        <v>36335</v>
      </c>
      <c r="B2768">
        <v>1723.26</v>
      </c>
    </row>
    <row r="2769" spans="1:2">
      <c r="A2769" s="71">
        <v>36336</v>
      </c>
      <c r="B2769">
        <v>1734.83</v>
      </c>
    </row>
    <row r="2770" spans="1:2">
      <c r="A2770" s="71">
        <v>36337</v>
      </c>
      <c r="B2770">
        <v>1737.91</v>
      </c>
    </row>
    <row r="2771" spans="1:2">
      <c r="A2771" s="71">
        <v>36338</v>
      </c>
      <c r="B2771">
        <v>1737.91</v>
      </c>
    </row>
    <row r="2772" spans="1:2">
      <c r="A2772" s="71">
        <v>36339</v>
      </c>
      <c r="B2772">
        <v>1737.91</v>
      </c>
    </row>
    <row r="2773" spans="1:2">
      <c r="A2773" s="71">
        <v>36340</v>
      </c>
      <c r="B2773">
        <v>1751</v>
      </c>
    </row>
    <row r="2774" spans="1:2">
      <c r="A2774" s="71">
        <v>36341</v>
      </c>
      <c r="B2774">
        <v>1732.1</v>
      </c>
    </row>
    <row r="2775" spans="1:2">
      <c r="A2775" s="71">
        <v>36342</v>
      </c>
      <c r="B2775">
        <v>1736.03</v>
      </c>
    </row>
    <row r="2776" spans="1:2">
      <c r="A2776" s="71">
        <v>36343</v>
      </c>
      <c r="B2776">
        <v>1751.26</v>
      </c>
    </row>
    <row r="2777" spans="1:2">
      <c r="A2777" s="71">
        <v>36344</v>
      </c>
      <c r="B2777">
        <v>1755.31</v>
      </c>
    </row>
    <row r="2778" spans="1:2">
      <c r="A2778" s="71">
        <v>36345</v>
      </c>
      <c r="B2778">
        <v>1755.31</v>
      </c>
    </row>
    <row r="2779" spans="1:2">
      <c r="A2779" s="71">
        <v>36346</v>
      </c>
      <c r="B2779">
        <v>1755.31</v>
      </c>
    </row>
    <row r="2780" spans="1:2">
      <c r="A2780" s="71">
        <v>36347</v>
      </c>
      <c r="B2780">
        <v>1755.31</v>
      </c>
    </row>
    <row r="2781" spans="1:2">
      <c r="A2781" s="71">
        <v>36348</v>
      </c>
      <c r="B2781">
        <v>1772.69</v>
      </c>
    </row>
    <row r="2782" spans="1:2">
      <c r="A2782" s="71">
        <v>36349</v>
      </c>
      <c r="B2782">
        <v>1795.36</v>
      </c>
    </row>
    <row r="2783" spans="1:2">
      <c r="A2783" s="71">
        <v>36350</v>
      </c>
      <c r="B2783">
        <v>1831.1</v>
      </c>
    </row>
    <row r="2784" spans="1:2">
      <c r="A2784" s="71">
        <v>36351</v>
      </c>
      <c r="B2784">
        <v>1840.38</v>
      </c>
    </row>
    <row r="2785" spans="1:2">
      <c r="A2785" s="71">
        <v>36352</v>
      </c>
      <c r="B2785">
        <v>1840.38</v>
      </c>
    </row>
    <row r="2786" spans="1:2">
      <c r="A2786" s="71">
        <v>36353</v>
      </c>
      <c r="B2786">
        <v>1840.38</v>
      </c>
    </row>
    <row r="2787" spans="1:2">
      <c r="A2787" s="71">
        <v>36354</v>
      </c>
      <c r="B2787">
        <v>1887.17</v>
      </c>
    </row>
    <row r="2788" spans="1:2">
      <c r="A2788" s="71">
        <v>36355</v>
      </c>
      <c r="B2788">
        <v>1926.55</v>
      </c>
    </row>
    <row r="2789" spans="1:2">
      <c r="A2789" s="71">
        <v>36356</v>
      </c>
      <c r="B2789">
        <v>1881.42</v>
      </c>
    </row>
    <row r="2790" spans="1:2">
      <c r="A2790" s="71">
        <v>36357</v>
      </c>
      <c r="B2790">
        <v>1823.29</v>
      </c>
    </row>
    <row r="2791" spans="1:2">
      <c r="A2791" s="71">
        <v>36358</v>
      </c>
      <c r="B2791">
        <v>1821.95</v>
      </c>
    </row>
    <row r="2792" spans="1:2">
      <c r="A2792" s="71">
        <v>36359</v>
      </c>
      <c r="B2792">
        <v>1821.95</v>
      </c>
    </row>
    <row r="2793" spans="1:2">
      <c r="A2793" s="71">
        <v>36360</v>
      </c>
      <c r="B2793">
        <v>1821.95</v>
      </c>
    </row>
    <row r="2794" spans="1:2">
      <c r="A2794" s="71">
        <v>36361</v>
      </c>
      <c r="B2794">
        <v>1819.04</v>
      </c>
    </row>
    <row r="2795" spans="1:2">
      <c r="A2795" s="71">
        <v>36362</v>
      </c>
      <c r="B2795">
        <v>1819.04</v>
      </c>
    </row>
    <row r="2796" spans="1:2">
      <c r="A2796" s="71">
        <v>36363</v>
      </c>
      <c r="B2796">
        <v>1809.56</v>
      </c>
    </row>
    <row r="2797" spans="1:2">
      <c r="A2797" s="71">
        <v>36364</v>
      </c>
      <c r="B2797">
        <v>1807.9</v>
      </c>
    </row>
    <row r="2798" spans="1:2">
      <c r="A2798" s="71">
        <v>36365</v>
      </c>
      <c r="B2798">
        <v>1831.19</v>
      </c>
    </row>
    <row r="2799" spans="1:2">
      <c r="A2799" s="71">
        <v>36366</v>
      </c>
      <c r="B2799">
        <v>1831.19</v>
      </c>
    </row>
    <row r="2800" spans="1:2">
      <c r="A2800" s="71">
        <v>36367</v>
      </c>
      <c r="B2800">
        <v>1831.19</v>
      </c>
    </row>
    <row r="2801" spans="1:2">
      <c r="A2801" s="71">
        <v>36368</v>
      </c>
      <c r="B2801">
        <v>1829.63</v>
      </c>
    </row>
    <row r="2802" spans="1:2">
      <c r="A2802" s="71">
        <v>36369</v>
      </c>
      <c r="B2802">
        <v>1829.06</v>
      </c>
    </row>
    <row r="2803" spans="1:2">
      <c r="A2803" s="71">
        <v>36370</v>
      </c>
      <c r="B2803">
        <v>1817.09</v>
      </c>
    </row>
    <row r="2804" spans="1:2">
      <c r="A2804" s="71">
        <v>36371</v>
      </c>
      <c r="B2804">
        <v>1806.52</v>
      </c>
    </row>
    <row r="2805" spans="1:2">
      <c r="A2805" s="71">
        <v>36372</v>
      </c>
      <c r="B2805">
        <v>1809.5</v>
      </c>
    </row>
    <row r="2806" spans="1:2">
      <c r="A2806" s="71">
        <v>36373</v>
      </c>
      <c r="B2806">
        <v>1809.5</v>
      </c>
    </row>
    <row r="2807" spans="1:2">
      <c r="A2807" s="71">
        <v>36374</v>
      </c>
      <c r="B2807">
        <v>1809.5</v>
      </c>
    </row>
    <row r="2808" spans="1:2">
      <c r="A2808" s="71">
        <v>36375</v>
      </c>
      <c r="B2808">
        <v>1813.6</v>
      </c>
    </row>
    <row r="2809" spans="1:2">
      <c r="A2809" s="71">
        <v>36376</v>
      </c>
      <c r="B2809">
        <v>1800.79</v>
      </c>
    </row>
    <row r="2810" spans="1:2">
      <c r="A2810" s="71">
        <v>36377</v>
      </c>
      <c r="B2810">
        <v>1822.84</v>
      </c>
    </row>
    <row r="2811" spans="1:2">
      <c r="A2811" s="71">
        <v>36378</v>
      </c>
      <c r="B2811">
        <v>1834.97</v>
      </c>
    </row>
    <row r="2812" spans="1:2">
      <c r="A2812" s="71">
        <v>36379</v>
      </c>
      <c r="B2812">
        <v>1849.12</v>
      </c>
    </row>
    <row r="2813" spans="1:2">
      <c r="A2813" s="71">
        <v>36380</v>
      </c>
      <c r="B2813">
        <v>1849.12</v>
      </c>
    </row>
    <row r="2814" spans="1:2">
      <c r="A2814" s="71">
        <v>36381</v>
      </c>
      <c r="B2814">
        <v>1849.12</v>
      </c>
    </row>
    <row r="2815" spans="1:2">
      <c r="A2815" s="71">
        <v>36382</v>
      </c>
      <c r="B2815">
        <v>1852.8</v>
      </c>
    </row>
    <row r="2816" spans="1:2">
      <c r="A2816" s="71">
        <v>36383</v>
      </c>
      <c r="B2816">
        <v>1855.03</v>
      </c>
    </row>
    <row r="2817" spans="1:2">
      <c r="A2817" s="71">
        <v>36384</v>
      </c>
      <c r="B2817">
        <v>1865.3</v>
      </c>
    </row>
    <row r="2818" spans="1:2">
      <c r="A2818" s="71">
        <v>36385</v>
      </c>
      <c r="B2818">
        <v>1893.25</v>
      </c>
    </row>
    <row r="2819" spans="1:2">
      <c r="A2819" s="71">
        <v>36386</v>
      </c>
      <c r="B2819">
        <v>1879.15</v>
      </c>
    </row>
    <row r="2820" spans="1:2">
      <c r="A2820" s="71">
        <v>36387</v>
      </c>
      <c r="B2820">
        <v>1879.15</v>
      </c>
    </row>
    <row r="2821" spans="1:2">
      <c r="A2821" s="71">
        <v>36388</v>
      </c>
      <c r="B2821">
        <v>1879.15</v>
      </c>
    </row>
    <row r="2822" spans="1:2">
      <c r="A2822" s="71">
        <v>36389</v>
      </c>
      <c r="B2822">
        <v>1879.15</v>
      </c>
    </row>
    <row r="2823" spans="1:2">
      <c r="A2823" s="71">
        <v>36390</v>
      </c>
      <c r="B2823">
        <v>1880.39</v>
      </c>
    </row>
    <row r="2824" spans="1:2">
      <c r="A2824" s="71">
        <v>36391</v>
      </c>
      <c r="B2824">
        <v>1898.03</v>
      </c>
    </row>
    <row r="2825" spans="1:2">
      <c r="A2825" s="71">
        <v>36392</v>
      </c>
      <c r="B2825">
        <v>1892.5</v>
      </c>
    </row>
    <row r="2826" spans="1:2">
      <c r="A2826" s="71">
        <v>36393</v>
      </c>
      <c r="B2826">
        <v>1907.94</v>
      </c>
    </row>
    <row r="2827" spans="1:2">
      <c r="A2827" s="71">
        <v>36394</v>
      </c>
      <c r="B2827">
        <v>1907.94</v>
      </c>
    </row>
    <row r="2828" spans="1:2">
      <c r="A2828" s="71">
        <v>36395</v>
      </c>
      <c r="B2828">
        <v>1907.94</v>
      </c>
    </row>
    <row r="2829" spans="1:2">
      <c r="A2829" s="71">
        <v>36396</v>
      </c>
      <c r="B2829">
        <v>1912.27</v>
      </c>
    </row>
    <row r="2830" spans="1:2">
      <c r="A2830" s="71">
        <v>36397</v>
      </c>
      <c r="B2830">
        <v>1921.87</v>
      </c>
    </row>
    <row r="2831" spans="1:2">
      <c r="A2831" s="71">
        <v>36398</v>
      </c>
      <c r="B2831">
        <v>1921.16</v>
      </c>
    </row>
    <row r="2832" spans="1:2">
      <c r="A2832" s="71">
        <v>36399</v>
      </c>
      <c r="B2832">
        <v>1914.22</v>
      </c>
    </row>
    <row r="2833" spans="1:2">
      <c r="A2833" s="71">
        <v>36400</v>
      </c>
      <c r="B2833">
        <v>1936.12</v>
      </c>
    </row>
    <row r="2834" spans="1:2">
      <c r="A2834" s="71">
        <v>36401</v>
      </c>
      <c r="B2834">
        <v>1936.12</v>
      </c>
    </row>
    <row r="2835" spans="1:2">
      <c r="A2835" s="71">
        <v>36402</v>
      </c>
      <c r="B2835">
        <v>1936.12</v>
      </c>
    </row>
    <row r="2836" spans="1:2">
      <c r="A2836" s="71">
        <v>36403</v>
      </c>
      <c r="B2836">
        <v>1954.72</v>
      </c>
    </row>
    <row r="2837" spans="1:2">
      <c r="A2837" s="71">
        <v>36404</v>
      </c>
      <c r="B2837">
        <v>1941.25</v>
      </c>
    </row>
    <row r="2838" spans="1:2">
      <c r="A2838" s="71">
        <v>36405</v>
      </c>
      <c r="B2838">
        <v>1934.46</v>
      </c>
    </row>
    <row r="2839" spans="1:2">
      <c r="A2839" s="71">
        <v>36406</v>
      </c>
      <c r="B2839">
        <v>1943.23</v>
      </c>
    </row>
    <row r="2840" spans="1:2">
      <c r="A2840" s="71">
        <v>36407</v>
      </c>
      <c r="B2840">
        <v>1943.24</v>
      </c>
    </row>
    <row r="2841" spans="1:2">
      <c r="A2841" s="71">
        <v>36408</v>
      </c>
      <c r="B2841">
        <v>1943.24</v>
      </c>
    </row>
    <row r="2842" spans="1:2">
      <c r="A2842" s="71">
        <v>36409</v>
      </c>
      <c r="B2842">
        <v>1943.24</v>
      </c>
    </row>
    <row r="2843" spans="1:2">
      <c r="A2843" s="71">
        <v>36410</v>
      </c>
      <c r="B2843">
        <v>1947.31</v>
      </c>
    </row>
    <row r="2844" spans="1:2">
      <c r="A2844" s="71">
        <v>36411</v>
      </c>
      <c r="B2844">
        <v>1969.82</v>
      </c>
    </row>
    <row r="2845" spans="1:2">
      <c r="A2845" s="71">
        <v>36412</v>
      </c>
      <c r="B2845">
        <v>1972.35</v>
      </c>
    </row>
    <row r="2846" spans="1:2">
      <c r="A2846" s="71">
        <v>36413</v>
      </c>
      <c r="B2846">
        <v>1976.07</v>
      </c>
    </row>
    <row r="2847" spans="1:2">
      <c r="A2847" s="71">
        <v>36414</v>
      </c>
      <c r="B2847">
        <v>1981.41</v>
      </c>
    </row>
    <row r="2848" spans="1:2">
      <c r="A2848" s="71">
        <v>36415</v>
      </c>
      <c r="B2848">
        <v>1981.41</v>
      </c>
    </row>
    <row r="2849" spans="1:2">
      <c r="A2849" s="71">
        <v>36416</v>
      </c>
      <c r="B2849">
        <v>1981.41</v>
      </c>
    </row>
    <row r="2850" spans="1:2">
      <c r="A2850" s="71">
        <v>36417</v>
      </c>
      <c r="B2850">
        <v>1977.85</v>
      </c>
    </row>
    <row r="2851" spans="1:2">
      <c r="A2851" s="71">
        <v>36418</v>
      </c>
      <c r="B2851">
        <v>1970.54</v>
      </c>
    </row>
    <row r="2852" spans="1:2">
      <c r="A2852" s="71">
        <v>36419</v>
      </c>
      <c r="B2852">
        <v>1967.58</v>
      </c>
    </row>
    <row r="2853" spans="1:2">
      <c r="A2853" s="71">
        <v>36420</v>
      </c>
      <c r="B2853">
        <v>1977.52</v>
      </c>
    </row>
    <row r="2854" spans="1:2">
      <c r="A2854" s="71">
        <v>36421</v>
      </c>
      <c r="B2854">
        <v>1987.08</v>
      </c>
    </row>
    <row r="2855" spans="1:2">
      <c r="A2855" s="71">
        <v>36422</v>
      </c>
      <c r="B2855">
        <v>1987.08</v>
      </c>
    </row>
    <row r="2856" spans="1:2">
      <c r="A2856" s="71">
        <v>36423</v>
      </c>
      <c r="B2856">
        <v>1987.08</v>
      </c>
    </row>
    <row r="2857" spans="1:2">
      <c r="A2857" s="71">
        <v>36424</v>
      </c>
      <c r="B2857">
        <v>1981.64</v>
      </c>
    </row>
    <row r="2858" spans="1:2">
      <c r="A2858" s="71">
        <v>36425</v>
      </c>
      <c r="B2858">
        <v>1975.46</v>
      </c>
    </row>
    <row r="2859" spans="1:2">
      <c r="A2859" s="71">
        <v>36426</v>
      </c>
      <c r="B2859">
        <v>1992.36</v>
      </c>
    </row>
    <row r="2860" spans="1:2">
      <c r="A2860" s="71">
        <v>36427</v>
      </c>
      <c r="B2860">
        <v>1994.86</v>
      </c>
    </row>
    <row r="2861" spans="1:2">
      <c r="A2861" s="71">
        <v>36428</v>
      </c>
      <c r="B2861">
        <v>1995.64</v>
      </c>
    </row>
    <row r="2862" spans="1:2">
      <c r="A2862" s="71">
        <v>36429</v>
      </c>
      <c r="B2862">
        <v>1995.64</v>
      </c>
    </row>
    <row r="2863" spans="1:2">
      <c r="A2863" s="71">
        <v>36430</v>
      </c>
      <c r="B2863">
        <v>1995.64</v>
      </c>
    </row>
    <row r="2864" spans="1:2">
      <c r="A2864" s="71">
        <v>36431</v>
      </c>
      <c r="B2864">
        <v>2013.24</v>
      </c>
    </row>
    <row r="2865" spans="1:2">
      <c r="A2865" s="71">
        <v>36432</v>
      </c>
      <c r="B2865">
        <v>2003.82</v>
      </c>
    </row>
    <row r="2866" spans="1:2">
      <c r="A2866" s="71">
        <v>36433</v>
      </c>
      <c r="B2866">
        <v>2017.27</v>
      </c>
    </row>
    <row r="2867" spans="1:2">
      <c r="A2867" s="71">
        <v>36434</v>
      </c>
      <c r="B2867">
        <v>2015.15</v>
      </c>
    </row>
    <row r="2868" spans="1:2">
      <c r="A2868" s="71">
        <v>36435</v>
      </c>
      <c r="B2868">
        <v>2004.22</v>
      </c>
    </row>
    <row r="2869" spans="1:2">
      <c r="A2869" s="71">
        <v>36436</v>
      </c>
      <c r="B2869">
        <v>2004.22</v>
      </c>
    </row>
    <row r="2870" spans="1:2">
      <c r="A2870" s="71">
        <v>36437</v>
      </c>
      <c r="B2870">
        <v>2004.22</v>
      </c>
    </row>
    <row r="2871" spans="1:2">
      <c r="A2871" s="71">
        <v>36438</v>
      </c>
      <c r="B2871">
        <v>1992.65</v>
      </c>
    </row>
    <row r="2872" spans="1:2">
      <c r="A2872" s="71">
        <v>36439</v>
      </c>
      <c r="B2872">
        <v>2000.48</v>
      </c>
    </row>
    <row r="2873" spans="1:2">
      <c r="A2873" s="71">
        <v>36440</v>
      </c>
      <c r="B2873">
        <v>1995.71</v>
      </c>
    </row>
    <row r="2874" spans="1:2">
      <c r="A2874" s="71">
        <v>36441</v>
      </c>
      <c r="B2874">
        <v>1993.18</v>
      </c>
    </row>
    <row r="2875" spans="1:2">
      <c r="A2875" s="71">
        <v>36442</v>
      </c>
      <c r="B2875">
        <v>1992.74</v>
      </c>
    </row>
    <row r="2876" spans="1:2">
      <c r="A2876" s="71">
        <v>36443</v>
      </c>
      <c r="B2876">
        <v>1992.74</v>
      </c>
    </row>
    <row r="2877" spans="1:2">
      <c r="A2877" s="71">
        <v>36444</v>
      </c>
      <c r="B2877">
        <v>1992.74</v>
      </c>
    </row>
    <row r="2878" spans="1:2">
      <c r="A2878" s="71">
        <v>36445</v>
      </c>
      <c r="B2878">
        <v>1992.03</v>
      </c>
    </row>
    <row r="2879" spans="1:2">
      <c r="A2879" s="71">
        <v>36446</v>
      </c>
      <c r="B2879">
        <v>1988.7</v>
      </c>
    </row>
    <row r="2880" spans="1:2">
      <c r="A2880" s="71">
        <v>36447</v>
      </c>
      <c r="B2880">
        <v>1981.14</v>
      </c>
    </row>
    <row r="2881" spans="1:2">
      <c r="A2881" s="71">
        <v>36448</v>
      </c>
      <c r="B2881">
        <v>1975.8</v>
      </c>
    </row>
    <row r="2882" spans="1:2">
      <c r="A2882" s="71">
        <v>36449</v>
      </c>
      <c r="B2882">
        <v>1977.04</v>
      </c>
    </row>
    <row r="2883" spans="1:2">
      <c r="A2883" s="71">
        <v>36450</v>
      </c>
      <c r="B2883">
        <v>1977.04</v>
      </c>
    </row>
    <row r="2884" spans="1:2">
      <c r="A2884" s="71">
        <v>36451</v>
      </c>
      <c r="B2884">
        <v>1977.04</v>
      </c>
    </row>
    <row r="2885" spans="1:2">
      <c r="A2885" s="71">
        <v>36452</v>
      </c>
      <c r="B2885">
        <v>1977.04</v>
      </c>
    </row>
    <row r="2886" spans="1:2">
      <c r="A2886" s="71">
        <v>36453</v>
      </c>
      <c r="B2886">
        <v>1965.92</v>
      </c>
    </row>
    <row r="2887" spans="1:2">
      <c r="A2887" s="71">
        <v>36454</v>
      </c>
      <c r="B2887">
        <v>1957.53</v>
      </c>
    </row>
    <row r="2888" spans="1:2">
      <c r="A2888" s="71">
        <v>36455</v>
      </c>
      <c r="B2888">
        <v>1946</v>
      </c>
    </row>
    <row r="2889" spans="1:2">
      <c r="A2889" s="71">
        <v>36456</v>
      </c>
      <c r="B2889">
        <v>1946.24</v>
      </c>
    </row>
    <row r="2890" spans="1:2">
      <c r="A2890" s="71">
        <v>36457</v>
      </c>
      <c r="B2890">
        <v>1946.24</v>
      </c>
    </row>
    <row r="2891" spans="1:2">
      <c r="A2891" s="71">
        <v>36458</v>
      </c>
      <c r="B2891">
        <v>1946.24</v>
      </c>
    </row>
    <row r="2892" spans="1:2">
      <c r="A2892" s="71">
        <v>36459</v>
      </c>
      <c r="B2892">
        <v>1949.33</v>
      </c>
    </row>
    <row r="2893" spans="1:2">
      <c r="A2893" s="71">
        <v>36460</v>
      </c>
      <c r="B2893">
        <v>1966.07</v>
      </c>
    </row>
    <row r="2894" spans="1:2">
      <c r="A2894" s="71">
        <v>36461</v>
      </c>
      <c r="B2894">
        <v>1968.9</v>
      </c>
    </row>
    <row r="2895" spans="1:2">
      <c r="A2895" s="71">
        <v>36462</v>
      </c>
      <c r="B2895">
        <v>1965.44</v>
      </c>
    </row>
    <row r="2896" spans="1:2">
      <c r="A2896" s="71">
        <v>36463</v>
      </c>
      <c r="B2896">
        <v>1971.59</v>
      </c>
    </row>
    <row r="2897" spans="1:2">
      <c r="A2897" s="71">
        <v>36464</v>
      </c>
      <c r="B2897">
        <v>1971.59</v>
      </c>
    </row>
    <row r="2898" spans="1:2">
      <c r="A2898" s="71">
        <v>36465</v>
      </c>
      <c r="B2898">
        <v>1971.59</v>
      </c>
    </row>
    <row r="2899" spans="1:2">
      <c r="A2899" s="71">
        <v>36466</v>
      </c>
      <c r="B2899">
        <v>1971.59</v>
      </c>
    </row>
    <row r="2900" spans="1:2">
      <c r="A2900" s="71">
        <v>36467</v>
      </c>
      <c r="B2900">
        <v>1966.5</v>
      </c>
    </row>
    <row r="2901" spans="1:2">
      <c r="A2901" s="71">
        <v>36468</v>
      </c>
      <c r="B2901">
        <v>1960.7</v>
      </c>
    </row>
    <row r="2902" spans="1:2">
      <c r="A2902" s="71">
        <v>36469</v>
      </c>
      <c r="B2902">
        <v>1962.16</v>
      </c>
    </row>
    <row r="2903" spans="1:2">
      <c r="A2903" s="71">
        <v>36470</v>
      </c>
      <c r="B2903">
        <v>1959.46</v>
      </c>
    </row>
    <row r="2904" spans="1:2">
      <c r="A2904" s="71">
        <v>36471</v>
      </c>
      <c r="B2904">
        <v>1959.46</v>
      </c>
    </row>
    <row r="2905" spans="1:2">
      <c r="A2905" s="71">
        <v>36472</v>
      </c>
      <c r="B2905">
        <v>1959.46</v>
      </c>
    </row>
    <row r="2906" spans="1:2">
      <c r="A2906" s="71">
        <v>36473</v>
      </c>
      <c r="B2906">
        <v>1954.56</v>
      </c>
    </row>
    <row r="2907" spans="1:2">
      <c r="A2907" s="71">
        <v>36474</v>
      </c>
      <c r="B2907">
        <v>1948.05</v>
      </c>
    </row>
    <row r="2908" spans="1:2">
      <c r="A2908" s="71">
        <v>36475</v>
      </c>
      <c r="B2908">
        <v>1951.11</v>
      </c>
    </row>
    <row r="2909" spans="1:2">
      <c r="A2909" s="71">
        <v>36476</v>
      </c>
      <c r="B2909">
        <v>1958.41</v>
      </c>
    </row>
    <row r="2910" spans="1:2">
      <c r="A2910" s="71">
        <v>36477</v>
      </c>
      <c r="B2910">
        <v>1961.8</v>
      </c>
    </row>
    <row r="2911" spans="1:2">
      <c r="A2911" s="71">
        <v>36478</v>
      </c>
      <c r="B2911">
        <v>1961.8</v>
      </c>
    </row>
    <row r="2912" spans="1:2">
      <c r="A2912" s="71">
        <v>36479</v>
      </c>
      <c r="B2912">
        <v>1961.8</v>
      </c>
    </row>
    <row r="2913" spans="1:2">
      <c r="A2913" s="71">
        <v>36480</v>
      </c>
      <c r="B2913">
        <v>1961.8</v>
      </c>
    </row>
    <row r="2914" spans="1:2">
      <c r="A2914" s="71">
        <v>36481</v>
      </c>
      <c r="B2914">
        <v>1961.7</v>
      </c>
    </row>
    <row r="2915" spans="1:2">
      <c r="A2915" s="71">
        <v>36482</v>
      </c>
      <c r="B2915">
        <v>1946.27</v>
      </c>
    </row>
    <row r="2916" spans="1:2">
      <c r="A2916" s="71">
        <v>36483</v>
      </c>
      <c r="B2916">
        <v>1927.47</v>
      </c>
    </row>
    <row r="2917" spans="1:2">
      <c r="A2917" s="71">
        <v>36484</v>
      </c>
      <c r="B2917">
        <v>1925.11</v>
      </c>
    </row>
    <row r="2918" spans="1:2">
      <c r="A2918" s="71">
        <v>36485</v>
      </c>
      <c r="B2918">
        <v>1925.11</v>
      </c>
    </row>
    <row r="2919" spans="1:2">
      <c r="A2919" s="71">
        <v>36486</v>
      </c>
      <c r="B2919">
        <v>1925.11</v>
      </c>
    </row>
    <row r="2920" spans="1:2">
      <c r="A2920" s="71">
        <v>36487</v>
      </c>
      <c r="B2920">
        <v>1935.48</v>
      </c>
    </row>
    <row r="2921" spans="1:2">
      <c r="A2921" s="71">
        <v>36488</v>
      </c>
      <c r="B2921">
        <v>1925</v>
      </c>
    </row>
    <row r="2922" spans="1:2">
      <c r="A2922" s="71">
        <v>36489</v>
      </c>
      <c r="B2922">
        <v>1912.86</v>
      </c>
    </row>
    <row r="2923" spans="1:2">
      <c r="A2923" s="71">
        <v>36490</v>
      </c>
      <c r="B2923">
        <v>1918.85</v>
      </c>
    </row>
    <row r="2924" spans="1:2">
      <c r="A2924" s="71">
        <v>36491</v>
      </c>
      <c r="B2924">
        <v>1921.93</v>
      </c>
    </row>
    <row r="2925" spans="1:2">
      <c r="A2925" s="71">
        <v>36492</v>
      </c>
      <c r="B2925">
        <v>1921.93</v>
      </c>
    </row>
    <row r="2926" spans="1:2">
      <c r="A2926" s="71">
        <v>36493</v>
      </c>
      <c r="B2926">
        <v>1921.93</v>
      </c>
    </row>
    <row r="2927" spans="1:2">
      <c r="A2927" s="71">
        <v>36494</v>
      </c>
      <c r="B2927">
        <v>1923.77</v>
      </c>
    </row>
    <row r="2928" spans="1:2">
      <c r="A2928" s="71">
        <v>36495</v>
      </c>
      <c r="B2928">
        <v>1922.47</v>
      </c>
    </row>
    <row r="2929" spans="1:2">
      <c r="A2929" s="71">
        <v>36496</v>
      </c>
      <c r="B2929">
        <v>1918.63</v>
      </c>
    </row>
    <row r="2930" spans="1:2">
      <c r="A2930" s="71">
        <v>36497</v>
      </c>
      <c r="B2930">
        <v>1911.35</v>
      </c>
    </row>
    <row r="2931" spans="1:2">
      <c r="A2931" s="71">
        <v>36498</v>
      </c>
      <c r="B2931">
        <v>1903.8</v>
      </c>
    </row>
    <row r="2932" spans="1:2">
      <c r="A2932" s="71">
        <v>36499</v>
      </c>
      <c r="B2932">
        <v>1903.8</v>
      </c>
    </row>
    <row r="2933" spans="1:2">
      <c r="A2933" s="71">
        <v>36500</v>
      </c>
      <c r="B2933">
        <v>1903.8</v>
      </c>
    </row>
    <row r="2934" spans="1:2">
      <c r="A2934" s="71">
        <v>36501</v>
      </c>
      <c r="B2934">
        <v>1886.46</v>
      </c>
    </row>
    <row r="2935" spans="1:2">
      <c r="A2935" s="71">
        <v>36502</v>
      </c>
      <c r="B2935">
        <v>1888.99</v>
      </c>
    </row>
    <row r="2936" spans="1:2">
      <c r="A2936" s="71">
        <v>36503</v>
      </c>
      <c r="B2936">
        <v>1888.99</v>
      </c>
    </row>
    <row r="2937" spans="1:2">
      <c r="A2937" s="71">
        <v>36504</v>
      </c>
      <c r="B2937">
        <v>1906.91</v>
      </c>
    </row>
    <row r="2938" spans="1:2">
      <c r="A2938" s="71">
        <v>36505</v>
      </c>
      <c r="B2938">
        <v>1900.22</v>
      </c>
    </row>
    <row r="2939" spans="1:2">
      <c r="A2939" s="71">
        <v>36506</v>
      </c>
      <c r="B2939">
        <v>1900.22</v>
      </c>
    </row>
    <row r="2940" spans="1:2">
      <c r="A2940" s="71">
        <v>36507</v>
      </c>
      <c r="B2940">
        <v>1900.22</v>
      </c>
    </row>
    <row r="2941" spans="1:2">
      <c r="A2941" s="71">
        <v>36508</v>
      </c>
      <c r="B2941">
        <v>1905.5</v>
      </c>
    </row>
    <row r="2942" spans="1:2">
      <c r="A2942" s="71">
        <v>36509</v>
      </c>
      <c r="B2942">
        <v>1891.67</v>
      </c>
    </row>
    <row r="2943" spans="1:2">
      <c r="A2943" s="71">
        <v>36510</v>
      </c>
      <c r="B2943">
        <v>1874.14</v>
      </c>
    </row>
    <row r="2944" spans="1:2">
      <c r="A2944" s="71">
        <v>36511</v>
      </c>
      <c r="B2944">
        <v>1879.55</v>
      </c>
    </row>
    <row r="2945" spans="1:2">
      <c r="A2945" s="71">
        <v>36512</v>
      </c>
      <c r="B2945">
        <v>1867.02</v>
      </c>
    </row>
    <row r="2946" spans="1:2">
      <c r="A2946" s="71">
        <v>36513</v>
      </c>
      <c r="B2946">
        <v>1867.02</v>
      </c>
    </row>
    <row r="2947" spans="1:2">
      <c r="A2947" s="71">
        <v>36514</v>
      </c>
      <c r="B2947">
        <v>1867.02</v>
      </c>
    </row>
    <row r="2948" spans="1:2">
      <c r="A2948" s="71">
        <v>36515</v>
      </c>
      <c r="B2948">
        <v>1868.47</v>
      </c>
    </row>
    <row r="2949" spans="1:2">
      <c r="A2949" s="71">
        <v>36516</v>
      </c>
      <c r="B2949">
        <v>1884.64</v>
      </c>
    </row>
    <row r="2950" spans="1:2">
      <c r="A2950" s="71">
        <v>36517</v>
      </c>
      <c r="B2950">
        <v>1886.27</v>
      </c>
    </row>
    <row r="2951" spans="1:2">
      <c r="A2951" s="71">
        <v>36518</v>
      </c>
      <c r="B2951">
        <v>1874.77</v>
      </c>
    </row>
    <row r="2952" spans="1:2">
      <c r="A2952" s="71">
        <v>36519</v>
      </c>
      <c r="B2952">
        <v>1874.58</v>
      </c>
    </row>
    <row r="2953" spans="1:2">
      <c r="A2953" s="71">
        <v>36520</v>
      </c>
      <c r="B2953">
        <v>1874.58</v>
      </c>
    </row>
    <row r="2954" spans="1:2">
      <c r="A2954" s="71">
        <v>36521</v>
      </c>
      <c r="B2954">
        <v>1874.58</v>
      </c>
    </row>
    <row r="2955" spans="1:2">
      <c r="A2955" s="71">
        <v>36522</v>
      </c>
      <c r="B2955">
        <v>1870.65</v>
      </c>
    </row>
    <row r="2956" spans="1:2">
      <c r="A2956" s="71">
        <v>36523</v>
      </c>
      <c r="B2956">
        <v>1867.82</v>
      </c>
    </row>
    <row r="2957" spans="1:2">
      <c r="A2957" s="71">
        <v>36524</v>
      </c>
      <c r="B2957">
        <v>1873.77</v>
      </c>
    </row>
    <row r="2958" spans="1:2">
      <c r="A2958" s="71">
        <v>36525</v>
      </c>
      <c r="B2958">
        <v>1873.77</v>
      </c>
    </row>
    <row r="2959" spans="1:2">
      <c r="A2959" s="71">
        <v>36526</v>
      </c>
      <c r="B2959">
        <v>1873.77</v>
      </c>
    </row>
    <row r="2960" spans="1:2">
      <c r="A2960" s="71">
        <v>36527</v>
      </c>
      <c r="B2960">
        <v>1873.77</v>
      </c>
    </row>
    <row r="2961" spans="1:2">
      <c r="A2961" s="71">
        <v>36528</v>
      </c>
      <c r="B2961">
        <v>1873.77</v>
      </c>
    </row>
    <row r="2962" spans="1:2">
      <c r="A2962" s="71">
        <v>36529</v>
      </c>
      <c r="B2962">
        <v>1874.35</v>
      </c>
    </row>
    <row r="2963" spans="1:2">
      <c r="A2963" s="71">
        <v>36530</v>
      </c>
      <c r="B2963">
        <v>1895.97</v>
      </c>
    </row>
    <row r="2964" spans="1:2">
      <c r="A2964" s="71">
        <v>36531</v>
      </c>
      <c r="B2964">
        <v>1912.69</v>
      </c>
    </row>
    <row r="2965" spans="1:2">
      <c r="A2965" s="71">
        <v>36532</v>
      </c>
      <c r="B2965">
        <v>1911.33</v>
      </c>
    </row>
    <row r="2966" spans="1:2">
      <c r="A2966" s="71">
        <v>36533</v>
      </c>
      <c r="B2966">
        <v>1900.14</v>
      </c>
    </row>
    <row r="2967" spans="1:2">
      <c r="A2967" s="71">
        <v>36534</v>
      </c>
      <c r="B2967">
        <v>1900.14</v>
      </c>
    </row>
    <row r="2968" spans="1:2">
      <c r="A2968" s="71">
        <v>36535</v>
      </c>
      <c r="B2968">
        <v>1900.14</v>
      </c>
    </row>
    <row r="2969" spans="1:2">
      <c r="A2969" s="71">
        <v>36536</v>
      </c>
      <c r="B2969">
        <v>1900.14</v>
      </c>
    </row>
    <row r="2970" spans="1:2">
      <c r="A2970" s="71">
        <v>36537</v>
      </c>
      <c r="B2970">
        <v>1902.25</v>
      </c>
    </row>
    <row r="2971" spans="1:2">
      <c r="A2971" s="71">
        <v>36538</v>
      </c>
      <c r="B2971">
        <v>1904.54</v>
      </c>
    </row>
    <row r="2972" spans="1:2">
      <c r="A2972" s="71">
        <v>36539</v>
      </c>
      <c r="B2972">
        <v>1917.38</v>
      </c>
    </row>
    <row r="2973" spans="1:2">
      <c r="A2973" s="71">
        <v>36540</v>
      </c>
      <c r="B2973">
        <v>1920.83</v>
      </c>
    </row>
    <row r="2974" spans="1:2">
      <c r="A2974" s="71">
        <v>36541</v>
      </c>
      <c r="B2974">
        <v>1920.83</v>
      </c>
    </row>
    <row r="2975" spans="1:2">
      <c r="A2975" s="71">
        <v>36542</v>
      </c>
      <c r="B2975">
        <v>1920.83</v>
      </c>
    </row>
    <row r="2976" spans="1:2">
      <c r="A2976" s="71">
        <v>36543</v>
      </c>
      <c r="B2976">
        <v>1919.21</v>
      </c>
    </row>
    <row r="2977" spans="1:2">
      <c r="A2977" s="71">
        <v>36544</v>
      </c>
      <c r="B2977">
        <v>1928.51</v>
      </c>
    </row>
    <row r="2978" spans="1:2">
      <c r="A2978" s="71">
        <v>36545</v>
      </c>
      <c r="B2978">
        <v>1945.17</v>
      </c>
    </row>
    <row r="2979" spans="1:2">
      <c r="A2979" s="71">
        <v>36546</v>
      </c>
      <c r="B2979">
        <v>1938.84</v>
      </c>
    </row>
    <row r="2980" spans="1:2">
      <c r="A2980" s="71">
        <v>36547</v>
      </c>
      <c r="B2980">
        <v>1931.97</v>
      </c>
    </row>
    <row r="2981" spans="1:2">
      <c r="A2981" s="71">
        <v>36548</v>
      </c>
      <c r="B2981">
        <v>1931.97</v>
      </c>
    </row>
    <row r="2982" spans="1:2">
      <c r="A2982" s="71">
        <v>36549</v>
      </c>
      <c r="B2982">
        <v>1931.97</v>
      </c>
    </row>
    <row r="2983" spans="1:2">
      <c r="A2983" s="71">
        <v>36550</v>
      </c>
      <c r="B2983">
        <v>1943.88</v>
      </c>
    </row>
    <row r="2984" spans="1:2">
      <c r="A2984" s="71">
        <v>36551</v>
      </c>
      <c r="B2984">
        <v>1939.63</v>
      </c>
    </row>
    <row r="2985" spans="1:2">
      <c r="A2985" s="71">
        <v>36552</v>
      </c>
      <c r="B2985">
        <v>1958.17</v>
      </c>
    </row>
    <row r="2986" spans="1:2">
      <c r="A2986" s="71">
        <v>36553</v>
      </c>
      <c r="B2986">
        <v>1976.14</v>
      </c>
    </row>
    <row r="2987" spans="1:2">
      <c r="A2987" s="71">
        <v>36554</v>
      </c>
      <c r="B2987">
        <v>1976.72</v>
      </c>
    </row>
    <row r="2988" spans="1:2">
      <c r="A2988" s="71">
        <v>36555</v>
      </c>
      <c r="B2988">
        <v>1976.72</v>
      </c>
    </row>
    <row r="2989" spans="1:2">
      <c r="A2989" s="71">
        <v>36556</v>
      </c>
      <c r="B2989">
        <v>1976.72</v>
      </c>
    </row>
    <row r="2990" spans="1:2">
      <c r="A2990" s="71">
        <v>36557</v>
      </c>
      <c r="B2990">
        <v>1973.36</v>
      </c>
    </row>
    <row r="2991" spans="1:2">
      <c r="A2991" s="71">
        <v>36558</v>
      </c>
      <c r="B2991">
        <v>1970.61</v>
      </c>
    </row>
    <row r="2992" spans="1:2">
      <c r="A2992" s="71">
        <v>36559</v>
      </c>
      <c r="B2992">
        <v>1965.61</v>
      </c>
    </row>
    <row r="2993" spans="1:2">
      <c r="A2993" s="71">
        <v>36560</v>
      </c>
      <c r="B2993">
        <v>1947.55</v>
      </c>
    </row>
    <row r="2994" spans="1:2">
      <c r="A2994" s="71">
        <v>36561</v>
      </c>
      <c r="B2994">
        <v>1948.6</v>
      </c>
    </row>
    <row r="2995" spans="1:2">
      <c r="A2995" s="71">
        <v>36562</v>
      </c>
      <c r="B2995">
        <v>1948.6</v>
      </c>
    </row>
    <row r="2996" spans="1:2">
      <c r="A2996" s="71">
        <v>36563</v>
      </c>
      <c r="B2996">
        <v>1948.6</v>
      </c>
    </row>
    <row r="2997" spans="1:2">
      <c r="A2997" s="71">
        <v>36564</v>
      </c>
      <c r="B2997">
        <v>1950.59</v>
      </c>
    </row>
    <row r="2998" spans="1:2">
      <c r="A2998" s="71">
        <v>36565</v>
      </c>
      <c r="B2998">
        <v>1949.54</v>
      </c>
    </row>
    <row r="2999" spans="1:2">
      <c r="A2999" s="71">
        <v>36566</v>
      </c>
      <c r="B2999">
        <v>1946.51</v>
      </c>
    </row>
    <row r="3000" spans="1:2">
      <c r="A3000" s="71">
        <v>36567</v>
      </c>
      <c r="B3000">
        <v>1952.29</v>
      </c>
    </row>
    <row r="3001" spans="1:2">
      <c r="A3001" s="71">
        <v>36568</v>
      </c>
      <c r="B3001">
        <v>1948.16</v>
      </c>
    </row>
    <row r="3002" spans="1:2">
      <c r="A3002" s="71">
        <v>36569</v>
      </c>
      <c r="B3002">
        <v>1948.16</v>
      </c>
    </row>
    <row r="3003" spans="1:2">
      <c r="A3003" s="71">
        <v>36570</v>
      </c>
      <c r="B3003">
        <v>1948.16</v>
      </c>
    </row>
    <row r="3004" spans="1:2">
      <c r="A3004" s="71">
        <v>36571</v>
      </c>
      <c r="B3004">
        <v>1950.77</v>
      </c>
    </row>
    <row r="3005" spans="1:2">
      <c r="A3005" s="71">
        <v>36572</v>
      </c>
      <c r="B3005">
        <v>1949.61</v>
      </c>
    </row>
    <row r="3006" spans="1:2">
      <c r="A3006" s="71">
        <v>36573</v>
      </c>
      <c r="B3006">
        <v>1946.79</v>
      </c>
    </row>
    <row r="3007" spans="1:2">
      <c r="A3007" s="71">
        <v>36574</v>
      </c>
      <c r="B3007">
        <v>1945.31</v>
      </c>
    </row>
    <row r="3008" spans="1:2">
      <c r="A3008" s="71">
        <v>36575</v>
      </c>
      <c r="B3008">
        <v>1947.41</v>
      </c>
    </row>
    <row r="3009" spans="1:2">
      <c r="A3009" s="71">
        <v>36576</v>
      </c>
      <c r="B3009">
        <v>1947.41</v>
      </c>
    </row>
    <row r="3010" spans="1:2">
      <c r="A3010" s="71">
        <v>36577</v>
      </c>
      <c r="B3010">
        <v>1947.41</v>
      </c>
    </row>
    <row r="3011" spans="1:2">
      <c r="A3011" s="71">
        <v>36578</v>
      </c>
      <c r="B3011">
        <v>1943.83</v>
      </c>
    </row>
    <row r="3012" spans="1:2">
      <c r="A3012" s="71">
        <v>36579</v>
      </c>
      <c r="B3012">
        <v>1941.54</v>
      </c>
    </row>
    <row r="3013" spans="1:2">
      <c r="A3013" s="71">
        <v>36580</v>
      </c>
      <c r="B3013">
        <v>1944.18</v>
      </c>
    </row>
    <row r="3014" spans="1:2">
      <c r="A3014" s="71">
        <v>36581</v>
      </c>
      <c r="B3014">
        <v>1947.72</v>
      </c>
    </row>
    <row r="3015" spans="1:2">
      <c r="A3015" s="71">
        <v>36582</v>
      </c>
      <c r="B3015">
        <v>1947.28</v>
      </c>
    </row>
    <row r="3016" spans="1:2">
      <c r="A3016" s="71">
        <v>36583</v>
      </c>
      <c r="B3016">
        <v>1947.28</v>
      </c>
    </row>
    <row r="3017" spans="1:2">
      <c r="A3017" s="71">
        <v>36584</v>
      </c>
      <c r="B3017">
        <v>1947.28</v>
      </c>
    </row>
    <row r="3018" spans="1:2">
      <c r="A3018" s="71">
        <v>36585</v>
      </c>
      <c r="B3018">
        <v>1946.17</v>
      </c>
    </row>
    <row r="3019" spans="1:2">
      <c r="A3019" s="71">
        <v>36586</v>
      </c>
      <c r="B3019">
        <v>1948.05</v>
      </c>
    </row>
    <row r="3020" spans="1:2">
      <c r="A3020" s="71">
        <v>36587</v>
      </c>
      <c r="B3020">
        <v>1950.88</v>
      </c>
    </row>
    <row r="3021" spans="1:2">
      <c r="A3021" s="71">
        <v>36588</v>
      </c>
      <c r="B3021">
        <v>1956.8</v>
      </c>
    </row>
    <row r="3022" spans="1:2">
      <c r="A3022" s="71">
        <v>36589</v>
      </c>
      <c r="B3022">
        <v>1961.16</v>
      </c>
    </row>
    <row r="3023" spans="1:2">
      <c r="A3023" s="71">
        <v>36590</v>
      </c>
      <c r="B3023">
        <v>1961.16</v>
      </c>
    </row>
    <row r="3024" spans="1:2">
      <c r="A3024" s="71">
        <v>36591</v>
      </c>
      <c r="B3024">
        <v>1961.16</v>
      </c>
    </row>
    <row r="3025" spans="1:2">
      <c r="A3025" s="71">
        <v>36592</v>
      </c>
      <c r="B3025">
        <v>1965.63</v>
      </c>
    </row>
    <row r="3026" spans="1:2">
      <c r="A3026" s="71">
        <v>36593</v>
      </c>
      <c r="B3026">
        <v>1964.26</v>
      </c>
    </row>
    <row r="3027" spans="1:2">
      <c r="A3027" s="71">
        <v>36594</v>
      </c>
      <c r="B3027">
        <v>1960.47</v>
      </c>
    </row>
    <row r="3028" spans="1:2">
      <c r="A3028" s="71">
        <v>36595</v>
      </c>
      <c r="B3028">
        <v>1959.77</v>
      </c>
    </row>
    <row r="3029" spans="1:2">
      <c r="A3029" s="71">
        <v>36596</v>
      </c>
      <c r="B3029">
        <v>1958.48</v>
      </c>
    </row>
    <row r="3030" spans="1:2">
      <c r="A3030" s="71">
        <v>36597</v>
      </c>
      <c r="B3030">
        <v>1958.48</v>
      </c>
    </row>
    <row r="3031" spans="1:2">
      <c r="A3031" s="71">
        <v>36598</v>
      </c>
      <c r="B3031">
        <v>1958.48</v>
      </c>
    </row>
    <row r="3032" spans="1:2">
      <c r="A3032" s="71">
        <v>36599</v>
      </c>
      <c r="B3032">
        <v>1957.5</v>
      </c>
    </row>
    <row r="3033" spans="1:2">
      <c r="A3033" s="71">
        <v>36600</v>
      </c>
      <c r="B3033">
        <v>1955.75</v>
      </c>
    </row>
    <row r="3034" spans="1:2">
      <c r="A3034" s="71">
        <v>36601</v>
      </c>
      <c r="B3034">
        <v>1954.26</v>
      </c>
    </row>
    <row r="3035" spans="1:2">
      <c r="A3035" s="71">
        <v>36602</v>
      </c>
      <c r="B3035">
        <v>1950.01</v>
      </c>
    </row>
    <row r="3036" spans="1:2">
      <c r="A3036" s="71">
        <v>36603</v>
      </c>
      <c r="B3036">
        <v>1952.98</v>
      </c>
    </row>
    <row r="3037" spans="1:2">
      <c r="A3037" s="71">
        <v>36604</v>
      </c>
      <c r="B3037">
        <v>1952.98</v>
      </c>
    </row>
    <row r="3038" spans="1:2">
      <c r="A3038" s="71">
        <v>36605</v>
      </c>
      <c r="B3038">
        <v>1952.98</v>
      </c>
    </row>
    <row r="3039" spans="1:2">
      <c r="A3039" s="71">
        <v>36606</v>
      </c>
      <c r="B3039">
        <v>1952.98</v>
      </c>
    </row>
    <row r="3040" spans="1:2">
      <c r="A3040" s="71">
        <v>36607</v>
      </c>
      <c r="B3040">
        <v>1956.98</v>
      </c>
    </row>
    <row r="3041" spans="1:2">
      <c r="A3041" s="71">
        <v>36608</v>
      </c>
      <c r="B3041">
        <v>1959.84</v>
      </c>
    </row>
    <row r="3042" spans="1:2">
      <c r="A3042" s="71">
        <v>36609</v>
      </c>
      <c r="B3042">
        <v>1954.57</v>
      </c>
    </row>
    <row r="3043" spans="1:2">
      <c r="A3043" s="71">
        <v>36610</v>
      </c>
      <c r="B3043">
        <v>1954.83</v>
      </c>
    </row>
    <row r="3044" spans="1:2">
      <c r="A3044" s="71">
        <v>36611</v>
      </c>
      <c r="B3044">
        <v>1954.83</v>
      </c>
    </row>
    <row r="3045" spans="1:2">
      <c r="A3045" s="71">
        <v>36612</v>
      </c>
      <c r="B3045">
        <v>1954.83</v>
      </c>
    </row>
    <row r="3046" spans="1:2">
      <c r="A3046" s="71">
        <v>36613</v>
      </c>
      <c r="B3046">
        <v>1958.93</v>
      </c>
    </row>
    <row r="3047" spans="1:2">
      <c r="A3047" s="71">
        <v>36614</v>
      </c>
      <c r="B3047">
        <v>1955.14</v>
      </c>
    </row>
    <row r="3048" spans="1:2">
      <c r="A3048" s="71">
        <v>36615</v>
      </c>
      <c r="B3048">
        <v>1949.75</v>
      </c>
    </row>
    <row r="3049" spans="1:2">
      <c r="A3049" s="71">
        <v>36616</v>
      </c>
      <c r="B3049">
        <v>1951.56</v>
      </c>
    </row>
    <row r="3050" spans="1:2">
      <c r="A3050" s="71">
        <v>36617</v>
      </c>
      <c r="B3050">
        <v>1958.12</v>
      </c>
    </row>
    <row r="3051" spans="1:2">
      <c r="A3051" s="71">
        <v>36618</v>
      </c>
      <c r="B3051">
        <v>1958.12</v>
      </c>
    </row>
    <row r="3052" spans="1:2">
      <c r="A3052" s="71">
        <v>36619</v>
      </c>
      <c r="B3052">
        <v>1958.12</v>
      </c>
    </row>
    <row r="3053" spans="1:2">
      <c r="A3053" s="71">
        <v>36620</v>
      </c>
      <c r="B3053">
        <v>1963.22</v>
      </c>
    </row>
    <row r="3054" spans="1:2">
      <c r="A3054" s="71">
        <v>36621</v>
      </c>
      <c r="B3054">
        <v>1964.1</v>
      </c>
    </row>
    <row r="3055" spans="1:2">
      <c r="A3055" s="71">
        <v>36622</v>
      </c>
      <c r="B3055">
        <v>1968.92</v>
      </c>
    </row>
    <row r="3056" spans="1:2">
      <c r="A3056" s="71">
        <v>36623</v>
      </c>
      <c r="B3056">
        <v>1986.96</v>
      </c>
    </row>
    <row r="3057" spans="1:2">
      <c r="A3057" s="71">
        <v>36624</v>
      </c>
      <c r="B3057">
        <v>1996.24</v>
      </c>
    </row>
    <row r="3058" spans="1:2">
      <c r="A3058" s="71">
        <v>36625</v>
      </c>
      <c r="B3058">
        <v>1996.24</v>
      </c>
    </row>
    <row r="3059" spans="1:2">
      <c r="A3059" s="71">
        <v>36626</v>
      </c>
      <c r="B3059">
        <v>1996.24</v>
      </c>
    </row>
    <row r="3060" spans="1:2">
      <c r="A3060" s="71">
        <v>36627</v>
      </c>
      <c r="B3060">
        <v>1998.25</v>
      </c>
    </row>
    <row r="3061" spans="1:2">
      <c r="A3061" s="71">
        <v>36628</v>
      </c>
      <c r="B3061">
        <v>1986.75</v>
      </c>
    </row>
    <row r="3062" spans="1:2">
      <c r="A3062" s="71">
        <v>36629</v>
      </c>
      <c r="B3062">
        <v>1987.38</v>
      </c>
    </row>
    <row r="3063" spans="1:2">
      <c r="A3063" s="71">
        <v>36630</v>
      </c>
      <c r="B3063">
        <v>1987.36</v>
      </c>
    </row>
    <row r="3064" spans="1:2">
      <c r="A3064" s="71">
        <v>36631</v>
      </c>
      <c r="B3064">
        <v>1987.39</v>
      </c>
    </row>
    <row r="3065" spans="1:2">
      <c r="A3065" s="71">
        <v>36632</v>
      </c>
      <c r="B3065">
        <v>1987.39</v>
      </c>
    </row>
    <row r="3066" spans="1:2">
      <c r="A3066" s="71">
        <v>36633</v>
      </c>
      <c r="B3066">
        <v>1987.39</v>
      </c>
    </row>
    <row r="3067" spans="1:2">
      <c r="A3067" s="71">
        <v>36634</v>
      </c>
      <c r="B3067">
        <v>1996.29</v>
      </c>
    </row>
    <row r="3068" spans="1:2">
      <c r="A3068" s="71">
        <v>36635</v>
      </c>
      <c r="B3068">
        <v>2003.02</v>
      </c>
    </row>
    <row r="3069" spans="1:2">
      <c r="A3069" s="71">
        <v>36636</v>
      </c>
      <c r="B3069">
        <v>1996.07</v>
      </c>
    </row>
    <row r="3070" spans="1:2">
      <c r="A3070" s="71">
        <v>36637</v>
      </c>
      <c r="B3070">
        <v>1996.07</v>
      </c>
    </row>
    <row r="3071" spans="1:2">
      <c r="A3071" s="71">
        <v>36638</v>
      </c>
      <c r="B3071">
        <v>1996.07</v>
      </c>
    </row>
    <row r="3072" spans="1:2">
      <c r="A3072" s="71">
        <v>36639</v>
      </c>
      <c r="B3072">
        <v>1996.07</v>
      </c>
    </row>
    <row r="3073" spans="1:2">
      <c r="A3073" s="71">
        <v>36640</v>
      </c>
      <c r="B3073">
        <v>1996.07</v>
      </c>
    </row>
    <row r="3074" spans="1:2">
      <c r="A3074" s="71">
        <v>36641</v>
      </c>
      <c r="B3074">
        <v>1991.17</v>
      </c>
    </row>
    <row r="3075" spans="1:2">
      <c r="A3075" s="71">
        <v>36642</v>
      </c>
      <c r="B3075">
        <v>1988.65</v>
      </c>
    </row>
    <row r="3076" spans="1:2">
      <c r="A3076" s="71">
        <v>36643</v>
      </c>
      <c r="B3076">
        <v>1998.95</v>
      </c>
    </row>
    <row r="3077" spans="1:2">
      <c r="A3077" s="71">
        <v>36644</v>
      </c>
      <c r="B3077">
        <v>2002.95</v>
      </c>
    </row>
    <row r="3078" spans="1:2">
      <c r="A3078" s="71">
        <v>36645</v>
      </c>
      <c r="B3078">
        <v>2004.47</v>
      </c>
    </row>
    <row r="3079" spans="1:2">
      <c r="A3079" s="71">
        <v>36646</v>
      </c>
      <c r="B3079">
        <v>2004.47</v>
      </c>
    </row>
    <row r="3080" spans="1:2">
      <c r="A3080" s="71">
        <v>36647</v>
      </c>
      <c r="B3080">
        <v>2004.47</v>
      </c>
    </row>
    <row r="3081" spans="1:2">
      <c r="A3081" s="71">
        <v>36648</v>
      </c>
      <c r="B3081">
        <v>2004.47</v>
      </c>
    </row>
    <row r="3082" spans="1:2">
      <c r="A3082" s="71">
        <v>36649</v>
      </c>
      <c r="B3082">
        <v>2001.62</v>
      </c>
    </row>
    <row r="3083" spans="1:2">
      <c r="A3083" s="71">
        <v>36650</v>
      </c>
      <c r="B3083">
        <v>2015.92</v>
      </c>
    </row>
    <row r="3084" spans="1:2">
      <c r="A3084" s="71">
        <v>36651</v>
      </c>
      <c r="B3084">
        <v>2027.26</v>
      </c>
    </row>
    <row r="3085" spans="1:2">
      <c r="A3085" s="71">
        <v>36652</v>
      </c>
      <c r="B3085">
        <v>2033.17</v>
      </c>
    </row>
    <row r="3086" spans="1:2">
      <c r="A3086" s="71">
        <v>36653</v>
      </c>
      <c r="B3086">
        <v>2033.17</v>
      </c>
    </row>
    <row r="3087" spans="1:2">
      <c r="A3087" s="71">
        <v>36654</v>
      </c>
      <c r="B3087">
        <v>2033.17</v>
      </c>
    </row>
    <row r="3088" spans="1:2">
      <c r="A3088" s="71">
        <v>36655</v>
      </c>
      <c r="B3088">
        <v>2044.59</v>
      </c>
    </row>
    <row r="3089" spans="1:2">
      <c r="A3089" s="71">
        <v>36656</v>
      </c>
      <c r="B3089">
        <v>2031.86</v>
      </c>
    </row>
    <row r="3090" spans="1:2">
      <c r="A3090" s="71">
        <v>36657</v>
      </c>
      <c r="B3090">
        <v>2021.68</v>
      </c>
    </row>
    <row r="3091" spans="1:2">
      <c r="A3091" s="71">
        <v>36658</v>
      </c>
      <c r="B3091">
        <v>2031.96</v>
      </c>
    </row>
    <row r="3092" spans="1:2">
      <c r="A3092" s="71">
        <v>36659</v>
      </c>
      <c r="B3092">
        <v>2039.29</v>
      </c>
    </row>
    <row r="3093" spans="1:2">
      <c r="A3093" s="71">
        <v>36660</v>
      </c>
      <c r="B3093">
        <v>2039.29</v>
      </c>
    </row>
    <row r="3094" spans="1:2">
      <c r="A3094" s="71">
        <v>36661</v>
      </c>
      <c r="B3094">
        <v>2039.29</v>
      </c>
    </row>
    <row r="3095" spans="1:2">
      <c r="A3095" s="71">
        <v>36662</v>
      </c>
      <c r="B3095">
        <v>2035.54</v>
      </c>
    </row>
    <row r="3096" spans="1:2">
      <c r="A3096" s="71">
        <v>36663</v>
      </c>
      <c r="B3096">
        <v>2037.1</v>
      </c>
    </row>
    <row r="3097" spans="1:2">
      <c r="A3097" s="71">
        <v>36664</v>
      </c>
      <c r="B3097">
        <v>2047.79</v>
      </c>
    </row>
    <row r="3098" spans="1:2">
      <c r="A3098" s="71">
        <v>36665</v>
      </c>
      <c r="B3098">
        <v>2055.35</v>
      </c>
    </row>
    <row r="3099" spans="1:2">
      <c r="A3099" s="71">
        <v>36666</v>
      </c>
      <c r="B3099">
        <v>2076.85</v>
      </c>
    </row>
    <row r="3100" spans="1:2">
      <c r="A3100" s="71">
        <v>36667</v>
      </c>
      <c r="B3100">
        <v>2076.85</v>
      </c>
    </row>
    <row r="3101" spans="1:2">
      <c r="A3101" s="71">
        <v>36668</v>
      </c>
      <c r="B3101">
        <v>2076.85</v>
      </c>
    </row>
    <row r="3102" spans="1:2">
      <c r="A3102" s="71">
        <v>36669</v>
      </c>
      <c r="B3102">
        <v>2094.73</v>
      </c>
    </row>
    <row r="3103" spans="1:2">
      <c r="A3103" s="71">
        <v>36670</v>
      </c>
      <c r="B3103">
        <v>2111.94</v>
      </c>
    </row>
    <row r="3104" spans="1:2">
      <c r="A3104" s="71">
        <v>36671</v>
      </c>
      <c r="B3104">
        <v>2142.14</v>
      </c>
    </row>
    <row r="3105" spans="1:2">
      <c r="A3105" s="71">
        <v>36672</v>
      </c>
      <c r="B3105">
        <v>2113.2800000000002</v>
      </c>
    </row>
    <row r="3106" spans="1:2">
      <c r="A3106" s="71">
        <v>36673</v>
      </c>
      <c r="B3106">
        <v>2096.52</v>
      </c>
    </row>
    <row r="3107" spans="1:2">
      <c r="A3107" s="71">
        <v>36674</v>
      </c>
      <c r="B3107">
        <v>2096.52</v>
      </c>
    </row>
    <row r="3108" spans="1:2">
      <c r="A3108" s="71">
        <v>36675</v>
      </c>
      <c r="B3108">
        <v>2096.52</v>
      </c>
    </row>
    <row r="3109" spans="1:2">
      <c r="A3109" s="71">
        <v>36676</v>
      </c>
      <c r="B3109">
        <v>2077.2800000000002</v>
      </c>
    </row>
    <row r="3110" spans="1:2">
      <c r="A3110" s="71">
        <v>36677</v>
      </c>
      <c r="B3110">
        <v>2084.92</v>
      </c>
    </row>
    <row r="3111" spans="1:2">
      <c r="A3111" s="71">
        <v>36678</v>
      </c>
      <c r="B3111">
        <v>2096.96</v>
      </c>
    </row>
    <row r="3112" spans="1:2">
      <c r="A3112" s="71">
        <v>36679</v>
      </c>
      <c r="B3112">
        <v>2095.1</v>
      </c>
    </row>
    <row r="3113" spans="1:2">
      <c r="A3113" s="71">
        <v>36680</v>
      </c>
      <c r="B3113">
        <v>2118.5700000000002</v>
      </c>
    </row>
    <row r="3114" spans="1:2">
      <c r="A3114" s="71">
        <v>36681</v>
      </c>
      <c r="B3114">
        <v>2118.5700000000002</v>
      </c>
    </row>
    <row r="3115" spans="1:2">
      <c r="A3115" s="71">
        <v>36682</v>
      </c>
      <c r="B3115">
        <v>2118.5700000000002</v>
      </c>
    </row>
    <row r="3116" spans="1:2">
      <c r="A3116" s="71">
        <v>36683</v>
      </c>
      <c r="B3116">
        <v>2118.5700000000002</v>
      </c>
    </row>
    <row r="3117" spans="1:2">
      <c r="A3117" s="71">
        <v>36684</v>
      </c>
      <c r="B3117">
        <v>2121.73</v>
      </c>
    </row>
    <row r="3118" spans="1:2">
      <c r="A3118" s="71">
        <v>36685</v>
      </c>
      <c r="B3118">
        <v>2127.0300000000002</v>
      </c>
    </row>
    <row r="3119" spans="1:2">
      <c r="A3119" s="71">
        <v>36686</v>
      </c>
      <c r="B3119">
        <v>2125.3000000000002</v>
      </c>
    </row>
    <row r="3120" spans="1:2">
      <c r="A3120" s="71">
        <v>36687</v>
      </c>
      <c r="B3120">
        <v>2115.86</v>
      </c>
    </row>
    <row r="3121" spans="1:2">
      <c r="A3121" s="71">
        <v>36688</v>
      </c>
      <c r="B3121">
        <v>2115.86</v>
      </c>
    </row>
    <row r="3122" spans="1:2">
      <c r="A3122" s="71">
        <v>36689</v>
      </c>
      <c r="B3122">
        <v>2115.86</v>
      </c>
    </row>
    <row r="3123" spans="1:2">
      <c r="A3123" s="71">
        <v>36690</v>
      </c>
      <c r="B3123">
        <v>2106.9699999999998</v>
      </c>
    </row>
    <row r="3124" spans="1:2">
      <c r="A3124" s="71">
        <v>36691</v>
      </c>
      <c r="B3124">
        <v>2122.2399999999998</v>
      </c>
    </row>
    <row r="3125" spans="1:2">
      <c r="A3125" s="71">
        <v>36692</v>
      </c>
      <c r="B3125">
        <v>2111.09</v>
      </c>
    </row>
    <row r="3126" spans="1:2">
      <c r="A3126" s="71">
        <v>36693</v>
      </c>
      <c r="B3126">
        <v>2110.5700000000002</v>
      </c>
    </row>
    <row r="3127" spans="1:2">
      <c r="A3127" s="71">
        <v>36694</v>
      </c>
      <c r="B3127">
        <v>2114.8000000000002</v>
      </c>
    </row>
    <row r="3128" spans="1:2">
      <c r="A3128" s="71">
        <v>36695</v>
      </c>
      <c r="B3128">
        <v>2114.8000000000002</v>
      </c>
    </row>
    <row r="3129" spans="1:2">
      <c r="A3129" s="71">
        <v>36696</v>
      </c>
      <c r="B3129">
        <v>2114.8000000000002</v>
      </c>
    </row>
    <row r="3130" spans="1:2">
      <c r="A3130" s="71">
        <v>36697</v>
      </c>
      <c r="B3130">
        <v>2115.15</v>
      </c>
    </row>
    <row r="3131" spans="1:2">
      <c r="A3131" s="71">
        <v>36698</v>
      </c>
      <c r="B3131">
        <v>2123.58</v>
      </c>
    </row>
    <row r="3132" spans="1:2">
      <c r="A3132" s="71">
        <v>36699</v>
      </c>
      <c r="B3132">
        <v>2134.34</v>
      </c>
    </row>
    <row r="3133" spans="1:2">
      <c r="A3133" s="71">
        <v>36700</v>
      </c>
      <c r="B3133">
        <v>2129.13</v>
      </c>
    </row>
    <row r="3134" spans="1:2">
      <c r="A3134" s="71">
        <v>36701</v>
      </c>
      <c r="B3134">
        <v>2123.9899999999998</v>
      </c>
    </row>
    <row r="3135" spans="1:2">
      <c r="A3135" s="71">
        <v>36702</v>
      </c>
      <c r="B3135">
        <v>2123.9899999999998</v>
      </c>
    </row>
    <row r="3136" spans="1:2">
      <c r="A3136" s="71">
        <v>36703</v>
      </c>
      <c r="B3136">
        <v>2123.9899999999998</v>
      </c>
    </row>
    <row r="3137" spans="1:2">
      <c r="A3137" s="71">
        <v>36704</v>
      </c>
      <c r="B3137">
        <v>2123.9899999999998</v>
      </c>
    </row>
    <row r="3138" spans="1:2">
      <c r="A3138" s="71">
        <v>36705</v>
      </c>
      <c r="B3138">
        <v>2135.65</v>
      </c>
    </row>
    <row r="3139" spans="1:2">
      <c r="A3139" s="71">
        <v>36706</v>
      </c>
      <c r="B3139">
        <v>2136.2199999999998</v>
      </c>
    </row>
    <row r="3140" spans="1:2">
      <c r="A3140" s="71">
        <v>36707</v>
      </c>
      <c r="B3140">
        <v>2139.11</v>
      </c>
    </row>
    <row r="3141" spans="1:2">
      <c r="A3141" s="71">
        <v>36708</v>
      </c>
      <c r="B3141">
        <v>2150.7600000000002</v>
      </c>
    </row>
    <row r="3142" spans="1:2">
      <c r="A3142" s="71">
        <v>36709</v>
      </c>
      <c r="B3142">
        <v>2150.7600000000002</v>
      </c>
    </row>
    <row r="3143" spans="1:2">
      <c r="A3143" s="71">
        <v>36710</v>
      </c>
      <c r="B3143">
        <v>2150.7600000000002</v>
      </c>
    </row>
    <row r="3144" spans="1:2">
      <c r="A3144" s="71">
        <v>36711</v>
      </c>
      <c r="B3144">
        <v>2150.7600000000002</v>
      </c>
    </row>
    <row r="3145" spans="1:2">
      <c r="A3145" s="71">
        <v>36712</v>
      </c>
      <c r="B3145">
        <v>2151.0500000000002</v>
      </c>
    </row>
    <row r="3146" spans="1:2">
      <c r="A3146" s="71">
        <v>36713</v>
      </c>
      <c r="B3146">
        <v>2163.44</v>
      </c>
    </row>
    <row r="3147" spans="1:2">
      <c r="A3147" s="71">
        <v>36714</v>
      </c>
      <c r="B3147">
        <v>2168.65</v>
      </c>
    </row>
    <row r="3148" spans="1:2">
      <c r="A3148" s="71">
        <v>36715</v>
      </c>
      <c r="B3148">
        <v>2165.5100000000002</v>
      </c>
    </row>
    <row r="3149" spans="1:2">
      <c r="A3149" s="71">
        <v>36716</v>
      </c>
      <c r="B3149">
        <v>2165.5100000000002</v>
      </c>
    </row>
    <row r="3150" spans="1:2">
      <c r="A3150" s="71">
        <v>36717</v>
      </c>
      <c r="B3150">
        <v>2165.5100000000002</v>
      </c>
    </row>
    <row r="3151" spans="1:2">
      <c r="A3151" s="71">
        <v>36718</v>
      </c>
      <c r="B3151">
        <v>2171.63</v>
      </c>
    </row>
    <row r="3152" spans="1:2">
      <c r="A3152" s="71">
        <v>36719</v>
      </c>
      <c r="B3152">
        <v>2182.56</v>
      </c>
    </row>
    <row r="3153" spans="1:2">
      <c r="A3153" s="71">
        <v>36720</v>
      </c>
      <c r="B3153">
        <v>2172.16</v>
      </c>
    </row>
    <row r="3154" spans="1:2">
      <c r="A3154" s="71">
        <v>36721</v>
      </c>
      <c r="B3154">
        <v>2166.2199999999998</v>
      </c>
    </row>
    <row r="3155" spans="1:2">
      <c r="A3155" s="71">
        <v>36722</v>
      </c>
      <c r="B3155">
        <v>2156.3200000000002</v>
      </c>
    </row>
    <row r="3156" spans="1:2">
      <c r="A3156" s="71">
        <v>36723</v>
      </c>
      <c r="B3156">
        <v>2156.3200000000002</v>
      </c>
    </row>
    <row r="3157" spans="1:2">
      <c r="A3157" s="71">
        <v>36724</v>
      </c>
      <c r="B3157">
        <v>2156.3200000000002</v>
      </c>
    </row>
    <row r="3158" spans="1:2">
      <c r="A3158" s="71">
        <v>36725</v>
      </c>
      <c r="B3158">
        <v>2144.0100000000002</v>
      </c>
    </row>
    <row r="3159" spans="1:2">
      <c r="A3159" s="71">
        <v>36726</v>
      </c>
      <c r="B3159">
        <v>2151.56</v>
      </c>
    </row>
    <row r="3160" spans="1:2">
      <c r="A3160" s="71">
        <v>36727</v>
      </c>
      <c r="B3160">
        <v>2155.81</v>
      </c>
    </row>
    <row r="3161" spans="1:2">
      <c r="A3161" s="71">
        <v>36728</v>
      </c>
      <c r="B3161">
        <v>2155.81</v>
      </c>
    </row>
    <row r="3162" spans="1:2">
      <c r="A3162" s="71">
        <v>36729</v>
      </c>
      <c r="B3162">
        <v>2152.3000000000002</v>
      </c>
    </row>
    <row r="3163" spans="1:2">
      <c r="A3163" s="71">
        <v>36730</v>
      </c>
      <c r="B3163">
        <v>2152.3000000000002</v>
      </c>
    </row>
    <row r="3164" spans="1:2">
      <c r="A3164" s="71">
        <v>36731</v>
      </c>
      <c r="B3164">
        <v>2152.3000000000002</v>
      </c>
    </row>
    <row r="3165" spans="1:2">
      <c r="A3165" s="71">
        <v>36732</v>
      </c>
      <c r="B3165">
        <v>2147.65</v>
      </c>
    </row>
    <row r="3166" spans="1:2">
      <c r="A3166" s="71">
        <v>36733</v>
      </c>
      <c r="B3166">
        <v>2153.91</v>
      </c>
    </row>
    <row r="3167" spans="1:2">
      <c r="A3167" s="71">
        <v>36734</v>
      </c>
      <c r="B3167">
        <v>2165.37</v>
      </c>
    </row>
    <row r="3168" spans="1:2">
      <c r="A3168" s="71">
        <v>36735</v>
      </c>
      <c r="B3168">
        <v>2173.7800000000002</v>
      </c>
    </row>
    <row r="3169" spans="1:2">
      <c r="A3169" s="71">
        <v>36736</v>
      </c>
      <c r="B3169">
        <v>2172.79</v>
      </c>
    </row>
    <row r="3170" spans="1:2">
      <c r="A3170" s="71">
        <v>36737</v>
      </c>
      <c r="B3170">
        <v>2172.79</v>
      </c>
    </row>
    <row r="3171" spans="1:2">
      <c r="A3171" s="71">
        <v>36738</v>
      </c>
      <c r="B3171">
        <v>2172.79</v>
      </c>
    </row>
    <row r="3172" spans="1:2">
      <c r="A3172" s="71">
        <v>36739</v>
      </c>
      <c r="B3172">
        <v>2174.5500000000002</v>
      </c>
    </row>
    <row r="3173" spans="1:2">
      <c r="A3173" s="71">
        <v>36740</v>
      </c>
      <c r="B3173">
        <v>2175.02</v>
      </c>
    </row>
    <row r="3174" spans="1:2">
      <c r="A3174" s="71">
        <v>36741</v>
      </c>
      <c r="B3174">
        <v>2173.62</v>
      </c>
    </row>
    <row r="3175" spans="1:2">
      <c r="A3175" s="71">
        <v>36742</v>
      </c>
      <c r="B3175">
        <v>2177.67</v>
      </c>
    </row>
    <row r="3176" spans="1:2">
      <c r="A3176" s="71">
        <v>36743</v>
      </c>
      <c r="B3176">
        <v>2180.64</v>
      </c>
    </row>
    <row r="3177" spans="1:2">
      <c r="A3177" s="71">
        <v>36744</v>
      </c>
      <c r="B3177">
        <v>2180.64</v>
      </c>
    </row>
    <row r="3178" spans="1:2">
      <c r="A3178" s="71">
        <v>36745</v>
      </c>
      <c r="B3178">
        <v>2180.64</v>
      </c>
    </row>
    <row r="3179" spans="1:2">
      <c r="A3179" s="71">
        <v>36746</v>
      </c>
      <c r="B3179">
        <v>2180.64</v>
      </c>
    </row>
    <row r="3180" spans="1:2">
      <c r="A3180" s="71">
        <v>36747</v>
      </c>
      <c r="B3180">
        <v>2176.52</v>
      </c>
    </row>
    <row r="3181" spans="1:2">
      <c r="A3181" s="71">
        <v>36748</v>
      </c>
      <c r="B3181">
        <v>2176.17</v>
      </c>
    </row>
    <row r="3182" spans="1:2">
      <c r="A3182" s="71">
        <v>36749</v>
      </c>
      <c r="B3182">
        <v>2179.6</v>
      </c>
    </row>
    <row r="3183" spans="1:2">
      <c r="A3183" s="71">
        <v>36750</v>
      </c>
      <c r="B3183">
        <v>2180.89</v>
      </c>
    </row>
    <row r="3184" spans="1:2">
      <c r="A3184" s="71">
        <v>36751</v>
      </c>
      <c r="B3184">
        <v>2180.89</v>
      </c>
    </row>
    <row r="3185" spans="1:2">
      <c r="A3185" s="71">
        <v>36752</v>
      </c>
      <c r="B3185">
        <v>2180.89</v>
      </c>
    </row>
    <row r="3186" spans="1:2">
      <c r="A3186" s="71">
        <v>36753</v>
      </c>
      <c r="B3186">
        <v>2180.9899999999998</v>
      </c>
    </row>
    <row r="3187" spans="1:2">
      <c r="A3187" s="71">
        <v>36754</v>
      </c>
      <c r="B3187">
        <v>2185.4499999999998</v>
      </c>
    </row>
    <row r="3188" spans="1:2">
      <c r="A3188" s="71">
        <v>36755</v>
      </c>
      <c r="B3188">
        <v>2185.46</v>
      </c>
    </row>
    <row r="3189" spans="1:2">
      <c r="A3189" s="71">
        <v>36756</v>
      </c>
      <c r="B3189">
        <v>2185.75</v>
      </c>
    </row>
    <row r="3190" spans="1:2">
      <c r="A3190" s="71">
        <v>36757</v>
      </c>
      <c r="B3190">
        <v>2183.0100000000002</v>
      </c>
    </row>
    <row r="3191" spans="1:2">
      <c r="A3191" s="71">
        <v>36758</v>
      </c>
      <c r="B3191">
        <v>2183.0100000000002</v>
      </c>
    </row>
    <row r="3192" spans="1:2">
      <c r="A3192" s="71">
        <v>36759</v>
      </c>
      <c r="B3192">
        <v>2183.0100000000002</v>
      </c>
    </row>
    <row r="3193" spans="1:2">
      <c r="A3193" s="71">
        <v>36760</v>
      </c>
      <c r="B3193">
        <v>2183.0100000000002</v>
      </c>
    </row>
    <row r="3194" spans="1:2">
      <c r="A3194" s="71">
        <v>36761</v>
      </c>
      <c r="B3194">
        <v>2187.83</v>
      </c>
    </row>
    <row r="3195" spans="1:2">
      <c r="A3195" s="71">
        <v>36762</v>
      </c>
      <c r="B3195">
        <v>2196.7199999999998</v>
      </c>
    </row>
    <row r="3196" spans="1:2">
      <c r="A3196" s="71">
        <v>36763</v>
      </c>
      <c r="B3196">
        <v>2205.6</v>
      </c>
    </row>
    <row r="3197" spans="1:2">
      <c r="A3197" s="71">
        <v>36764</v>
      </c>
      <c r="B3197">
        <v>2208.8200000000002</v>
      </c>
    </row>
    <row r="3198" spans="1:2">
      <c r="A3198" s="71">
        <v>36765</v>
      </c>
      <c r="B3198">
        <v>2208.8200000000002</v>
      </c>
    </row>
    <row r="3199" spans="1:2">
      <c r="A3199" s="71">
        <v>36766</v>
      </c>
      <c r="B3199">
        <v>2208.8200000000002</v>
      </c>
    </row>
    <row r="3200" spans="1:2">
      <c r="A3200" s="71">
        <v>36767</v>
      </c>
      <c r="B3200">
        <v>2208.17</v>
      </c>
    </row>
    <row r="3201" spans="1:2">
      <c r="A3201" s="71">
        <v>36768</v>
      </c>
      <c r="B3201">
        <v>2204.2199999999998</v>
      </c>
    </row>
    <row r="3202" spans="1:2">
      <c r="A3202" s="71">
        <v>36769</v>
      </c>
      <c r="B3202">
        <v>2208.21</v>
      </c>
    </row>
    <row r="3203" spans="1:2">
      <c r="A3203" s="71">
        <v>36770</v>
      </c>
      <c r="B3203">
        <v>2212.9699999999998</v>
      </c>
    </row>
    <row r="3204" spans="1:2">
      <c r="A3204" s="71">
        <v>36771</v>
      </c>
      <c r="B3204">
        <v>2214</v>
      </c>
    </row>
    <row r="3205" spans="1:2">
      <c r="A3205" s="71">
        <v>36772</v>
      </c>
      <c r="B3205">
        <v>2214</v>
      </c>
    </row>
    <row r="3206" spans="1:2">
      <c r="A3206" s="71">
        <v>36773</v>
      </c>
      <c r="B3206">
        <v>2214</v>
      </c>
    </row>
    <row r="3207" spans="1:2">
      <c r="A3207" s="71">
        <v>36774</v>
      </c>
      <c r="B3207">
        <v>2210.3200000000002</v>
      </c>
    </row>
    <row r="3208" spans="1:2">
      <c r="A3208" s="71">
        <v>36775</v>
      </c>
      <c r="B3208">
        <v>2211.13</v>
      </c>
    </row>
    <row r="3209" spans="1:2">
      <c r="A3209" s="71">
        <v>36776</v>
      </c>
      <c r="B3209">
        <v>2211.11</v>
      </c>
    </row>
    <row r="3210" spans="1:2">
      <c r="A3210" s="71">
        <v>36777</v>
      </c>
      <c r="B3210">
        <v>2209.1799999999998</v>
      </c>
    </row>
    <row r="3211" spans="1:2">
      <c r="A3211" s="71">
        <v>36778</v>
      </c>
      <c r="B3211">
        <v>2204.85</v>
      </c>
    </row>
    <row r="3212" spans="1:2">
      <c r="A3212" s="71">
        <v>36779</v>
      </c>
      <c r="B3212">
        <v>2204.85</v>
      </c>
    </row>
    <row r="3213" spans="1:2">
      <c r="A3213" s="71">
        <v>36780</v>
      </c>
      <c r="B3213">
        <v>2204.85</v>
      </c>
    </row>
    <row r="3214" spans="1:2">
      <c r="A3214" s="71">
        <v>36781</v>
      </c>
      <c r="B3214">
        <v>2206.39</v>
      </c>
    </row>
    <row r="3215" spans="1:2">
      <c r="A3215" s="71">
        <v>36782</v>
      </c>
      <c r="B3215">
        <v>2206.9299999999998</v>
      </c>
    </row>
    <row r="3216" spans="1:2">
      <c r="A3216" s="71">
        <v>36783</v>
      </c>
      <c r="B3216">
        <v>2208.64</v>
      </c>
    </row>
    <row r="3217" spans="1:2">
      <c r="A3217" s="71">
        <v>36784</v>
      </c>
      <c r="B3217">
        <v>2212.73</v>
      </c>
    </row>
    <row r="3218" spans="1:2">
      <c r="A3218" s="71">
        <v>36785</v>
      </c>
      <c r="B3218">
        <v>2210.34</v>
      </c>
    </row>
    <row r="3219" spans="1:2">
      <c r="A3219" s="71">
        <v>36786</v>
      </c>
      <c r="B3219">
        <v>2210.34</v>
      </c>
    </row>
    <row r="3220" spans="1:2">
      <c r="A3220" s="71">
        <v>36787</v>
      </c>
      <c r="B3220">
        <v>2210.34</v>
      </c>
    </row>
    <row r="3221" spans="1:2">
      <c r="A3221" s="71">
        <v>36788</v>
      </c>
      <c r="B3221">
        <v>2211.36</v>
      </c>
    </row>
    <row r="3222" spans="1:2">
      <c r="A3222" s="71">
        <v>36789</v>
      </c>
      <c r="B3222">
        <v>2210.81</v>
      </c>
    </row>
    <row r="3223" spans="1:2">
      <c r="A3223" s="71">
        <v>36790</v>
      </c>
      <c r="B3223">
        <v>2212.9299999999998</v>
      </c>
    </row>
    <row r="3224" spans="1:2">
      <c r="A3224" s="71">
        <v>36791</v>
      </c>
      <c r="B3224">
        <v>2223.46</v>
      </c>
    </row>
    <row r="3225" spans="1:2">
      <c r="A3225" s="71">
        <v>36792</v>
      </c>
      <c r="B3225">
        <v>2232.2399999999998</v>
      </c>
    </row>
    <row r="3226" spans="1:2">
      <c r="A3226" s="71">
        <v>36793</v>
      </c>
      <c r="B3226">
        <v>2232.2399999999998</v>
      </c>
    </row>
    <row r="3227" spans="1:2">
      <c r="A3227" s="71">
        <v>36794</v>
      </c>
      <c r="B3227">
        <v>2232.2399999999998</v>
      </c>
    </row>
    <row r="3228" spans="1:2">
      <c r="A3228" s="71">
        <v>36795</v>
      </c>
      <c r="B3228">
        <v>2228.0500000000002</v>
      </c>
    </row>
    <row r="3229" spans="1:2">
      <c r="A3229" s="71">
        <v>36796</v>
      </c>
      <c r="B3229">
        <v>2222.67</v>
      </c>
    </row>
    <row r="3230" spans="1:2">
      <c r="A3230" s="71">
        <v>36797</v>
      </c>
      <c r="B3230">
        <v>2216.9299999999998</v>
      </c>
    </row>
    <row r="3231" spans="1:2">
      <c r="A3231" s="71">
        <v>36798</v>
      </c>
      <c r="B3231">
        <v>2211.94</v>
      </c>
    </row>
    <row r="3232" spans="1:2">
      <c r="A3232" s="71">
        <v>36799</v>
      </c>
      <c r="B3232">
        <v>2212.2600000000002</v>
      </c>
    </row>
    <row r="3233" spans="1:2">
      <c r="A3233" s="71">
        <v>36800</v>
      </c>
      <c r="B3233">
        <v>2212.2600000000002</v>
      </c>
    </row>
    <row r="3234" spans="1:2">
      <c r="A3234" s="71">
        <v>36801</v>
      </c>
      <c r="B3234">
        <v>2212.2600000000002</v>
      </c>
    </row>
    <row r="3235" spans="1:2">
      <c r="A3235" s="71">
        <v>36802</v>
      </c>
      <c r="B3235">
        <v>2210.4</v>
      </c>
    </row>
    <row r="3236" spans="1:2">
      <c r="A3236" s="71">
        <v>36803</v>
      </c>
      <c r="B3236">
        <v>2201.5100000000002</v>
      </c>
    </row>
    <row r="3237" spans="1:2">
      <c r="A3237" s="71">
        <v>36804</v>
      </c>
      <c r="B3237">
        <v>2194.98</v>
      </c>
    </row>
    <row r="3238" spans="1:2">
      <c r="A3238" s="71">
        <v>36805</v>
      </c>
      <c r="B3238">
        <v>2185.06</v>
      </c>
    </row>
    <row r="3239" spans="1:2">
      <c r="A3239" s="71">
        <v>36806</v>
      </c>
      <c r="B3239">
        <v>2187.38</v>
      </c>
    </row>
    <row r="3240" spans="1:2">
      <c r="A3240" s="71">
        <v>36807</v>
      </c>
      <c r="B3240">
        <v>2187.38</v>
      </c>
    </row>
    <row r="3241" spans="1:2">
      <c r="A3241" s="71">
        <v>36808</v>
      </c>
      <c r="B3241">
        <v>2187.38</v>
      </c>
    </row>
    <row r="3242" spans="1:2">
      <c r="A3242" s="71">
        <v>36809</v>
      </c>
      <c r="B3242">
        <v>2184.2600000000002</v>
      </c>
    </row>
    <row r="3243" spans="1:2">
      <c r="A3243" s="71">
        <v>36810</v>
      </c>
      <c r="B3243">
        <v>2182.17</v>
      </c>
    </row>
    <row r="3244" spans="1:2">
      <c r="A3244" s="71">
        <v>36811</v>
      </c>
      <c r="B3244">
        <v>2175.9699999999998</v>
      </c>
    </row>
    <row r="3245" spans="1:2">
      <c r="A3245" s="71">
        <v>36812</v>
      </c>
      <c r="B3245">
        <v>2175.96</v>
      </c>
    </row>
    <row r="3246" spans="1:2">
      <c r="A3246" s="71">
        <v>36813</v>
      </c>
      <c r="B3246">
        <v>2180.69</v>
      </c>
    </row>
    <row r="3247" spans="1:2">
      <c r="A3247" s="71">
        <v>36814</v>
      </c>
      <c r="B3247">
        <v>2180.69</v>
      </c>
    </row>
    <row r="3248" spans="1:2">
      <c r="A3248" s="71">
        <v>36815</v>
      </c>
      <c r="B3248">
        <v>2180.69</v>
      </c>
    </row>
    <row r="3249" spans="1:2">
      <c r="A3249" s="71">
        <v>36816</v>
      </c>
      <c r="B3249">
        <v>2180.69</v>
      </c>
    </row>
    <row r="3250" spans="1:2">
      <c r="A3250" s="71">
        <v>36817</v>
      </c>
      <c r="B3250">
        <v>2178.13</v>
      </c>
    </row>
    <row r="3251" spans="1:2">
      <c r="A3251" s="71">
        <v>36818</v>
      </c>
      <c r="B3251">
        <v>2162.86</v>
      </c>
    </row>
    <row r="3252" spans="1:2">
      <c r="A3252" s="71">
        <v>36819</v>
      </c>
      <c r="B3252">
        <v>2152.31</v>
      </c>
    </row>
    <row r="3253" spans="1:2">
      <c r="A3253" s="71">
        <v>36820</v>
      </c>
      <c r="B3253">
        <v>2159.79</v>
      </c>
    </row>
    <row r="3254" spans="1:2">
      <c r="A3254" s="71">
        <v>36821</v>
      </c>
      <c r="B3254">
        <v>2159.79</v>
      </c>
    </row>
    <row r="3255" spans="1:2">
      <c r="A3255" s="71">
        <v>36822</v>
      </c>
      <c r="B3255">
        <v>2159.79</v>
      </c>
    </row>
    <row r="3256" spans="1:2">
      <c r="A3256" s="71">
        <v>36823</v>
      </c>
      <c r="B3256">
        <v>2157.84</v>
      </c>
    </row>
    <row r="3257" spans="1:2">
      <c r="A3257" s="71">
        <v>36824</v>
      </c>
      <c r="B3257">
        <v>2153.1799999999998</v>
      </c>
    </row>
    <row r="3258" spans="1:2">
      <c r="A3258" s="71">
        <v>36825</v>
      </c>
      <c r="B3258">
        <v>2170.3200000000002</v>
      </c>
    </row>
    <row r="3259" spans="1:2">
      <c r="A3259" s="71">
        <v>36826</v>
      </c>
      <c r="B3259">
        <v>2167.2600000000002</v>
      </c>
    </row>
    <row r="3260" spans="1:2">
      <c r="A3260" s="71">
        <v>36827</v>
      </c>
      <c r="B3260">
        <v>2158.14</v>
      </c>
    </row>
    <row r="3261" spans="1:2">
      <c r="A3261" s="71">
        <v>36828</v>
      </c>
      <c r="B3261">
        <v>2158.14</v>
      </c>
    </row>
    <row r="3262" spans="1:2">
      <c r="A3262" s="71">
        <v>36829</v>
      </c>
      <c r="B3262">
        <v>2158.14</v>
      </c>
    </row>
    <row r="3263" spans="1:2">
      <c r="A3263" s="71">
        <v>36830</v>
      </c>
      <c r="B3263">
        <v>2158.36</v>
      </c>
    </row>
    <row r="3264" spans="1:2">
      <c r="A3264" s="71">
        <v>36831</v>
      </c>
      <c r="B3264">
        <v>2147.89</v>
      </c>
    </row>
    <row r="3265" spans="1:2">
      <c r="A3265" s="71">
        <v>36832</v>
      </c>
      <c r="B3265">
        <v>2138.9499999999998</v>
      </c>
    </row>
    <row r="3266" spans="1:2">
      <c r="A3266" s="71">
        <v>36833</v>
      </c>
      <c r="B3266">
        <v>2136.73</v>
      </c>
    </row>
    <row r="3267" spans="1:2">
      <c r="A3267" s="71">
        <v>36834</v>
      </c>
      <c r="B3267">
        <v>2139.21</v>
      </c>
    </row>
    <row r="3268" spans="1:2">
      <c r="A3268" s="71">
        <v>36835</v>
      </c>
      <c r="B3268">
        <v>2139.21</v>
      </c>
    </row>
    <row r="3269" spans="1:2">
      <c r="A3269" s="71">
        <v>36836</v>
      </c>
      <c r="B3269">
        <v>2139.21</v>
      </c>
    </row>
    <row r="3270" spans="1:2">
      <c r="A3270" s="71">
        <v>36837</v>
      </c>
      <c r="B3270">
        <v>2139.21</v>
      </c>
    </row>
    <row r="3271" spans="1:2">
      <c r="A3271" s="71">
        <v>36838</v>
      </c>
      <c r="B3271">
        <v>2134.08</v>
      </c>
    </row>
    <row r="3272" spans="1:2">
      <c r="A3272" s="71">
        <v>36839</v>
      </c>
      <c r="B3272">
        <v>2124.84</v>
      </c>
    </row>
    <row r="3273" spans="1:2">
      <c r="A3273" s="71">
        <v>36840</v>
      </c>
      <c r="B3273">
        <v>2127.5100000000002</v>
      </c>
    </row>
    <row r="3274" spans="1:2">
      <c r="A3274" s="71">
        <v>36841</v>
      </c>
      <c r="B3274">
        <v>2126.41</v>
      </c>
    </row>
    <row r="3275" spans="1:2">
      <c r="A3275" s="71">
        <v>36842</v>
      </c>
      <c r="B3275">
        <v>2126.41</v>
      </c>
    </row>
    <row r="3276" spans="1:2">
      <c r="A3276" s="71">
        <v>36843</v>
      </c>
      <c r="B3276">
        <v>2126.41</v>
      </c>
    </row>
    <row r="3277" spans="1:2">
      <c r="A3277" s="71">
        <v>36844</v>
      </c>
      <c r="B3277">
        <v>2126.41</v>
      </c>
    </row>
    <row r="3278" spans="1:2">
      <c r="A3278" s="71">
        <v>36845</v>
      </c>
      <c r="B3278">
        <v>2125.17</v>
      </c>
    </row>
    <row r="3279" spans="1:2">
      <c r="A3279" s="71">
        <v>36846</v>
      </c>
      <c r="B3279">
        <v>2125.31</v>
      </c>
    </row>
    <row r="3280" spans="1:2">
      <c r="A3280" s="71">
        <v>36847</v>
      </c>
      <c r="B3280">
        <v>2121.64</v>
      </c>
    </row>
    <row r="3281" spans="1:2">
      <c r="A3281" s="71">
        <v>36848</v>
      </c>
      <c r="B3281">
        <v>2122.63</v>
      </c>
    </row>
    <row r="3282" spans="1:2">
      <c r="A3282" s="71">
        <v>36849</v>
      </c>
      <c r="B3282">
        <v>2122.63</v>
      </c>
    </row>
    <row r="3283" spans="1:2">
      <c r="A3283" s="71">
        <v>36850</v>
      </c>
      <c r="B3283">
        <v>2122.63</v>
      </c>
    </row>
    <row r="3284" spans="1:2">
      <c r="A3284" s="71">
        <v>36851</v>
      </c>
      <c r="B3284">
        <v>2122.61</v>
      </c>
    </row>
    <row r="3285" spans="1:2">
      <c r="A3285" s="71">
        <v>36852</v>
      </c>
      <c r="B3285">
        <v>2124.16</v>
      </c>
    </row>
    <row r="3286" spans="1:2">
      <c r="A3286" s="71">
        <v>36853</v>
      </c>
      <c r="B3286">
        <v>2131.7600000000002</v>
      </c>
    </row>
    <row r="3287" spans="1:2">
      <c r="A3287" s="71">
        <v>36854</v>
      </c>
      <c r="B3287">
        <v>2141.14</v>
      </c>
    </row>
    <row r="3288" spans="1:2">
      <c r="A3288" s="71">
        <v>36855</v>
      </c>
      <c r="B3288">
        <v>2141.91</v>
      </c>
    </row>
    <row r="3289" spans="1:2">
      <c r="A3289" s="71">
        <v>36856</v>
      </c>
      <c r="B3289">
        <v>2141.91</v>
      </c>
    </row>
    <row r="3290" spans="1:2">
      <c r="A3290" s="71">
        <v>36857</v>
      </c>
      <c r="B3290">
        <v>2141.91</v>
      </c>
    </row>
    <row r="3291" spans="1:2">
      <c r="A3291" s="71">
        <v>36858</v>
      </c>
      <c r="B3291">
        <v>2158.0500000000002</v>
      </c>
    </row>
    <row r="3292" spans="1:2">
      <c r="A3292" s="71">
        <v>36859</v>
      </c>
      <c r="B3292">
        <v>2169.8200000000002</v>
      </c>
    </row>
    <row r="3293" spans="1:2">
      <c r="A3293" s="71">
        <v>36860</v>
      </c>
      <c r="B3293">
        <v>2172.84</v>
      </c>
    </row>
    <row r="3294" spans="1:2">
      <c r="A3294" s="71">
        <v>36861</v>
      </c>
      <c r="B3294">
        <v>2168.6</v>
      </c>
    </row>
    <row r="3295" spans="1:2">
      <c r="A3295" s="71">
        <v>36862</v>
      </c>
      <c r="B3295">
        <v>2174.85</v>
      </c>
    </row>
    <row r="3296" spans="1:2">
      <c r="A3296" s="71">
        <v>36863</v>
      </c>
      <c r="B3296">
        <v>2174.85</v>
      </c>
    </row>
    <row r="3297" spans="1:2">
      <c r="A3297" s="71">
        <v>36864</v>
      </c>
      <c r="B3297">
        <v>2174.85</v>
      </c>
    </row>
    <row r="3298" spans="1:2">
      <c r="A3298" s="71">
        <v>36865</v>
      </c>
      <c r="B3298">
        <v>2180.3000000000002</v>
      </c>
    </row>
    <row r="3299" spans="1:2">
      <c r="A3299" s="71">
        <v>36866</v>
      </c>
      <c r="B3299">
        <v>2184.1799999999998</v>
      </c>
    </row>
    <row r="3300" spans="1:2">
      <c r="A3300" s="71">
        <v>36867</v>
      </c>
      <c r="B3300">
        <v>2174.29</v>
      </c>
    </row>
    <row r="3301" spans="1:2">
      <c r="A3301" s="71">
        <v>36868</v>
      </c>
      <c r="B3301">
        <v>2176.33</v>
      </c>
    </row>
    <row r="3302" spans="1:2">
      <c r="A3302" s="71">
        <v>36869</v>
      </c>
      <c r="B3302">
        <v>2176.33</v>
      </c>
    </row>
    <row r="3303" spans="1:2">
      <c r="A3303" s="71">
        <v>36870</v>
      </c>
      <c r="B3303">
        <v>2176.33</v>
      </c>
    </row>
    <row r="3304" spans="1:2">
      <c r="A3304" s="71">
        <v>36871</v>
      </c>
      <c r="B3304">
        <v>2176.33</v>
      </c>
    </row>
    <row r="3305" spans="1:2">
      <c r="A3305" s="71">
        <v>36872</v>
      </c>
      <c r="B3305">
        <v>2175.5700000000002</v>
      </c>
    </row>
    <row r="3306" spans="1:2">
      <c r="A3306" s="71">
        <v>36873</v>
      </c>
      <c r="B3306">
        <v>2183.08</v>
      </c>
    </row>
    <row r="3307" spans="1:2">
      <c r="A3307" s="71">
        <v>36874</v>
      </c>
      <c r="B3307">
        <v>2186.87</v>
      </c>
    </row>
    <row r="3308" spans="1:2">
      <c r="A3308" s="71">
        <v>36875</v>
      </c>
      <c r="B3308">
        <v>2184.7600000000002</v>
      </c>
    </row>
    <row r="3309" spans="1:2">
      <c r="A3309" s="71">
        <v>36876</v>
      </c>
      <c r="B3309">
        <v>2175.91</v>
      </c>
    </row>
    <row r="3310" spans="1:2">
      <c r="A3310" s="71">
        <v>36877</v>
      </c>
      <c r="B3310">
        <v>2175.91</v>
      </c>
    </row>
    <row r="3311" spans="1:2">
      <c r="A3311" s="71">
        <v>36878</v>
      </c>
      <c r="B3311">
        <v>2175.91</v>
      </c>
    </row>
    <row r="3312" spans="1:2">
      <c r="A3312" s="71">
        <v>36879</v>
      </c>
      <c r="B3312">
        <v>2179.13</v>
      </c>
    </row>
    <row r="3313" spans="1:2">
      <c r="A3313" s="71">
        <v>36880</v>
      </c>
      <c r="B3313">
        <v>2187.17</v>
      </c>
    </row>
    <row r="3314" spans="1:2">
      <c r="A3314" s="71">
        <v>36881</v>
      </c>
      <c r="B3314">
        <v>2185.0500000000002</v>
      </c>
    </row>
    <row r="3315" spans="1:2">
      <c r="A3315" s="71">
        <v>36882</v>
      </c>
      <c r="B3315">
        <v>2187.02</v>
      </c>
    </row>
    <row r="3316" spans="1:2">
      <c r="A3316" s="71">
        <v>36883</v>
      </c>
      <c r="B3316">
        <v>2193.5700000000002</v>
      </c>
    </row>
    <row r="3317" spans="1:2">
      <c r="A3317" s="71">
        <v>36884</v>
      </c>
      <c r="B3317">
        <v>2193.5700000000002</v>
      </c>
    </row>
    <row r="3318" spans="1:2">
      <c r="A3318" s="71">
        <v>36885</v>
      </c>
      <c r="B3318">
        <v>2193.5700000000002</v>
      </c>
    </row>
    <row r="3319" spans="1:2">
      <c r="A3319" s="71">
        <v>36886</v>
      </c>
      <c r="B3319">
        <v>2193.5700000000002</v>
      </c>
    </row>
    <row r="3320" spans="1:2">
      <c r="A3320" s="71">
        <v>36887</v>
      </c>
      <c r="B3320">
        <v>2196.7600000000002</v>
      </c>
    </row>
    <row r="3321" spans="1:2">
      <c r="A3321" s="71">
        <v>36888</v>
      </c>
      <c r="B3321">
        <v>2215.35</v>
      </c>
    </row>
    <row r="3322" spans="1:2">
      <c r="A3322" s="71">
        <v>36889</v>
      </c>
      <c r="B3322">
        <v>2229.1799999999998</v>
      </c>
    </row>
    <row r="3323" spans="1:2">
      <c r="A3323" s="71">
        <v>36890</v>
      </c>
      <c r="B3323">
        <v>2229.1799999999998</v>
      </c>
    </row>
    <row r="3324" spans="1:2">
      <c r="A3324" s="71">
        <v>36891</v>
      </c>
      <c r="B3324">
        <v>2229.1799999999998</v>
      </c>
    </row>
    <row r="3325" spans="1:2">
      <c r="A3325" s="71">
        <v>36892</v>
      </c>
      <c r="B3325">
        <v>2229.1799999999998</v>
      </c>
    </row>
    <row r="3326" spans="1:2">
      <c r="A3326" s="71">
        <v>36893</v>
      </c>
      <c r="B3326">
        <v>2229.1799999999998</v>
      </c>
    </row>
    <row r="3327" spans="1:2">
      <c r="A3327" s="71">
        <v>36894</v>
      </c>
      <c r="B3327">
        <v>2219.6</v>
      </c>
    </row>
    <row r="3328" spans="1:2">
      <c r="A3328" s="71">
        <v>36895</v>
      </c>
      <c r="B3328">
        <v>2224.38</v>
      </c>
    </row>
    <row r="3329" spans="1:2">
      <c r="A3329" s="71">
        <v>36896</v>
      </c>
      <c r="B3329">
        <v>2239.89</v>
      </c>
    </row>
    <row r="3330" spans="1:2">
      <c r="A3330" s="71">
        <v>36897</v>
      </c>
      <c r="B3330">
        <v>2243.16</v>
      </c>
    </row>
    <row r="3331" spans="1:2">
      <c r="A3331" s="71">
        <v>36898</v>
      </c>
      <c r="B3331">
        <v>2243.16</v>
      </c>
    </row>
    <row r="3332" spans="1:2">
      <c r="A3332" s="71">
        <v>36899</v>
      </c>
      <c r="B3332">
        <v>2243.16</v>
      </c>
    </row>
    <row r="3333" spans="1:2">
      <c r="A3333" s="71">
        <v>36900</v>
      </c>
      <c r="B3333">
        <v>2243.16</v>
      </c>
    </row>
    <row r="3334" spans="1:2">
      <c r="A3334" s="71">
        <v>36901</v>
      </c>
      <c r="B3334">
        <v>2235.4299999999998</v>
      </c>
    </row>
    <row r="3335" spans="1:2">
      <c r="A3335" s="71">
        <v>36902</v>
      </c>
      <c r="B3335">
        <v>2230.14</v>
      </c>
    </row>
    <row r="3336" spans="1:2">
      <c r="A3336" s="71">
        <v>36903</v>
      </c>
      <c r="B3336">
        <v>2246.58</v>
      </c>
    </row>
    <row r="3337" spans="1:2">
      <c r="A3337" s="71">
        <v>36904</v>
      </c>
      <c r="B3337">
        <v>2251.75</v>
      </c>
    </row>
    <row r="3338" spans="1:2">
      <c r="A3338" s="71">
        <v>36905</v>
      </c>
      <c r="B3338">
        <v>2251.75</v>
      </c>
    </row>
    <row r="3339" spans="1:2">
      <c r="A3339" s="71">
        <v>36906</v>
      </c>
      <c r="B3339">
        <v>2251.75</v>
      </c>
    </row>
    <row r="3340" spans="1:2">
      <c r="A3340" s="71">
        <v>36907</v>
      </c>
      <c r="B3340">
        <v>2248.61</v>
      </c>
    </row>
    <row r="3341" spans="1:2">
      <c r="A3341" s="71">
        <v>36908</v>
      </c>
      <c r="B3341">
        <v>2245.89</v>
      </c>
    </row>
    <row r="3342" spans="1:2">
      <c r="A3342" s="71">
        <v>36909</v>
      </c>
      <c r="B3342">
        <v>2236.46</v>
      </c>
    </row>
    <row r="3343" spans="1:2">
      <c r="A3343" s="71">
        <v>36910</v>
      </c>
      <c r="B3343">
        <v>2246.7399999999998</v>
      </c>
    </row>
    <row r="3344" spans="1:2">
      <c r="A3344" s="71">
        <v>36911</v>
      </c>
      <c r="B3344">
        <v>2244.59</v>
      </c>
    </row>
    <row r="3345" spans="1:2">
      <c r="A3345" s="71">
        <v>36912</v>
      </c>
      <c r="B3345">
        <v>2244.59</v>
      </c>
    </row>
    <row r="3346" spans="1:2">
      <c r="A3346" s="71">
        <v>36913</v>
      </c>
      <c r="B3346">
        <v>2244.59</v>
      </c>
    </row>
    <row r="3347" spans="1:2">
      <c r="A3347" s="71">
        <v>36914</v>
      </c>
      <c r="B3347">
        <v>2240.02</v>
      </c>
    </row>
    <row r="3348" spans="1:2">
      <c r="A3348" s="71">
        <v>36915</v>
      </c>
      <c r="B3348">
        <v>2255.8200000000002</v>
      </c>
    </row>
    <row r="3349" spans="1:2">
      <c r="A3349" s="71">
        <v>36916</v>
      </c>
      <c r="B3349">
        <v>2254.35</v>
      </c>
    </row>
    <row r="3350" spans="1:2">
      <c r="A3350" s="71">
        <v>36917</v>
      </c>
      <c r="B3350">
        <v>2250.0300000000002</v>
      </c>
    </row>
    <row r="3351" spans="1:2">
      <c r="A3351" s="71">
        <v>36918</v>
      </c>
      <c r="B3351">
        <v>2245.46</v>
      </c>
    </row>
    <row r="3352" spans="1:2">
      <c r="A3352" s="71">
        <v>36919</v>
      </c>
      <c r="B3352">
        <v>2245.46</v>
      </c>
    </row>
    <row r="3353" spans="1:2">
      <c r="A3353" s="71">
        <v>36920</v>
      </c>
      <c r="B3353">
        <v>2245.46</v>
      </c>
    </row>
    <row r="3354" spans="1:2">
      <c r="A3354" s="71">
        <v>36921</v>
      </c>
      <c r="B3354">
        <v>2240.56</v>
      </c>
    </row>
    <row r="3355" spans="1:2">
      <c r="A3355" s="71">
        <v>36922</v>
      </c>
      <c r="B3355">
        <v>2240.8000000000002</v>
      </c>
    </row>
    <row r="3356" spans="1:2">
      <c r="A3356" s="71">
        <v>36923</v>
      </c>
      <c r="B3356">
        <v>2242.08</v>
      </c>
    </row>
    <row r="3357" spans="1:2">
      <c r="A3357" s="71">
        <v>36924</v>
      </c>
      <c r="B3357">
        <v>2240.04</v>
      </c>
    </row>
    <row r="3358" spans="1:2">
      <c r="A3358" s="71">
        <v>36925</v>
      </c>
      <c r="B3358">
        <v>2242.1999999999998</v>
      </c>
    </row>
    <row r="3359" spans="1:2">
      <c r="A3359" s="71">
        <v>36926</v>
      </c>
      <c r="B3359">
        <v>2242.1999999999998</v>
      </c>
    </row>
    <row r="3360" spans="1:2">
      <c r="A3360" s="71">
        <v>36927</v>
      </c>
      <c r="B3360">
        <v>2242.1999999999998</v>
      </c>
    </row>
    <row r="3361" spans="1:2">
      <c r="A3361" s="71">
        <v>36928</v>
      </c>
      <c r="B3361">
        <v>2238.35</v>
      </c>
    </row>
    <row r="3362" spans="1:2">
      <c r="A3362" s="71">
        <v>36929</v>
      </c>
      <c r="B3362">
        <v>2235.0300000000002</v>
      </c>
    </row>
    <row r="3363" spans="1:2">
      <c r="A3363" s="71">
        <v>36930</v>
      </c>
      <c r="B3363">
        <v>2238.09</v>
      </c>
    </row>
    <row r="3364" spans="1:2">
      <c r="A3364" s="71">
        <v>36931</v>
      </c>
      <c r="B3364">
        <v>2242.6799999999998</v>
      </c>
    </row>
    <row r="3365" spans="1:2">
      <c r="A3365" s="71">
        <v>36932</v>
      </c>
      <c r="B3365">
        <v>2237.58</v>
      </c>
    </row>
    <row r="3366" spans="1:2">
      <c r="A3366" s="71">
        <v>36933</v>
      </c>
      <c r="B3366">
        <v>2237.58</v>
      </c>
    </row>
    <row r="3367" spans="1:2">
      <c r="A3367" s="71">
        <v>36934</v>
      </c>
      <c r="B3367">
        <v>2237.58</v>
      </c>
    </row>
    <row r="3368" spans="1:2">
      <c r="A3368" s="71">
        <v>36935</v>
      </c>
      <c r="B3368">
        <v>2229.59</v>
      </c>
    </row>
    <row r="3369" spans="1:2">
      <c r="A3369" s="71">
        <v>36936</v>
      </c>
      <c r="B3369">
        <v>2237.37</v>
      </c>
    </row>
    <row r="3370" spans="1:2">
      <c r="A3370" s="71">
        <v>36937</v>
      </c>
      <c r="B3370">
        <v>2239.0300000000002</v>
      </c>
    </row>
    <row r="3371" spans="1:2">
      <c r="A3371" s="71">
        <v>36938</v>
      </c>
      <c r="B3371">
        <v>2238.61</v>
      </c>
    </row>
    <row r="3372" spans="1:2">
      <c r="A3372" s="71">
        <v>36939</v>
      </c>
      <c r="B3372">
        <v>2238.5100000000002</v>
      </c>
    </row>
    <row r="3373" spans="1:2">
      <c r="A3373" s="71">
        <v>36940</v>
      </c>
      <c r="B3373">
        <v>2238.5100000000002</v>
      </c>
    </row>
    <row r="3374" spans="1:2">
      <c r="A3374" s="71">
        <v>36941</v>
      </c>
      <c r="B3374">
        <v>2238.5100000000002</v>
      </c>
    </row>
    <row r="3375" spans="1:2">
      <c r="A3375" s="71">
        <v>36942</v>
      </c>
      <c r="B3375">
        <v>2245.16</v>
      </c>
    </row>
    <row r="3376" spans="1:2">
      <c r="A3376" s="71">
        <v>36943</v>
      </c>
      <c r="B3376">
        <v>2247.09</v>
      </c>
    </row>
    <row r="3377" spans="1:2">
      <c r="A3377" s="71">
        <v>36944</v>
      </c>
      <c r="B3377">
        <v>2252.65</v>
      </c>
    </row>
    <row r="3378" spans="1:2">
      <c r="A3378" s="71">
        <v>36945</v>
      </c>
      <c r="B3378">
        <v>2252.86</v>
      </c>
    </row>
    <row r="3379" spans="1:2">
      <c r="A3379" s="71">
        <v>36946</v>
      </c>
      <c r="B3379">
        <v>2257.6999999999998</v>
      </c>
    </row>
    <row r="3380" spans="1:2">
      <c r="A3380" s="71">
        <v>36947</v>
      </c>
      <c r="B3380">
        <v>2257.6999999999998</v>
      </c>
    </row>
    <row r="3381" spans="1:2">
      <c r="A3381" s="71">
        <v>36948</v>
      </c>
      <c r="B3381">
        <v>2257.6999999999998</v>
      </c>
    </row>
    <row r="3382" spans="1:2">
      <c r="A3382" s="71">
        <v>36949</v>
      </c>
      <c r="B3382">
        <v>2256.42</v>
      </c>
    </row>
    <row r="3383" spans="1:2">
      <c r="A3383" s="71">
        <v>36950</v>
      </c>
      <c r="B3383">
        <v>2257.4499999999998</v>
      </c>
    </row>
    <row r="3384" spans="1:2">
      <c r="A3384" s="71">
        <v>36951</v>
      </c>
      <c r="B3384">
        <v>2259.64</v>
      </c>
    </row>
    <row r="3385" spans="1:2">
      <c r="A3385" s="71">
        <v>36952</v>
      </c>
      <c r="B3385">
        <v>2265.44</v>
      </c>
    </row>
    <row r="3386" spans="1:2">
      <c r="A3386" s="71">
        <v>36953</v>
      </c>
      <c r="B3386">
        <v>2264.09</v>
      </c>
    </row>
    <row r="3387" spans="1:2">
      <c r="A3387" s="71">
        <v>36954</v>
      </c>
      <c r="B3387">
        <v>2264.09</v>
      </c>
    </row>
    <row r="3388" spans="1:2">
      <c r="A3388" s="71">
        <v>36955</v>
      </c>
      <c r="B3388">
        <v>2264.09</v>
      </c>
    </row>
    <row r="3389" spans="1:2">
      <c r="A3389" s="71">
        <v>36956</v>
      </c>
      <c r="B3389">
        <v>2259.0700000000002</v>
      </c>
    </row>
    <row r="3390" spans="1:2">
      <c r="A3390" s="71">
        <v>36957</v>
      </c>
      <c r="B3390">
        <v>2260.33</v>
      </c>
    </row>
    <row r="3391" spans="1:2">
      <c r="A3391" s="71">
        <v>36958</v>
      </c>
      <c r="B3391">
        <v>2262.06</v>
      </c>
    </row>
    <row r="3392" spans="1:2">
      <c r="A3392" s="71">
        <v>36959</v>
      </c>
      <c r="B3392">
        <v>2262.5500000000002</v>
      </c>
    </row>
    <row r="3393" spans="1:2">
      <c r="A3393" s="71">
        <v>36960</v>
      </c>
      <c r="B3393">
        <v>2264.0100000000002</v>
      </c>
    </row>
    <row r="3394" spans="1:2">
      <c r="A3394" s="71">
        <v>36961</v>
      </c>
      <c r="B3394">
        <v>2264.0100000000002</v>
      </c>
    </row>
    <row r="3395" spans="1:2">
      <c r="A3395" s="71">
        <v>36962</v>
      </c>
      <c r="B3395">
        <v>2264.0100000000002</v>
      </c>
    </row>
    <row r="3396" spans="1:2">
      <c r="A3396" s="71">
        <v>36963</v>
      </c>
      <c r="B3396">
        <v>2275.98</v>
      </c>
    </row>
    <row r="3397" spans="1:2">
      <c r="A3397" s="71">
        <v>36964</v>
      </c>
      <c r="B3397">
        <v>2275.92</v>
      </c>
    </row>
    <row r="3398" spans="1:2">
      <c r="A3398" s="71">
        <v>36965</v>
      </c>
      <c r="B3398">
        <v>2282.0100000000002</v>
      </c>
    </row>
    <row r="3399" spans="1:2">
      <c r="A3399" s="71">
        <v>36966</v>
      </c>
      <c r="B3399">
        <v>2281.02</v>
      </c>
    </row>
    <row r="3400" spans="1:2">
      <c r="A3400" s="71">
        <v>36967</v>
      </c>
      <c r="B3400">
        <v>2282.96</v>
      </c>
    </row>
    <row r="3401" spans="1:2">
      <c r="A3401" s="71">
        <v>36968</v>
      </c>
      <c r="B3401">
        <v>2282.96</v>
      </c>
    </row>
    <row r="3402" spans="1:2">
      <c r="A3402" s="71">
        <v>36969</v>
      </c>
      <c r="B3402">
        <v>2282.96</v>
      </c>
    </row>
    <row r="3403" spans="1:2">
      <c r="A3403" s="71">
        <v>36970</v>
      </c>
      <c r="B3403">
        <v>2282.96</v>
      </c>
    </row>
    <row r="3404" spans="1:2">
      <c r="A3404" s="71">
        <v>36971</v>
      </c>
      <c r="B3404">
        <v>2282.17</v>
      </c>
    </row>
    <row r="3405" spans="1:2">
      <c r="A3405" s="71">
        <v>36972</v>
      </c>
      <c r="B3405">
        <v>2284.04</v>
      </c>
    </row>
    <row r="3406" spans="1:2">
      <c r="A3406" s="71">
        <v>36973</v>
      </c>
      <c r="B3406">
        <v>2290.02</v>
      </c>
    </row>
    <row r="3407" spans="1:2">
      <c r="A3407" s="71">
        <v>36974</v>
      </c>
      <c r="B3407">
        <v>2295.7399999999998</v>
      </c>
    </row>
    <row r="3408" spans="1:2">
      <c r="A3408" s="71">
        <v>36975</v>
      </c>
      <c r="B3408">
        <v>2295.7399999999998</v>
      </c>
    </row>
    <row r="3409" spans="1:2">
      <c r="A3409" s="71">
        <v>36976</v>
      </c>
      <c r="B3409">
        <v>2295.7399999999998</v>
      </c>
    </row>
    <row r="3410" spans="1:2">
      <c r="A3410" s="71">
        <v>36977</v>
      </c>
      <c r="B3410">
        <v>2293.9899999999998</v>
      </c>
    </row>
    <row r="3411" spans="1:2">
      <c r="A3411" s="71">
        <v>36978</v>
      </c>
      <c r="B3411">
        <v>2299.6799999999998</v>
      </c>
    </row>
    <row r="3412" spans="1:2">
      <c r="A3412" s="71">
        <v>36979</v>
      </c>
      <c r="B3412">
        <v>2303.86</v>
      </c>
    </row>
    <row r="3413" spans="1:2">
      <c r="A3413" s="71">
        <v>36980</v>
      </c>
      <c r="B3413">
        <v>2309.83</v>
      </c>
    </row>
    <row r="3414" spans="1:2">
      <c r="A3414" s="71">
        <v>36981</v>
      </c>
      <c r="B3414">
        <v>2310.5700000000002</v>
      </c>
    </row>
    <row r="3415" spans="1:2">
      <c r="A3415" s="71">
        <v>36982</v>
      </c>
      <c r="B3415">
        <v>2310.5700000000002</v>
      </c>
    </row>
    <row r="3416" spans="1:2">
      <c r="A3416" s="71">
        <v>36983</v>
      </c>
      <c r="B3416">
        <v>2310.5700000000002</v>
      </c>
    </row>
    <row r="3417" spans="1:2">
      <c r="A3417" s="71">
        <v>36984</v>
      </c>
      <c r="B3417">
        <v>2304.19</v>
      </c>
    </row>
    <row r="3418" spans="1:2">
      <c r="A3418" s="71">
        <v>36985</v>
      </c>
      <c r="B3418">
        <v>2308.64</v>
      </c>
    </row>
    <row r="3419" spans="1:2">
      <c r="A3419" s="71">
        <v>36986</v>
      </c>
      <c r="B3419">
        <v>2315.81</v>
      </c>
    </row>
    <row r="3420" spans="1:2">
      <c r="A3420" s="71">
        <v>36987</v>
      </c>
      <c r="B3420">
        <v>2317.46</v>
      </c>
    </row>
    <row r="3421" spans="1:2">
      <c r="A3421" s="71">
        <v>36988</v>
      </c>
      <c r="B3421">
        <v>2318.58</v>
      </c>
    </row>
    <row r="3422" spans="1:2">
      <c r="A3422" s="71">
        <v>36989</v>
      </c>
      <c r="B3422">
        <v>2318.58</v>
      </c>
    </row>
    <row r="3423" spans="1:2">
      <c r="A3423" s="71">
        <v>36990</v>
      </c>
      <c r="B3423">
        <v>2318.58</v>
      </c>
    </row>
    <row r="3424" spans="1:2">
      <c r="A3424" s="71">
        <v>36991</v>
      </c>
      <c r="B3424">
        <v>2315.21</v>
      </c>
    </row>
    <row r="3425" spans="1:2">
      <c r="A3425" s="71">
        <v>36992</v>
      </c>
      <c r="B3425">
        <v>2309.84</v>
      </c>
    </row>
    <row r="3426" spans="1:2">
      <c r="A3426" s="71">
        <v>36993</v>
      </c>
      <c r="B3426">
        <v>2314.0700000000002</v>
      </c>
    </row>
    <row r="3427" spans="1:2">
      <c r="A3427" s="71">
        <v>36994</v>
      </c>
      <c r="B3427">
        <v>2314.0700000000002</v>
      </c>
    </row>
    <row r="3428" spans="1:2">
      <c r="A3428" s="71">
        <v>36995</v>
      </c>
      <c r="B3428">
        <v>2314.0700000000002</v>
      </c>
    </row>
    <row r="3429" spans="1:2">
      <c r="A3429" s="71">
        <v>36996</v>
      </c>
      <c r="B3429">
        <v>2314.0700000000002</v>
      </c>
    </row>
    <row r="3430" spans="1:2">
      <c r="A3430" s="71">
        <v>36997</v>
      </c>
      <c r="B3430">
        <v>2314.0700000000002</v>
      </c>
    </row>
    <row r="3431" spans="1:2">
      <c r="A3431" s="71">
        <v>36998</v>
      </c>
      <c r="B3431">
        <v>2320.1799999999998</v>
      </c>
    </row>
    <row r="3432" spans="1:2">
      <c r="A3432" s="71">
        <v>36999</v>
      </c>
      <c r="B3432">
        <v>2319.5700000000002</v>
      </c>
    </row>
    <row r="3433" spans="1:2">
      <c r="A3433" s="71">
        <v>37000</v>
      </c>
      <c r="B3433">
        <v>2316.91</v>
      </c>
    </row>
    <row r="3434" spans="1:2">
      <c r="A3434" s="71">
        <v>37001</v>
      </c>
      <c r="B3434">
        <v>2327.08</v>
      </c>
    </row>
    <row r="3435" spans="1:2">
      <c r="A3435" s="71">
        <v>37002</v>
      </c>
      <c r="B3435">
        <v>2329.73</v>
      </c>
    </row>
    <row r="3436" spans="1:2">
      <c r="A3436" s="71">
        <v>37003</v>
      </c>
      <c r="B3436">
        <v>2329.73</v>
      </c>
    </row>
    <row r="3437" spans="1:2">
      <c r="A3437" s="71">
        <v>37004</v>
      </c>
      <c r="B3437">
        <v>2329.73</v>
      </c>
    </row>
    <row r="3438" spans="1:2">
      <c r="A3438" s="71">
        <v>37005</v>
      </c>
      <c r="B3438">
        <v>2334.38</v>
      </c>
    </row>
    <row r="3439" spans="1:2">
      <c r="A3439" s="71">
        <v>37006</v>
      </c>
      <c r="B3439">
        <v>2339.16</v>
      </c>
    </row>
    <row r="3440" spans="1:2">
      <c r="A3440" s="71">
        <v>37007</v>
      </c>
      <c r="B3440">
        <v>2345.21</v>
      </c>
    </row>
    <row r="3441" spans="1:2">
      <c r="A3441" s="71">
        <v>37008</v>
      </c>
      <c r="B3441">
        <v>2345.5700000000002</v>
      </c>
    </row>
    <row r="3442" spans="1:2">
      <c r="A3442" s="71">
        <v>37009</v>
      </c>
      <c r="B3442">
        <v>2346.73</v>
      </c>
    </row>
    <row r="3443" spans="1:2">
      <c r="A3443" s="71">
        <v>37010</v>
      </c>
      <c r="B3443">
        <v>2346.73</v>
      </c>
    </row>
    <row r="3444" spans="1:2">
      <c r="A3444" s="71">
        <v>37011</v>
      </c>
      <c r="B3444">
        <v>2346.73</v>
      </c>
    </row>
    <row r="3445" spans="1:2">
      <c r="A3445" s="71">
        <v>37012</v>
      </c>
      <c r="B3445">
        <v>2341.09</v>
      </c>
    </row>
    <row r="3446" spans="1:2">
      <c r="A3446" s="71">
        <v>37013</v>
      </c>
      <c r="B3446">
        <v>2341.09</v>
      </c>
    </row>
    <row r="3447" spans="1:2">
      <c r="A3447" s="71">
        <v>37014</v>
      </c>
      <c r="B3447">
        <v>2345.96</v>
      </c>
    </row>
    <row r="3448" spans="1:2">
      <c r="A3448" s="71">
        <v>37015</v>
      </c>
      <c r="B3448">
        <v>2349.9499999999998</v>
      </c>
    </row>
    <row r="3449" spans="1:2">
      <c r="A3449" s="71">
        <v>37016</v>
      </c>
      <c r="B3449">
        <v>2354.4699999999998</v>
      </c>
    </row>
    <row r="3450" spans="1:2">
      <c r="A3450" s="71">
        <v>37017</v>
      </c>
      <c r="B3450">
        <v>2354.4699999999998</v>
      </c>
    </row>
    <row r="3451" spans="1:2">
      <c r="A3451" s="71">
        <v>37018</v>
      </c>
      <c r="B3451">
        <v>2354.4699999999998</v>
      </c>
    </row>
    <row r="3452" spans="1:2">
      <c r="A3452" s="71">
        <v>37019</v>
      </c>
      <c r="B3452">
        <v>2359.54</v>
      </c>
    </row>
    <row r="3453" spans="1:2">
      <c r="A3453" s="71">
        <v>37020</v>
      </c>
      <c r="B3453">
        <v>2359.2199999999998</v>
      </c>
    </row>
    <row r="3454" spans="1:2">
      <c r="A3454" s="71">
        <v>37021</v>
      </c>
      <c r="B3454">
        <v>2359.98</v>
      </c>
    </row>
    <row r="3455" spans="1:2">
      <c r="A3455" s="71">
        <v>37022</v>
      </c>
      <c r="B3455">
        <v>2359.79</v>
      </c>
    </row>
    <row r="3456" spans="1:2">
      <c r="A3456" s="71">
        <v>37023</v>
      </c>
      <c r="B3456">
        <v>2367.3000000000002</v>
      </c>
    </row>
    <row r="3457" spans="1:2">
      <c r="A3457" s="71">
        <v>37024</v>
      </c>
      <c r="B3457">
        <v>2367.3000000000002</v>
      </c>
    </row>
    <row r="3458" spans="1:2">
      <c r="A3458" s="71">
        <v>37025</v>
      </c>
      <c r="B3458">
        <v>2367.3000000000002</v>
      </c>
    </row>
    <row r="3459" spans="1:2">
      <c r="A3459" s="71">
        <v>37026</v>
      </c>
      <c r="B3459">
        <v>2371.58</v>
      </c>
    </row>
    <row r="3460" spans="1:2">
      <c r="A3460" s="71">
        <v>37027</v>
      </c>
      <c r="B3460">
        <v>2376.9299999999998</v>
      </c>
    </row>
    <row r="3461" spans="1:2">
      <c r="A3461" s="71">
        <v>37028</v>
      </c>
      <c r="B3461">
        <v>2378.21</v>
      </c>
    </row>
    <row r="3462" spans="1:2">
      <c r="A3462" s="71">
        <v>37029</v>
      </c>
      <c r="B3462">
        <v>2378.41</v>
      </c>
    </row>
    <row r="3463" spans="1:2">
      <c r="A3463" s="71">
        <v>37030</v>
      </c>
      <c r="B3463">
        <v>2348.88</v>
      </c>
    </row>
    <row r="3464" spans="1:2">
      <c r="A3464" s="71">
        <v>37031</v>
      </c>
      <c r="B3464">
        <v>2348.88</v>
      </c>
    </row>
    <row r="3465" spans="1:2">
      <c r="A3465" s="71">
        <v>37032</v>
      </c>
      <c r="B3465">
        <v>2348.88</v>
      </c>
    </row>
    <row r="3466" spans="1:2">
      <c r="A3466" s="71">
        <v>37033</v>
      </c>
      <c r="B3466">
        <v>2314.75</v>
      </c>
    </row>
    <row r="3467" spans="1:2">
      <c r="A3467" s="71">
        <v>37034</v>
      </c>
      <c r="B3467">
        <v>2316.7199999999998</v>
      </c>
    </row>
    <row r="3468" spans="1:2">
      <c r="A3468" s="71">
        <v>37035</v>
      </c>
      <c r="B3468">
        <v>2295.23</v>
      </c>
    </row>
    <row r="3469" spans="1:2">
      <c r="A3469" s="71">
        <v>37036</v>
      </c>
      <c r="B3469">
        <v>2310.64</v>
      </c>
    </row>
    <row r="3470" spans="1:2">
      <c r="A3470" s="71">
        <v>37037</v>
      </c>
      <c r="B3470">
        <v>2339.98</v>
      </c>
    </row>
    <row r="3471" spans="1:2">
      <c r="A3471" s="71">
        <v>37038</v>
      </c>
      <c r="B3471">
        <v>2339.98</v>
      </c>
    </row>
    <row r="3472" spans="1:2">
      <c r="A3472" s="71">
        <v>37039</v>
      </c>
      <c r="B3472">
        <v>2339.98</v>
      </c>
    </row>
    <row r="3473" spans="1:2">
      <c r="A3473" s="71">
        <v>37040</v>
      </c>
      <c r="B3473">
        <v>2339.98</v>
      </c>
    </row>
    <row r="3474" spans="1:2">
      <c r="A3474" s="71">
        <v>37041</v>
      </c>
      <c r="B3474">
        <v>2331.91</v>
      </c>
    </row>
    <row r="3475" spans="1:2">
      <c r="A3475" s="71">
        <v>37042</v>
      </c>
      <c r="B3475">
        <v>2324.98</v>
      </c>
    </row>
    <row r="3476" spans="1:2">
      <c r="A3476" s="71">
        <v>37043</v>
      </c>
      <c r="B3476">
        <v>2327.25</v>
      </c>
    </row>
    <row r="3477" spans="1:2">
      <c r="A3477" s="71">
        <v>37044</v>
      </c>
      <c r="B3477">
        <v>2319.16</v>
      </c>
    </row>
    <row r="3478" spans="1:2">
      <c r="A3478" s="71">
        <v>37045</v>
      </c>
      <c r="B3478">
        <v>2319.16</v>
      </c>
    </row>
    <row r="3479" spans="1:2">
      <c r="A3479" s="71">
        <v>37046</v>
      </c>
      <c r="B3479">
        <v>2319.16</v>
      </c>
    </row>
    <row r="3480" spans="1:2">
      <c r="A3480" s="71">
        <v>37047</v>
      </c>
      <c r="B3480">
        <v>2296.88</v>
      </c>
    </row>
    <row r="3481" spans="1:2">
      <c r="A3481" s="71">
        <v>37048</v>
      </c>
      <c r="B3481">
        <v>2303.37</v>
      </c>
    </row>
    <row r="3482" spans="1:2">
      <c r="A3482" s="71">
        <v>37049</v>
      </c>
      <c r="B3482">
        <v>2303.38</v>
      </c>
    </row>
    <row r="3483" spans="1:2">
      <c r="A3483" s="71">
        <v>37050</v>
      </c>
      <c r="B3483">
        <v>2303.41</v>
      </c>
    </row>
    <row r="3484" spans="1:2">
      <c r="A3484" s="71">
        <v>37051</v>
      </c>
      <c r="B3484">
        <v>2296.31</v>
      </c>
    </row>
    <row r="3485" spans="1:2">
      <c r="A3485" s="71">
        <v>37052</v>
      </c>
      <c r="B3485">
        <v>2296.31</v>
      </c>
    </row>
    <row r="3486" spans="1:2">
      <c r="A3486" s="71">
        <v>37053</v>
      </c>
      <c r="B3486">
        <v>2296.31</v>
      </c>
    </row>
    <row r="3487" spans="1:2">
      <c r="A3487" s="71">
        <v>37054</v>
      </c>
      <c r="B3487">
        <v>2309.06</v>
      </c>
    </row>
    <row r="3488" spans="1:2">
      <c r="A3488" s="71">
        <v>37055</v>
      </c>
      <c r="B3488">
        <v>2313.7399999999998</v>
      </c>
    </row>
    <row r="3489" spans="1:2">
      <c r="A3489" s="71">
        <v>37056</v>
      </c>
      <c r="B3489">
        <v>2302.16</v>
      </c>
    </row>
    <row r="3490" spans="1:2">
      <c r="A3490" s="71">
        <v>37057</v>
      </c>
      <c r="B3490">
        <v>2300.1799999999998</v>
      </c>
    </row>
    <row r="3491" spans="1:2">
      <c r="A3491" s="71">
        <v>37058</v>
      </c>
      <c r="B3491">
        <v>2303.13</v>
      </c>
    </row>
    <row r="3492" spans="1:2">
      <c r="A3492" s="71">
        <v>37059</v>
      </c>
      <c r="B3492">
        <v>2303.13</v>
      </c>
    </row>
    <row r="3493" spans="1:2">
      <c r="A3493" s="71">
        <v>37060</v>
      </c>
      <c r="B3493">
        <v>2303.13</v>
      </c>
    </row>
    <row r="3494" spans="1:2">
      <c r="A3494" s="71">
        <v>37061</v>
      </c>
      <c r="B3494">
        <v>2303.13</v>
      </c>
    </row>
    <row r="3495" spans="1:2">
      <c r="A3495" s="71">
        <v>37062</v>
      </c>
      <c r="B3495">
        <v>2307.7800000000002</v>
      </c>
    </row>
    <row r="3496" spans="1:2">
      <c r="A3496" s="71">
        <v>37063</v>
      </c>
      <c r="B3496">
        <v>2305.35</v>
      </c>
    </row>
    <row r="3497" spans="1:2">
      <c r="A3497" s="71">
        <v>37064</v>
      </c>
      <c r="B3497">
        <v>2300.46</v>
      </c>
    </row>
    <row r="3498" spans="1:2">
      <c r="A3498" s="71">
        <v>37065</v>
      </c>
      <c r="B3498">
        <v>2298.88</v>
      </c>
    </row>
    <row r="3499" spans="1:2">
      <c r="A3499" s="71">
        <v>37066</v>
      </c>
      <c r="B3499">
        <v>2298.88</v>
      </c>
    </row>
    <row r="3500" spans="1:2">
      <c r="A3500" s="71">
        <v>37067</v>
      </c>
      <c r="B3500">
        <v>2298.88</v>
      </c>
    </row>
    <row r="3501" spans="1:2">
      <c r="A3501" s="71">
        <v>37068</v>
      </c>
      <c r="B3501">
        <v>2298.88</v>
      </c>
    </row>
    <row r="3502" spans="1:2">
      <c r="A3502" s="71">
        <v>37069</v>
      </c>
      <c r="B3502">
        <v>2304.6799999999998</v>
      </c>
    </row>
    <row r="3503" spans="1:2">
      <c r="A3503" s="71">
        <v>37070</v>
      </c>
      <c r="B3503">
        <v>2307.0300000000002</v>
      </c>
    </row>
    <row r="3504" spans="1:2">
      <c r="A3504" s="71">
        <v>37071</v>
      </c>
      <c r="B3504">
        <v>2305.33</v>
      </c>
    </row>
    <row r="3505" spans="1:2">
      <c r="A3505" s="71">
        <v>37072</v>
      </c>
      <c r="B3505">
        <v>2298.85</v>
      </c>
    </row>
    <row r="3506" spans="1:2">
      <c r="A3506" s="71">
        <v>37073</v>
      </c>
      <c r="B3506">
        <v>2298.85</v>
      </c>
    </row>
    <row r="3507" spans="1:2">
      <c r="A3507" s="71">
        <v>37074</v>
      </c>
      <c r="B3507">
        <v>2298.85</v>
      </c>
    </row>
    <row r="3508" spans="1:2">
      <c r="A3508" s="71">
        <v>37075</v>
      </c>
      <c r="B3508">
        <v>2298.85</v>
      </c>
    </row>
    <row r="3509" spans="1:2">
      <c r="A3509" s="71">
        <v>37076</v>
      </c>
      <c r="B3509">
        <v>2300.02</v>
      </c>
    </row>
    <row r="3510" spans="1:2">
      <c r="A3510" s="71">
        <v>37077</v>
      </c>
      <c r="B3510">
        <v>2303.2600000000002</v>
      </c>
    </row>
    <row r="3511" spans="1:2">
      <c r="A3511" s="71">
        <v>37078</v>
      </c>
      <c r="B3511">
        <v>2303.36</v>
      </c>
    </row>
    <row r="3512" spans="1:2">
      <c r="A3512" s="71">
        <v>37079</v>
      </c>
      <c r="B3512">
        <v>2304.75</v>
      </c>
    </row>
    <row r="3513" spans="1:2">
      <c r="A3513" s="71">
        <v>37080</v>
      </c>
      <c r="B3513">
        <v>2304.75</v>
      </c>
    </row>
    <row r="3514" spans="1:2">
      <c r="A3514" s="71">
        <v>37081</v>
      </c>
      <c r="B3514">
        <v>2304.75</v>
      </c>
    </row>
    <row r="3515" spans="1:2">
      <c r="A3515" s="71">
        <v>37082</v>
      </c>
      <c r="B3515">
        <v>2305.37</v>
      </c>
    </row>
    <row r="3516" spans="1:2">
      <c r="A3516" s="71">
        <v>37083</v>
      </c>
      <c r="B3516">
        <v>2306.16</v>
      </c>
    </row>
    <row r="3517" spans="1:2">
      <c r="A3517" s="71">
        <v>37084</v>
      </c>
      <c r="B3517">
        <v>2312.21</v>
      </c>
    </row>
    <row r="3518" spans="1:2">
      <c r="A3518" s="71">
        <v>37085</v>
      </c>
      <c r="B3518">
        <v>2323.9899999999998</v>
      </c>
    </row>
    <row r="3519" spans="1:2">
      <c r="A3519" s="71">
        <v>37086</v>
      </c>
      <c r="B3519">
        <v>2317.92</v>
      </c>
    </row>
    <row r="3520" spans="1:2">
      <c r="A3520" s="71">
        <v>37087</v>
      </c>
      <c r="B3520">
        <v>2317.92</v>
      </c>
    </row>
    <row r="3521" spans="1:2">
      <c r="A3521" s="71">
        <v>37088</v>
      </c>
      <c r="B3521">
        <v>2317.92</v>
      </c>
    </row>
    <row r="3522" spans="1:2">
      <c r="A3522" s="71">
        <v>37089</v>
      </c>
      <c r="B3522">
        <v>2302.56</v>
      </c>
    </row>
    <row r="3523" spans="1:2">
      <c r="A3523" s="71">
        <v>37090</v>
      </c>
      <c r="B3523">
        <v>2298.7600000000002</v>
      </c>
    </row>
    <row r="3524" spans="1:2">
      <c r="A3524" s="71">
        <v>37091</v>
      </c>
      <c r="B3524">
        <v>2298.63</v>
      </c>
    </row>
    <row r="3525" spans="1:2">
      <c r="A3525" s="71">
        <v>37092</v>
      </c>
      <c r="B3525">
        <v>2301.67</v>
      </c>
    </row>
    <row r="3526" spans="1:2">
      <c r="A3526" s="71">
        <v>37093</v>
      </c>
      <c r="B3526">
        <v>2301.67</v>
      </c>
    </row>
    <row r="3527" spans="1:2">
      <c r="A3527" s="71">
        <v>37094</v>
      </c>
      <c r="B3527">
        <v>2301.67</v>
      </c>
    </row>
    <row r="3528" spans="1:2">
      <c r="A3528" s="71">
        <v>37095</v>
      </c>
      <c r="B3528">
        <v>2301.67</v>
      </c>
    </row>
    <row r="3529" spans="1:2">
      <c r="A3529" s="71">
        <v>37096</v>
      </c>
      <c r="B3529">
        <v>2302.2600000000002</v>
      </c>
    </row>
    <row r="3530" spans="1:2">
      <c r="A3530" s="71">
        <v>37097</v>
      </c>
      <c r="B3530">
        <v>2301.56</v>
      </c>
    </row>
    <row r="3531" spans="1:2">
      <c r="A3531" s="71">
        <v>37098</v>
      </c>
      <c r="B3531">
        <v>2302.6999999999998</v>
      </c>
    </row>
    <row r="3532" spans="1:2">
      <c r="A3532" s="71">
        <v>37099</v>
      </c>
      <c r="B3532">
        <v>2301.5300000000002</v>
      </c>
    </row>
    <row r="3533" spans="1:2">
      <c r="A3533" s="71">
        <v>37100</v>
      </c>
      <c r="B3533">
        <v>2301.6999999999998</v>
      </c>
    </row>
    <row r="3534" spans="1:2">
      <c r="A3534" s="71">
        <v>37101</v>
      </c>
      <c r="B3534">
        <v>2301.6999999999998</v>
      </c>
    </row>
    <row r="3535" spans="1:2">
      <c r="A3535" s="71">
        <v>37102</v>
      </c>
      <c r="B3535">
        <v>2301.6999999999998</v>
      </c>
    </row>
    <row r="3536" spans="1:2">
      <c r="A3536" s="71">
        <v>37103</v>
      </c>
      <c r="B3536">
        <v>2298.27</v>
      </c>
    </row>
    <row r="3537" spans="1:2">
      <c r="A3537" s="71">
        <v>37104</v>
      </c>
      <c r="B3537">
        <v>2293.25</v>
      </c>
    </row>
    <row r="3538" spans="1:2">
      <c r="A3538" s="71">
        <v>37105</v>
      </c>
      <c r="B3538">
        <v>2295.19</v>
      </c>
    </row>
    <row r="3539" spans="1:2">
      <c r="A3539" s="71">
        <v>37106</v>
      </c>
      <c r="B3539">
        <v>2298.91</v>
      </c>
    </row>
    <row r="3540" spans="1:2">
      <c r="A3540" s="71">
        <v>37107</v>
      </c>
      <c r="B3540">
        <v>2295.7199999999998</v>
      </c>
    </row>
    <row r="3541" spans="1:2">
      <c r="A3541" s="71">
        <v>37108</v>
      </c>
      <c r="B3541">
        <v>2295.7199999999998</v>
      </c>
    </row>
    <row r="3542" spans="1:2">
      <c r="A3542" s="71">
        <v>37109</v>
      </c>
      <c r="B3542">
        <v>2295.7199999999998</v>
      </c>
    </row>
    <row r="3543" spans="1:2">
      <c r="A3543" s="71">
        <v>37110</v>
      </c>
      <c r="B3543">
        <v>2291.46</v>
      </c>
    </row>
    <row r="3544" spans="1:2">
      <c r="A3544" s="71">
        <v>37111</v>
      </c>
      <c r="B3544">
        <v>2291.46</v>
      </c>
    </row>
    <row r="3545" spans="1:2">
      <c r="A3545" s="71">
        <v>37112</v>
      </c>
      <c r="B3545">
        <v>2295.0500000000002</v>
      </c>
    </row>
    <row r="3546" spans="1:2">
      <c r="A3546" s="71">
        <v>37113</v>
      </c>
      <c r="B3546">
        <v>2291.5</v>
      </c>
    </row>
    <row r="3547" spans="1:2">
      <c r="A3547" s="71">
        <v>37114</v>
      </c>
      <c r="B3547">
        <v>2288.0300000000002</v>
      </c>
    </row>
    <row r="3548" spans="1:2">
      <c r="A3548" s="71">
        <v>37115</v>
      </c>
      <c r="B3548">
        <v>2288.0300000000002</v>
      </c>
    </row>
    <row r="3549" spans="1:2">
      <c r="A3549" s="71">
        <v>37116</v>
      </c>
      <c r="B3549">
        <v>2288.0300000000002</v>
      </c>
    </row>
    <row r="3550" spans="1:2">
      <c r="A3550" s="71">
        <v>37117</v>
      </c>
      <c r="B3550">
        <v>2284.9</v>
      </c>
    </row>
    <row r="3551" spans="1:2">
      <c r="A3551" s="71">
        <v>37118</v>
      </c>
      <c r="B3551">
        <v>2284.98</v>
      </c>
    </row>
    <row r="3552" spans="1:2">
      <c r="A3552" s="71">
        <v>37119</v>
      </c>
      <c r="B3552">
        <v>2291.41</v>
      </c>
    </row>
    <row r="3553" spans="1:2">
      <c r="A3553" s="71">
        <v>37120</v>
      </c>
      <c r="B3553">
        <v>2288.1799999999998</v>
      </c>
    </row>
    <row r="3554" spans="1:2">
      <c r="A3554" s="71">
        <v>37121</v>
      </c>
      <c r="B3554">
        <v>2285.06</v>
      </c>
    </row>
    <row r="3555" spans="1:2">
      <c r="A3555" s="71">
        <v>37122</v>
      </c>
      <c r="B3555">
        <v>2285.06</v>
      </c>
    </row>
    <row r="3556" spans="1:2">
      <c r="A3556" s="71">
        <v>37123</v>
      </c>
      <c r="B3556">
        <v>2285.06</v>
      </c>
    </row>
    <row r="3557" spans="1:2">
      <c r="A3557" s="71">
        <v>37124</v>
      </c>
      <c r="B3557">
        <v>2285.06</v>
      </c>
    </row>
    <row r="3558" spans="1:2">
      <c r="A3558" s="71">
        <v>37125</v>
      </c>
      <c r="B3558">
        <v>2283.86</v>
      </c>
    </row>
    <row r="3559" spans="1:2">
      <c r="A3559" s="71">
        <v>37126</v>
      </c>
      <c r="B3559">
        <v>2279.25</v>
      </c>
    </row>
    <row r="3560" spans="1:2">
      <c r="A3560" s="71">
        <v>37127</v>
      </c>
      <c r="B3560">
        <v>2275.0700000000002</v>
      </c>
    </row>
    <row r="3561" spans="1:2">
      <c r="A3561" s="71">
        <v>37128</v>
      </c>
      <c r="B3561">
        <v>2273.5</v>
      </c>
    </row>
    <row r="3562" spans="1:2">
      <c r="A3562" s="71">
        <v>37129</v>
      </c>
      <c r="B3562">
        <v>2273.5</v>
      </c>
    </row>
    <row r="3563" spans="1:2">
      <c r="A3563" s="71">
        <v>37130</v>
      </c>
      <c r="B3563">
        <v>2273.5</v>
      </c>
    </row>
    <row r="3564" spans="1:2">
      <c r="A3564" s="71">
        <v>37131</v>
      </c>
      <c r="B3564">
        <v>2282.56</v>
      </c>
    </row>
    <row r="3565" spans="1:2">
      <c r="A3565" s="71">
        <v>37132</v>
      </c>
      <c r="B3565">
        <v>2290.5700000000002</v>
      </c>
    </row>
    <row r="3566" spans="1:2">
      <c r="A3566" s="71">
        <v>37133</v>
      </c>
      <c r="B3566">
        <v>2297.2399999999998</v>
      </c>
    </row>
    <row r="3567" spans="1:2">
      <c r="A3567" s="71">
        <v>37134</v>
      </c>
      <c r="B3567">
        <v>2301.23</v>
      </c>
    </row>
    <row r="3568" spans="1:2">
      <c r="A3568" s="71">
        <v>37135</v>
      </c>
      <c r="B3568">
        <v>2296.85</v>
      </c>
    </row>
    <row r="3569" spans="1:2">
      <c r="A3569" s="71">
        <v>37136</v>
      </c>
      <c r="B3569">
        <v>2296.85</v>
      </c>
    </row>
    <row r="3570" spans="1:2">
      <c r="A3570" s="71">
        <v>37137</v>
      </c>
      <c r="B3570">
        <v>2296.85</v>
      </c>
    </row>
    <row r="3571" spans="1:2">
      <c r="A3571" s="71">
        <v>37138</v>
      </c>
      <c r="B3571">
        <v>2305.15</v>
      </c>
    </row>
    <row r="3572" spans="1:2">
      <c r="A3572" s="71">
        <v>37139</v>
      </c>
      <c r="B3572">
        <v>2305.2800000000002</v>
      </c>
    </row>
    <row r="3573" spans="1:2">
      <c r="A3573" s="71">
        <v>37140</v>
      </c>
      <c r="B3573">
        <v>2312.87</v>
      </c>
    </row>
    <row r="3574" spans="1:2">
      <c r="A3574" s="71">
        <v>37141</v>
      </c>
      <c r="B3574">
        <v>2317.02</v>
      </c>
    </row>
    <row r="3575" spans="1:2">
      <c r="A3575" s="71">
        <v>37142</v>
      </c>
      <c r="B3575">
        <v>2320.09</v>
      </c>
    </row>
    <row r="3576" spans="1:2">
      <c r="A3576" s="71">
        <v>37143</v>
      </c>
      <c r="B3576">
        <v>2320.09</v>
      </c>
    </row>
    <row r="3577" spans="1:2">
      <c r="A3577" s="71">
        <v>37144</v>
      </c>
      <c r="B3577">
        <v>2320.09</v>
      </c>
    </row>
    <row r="3578" spans="1:2">
      <c r="A3578" s="71">
        <v>37145</v>
      </c>
      <c r="B3578">
        <v>2324.7800000000002</v>
      </c>
    </row>
    <row r="3579" spans="1:2">
      <c r="A3579" s="71">
        <v>37146</v>
      </c>
      <c r="B3579">
        <v>2341.2800000000002</v>
      </c>
    </row>
    <row r="3580" spans="1:2">
      <c r="A3580" s="71">
        <v>37147</v>
      </c>
      <c r="B3580">
        <v>2341.14</v>
      </c>
    </row>
    <row r="3581" spans="1:2">
      <c r="A3581" s="71">
        <v>37148</v>
      </c>
      <c r="B3581">
        <v>2337.25</v>
      </c>
    </row>
    <row r="3582" spans="1:2">
      <c r="A3582" s="71">
        <v>37149</v>
      </c>
      <c r="B3582">
        <v>2342.44</v>
      </c>
    </row>
    <row r="3583" spans="1:2">
      <c r="A3583" s="71">
        <v>37150</v>
      </c>
      <c r="B3583">
        <v>2342.44</v>
      </c>
    </row>
    <row r="3584" spans="1:2">
      <c r="A3584" s="71">
        <v>37151</v>
      </c>
      <c r="B3584">
        <v>2342.44</v>
      </c>
    </row>
    <row r="3585" spans="1:2">
      <c r="A3585" s="71">
        <v>37152</v>
      </c>
      <c r="B3585">
        <v>2342.1799999999998</v>
      </c>
    </row>
    <row r="3586" spans="1:2">
      <c r="A3586" s="71">
        <v>37153</v>
      </c>
      <c r="B3586">
        <v>2338.39</v>
      </c>
    </row>
    <row r="3587" spans="1:2">
      <c r="A3587" s="71">
        <v>37154</v>
      </c>
      <c r="B3587">
        <v>2342.04</v>
      </c>
    </row>
    <row r="3588" spans="1:2">
      <c r="A3588" s="71">
        <v>37155</v>
      </c>
      <c r="B3588">
        <v>2341.6799999999998</v>
      </c>
    </row>
    <row r="3589" spans="1:2">
      <c r="A3589" s="71">
        <v>37156</v>
      </c>
      <c r="B3589">
        <v>2342.1799999999998</v>
      </c>
    </row>
    <row r="3590" spans="1:2">
      <c r="A3590" s="71">
        <v>37157</v>
      </c>
      <c r="B3590">
        <v>2342.1799999999998</v>
      </c>
    </row>
    <row r="3591" spans="1:2">
      <c r="A3591" s="71">
        <v>37158</v>
      </c>
      <c r="B3591">
        <v>2342.1799999999998</v>
      </c>
    </row>
    <row r="3592" spans="1:2">
      <c r="A3592" s="71">
        <v>37159</v>
      </c>
      <c r="B3592">
        <v>2329.6999999999998</v>
      </c>
    </row>
    <row r="3593" spans="1:2">
      <c r="A3593" s="71">
        <v>37160</v>
      </c>
      <c r="B3593">
        <v>2327.09</v>
      </c>
    </row>
    <row r="3594" spans="1:2">
      <c r="A3594" s="71">
        <v>37161</v>
      </c>
      <c r="B3594">
        <v>2328.4899999999998</v>
      </c>
    </row>
    <row r="3595" spans="1:2">
      <c r="A3595" s="71">
        <v>37162</v>
      </c>
      <c r="B3595">
        <v>2328.75</v>
      </c>
    </row>
    <row r="3596" spans="1:2">
      <c r="A3596" s="71">
        <v>37163</v>
      </c>
      <c r="B3596">
        <v>2332.19</v>
      </c>
    </row>
    <row r="3597" spans="1:2">
      <c r="A3597" s="71">
        <v>37164</v>
      </c>
      <c r="B3597">
        <v>2332.19</v>
      </c>
    </row>
    <row r="3598" spans="1:2">
      <c r="A3598" s="71">
        <v>37165</v>
      </c>
      <c r="B3598">
        <v>2332.19</v>
      </c>
    </row>
    <row r="3599" spans="1:2">
      <c r="A3599" s="71">
        <v>37166</v>
      </c>
      <c r="B3599">
        <v>2338.4499999999998</v>
      </c>
    </row>
    <row r="3600" spans="1:2">
      <c r="A3600" s="71">
        <v>37167</v>
      </c>
      <c r="B3600">
        <v>2334.2399999999998</v>
      </c>
    </row>
    <row r="3601" spans="1:2">
      <c r="A3601" s="71">
        <v>37168</v>
      </c>
      <c r="B3601">
        <v>2336.1799999999998</v>
      </c>
    </row>
    <row r="3602" spans="1:2">
      <c r="A3602" s="71">
        <v>37169</v>
      </c>
      <c r="B3602">
        <v>2336.2800000000002</v>
      </c>
    </row>
    <row r="3603" spans="1:2">
      <c r="A3603" s="71">
        <v>37170</v>
      </c>
      <c r="B3603">
        <v>2331.0300000000002</v>
      </c>
    </row>
    <row r="3604" spans="1:2">
      <c r="A3604" s="71">
        <v>37171</v>
      </c>
      <c r="B3604">
        <v>2331.0300000000002</v>
      </c>
    </row>
    <row r="3605" spans="1:2">
      <c r="A3605" s="71">
        <v>37172</v>
      </c>
      <c r="B3605">
        <v>2331.0300000000002</v>
      </c>
    </row>
    <row r="3606" spans="1:2">
      <c r="A3606" s="71">
        <v>37173</v>
      </c>
      <c r="B3606">
        <v>2331.02</v>
      </c>
    </row>
    <row r="3607" spans="1:2">
      <c r="A3607" s="71">
        <v>37174</v>
      </c>
      <c r="B3607">
        <v>2328.91</v>
      </c>
    </row>
    <row r="3608" spans="1:2">
      <c r="A3608" s="71">
        <v>37175</v>
      </c>
      <c r="B3608">
        <v>2320.41</v>
      </c>
    </row>
    <row r="3609" spans="1:2">
      <c r="A3609" s="71">
        <v>37176</v>
      </c>
      <c r="B3609">
        <v>2312.33</v>
      </c>
    </row>
    <row r="3610" spans="1:2">
      <c r="A3610" s="71">
        <v>37177</v>
      </c>
      <c r="B3610">
        <v>2314.7399999999998</v>
      </c>
    </row>
    <row r="3611" spans="1:2">
      <c r="A3611" s="71">
        <v>37178</v>
      </c>
      <c r="B3611">
        <v>2314.7399999999998</v>
      </c>
    </row>
    <row r="3612" spans="1:2">
      <c r="A3612" s="71">
        <v>37179</v>
      </c>
      <c r="B3612">
        <v>2314.7399999999998</v>
      </c>
    </row>
    <row r="3613" spans="1:2">
      <c r="A3613" s="71">
        <v>37180</v>
      </c>
      <c r="B3613">
        <v>2314.7399999999998</v>
      </c>
    </row>
    <row r="3614" spans="1:2">
      <c r="A3614" s="71">
        <v>37181</v>
      </c>
      <c r="B3614">
        <v>2303.3000000000002</v>
      </c>
    </row>
    <row r="3615" spans="1:2">
      <c r="A3615" s="71">
        <v>37182</v>
      </c>
      <c r="B3615">
        <v>2300.0100000000002</v>
      </c>
    </row>
    <row r="3616" spans="1:2">
      <c r="A3616" s="71">
        <v>37183</v>
      </c>
      <c r="B3616">
        <v>2313.2399999999998</v>
      </c>
    </row>
    <row r="3617" spans="1:2">
      <c r="A3617" s="71">
        <v>37184</v>
      </c>
      <c r="B3617">
        <v>2315.2600000000002</v>
      </c>
    </row>
    <row r="3618" spans="1:2">
      <c r="A3618" s="71">
        <v>37185</v>
      </c>
      <c r="B3618">
        <v>2315.2600000000002</v>
      </c>
    </row>
    <row r="3619" spans="1:2">
      <c r="A3619" s="71">
        <v>37186</v>
      </c>
      <c r="B3619">
        <v>2315.2600000000002</v>
      </c>
    </row>
    <row r="3620" spans="1:2">
      <c r="A3620" s="71">
        <v>37187</v>
      </c>
      <c r="B3620">
        <v>2318.4699999999998</v>
      </c>
    </row>
    <row r="3621" spans="1:2">
      <c r="A3621" s="71">
        <v>37188</v>
      </c>
      <c r="B3621">
        <v>2316.14</v>
      </c>
    </row>
    <row r="3622" spans="1:2">
      <c r="A3622" s="71">
        <v>37189</v>
      </c>
      <c r="B3622">
        <v>2319.5300000000002</v>
      </c>
    </row>
    <row r="3623" spans="1:2">
      <c r="A3623" s="71">
        <v>37190</v>
      </c>
      <c r="B3623">
        <v>2316.6799999999998</v>
      </c>
    </row>
    <row r="3624" spans="1:2">
      <c r="A3624" s="71">
        <v>37191</v>
      </c>
      <c r="B3624">
        <v>2314.5</v>
      </c>
    </row>
    <row r="3625" spans="1:2">
      <c r="A3625" s="71">
        <v>37192</v>
      </c>
      <c r="B3625">
        <v>2314.5</v>
      </c>
    </row>
    <row r="3626" spans="1:2">
      <c r="A3626" s="71">
        <v>37193</v>
      </c>
      <c r="B3626">
        <v>2314.5</v>
      </c>
    </row>
    <row r="3627" spans="1:2">
      <c r="A3627" s="71">
        <v>37194</v>
      </c>
      <c r="B3627">
        <v>2311.42</v>
      </c>
    </row>
    <row r="3628" spans="1:2">
      <c r="A3628" s="71">
        <v>37195</v>
      </c>
      <c r="B3628">
        <v>2310.02</v>
      </c>
    </row>
    <row r="3629" spans="1:2">
      <c r="A3629" s="71">
        <v>37196</v>
      </c>
      <c r="B3629">
        <v>2309.12</v>
      </c>
    </row>
    <row r="3630" spans="1:2">
      <c r="A3630" s="71">
        <v>37197</v>
      </c>
      <c r="B3630">
        <v>2309.89</v>
      </c>
    </row>
    <row r="3631" spans="1:2">
      <c r="A3631" s="71">
        <v>37198</v>
      </c>
      <c r="B3631">
        <v>2309.42</v>
      </c>
    </row>
    <row r="3632" spans="1:2">
      <c r="A3632" s="71">
        <v>37199</v>
      </c>
      <c r="B3632">
        <v>2309.42</v>
      </c>
    </row>
    <row r="3633" spans="1:2">
      <c r="A3633" s="71">
        <v>37200</v>
      </c>
      <c r="B3633">
        <v>2309.42</v>
      </c>
    </row>
    <row r="3634" spans="1:2">
      <c r="A3634" s="71">
        <v>37201</v>
      </c>
      <c r="B3634">
        <v>2309.42</v>
      </c>
    </row>
    <row r="3635" spans="1:2">
      <c r="A3635" s="71">
        <v>37202</v>
      </c>
      <c r="B3635">
        <v>2309.2199999999998</v>
      </c>
    </row>
    <row r="3636" spans="1:2">
      <c r="A3636" s="71">
        <v>37203</v>
      </c>
      <c r="B3636">
        <v>2306.5700000000002</v>
      </c>
    </row>
    <row r="3637" spans="1:2">
      <c r="A3637" s="71">
        <v>37204</v>
      </c>
      <c r="B3637">
        <v>2307.2399999999998</v>
      </c>
    </row>
    <row r="3638" spans="1:2">
      <c r="A3638" s="71">
        <v>37205</v>
      </c>
      <c r="B3638">
        <v>2303.6799999999998</v>
      </c>
    </row>
    <row r="3639" spans="1:2">
      <c r="A3639" s="71">
        <v>37206</v>
      </c>
      <c r="B3639">
        <v>2303.6799999999998</v>
      </c>
    </row>
    <row r="3640" spans="1:2">
      <c r="A3640" s="71">
        <v>37207</v>
      </c>
      <c r="B3640">
        <v>2303.6799999999998</v>
      </c>
    </row>
    <row r="3641" spans="1:2">
      <c r="A3641" s="71">
        <v>37208</v>
      </c>
      <c r="B3641">
        <v>2303.6799999999998</v>
      </c>
    </row>
    <row r="3642" spans="1:2">
      <c r="A3642" s="71">
        <v>37209</v>
      </c>
      <c r="B3642">
        <v>2300.69</v>
      </c>
    </row>
    <row r="3643" spans="1:2">
      <c r="A3643" s="71">
        <v>37210</v>
      </c>
      <c r="B3643">
        <v>2302.81</v>
      </c>
    </row>
    <row r="3644" spans="1:2">
      <c r="A3644" s="71">
        <v>37211</v>
      </c>
      <c r="B3644">
        <v>2311.5700000000002</v>
      </c>
    </row>
    <row r="3645" spans="1:2">
      <c r="A3645" s="71">
        <v>37212</v>
      </c>
      <c r="B3645">
        <v>2314.33</v>
      </c>
    </row>
    <row r="3646" spans="1:2">
      <c r="A3646" s="71">
        <v>37213</v>
      </c>
      <c r="B3646">
        <v>2314.33</v>
      </c>
    </row>
    <row r="3647" spans="1:2">
      <c r="A3647" s="71">
        <v>37214</v>
      </c>
      <c r="B3647">
        <v>2314.33</v>
      </c>
    </row>
    <row r="3648" spans="1:2">
      <c r="A3648" s="71">
        <v>37215</v>
      </c>
      <c r="B3648">
        <v>2310.9</v>
      </c>
    </row>
    <row r="3649" spans="1:2">
      <c r="A3649" s="71">
        <v>37216</v>
      </c>
      <c r="B3649">
        <v>2314.86</v>
      </c>
    </row>
    <row r="3650" spans="1:2">
      <c r="A3650" s="71">
        <v>37217</v>
      </c>
      <c r="B3650">
        <v>2319.34</v>
      </c>
    </row>
    <row r="3651" spans="1:2">
      <c r="A3651" s="71">
        <v>37218</v>
      </c>
      <c r="B3651">
        <v>2317.5700000000002</v>
      </c>
    </row>
    <row r="3652" spans="1:2">
      <c r="A3652" s="71">
        <v>37219</v>
      </c>
      <c r="B3652">
        <v>2316.4</v>
      </c>
    </row>
    <row r="3653" spans="1:2">
      <c r="A3653" s="71">
        <v>37220</v>
      </c>
      <c r="B3653">
        <v>2316.4</v>
      </c>
    </row>
    <row r="3654" spans="1:2">
      <c r="A3654" s="71">
        <v>37221</v>
      </c>
      <c r="B3654">
        <v>2316.4</v>
      </c>
    </row>
    <row r="3655" spans="1:2">
      <c r="A3655" s="71">
        <v>37222</v>
      </c>
      <c r="B3655">
        <v>2313.2600000000002</v>
      </c>
    </row>
    <row r="3656" spans="1:2">
      <c r="A3656" s="71">
        <v>37223</v>
      </c>
      <c r="B3656">
        <v>2312.9</v>
      </c>
    </row>
    <row r="3657" spans="1:2">
      <c r="A3657" s="71">
        <v>37224</v>
      </c>
      <c r="B3657">
        <v>2310.9699999999998</v>
      </c>
    </row>
    <row r="3658" spans="1:2">
      <c r="A3658" s="71">
        <v>37225</v>
      </c>
      <c r="B3658">
        <v>2308.59</v>
      </c>
    </row>
    <row r="3659" spans="1:2">
      <c r="A3659" s="71">
        <v>37226</v>
      </c>
      <c r="B3659">
        <v>2303.35</v>
      </c>
    </row>
    <row r="3660" spans="1:2">
      <c r="A3660" s="71">
        <v>37227</v>
      </c>
      <c r="B3660">
        <v>2303.35</v>
      </c>
    </row>
    <row r="3661" spans="1:2">
      <c r="A3661" s="71">
        <v>37228</v>
      </c>
      <c r="B3661">
        <v>2303.35</v>
      </c>
    </row>
    <row r="3662" spans="1:2">
      <c r="A3662" s="71">
        <v>37229</v>
      </c>
      <c r="B3662">
        <v>2304.13</v>
      </c>
    </row>
    <row r="3663" spans="1:2">
      <c r="A3663" s="71">
        <v>37230</v>
      </c>
      <c r="B3663">
        <v>2314.7600000000002</v>
      </c>
    </row>
    <row r="3664" spans="1:2">
      <c r="A3664" s="71">
        <v>37231</v>
      </c>
      <c r="B3664">
        <v>2315.36</v>
      </c>
    </row>
    <row r="3665" spans="1:2">
      <c r="A3665" s="71">
        <v>37232</v>
      </c>
      <c r="B3665">
        <v>2314.89</v>
      </c>
    </row>
    <row r="3666" spans="1:2">
      <c r="A3666" s="71">
        <v>37233</v>
      </c>
      <c r="B3666">
        <v>2310.9</v>
      </c>
    </row>
    <row r="3667" spans="1:2">
      <c r="A3667" s="71">
        <v>37234</v>
      </c>
      <c r="B3667">
        <v>2310.9</v>
      </c>
    </row>
    <row r="3668" spans="1:2">
      <c r="A3668" s="71">
        <v>37235</v>
      </c>
      <c r="B3668">
        <v>2310.9</v>
      </c>
    </row>
    <row r="3669" spans="1:2">
      <c r="A3669" s="71">
        <v>37236</v>
      </c>
      <c r="B3669">
        <v>2308.41</v>
      </c>
    </row>
    <row r="3670" spans="1:2">
      <c r="A3670" s="71">
        <v>37237</v>
      </c>
      <c r="B3670">
        <v>2306.56</v>
      </c>
    </row>
    <row r="3671" spans="1:2">
      <c r="A3671" s="71">
        <v>37238</v>
      </c>
      <c r="B3671">
        <v>2307.12</v>
      </c>
    </row>
    <row r="3672" spans="1:2">
      <c r="A3672" s="71">
        <v>37239</v>
      </c>
      <c r="B3672">
        <v>2312</v>
      </c>
    </row>
    <row r="3673" spans="1:2">
      <c r="A3673" s="71">
        <v>37240</v>
      </c>
      <c r="B3673">
        <v>2318.67</v>
      </c>
    </row>
    <row r="3674" spans="1:2">
      <c r="A3674" s="71">
        <v>37241</v>
      </c>
      <c r="B3674">
        <v>2318.67</v>
      </c>
    </row>
    <row r="3675" spans="1:2">
      <c r="A3675" s="71">
        <v>37242</v>
      </c>
      <c r="B3675">
        <v>2318.67</v>
      </c>
    </row>
    <row r="3676" spans="1:2">
      <c r="A3676" s="71">
        <v>37243</v>
      </c>
      <c r="B3676">
        <v>2310.58</v>
      </c>
    </row>
    <row r="3677" spans="1:2">
      <c r="A3677" s="71">
        <v>37244</v>
      </c>
      <c r="B3677">
        <v>2306.8200000000002</v>
      </c>
    </row>
    <row r="3678" spans="1:2">
      <c r="A3678" s="71">
        <v>37245</v>
      </c>
      <c r="B3678">
        <v>2307.1</v>
      </c>
    </row>
    <row r="3679" spans="1:2">
      <c r="A3679" s="71">
        <v>37246</v>
      </c>
      <c r="B3679">
        <v>2306.88</v>
      </c>
    </row>
    <row r="3680" spans="1:2">
      <c r="A3680" s="71">
        <v>37247</v>
      </c>
      <c r="B3680">
        <v>2303.15</v>
      </c>
    </row>
    <row r="3681" spans="1:2">
      <c r="A3681" s="71">
        <v>37248</v>
      </c>
      <c r="B3681">
        <v>2303.15</v>
      </c>
    </row>
    <row r="3682" spans="1:2">
      <c r="A3682" s="71">
        <v>37249</v>
      </c>
      <c r="B3682">
        <v>2303.15</v>
      </c>
    </row>
    <row r="3683" spans="1:2">
      <c r="A3683" s="71">
        <v>37250</v>
      </c>
      <c r="B3683">
        <v>2297.59</v>
      </c>
    </row>
    <row r="3684" spans="1:2">
      <c r="A3684" s="71">
        <v>37251</v>
      </c>
      <c r="B3684">
        <v>2297.59</v>
      </c>
    </row>
    <row r="3685" spans="1:2">
      <c r="A3685" s="71">
        <v>37252</v>
      </c>
      <c r="B3685">
        <v>2297.17</v>
      </c>
    </row>
    <row r="3686" spans="1:2">
      <c r="A3686" s="71">
        <v>37253</v>
      </c>
      <c r="B3686">
        <v>2301.33</v>
      </c>
    </row>
    <row r="3687" spans="1:2">
      <c r="A3687" s="71">
        <v>37254</v>
      </c>
      <c r="B3687">
        <v>2291.1799999999998</v>
      </c>
    </row>
    <row r="3688" spans="1:2">
      <c r="A3688" s="71">
        <v>37255</v>
      </c>
      <c r="B3688">
        <v>2291.1799999999998</v>
      </c>
    </row>
    <row r="3689" spans="1:2">
      <c r="A3689" s="71">
        <v>37256</v>
      </c>
      <c r="B3689">
        <v>2291.1799999999998</v>
      </c>
    </row>
    <row r="3690" spans="1:2">
      <c r="A3690" s="71">
        <v>37257</v>
      </c>
      <c r="B3690">
        <v>2291.1799999999998</v>
      </c>
    </row>
    <row r="3691" spans="1:2">
      <c r="A3691" s="71">
        <v>37258</v>
      </c>
      <c r="B3691">
        <v>2291.1799999999998</v>
      </c>
    </row>
    <row r="3692" spans="1:2">
      <c r="A3692" s="71">
        <v>37259</v>
      </c>
      <c r="B3692">
        <v>2289.42</v>
      </c>
    </row>
    <row r="3693" spans="1:2">
      <c r="A3693" s="71">
        <v>37260</v>
      </c>
      <c r="B3693">
        <v>2289.91</v>
      </c>
    </row>
    <row r="3694" spans="1:2">
      <c r="A3694" s="71">
        <v>37261</v>
      </c>
      <c r="B3694">
        <v>2295.59</v>
      </c>
    </row>
    <row r="3695" spans="1:2">
      <c r="A3695" s="71">
        <v>37262</v>
      </c>
      <c r="B3695">
        <v>2295.59</v>
      </c>
    </row>
    <row r="3696" spans="1:2">
      <c r="A3696" s="71">
        <v>37263</v>
      </c>
      <c r="B3696">
        <v>2295.59</v>
      </c>
    </row>
    <row r="3697" spans="1:2">
      <c r="A3697" s="71">
        <v>37264</v>
      </c>
      <c r="B3697">
        <v>2295.59</v>
      </c>
    </row>
    <row r="3698" spans="1:2">
      <c r="A3698" s="71">
        <v>37265</v>
      </c>
      <c r="B3698">
        <v>2306.31</v>
      </c>
    </row>
    <row r="3699" spans="1:2">
      <c r="A3699" s="71">
        <v>37266</v>
      </c>
      <c r="B3699">
        <v>2306.35</v>
      </c>
    </row>
    <row r="3700" spans="1:2">
      <c r="A3700" s="71">
        <v>37267</v>
      </c>
      <c r="B3700">
        <v>2311.5700000000002</v>
      </c>
    </row>
    <row r="3701" spans="1:2">
      <c r="A3701" s="71">
        <v>37268</v>
      </c>
      <c r="B3701">
        <v>2304.54</v>
      </c>
    </row>
    <row r="3702" spans="1:2">
      <c r="A3702" s="71">
        <v>37269</v>
      </c>
      <c r="B3702">
        <v>2304.54</v>
      </c>
    </row>
    <row r="3703" spans="1:2">
      <c r="A3703" s="71">
        <v>37270</v>
      </c>
      <c r="B3703">
        <v>2304.54</v>
      </c>
    </row>
    <row r="3704" spans="1:2">
      <c r="A3704" s="71">
        <v>37271</v>
      </c>
      <c r="B3704">
        <v>2297.31</v>
      </c>
    </row>
    <row r="3705" spans="1:2">
      <c r="A3705" s="71">
        <v>37272</v>
      </c>
      <c r="B3705">
        <v>2280.73</v>
      </c>
    </row>
    <row r="3706" spans="1:2">
      <c r="A3706" s="71">
        <v>37273</v>
      </c>
      <c r="B3706">
        <v>2265.66</v>
      </c>
    </row>
    <row r="3707" spans="1:2">
      <c r="A3707" s="71">
        <v>37274</v>
      </c>
      <c r="B3707">
        <v>2265.0100000000002</v>
      </c>
    </row>
    <row r="3708" spans="1:2">
      <c r="A3708" s="71">
        <v>37275</v>
      </c>
      <c r="B3708">
        <v>2269.7600000000002</v>
      </c>
    </row>
    <row r="3709" spans="1:2">
      <c r="A3709" s="71">
        <v>37276</v>
      </c>
      <c r="B3709">
        <v>2269.7600000000002</v>
      </c>
    </row>
    <row r="3710" spans="1:2">
      <c r="A3710" s="71">
        <v>37277</v>
      </c>
      <c r="B3710">
        <v>2269.7600000000002</v>
      </c>
    </row>
    <row r="3711" spans="1:2">
      <c r="A3711" s="71">
        <v>37278</v>
      </c>
      <c r="B3711">
        <v>2259.2399999999998</v>
      </c>
    </row>
    <row r="3712" spans="1:2">
      <c r="A3712" s="71">
        <v>37279</v>
      </c>
      <c r="B3712">
        <v>2247.29</v>
      </c>
    </row>
    <row r="3713" spans="1:2">
      <c r="A3713" s="71">
        <v>37280</v>
      </c>
      <c r="B3713">
        <v>2239.92</v>
      </c>
    </row>
    <row r="3714" spans="1:2">
      <c r="A3714" s="71">
        <v>37281</v>
      </c>
      <c r="B3714">
        <v>2231.98</v>
      </c>
    </row>
    <row r="3715" spans="1:2">
      <c r="A3715" s="71">
        <v>37282</v>
      </c>
      <c r="B3715">
        <v>2242.67</v>
      </c>
    </row>
    <row r="3716" spans="1:2">
      <c r="A3716" s="71">
        <v>37283</v>
      </c>
      <c r="B3716">
        <v>2242.67</v>
      </c>
    </row>
    <row r="3717" spans="1:2">
      <c r="A3717" s="71">
        <v>37284</v>
      </c>
      <c r="B3717">
        <v>2242.67</v>
      </c>
    </row>
    <row r="3718" spans="1:2">
      <c r="A3718" s="71">
        <v>37285</v>
      </c>
      <c r="B3718">
        <v>2252.37</v>
      </c>
    </row>
    <row r="3719" spans="1:2">
      <c r="A3719" s="71">
        <v>37286</v>
      </c>
      <c r="B3719">
        <v>2262.4499999999998</v>
      </c>
    </row>
    <row r="3720" spans="1:2">
      <c r="A3720" s="71">
        <v>37287</v>
      </c>
      <c r="B3720">
        <v>2264.8200000000002</v>
      </c>
    </row>
    <row r="3721" spans="1:2">
      <c r="A3721" s="71">
        <v>37288</v>
      </c>
      <c r="B3721">
        <v>2265.9899999999998</v>
      </c>
    </row>
    <row r="3722" spans="1:2">
      <c r="A3722" s="71">
        <v>37289</v>
      </c>
      <c r="B3722">
        <v>2267.33</v>
      </c>
    </row>
    <row r="3723" spans="1:2">
      <c r="A3723" s="71">
        <v>37290</v>
      </c>
      <c r="B3723">
        <v>2267.33</v>
      </c>
    </row>
    <row r="3724" spans="1:2">
      <c r="A3724" s="71">
        <v>37291</v>
      </c>
      <c r="B3724">
        <v>2267.33</v>
      </c>
    </row>
    <row r="3725" spans="1:2">
      <c r="A3725" s="71">
        <v>37292</v>
      </c>
      <c r="B3725">
        <v>2266.61</v>
      </c>
    </row>
    <row r="3726" spans="1:2">
      <c r="A3726" s="71">
        <v>37293</v>
      </c>
      <c r="B3726">
        <v>2259.81</v>
      </c>
    </row>
    <row r="3727" spans="1:2">
      <c r="A3727" s="71">
        <v>37294</v>
      </c>
      <c r="B3727">
        <v>2254.98</v>
      </c>
    </row>
    <row r="3728" spans="1:2">
      <c r="A3728" s="71">
        <v>37295</v>
      </c>
      <c r="B3728">
        <v>2260.17</v>
      </c>
    </row>
    <row r="3729" spans="1:2">
      <c r="A3729" s="71">
        <v>37296</v>
      </c>
      <c r="B3729">
        <v>2272.7600000000002</v>
      </c>
    </row>
    <row r="3730" spans="1:2">
      <c r="A3730" s="71">
        <v>37297</v>
      </c>
      <c r="B3730">
        <v>2272.7600000000002</v>
      </c>
    </row>
    <row r="3731" spans="1:2">
      <c r="A3731" s="71">
        <v>37298</v>
      </c>
      <c r="B3731">
        <v>2272.7600000000002</v>
      </c>
    </row>
    <row r="3732" spans="1:2">
      <c r="A3732" s="71">
        <v>37299</v>
      </c>
      <c r="B3732">
        <v>2283.14</v>
      </c>
    </row>
    <row r="3733" spans="1:2">
      <c r="A3733" s="71">
        <v>37300</v>
      </c>
      <c r="B3733">
        <v>2290.19</v>
      </c>
    </row>
    <row r="3734" spans="1:2">
      <c r="A3734" s="71">
        <v>37301</v>
      </c>
      <c r="B3734">
        <v>2309.27</v>
      </c>
    </row>
    <row r="3735" spans="1:2">
      <c r="A3735" s="71">
        <v>37302</v>
      </c>
      <c r="B3735">
        <v>2312.0300000000002</v>
      </c>
    </row>
    <row r="3736" spans="1:2">
      <c r="A3736" s="71">
        <v>37303</v>
      </c>
      <c r="B3736">
        <v>2288.54</v>
      </c>
    </row>
    <row r="3737" spans="1:2">
      <c r="A3737" s="71">
        <v>37304</v>
      </c>
      <c r="B3737">
        <v>2288.54</v>
      </c>
    </row>
    <row r="3738" spans="1:2">
      <c r="A3738" s="71">
        <v>37305</v>
      </c>
      <c r="B3738">
        <v>2288.54</v>
      </c>
    </row>
    <row r="3739" spans="1:2">
      <c r="A3739" s="71">
        <v>37306</v>
      </c>
      <c r="B3739">
        <v>2288.98</v>
      </c>
    </row>
    <row r="3740" spans="1:2">
      <c r="A3740" s="71">
        <v>37307</v>
      </c>
      <c r="B3740">
        <v>2280.98</v>
      </c>
    </row>
    <row r="3741" spans="1:2">
      <c r="A3741" s="71">
        <v>37308</v>
      </c>
      <c r="B3741">
        <v>2282.94</v>
      </c>
    </row>
    <row r="3742" spans="1:2">
      <c r="A3742" s="71">
        <v>37309</v>
      </c>
      <c r="B3742">
        <v>2309.4499999999998</v>
      </c>
    </row>
    <row r="3743" spans="1:2">
      <c r="A3743" s="71">
        <v>37310</v>
      </c>
      <c r="B3743">
        <v>2307.75</v>
      </c>
    </row>
    <row r="3744" spans="1:2">
      <c r="A3744" s="71">
        <v>37311</v>
      </c>
      <c r="B3744">
        <v>2307.75</v>
      </c>
    </row>
    <row r="3745" spans="1:2">
      <c r="A3745" s="71">
        <v>37312</v>
      </c>
      <c r="B3745">
        <v>2307.75</v>
      </c>
    </row>
    <row r="3746" spans="1:2">
      <c r="A3746" s="71">
        <v>37313</v>
      </c>
      <c r="B3746">
        <v>2310.21</v>
      </c>
    </row>
    <row r="3747" spans="1:2">
      <c r="A3747" s="71">
        <v>37314</v>
      </c>
      <c r="B3747">
        <v>2313.13</v>
      </c>
    </row>
    <row r="3748" spans="1:2">
      <c r="A3748" s="71">
        <v>37315</v>
      </c>
      <c r="B3748">
        <v>2309.8200000000002</v>
      </c>
    </row>
    <row r="3749" spans="1:2">
      <c r="A3749" s="71">
        <v>37316</v>
      </c>
      <c r="B3749">
        <v>2306.4499999999998</v>
      </c>
    </row>
    <row r="3750" spans="1:2">
      <c r="A3750" s="71">
        <v>37317</v>
      </c>
      <c r="B3750">
        <v>2306.33</v>
      </c>
    </row>
    <row r="3751" spans="1:2">
      <c r="A3751" s="71">
        <v>37318</v>
      </c>
      <c r="B3751">
        <v>2306.33</v>
      </c>
    </row>
    <row r="3752" spans="1:2">
      <c r="A3752" s="71">
        <v>37319</v>
      </c>
      <c r="B3752">
        <v>2306.33</v>
      </c>
    </row>
    <row r="3753" spans="1:2">
      <c r="A3753" s="71">
        <v>37320</v>
      </c>
      <c r="B3753">
        <v>2299.15</v>
      </c>
    </row>
    <row r="3754" spans="1:2">
      <c r="A3754" s="71">
        <v>37321</v>
      </c>
      <c r="B3754">
        <v>2293.6</v>
      </c>
    </row>
    <row r="3755" spans="1:2">
      <c r="A3755" s="71">
        <v>37322</v>
      </c>
      <c r="B3755">
        <v>2290</v>
      </c>
    </row>
    <row r="3756" spans="1:2">
      <c r="A3756" s="71">
        <v>37323</v>
      </c>
      <c r="B3756">
        <v>2289.83</v>
      </c>
    </row>
    <row r="3757" spans="1:2">
      <c r="A3757" s="71">
        <v>37324</v>
      </c>
      <c r="B3757">
        <v>2283.83</v>
      </c>
    </row>
    <row r="3758" spans="1:2">
      <c r="A3758" s="71">
        <v>37325</v>
      </c>
      <c r="B3758">
        <v>2283.83</v>
      </c>
    </row>
    <row r="3759" spans="1:2">
      <c r="A3759" s="71">
        <v>37326</v>
      </c>
      <c r="B3759">
        <v>2283.83</v>
      </c>
    </row>
    <row r="3760" spans="1:2">
      <c r="A3760" s="71">
        <v>37327</v>
      </c>
      <c r="B3760">
        <v>2269.88</v>
      </c>
    </row>
    <row r="3761" spans="1:2">
      <c r="A3761" s="71">
        <v>37328</v>
      </c>
      <c r="B3761">
        <v>2269.17</v>
      </c>
    </row>
    <row r="3762" spans="1:2">
      <c r="A3762" s="71">
        <v>37329</v>
      </c>
      <c r="B3762">
        <v>2270.66</v>
      </c>
    </row>
    <row r="3763" spans="1:2">
      <c r="A3763" s="71">
        <v>37330</v>
      </c>
      <c r="B3763">
        <v>2272.27</v>
      </c>
    </row>
    <row r="3764" spans="1:2">
      <c r="A3764" s="71">
        <v>37331</v>
      </c>
      <c r="B3764">
        <v>2278.56</v>
      </c>
    </row>
    <row r="3765" spans="1:2">
      <c r="A3765" s="71">
        <v>37332</v>
      </c>
      <c r="B3765">
        <v>2278.56</v>
      </c>
    </row>
    <row r="3766" spans="1:2">
      <c r="A3766" s="71">
        <v>37333</v>
      </c>
      <c r="B3766">
        <v>2278.56</v>
      </c>
    </row>
    <row r="3767" spans="1:2">
      <c r="A3767" s="71">
        <v>37334</v>
      </c>
      <c r="B3767">
        <v>2282.25</v>
      </c>
    </row>
    <row r="3768" spans="1:2">
      <c r="A3768" s="71">
        <v>37335</v>
      </c>
      <c r="B3768">
        <v>2274.5300000000002</v>
      </c>
    </row>
    <row r="3769" spans="1:2">
      <c r="A3769" s="71">
        <v>37336</v>
      </c>
      <c r="B3769">
        <v>2279.6</v>
      </c>
    </row>
    <row r="3770" spans="1:2">
      <c r="A3770" s="71">
        <v>37337</v>
      </c>
      <c r="B3770">
        <v>2280</v>
      </c>
    </row>
    <row r="3771" spans="1:2">
      <c r="A3771" s="71">
        <v>37338</v>
      </c>
      <c r="B3771">
        <v>2274.4699999999998</v>
      </c>
    </row>
    <row r="3772" spans="1:2">
      <c r="A3772" s="71">
        <v>37339</v>
      </c>
      <c r="B3772">
        <v>2274.4699999999998</v>
      </c>
    </row>
    <row r="3773" spans="1:2">
      <c r="A3773" s="71">
        <v>37340</v>
      </c>
      <c r="B3773">
        <v>2274.4699999999998</v>
      </c>
    </row>
    <row r="3774" spans="1:2">
      <c r="A3774" s="71">
        <v>37341</v>
      </c>
      <c r="B3774">
        <v>2274.4699999999998</v>
      </c>
    </row>
    <row r="3775" spans="1:2">
      <c r="A3775" s="71">
        <v>37342</v>
      </c>
      <c r="B3775">
        <v>2261.37</v>
      </c>
    </row>
    <row r="3776" spans="1:2">
      <c r="A3776" s="71">
        <v>37343</v>
      </c>
      <c r="B3776">
        <v>2261.23</v>
      </c>
    </row>
    <row r="3777" spans="1:2">
      <c r="A3777" s="71">
        <v>37344</v>
      </c>
      <c r="B3777">
        <v>2261.23</v>
      </c>
    </row>
    <row r="3778" spans="1:2">
      <c r="A3778" s="71">
        <v>37345</v>
      </c>
      <c r="B3778">
        <v>2261.23</v>
      </c>
    </row>
    <row r="3779" spans="1:2">
      <c r="A3779" s="71">
        <v>37346</v>
      </c>
      <c r="B3779">
        <v>2261.23</v>
      </c>
    </row>
    <row r="3780" spans="1:2">
      <c r="A3780" s="71">
        <v>37347</v>
      </c>
      <c r="B3780">
        <v>2261.23</v>
      </c>
    </row>
    <row r="3781" spans="1:2">
      <c r="A3781" s="71">
        <v>37348</v>
      </c>
      <c r="B3781">
        <v>2264.5700000000002</v>
      </c>
    </row>
    <row r="3782" spans="1:2">
      <c r="A3782" s="71">
        <v>37349</v>
      </c>
      <c r="B3782">
        <v>2257.16</v>
      </c>
    </row>
    <row r="3783" spans="1:2">
      <c r="A3783" s="71">
        <v>37350</v>
      </c>
      <c r="B3783">
        <v>2267.9899999999998</v>
      </c>
    </row>
    <row r="3784" spans="1:2">
      <c r="A3784" s="71">
        <v>37351</v>
      </c>
      <c r="B3784">
        <v>2269.35</v>
      </c>
    </row>
    <row r="3785" spans="1:2">
      <c r="A3785" s="71">
        <v>37352</v>
      </c>
      <c r="B3785">
        <v>2263.0300000000002</v>
      </c>
    </row>
    <row r="3786" spans="1:2">
      <c r="A3786" s="71">
        <v>37353</v>
      </c>
      <c r="B3786">
        <v>2263.0300000000002</v>
      </c>
    </row>
    <row r="3787" spans="1:2">
      <c r="A3787" s="71">
        <v>37354</v>
      </c>
      <c r="B3787">
        <v>2263.0300000000002</v>
      </c>
    </row>
    <row r="3788" spans="1:2">
      <c r="A3788" s="71">
        <v>37355</v>
      </c>
      <c r="B3788">
        <v>2255.02</v>
      </c>
    </row>
    <row r="3789" spans="1:2">
      <c r="A3789" s="71">
        <v>37356</v>
      </c>
      <c r="B3789">
        <v>2254.4499999999998</v>
      </c>
    </row>
    <row r="3790" spans="1:2">
      <c r="A3790" s="71">
        <v>37357</v>
      </c>
      <c r="B3790">
        <v>2257.7800000000002</v>
      </c>
    </row>
    <row r="3791" spans="1:2">
      <c r="A3791" s="71">
        <v>37358</v>
      </c>
      <c r="B3791">
        <v>2261.66</v>
      </c>
    </row>
    <row r="3792" spans="1:2">
      <c r="A3792" s="71">
        <v>37359</v>
      </c>
      <c r="B3792">
        <v>2264.98</v>
      </c>
    </row>
    <row r="3793" spans="1:2">
      <c r="A3793" s="71">
        <v>37360</v>
      </c>
      <c r="B3793">
        <v>2264.98</v>
      </c>
    </row>
    <row r="3794" spans="1:2">
      <c r="A3794" s="71">
        <v>37361</v>
      </c>
      <c r="B3794">
        <v>2264.98</v>
      </c>
    </row>
    <row r="3795" spans="1:2">
      <c r="A3795" s="71">
        <v>37362</v>
      </c>
      <c r="B3795">
        <v>2266.92</v>
      </c>
    </row>
    <row r="3796" spans="1:2">
      <c r="A3796" s="71">
        <v>37363</v>
      </c>
      <c r="B3796">
        <v>2262.56</v>
      </c>
    </row>
    <row r="3797" spans="1:2">
      <c r="A3797" s="71">
        <v>37364</v>
      </c>
      <c r="B3797">
        <v>2261.12</v>
      </c>
    </row>
    <row r="3798" spans="1:2">
      <c r="A3798" s="71">
        <v>37365</v>
      </c>
      <c r="B3798">
        <v>2256.66</v>
      </c>
    </row>
    <row r="3799" spans="1:2">
      <c r="A3799" s="71">
        <v>37366</v>
      </c>
      <c r="B3799">
        <v>2260.9</v>
      </c>
    </row>
    <row r="3800" spans="1:2">
      <c r="A3800" s="71">
        <v>37367</v>
      </c>
      <c r="B3800">
        <v>2260.9</v>
      </c>
    </row>
    <row r="3801" spans="1:2">
      <c r="A3801" s="71">
        <v>37368</v>
      </c>
      <c r="B3801">
        <v>2260.9</v>
      </c>
    </row>
    <row r="3802" spans="1:2">
      <c r="A3802" s="71">
        <v>37369</v>
      </c>
      <c r="B3802">
        <v>2259.88</v>
      </c>
    </row>
    <row r="3803" spans="1:2">
      <c r="A3803" s="71">
        <v>37370</v>
      </c>
      <c r="B3803">
        <v>2263.6799999999998</v>
      </c>
    </row>
    <row r="3804" spans="1:2">
      <c r="A3804" s="71">
        <v>37371</v>
      </c>
      <c r="B3804">
        <v>2265.6999999999998</v>
      </c>
    </row>
    <row r="3805" spans="1:2">
      <c r="A3805" s="71">
        <v>37372</v>
      </c>
      <c r="B3805">
        <v>2267.4</v>
      </c>
    </row>
    <row r="3806" spans="1:2">
      <c r="A3806" s="71">
        <v>37373</v>
      </c>
      <c r="B3806">
        <v>2270.92</v>
      </c>
    </row>
    <row r="3807" spans="1:2">
      <c r="A3807" s="71">
        <v>37374</v>
      </c>
      <c r="B3807">
        <v>2270.92</v>
      </c>
    </row>
    <row r="3808" spans="1:2">
      <c r="A3808" s="71">
        <v>37375</v>
      </c>
      <c r="B3808">
        <v>2270.92</v>
      </c>
    </row>
    <row r="3809" spans="1:2">
      <c r="A3809" s="71">
        <v>37376</v>
      </c>
      <c r="B3809">
        <v>2275.35</v>
      </c>
    </row>
    <row r="3810" spans="1:2">
      <c r="A3810" s="71">
        <v>37377</v>
      </c>
      <c r="B3810">
        <v>2275.4299999999998</v>
      </c>
    </row>
    <row r="3811" spans="1:2">
      <c r="A3811" s="71">
        <v>37378</v>
      </c>
      <c r="B3811">
        <v>2275.4299999999998</v>
      </c>
    </row>
    <row r="3812" spans="1:2">
      <c r="A3812" s="71">
        <v>37379</v>
      </c>
      <c r="B3812">
        <v>2279.56</v>
      </c>
    </row>
    <row r="3813" spans="1:2">
      <c r="A3813" s="71">
        <v>37380</v>
      </c>
      <c r="B3813">
        <v>2286.39</v>
      </c>
    </row>
    <row r="3814" spans="1:2">
      <c r="A3814" s="71">
        <v>37381</v>
      </c>
      <c r="B3814">
        <v>2286.39</v>
      </c>
    </row>
    <row r="3815" spans="1:2">
      <c r="A3815" s="71">
        <v>37382</v>
      </c>
      <c r="B3815">
        <v>2286.39</v>
      </c>
    </row>
    <row r="3816" spans="1:2">
      <c r="A3816" s="71">
        <v>37383</v>
      </c>
      <c r="B3816">
        <v>2285.64</v>
      </c>
    </row>
    <row r="3817" spans="1:2">
      <c r="A3817" s="71">
        <v>37384</v>
      </c>
      <c r="B3817">
        <v>2286.6</v>
      </c>
    </row>
    <row r="3818" spans="1:2">
      <c r="A3818" s="71">
        <v>37385</v>
      </c>
      <c r="B3818">
        <v>2284.9299999999998</v>
      </c>
    </row>
    <row r="3819" spans="1:2">
      <c r="A3819" s="71">
        <v>37386</v>
      </c>
      <c r="B3819">
        <v>2289.17</v>
      </c>
    </row>
    <row r="3820" spans="1:2">
      <c r="A3820" s="71">
        <v>37387</v>
      </c>
      <c r="B3820">
        <v>2292</v>
      </c>
    </row>
    <row r="3821" spans="1:2">
      <c r="A3821" s="71">
        <v>37388</v>
      </c>
      <c r="B3821">
        <v>2292</v>
      </c>
    </row>
    <row r="3822" spans="1:2">
      <c r="A3822" s="71">
        <v>37389</v>
      </c>
      <c r="B3822">
        <v>2292</v>
      </c>
    </row>
    <row r="3823" spans="1:2">
      <c r="A3823" s="71">
        <v>37390</v>
      </c>
      <c r="B3823">
        <v>2292</v>
      </c>
    </row>
    <row r="3824" spans="1:2">
      <c r="A3824" s="71">
        <v>37391</v>
      </c>
      <c r="B3824">
        <v>2293</v>
      </c>
    </row>
    <row r="3825" spans="1:2">
      <c r="A3825" s="71">
        <v>37392</v>
      </c>
      <c r="B3825">
        <v>2300.02</v>
      </c>
    </row>
    <row r="3826" spans="1:2">
      <c r="A3826" s="71">
        <v>37393</v>
      </c>
      <c r="B3826">
        <v>2314.21</v>
      </c>
    </row>
    <row r="3827" spans="1:2">
      <c r="A3827" s="71">
        <v>37394</v>
      </c>
      <c r="B3827">
        <v>2332.6799999999998</v>
      </c>
    </row>
    <row r="3828" spans="1:2">
      <c r="A3828" s="71">
        <v>37395</v>
      </c>
      <c r="B3828">
        <v>2332.6799999999998</v>
      </c>
    </row>
    <row r="3829" spans="1:2">
      <c r="A3829" s="71">
        <v>37396</v>
      </c>
      <c r="B3829">
        <v>2332.6799999999998</v>
      </c>
    </row>
    <row r="3830" spans="1:2">
      <c r="A3830" s="71">
        <v>37397</v>
      </c>
      <c r="B3830">
        <v>2350.1999999999998</v>
      </c>
    </row>
    <row r="3831" spans="1:2">
      <c r="A3831" s="71">
        <v>37398</v>
      </c>
      <c r="B3831">
        <v>2363.2800000000002</v>
      </c>
    </row>
    <row r="3832" spans="1:2">
      <c r="A3832" s="71">
        <v>37399</v>
      </c>
      <c r="B3832">
        <v>2349.8000000000002</v>
      </c>
    </row>
    <row r="3833" spans="1:2">
      <c r="A3833" s="71">
        <v>37400</v>
      </c>
      <c r="B3833">
        <v>2338.5500000000002</v>
      </c>
    </row>
    <row r="3834" spans="1:2">
      <c r="A3834" s="71">
        <v>37401</v>
      </c>
      <c r="B3834">
        <v>2331.0700000000002</v>
      </c>
    </row>
    <row r="3835" spans="1:2">
      <c r="A3835" s="71">
        <v>37402</v>
      </c>
      <c r="B3835">
        <v>2331.0700000000002</v>
      </c>
    </row>
    <row r="3836" spans="1:2">
      <c r="A3836" s="71">
        <v>37403</v>
      </c>
      <c r="B3836">
        <v>2331.0700000000002</v>
      </c>
    </row>
    <row r="3837" spans="1:2">
      <c r="A3837" s="71">
        <v>37404</v>
      </c>
      <c r="B3837">
        <v>2309.85</v>
      </c>
    </row>
    <row r="3838" spans="1:2">
      <c r="A3838" s="71">
        <v>37405</v>
      </c>
      <c r="B3838">
        <v>2314.3000000000002</v>
      </c>
    </row>
    <row r="3839" spans="1:2">
      <c r="A3839" s="71">
        <v>37406</v>
      </c>
      <c r="B3839">
        <v>2317.12</v>
      </c>
    </row>
    <row r="3840" spans="1:2">
      <c r="A3840" s="71">
        <v>37407</v>
      </c>
      <c r="B3840">
        <v>2321.16</v>
      </c>
    </row>
    <row r="3841" spans="1:2">
      <c r="A3841" s="71">
        <v>37408</v>
      </c>
      <c r="B3841">
        <v>2321.6799999999998</v>
      </c>
    </row>
    <row r="3842" spans="1:2">
      <c r="A3842" s="71">
        <v>37409</v>
      </c>
      <c r="B3842">
        <v>2321.6799999999998</v>
      </c>
    </row>
    <row r="3843" spans="1:2">
      <c r="A3843" s="71">
        <v>37410</v>
      </c>
      <c r="B3843">
        <v>2321.6799999999998</v>
      </c>
    </row>
    <row r="3844" spans="1:2">
      <c r="A3844" s="71">
        <v>37411</v>
      </c>
      <c r="B3844">
        <v>2321.6799999999998</v>
      </c>
    </row>
    <row r="3845" spans="1:2">
      <c r="A3845" s="71">
        <v>37412</v>
      </c>
      <c r="B3845">
        <v>2324.54</v>
      </c>
    </row>
    <row r="3846" spans="1:2">
      <c r="A3846" s="71">
        <v>37413</v>
      </c>
      <c r="B3846">
        <v>2331.69</v>
      </c>
    </row>
    <row r="3847" spans="1:2">
      <c r="A3847" s="71">
        <v>37414</v>
      </c>
      <c r="B3847">
        <v>2335.3000000000002</v>
      </c>
    </row>
    <row r="3848" spans="1:2">
      <c r="A3848" s="71">
        <v>37415</v>
      </c>
      <c r="B3848">
        <v>2336.11</v>
      </c>
    </row>
    <row r="3849" spans="1:2">
      <c r="A3849" s="71">
        <v>37416</v>
      </c>
      <c r="B3849">
        <v>2336.11</v>
      </c>
    </row>
    <row r="3850" spans="1:2">
      <c r="A3850" s="71">
        <v>37417</v>
      </c>
      <c r="B3850">
        <v>2336.11</v>
      </c>
    </row>
    <row r="3851" spans="1:2">
      <c r="A3851" s="71">
        <v>37418</v>
      </c>
      <c r="B3851">
        <v>2336.11</v>
      </c>
    </row>
    <row r="3852" spans="1:2">
      <c r="A3852" s="71">
        <v>37419</v>
      </c>
      <c r="B3852">
        <v>2340.36</v>
      </c>
    </row>
    <row r="3853" spans="1:2">
      <c r="A3853" s="71">
        <v>37420</v>
      </c>
      <c r="B3853">
        <v>2347.6799999999998</v>
      </c>
    </row>
    <row r="3854" spans="1:2">
      <c r="A3854" s="71">
        <v>37421</v>
      </c>
      <c r="B3854">
        <v>2357.14</v>
      </c>
    </row>
    <row r="3855" spans="1:2">
      <c r="A3855" s="71">
        <v>37422</v>
      </c>
      <c r="B3855">
        <v>2369.12</v>
      </c>
    </row>
    <row r="3856" spans="1:2">
      <c r="A3856" s="71">
        <v>37423</v>
      </c>
      <c r="B3856">
        <v>2369.12</v>
      </c>
    </row>
    <row r="3857" spans="1:2">
      <c r="A3857" s="71">
        <v>37424</v>
      </c>
      <c r="B3857">
        <v>2369.12</v>
      </c>
    </row>
    <row r="3858" spans="1:2">
      <c r="A3858" s="71">
        <v>37425</v>
      </c>
      <c r="B3858">
        <v>2379.92</v>
      </c>
    </row>
    <row r="3859" spans="1:2">
      <c r="A3859" s="71">
        <v>37426</v>
      </c>
      <c r="B3859">
        <v>2383.31</v>
      </c>
    </row>
    <row r="3860" spans="1:2">
      <c r="A3860" s="71">
        <v>37427</v>
      </c>
      <c r="B3860">
        <v>2393.87</v>
      </c>
    </row>
    <row r="3861" spans="1:2">
      <c r="A3861" s="71">
        <v>37428</v>
      </c>
      <c r="B3861">
        <v>2391.65</v>
      </c>
    </row>
    <row r="3862" spans="1:2">
      <c r="A3862" s="71">
        <v>37429</v>
      </c>
      <c r="B3862">
        <v>2384.2199999999998</v>
      </c>
    </row>
    <row r="3863" spans="1:2">
      <c r="A3863" s="71">
        <v>37430</v>
      </c>
      <c r="B3863">
        <v>2384.2199999999998</v>
      </c>
    </row>
    <row r="3864" spans="1:2">
      <c r="A3864" s="71">
        <v>37431</v>
      </c>
      <c r="B3864">
        <v>2384.2199999999998</v>
      </c>
    </row>
    <row r="3865" spans="1:2">
      <c r="A3865" s="71">
        <v>37432</v>
      </c>
      <c r="B3865">
        <v>2383.41</v>
      </c>
    </row>
    <row r="3866" spans="1:2">
      <c r="A3866" s="71">
        <v>37433</v>
      </c>
      <c r="B3866">
        <v>2386.1799999999998</v>
      </c>
    </row>
    <row r="3867" spans="1:2">
      <c r="A3867" s="71">
        <v>37434</v>
      </c>
      <c r="B3867">
        <v>2392.13</v>
      </c>
    </row>
    <row r="3868" spans="1:2">
      <c r="A3868" s="71">
        <v>37435</v>
      </c>
      <c r="B3868">
        <v>2398.14</v>
      </c>
    </row>
    <row r="3869" spans="1:2">
      <c r="A3869" s="71">
        <v>37436</v>
      </c>
      <c r="B3869">
        <v>2398.8200000000002</v>
      </c>
    </row>
    <row r="3870" spans="1:2">
      <c r="A3870" s="71">
        <v>37437</v>
      </c>
      <c r="B3870">
        <v>2398.8200000000002</v>
      </c>
    </row>
    <row r="3871" spans="1:2">
      <c r="A3871" s="71">
        <v>37438</v>
      </c>
      <c r="B3871">
        <v>2398.8200000000002</v>
      </c>
    </row>
    <row r="3872" spans="1:2">
      <c r="A3872" s="71">
        <v>37439</v>
      </c>
      <c r="B3872">
        <v>2398.8200000000002</v>
      </c>
    </row>
    <row r="3873" spans="1:2">
      <c r="A3873" s="71">
        <v>37440</v>
      </c>
      <c r="B3873">
        <v>2410.54</v>
      </c>
    </row>
    <row r="3874" spans="1:2">
      <c r="A3874" s="71">
        <v>37441</v>
      </c>
      <c r="B3874">
        <v>2425.42</v>
      </c>
    </row>
    <row r="3875" spans="1:2">
      <c r="A3875" s="71">
        <v>37442</v>
      </c>
      <c r="B3875">
        <v>2426.4</v>
      </c>
    </row>
    <row r="3876" spans="1:2">
      <c r="A3876" s="71">
        <v>37443</v>
      </c>
      <c r="B3876">
        <v>2434.3200000000002</v>
      </c>
    </row>
    <row r="3877" spans="1:2">
      <c r="A3877" s="71">
        <v>37444</v>
      </c>
      <c r="B3877">
        <v>2434.3200000000002</v>
      </c>
    </row>
    <row r="3878" spans="1:2">
      <c r="A3878" s="71">
        <v>37445</v>
      </c>
      <c r="B3878">
        <v>2434.3200000000002</v>
      </c>
    </row>
    <row r="3879" spans="1:2">
      <c r="A3879" s="71">
        <v>37446</v>
      </c>
      <c r="B3879">
        <v>2457.39</v>
      </c>
    </row>
    <row r="3880" spans="1:2">
      <c r="A3880" s="71">
        <v>37447</v>
      </c>
      <c r="B3880">
        <v>2462.1799999999998</v>
      </c>
    </row>
    <row r="3881" spans="1:2">
      <c r="A3881" s="71">
        <v>37448</v>
      </c>
      <c r="B3881">
        <v>2482.21</v>
      </c>
    </row>
    <row r="3882" spans="1:2">
      <c r="A3882" s="71">
        <v>37449</v>
      </c>
      <c r="B3882">
        <v>2506.84</v>
      </c>
    </row>
    <row r="3883" spans="1:2">
      <c r="A3883" s="71">
        <v>37450</v>
      </c>
      <c r="B3883">
        <v>2513.9899999999998</v>
      </c>
    </row>
    <row r="3884" spans="1:2">
      <c r="A3884" s="71">
        <v>37451</v>
      </c>
      <c r="B3884">
        <v>2513.9899999999998</v>
      </c>
    </row>
    <row r="3885" spans="1:2">
      <c r="A3885" s="71">
        <v>37452</v>
      </c>
      <c r="B3885">
        <v>2513.9899999999998</v>
      </c>
    </row>
    <row r="3886" spans="1:2">
      <c r="A3886" s="71">
        <v>37453</v>
      </c>
      <c r="B3886">
        <v>2507.21</v>
      </c>
    </row>
    <row r="3887" spans="1:2">
      <c r="A3887" s="71">
        <v>37454</v>
      </c>
      <c r="B3887">
        <v>2499.92</v>
      </c>
    </row>
    <row r="3888" spans="1:2">
      <c r="A3888" s="71">
        <v>37455</v>
      </c>
      <c r="B3888">
        <v>2524.7600000000002</v>
      </c>
    </row>
    <row r="3889" spans="1:2">
      <c r="A3889" s="71">
        <v>37456</v>
      </c>
      <c r="B3889">
        <v>2538.4699999999998</v>
      </c>
    </row>
    <row r="3890" spans="1:2">
      <c r="A3890" s="71">
        <v>37457</v>
      </c>
      <c r="B3890">
        <v>2529.5700000000002</v>
      </c>
    </row>
    <row r="3891" spans="1:2">
      <c r="A3891" s="71">
        <v>37458</v>
      </c>
      <c r="B3891">
        <v>2529.5700000000002</v>
      </c>
    </row>
    <row r="3892" spans="1:2">
      <c r="A3892" s="71">
        <v>37459</v>
      </c>
      <c r="B3892">
        <v>2529.5700000000002</v>
      </c>
    </row>
    <row r="3893" spans="1:2">
      <c r="A3893" s="71">
        <v>37460</v>
      </c>
      <c r="B3893">
        <v>2517.42</v>
      </c>
    </row>
    <row r="3894" spans="1:2">
      <c r="A3894" s="71">
        <v>37461</v>
      </c>
      <c r="B3894">
        <v>2539</v>
      </c>
    </row>
    <row r="3895" spans="1:2">
      <c r="A3895" s="71">
        <v>37462</v>
      </c>
      <c r="B3895">
        <v>2572.42</v>
      </c>
    </row>
    <row r="3896" spans="1:2">
      <c r="A3896" s="71">
        <v>37463</v>
      </c>
      <c r="B3896">
        <v>2580.15</v>
      </c>
    </row>
    <row r="3897" spans="1:2">
      <c r="A3897" s="71">
        <v>37464</v>
      </c>
      <c r="B3897">
        <v>2596.2600000000002</v>
      </c>
    </row>
    <row r="3898" spans="1:2">
      <c r="A3898" s="71">
        <v>37465</v>
      </c>
      <c r="B3898">
        <v>2596.2600000000002</v>
      </c>
    </row>
    <row r="3899" spans="1:2">
      <c r="A3899" s="71">
        <v>37466</v>
      </c>
      <c r="B3899">
        <v>2596.2600000000002</v>
      </c>
    </row>
    <row r="3900" spans="1:2">
      <c r="A3900" s="71">
        <v>37467</v>
      </c>
      <c r="B3900">
        <v>2599.5700000000002</v>
      </c>
    </row>
    <row r="3901" spans="1:2">
      <c r="A3901" s="71">
        <v>37468</v>
      </c>
      <c r="B3901">
        <v>2625.06</v>
      </c>
    </row>
    <row r="3902" spans="1:2">
      <c r="A3902" s="71">
        <v>37469</v>
      </c>
      <c r="B3902">
        <v>2636.3</v>
      </c>
    </row>
    <row r="3903" spans="1:2">
      <c r="A3903" s="71">
        <v>37470</v>
      </c>
      <c r="B3903">
        <v>2640.35</v>
      </c>
    </row>
    <row r="3904" spans="1:2">
      <c r="A3904" s="71">
        <v>37471</v>
      </c>
      <c r="B3904">
        <v>2643.03</v>
      </c>
    </row>
    <row r="3905" spans="1:2">
      <c r="A3905" s="71">
        <v>37472</v>
      </c>
      <c r="B3905">
        <v>2643.03</v>
      </c>
    </row>
    <row r="3906" spans="1:2">
      <c r="A3906" s="71">
        <v>37473</v>
      </c>
      <c r="B3906">
        <v>2643.03</v>
      </c>
    </row>
    <row r="3907" spans="1:2">
      <c r="A3907" s="71">
        <v>37474</v>
      </c>
      <c r="B3907">
        <v>2663.81</v>
      </c>
    </row>
    <row r="3908" spans="1:2">
      <c r="A3908" s="71">
        <v>37475</v>
      </c>
      <c r="B3908">
        <v>2670.61</v>
      </c>
    </row>
    <row r="3909" spans="1:2">
      <c r="A3909" s="71">
        <v>37476</v>
      </c>
      <c r="B3909">
        <v>2670.61</v>
      </c>
    </row>
    <row r="3910" spans="1:2">
      <c r="A3910" s="71">
        <v>37477</v>
      </c>
      <c r="B3910">
        <v>2649.32</v>
      </c>
    </row>
    <row r="3911" spans="1:2">
      <c r="A3911" s="71">
        <v>37478</v>
      </c>
      <c r="B3911">
        <v>2568.8000000000002</v>
      </c>
    </row>
    <row r="3912" spans="1:2">
      <c r="A3912" s="71">
        <v>37479</v>
      </c>
      <c r="B3912">
        <v>2568.8000000000002</v>
      </c>
    </row>
    <row r="3913" spans="1:2">
      <c r="A3913" s="71">
        <v>37480</v>
      </c>
      <c r="B3913">
        <v>2568.8000000000002</v>
      </c>
    </row>
    <row r="3914" spans="1:2">
      <c r="A3914" s="71">
        <v>37481</v>
      </c>
      <c r="B3914">
        <v>2595.8000000000002</v>
      </c>
    </row>
    <row r="3915" spans="1:2">
      <c r="A3915" s="71">
        <v>37482</v>
      </c>
      <c r="B3915">
        <v>2657.98</v>
      </c>
    </row>
    <row r="3916" spans="1:2">
      <c r="A3916" s="71">
        <v>37483</v>
      </c>
      <c r="B3916">
        <v>2635.87</v>
      </c>
    </row>
    <row r="3917" spans="1:2">
      <c r="A3917" s="71">
        <v>37484</v>
      </c>
      <c r="B3917">
        <v>2648.77</v>
      </c>
    </row>
    <row r="3918" spans="1:2">
      <c r="A3918" s="71">
        <v>37485</v>
      </c>
      <c r="B3918">
        <v>2663.61</v>
      </c>
    </row>
    <row r="3919" spans="1:2">
      <c r="A3919" s="71">
        <v>37486</v>
      </c>
      <c r="B3919">
        <v>2663.61</v>
      </c>
    </row>
    <row r="3920" spans="1:2">
      <c r="A3920" s="71">
        <v>37487</v>
      </c>
      <c r="B3920">
        <v>2663.61</v>
      </c>
    </row>
    <row r="3921" spans="1:2">
      <c r="A3921" s="71">
        <v>37488</v>
      </c>
      <c r="B3921">
        <v>2663.61</v>
      </c>
    </row>
    <row r="3922" spans="1:2">
      <c r="A3922" s="71">
        <v>37489</v>
      </c>
      <c r="B3922">
        <v>2620.91</v>
      </c>
    </row>
    <row r="3923" spans="1:2">
      <c r="A3923" s="71">
        <v>37490</v>
      </c>
      <c r="B3923">
        <v>2626.17</v>
      </c>
    </row>
    <row r="3924" spans="1:2">
      <c r="A3924" s="71">
        <v>37491</v>
      </c>
      <c r="B3924">
        <v>2652.96</v>
      </c>
    </row>
    <row r="3925" spans="1:2">
      <c r="A3925" s="71">
        <v>37492</v>
      </c>
      <c r="B3925">
        <v>2643.37</v>
      </c>
    </row>
    <row r="3926" spans="1:2">
      <c r="A3926" s="71">
        <v>37493</v>
      </c>
      <c r="B3926">
        <v>2643.37</v>
      </c>
    </row>
    <row r="3927" spans="1:2">
      <c r="A3927" s="71">
        <v>37494</v>
      </c>
      <c r="B3927">
        <v>2643.37</v>
      </c>
    </row>
    <row r="3928" spans="1:2">
      <c r="A3928" s="71">
        <v>37495</v>
      </c>
      <c r="B3928">
        <v>2653.29</v>
      </c>
    </row>
    <row r="3929" spans="1:2">
      <c r="A3929" s="71">
        <v>37496</v>
      </c>
      <c r="B3929">
        <v>2672.25</v>
      </c>
    </row>
    <row r="3930" spans="1:2">
      <c r="A3930" s="71">
        <v>37497</v>
      </c>
      <c r="B3930">
        <v>2688.64</v>
      </c>
    </row>
    <row r="3931" spans="1:2">
      <c r="A3931" s="71">
        <v>37498</v>
      </c>
      <c r="B3931">
        <v>2712.46</v>
      </c>
    </row>
    <row r="3932" spans="1:2">
      <c r="A3932" s="71">
        <v>37499</v>
      </c>
      <c r="B3932">
        <v>2703.55</v>
      </c>
    </row>
    <row r="3933" spans="1:2">
      <c r="A3933" s="71">
        <v>37500</v>
      </c>
      <c r="B3933">
        <v>2703.55</v>
      </c>
    </row>
    <row r="3934" spans="1:2">
      <c r="A3934" s="71">
        <v>37501</v>
      </c>
      <c r="B3934">
        <v>2703.55</v>
      </c>
    </row>
    <row r="3935" spans="1:2">
      <c r="A3935" s="71">
        <v>37502</v>
      </c>
      <c r="B3935">
        <v>2679.51</v>
      </c>
    </row>
    <row r="3936" spans="1:2">
      <c r="A3936" s="71">
        <v>37503</v>
      </c>
      <c r="B3936">
        <v>2677.39</v>
      </c>
    </row>
    <row r="3937" spans="1:2">
      <c r="A3937" s="71">
        <v>37504</v>
      </c>
      <c r="B3937">
        <v>2694.51</v>
      </c>
    </row>
    <row r="3938" spans="1:2">
      <c r="A3938" s="71">
        <v>37505</v>
      </c>
      <c r="B3938">
        <v>2714.77</v>
      </c>
    </row>
    <row r="3939" spans="1:2">
      <c r="A3939" s="71">
        <v>37506</v>
      </c>
      <c r="B3939">
        <v>2712.14</v>
      </c>
    </row>
    <row r="3940" spans="1:2">
      <c r="A3940" s="71">
        <v>37507</v>
      </c>
      <c r="B3940">
        <v>2712.14</v>
      </c>
    </row>
    <row r="3941" spans="1:2">
      <c r="A3941" s="71">
        <v>37508</v>
      </c>
      <c r="B3941">
        <v>2712.14</v>
      </c>
    </row>
    <row r="3942" spans="1:2">
      <c r="A3942" s="71">
        <v>37509</v>
      </c>
      <c r="B3942">
        <v>2703.63</v>
      </c>
    </row>
    <row r="3943" spans="1:2">
      <c r="A3943" s="71">
        <v>37510</v>
      </c>
      <c r="B3943">
        <v>2707.58</v>
      </c>
    </row>
    <row r="3944" spans="1:2">
      <c r="A3944" s="71">
        <v>37511</v>
      </c>
      <c r="B3944">
        <v>2718.85</v>
      </c>
    </row>
    <row r="3945" spans="1:2">
      <c r="A3945" s="71">
        <v>37512</v>
      </c>
      <c r="B3945">
        <v>2730.91</v>
      </c>
    </row>
    <row r="3946" spans="1:2">
      <c r="A3946" s="71">
        <v>37513</v>
      </c>
      <c r="B3946">
        <v>2741.29</v>
      </c>
    </row>
    <row r="3947" spans="1:2">
      <c r="A3947" s="71">
        <v>37514</v>
      </c>
      <c r="B3947">
        <v>2741.29</v>
      </c>
    </row>
    <row r="3948" spans="1:2">
      <c r="A3948" s="71">
        <v>37515</v>
      </c>
      <c r="B3948">
        <v>2741.29</v>
      </c>
    </row>
    <row r="3949" spans="1:2">
      <c r="A3949" s="71">
        <v>37516</v>
      </c>
      <c r="B3949">
        <v>2758.95</v>
      </c>
    </row>
    <row r="3950" spans="1:2">
      <c r="A3950" s="71">
        <v>37517</v>
      </c>
      <c r="B3950">
        <v>2783.44</v>
      </c>
    </row>
    <row r="3951" spans="1:2">
      <c r="A3951" s="71">
        <v>37518</v>
      </c>
      <c r="B3951">
        <v>2785.81</v>
      </c>
    </row>
    <row r="3952" spans="1:2">
      <c r="A3952" s="71">
        <v>37519</v>
      </c>
      <c r="B3952">
        <v>2789.01</v>
      </c>
    </row>
    <row r="3953" spans="1:2">
      <c r="A3953" s="71">
        <v>37520</v>
      </c>
      <c r="B3953">
        <v>2815.05</v>
      </c>
    </row>
    <row r="3954" spans="1:2">
      <c r="A3954" s="71">
        <v>37521</v>
      </c>
      <c r="B3954">
        <v>2815.05</v>
      </c>
    </row>
    <row r="3955" spans="1:2">
      <c r="A3955" s="71">
        <v>37522</v>
      </c>
      <c r="B3955">
        <v>2815.05</v>
      </c>
    </row>
    <row r="3956" spans="1:2">
      <c r="A3956" s="71">
        <v>37523</v>
      </c>
      <c r="B3956">
        <v>2793.36</v>
      </c>
    </row>
    <row r="3957" spans="1:2">
      <c r="A3957" s="71">
        <v>37524</v>
      </c>
      <c r="B3957">
        <v>2810.46</v>
      </c>
    </row>
    <row r="3958" spans="1:2">
      <c r="A3958" s="71">
        <v>37525</v>
      </c>
      <c r="B3958">
        <v>2802.32</v>
      </c>
    </row>
    <row r="3959" spans="1:2">
      <c r="A3959" s="71">
        <v>37526</v>
      </c>
      <c r="B3959">
        <v>2825.32</v>
      </c>
    </row>
    <row r="3960" spans="1:2">
      <c r="A3960" s="71">
        <v>37527</v>
      </c>
      <c r="B3960">
        <v>2828.08</v>
      </c>
    </row>
    <row r="3961" spans="1:2">
      <c r="A3961" s="71">
        <v>37528</v>
      </c>
      <c r="B3961">
        <v>2828.08</v>
      </c>
    </row>
    <row r="3962" spans="1:2">
      <c r="A3962" s="71">
        <v>37529</v>
      </c>
      <c r="B3962">
        <v>2828.08</v>
      </c>
    </row>
    <row r="3963" spans="1:2">
      <c r="A3963" s="71">
        <v>37530</v>
      </c>
      <c r="B3963">
        <v>2850.65</v>
      </c>
    </row>
    <row r="3964" spans="1:2">
      <c r="A3964" s="71">
        <v>37531</v>
      </c>
      <c r="B3964">
        <v>2885.48</v>
      </c>
    </row>
    <row r="3965" spans="1:2">
      <c r="A3965" s="71">
        <v>37532</v>
      </c>
      <c r="B3965">
        <v>2888.23</v>
      </c>
    </row>
    <row r="3966" spans="1:2">
      <c r="A3966" s="71">
        <v>37533</v>
      </c>
      <c r="B3966">
        <v>2881.78</v>
      </c>
    </row>
    <row r="3967" spans="1:2">
      <c r="A3967" s="71">
        <v>37534</v>
      </c>
      <c r="B3967">
        <v>2876.4</v>
      </c>
    </row>
    <row r="3968" spans="1:2">
      <c r="A3968" s="71">
        <v>37535</v>
      </c>
      <c r="B3968">
        <v>2876.4</v>
      </c>
    </row>
    <row r="3969" spans="1:2">
      <c r="A3969" s="71">
        <v>37536</v>
      </c>
      <c r="B3969">
        <v>2876.4</v>
      </c>
    </row>
    <row r="3970" spans="1:2">
      <c r="A3970" s="71">
        <v>37537</v>
      </c>
      <c r="B3970">
        <v>2869.73</v>
      </c>
    </row>
    <row r="3971" spans="1:2">
      <c r="A3971" s="71">
        <v>37538</v>
      </c>
      <c r="B3971">
        <v>2850.98</v>
      </c>
    </row>
    <row r="3972" spans="1:2">
      <c r="A3972" s="71">
        <v>37539</v>
      </c>
      <c r="B3972">
        <v>2854.04</v>
      </c>
    </row>
    <row r="3973" spans="1:2">
      <c r="A3973" s="71">
        <v>37540</v>
      </c>
      <c r="B3973">
        <v>2870.63</v>
      </c>
    </row>
    <row r="3974" spans="1:2">
      <c r="A3974" s="71">
        <v>37541</v>
      </c>
      <c r="B3974">
        <v>2861.16</v>
      </c>
    </row>
    <row r="3975" spans="1:2">
      <c r="A3975" s="71">
        <v>37542</v>
      </c>
      <c r="B3975">
        <v>2861.16</v>
      </c>
    </row>
    <row r="3976" spans="1:2">
      <c r="A3976" s="71">
        <v>37543</v>
      </c>
      <c r="B3976">
        <v>2861.16</v>
      </c>
    </row>
    <row r="3977" spans="1:2">
      <c r="A3977" s="71">
        <v>37544</v>
      </c>
      <c r="B3977">
        <v>2861.16</v>
      </c>
    </row>
    <row r="3978" spans="1:2">
      <c r="A3978" s="71">
        <v>37545</v>
      </c>
      <c r="B3978">
        <v>2852.99</v>
      </c>
    </row>
    <row r="3979" spans="1:2">
      <c r="A3979" s="71">
        <v>37546</v>
      </c>
      <c r="B3979">
        <v>2857.13</v>
      </c>
    </row>
    <row r="3980" spans="1:2">
      <c r="A3980" s="71">
        <v>37547</v>
      </c>
      <c r="B3980">
        <v>2853.9</v>
      </c>
    </row>
    <row r="3981" spans="1:2">
      <c r="A3981" s="71">
        <v>37548</v>
      </c>
      <c r="B3981">
        <v>2836.34</v>
      </c>
    </row>
    <row r="3982" spans="1:2">
      <c r="A3982" s="71">
        <v>37549</v>
      </c>
      <c r="B3982">
        <v>2836.34</v>
      </c>
    </row>
    <row r="3983" spans="1:2">
      <c r="A3983" s="71">
        <v>37550</v>
      </c>
      <c r="B3983">
        <v>2836.34</v>
      </c>
    </row>
    <row r="3984" spans="1:2">
      <c r="A3984" s="71">
        <v>37551</v>
      </c>
      <c r="B3984">
        <v>2791.46</v>
      </c>
    </row>
    <row r="3985" spans="1:2">
      <c r="A3985" s="71">
        <v>37552</v>
      </c>
      <c r="B3985">
        <v>2758.76</v>
      </c>
    </row>
    <row r="3986" spans="1:2">
      <c r="A3986" s="71">
        <v>37553</v>
      </c>
      <c r="B3986">
        <v>2744.32</v>
      </c>
    </row>
    <row r="3987" spans="1:2">
      <c r="A3987" s="71">
        <v>37554</v>
      </c>
      <c r="B3987">
        <v>2747.07</v>
      </c>
    </row>
    <row r="3988" spans="1:2">
      <c r="A3988" s="71">
        <v>37555</v>
      </c>
      <c r="B3988">
        <v>2755.69</v>
      </c>
    </row>
    <row r="3989" spans="1:2">
      <c r="A3989" s="71">
        <v>37556</v>
      </c>
      <c r="B3989">
        <v>2755.69</v>
      </c>
    </row>
    <row r="3990" spans="1:2">
      <c r="A3990" s="71">
        <v>37557</v>
      </c>
      <c r="B3990">
        <v>2755.69</v>
      </c>
    </row>
    <row r="3991" spans="1:2">
      <c r="A3991" s="71">
        <v>37558</v>
      </c>
      <c r="B3991">
        <v>2770.73</v>
      </c>
    </row>
    <row r="3992" spans="1:2">
      <c r="A3992" s="71">
        <v>37559</v>
      </c>
      <c r="B3992">
        <v>2781.72</v>
      </c>
    </row>
    <row r="3993" spans="1:2">
      <c r="A3993" s="71">
        <v>37560</v>
      </c>
      <c r="B3993">
        <v>2773.73</v>
      </c>
    </row>
    <row r="3994" spans="1:2">
      <c r="A3994" s="71">
        <v>37561</v>
      </c>
      <c r="B3994">
        <v>2778.6</v>
      </c>
    </row>
    <row r="3995" spans="1:2">
      <c r="A3995" s="71">
        <v>37562</v>
      </c>
      <c r="B3995">
        <v>2778.47</v>
      </c>
    </row>
    <row r="3996" spans="1:2">
      <c r="A3996" s="71">
        <v>37563</v>
      </c>
      <c r="B3996">
        <v>2778.47</v>
      </c>
    </row>
    <row r="3997" spans="1:2">
      <c r="A3997" s="71">
        <v>37564</v>
      </c>
      <c r="B3997">
        <v>2778.47</v>
      </c>
    </row>
    <row r="3998" spans="1:2">
      <c r="A3998" s="71">
        <v>37565</v>
      </c>
      <c r="B3998">
        <v>2778.47</v>
      </c>
    </row>
    <row r="3999" spans="1:2">
      <c r="A3999" s="71">
        <v>37566</v>
      </c>
      <c r="B3999">
        <v>2774.58</v>
      </c>
    </row>
    <row r="4000" spans="1:2">
      <c r="A4000" s="71">
        <v>37567</v>
      </c>
      <c r="B4000">
        <v>2761.99</v>
      </c>
    </row>
    <row r="4001" spans="1:2">
      <c r="A4001" s="71">
        <v>37568</v>
      </c>
      <c r="B4001">
        <v>2743</v>
      </c>
    </row>
    <row r="4002" spans="1:2">
      <c r="A4002" s="71">
        <v>37569</v>
      </c>
      <c r="B4002">
        <v>2743.92</v>
      </c>
    </row>
    <row r="4003" spans="1:2">
      <c r="A4003" s="71">
        <v>37570</v>
      </c>
      <c r="B4003">
        <v>2743.92</v>
      </c>
    </row>
    <row r="4004" spans="1:2">
      <c r="A4004" s="71">
        <v>37571</v>
      </c>
      <c r="B4004">
        <v>2743.92</v>
      </c>
    </row>
    <row r="4005" spans="1:2">
      <c r="A4005" s="71">
        <v>37572</v>
      </c>
      <c r="B4005">
        <v>2743.92</v>
      </c>
    </row>
    <row r="4006" spans="1:2">
      <c r="A4006" s="71">
        <v>37573</v>
      </c>
      <c r="B4006">
        <v>2727.05</v>
      </c>
    </row>
    <row r="4007" spans="1:2">
      <c r="A4007" s="71">
        <v>37574</v>
      </c>
      <c r="B4007">
        <v>2717.89</v>
      </c>
    </row>
    <row r="4008" spans="1:2">
      <c r="A4008" s="71">
        <v>37575</v>
      </c>
      <c r="B4008">
        <v>2724.04</v>
      </c>
    </row>
    <row r="4009" spans="1:2">
      <c r="A4009" s="71">
        <v>37576</v>
      </c>
      <c r="B4009">
        <v>2703.75</v>
      </c>
    </row>
    <row r="4010" spans="1:2">
      <c r="A4010" s="71">
        <v>37577</v>
      </c>
      <c r="B4010">
        <v>2703.75</v>
      </c>
    </row>
    <row r="4011" spans="1:2">
      <c r="A4011" s="71">
        <v>37578</v>
      </c>
      <c r="B4011">
        <v>2703.75</v>
      </c>
    </row>
    <row r="4012" spans="1:2">
      <c r="A4012" s="71">
        <v>37579</v>
      </c>
      <c r="B4012">
        <v>2679.96</v>
      </c>
    </row>
    <row r="4013" spans="1:2">
      <c r="A4013" s="71">
        <v>37580</v>
      </c>
      <c r="B4013">
        <v>2683.04</v>
      </c>
    </row>
    <row r="4014" spans="1:2">
      <c r="A4014" s="71">
        <v>37581</v>
      </c>
      <c r="B4014">
        <v>2671.7</v>
      </c>
    </row>
    <row r="4015" spans="1:2">
      <c r="A4015" s="71">
        <v>37582</v>
      </c>
      <c r="B4015">
        <v>2666.41</v>
      </c>
    </row>
    <row r="4016" spans="1:2">
      <c r="A4016" s="71">
        <v>37583</v>
      </c>
      <c r="B4016">
        <v>2687.25</v>
      </c>
    </row>
    <row r="4017" spans="1:2">
      <c r="A4017" s="71">
        <v>37584</v>
      </c>
      <c r="B4017">
        <v>2687.25</v>
      </c>
    </row>
    <row r="4018" spans="1:2">
      <c r="A4018" s="71">
        <v>37585</v>
      </c>
      <c r="B4018">
        <v>2687.25</v>
      </c>
    </row>
    <row r="4019" spans="1:2">
      <c r="A4019" s="71">
        <v>37586</v>
      </c>
      <c r="B4019">
        <v>2716.95</v>
      </c>
    </row>
    <row r="4020" spans="1:2">
      <c r="A4020" s="71">
        <v>37587</v>
      </c>
      <c r="B4020">
        <v>2735.04</v>
      </c>
    </row>
    <row r="4021" spans="1:2">
      <c r="A4021" s="71">
        <v>37588</v>
      </c>
      <c r="B4021">
        <v>2754.67</v>
      </c>
    </row>
    <row r="4022" spans="1:2">
      <c r="A4022" s="71">
        <v>37589</v>
      </c>
      <c r="B4022">
        <v>2758.28</v>
      </c>
    </row>
    <row r="4023" spans="1:2">
      <c r="A4023" s="71">
        <v>37590</v>
      </c>
      <c r="B4023">
        <v>2784.21</v>
      </c>
    </row>
    <row r="4024" spans="1:2">
      <c r="A4024" s="71">
        <v>37591</v>
      </c>
      <c r="B4024">
        <v>2784.21</v>
      </c>
    </row>
    <row r="4025" spans="1:2">
      <c r="A4025" s="71">
        <v>37592</v>
      </c>
      <c r="B4025">
        <v>2784.21</v>
      </c>
    </row>
    <row r="4026" spans="1:2">
      <c r="A4026" s="71">
        <v>37593</v>
      </c>
      <c r="B4026">
        <v>2812.94</v>
      </c>
    </row>
    <row r="4027" spans="1:2">
      <c r="A4027" s="71">
        <v>37594</v>
      </c>
      <c r="B4027">
        <v>2826.1</v>
      </c>
    </row>
    <row r="4028" spans="1:2">
      <c r="A4028" s="71">
        <v>37595</v>
      </c>
      <c r="B4028">
        <v>2806.63</v>
      </c>
    </row>
    <row r="4029" spans="1:2">
      <c r="A4029" s="71">
        <v>37596</v>
      </c>
      <c r="B4029">
        <v>2788.72</v>
      </c>
    </row>
    <row r="4030" spans="1:2">
      <c r="A4030" s="71">
        <v>37597</v>
      </c>
      <c r="B4030">
        <v>2782.4</v>
      </c>
    </row>
    <row r="4031" spans="1:2">
      <c r="A4031" s="71">
        <v>37598</v>
      </c>
      <c r="B4031">
        <v>2782.4</v>
      </c>
    </row>
    <row r="4032" spans="1:2">
      <c r="A4032" s="71">
        <v>37599</v>
      </c>
      <c r="B4032">
        <v>2782.4</v>
      </c>
    </row>
    <row r="4033" spans="1:2">
      <c r="A4033" s="71">
        <v>37600</v>
      </c>
      <c r="B4033">
        <v>2815</v>
      </c>
    </row>
    <row r="4034" spans="1:2">
      <c r="A4034" s="71">
        <v>37601</v>
      </c>
      <c r="B4034">
        <v>2816.42</v>
      </c>
    </row>
    <row r="4035" spans="1:2">
      <c r="A4035" s="71">
        <v>37602</v>
      </c>
      <c r="B4035">
        <v>2801.01</v>
      </c>
    </row>
    <row r="4036" spans="1:2">
      <c r="A4036" s="71">
        <v>37603</v>
      </c>
      <c r="B4036">
        <v>2793.16</v>
      </c>
    </row>
    <row r="4037" spans="1:2">
      <c r="A4037" s="71">
        <v>37604</v>
      </c>
      <c r="B4037">
        <v>2808.16</v>
      </c>
    </row>
    <row r="4038" spans="1:2">
      <c r="A4038" s="71">
        <v>37605</v>
      </c>
      <c r="B4038">
        <v>2808.16</v>
      </c>
    </row>
    <row r="4039" spans="1:2">
      <c r="A4039" s="71">
        <v>37606</v>
      </c>
      <c r="B4039">
        <v>2808.16</v>
      </c>
    </row>
    <row r="4040" spans="1:2">
      <c r="A4040" s="71">
        <v>37607</v>
      </c>
      <c r="B4040">
        <v>2807.61</v>
      </c>
    </row>
    <row r="4041" spans="1:2">
      <c r="A4041" s="71">
        <v>37608</v>
      </c>
      <c r="B4041">
        <v>2805.55</v>
      </c>
    </row>
    <row r="4042" spans="1:2">
      <c r="A4042" s="71">
        <v>37609</v>
      </c>
      <c r="B4042">
        <v>2818.81</v>
      </c>
    </row>
    <row r="4043" spans="1:2">
      <c r="A4043" s="71">
        <v>37610</v>
      </c>
      <c r="B4043">
        <v>2818.54</v>
      </c>
    </row>
    <row r="4044" spans="1:2">
      <c r="A4044" s="71">
        <v>37611</v>
      </c>
      <c r="B4044">
        <v>2814.71</v>
      </c>
    </row>
    <row r="4045" spans="1:2">
      <c r="A4045" s="71">
        <v>37612</v>
      </c>
      <c r="B4045">
        <v>2814.71</v>
      </c>
    </row>
    <row r="4046" spans="1:2">
      <c r="A4046" s="71">
        <v>37613</v>
      </c>
      <c r="B4046">
        <v>2814.71</v>
      </c>
    </row>
    <row r="4047" spans="1:2">
      <c r="A4047" s="71">
        <v>37614</v>
      </c>
      <c r="B4047">
        <v>2826.04</v>
      </c>
    </row>
    <row r="4048" spans="1:2">
      <c r="A4048" s="71">
        <v>37615</v>
      </c>
      <c r="B4048">
        <v>2823.95</v>
      </c>
    </row>
    <row r="4049" spans="1:2">
      <c r="A4049" s="71">
        <v>37616</v>
      </c>
      <c r="B4049">
        <v>2823.95</v>
      </c>
    </row>
    <row r="4050" spans="1:2">
      <c r="A4050" s="71">
        <v>37617</v>
      </c>
      <c r="B4050">
        <v>2843.57</v>
      </c>
    </row>
    <row r="4051" spans="1:2">
      <c r="A4051" s="71">
        <v>37618</v>
      </c>
      <c r="B4051">
        <v>2854.29</v>
      </c>
    </row>
    <row r="4052" spans="1:2">
      <c r="A4052" s="71">
        <v>37619</v>
      </c>
      <c r="B4052">
        <v>2854.29</v>
      </c>
    </row>
    <row r="4053" spans="1:2">
      <c r="A4053" s="71">
        <v>37620</v>
      </c>
      <c r="B4053">
        <v>2854.29</v>
      </c>
    </row>
    <row r="4054" spans="1:2">
      <c r="A4054" s="71">
        <v>37621</v>
      </c>
      <c r="B4054">
        <v>2864.79</v>
      </c>
    </row>
    <row r="4055" spans="1:2">
      <c r="A4055" s="71">
        <v>37622</v>
      </c>
      <c r="B4055">
        <v>2864.79</v>
      </c>
    </row>
    <row r="4056" spans="1:2">
      <c r="A4056" s="71">
        <v>37623</v>
      </c>
      <c r="B4056">
        <v>2864.79</v>
      </c>
    </row>
    <row r="4057" spans="1:2">
      <c r="A4057" s="71">
        <v>37624</v>
      </c>
      <c r="B4057">
        <v>2844.82</v>
      </c>
    </row>
    <row r="4058" spans="1:2">
      <c r="A4058" s="71">
        <v>37625</v>
      </c>
      <c r="B4058">
        <v>2841.56</v>
      </c>
    </row>
    <row r="4059" spans="1:2">
      <c r="A4059" s="71">
        <v>37626</v>
      </c>
      <c r="B4059">
        <v>2841.56</v>
      </c>
    </row>
    <row r="4060" spans="1:2">
      <c r="A4060" s="71">
        <v>37627</v>
      </c>
      <c r="B4060">
        <v>2841.56</v>
      </c>
    </row>
    <row r="4061" spans="1:2">
      <c r="A4061" s="71">
        <v>37628</v>
      </c>
      <c r="B4061">
        <v>2841.56</v>
      </c>
    </row>
    <row r="4062" spans="1:2">
      <c r="A4062" s="71">
        <v>37629</v>
      </c>
      <c r="B4062">
        <v>2881.83</v>
      </c>
    </row>
    <row r="4063" spans="1:2">
      <c r="A4063" s="71">
        <v>37630</v>
      </c>
      <c r="B4063">
        <v>2902.92</v>
      </c>
    </row>
    <row r="4064" spans="1:2">
      <c r="A4064" s="71">
        <v>37631</v>
      </c>
      <c r="B4064">
        <v>2915.01</v>
      </c>
    </row>
    <row r="4065" spans="1:2">
      <c r="A4065" s="71">
        <v>37632</v>
      </c>
      <c r="B4065">
        <v>2905.77</v>
      </c>
    </row>
    <row r="4066" spans="1:2">
      <c r="A4066" s="71">
        <v>37633</v>
      </c>
      <c r="B4066">
        <v>2905.77</v>
      </c>
    </row>
    <row r="4067" spans="1:2">
      <c r="A4067" s="71">
        <v>37634</v>
      </c>
      <c r="B4067">
        <v>2905.77</v>
      </c>
    </row>
    <row r="4068" spans="1:2">
      <c r="A4068" s="71">
        <v>37635</v>
      </c>
      <c r="B4068">
        <v>2906.49</v>
      </c>
    </row>
    <row r="4069" spans="1:2">
      <c r="A4069" s="71">
        <v>37636</v>
      </c>
      <c r="B4069">
        <v>2903.05</v>
      </c>
    </row>
    <row r="4070" spans="1:2">
      <c r="A4070" s="71">
        <v>37637</v>
      </c>
      <c r="B4070">
        <v>2905.41</v>
      </c>
    </row>
    <row r="4071" spans="1:2">
      <c r="A4071" s="71">
        <v>37638</v>
      </c>
      <c r="B4071">
        <v>2928.19</v>
      </c>
    </row>
    <row r="4072" spans="1:2">
      <c r="A4072" s="71">
        <v>37639</v>
      </c>
      <c r="B4072">
        <v>2923.58</v>
      </c>
    </row>
    <row r="4073" spans="1:2">
      <c r="A4073" s="71">
        <v>37640</v>
      </c>
      <c r="B4073">
        <v>2923.58</v>
      </c>
    </row>
    <row r="4074" spans="1:2">
      <c r="A4074" s="71">
        <v>37641</v>
      </c>
      <c r="B4074">
        <v>2923.58</v>
      </c>
    </row>
    <row r="4075" spans="1:2">
      <c r="A4075" s="71">
        <v>37642</v>
      </c>
      <c r="B4075">
        <v>2926.06</v>
      </c>
    </row>
    <row r="4076" spans="1:2">
      <c r="A4076" s="71">
        <v>37643</v>
      </c>
      <c r="B4076">
        <v>2933.81</v>
      </c>
    </row>
    <row r="4077" spans="1:2">
      <c r="A4077" s="71">
        <v>37644</v>
      </c>
      <c r="B4077">
        <v>2947.05</v>
      </c>
    </row>
    <row r="4078" spans="1:2">
      <c r="A4078" s="71">
        <v>37645</v>
      </c>
      <c r="B4078">
        <v>2926.88</v>
      </c>
    </row>
    <row r="4079" spans="1:2">
      <c r="A4079" s="71">
        <v>37646</v>
      </c>
      <c r="B4079">
        <v>2924.73</v>
      </c>
    </row>
    <row r="4080" spans="1:2">
      <c r="A4080" s="71">
        <v>37647</v>
      </c>
      <c r="B4080">
        <v>2924.73</v>
      </c>
    </row>
    <row r="4081" spans="1:2">
      <c r="A4081" s="71">
        <v>37648</v>
      </c>
      <c r="B4081">
        <v>2924.73</v>
      </c>
    </row>
    <row r="4082" spans="1:2">
      <c r="A4082" s="71">
        <v>37649</v>
      </c>
      <c r="B4082">
        <v>2948.3</v>
      </c>
    </row>
    <row r="4083" spans="1:2">
      <c r="A4083" s="71">
        <v>37650</v>
      </c>
      <c r="B4083">
        <v>2965.6</v>
      </c>
    </row>
    <row r="4084" spans="1:2">
      <c r="A4084" s="71">
        <v>37651</v>
      </c>
      <c r="B4084">
        <v>2950.71</v>
      </c>
    </row>
    <row r="4085" spans="1:2">
      <c r="A4085" s="71">
        <v>37652</v>
      </c>
      <c r="B4085">
        <v>2926.46</v>
      </c>
    </row>
    <row r="4086" spans="1:2">
      <c r="A4086" s="71">
        <v>37653</v>
      </c>
      <c r="B4086">
        <v>2940.26</v>
      </c>
    </row>
    <row r="4087" spans="1:2">
      <c r="A4087" s="71">
        <v>37654</v>
      </c>
      <c r="B4087">
        <v>2940.26</v>
      </c>
    </row>
    <row r="4088" spans="1:2">
      <c r="A4088" s="71">
        <v>37655</v>
      </c>
      <c r="B4088">
        <v>2940.26</v>
      </c>
    </row>
    <row r="4089" spans="1:2">
      <c r="A4089" s="71">
        <v>37656</v>
      </c>
      <c r="B4089">
        <v>2957.4</v>
      </c>
    </row>
    <row r="4090" spans="1:2">
      <c r="A4090" s="71">
        <v>37657</v>
      </c>
      <c r="B4090">
        <v>2966.78</v>
      </c>
    </row>
    <row r="4091" spans="1:2">
      <c r="A4091" s="71">
        <v>37658</v>
      </c>
      <c r="B4091">
        <v>2961.29</v>
      </c>
    </row>
    <row r="4092" spans="1:2">
      <c r="A4092" s="71">
        <v>37659</v>
      </c>
      <c r="B4092">
        <v>2963.28</v>
      </c>
    </row>
    <row r="4093" spans="1:2">
      <c r="A4093" s="71">
        <v>37660</v>
      </c>
      <c r="B4093">
        <v>2954.03</v>
      </c>
    </row>
    <row r="4094" spans="1:2">
      <c r="A4094" s="71">
        <v>37661</v>
      </c>
      <c r="B4094">
        <v>2954.03</v>
      </c>
    </row>
    <row r="4095" spans="1:2">
      <c r="A4095" s="71">
        <v>37662</v>
      </c>
      <c r="B4095">
        <v>2954.03</v>
      </c>
    </row>
    <row r="4096" spans="1:2">
      <c r="A4096" s="71">
        <v>37663</v>
      </c>
      <c r="B4096">
        <v>2968.88</v>
      </c>
    </row>
    <row r="4097" spans="1:2">
      <c r="A4097" s="71">
        <v>37664</v>
      </c>
      <c r="B4097">
        <v>2963.21</v>
      </c>
    </row>
    <row r="4098" spans="1:2">
      <c r="A4098" s="71">
        <v>37665</v>
      </c>
      <c r="B4098">
        <v>2960.77</v>
      </c>
    </row>
    <row r="4099" spans="1:2">
      <c r="A4099" s="71">
        <v>37666</v>
      </c>
      <c r="B4099">
        <v>2959.75</v>
      </c>
    </row>
    <row r="4100" spans="1:2">
      <c r="A4100" s="71">
        <v>37667</v>
      </c>
      <c r="B4100">
        <v>2954.76</v>
      </c>
    </row>
    <row r="4101" spans="1:2">
      <c r="A4101" s="71">
        <v>37668</v>
      </c>
      <c r="B4101">
        <v>2954.76</v>
      </c>
    </row>
    <row r="4102" spans="1:2">
      <c r="A4102" s="71">
        <v>37669</v>
      </c>
      <c r="B4102">
        <v>2954.76</v>
      </c>
    </row>
    <row r="4103" spans="1:2">
      <c r="A4103" s="71">
        <v>37670</v>
      </c>
      <c r="B4103">
        <v>2934.58</v>
      </c>
    </row>
    <row r="4104" spans="1:2">
      <c r="A4104" s="71">
        <v>37671</v>
      </c>
      <c r="B4104">
        <v>2929.64</v>
      </c>
    </row>
    <row r="4105" spans="1:2">
      <c r="A4105" s="71">
        <v>37672</v>
      </c>
      <c r="B4105">
        <v>2937.44</v>
      </c>
    </row>
    <row r="4106" spans="1:2">
      <c r="A4106" s="71">
        <v>37673</v>
      </c>
      <c r="B4106">
        <v>2938.23</v>
      </c>
    </row>
    <row r="4107" spans="1:2">
      <c r="A4107" s="71">
        <v>37674</v>
      </c>
      <c r="B4107">
        <v>2939.92</v>
      </c>
    </row>
    <row r="4108" spans="1:2">
      <c r="A4108" s="71">
        <v>37675</v>
      </c>
      <c r="B4108">
        <v>2939.92</v>
      </c>
    </row>
    <row r="4109" spans="1:2">
      <c r="A4109" s="71">
        <v>37676</v>
      </c>
      <c r="B4109">
        <v>2939.92</v>
      </c>
    </row>
    <row r="4110" spans="1:2">
      <c r="A4110" s="71">
        <v>37677</v>
      </c>
      <c r="B4110">
        <v>2949.05</v>
      </c>
    </row>
    <row r="4111" spans="1:2">
      <c r="A4111" s="71">
        <v>37678</v>
      </c>
      <c r="B4111">
        <v>2951.81</v>
      </c>
    </row>
    <row r="4112" spans="1:2">
      <c r="A4112" s="71">
        <v>37679</v>
      </c>
      <c r="B4112">
        <v>2949.85</v>
      </c>
    </row>
    <row r="4113" spans="1:2">
      <c r="A4113" s="71">
        <v>37680</v>
      </c>
      <c r="B4113">
        <v>2956.31</v>
      </c>
    </row>
    <row r="4114" spans="1:2">
      <c r="A4114" s="71">
        <v>37681</v>
      </c>
      <c r="B4114">
        <v>2957.87</v>
      </c>
    </row>
    <row r="4115" spans="1:2">
      <c r="A4115" s="71">
        <v>37682</v>
      </c>
      <c r="B4115">
        <v>2957.87</v>
      </c>
    </row>
    <row r="4116" spans="1:2">
      <c r="A4116" s="71">
        <v>37683</v>
      </c>
      <c r="B4116">
        <v>2957.87</v>
      </c>
    </row>
    <row r="4117" spans="1:2">
      <c r="A4117" s="71">
        <v>37684</v>
      </c>
      <c r="B4117">
        <v>2959.97</v>
      </c>
    </row>
    <row r="4118" spans="1:2">
      <c r="A4118" s="71">
        <v>37685</v>
      </c>
      <c r="B4118">
        <v>2962.06</v>
      </c>
    </row>
    <row r="4119" spans="1:2">
      <c r="A4119" s="71">
        <v>37686</v>
      </c>
      <c r="B4119">
        <v>2960.77</v>
      </c>
    </row>
    <row r="4120" spans="1:2">
      <c r="A4120" s="71">
        <v>37687</v>
      </c>
      <c r="B4120">
        <v>2960.11</v>
      </c>
    </row>
    <row r="4121" spans="1:2">
      <c r="A4121" s="71">
        <v>37688</v>
      </c>
      <c r="B4121">
        <v>2959.75</v>
      </c>
    </row>
    <row r="4122" spans="1:2">
      <c r="A4122" s="71">
        <v>37689</v>
      </c>
      <c r="B4122">
        <v>2959.75</v>
      </c>
    </row>
    <row r="4123" spans="1:2">
      <c r="A4123" s="71">
        <v>37690</v>
      </c>
      <c r="B4123">
        <v>2959.75</v>
      </c>
    </row>
    <row r="4124" spans="1:2">
      <c r="A4124" s="71">
        <v>37691</v>
      </c>
      <c r="B4124">
        <v>2961.93</v>
      </c>
    </row>
    <row r="4125" spans="1:2">
      <c r="A4125" s="71">
        <v>37692</v>
      </c>
      <c r="B4125">
        <v>2962.76</v>
      </c>
    </row>
    <row r="4126" spans="1:2">
      <c r="A4126" s="71">
        <v>37693</v>
      </c>
      <c r="B4126">
        <v>2961.99</v>
      </c>
    </row>
    <row r="4127" spans="1:2">
      <c r="A4127" s="71">
        <v>37694</v>
      </c>
      <c r="B4127">
        <v>2959.39</v>
      </c>
    </row>
    <row r="4128" spans="1:2">
      <c r="A4128" s="71">
        <v>37695</v>
      </c>
      <c r="B4128">
        <v>2958.86</v>
      </c>
    </row>
    <row r="4129" spans="1:2">
      <c r="A4129" s="71">
        <v>37696</v>
      </c>
      <c r="B4129">
        <v>2958.86</v>
      </c>
    </row>
    <row r="4130" spans="1:2">
      <c r="A4130" s="71">
        <v>37697</v>
      </c>
      <c r="B4130">
        <v>2958.86</v>
      </c>
    </row>
    <row r="4131" spans="1:2">
      <c r="A4131" s="71">
        <v>37698</v>
      </c>
      <c r="B4131">
        <v>2956.47</v>
      </c>
    </row>
    <row r="4132" spans="1:2">
      <c r="A4132" s="71">
        <v>37699</v>
      </c>
      <c r="B4132">
        <v>2955.84</v>
      </c>
    </row>
    <row r="4133" spans="1:2">
      <c r="A4133" s="71">
        <v>37700</v>
      </c>
      <c r="B4133">
        <v>2955.64</v>
      </c>
    </row>
    <row r="4134" spans="1:2">
      <c r="A4134" s="71">
        <v>37701</v>
      </c>
      <c r="B4134">
        <v>2954.62</v>
      </c>
    </row>
    <row r="4135" spans="1:2">
      <c r="A4135" s="71">
        <v>37702</v>
      </c>
      <c r="B4135">
        <v>2956.06</v>
      </c>
    </row>
    <row r="4136" spans="1:2">
      <c r="A4136" s="71">
        <v>37703</v>
      </c>
      <c r="B4136">
        <v>2956.06</v>
      </c>
    </row>
    <row r="4137" spans="1:2">
      <c r="A4137" s="71">
        <v>37704</v>
      </c>
      <c r="B4137">
        <v>2956.06</v>
      </c>
    </row>
    <row r="4138" spans="1:2">
      <c r="A4138" s="71">
        <v>37705</v>
      </c>
      <c r="B4138">
        <v>2956.06</v>
      </c>
    </row>
    <row r="4139" spans="1:2">
      <c r="A4139" s="71">
        <v>37706</v>
      </c>
      <c r="B4139">
        <v>2959.26</v>
      </c>
    </row>
    <row r="4140" spans="1:2">
      <c r="A4140" s="71">
        <v>37707</v>
      </c>
      <c r="B4140">
        <v>2959.84</v>
      </c>
    </row>
    <row r="4141" spans="1:2">
      <c r="A4141" s="71">
        <v>37708</v>
      </c>
      <c r="B4141">
        <v>2958.73</v>
      </c>
    </row>
    <row r="4142" spans="1:2">
      <c r="A4142" s="71">
        <v>37709</v>
      </c>
      <c r="B4142">
        <v>2958.25</v>
      </c>
    </row>
    <row r="4143" spans="1:2">
      <c r="A4143" s="71">
        <v>37710</v>
      </c>
      <c r="B4143">
        <v>2958.25</v>
      </c>
    </row>
    <row r="4144" spans="1:2">
      <c r="A4144" s="71">
        <v>37711</v>
      </c>
      <c r="B4144">
        <v>2958.25</v>
      </c>
    </row>
    <row r="4145" spans="1:2">
      <c r="A4145" s="71">
        <v>37712</v>
      </c>
      <c r="B4145">
        <v>2958.15</v>
      </c>
    </row>
    <row r="4146" spans="1:2">
      <c r="A4146" s="71">
        <v>37713</v>
      </c>
      <c r="B4146">
        <v>2958.56</v>
      </c>
    </row>
    <row r="4147" spans="1:2">
      <c r="A4147" s="71">
        <v>37714</v>
      </c>
      <c r="B4147">
        <v>2956.5</v>
      </c>
    </row>
    <row r="4148" spans="1:2">
      <c r="A4148" s="71">
        <v>37715</v>
      </c>
      <c r="B4148">
        <v>2951.14</v>
      </c>
    </row>
    <row r="4149" spans="1:2">
      <c r="A4149" s="71">
        <v>37716</v>
      </c>
      <c r="B4149">
        <v>2946.79</v>
      </c>
    </row>
    <row r="4150" spans="1:2">
      <c r="A4150" s="71">
        <v>37717</v>
      </c>
      <c r="B4150">
        <v>2946.79</v>
      </c>
    </row>
    <row r="4151" spans="1:2">
      <c r="A4151" s="71">
        <v>37718</v>
      </c>
      <c r="B4151">
        <v>2946.79</v>
      </c>
    </row>
    <row r="4152" spans="1:2">
      <c r="A4152" s="71">
        <v>37719</v>
      </c>
      <c r="B4152">
        <v>2942.41</v>
      </c>
    </row>
    <row r="4153" spans="1:2">
      <c r="A4153" s="71">
        <v>37720</v>
      </c>
      <c r="B4153">
        <v>2938.32</v>
      </c>
    </row>
    <row r="4154" spans="1:2">
      <c r="A4154" s="71">
        <v>37721</v>
      </c>
      <c r="B4154">
        <v>2920.4</v>
      </c>
    </row>
    <row r="4155" spans="1:2">
      <c r="A4155" s="71">
        <v>37722</v>
      </c>
      <c r="B4155">
        <v>2911.74</v>
      </c>
    </row>
    <row r="4156" spans="1:2">
      <c r="A4156" s="71">
        <v>37723</v>
      </c>
      <c r="B4156">
        <v>2923.07</v>
      </c>
    </row>
    <row r="4157" spans="1:2">
      <c r="A4157" s="71">
        <v>37724</v>
      </c>
      <c r="B4157">
        <v>2923.07</v>
      </c>
    </row>
    <row r="4158" spans="1:2">
      <c r="A4158" s="71">
        <v>37725</v>
      </c>
      <c r="B4158">
        <v>2923.07</v>
      </c>
    </row>
    <row r="4159" spans="1:2">
      <c r="A4159" s="71">
        <v>37726</v>
      </c>
      <c r="B4159">
        <v>2931.69</v>
      </c>
    </row>
    <row r="4160" spans="1:2">
      <c r="A4160" s="71">
        <v>37727</v>
      </c>
      <c r="B4160">
        <v>2919.58</v>
      </c>
    </row>
    <row r="4161" spans="1:2">
      <c r="A4161" s="71">
        <v>37728</v>
      </c>
      <c r="B4161">
        <v>2918.01</v>
      </c>
    </row>
    <row r="4162" spans="1:2">
      <c r="A4162" s="71">
        <v>37729</v>
      </c>
      <c r="B4162">
        <v>2918.01</v>
      </c>
    </row>
    <row r="4163" spans="1:2">
      <c r="A4163" s="71">
        <v>37730</v>
      </c>
      <c r="B4163">
        <v>2918.01</v>
      </c>
    </row>
    <row r="4164" spans="1:2">
      <c r="A4164" s="71">
        <v>37731</v>
      </c>
      <c r="B4164">
        <v>2918.01</v>
      </c>
    </row>
    <row r="4165" spans="1:2">
      <c r="A4165" s="71">
        <v>37732</v>
      </c>
      <c r="B4165">
        <v>2918.01</v>
      </c>
    </row>
    <row r="4166" spans="1:2">
      <c r="A4166" s="71">
        <v>37733</v>
      </c>
      <c r="B4166">
        <v>2920.04</v>
      </c>
    </row>
    <row r="4167" spans="1:2">
      <c r="A4167" s="71">
        <v>37734</v>
      </c>
      <c r="B4167">
        <v>2916.03</v>
      </c>
    </row>
    <row r="4168" spans="1:2">
      <c r="A4168" s="71">
        <v>37735</v>
      </c>
      <c r="B4168">
        <v>2911</v>
      </c>
    </row>
    <row r="4169" spans="1:2">
      <c r="A4169" s="71">
        <v>37736</v>
      </c>
      <c r="B4169">
        <v>2908.25</v>
      </c>
    </row>
    <row r="4170" spans="1:2">
      <c r="A4170" s="71">
        <v>37737</v>
      </c>
      <c r="B4170">
        <v>2912.83</v>
      </c>
    </row>
    <row r="4171" spans="1:2">
      <c r="A4171" s="71">
        <v>37738</v>
      </c>
      <c r="B4171">
        <v>2912.83</v>
      </c>
    </row>
    <row r="4172" spans="1:2">
      <c r="A4172" s="71">
        <v>37739</v>
      </c>
      <c r="B4172">
        <v>2912.83</v>
      </c>
    </row>
    <row r="4173" spans="1:2">
      <c r="A4173" s="71">
        <v>37740</v>
      </c>
      <c r="B4173">
        <v>2900</v>
      </c>
    </row>
    <row r="4174" spans="1:2">
      <c r="A4174" s="71">
        <v>37741</v>
      </c>
      <c r="B4174">
        <v>2887.82</v>
      </c>
    </row>
    <row r="4175" spans="1:2">
      <c r="A4175" s="71">
        <v>37742</v>
      </c>
      <c r="B4175">
        <v>2868.43</v>
      </c>
    </row>
    <row r="4176" spans="1:2">
      <c r="A4176" s="71">
        <v>37743</v>
      </c>
      <c r="B4176">
        <v>2868.43</v>
      </c>
    </row>
    <row r="4177" spans="1:2">
      <c r="A4177" s="71">
        <v>37744</v>
      </c>
      <c r="B4177">
        <v>2865.94</v>
      </c>
    </row>
    <row r="4178" spans="1:2">
      <c r="A4178" s="71">
        <v>37745</v>
      </c>
      <c r="B4178">
        <v>2865.94</v>
      </c>
    </row>
    <row r="4179" spans="1:2">
      <c r="A4179" s="71">
        <v>37746</v>
      </c>
      <c r="B4179">
        <v>2865.94</v>
      </c>
    </row>
    <row r="4180" spans="1:2">
      <c r="A4180" s="71">
        <v>37747</v>
      </c>
      <c r="B4180">
        <v>2858.37</v>
      </c>
    </row>
    <row r="4181" spans="1:2">
      <c r="A4181" s="71">
        <v>37748</v>
      </c>
      <c r="B4181">
        <v>2856.98</v>
      </c>
    </row>
    <row r="4182" spans="1:2">
      <c r="A4182" s="71">
        <v>37749</v>
      </c>
      <c r="B4182">
        <v>2866.06</v>
      </c>
    </row>
    <row r="4183" spans="1:2">
      <c r="A4183" s="71">
        <v>37750</v>
      </c>
      <c r="B4183">
        <v>2848.41</v>
      </c>
    </row>
    <row r="4184" spans="1:2">
      <c r="A4184" s="71">
        <v>37751</v>
      </c>
      <c r="B4184">
        <v>2840.04</v>
      </c>
    </row>
    <row r="4185" spans="1:2">
      <c r="A4185" s="71">
        <v>37752</v>
      </c>
      <c r="B4185">
        <v>2840.04</v>
      </c>
    </row>
    <row r="4186" spans="1:2">
      <c r="A4186" s="71">
        <v>37753</v>
      </c>
      <c r="B4186">
        <v>2840.04</v>
      </c>
    </row>
    <row r="4187" spans="1:2">
      <c r="A4187" s="71">
        <v>37754</v>
      </c>
      <c r="B4187">
        <v>2833.86</v>
      </c>
    </row>
    <row r="4188" spans="1:2">
      <c r="A4188" s="71">
        <v>37755</v>
      </c>
      <c r="B4188">
        <v>2813.6</v>
      </c>
    </row>
    <row r="4189" spans="1:2">
      <c r="A4189" s="71">
        <v>37756</v>
      </c>
      <c r="B4189">
        <v>2821.08</v>
      </c>
    </row>
    <row r="4190" spans="1:2">
      <c r="A4190" s="71">
        <v>37757</v>
      </c>
      <c r="B4190">
        <v>2827.99</v>
      </c>
    </row>
    <row r="4191" spans="1:2">
      <c r="A4191" s="71">
        <v>37758</v>
      </c>
      <c r="B4191">
        <v>2816.46</v>
      </c>
    </row>
    <row r="4192" spans="1:2">
      <c r="A4192" s="71">
        <v>37759</v>
      </c>
      <c r="B4192">
        <v>2816.46</v>
      </c>
    </row>
    <row r="4193" spans="1:2">
      <c r="A4193" s="71">
        <v>37760</v>
      </c>
      <c r="B4193">
        <v>2816.46</v>
      </c>
    </row>
    <row r="4194" spans="1:2">
      <c r="A4194" s="71">
        <v>37761</v>
      </c>
      <c r="B4194">
        <v>2874.77</v>
      </c>
    </row>
    <row r="4195" spans="1:2">
      <c r="A4195" s="71">
        <v>37762</v>
      </c>
      <c r="B4195">
        <v>2909.83</v>
      </c>
    </row>
    <row r="4196" spans="1:2">
      <c r="A4196" s="71">
        <v>37763</v>
      </c>
      <c r="B4196">
        <v>2912.46</v>
      </c>
    </row>
    <row r="4197" spans="1:2">
      <c r="A4197" s="71">
        <v>37764</v>
      </c>
      <c r="B4197">
        <v>2905.91</v>
      </c>
    </row>
    <row r="4198" spans="1:2">
      <c r="A4198" s="71">
        <v>37765</v>
      </c>
      <c r="B4198">
        <v>2868.37</v>
      </c>
    </row>
    <row r="4199" spans="1:2">
      <c r="A4199" s="71">
        <v>37766</v>
      </c>
      <c r="B4199">
        <v>2868.37</v>
      </c>
    </row>
    <row r="4200" spans="1:2">
      <c r="A4200" s="71">
        <v>37767</v>
      </c>
      <c r="B4200">
        <v>2868.37</v>
      </c>
    </row>
    <row r="4201" spans="1:2">
      <c r="A4201" s="71">
        <v>37768</v>
      </c>
      <c r="B4201">
        <v>2868.37</v>
      </c>
    </row>
    <row r="4202" spans="1:2">
      <c r="A4202" s="71">
        <v>37769</v>
      </c>
      <c r="B4202">
        <v>2850.03</v>
      </c>
    </row>
    <row r="4203" spans="1:2">
      <c r="A4203" s="71">
        <v>37770</v>
      </c>
      <c r="B4203">
        <v>2874.91</v>
      </c>
    </row>
    <row r="4204" spans="1:2">
      <c r="A4204" s="71">
        <v>37771</v>
      </c>
      <c r="B4204">
        <v>2855.88</v>
      </c>
    </row>
    <row r="4205" spans="1:2">
      <c r="A4205" s="71">
        <v>37772</v>
      </c>
      <c r="B4205">
        <v>2853.33</v>
      </c>
    </row>
    <row r="4206" spans="1:2">
      <c r="A4206" s="71">
        <v>37773</v>
      </c>
      <c r="B4206">
        <v>2853.33</v>
      </c>
    </row>
    <row r="4207" spans="1:2">
      <c r="A4207" s="71">
        <v>37774</v>
      </c>
      <c r="B4207">
        <v>2853.33</v>
      </c>
    </row>
    <row r="4208" spans="1:2">
      <c r="A4208" s="71">
        <v>37775</v>
      </c>
      <c r="B4208">
        <v>2853.33</v>
      </c>
    </row>
    <row r="4209" spans="1:2">
      <c r="A4209" s="71">
        <v>37776</v>
      </c>
      <c r="B4209">
        <v>2846.16</v>
      </c>
    </row>
    <row r="4210" spans="1:2">
      <c r="A4210" s="71">
        <v>37777</v>
      </c>
      <c r="B4210">
        <v>2849.71</v>
      </c>
    </row>
    <row r="4211" spans="1:2">
      <c r="A4211" s="71">
        <v>37778</v>
      </c>
      <c r="B4211">
        <v>2839.21</v>
      </c>
    </row>
    <row r="4212" spans="1:2">
      <c r="A4212" s="71">
        <v>37779</v>
      </c>
      <c r="B4212">
        <v>2828.2</v>
      </c>
    </row>
    <row r="4213" spans="1:2">
      <c r="A4213" s="71">
        <v>37780</v>
      </c>
      <c r="B4213">
        <v>2828.2</v>
      </c>
    </row>
    <row r="4214" spans="1:2">
      <c r="A4214" s="71">
        <v>37781</v>
      </c>
      <c r="B4214">
        <v>2828.2</v>
      </c>
    </row>
    <row r="4215" spans="1:2">
      <c r="A4215" s="71">
        <v>37782</v>
      </c>
      <c r="B4215">
        <v>2818.5</v>
      </c>
    </row>
    <row r="4216" spans="1:2">
      <c r="A4216" s="71">
        <v>37783</v>
      </c>
      <c r="B4216">
        <v>2809.63</v>
      </c>
    </row>
    <row r="4217" spans="1:2">
      <c r="A4217" s="71">
        <v>37784</v>
      </c>
      <c r="B4217">
        <v>2821.27</v>
      </c>
    </row>
    <row r="4218" spans="1:2">
      <c r="A4218" s="71">
        <v>37785</v>
      </c>
      <c r="B4218">
        <v>2832.2</v>
      </c>
    </row>
    <row r="4219" spans="1:2">
      <c r="A4219" s="71">
        <v>37786</v>
      </c>
      <c r="B4219">
        <v>2821.61</v>
      </c>
    </row>
    <row r="4220" spans="1:2">
      <c r="A4220" s="71">
        <v>37787</v>
      </c>
      <c r="B4220">
        <v>2821.61</v>
      </c>
    </row>
    <row r="4221" spans="1:2">
      <c r="A4221" s="71">
        <v>37788</v>
      </c>
      <c r="B4221">
        <v>2821.61</v>
      </c>
    </row>
    <row r="4222" spans="1:2">
      <c r="A4222" s="71">
        <v>37789</v>
      </c>
      <c r="B4222">
        <v>2818.62</v>
      </c>
    </row>
    <row r="4223" spans="1:2">
      <c r="A4223" s="71">
        <v>37790</v>
      </c>
      <c r="B4223">
        <v>2828.96</v>
      </c>
    </row>
    <row r="4224" spans="1:2">
      <c r="A4224" s="71">
        <v>37791</v>
      </c>
      <c r="B4224">
        <v>2829.42</v>
      </c>
    </row>
    <row r="4225" spans="1:2">
      <c r="A4225" s="71">
        <v>37792</v>
      </c>
      <c r="B4225">
        <v>2827.4</v>
      </c>
    </row>
    <row r="4226" spans="1:2">
      <c r="A4226" s="71">
        <v>37793</v>
      </c>
      <c r="B4226">
        <v>2826.36</v>
      </c>
    </row>
    <row r="4227" spans="1:2">
      <c r="A4227" s="71">
        <v>37794</v>
      </c>
      <c r="B4227">
        <v>2826.36</v>
      </c>
    </row>
    <row r="4228" spans="1:2">
      <c r="A4228" s="71">
        <v>37795</v>
      </c>
      <c r="B4228">
        <v>2826.36</v>
      </c>
    </row>
    <row r="4229" spans="1:2">
      <c r="A4229" s="71">
        <v>37796</v>
      </c>
      <c r="B4229">
        <v>2826.36</v>
      </c>
    </row>
    <row r="4230" spans="1:2">
      <c r="A4230" s="71">
        <v>37797</v>
      </c>
      <c r="B4230">
        <v>2815.26</v>
      </c>
    </row>
    <row r="4231" spans="1:2">
      <c r="A4231" s="71">
        <v>37798</v>
      </c>
      <c r="B4231">
        <v>2806.96</v>
      </c>
    </row>
    <row r="4232" spans="1:2">
      <c r="A4232" s="71">
        <v>37799</v>
      </c>
      <c r="B4232">
        <v>2812.28</v>
      </c>
    </row>
    <row r="4233" spans="1:2">
      <c r="A4233" s="71">
        <v>37800</v>
      </c>
      <c r="B4233">
        <v>2817.32</v>
      </c>
    </row>
    <row r="4234" spans="1:2">
      <c r="A4234" s="71">
        <v>37801</v>
      </c>
      <c r="B4234">
        <v>2817.32</v>
      </c>
    </row>
    <row r="4235" spans="1:2">
      <c r="A4235" s="71">
        <v>37802</v>
      </c>
      <c r="B4235">
        <v>2817.32</v>
      </c>
    </row>
    <row r="4236" spans="1:2">
      <c r="A4236" s="71">
        <v>37803</v>
      </c>
      <c r="B4236">
        <v>2817.32</v>
      </c>
    </row>
    <row r="4237" spans="1:2">
      <c r="A4237" s="71">
        <v>37804</v>
      </c>
      <c r="B4237">
        <v>2817.63</v>
      </c>
    </row>
    <row r="4238" spans="1:2">
      <c r="A4238" s="71">
        <v>37805</v>
      </c>
      <c r="B4238">
        <v>2812.4</v>
      </c>
    </row>
    <row r="4239" spans="1:2">
      <c r="A4239" s="71">
        <v>37806</v>
      </c>
      <c r="B4239">
        <v>2815.14</v>
      </c>
    </row>
    <row r="4240" spans="1:2">
      <c r="A4240" s="71">
        <v>37807</v>
      </c>
      <c r="B4240">
        <v>2815.14</v>
      </c>
    </row>
    <row r="4241" spans="1:2">
      <c r="A4241" s="71">
        <v>37808</v>
      </c>
      <c r="B4241">
        <v>2815.14</v>
      </c>
    </row>
    <row r="4242" spans="1:2">
      <c r="A4242" s="71">
        <v>37809</v>
      </c>
      <c r="B4242">
        <v>2815.14</v>
      </c>
    </row>
    <row r="4243" spans="1:2">
      <c r="A4243" s="71">
        <v>37810</v>
      </c>
      <c r="B4243">
        <v>2820.85</v>
      </c>
    </row>
    <row r="4244" spans="1:2">
      <c r="A4244" s="71">
        <v>37811</v>
      </c>
      <c r="B4244">
        <v>2838.88</v>
      </c>
    </row>
    <row r="4245" spans="1:2">
      <c r="A4245" s="71">
        <v>37812</v>
      </c>
      <c r="B4245">
        <v>2846.89</v>
      </c>
    </row>
    <row r="4246" spans="1:2">
      <c r="A4246" s="71">
        <v>37813</v>
      </c>
      <c r="B4246">
        <v>2855.41</v>
      </c>
    </row>
    <row r="4247" spans="1:2">
      <c r="A4247" s="71">
        <v>37814</v>
      </c>
      <c r="B4247">
        <v>2856.96</v>
      </c>
    </row>
    <row r="4248" spans="1:2">
      <c r="A4248" s="71">
        <v>37815</v>
      </c>
      <c r="B4248">
        <v>2856.96</v>
      </c>
    </row>
    <row r="4249" spans="1:2">
      <c r="A4249" s="71">
        <v>37816</v>
      </c>
      <c r="B4249">
        <v>2856.96</v>
      </c>
    </row>
    <row r="4250" spans="1:2">
      <c r="A4250" s="71">
        <v>37817</v>
      </c>
      <c r="B4250">
        <v>2871.88</v>
      </c>
    </row>
    <row r="4251" spans="1:2">
      <c r="A4251" s="71">
        <v>37818</v>
      </c>
      <c r="B4251">
        <v>2879.37</v>
      </c>
    </row>
    <row r="4252" spans="1:2">
      <c r="A4252" s="71">
        <v>37819</v>
      </c>
      <c r="B4252">
        <v>2888.57</v>
      </c>
    </row>
    <row r="4253" spans="1:2">
      <c r="A4253" s="71">
        <v>37820</v>
      </c>
      <c r="B4253">
        <v>2883.9</v>
      </c>
    </row>
    <row r="4254" spans="1:2">
      <c r="A4254" s="71">
        <v>37821</v>
      </c>
      <c r="B4254">
        <v>2880.69</v>
      </c>
    </row>
    <row r="4255" spans="1:2">
      <c r="A4255" s="71">
        <v>37822</v>
      </c>
      <c r="B4255">
        <v>2880.69</v>
      </c>
    </row>
    <row r="4256" spans="1:2">
      <c r="A4256" s="71">
        <v>37823</v>
      </c>
      <c r="B4256">
        <v>2880.69</v>
      </c>
    </row>
    <row r="4257" spans="1:2">
      <c r="A4257" s="71">
        <v>37824</v>
      </c>
      <c r="B4257">
        <v>2878.33</v>
      </c>
    </row>
    <row r="4258" spans="1:2">
      <c r="A4258" s="71">
        <v>37825</v>
      </c>
      <c r="B4258">
        <v>2878.56</v>
      </c>
    </row>
    <row r="4259" spans="1:2">
      <c r="A4259" s="71">
        <v>37826</v>
      </c>
      <c r="B4259">
        <v>2882.7</v>
      </c>
    </row>
    <row r="4260" spans="1:2">
      <c r="A4260" s="71">
        <v>37827</v>
      </c>
      <c r="B4260">
        <v>2887.31</v>
      </c>
    </row>
    <row r="4261" spans="1:2">
      <c r="A4261" s="71">
        <v>37828</v>
      </c>
      <c r="B4261">
        <v>2888.32</v>
      </c>
    </row>
    <row r="4262" spans="1:2">
      <c r="A4262" s="71">
        <v>37829</v>
      </c>
      <c r="B4262">
        <v>2888.32</v>
      </c>
    </row>
    <row r="4263" spans="1:2">
      <c r="A4263" s="71">
        <v>37830</v>
      </c>
      <c r="B4263">
        <v>2888.32</v>
      </c>
    </row>
    <row r="4264" spans="1:2">
      <c r="A4264" s="71">
        <v>37831</v>
      </c>
      <c r="B4264">
        <v>2883.15</v>
      </c>
    </row>
    <row r="4265" spans="1:2">
      <c r="A4265" s="71">
        <v>37832</v>
      </c>
      <c r="B4265">
        <v>2873.17</v>
      </c>
    </row>
    <row r="4266" spans="1:2">
      <c r="A4266" s="71">
        <v>37833</v>
      </c>
      <c r="B4266">
        <v>2880.4</v>
      </c>
    </row>
    <row r="4267" spans="1:2">
      <c r="A4267" s="71">
        <v>37834</v>
      </c>
      <c r="B4267">
        <v>2879.6</v>
      </c>
    </row>
    <row r="4268" spans="1:2">
      <c r="A4268" s="71">
        <v>37835</v>
      </c>
      <c r="B4268">
        <v>2886.87</v>
      </c>
    </row>
    <row r="4269" spans="1:2">
      <c r="A4269" s="71">
        <v>37836</v>
      </c>
      <c r="B4269">
        <v>2886.87</v>
      </c>
    </row>
    <row r="4270" spans="1:2">
      <c r="A4270" s="71">
        <v>37837</v>
      </c>
      <c r="B4270">
        <v>2886.87</v>
      </c>
    </row>
    <row r="4271" spans="1:2">
      <c r="A4271" s="71">
        <v>37838</v>
      </c>
      <c r="B4271">
        <v>2894.58</v>
      </c>
    </row>
    <row r="4272" spans="1:2">
      <c r="A4272" s="71">
        <v>37839</v>
      </c>
      <c r="B4272">
        <v>2901.09</v>
      </c>
    </row>
    <row r="4273" spans="1:2">
      <c r="A4273" s="71">
        <v>37840</v>
      </c>
      <c r="B4273">
        <v>2887.05</v>
      </c>
    </row>
    <row r="4274" spans="1:2">
      <c r="A4274" s="71">
        <v>37841</v>
      </c>
      <c r="B4274">
        <v>2887.05</v>
      </c>
    </row>
    <row r="4275" spans="1:2">
      <c r="A4275" s="71">
        <v>37842</v>
      </c>
      <c r="B4275">
        <v>2875.18</v>
      </c>
    </row>
    <row r="4276" spans="1:2">
      <c r="A4276" s="71">
        <v>37843</v>
      </c>
      <c r="B4276">
        <v>2875.18</v>
      </c>
    </row>
    <row r="4277" spans="1:2">
      <c r="A4277" s="71">
        <v>37844</v>
      </c>
      <c r="B4277">
        <v>2875.18</v>
      </c>
    </row>
    <row r="4278" spans="1:2">
      <c r="A4278" s="71">
        <v>37845</v>
      </c>
      <c r="B4278">
        <v>2873.51</v>
      </c>
    </row>
    <row r="4279" spans="1:2">
      <c r="A4279" s="71">
        <v>37846</v>
      </c>
      <c r="B4279">
        <v>2868.5</v>
      </c>
    </row>
    <row r="4280" spans="1:2">
      <c r="A4280" s="71">
        <v>37847</v>
      </c>
      <c r="B4280">
        <v>2870.67</v>
      </c>
    </row>
    <row r="4281" spans="1:2">
      <c r="A4281" s="71">
        <v>37848</v>
      </c>
      <c r="B4281">
        <v>2864.81</v>
      </c>
    </row>
    <row r="4282" spans="1:2">
      <c r="A4282" s="71">
        <v>37849</v>
      </c>
      <c r="B4282">
        <v>2861.34</v>
      </c>
    </row>
    <row r="4283" spans="1:2">
      <c r="A4283" s="71">
        <v>37850</v>
      </c>
      <c r="B4283">
        <v>2861.34</v>
      </c>
    </row>
    <row r="4284" spans="1:2">
      <c r="A4284" s="71">
        <v>37851</v>
      </c>
      <c r="B4284">
        <v>2861.34</v>
      </c>
    </row>
    <row r="4285" spans="1:2">
      <c r="A4285" s="71">
        <v>37852</v>
      </c>
      <c r="B4285">
        <v>2861.34</v>
      </c>
    </row>
    <row r="4286" spans="1:2">
      <c r="A4286" s="71">
        <v>37853</v>
      </c>
      <c r="B4286">
        <v>2869.29</v>
      </c>
    </row>
    <row r="4287" spans="1:2">
      <c r="A4287" s="71">
        <v>37854</v>
      </c>
      <c r="B4287">
        <v>2861.63</v>
      </c>
    </row>
    <row r="4288" spans="1:2">
      <c r="A4288" s="71">
        <v>37855</v>
      </c>
      <c r="B4288">
        <v>2853.56</v>
      </c>
    </row>
    <row r="4289" spans="1:2">
      <c r="A4289" s="71">
        <v>37856</v>
      </c>
      <c r="B4289">
        <v>2841.25</v>
      </c>
    </row>
    <row r="4290" spans="1:2">
      <c r="A4290" s="71">
        <v>37857</v>
      </c>
      <c r="B4290">
        <v>2841.25</v>
      </c>
    </row>
    <row r="4291" spans="1:2">
      <c r="A4291" s="71">
        <v>37858</v>
      </c>
      <c r="B4291">
        <v>2841.25</v>
      </c>
    </row>
    <row r="4292" spans="1:2">
      <c r="A4292" s="71">
        <v>37859</v>
      </c>
      <c r="B4292">
        <v>2843.66</v>
      </c>
    </row>
    <row r="4293" spans="1:2">
      <c r="A4293" s="71">
        <v>37860</v>
      </c>
      <c r="B4293">
        <v>2848.86</v>
      </c>
    </row>
    <row r="4294" spans="1:2">
      <c r="A4294" s="71">
        <v>37861</v>
      </c>
      <c r="B4294">
        <v>2850.89</v>
      </c>
    </row>
    <row r="4295" spans="1:2">
      <c r="A4295" s="71">
        <v>37862</v>
      </c>
      <c r="B4295">
        <v>2846.26</v>
      </c>
    </row>
    <row r="4296" spans="1:2">
      <c r="A4296" s="71">
        <v>37863</v>
      </c>
      <c r="B4296">
        <v>2832.94</v>
      </c>
    </row>
    <row r="4297" spans="1:2">
      <c r="A4297" s="71">
        <v>37864</v>
      </c>
      <c r="B4297">
        <v>2832.94</v>
      </c>
    </row>
    <row r="4298" spans="1:2">
      <c r="A4298" s="71">
        <v>37865</v>
      </c>
      <c r="B4298">
        <v>2832.94</v>
      </c>
    </row>
    <row r="4299" spans="1:2">
      <c r="A4299" s="71">
        <v>37866</v>
      </c>
      <c r="B4299">
        <v>2832.94</v>
      </c>
    </row>
    <row r="4300" spans="1:2">
      <c r="A4300" s="71">
        <v>37867</v>
      </c>
      <c r="B4300">
        <v>2841.02</v>
      </c>
    </row>
    <row r="4301" spans="1:2">
      <c r="A4301" s="71">
        <v>37868</v>
      </c>
      <c r="B4301">
        <v>2826.46</v>
      </c>
    </row>
    <row r="4302" spans="1:2">
      <c r="A4302" s="71">
        <v>37869</v>
      </c>
      <c r="B4302">
        <v>2816.74</v>
      </c>
    </row>
    <row r="4303" spans="1:2">
      <c r="A4303" s="71">
        <v>37870</v>
      </c>
      <c r="B4303">
        <v>2820.46</v>
      </c>
    </row>
    <row r="4304" spans="1:2">
      <c r="A4304" s="71">
        <v>37871</v>
      </c>
      <c r="B4304">
        <v>2820.46</v>
      </c>
    </row>
    <row r="4305" spans="1:2">
      <c r="A4305" s="71">
        <v>37872</v>
      </c>
      <c r="B4305">
        <v>2820.46</v>
      </c>
    </row>
    <row r="4306" spans="1:2">
      <c r="A4306" s="71">
        <v>37873</v>
      </c>
      <c r="B4306">
        <v>2822.85</v>
      </c>
    </row>
    <row r="4307" spans="1:2">
      <c r="A4307" s="71">
        <v>37874</v>
      </c>
      <c r="B4307">
        <v>2820.2</v>
      </c>
    </row>
    <row r="4308" spans="1:2">
      <c r="A4308" s="71">
        <v>37875</v>
      </c>
      <c r="B4308">
        <v>2825.28</v>
      </c>
    </row>
    <row r="4309" spans="1:2">
      <c r="A4309" s="71">
        <v>37876</v>
      </c>
      <c r="B4309">
        <v>2829.82</v>
      </c>
    </row>
    <row r="4310" spans="1:2">
      <c r="A4310" s="71">
        <v>37877</v>
      </c>
      <c r="B4310">
        <v>2824.88</v>
      </c>
    </row>
    <row r="4311" spans="1:2">
      <c r="A4311" s="71">
        <v>37878</v>
      </c>
      <c r="B4311">
        <v>2824.88</v>
      </c>
    </row>
    <row r="4312" spans="1:2">
      <c r="A4312" s="71">
        <v>37879</v>
      </c>
      <c r="B4312">
        <v>2824.88</v>
      </c>
    </row>
    <row r="4313" spans="1:2">
      <c r="A4313" s="71">
        <v>37880</v>
      </c>
      <c r="B4313">
        <v>2824.53</v>
      </c>
    </row>
    <row r="4314" spans="1:2">
      <c r="A4314" s="71">
        <v>37881</v>
      </c>
      <c r="B4314">
        <v>2823.79</v>
      </c>
    </row>
    <row r="4315" spans="1:2">
      <c r="A4315" s="71">
        <v>37882</v>
      </c>
      <c r="B4315">
        <v>2823.28</v>
      </c>
    </row>
    <row r="4316" spans="1:2">
      <c r="A4316" s="71">
        <v>37883</v>
      </c>
      <c r="B4316">
        <v>2833.64</v>
      </c>
    </row>
    <row r="4317" spans="1:2">
      <c r="A4317" s="71">
        <v>37884</v>
      </c>
      <c r="B4317">
        <v>2844.64</v>
      </c>
    </row>
    <row r="4318" spans="1:2">
      <c r="A4318" s="71">
        <v>37885</v>
      </c>
      <c r="B4318">
        <v>2844.64</v>
      </c>
    </row>
    <row r="4319" spans="1:2">
      <c r="A4319" s="71">
        <v>37886</v>
      </c>
      <c r="B4319">
        <v>2844.64</v>
      </c>
    </row>
    <row r="4320" spans="1:2">
      <c r="A4320" s="71">
        <v>37887</v>
      </c>
      <c r="B4320">
        <v>2859.37</v>
      </c>
    </row>
    <row r="4321" spans="1:2">
      <c r="A4321" s="71">
        <v>37888</v>
      </c>
      <c r="B4321">
        <v>2866.42</v>
      </c>
    </row>
    <row r="4322" spans="1:2">
      <c r="A4322" s="71">
        <v>37889</v>
      </c>
      <c r="B4322">
        <v>2872.3</v>
      </c>
    </row>
    <row r="4323" spans="1:2">
      <c r="A4323" s="71">
        <v>37890</v>
      </c>
      <c r="B4323">
        <v>2871.39</v>
      </c>
    </row>
    <row r="4324" spans="1:2">
      <c r="A4324" s="71">
        <v>37891</v>
      </c>
      <c r="B4324">
        <v>2879.32</v>
      </c>
    </row>
    <row r="4325" spans="1:2">
      <c r="A4325" s="71">
        <v>37892</v>
      </c>
      <c r="B4325">
        <v>2879.32</v>
      </c>
    </row>
    <row r="4326" spans="1:2">
      <c r="A4326" s="71">
        <v>37893</v>
      </c>
      <c r="B4326">
        <v>2879.32</v>
      </c>
    </row>
    <row r="4327" spans="1:2">
      <c r="A4327" s="71">
        <v>37894</v>
      </c>
      <c r="B4327">
        <v>2889.39</v>
      </c>
    </row>
    <row r="4328" spans="1:2">
      <c r="A4328" s="71">
        <v>37895</v>
      </c>
      <c r="B4328">
        <v>2888.21</v>
      </c>
    </row>
    <row r="4329" spans="1:2">
      <c r="A4329" s="71">
        <v>37896</v>
      </c>
      <c r="B4329">
        <v>2907.41</v>
      </c>
    </row>
    <row r="4330" spans="1:2">
      <c r="A4330" s="71">
        <v>37897</v>
      </c>
      <c r="B4330">
        <v>2905.12</v>
      </c>
    </row>
    <row r="4331" spans="1:2">
      <c r="A4331" s="71">
        <v>37898</v>
      </c>
      <c r="B4331">
        <v>2881.88</v>
      </c>
    </row>
    <row r="4332" spans="1:2">
      <c r="A4332" s="71">
        <v>37899</v>
      </c>
      <c r="B4332">
        <v>2881.88</v>
      </c>
    </row>
    <row r="4333" spans="1:2">
      <c r="A4333" s="71">
        <v>37900</v>
      </c>
      <c r="B4333">
        <v>2881.88</v>
      </c>
    </row>
    <row r="4334" spans="1:2">
      <c r="A4334" s="71">
        <v>37901</v>
      </c>
      <c r="B4334">
        <v>2872.7</v>
      </c>
    </row>
    <row r="4335" spans="1:2">
      <c r="A4335" s="71">
        <v>37902</v>
      </c>
      <c r="B4335">
        <v>2868.91</v>
      </c>
    </row>
    <row r="4336" spans="1:2">
      <c r="A4336" s="71">
        <v>37903</v>
      </c>
      <c r="B4336">
        <v>2887.59</v>
      </c>
    </row>
    <row r="4337" spans="1:2">
      <c r="A4337" s="71">
        <v>37904</v>
      </c>
      <c r="B4337">
        <v>2878.39</v>
      </c>
    </row>
    <row r="4338" spans="1:2">
      <c r="A4338" s="71">
        <v>37905</v>
      </c>
      <c r="B4338">
        <v>2868.85</v>
      </c>
    </row>
    <row r="4339" spans="1:2">
      <c r="A4339" s="71">
        <v>37906</v>
      </c>
      <c r="B4339">
        <v>2868.85</v>
      </c>
    </row>
    <row r="4340" spans="1:2">
      <c r="A4340" s="71">
        <v>37907</v>
      </c>
      <c r="B4340">
        <v>2868.85</v>
      </c>
    </row>
    <row r="4341" spans="1:2">
      <c r="A4341" s="71">
        <v>37908</v>
      </c>
      <c r="B4341">
        <v>2868.85</v>
      </c>
    </row>
    <row r="4342" spans="1:2">
      <c r="A4342" s="71">
        <v>37909</v>
      </c>
      <c r="B4342">
        <v>2865.32</v>
      </c>
    </row>
    <row r="4343" spans="1:2">
      <c r="A4343" s="71">
        <v>37910</v>
      </c>
      <c r="B4343">
        <v>2873.7</v>
      </c>
    </row>
    <row r="4344" spans="1:2">
      <c r="A4344" s="71">
        <v>37911</v>
      </c>
      <c r="B4344">
        <v>2867.75</v>
      </c>
    </row>
    <row r="4345" spans="1:2">
      <c r="A4345" s="71">
        <v>37912</v>
      </c>
      <c r="B4345">
        <v>2865.04</v>
      </c>
    </row>
    <row r="4346" spans="1:2">
      <c r="A4346" s="71">
        <v>37913</v>
      </c>
      <c r="B4346">
        <v>2865.04</v>
      </c>
    </row>
    <row r="4347" spans="1:2">
      <c r="A4347" s="71">
        <v>37914</v>
      </c>
      <c r="B4347">
        <v>2865.04</v>
      </c>
    </row>
    <row r="4348" spans="1:2">
      <c r="A4348" s="71">
        <v>37915</v>
      </c>
      <c r="B4348">
        <v>2864.34</v>
      </c>
    </row>
    <row r="4349" spans="1:2">
      <c r="A4349" s="71">
        <v>37916</v>
      </c>
      <c r="B4349">
        <v>2864.25</v>
      </c>
    </row>
    <row r="4350" spans="1:2">
      <c r="A4350" s="71">
        <v>37917</v>
      </c>
      <c r="B4350">
        <v>2870.01</v>
      </c>
    </row>
    <row r="4351" spans="1:2">
      <c r="A4351" s="71">
        <v>37918</v>
      </c>
      <c r="B4351">
        <v>2872.55</v>
      </c>
    </row>
    <row r="4352" spans="1:2">
      <c r="A4352" s="71">
        <v>37919</v>
      </c>
      <c r="B4352">
        <v>2857.88</v>
      </c>
    </row>
    <row r="4353" spans="1:2">
      <c r="A4353" s="71">
        <v>37920</v>
      </c>
      <c r="B4353">
        <v>2857.88</v>
      </c>
    </row>
    <row r="4354" spans="1:2">
      <c r="A4354" s="71">
        <v>37921</v>
      </c>
      <c r="B4354">
        <v>2857.88</v>
      </c>
    </row>
    <row r="4355" spans="1:2">
      <c r="A4355" s="71">
        <v>37922</v>
      </c>
      <c r="B4355">
        <v>2882.77</v>
      </c>
    </row>
    <row r="4356" spans="1:2">
      <c r="A4356" s="71">
        <v>37923</v>
      </c>
      <c r="B4356">
        <v>2879.34</v>
      </c>
    </row>
    <row r="4357" spans="1:2">
      <c r="A4357" s="71">
        <v>37924</v>
      </c>
      <c r="B4357">
        <v>2870.11</v>
      </c>
    </row>
    <row r="4358" spans="1:2">
      <c r="A4358" s="71">
        <v>37925</v>
      </c>
      <c r="B4358">
        <v>2884.17</v>
      </c>
    </row>
    <row r="4359" spans="1:2">
      <c r="A4359" s="71">
        <v>37926</v>
      </c>
      <c r="B4359">
        <v>2878.05</v>
      </c>
    </row>
    <row r="4360" spans="1:2">
      <c r="A4360" s="71">
        <v>37927</v>
      </c>
      <c r="B4360">
        <v>2878.05</v>
      </c>
    </row>
    <row r="4361" spans="1:2">
      <c r="A4361" s="71">
        <v>37928</v>
      </c>
      <c r="B4361">
        <v>2878.05</v>
      </c>
    </row>
    <row r="4362" spans="1:2">
      <c r="A4362" s="71">
        <v>37929</v>
      </c>
      <c r="B4362">
        <v>2878.05</v>
      </c>
    </row>
    <row r="4363" spans="1:2">
      <c r="A4363" s="71">
        <v>37930</v>
      </c>
      <c r="B4363">
        <v>2869.46</v>
      </c>
    </row>
    <row r="4364" spans="1:2">
      <c r="A4364" s="71">
        <v>37931</v>
      </c>
      <c r="B4364">
        <v>2856.34</v>
      </c>
    </row>
    <row r="4365" spans="1:2">
      <c r="A4365" s="71">
        <v>37932</v>
      </c>
      <c r="B4365">
        <v>2854.17</v>
      </c>
    </row>
    <row r="4366" spans="1:2">
      <c r="A4366" s="71">
        <v>37933</v>
      </c>
      <c r="B4366">
        <v>2843.82</v>
      </c>
    </row>
    <row r="4367" spans="1:2">
      <c r="A4367" s="71">
        <v>37934</v>
      </c>
      <c r="B4367">
        <v>2843.82</v>
      </c>
    </row>
    <row r="4368" spans="1:2">
      <c r="A4368" s="71">
        <v>37935</v>
      </c>
      <c r="B4368">
        <v>2843.82</v>
      </c>
    </row>
    <row r="4369" spans="1:2">
      <c r="A4369" s="71">
        <v>37936</v>
      </c>
      <c r="B4369">
        <v>2840.41</v>
      </c>
    </row>
    <row r="4370" spans="1:2">
      <c r="A4370" s="71">
        <v>37937</v>
      </c>
      <c r="B4370">
        <v>2840.41</v>
      </c>
    </row>
    <row r="4371" spans="1:2">
      <c r="A4371" s="71">
        <v>37938</v>
      </c>
      <c r="B4371">
        <v>2845.69</v>
      </c>
    </row>
    <row r="4372" spans="1:2">
      <c r="A4372" s="71">
        <v>37939</v>
      </c>
      <c r="B4372">
        <v>2850.24</v>
      </c>
    </row>
    <row r="4373" spans="1:2">
      <c r="A4373" s="71">
        <v>37940</v>
      </c>
      <c r="B4373">
        <v>2842.53</v>
      </c>
    </row>
    <row r="4374" spans="1:2">
      <c r="A4374" s="71">
        <v>37941</v>
      </c>
      <c r="B4374">
        <v>2842.53</v>
      </c>
    </row>
    <row r="4375" spans="1:2">
      <c r="A4375" s="71">
        <v>37942</v>
      </c>
      <c r="B4375">
        <v>2842.53</v>
      </c>
    </row>
    <row r="4376" spans="1:2">
      <c r="A4376" s="71">
        <v>37943</v>
      </c>
      <c r="B4376">
        <v>2842.53</v>
      </c>
    </row>
    <row r="4377" spans="1:2">
      <c r="A4377" s="71">
        <v>37944</v>
      </c>
      <c r="B4377">
        <v>2831.97</v>
      </c>
    </row>
    <row r="4378" spans="1:2">
      <c r="A4378" s="71">
        <v>37945</v>
      </c>
      <c r="B4378">
        <v>2826.6</v>
      </c>
    </row>
    <row r="4379" spans="1:2">
      <c r="A4379" s="71">
        <v>37946</v>
      </c>
      <c r="B4379">
        <v>2831.1</v>
      </c>
    </row>
    <row r="4380" spans="1:2">
      <c r="A4380" s="71">
        <v>37947</v>
      </c>
      <c r="B4380">
        <v>2836.45</v>
      </c>
    </row>
    <row r="4381" spans="1:2">
      <c r="A4381" s="71">
        <v>37948</v>
      </c>
      <c r="B4381">
        <v>2836.45</v>
      </c>
    </row>
    <row r="4382" spans="1:2">
      <c r="A4382" s="71">
        <v>37949</v>
      </c>
      <c r="B4382">
        <v>2836.45</v>
      </c>
    </row>
    <row r="4383" spans="1:2">
      <c r="A4383" s="71">
        <v>37950</v>
      </c>
      <c r="B4383">
        <v>2838.02</v>
      </c>
    </row>
    <row r="4384" spans="1:2">
      <c r="A4384" s="71">
        <v>37951</v>
      </c>
      <c r="B4384">
        <v>2839.2</v>
      </c>
    </row>
    <row r="4385" spans="1:2">
      <c r="A4385" s="71">
        <v>37952</v>
      </c>
      <c r="B4385">
        <v>2838.7</v>
      </c>
    </row>
    <row r="4386" spans="1:2">
      <c r="A4386" s="71">
        <v>37953</v>
      </c>
      <c r="B4386">
        <v>2838.7</v>
      </c>
    </row>
    <row r="4387" spans="1:2">
      <c r="A4387" s="71">
        <v>37954</v>
      </c>
      <c r="B4387">
        <v>2836.05</v>
      </c>
    </row>
    <row r="4388" spans="1:2">
      <c r="A4388" s="71">
        <v>37955</v>
      </c>
      <c r="B4388">
        <v>2836.05</v>
      </c>
    </row>
    <row r="4389" spans="1:2">
      <c r="A4389" s="71">
        <v>37956</v>
      </c>
      <c r="B4389">
        <v>2836.05</v>
      </c>
    </row>
    <row r="4390" spans="1:2">
      <c r="A4390" s="71">
        <v>37957</v>
      </c>
      <c r="B4390">
        <v>2829.08</v>
      </c>
    </row>
    <row r="4391" spans="1:2">
      <c r="A4391" s="71">
        <v>37958</v>
      </c>
      <c r="B4391">
        <v>2817.14</v>
      </c>
    </row>
    <row r="4392" spans="1:2">
      <c r="A4392" s="71">
        <v>37959</v>
      </c>
      <c r="B4392">
        <v>2815.19</v>
      </c>
    </row>
    <row r="4393" spans="1:2">
      <c r="A4393" s="71">
        <v>37960</v>
      </c>
      <c r="B4393">
        <v>2815.33</v>
      </c>
    </row>
    <row r="4394" spans="1:2">
      <c r="A4394" s="71">
        <v>37961</v>
      </c>
      <c r="B4394">
        <v>2808.42</v>
      </c>
    </row>
    <row r="4395" spans="1:2">
      <c r="A4395" s="71">
        <v>37962</v>
      </c>
      <c r="B4395">
        <v>2808.42</v>
      </c>
    </row>
    <row r="4396" spans="1:2">
      <c r="A4396" s="71">
        <v>37963</v>
      </c>
      <c r="B4396">
        <v>2808.42</v>
      </c>
    </row>
    <row r="4397" spans="1:2">
      <c r="A4397" s="71">
        <v>37964</v>
      </c>
      <c r="B4397">
        <v>2808.42</v>
      </c>
    </row>
    <row r="4398" spans="1:2">
      <c r="A4398" s="71">
        <v>37965</v>
      </c>
      <c r="B4398">
        <v>2822.78</v>
      </c>
    </row>
    <row r="4399" spans="1:2">
      <c r="A4399" s="71">
        <v>37966</v>
      </c>
      <c r="B4399">
        <v>2815.45</v>
      </c>
    </row>
    <row r="4400" spans="1:2">
      <c r="A4400" s="71">
        <v>37967</v>
      </c>
      <c r="B4400">
        <v>2808.31</v>
      </c>
    </row>
    <row r="4401" spans="1:2">
      <c r="A4401" s="71">
        <v>37968</v>
      </c>
      <c r="B4401">
        <v>2812.81</v>
      </c>
    </row>
    <row r="4402" spans="1:2">
      <c r="A4402" s="71">
        <v>37969</v>
      </c>
      <c r="B4402">
        <v>2812.81</v>
      </c>
    </row>
    <row r="4403" spans="1:2">
      <c r="A4403" s="71">
        <v>37970</v>
      </c>
      <c r="B4403">
        <v>2812.81</v>
      </c>
    </row>
    <row r="4404" spans="1:2">
      <c r="A4404" s="71">
        <v>37971</v>
      </c>
      <c r="B4404">
        <v>2807.25</v>
      </c>
    </row>
    <row r="4405" spans="1:2">
      <c r="A4405" s="71">
        <v>37972</v>
      </c>
      <c r="B4405">
        <v>2793.06</v>
      </c>
    </row>
    <row r="4406" spans="1:2">
      <c r="A4406" s="71">
        <v>37973</v>
      </c>
      <c r="B4406">
        <v>2795.21</v>
      </c>
    </row>
    <row r="4407" spans="1:2">
      <c r="A4407" s="71">
        <v>37974</v>
      </c>
      <c r="B4407">
        <v>2801.67</v>
      </c>
    </row>
    <row r="4408" spans="1:2">
      <c r="A4408" s="71">
        <v>37975</v>
      </c>
      <c r="B4408">
        <v>2806.89</v>
      </c>
    </row>
    <row r="4409" spans="1:2">
      <c r="A4409" s="71">
        <v>37976</v>
      </c>
      <c r="B4409">
        <v>2806.89</v>
      </c>
    </row>
    <row r="4410" spans="1:2">
      <c r="A4410" s="71">
        <v>37977</v>
      </c>
      <c r="B4410">
        <v>2806.89</v>
      </c>
    </row>
    <row r="4411" spans="1:2">
      <c r="A4411" s="71">
        <v>37978</v>
      </c>
      <c r="B4411">
        <v>2809.09</v>
      </c>
    </row>
    <row r="4412" spans="1:2">
      <c r="A4412" s="71">
        <v>37979</v>
      </c>
      <c r="B4412">
        <v>2806.33</v>
      </c>
    </row>
    <row r="4413" spans="1:2">
      <c r="A4413" s="71">
        <v>37980</v>
      </c>
      <c r="B4413">
        <v>2796.89</v>
      </c>
    </row>
    <row r="4414" spans="1:2">
      <c r="A4414" s="71">
        <v>37981</v>
      </c>
      <c r="B4414">
        <v>2796.89</v>
      </c>
    </row>
    <row r="4415" spans="1:2">
      <c r="A4415" s="71">
        <v>37982</v>
      </c>
      <c r="B4415">
        <v>2795.21</v>
      </c>
    </row>
    <row r="4416" spans="1:2">
      <c r="A4416" s="71">
        <v>37983</v>
      </c>
      <c r="B4416">
        <v>2795.21</v>
      </c>
    </row>
    <row r="4417" spans="1:2">
      <c r="A4417" s="71">
        <v>37984</v>
      </c>
      <c r="B4417">
        <v>2795.21</v>
      </c>
    </row>
    <row r="4418" spans="1:2">
      <c r="A4418" s="71">
        <v>37985</v>
      </c>
      <c r="B4418">
        <v>2780.82</v>
      </c>
    </row>
    <row r="4419" spans="1:2">
      <c r="A4419" s="71">
        <v>37986</v>
      </c>
      <c r="B4419">
        <v>2778.21</v>
      </c>
    </row>
    <row r="4420" spans="1:2">
      <c r="A4420" s="71">
        <v>37987</v>
      </c>
      <c r="B4420">
        <v>2778.21</v>
      </c>
    </row>
    <row r="4421" spans="1:2">
      <c r="A4421" s="71">
        <v>37988</v>
      </c>
      <c r="B4421">
        <v>2778.21</v>
      </c>
    </row>
    <row r="4422" spans="1:2">
      <c r="A4422" s="71">
        <v>37989</v>
      </c>
      <c r="B4422">
        <v>2777.96</v>
      </c>
    </row>
    <row r="4423" spans="1:2">
      <c r="A4423" s="71">
        <v>37990</v>
      </c>
      <c r="B4423">
        <v>2777.96</v>
      </c>
    </row>
    <row r="4424" spans="1:2">
      <c r="A4424" s="71">
        <v>37991</v>
      </c>
      <c r="B4424">
        <v>2777.96</v>
      </c>
    </row>
    <row r="4425" spans="1:2">
      <c r="A4425" s="71">
        <v>37992</v>
      </c>
      <c r="B4425">
        <v>2778.92</v>
      </c>
    </row>
    <row r="4426" spans="1:2">
      <c r="A4426" s="71">
        <v>37993</v>
      </c>
      <c r="B4426">
        <v>2765.76</v>
      </c>
    </row>
    <row r="4427" spans="1:2">
      <c r="A4427" s="71">
        <v>37994</v>
      </c>
      <c r="B4427">
        <v>2758.83</v>
      </c>
    </row>
    <row r="4428" spans="1:2">
      <c r="A4428" s="71">
        <v>37995</v>
      </c>
      <c r="B4428">
        <v>2750.89</v>
      </c>
    </row>
    <row r="4429" spans="1:2">
      <c r="A4429" s="71">
        <v>37996</v>
      </c>
      <c r="B4429">
        <v>2754.33</v>
      </c>
    </row>
    <row r="4430" spans="1:2">
      <c r="A4430" s="71">
        <v>37997</v>
      </c>
      <c r="B4430">
        <v>2754.33</v>
      </c>
    </row>
    <row r="4431" spans="1:2">
      <c r="A4431" s="71">
        <v>37998</v>
      </c>
      <c r="B4431">
        <v>2754.33</v>
      </c>
    </row>
    <row r="4432" spans="1:2">
      <c r="A4432" s="71">
        <v>37999</v>
      </c>
      <c r="B4432">
        <v>2754.33</v>
      </c>
    </row>
    <row r="4433" spans="1:2">
      <c r="A4433" s="71">
        <v>38000</v>
      </c>
      <c r="B4433">
        <v>2762.31</v>
      </c>
    </row>
    <row r="4434" spans="1:2">
      <c r="A4434" s="71">
        <v>38001</v>
      </c>
      <c r="B4434">
        <v>2747.06</v>
      </c>
    </row>
    <row r="4435" spans="1:2">
      <c r="A4435" s="71">
        <v>38002</v>
      </c>
      <c r="B4435">
        <v>2723.83</v>
      </c>
    </row>
    <row r="4436" spans="1:2">
      <c r="A4436" s="71">
        <v>38003</v>
      </c>
      <c r="B4436">
        <v>2728.7</v>
      </c>
    </row>
    <row r="4437" spans="1:2">
      <c r="A4437" s="71">
        <v>38004</v>
      </c>
      <c r="B4437">
        <v>2728.7</v>
      </c>
    </row>
    <row r="4438" spans="1:2">
      <c r="A4438" s="71">
        <v>38005</v>
      </c>
      <c r="B4438">
        <v>2728.7</v>
      </c>
    </row>
    <row r="4439" spans="1:2">
      <c r="A4439" s="71">
        <v>38006</v>
      </c>
      <c r="B4439">
        <v>2728.7</v>
      </c>
    </row>
    <row r="4440" spans="1:2">
      <c r="A4440" s="71">
        <v>38007</v>
      </c>
      <c r="B4440">
        <v>2730.75</v>
      </c>
    </row>
    <row r="4441" spans="1:2">
      <c r="A4441" s="71">
        <v>38008</v>
      </c>
      <c r="B4441">
        <v>2740.76</v>
      </c>
    </row>
    <row r="4442" spans="1:2">
      <c r="A4442" s="71">
        <v>38009</v>
      </c>
      <c r="B4442">
        <v>2742.88</v>
      </c>
    </row>
    <row r="4443" spans="1:2">
      <c r="A4443" s="71">
        <v>38010</v>
      </c>
      <c r="B4443">
        <v>2747.72</v>
      </c>
    </row>
    <row r="4444" spans="1:2">
      <c r="A4444" s="71">
        <v>38011</v>
      </c>
      <c r="B4444">
        <v>2747.72</v>
      </c>
    </row>
    <row r="4445" spans="1:2">
      <c r="A4445" s="71">
        <v>38012</v>
      </c>
      <c r="B4445">
        <v>2747.72</v>
      </c>
    </row>
    <row r="4446" spans="1:2">
      <c r="A4446" s="71">
        <v>38013</v>
      </c>
      <c r="B4446">
        <v>2766.89</v>
      </c>
    </row>
    <row r="4447" spans="1:2">
      <c r="A4447" s="71">
        <v>38014</v>
      </c>
      <c r="B4447">
        <v>2736.28</v>
      </c>
    </row>
    <row r="4448" spans="1:2">
      <c r="A4448" s="71">
        <v>38015</v>
      </c>
      <c r="B4448">
        <v>2721.56</v>
      </c>
    </row>
    <row r="4449" spans="1:2">
      <c r="A4449" s="71">
        <v>38016</v>
      </c>
      <c r="B4449">
        <v>2740.55</v>
      </c>
    </row>
    <row r="4450" spans="1:2">
      <c r="A4450" s="71">
        <v>38017</v>
      </c>
      <c r="B4450">
        <v>2742.47</v>
      </c>
    </row>
    <row r="4451" spans="1:2">
      <c r="A4451" s="71">
        <v>38018</v>
      </c>
      <c r="B4451">
        <v>2742.47</v>
      </c>
    </row>
    <row r="4452" spans="1:2">
      <c r="A4452" s="71">
        <v>38019</v>
      </c>
      <c r="B4452">
        <v>2742.47</v>
      </c>
    </row>
    <row r="4453" spans="1:2">
      <c r="A4453" s="71">
        <v>38020</v>
      </c>
      <c r="B4453">
        <v>2738.15</v>
      </c>
    </row>
    <row r="4454" spans="1:2">
      <c r="A4454" s="71">
        <v>38021</v>
      </c>
      <c r="B4454">
        <v>2747.28</v>
      </c>
    </row>
    <row r="4455" spans="1:2">
      <c r="A4455" s="71">
        <v>38022</v>
      </c>
      <c r="B4455">
        <v>2750.67</v>
      </c>
    </row>
    <row r="4456" spans="1:2">
      <c r="A4456" s="71">
        <v>38023</v>
      </c>
      <c r="B4456">
        <v>2748.9</v>
      </c>
    </row>
    <row r="4457" spans="1:2">
      <c r="A4457" s="71">
        <v>38024</v>
      </c>
      <c r="B4457">
        <v>2757.14</v>
      </c>
    </row>
    <row r="4458" spans="1:2">
      <c r="A4458" s="71">
        <v>38025</v>
      </c>
      <c r="B4458">
        <v>2757.14</v>
      </c>
    </row>
    <row r="4459" spans="1:2">
      <c r="A4459" s="71">
        <v>38026</v>
      </c>
      <c r="B4459">
        <v>2757.14</v>
      </c>
    </row>
    <row r="4460" spans="1:2">
      <c r="A4460" s="71">
        <v>38027</v>
      </c>
      <c r="B4460">
        <v>2741.17</v>
      </c>
    </row>
    <row r="4461" spans="1:2">
      <c r="A4461" s="71">
        <v>38028</v>
      </c>
      <c r="B4461">
        <v>2735.5</v>
      </c>
    </row>
    <row r="4462" spans="1:2">
      <c r="A4462" s="71">
        <v>38029</v>
      </c>
      <c r="B4462">
        <v>2736.94</v>
      </c>
    </row>
    <row r="4463" spans="1:2">
      <c r="A4463" s="71">
        <v>38030</v>
      </c>
      <c r="B4463">
        <v>2736.42</v>
      </c>
    </row>
    <row r="4464" spans="1:2">
      <c r="A4464" s="71">
        <v>38031</v>
      </c>
      <c r="B4464">
        <v>2724.36</v>
      </c>
    </row>
    <row r="4465" spans="1:2">
      <c r="A4465" s="71">
        <v>38032</v>
      </c>
      <c r="B4465">
        <v>2724.36</v>
      </c>
    </row>
    <row r="4466" spans="1:2">
      <c r="A4466" s="71">
        <v>38033</v>
      </c>
      <c r="B4466">
        <v>2724.36</v>
      </c>
    </row>
    <row r="4467" spans="1:2">
      <c r="A4467" s="71">
        <v>38034</v>
      </c>
      <c r="B4467">
        <v>2724.36</v>
      </c>
    </row>
    <row r="4468" spans="1:2">
      <c r="A4468" s="71">
        <v>38035</v>
      </c>
      <c r="B4468">
        <v>2715.2</v>
      </c>
    </row>
    <row r="4469" spans="1:2">
      <c r="A4469" s="71">
        <v>38036</v>
      </c>
      <c r="B4469">
        <v>2697.66</v>
      </c>
    </row>
    <row r="4470" spans="1:2">
      <c r="A4470" s="71">
        <v>38037</v>
      </c>
      <c r="B4470">
        <v>2693.84</v>
      </c>
    </row>
    <row r="4471" spans="1:2">
      <c r="A4471" s="71">
        <v>38038</v>
      </c>
      <c r="B4471">
        <v>2700.19</v>
      </c>
    </row>
    <row r="4472" spans="1:2">
      <c r="A4472" s="71">
        <v>38039</v>
      </c>
      <c r="B4472">
        <v>2700.19</v>
      </c>
    </row>
    <row r="4473" spans="1:2">
      <c r="A4473" s="71">
        <v>38040</v>
      </c>
      <c r="B4473">
        <v>2700.19</v>
      </c>
    </row>
    <row r="4474" spans="1:2">
      <c r="A4474" s="71">
        <v>38041</v>
      </c>
      <c r="B4474">
        <v>2665.83</v>
      </c>
    </row>
    <row r="4475" spans="1:2">
      <c r="A4475" s="71">
        <v>38042</v>
      </c>
      <c r="B4475">
        <v>2651.94</v>
      </c>
    </row>
    <row r="4476" spans="1:2">
      <c r="A4476" s="71">
        <v>38043</v>
      </c>
      <c r="B4476">
        <v>2664.3</v>
      </c>
    </row>
    <row r="4477" spans="1:2">
      <c r="A4477" s="71">
        <v>38044</v>
      </c>
      <c r="B4477">
        <v>2686.54</v>
      </c>
    </row>
    <row r="4478" spans="1:2">
      <c r="A4478" s="71">
        <v>38045</v>
      </c>
      <c r="B4478">
        <v>2682.34</v>
      </c>
    </row>
    <row r="4479" spans="1:2">
      <c r="A4479" s="71">
        <v>38046</v>
      </c>
      <c r="B4479">
        <v>2682.34</v>
      </c>
    </row>
    <row r="4480" spans="1:2">
      <c r="A4480" s="71">
        <v>38047</v>
      </c>
      <c r="B4480">
        <v>2682.34</v>
      </c>
    </row>
    <row r="4481" spans="1:2">
      <c r="A4481" s="71">
        <v>38048</v>
      </c>
      <c r="B4481">
        <v>2662.81</v>
      </c>
    </row>
    <row r="4482" spans="1:2">
      <c r="A4482" s="71">
        <v>38049</v>
      </c>
      <c r="B4482">
        <v>2660.42</v>
      </c>
    </row>
    <row r="4483" spans="1:2">
      <c r="A4483" s="71">
        <v>38050</v>
      </c>
      <c r="B4483">
        <v>2670.97</v>
      </c>
    </row>
    <row r="4484" spans="1:2">
      <c r="A4484" s="71">
        <v>38051</v>
      </c>
      <c r="B4484">
        <v>2676.41</v>
      </c>
    </row>
    <row r="4485" spans="1:2">
      <c r="A4485" s="71">
        <v>38052</v>
      </c>
      <c r="B4485">
        <v>2673.29</v>
      </c>
    </row>
    <row r="4486" spans="1:2">
      <c r="A4486" s="71">
        <v>38053</v>
      </c>
      <c r="B4486">
        <v>2673.29</v>
      </c>
    </row>
    <row r="4487" spans="1:2">
      <c r="A4487" s="71">
        <v>38054</v>
      </c>
      <c r="B4487">
        <v>2673.29</v>
      </c>
    </row>
    <row r="4488" spans="1:2">
      <c r="A4488" s="71">
        <v>38055</v>
      </c>
      <c r="B4488">
        <v>2675.65</v>
      </c>
    </row>
    <row r="4489" spans="1:2">
      <c r="A4489" s="71">
        <v>38056</v>
      </c>
      <c r="B4489">
        <v>2679.22</v>
      </c>
    </row>
    <row r="4490" spans="1:2">
      <c r="A4490" s="71">
        <v>38057</v>
      </c>
      <c r="B4490">
        <v>2685.17</v>
      </c>
    </row>
    <row r="4491" spans="1:2">
      <c r="A4491" s="71">
        <v>38058</v>
      </c>
      <c r="B4491">
        <v>2683.08</v>
      </c>
    </row>
    <row r="4492" spans="1:2">
      <c r="A4492" s="71">
        <v>38059</v>
      </c>
      <c r="B4492">
        <v>2669.48</v>
      </c>
    </row>
    <row r="4493" spans="1:2">
      <c r="A4493" s="71">
        <v>38060</v>
      </c>
      <c r="B4493">
        <v>2669.48</v>
      </c>
    </row>
    <row r="4494" spans="1:2">
      <c r="A4494" s="71">
        <v>38061</v>
      </c>
      <c r="B4494">
        <v>2669.48</v>
      </c>
    </row>
    <row r="4495" spans="1:2">
      <c r="A4495" s="71">
        <v>38062</v>
      </c>
      <c r="B4495">
        <v>2661.45</v>
      </c>
    </row>
    <row r="4496" spans="1:2">
      <c r="A4496" s="71">
        <v>38063</v>
      </c>
      <c r="B4496">
        <v>2648.97</v>
      </c>
    </row>
    <row r="4497" spans="1:2">
      <c r="A4497" s="71">
        <v>38064</v>
      </c>
      <c r="B4497">
        <v>2650.21</v>
      </c>
    </row>
    <row r="4498" spans="1:2">
      <c r="A4498" s="71">
        <v>38065</v>
      </c>
      <c r="B4498">
        <v>2669.07</v>
      </c>
    </row>
    <row r="4499" spans="1:2">
      <c r="A4499" s="71">
        <v>38066</v>
      </c>
      <c r="B4499">
        <v>2669.39</v>
      </c>
    </row>
    <row r="4500" spans="1:2">
      <c r="A4500" s="71">
        <v>38067</v>
      </c>
      <c r="B4500">
        <v>2669.39</v>
      </c>
    </row>
    <row r="4501" spans="1:2">
      <c r="A4501" s="71">
        <v>38068</v>
      </c>
      <c r="B4501">
        <v>2669.39</v>
      </c>
    </row>
    <row r="4502" spans="1:2">
      <c r="A4502" s="71">
        <v>38069</v>
      </c>
      <c r="B4502">
        <v>2669.39</v>
      </c>
    </row>
    <row r="4503" spans="1:2">
      <c r="A4503" s="71">
        <v>38070</v>
      </c>
      <c r="B4503">
        <v>2664.5</v>
      </c>
    </row>
    <row r="4504" spans="1:2">
      <c r="A4504" s="71">
        <v>38071</v>
      </c>
      <c r="B4504">
        <v>2667.05</v>
      </c>
    </row>
    <row r="4505" spans="1:2">
      <c r="A4505" s="71">
        <v>38072</v>
      </c>
      <c r="B4505">
        <v>2679.33</v>
      </c>
    </row>
    <row r="4506" spans="1:2">
      <c r="A4506" s="71">
        <v>38073</v>
      </c>
      <c r="B4506">
        <v>2673.68</v>
      </c>
    </row>
    <row r="4507" spans="1:2">
      <c r="A4507" s="71">
        <v>38074</v>
      </c>
      <c r="B4507">
        <v>2673.68</v>
      </c>
    </row>
    <row r="4508" spans="1:2">
      <c r="A4508" s="71">
        <v>38075</v>
      </c>
      <c r="B4508">
        <v>2673.68</v>
      </c>
    </row>
    <row r="4509" spans="1:2">
      <c r="A4509" s="71">
        <v>38076</v>
      </c>
      <c r="B4509">
        <v>2676.93</v>
      </c>
    </row>
    <row r="4510" spans="1:2">
      <c r="A4510" s="71">
        <v>38077</v>
      </c>
      <c r="B4510">
        <v>2678.16</v>
      </c>
    </row>
    <row r="4511" spans="1:2">
      <c r="A4511" s="71">
        <v>38078</v>
      </c>
      <c r="B4511">
        <v>2682.09</v>
      </c>
    </row>
    <row r="4512" spans="1:2">
      <c r="A4512" s="71">
        <v>38079</v>
      </c>
      <c r="B4512">
        <v>2671.01</v>
      </c>
    </row>
    <row r="4513" spans="1:2">
      <c r="A4513" s="71">
        <v>38080</v>
      </c>
      <c r="B4513">
        <v>2666.55</v>
      </c>
    </row>
    <row r="4514" spans="1:2">
      <c r="A4514" s="71">
        <v>38081</v>
      </c>
      <c r="B4514">
        <v>2666.55</v>
      </c>
    </row>
    <row r="4515" spans="1:2">
      <c r="A4515" s="71">
        <v>38082</v>
      </c>
      <c r="B4515">
        <v>2666.55</v>
      </c>
    </row>
    <row r="4516" spans="1:2">
      <c r="A4516" s="71">
        <v>38083</v>
      </c>
      <c r="B4516">
        <v>2667.06</v>
      </c>
    </row>
    <row r="4517" spans="1:2">
      <c r="A4517" s="71">
        <v>38084</v>
      </c>
      <c r="B4517">
        <v>2663.05</v>
      </c>
    </row>
    <row r="4518" spans="1:2">
      <c r="A4518" s="71">
        <v>38085</v>
      </c>
      <c r="B4518">
        <v>2659.05</v>
      </c>
    </row>
    <row r="4519" spans="1:2">
      <c r="A4519" s="71">
        <v>38086</v>
      </c>
      <c r="B4519">
        <v>2659.05</v>
      </c>
    </row>
    <row r="4520" spans="1:2">
      <c r="A4520" s="71">
        <v>38087</v>
      </c>
      <c r="B4520">
        <v>2659.05</v>
      </c>
    </row>
    <row r="4521" spans="1:2">
      <c r="A4521" s="71">
        <v>38088</v>
      </c>
      <c r="B4521">
        <v>2659.05</v>
      </c>
    </row>
    <row r="4522" spans="1:2">
      <c r="A4522" s="71">
        <v>38089</v>
      </c>
      <c r="B4522">
        <v>2659.05</v>
      </c>
    </row>
    <row r="4523" spans="1:2">
      <c r="A4523" s="71">
        <v>38090</v>
      </c>
      <c r="B4523">
        <v>2648.8</v>
      </c>
    </row>
    <row r="4524" spans="1:2">
      <c r="A4524" s="71">
        <v>38091</v>
      </c>
      <c r="B4524">
        <v>2642.55</v>
      </c>
    </row>
    <row r="4525" spans="1:2">
      <c r="A4525" s="71">
        <v>38092</v>
      </c>
      <c r="B4525">
        <v>2631.72</v>
      </c>
    </row>
    <row r="4526" spans="1:2">
      <c r="A4526" s="71">
        <v>38093</v>
      </c>
      <c r="B4526">
        <v>2619.59</v>
      </c>
    </row>
    <row r="4527" spans="1:2">
      <c r="A4527" s="71">
        <v>38094</v>
      </c>
      <c r="B4527">
        <v>2620.19</v>
      </c>
    </row>
    <row r="4528" spans="1:2">
      <c r="A4528" s="71">
        <v>38095</v>
      </c>
      <c r="B4528">
        <v>2620.19</v>
      </c>
    </row>
    <row r="4529" spans="1:2">
      <c r="A4529" s="71">
        <v>38096</v>
      </c>
      <c r="B4529">
        <v>2620.19</v>
      </c>
    </row>
    <row r="4530" spans="1:2">
      <c r="A4530" s="71">
        <v>38097</v>
      </c>
      <c r="B4530">
        <v>2612.3000000000002</v>
      </c>
    </row>
    <row r="4531" spans="1:2">
      <c r="A4531" s="71">
        <v>38098</v>
      </c>
      <c r="B4531">
        <v>2620.94</v>
      </c>
    </row>
    <row r="4532" spans="1:2">
      <c r="A4532" s="71">
        <v>38099</v>
      </c>
      <c r="B4532">
        <v>2628.19</v>
      </c>
    </row>
    <row r="4533" spans="1:2">
      <c r="A4533" s="71">
        <v>38100</v>
      </c>
      <c r="B4533">
        <v>2618.21</v>
      </c>
    </row>
    <row r="4534" spans="1:2">
      <c r="A4534" s="71">
        <v>38101</v>
      </c>
      <c r="B4534">
        <v>2622.74</v>
      </c>
    </row>
    <row r="4535" spans="1:2">
      <c r="A4535" s="71">
        <v>38102</v>
      </c>
      <c r="B4535">
        <v>2622.74</v>
      </c>
    </row>
    <row r="4536" spans="1:2">
      <c r="A4536" s="71">
        <v>38103</v>
      </c>
      <c r="B4536">
        <v>2622.74</v>
      </c>
    </row>
    <row r="4537" spans="1:2">
      <c r="A4537" s="71">
        <v>38104</v>
      </c>
      <c r="B4537">
        <v>2613.94</v>
      </c>
    </row>
    <row r="4538" spans="1:2">
      <c r="A4538" s="71">
        <v>38105</v>
      </c>
      <c r="B4538">
        <v>2620.9699999999998</v>
      </c>
    </row>
    <row r="4539" spans="1:2">
      <c r="A4539" s="71">
        <v>38106</v>
      </c>
      <c r="B4539">
        <v>2635.96</v>
      </c>
    </row>
    <row r="4540" spans="1:2">
      <c r="A4540" s="71">
        <v>38107</v>
      </c>
      <c r="B4540">
        <v>2646.99</v>
      </c>
    </row>
    <row r="4541" spans="1:2">
      <c r="A4541" s="71">
        <v>38108</v>
      </c>
      <c r="B4541">
        <v>2655.18</v>
      </c>
    </row>
    <row r="4542" spans="1:2">
      <c r="A4542" s="71">
        <v>38109</v>
      </c>
      <c r="B4542">
        <v>2655.18</v>
      </c>
    </row>
    <row r="4543" spans="1:2">
      <c r="A4543" s="71">
        <v>38110</v>
      </c>
      <c r="B4543">
        <v>2655.18</v>
      </c>
    </row>
    <row r="4544" spans="1:2">
      <c r="A4544" s="71">
        <v>38111</v>
      </c>
      <c r="B4544">
        <v>2670.92</v>
      </c>
    </row>
    <row r="4545" spans="1:2">
      <c r="A4545" s="71">
        <v>38112</v>
      </c>
      <c r="B4545">
        <v>2664.79</v>
      </c>
    </row>
    <row r="4546" spans="1:2">
      <c r="A4546" s="71">
        <v>38113</v>
      </c>
      <c r="B4546">
        <v>2658.43</v>
      </c>
    </row>
    <row r="4547" spans="1:2">
      <c r="A4547" s="71">
        <v>38114</v>
      </c>
      <c r="B4547">
        <v>2690.68</v>
      </c>
    </row>
    <row r="4548" spans="1:2">
      <c r="A4548" s="71">
        <v>38115</v>
      </c>
      <c r="B4548">
        <v>2708.02</v>
      </c>
    </row>
    <row r="4549" spans="1:2">
      <c r="A4549" s="71">
        <v>38116</v>
      </c>
      <c r="B4549">
        <v>2708.02</v>
      </c>
    </row>
    <row r="4550" spans="1:2">
      <c r="A4550" s="71">
        <v>38117</v>
      </c>
      <c r="B4550">
        <v>2708.02</v>
      </c>
    </row>
    <row r="4551" spans="1:2">
      <c r="A4551" s="71">
        <v>38118</v>
      </c>
      <c r="B4551">
        <v>2731.79</v>
      </c>
    </row>
    <row r="4552" spans="1:2">
      <c r="A4552" s="71">
        <v>38119</v>
      </c>
      <c r="B4552">
        <v>2729.54</v>
      </c>
    </row>
    <row r="4553" spans="1:2">
      <c r="A4553" s="71">
        <v>38120</v>
      </c>
      <c r="B4553">
        <v>2729.01</v>
      </c>
    </row>
    <row r="4554" spans="1:2">
      <c r="A4554" s="71">
        <v>38121</v>
      </c>
      <c r="B4554">
        <v>2741.66</v>
      </c>
    </row>
    <row r="4555" spans="1:2">
      <c r="A4555" s="71">
        <v>38122</v>
      </c>
      <c r="B4555">
        <v>2719.89</v>
      </c>
    </row>
    <row r="4556" spans="1:2">
      <c r="A4556" s="71">
        <v>38123</v>
      </c>
      <c r="B4556">
        <v>2719.89</v>
      </c>
    </row>
    <row r="4557" spans="1:2">
      <c r="A4557" s="71">
        <v>38124</v>
      </c>
      <c r="B4557">
        <v>2719.89</v>
      </c>
    </row>
    <row r="4558" spans="1:2">
      <c r="A4558" s="71">
        <v>38125</v>
      </c>
      <c r="B4558">
        <v>2713.3</v>
      </c>
    </row>
    <row r="4559" spans="1:2">
      <c r="A4559" s="71">
        <v>38126</v>
      </c>
      <c r="B4559">
        <v>2725.45</v>
      </c>
    </row>
    <row r="4560" spans="1:2">
      <c r="A4560" s="71">
        <v>38127</v>
      </c>
      <c r="B4560">
        <v>2737.55</v>
      </c>
    </row>
    <row r="4561" spans="1:2">
      <c r="A4561" s="71">
        <v>38128</v>
      </c>
      <c r="B4561">
        <v>2759.79</v>
      </c>
    </row>
    <row r="4562" spans="1:2">
      <c r="A4562" s="71">
        <v>38129</v>
      </c>
      <c r="B4562">
        <v>2766.83</v>
      </c>
    </row>
    <row r="4563" spans="1:2">
      <c r="A4563" s="71">
        <v>38130</v>
      </c>
      <c r="B4563">
        <v>2766.83</v>
      </c>
    </row>
    <row r="4564" spans="1:2">
      <c r="A4564" s="71">
        <v>38131</v>
      </c>
      <c r="B4564">
        <v>2766.83</v>
      </c>
    </row>
    <row r="4565" spans="1:2">
      <c r="A4565" s="71">
        <v>38132</v>
      </c>
      <c r="B4565">
        <v>2766.83</v>
      </c>
    </row>
    <row r="4566" spans="1:2">
      <c r="A4566" s="71">
        <v>38133</v>
      </c>
      <c r="B4566">
        <v>2760.06</v>
      </c>
    </row>
    <row r="4567" spans="1:2">
      <c r="A4567" s="71">
        <v>38134</v>
      </c>
      <c r="B4567">
        <v>2754.83</v>
      </c>
    </row>
    <row r="4568" spans="1:2">
      <c r="A4568" s="71">
        <v>38135</v>
      </c>
      <c r="B4568">
        <v>2745.91</v>
      </c>
    </row>
    <row r="4569" spans="1:2">
      <c r="A4569" s="71">
        <v>38136</v>
      </c>
      <c r="B4569">
        <v>2724.92</v>
      </c>
    </row>
    <row r="4570" spans="1:2">
      <c r="A4570" s="71">
        <v>38137</v>
      </c>
      <c r="B4570">
        <v>2724.92</v>
      </c>
    </row>
    <row r="4571" spans="1:2">
      <c r="A4571" s="71">
        <v>38138</v>
      </c>
      <c r="B4571">
        <v>2724.92</v>
      </c>
    </row>
    <row r="4572" spans="1:2">
      <c r="A4572" s="71">
        <v>38139</v>
      </c>
      <c r="B4572">
        <v>2724.92</v>
      </c>
    </row>
    <row r="4573" spans="1:2">
      <c r="A4573" s="71">
        <v>38140</v>
      </c>
      <c r="B4573">
        <v>2736.39</v>
      </c>
    </row>
    <row r="4574" spans="1:2">
      <c r="A4574" s="71">
        <v>38141</v>
      </c>
      <c r="B4574">
        <v>2727.68</v>
      </c>
    </row>
    <row r="4575" spans="1:2">
      <c r="A4575" s="71">
        <v>38142</v>
      </c>
      <c r="B4575">
        <v>2722.69</v>
      </c>
    </row>
    <row r="4576" spans="1:2">
      <c r="A4576" s="71">
        <v>38143</v>
      </c>
      <c r="B4576">
        <v>2715.37</v>
      </c>
    </row>
    <row r="4577" spans="1:2">
      <c r="A4577" s="71">
        <v>38144</v>
      </c>
      <c r="B4577">
        <v>2715.37</v>
      </c>
    </row>
    <row r="4578" spans="1:2">
      <c r="A4578" s="71">
        <v>38145</v>
      </c>
      <c r="B4578">
        <v>2715.37</v>
      </c>
    </row>
    <row r="4579" spans="1:2">
      <c r="A4579" s="71">
        <v>38146</v>
      </c>
      <c r="B4579">
        <v>2707.33</v>
      </c>
    </row>
    <row r="4580" spans="1:2">
      <c r="A4580" s="71">
        <v>38147</v>
      </c>
      <c r="B4580">
        <v>2705.97</v>
      </c>
    </row>
    <row r="4581" spans="1:2">
      <c r="A4581" s="71">
        <v>38148</v>
      </c>
      <c r="B4581">
        <v>2719.34</v>
      </c>
    </row>
    <row r="4582" spans="1:2">
      <c r="A4582" s="71">
        <v>38149</v>
      </c>
      <c r="B4582">
        <v>2732.4</v>
      </c>
    </row>
    <row r="4583" spans="1:2">
      <c r="A4583" s="71">
        <v>38150</v>
      </c>
      <c r="B4583">
        <v>2734.94</v>
      </c>
    </row>
    <row r="4584" spans="1:2">
      <c r="A4584" s="71">
        <v>38151</v>
      </c>
      <c r="B4584">
        <v>2734.94</v>
      </c>
    </row>
    <row r="4585" spans="1:2">
      <c r="A4585" s="71">
        <v>38152</v>
      </c>
      <c r="B4585">
        <v>2734.94</v>
      </c>
    </row>
    <row r="4586" spans="1:2">
      <c r="A4586" s="71">
        <v>38153</v>
      </c>
      <c r="B4586">
        <v>2734.94</v>
      </c>
    </row>
    <row r="4587" spans="1:2">
      <c r="A4587" s="71">
        <v>38154</v>
      </c>
      <c r="B4587">
        <v>2735.05</v>
      </c>
    </row>
    <row r="4588" spans="1:2">
      <c r="A4588" s="71">
        <v>38155</v>
      </c>
      <c r="B4588">
        <v>2725.87</v>
      </c>
    </row>
    <row r="4589" spans="1:2">
      <c r="A4589" s="71">
        <v>38156</v>
      </c>
      <c r="B4589">
        <v>2713.07</v>
      </c>
    </row>
    <row r="4590" spans="1:2">
      <c r="A4590" s="71">
        <v>38157</v>
      </c>
      <c r="B4590">
        <v>2710.99</v>
      </c>
    </row>
    <row r="4591" spans="1:2">
      <c r="A4591" s="71">
        <v>38158</v>
      </c>
      <c r="B4591">
        <v>2710.99</v>
      </c>
    </row>
    <row r="4592" spans="1:2">
      <c r="A4592" s="71">
        <v>38159</v>
      </c>
      <c r="B4592">
        <v>2710.99</v>
      </c>
    </row>
    <row r="4593" spans="1:2">
      <c r="A4593" s="71">
        <v>38160</v>
      </c>
      <c r="B4593">
        <v>2710.99</v>
      </c>
    </row>
    <row r="4594" spans="1:2">
      <c r="A4594" s="71">
        <v>38161</v>
      </c>
      <c r="B4594">
        <v>2709.3</v>
      </c>
    </row>
    <row r="4595" spans="1:2">
      <c r="A4595" s="71">
        <v>38162</v>
      </c>
      <c r="B4595">
        <v>2715.53</v>
      </c>
    </row>
    <row r="4596" spans="1:2">
      <c r="A4596" s="71">
        <v>38163</v>
      </c>
      <c r="B4596">
        <v>2702.6</v>
      </c>
    </row>
    <row r="4597" spans="1:2">
      <c r="A4597" s="71">
        <v>38164</v>
      </c>
      <c r="B4597">
        <v>2697.08</v>
      </c>
    </row>
    <row r="4598" spans="1:2">
      <c r="A4598" s="71">
        <v>38165</v>
      </c>
      <c r="B4598">
        <v>2697.08</v>
      </c>
    </row>
    <row r="4599" spans="1:2">
      <c r="A4599" s="71">
        <v>38166</v>
      </c>
      <c r="B4599">
        <v>2697.08</v>
      </c>
    </row>
    <row r="4600" spans="1:2">
      <c r="A4600" s="71">
        <v>38167</v>
      </c>
      <c r="B4600">
        <v>2695.02</v>
      </c>
    </row>
    <row r="4601" spans="1:2">
      <c r="A4601" s="71">
        <v>38168</v>
      </c>
      <c r="B4601">
        <v>2699.58</v>
      </c>
    </row>
    <row r="4602" spans="1:2">
      <c r="A4602" s="71">
        <v>38169</v>
      </c>
      <c r="B4602">
        <v>2694.09</v>
      </c>
    </row>
    <row r="4603" spans="1:2">
      <c r="A4603" s="71">
        <v>38170</v>
      </c>
      <c r="B4603">
        <v>2682.25</v>
      </c>
    </row>
    <row r="4604" spans="1:2">
      <c r="A4604" s="71">
        <v>38171</v>
      </c>
      <c r="B4604">
        <v>2674.1</v>
      </c>
    </row>
    <row r="4605" spans="1:2">
      <c r="A4605" s="71">
        <v>38172</v>
      </c>
      <c r="B4605">
        <v>2674.1</v>
      </c>
    </row>
    <row r="4606" spans="1:2">
      <c r="A4606" s="71">
        <v>38173</v>
      </c>
      <c r="B4606">
        <v>2674.1</v>
      </c>
    </row>
    <row r="4607" spans="1:2">
      <c r="A4607" s="71">
        <v>38174</v>
      </c>
      <c r="B4607">
        <v>2674.1</v>
      </c>
    </row>
    <row r="4608" spans="1:2">
      <c r="A4608" s="71">
        <v>38175</v>
      </c>
      <c r="B4608">
        <v>2672.95</v>
      </c>
    </row>
    <row r="4609" spans="1:2">
      <c r="A4609" s="71">
        <v>38176</v>
      </c>
      <c r="B4609">
        <v>2675.05</v>
      </c>
    </row>
    <row r="4610" spans="1:2">
      <c r="A4610" s="71">
        <v>38177</v>
      </c>
      <c r="B4610">
        <v>2677.42</v>
      </c>
    </row>
    <row r="4611" spans="1:2">
      <c r="A4611" s="71">
        <v>38178</v>
      </c>
      <c r="B4611">
        <v>2668.83</v>
      </c>
    </row>
    <row r="4612" spans="1:2">
      <c r="A4612" s="71">
        <v>38179</v>
      </c>
      <c r="B4612">
        <v>2668.83</v>
      </c>
    </row>
    <row r="4613" spans="1:2">
      <c r="A4613" s="71">
        <v>38180</v>
      </c>
      <c r="B4613">
        <v>2668.83</v>
      </c>
    </row>
    <row r="4614" spans="1:2">
      <c r="A4614" s="71">
        <v>38181</v>
      </c>
      <c r="B4614">
        <v>2670.01</v>
      </c>
    </row>
    <row r="4615" spans="1:2">
      <c r="A4615" s="71">
        <v>38182</v>
      </c>
      <c r="B4615">
        <v>2674.41</v>
      </c>
    </row>
    <row r="4616" spans="1:2">
      <c r="A4616" s="71">
        <v>38183</v>
      </c>
      <c r="B4616">
        <v>2662.19</v>
      </c>
    </row>
    <row r="4617" spans="1:2">
      <c r="A4617" s="71">
        <v>38184</v>
      </c>
      <c r="B4617">
        <v>2642.78</v>
      </c>
    </row>
    <row r="4618" spans="1:2">
      <c r="A4618" s="71">
        <v>38185</v>
      </c>
      <c r="B4618">
        <v>2628.3</v>
      </c>
    </row>
    <row r="4619" spans="1:2">
      <c r="A4619" s="71">
        <v>38186</v>
      </c>
      <c r="B4619">
        <v>2628.3</v>
      </c>
    </row>
    <row r="4620" spans="1:2">
      <c r="A4620" s="71">
        <v>38187</v>
      </c>
      <c r="B4620">
        <v>2628.3</v>
      </c>
    </row>
    <row r="4621" spans="1:2">
      <c r="A4621" s="71">
        <v>38188</v>
      </c>
      <c r="B4621">
        <v>2632.64</v>
      </c>
    </row>
    <row r="4622" spans="1:2">
      <c r="A4622" s="71">
        <v>38189</v>
      </c>
      <c r="B4622">
        <v>2632.64</v>
      </c>
    </row>
    <row r="4623" spans="1:2">
      <c r="A4623" s="71">
        <v>38190</v>
      </c>
      <c r="B4623">
        <v>2633.14</v>
      </c>
    </row>
    <row r="4624" spans="1:2">
      <c r="A4624" s="71">
        <v>38191</v>
      </c>
      <c r="B4624">
        <v>2619.84</v>
      </c>
    </row>
    <row r="4625" spans="1:2">
      <c r="A4625" s="71">
        <v>38192</v>
      </c>
      <c r="B4625">
        <v>2628.46</v>
      </c>
    </row>
    <row r="4626" spans="1:2">
      <c r="A4626" s="71">
        <v>38193</v>
      </c>
      <c r="B4626">
        <v>2628.46</v>
      </c>
    </row>
    <row r="4627" spans="1:2">
      <c r="A4627" s="71">
        <v>38194</v>
      </c>
      <c r="B4627">
        <v>2628.46</v>
      </c>
    </row>
    <row r="4628" spans="1:2">
      <c r="A4628" s="71">
        <v>38195</v>
      </c>
      <c r="B4628">
        <v>2636.32</v>
      </c>
    </row>
    <row r="4629" spans="1:2">
      <c r="A4629" s="71">
        <v>38196</v>
      </c>
      <c r="B4629">
        <v>2639.72</v>
      </c>
    </row>
    <row r="4630" spans="1:2">
      <c r="A4630" s="71">
        <v>38197</v>
      </c>
      <c r="B4630">
        <v>2634.44</v>
      </c>
    </row>
    <row r="4631" spans="1:2">
      <c r="A4631" s="71">
        <v>38198</v>
      </c>
      <c r="B4631">
        <v>2619.5500000000002</v>
      </c>
    </row>
    <row r="4632" spans="1:2">
      <c r="A4632" s="71">
        <v>38199</v>
      </c>
      <c r="B4632">
        <v>2612.44</v>
      </c>
    </row>
    <row r="4633" spans="1:2">
      <c r="A4633" s="71">
        <v>38200</v>
      </c>
      <c r="B4633">
        <v>2612.44</v>
      </c>
    </row>
    <row r="4634" spans="1:2">
      <c r="A4634" s="71">
        <v>38201</v>
      </c>
      <c r="B4634">
        <v>2612.44</v>
      </c>
    </row>
    <row r="4635" spans="1:2">
      <c r="A4635" s="71">
        <v>38202</v>
      </c>
      <c r="B4635">
        <v>2613.58</v>
      </c>
    </row>
    <row r="4636" spans="1:2">
      <c r="A4636" s="71">
        <v>38203</v>
      </c>
      <c r="B4636">
        <v>2605.85</v>
      </c>
    </row>
    <row r="4637" spans="1:2">
      <c r="A4637" s="71">
        <v>38204</v>
      </c>
      <c r="B4637">
        <v>2609.39</v>
      </c>
    </row>
    <row r="4638" spans="1:2">
      <c r="A4638" s="71">
        <v>38205</v>
      </c>
      <c r="B4638">
        <v>2609.61</v>
      </c>
    </row>
    <row r="4639" spans="1:2">
      <c r="A4639" s="71">
        <v>38206</v>
      </c>
      <c r="B4639">
        <v>2602.91</v>
      </c>
    </row>
    <row r="4640" spans="1:2">
      <c r="A4640" s="71">
        <v>38207</v>
      </c>
      <c r="B4640">
        <v>2602.91</v>
      </c>
    </row>
    <row r="4641" spans="1:2">
      <c r="A4641" s="71">
        <v>38208</v>
      </c>
      <c r="B4641">
        <v>2602.91</v>
      </c>
    </row>
    <row r="4642" spans="1:2">
      <c r="A4642" s="71">
        <v>38209</v>
      </c>
      <c r="B4642">
        <v>2597.71</v>
      </c>
    </row>
    <row r="4643" spans="1:2">
      <c r="A4643" s="71">
        <v>38210</v>
      </c>
      <c r="B4643">
        <v>2598.98</v>
      </c>
    </row>
    <row r="4644" spans="1:2">
      <c r="A4644" s="71">
        <v>38211</v>
      </c>
      <c r="B4644">
        <v>2606.9299999999998</v>
      </c>
    </row>
    <row r="4645" spans="1:2">
      <c r="A4645" s="71">
        <v>38212</v>
      </c>
      <c r="B4645">
        <v>2614.9699999999998</v>
      </c>
    </row>
    <row r="4646" spans="1:2">
      <c r="A4646" s="71">
        <v>38213</v>
      </c>
      <c r="B4646">
        <v>2609.92</v>
      </c>
    </row>
    <row r="4647" spans="1:2">
      <c r="A4647" s="71">
        <v>38214</v>
      </c>
      <c r="B4647">
        <v>2609.92</v>
      </c>
    </row>
    <row r="4648" spans="1:2">
      <c r="A4648" s="71">
        <v>38215</v>
      </c>
      <c r="B4648">
        <v>2609.92</v>
      </c>
    </row>
    <row r="4649" spans="1:2">
      <c r="A4649" s="71">
        <v>38216</v>
      </c>
      <c r="B4649">
        <v>2609.92</v>
      </c>
    </row>
    <row r="4650" spans="1:2">
      <c r="A4650" s="71">
        <v>38217</v>
      </c>
      <c r="B4650">
        <v>2608.88</v>
      </c>
    </row>
    <row r="4651" spans="1:2">
      <c r="A4651" s="71">
        <v>38218</v>
      </c>
      <c r="B4651">
        <v>2609.88</v>
      </c>
    </row>
    <row r="4652" spans="1:2">
      <c r="A4652" s="71">
        <v>38219</v>
      </c>
      <c r="B4652">
        <v>2607.62</v>
      </c>
    </row>
    <row r="4653" spans="1:2">
      <c r="A4653" s="71">
        <v>38220</v>
      </c>
      <c r="B4653">
        <v>2606.5700000000002</v>
      </c>
    </row>
    <row r="4654" spans="1:2">
      <c r="A4654" s="71">
        <v>38221</v>
      </c>
      <c r="B4654">
        <v>2606.5700000000002</v>
      </c>
    </row>
    <row r="4655" spans="1:2">
      <c r="A4655" s="71">
        <v>38222</v>
      </c>
      <c r="B4655">
        <v>2606.5700000000002</v>
      </c>
    </row>
    <row r="4656" spans="1:2">
      <c r="A4656" s="71">
        <v>38223</v>
      </c>
      <c r="B4656">
        <v>2595.75</v>
      </c>
    </row>
    <row r="4657" spans="1:2">
      <c r="A4657" s="71">
        <v>38224</v>
      </c>
      <c r="B4657">
        <v>2589.25</v>
      </c>
    </row>
    <row r="4658" spans="1:2">
      <c r="A4658" s="71">
        <v>38225</v>
      </c>
      <c r="B4658">
        <v>2575.5100000000002</v>
      </c>
    </row>
    <row r="4659" spans="1:2">
      <c r="A4659" s="71">
        <v>38226</v>
      </c>
      <c r="B4659">
        <v>2568.6799999999998</v>
      </c>
    </row>
    <row r="4660" spans="1:2">
      <c r="A4660" s="71">
        <v>38227</v>
      </c>
      <c r="B4660">
        <v>2574.4899999999998</v>
      </c>
    </row>
    <row r="4661" spans="1:2">
      <c r="A4661" s="71">
        <v>38228</v>
      </c>
      <c r="B4661">
        <v>2574.4899999999998</v>
      </c>
    </row>
    <row r="4662" spans="1:2">
      <c r="A4662" s="71">
        <v>38229</v>
      </c>
      <c r="B4662">
        <v>2574.4899999999998</v>
      </c>
    </row>
    <row r="4663" spans="1:2">
      <c r="A4663" s="71">
        <v>38230</v>
      </c>
      <c r="B4663">
        <v>2551.4299999999998</v>
      </c>
    </row>
    <row r="4664" spans="1:2">
      <c r="A4664" s="71">
        <v>38231</v>
      </c>
      <c r="B4664">
        <v>2536.5100000000002</v>
      </c>
    </row>
    <row r="4665" spans="1:2">
      <c r="A4665" s="71">
        <v>38232</v>
      </c>
      <c r="B4665">
        <v>2538.59</v>
      </c>
    </row>
    <row r="4666" spans="1:2">
      <c r="A4666" s="71">
        <v>38233</v>
      </c>
      <c r="B4666">
        <v>2552.7800000000002</v>
      </c>
    </row>
    <row r="4667" spans="1:2">
      <c r="A4667" s="71">
        <v>38234</v>
      </c>
      <c r="B4667">
        <v>2564.89</v>
      </c>
    </row>
    <row r="4668" spans="1:2">
      <c r="A4668" s="71">
        <v>38235</v>
      </c>
      <c r="B4668">
        <v>2564.89</v>
      </c>
    </row>
    <row r="4669" spans="1:2">
      <c r="A4669" s="71">
        <v>38236</v>
      </c>
      <c r="B4669">
        <v>2564.89</v>
      </c>
    </row>
    <row r="4670" spans="1:2">
      <c r="A4670" s="71">
        <v>38237</v>
      </c>
      <c r="B4670">
        <v>2564.89</v>
      </c>
    </row>
    <row r="4671" spans="1:2">
      <c r="A4671" s="71">
        <v>38238</v>
      </c>
      <c r="B4671">
        <v>2552.7399999999998</v>
      </c>
    </row>
    <row r="4672" spans="1:2">
      <c r="A4672" s="71">
        <v>38239</v>
      </c>
      <c r="B4672">
        <v>2536</v>
      </c>
    </row>
    <row r="4673" spans="1:2">
      <c r="A4673" s="71">
        <v>38240</v>
      </c>
      <c r="B4673">
        <v>2523.08</v>
      </c>
    </row>
    <row r="4674" spans="1:2">
      <c r="A4674" s="71">
        <v>38241</v>
      </c>
      <c r="B4674">
        <v>2535.29</v>
      </c>
    </row>
    <row r="4675" spans="1:2">
      <c r="A4675" s="71">
        <v>38242</v>
      </c>
      <c r="B4675">
        <v>2535.29</v>
      </c>
    </row>
    <row r="4676" spans="1:2">
      <c r="A4676" s="71">
        <v>38243</v>
      </c>
      <c r="B4676">
        <v>2535.29</v>
      </c>
    </row>
    <row r="4677" spans="1:2">
      <c r="A4677" s="71">
        <v>38244</v>
      </c>
      <c r="B4677">
        <v>2525.12</v>
      </c>
    </row>
    <row r="4678" spans="1:2">
      <c r="A4678" s="71">
        <v>38245</v>
      </c>
      <c r="B4678">
        <v>2521.77</v>
      </c>
    </row>
    <row r="4679" spans="1:2">
      <c r="A4679" s="71">
        <v>38246</v>
      </c>
      <c r="B4679">
        <v>2536.4</v>
      </c>
    </row>
    <row r="4680" spans="1:2">
      <c r="A4680" s="71">
        <v>38247</v>
      </c>
      <c r="B4680">
        <v>2522.5700000000002</v>
      </c>
    </row>
    <row r="4681" spans="1:2">
      <c r="A4681" s="71">
        <v>38248</v>
      </c>
      <c r="B4681">
        <v>2518.3000000000002</v>
      </c>
    </row>
    <row r="4682" spans="1:2">
      <c r="A4682" s="71">
        <v>38249</v>
      </c>
      <c r="B4682">
        <v>2518.3000000000002</v>
      </c>
    </row>
    <row r="4683" spans="1:2">
      <c r="A4683" s="71">
        <v>38250</v>
      </c>
      <c r="B4683">
        <v>2518.3000000000002</v>
      </c>
    </row>
    <row r="4684" spans="1:2">
      <c r="A4684" s="71">
        <v>38251</v>
      </c>
      <c r="B4684">
        <v>2548.1999999999998</v>
      </c>
    </row>
    <row r="4685" spans="1:2">
      <c r="A4685" s="71">
        <v>38252</v>
      </c>
      <c r="B4685">
        <v>2561.1999999999998</v>
      </c>
    </row>
    <row r="4686" spans="1:2">
      <c r="A4686" s="71">
        <v>38253</v>
      </c>
      <c r="B4686">
        <v>2560.66</v>
      </c>
    </row>
    <row r="4687" spans="1:2">
      <c r="A4687" s="71">
        <v>38254</v>
      </c>
      <c r="B4687">
        <v>2567.83</v>
      </c>
    </row>
    <row r="4688" spans="1:2">
      <c r="A4688" s="71">
        <v>38255</v>
      </c>
      <c r="B4688">
        <v>2602.1999999999998</v>
      </c>
    </row>
    <row r="4689" spans="1:2">
      <c r="A4689" s="71">
        <v>38256</v>
      </c>
      <c r="B4689">
        <v>2602.1999999999998</v>
      </c>
    </row>
    <row r="4690" spans="1:2">
      <c r="A4690" s="71">
        <v>38257</v>
      </c>
      <c r="B4690">
        <v>2602.1999999999998</v>
      </c>
    </row>
    <row r="4691" spans="1:2">
      <c r="A4691" s="71">
        <v>38258</v>
      </c>
      <c r="B4691">
        <v>2600.64</v>
      </c>
    </row>
    <row r="4692" spans="1:2">
      <c r="A4692" s="71">
        <v>38259</v>
      </c>
      <c r="B4692">
        <v>2596.2800000000002</v>
      </c>
    </row>
    <row r="4693" spans="1:2">
      <c r="A4693" s="71">
        <v>38260</v>
      </c>
      <c r="B4693">
        <v>2595.17</v>
      </c>
    </row>
    <row r="4694" spans="1:2">
      <c r="A4694" s="71">
        <v>38261</v>
      </c>
      <c r="B4694">
        <v>2608.3000000000002</v>
      </c>
    </row>
    <row r="4695" spans="1:2">
      <c r="A4695" s="71">
        <v>38262</v>
      </c>
      <c r="B4695">
        <v>2630.81</v>
      </c>
    </row>
    <row r="4696" spans="1:2">
      <c r="A4696" s="71">
        <v>38263</v>
      </c>
      <c r="B4696">
        <v>2630.81</v>
      </c>
    </row>
    <row r="4697" spans="1:2">
      <c r="A4697" s="71">
        <v>38264</v>
      </c>
      <c r="B4697">
        <v>2630.81</v>
      </c>
    </row>
    <row r="4698" spans="1:2">
      <c r="A4698" s="71">
        <v>38265</v>
      </c>
      <c r="B4698">
        <v>2629.65</v>
      </c>
    </row>
    <row r="4699" spans="1:2">
      <c r="A4699" s="71">
        <v>38266</v>
      </c>
      <c r="B4699">
        <v>2608.36</v>
      </c>
    </row>
    <row r="4700" spans="1:2">
      <c r="A4700" s="71">
        <v>38267</v>
      </c>
      <c r="B4700">
        <v>2603.34</v>
      </c>
    </row>
    <row r="4701" spans="1:2">
      <c r="A4701" s="71">
        <v>38268</v>
      </c>
      <c r="B4701">
        <v>2601.6999999999998</v>
      </c>
    </row>
    <row r="4702" spans="1:2">
      <c r="A4702" s="71">
        <v>38269</v>
      </c>
      <c r="B4702">
        <v>2583.7399999999998</v>
      </c>
    </row>
    <row r="4703" spans="1:2">
      <c r="A4703" s="71">
        <v>38270</v>
      </c>
      <c r="B4703">
        <v>2583.7399999999998</v>
      </c>
    </row>
    <row r="4704" spans="1:2">
      <c r="A4704" s="71">
        <v>38271</v>
      </c>
      <c r="B4704">
        <v>2583.7399999999998</v>
      </c>
    </row>
    <row r="4705" spans="1:2">
      <c r="A4705" s="71">
        <v>38272</v>
      </c>
      <c r="B4705">
        <v>2583.7399999999998</v>
      </c>
    </row>
    <row r="4706" spans="1:2">
      <c r="A4706" s="71">
        <v>38273</v>
      </c>
      <c r="B4706">
        <v>2558.04</v>
      </c>
    </row>
    <row r="4707" spans="1:2">
      <c r="A4707" s="71">
        <v>38274</v>
      </c>
      <c r="B4707">
        <v>2553.0700000000002</v>
      </c>
    </row>
    <row r="4708" spans="1:2">
      <c r="A4708" s="71">
        <v>38275</v>
      </c>
      <c r="B4708">
        <v>2549.1</v>
      </c>
    </row>
    <row r="4709" spans="1:2">
      <c r="A4709" s="71">
        <v>38276</v>
      </c>
      <c r="B4709">
        <v>2562.56</v>
      </c>
    </row>
    <row r="4710" spans="1:2">
      <c r="A4710" s="71">
        <v>38277</v>
      </c>
      <c r="B4710">
        <v>2562.56</v>
      </c>
    </row>
    <row r="4711" spans="1:2">
      <c r="A4711" s="71">
        <v>38278</v>
      </c>
      <c r="B4711">
        <v>2562.56</v>
      </c>
    </row>
    <row r="4712" spans="1:2">
      <c r="A4712" s="71">
        <v>38279</v>
      </c>
      <c r="B4712">
        <v>2562.56</v>
      </c>
    </row>
    <row r="4713" spans="1:2">
      <c r="A4713" s="71">
        <v>38280</v>
      </c>
      <c r="B4713">
        <v>2556.1799999999998</v>
      </c>
    </row>
    <row r="4714" spans="1:2">
      <c r="A4714" s="71">
        <v>38281</v>
      </c>
      <c r="B4714">
        <v>2561.33</v>
      </c>
    </row>
    <row r="4715" spans="1:2">
      <c r="A4715" s="71">
        <v>38282</v>
      </c>
      <c r="B4715">
        <v>2555.2600000000002</v>
      </c>
    </row>
    <row r="4716" spans="1:2">
      <c r="A4716" s="71">
        <v>38283</v>
      </c>
      <c r="B4716">
        <v>2553.02</v>
      </c>
    </row>
    <row r="4717" spans="1:2">
      <c r="A4717" s="71">
        <v>38284</v>
      </c>
      <c r="B4717">
        <v>2553.02</v>
      </c>
    </row>
    <row r="4718" spans="1:2">
      <c r="A4718" s="71">
        <v>38285</v>
      </c>
      <c r="B4718">
        <v>2553.02</v>
      </c>
    </row>
    <row r="4719" spans="1:2">
      <c r="A4719" s="71">
        <v>38286</v>
      </c>
      <c r="B4719">
        <v>2568.11</v>
      </c>
    </row>
    <row r="4720" spans="1:2">
      <c r="A4720" s="71">
        <v>38287</v>
      </c>
      <c r="B4720">
        <v>2582.39</v>
      </c>
    </row>
    <row r="4721" spans="1:2">
      <c r="A4721" s="71">
        <v>38288</v>
      </c>
      <c r="B4721">
        <v>2579.59</v>
      </c>
    </row>
    <row r="4722" spans="1:2">
      <c r="A4722" s="71">
        <v>38289</v>
      </c>
      <c r="B4722">
        <v>2585.8000000000002</v>
      </c>
    </row>
    <row r="4723" spans="1:2">
      <c r="A4723" s="71">
        <v>38290</v>
      </c>
      <c r="B4723">
        <v>2575.19</v>
      </c>
    </row>
    <row r="4724" spans="1:2">
      <c r="A4724" s="71">
        <v>38291</v>
      </c>
      <c r="B4724">
        <v>2575.19</v>
      </c>
    </row>
    <row r="4725" spans="1:2">
      <c r="A4725" s="71">
        <v>38292</v>
      </c>
      <c r="B4725">
        <v>2575.19</v>
      </c>
    </row>
    <row r="4726" spans="1:2">
      <c r="A4726" s="71">
        <v>38293</v>
      </c>
      <c r="B4726">
        <v>2575.19</v>
      </c>
    </row>
    <row r="4727" spans="1:2">
      <c r="A4727" s="71">
        <v>38294</v>
      </c>
      <c r="B4727">
        <v>2568.08</v>
      </c>
    </row>
    <row r="4728" spans="1:2">
      <c r="A4728" s="71">
        <v>38295</v>
      </c>
      <c r="B4728">
        <v>2561.2800000000002</v>
      </c>
    </row>
    <row r="4729" spans="1:2">
      <c r="A4729" s="71">
        <v>38296</v>
      </c>
      <c r="B4729">
        <v>2550.37</v>
      </c>
    </row>
    <row r="4730" spans="1:2">
      <c r="A4730" s="71">
        <v>38297</v>
      </c>
      <c r="B4730">
        <v>2547.79</v>
      </c>
    </row>
    <row r="4731" spans="1:2">
      <c r="A4731" s="71">
        <v>38298</v>
      </c>
      <c r="B4731">
        <v>2547.79</v>
      </c>
    </row>
    <row r="4732" spans="1:2">
      <c r="A4732" s="71">
        <v>38299</v>
      </c>
      <c r="B4732">
        <v>2547.79</v>
      </c>
    </row>
    <row r="4733" spans="1:2">
      <c r="A4733" s="71">
        <v>38300</v>
      </c>
      <c r="B4733">
        <v>2544.65</v>
      </c>
    </row>
    <row r="4734" spans="1:2">
      <c r="A4734" s="71">
        <v>38301</v>
      </c>
      <c r="B4734">
        <v>2542.1999999999998</v>
      </c>
    </row>
    <row r="4735" spans="1:2">
      <c r="A4735" s="71">
        <v>38302</v>
      </c>
      <c r="B4735">
        <v>2540.4699999999998</v>
      </c>
    </row>
    <row r="4736" spans="1:2">
      <c r="A4736" s="71">
        <v>38303</v>
      </c>
      <c r="B4736">
        <v>2540.4699999999998</v>
      </c>
    </row>
    <row r="4737" spans="1:2">
      <c r="A4737" s="71">
        <v>38304</v>
      </c>
      <c r="B4737">
        <v>2541.98</v>
      </c>
    </row>
    <row r="4738" spans="1:2">
      <c r="A4738" s="71">
        <v>38305</v>
      </c>
      <c r="B4738">
        <v>2541.98</v>
      </c>
    </row>
    <row r="4739" spans="1:2">
      <c r="A4739" s="71">
        <v>38306</v>
      </c>
      <c r="B4739">
        <v>2541.98</v>
      </c>
    </row>
    <row r="4740" spans="1:2">
      <c r="A4740" s="71">
        <v>38307</v>
      </c>
      <c r="B4740">
        <v>2541.98</v>
      </c>
    </row>
    <row r="4741" spans="1:2">
      <c r="A4741" s="71">
        <v>38308</v>
      </c>
      <c r="B4741">
        <v>2535.89</v>
      </c>
    </row>
    <row r="4742" spans="1:2">
      <c r="A4742" s="71">
        <v>38309</v>
      </c>
      <c r="B4742">
        <v>2523.41</v>
      </c>
    </row>
    <row r="4743" spans="1:2">
      <c r="A4743" s="71">
        <v>38310</v>
      </c>
      <c r="B4743">
        <v>2515.3200000000002</v>
      </c>
    </row>
    <row r="4744" spans="1:2">
      <c r="A4744" s="71">
        <v>38311</v>
      </c>
      <c r="B4744">
        <v>2517.86</v>
      </c>
    </row>
    <row r="4745" spans="1:2">
      <c r="A4745" s="71">
        <v>38312</v>
      </c>
      <c r="B4745">
        <v>2517.86</v>
      </c>
    </row>
    <row r="4746" spans="1:2">
      <c r="A4746" s="71">
        <v>38313</v>
      </c>
      <c r="B4746">
        <v>2517.86</v>
      </c>
    </row>
    <row r="4747" spans="1:2">
      <c r="A4747" s="71">
        <v>38314</v>
      </c>
      <c r="B4747">
        <v>2521.81</v>
      </c>
    </row>
    <row r="4748" spans="1:2">
      <c r="A4748" s="71">
        <v>38315</v>
      </c>
      <c r="B4748">
        <v>2509.79</v>
      </c>
    </row>
    <row r="4749" spans="1:2">
      <c r="A4749" s="71">
        <v>38316</v>
      </c>
      <c r="B4749">
        <v>2501.88</v>
      </c>
    </row>
    <row r="4750" spans="1:2">
      <c r="A4750" s="71">
        <v>38317</v>
      </c>
      <c r="B4750">
        <v>2501.88</v>
      </c>
    </row>
    <row r="4751" spans="1:2">
      <c r="A4751" s="71">
        <v>38318</v>
      </c>
      <c r="B4751">
        <v>2484.36</v>
      </c>
    </row>
    <row r="4752" spans="1:2">
      <c r="A4752" s="71">
        <v>38319</v>
      </c>
      <c r="B4752">
        <v>2484.36</v>
      </c>
    </row>
    <row r="4753" spans="1:2">
      <c r="A4753" s="71">
        <v>38320</v>
      </c>
      <c r="B4753">
        <v>2484.36</v>
      </c>
    </row>
    <row r="4754" spans="1:2">
      <c r="A4754" s="71">
        <v>38321</v>
      </c>
      <c r="B4754">
        <v>2479.1</v>
      </c>
    </row>
    <row r="4755" spans="1:2">
      <c r="A4755" s="71">
        <v>38322</v>
      </c>
      <c r="B4755">
        <v>2479.1799999999998</v>
      </c>
    </row>
    <row r="4756" spans="1:2">
      <c r="A4756" s="71">
        <v>38323</v>
      </c>
      <c r="B4756">
        <v>2472.12</v>
      </c>
    </row>
    <row r="4757" spans="1:2">
      <c r="A4757" s="71">
        <v>38324</v>
      </c>
      <c r="B4757">
        <v>2481.9299999999998</v>
      </c>
    </row>
    <row r="4758" spans="1:2">
      <c r="A4758" s="71">
        <v>38325</v>
      </c>
      <c r="B4758">
        <v>2475.23</v>
      </c>
    </row>
    <row r="4759" spans="1:2">
      <c r="A4759" s="71">
        <v>38326</v>
      </c>
      <c r="B4759">
        <v>2475.23</v>
      </c>
    </row>
    <row r="4760" spans="1:2">
      <c r="A4760" s="71">
        <v>38327</v>
      </c>
      <c r="B4760">
        <v>2475.23</v>
      </c>
    </row>
    <row r="4761" spans="1:2">
      <c r="A4761" s="71">
        <v>38328</v>
      </c>
      <c r="B4761">
        <v>2466.71</v>
      </c>
    </row>
    <row r="4762" spans="1:2">
      <c r="A4762" s="71">
        <v>38329</v>
      </c>
      <c r="B4762">
        <v>2455.12</v>
      </c>
    </row>
    <row r="4763" spans="1:2">
      <c r="A4763" s="71">
        <v>38330</v>
      </c>
      <c r="B4763">
        <v>2455.12</v>
      </c>
    </row>
    <row r="4764" spans="1:2">
      <c r="A4764" s="71">
        <v>38331</v>
      </c>
      <c r="B4764">
        <v>2464.19</v>
      </c>
    </row>
    <row r="4765" spans="1:2">
      <c r="A4765" s="71">
        <v>38332</v>
      </c>
      <c r="B4765">
        <v>2440.7199999999998</v>
      </c>
    </row>
    <row r="4766" spans="1:2">
      <c r="A4766" s="71">
        <v>38333</v>
      </c>
      <c r="B4766">
        <v>2440.7199999999998</v>
      </c>
    </row>
    <row r="4767" spans="1:2">
      <c r="A4767" s="71">
        <v>38334</v>
      </c>
      <c r="B4767">
        <v>2440.7199999999998</v>
      </c>
    </row>
    <row r="4768" spans="1:2">
      <c r="A4768" s="71">
        <v>38335</v>
      </c>
      <c r="B4768">
        <v>2416.29</v>
      </c>
    </row>
    <row r="4769" spans="1:2">
      <c r="A4769" s="71">
        <v>38336</v>
      </c>
      <c r="B4769">
        <v>2385.1</v>
      </c>
    </row>
    <row r="4770" spans="1:2">
      <c r="A4770" s="71">
        <v>38337</v>
      </c>
      <c r="B4770">
        <v>2376.37</v>
      </c>
    </row>
    <row r="4771" spans="1:2">
      <c r="A4771" s="71">
        <v>38338</v>
      </c>
      <c r="B4771">
        <v>2365.75</v>
      </c>
    </row>
    <row r="4772" spans="1:2">
      <c r="A4772" s="71">
        <v>38339</v>
      </c>
      <c r="B4772">
        <v>2361.46</v>
      </c>
    </row>
    <row r="4773" spans="1:2">
      <c r="A4773" s="71">
        <v>38340</v>
      </c>
      <c r="B4773">
        <v>2361.46</v>
      </c>
    </row>
    <row r="4774" spans="1:2">
      <c r="A4774" s="71">
        <v>38341</v>
      </c>
      <c r="B4774">
        <v>2361.46</v>
      </c>
    </row>
    <row r="4775" spans="1:2">
      <c r="A4775" s="71">
        <v>38342</v>
      </c>
      <c r="B4775">
        <v>2329.79</v>
      </c>
    </row>
    <row r="4776" spans="1:2">
      <c r="A4776" s="71">
        <v>38343</v>
      </c>
      <c r="B4776">
        <v>2316.12</v>
      </c>
    </row>
    <row r="4777" spans="1:2">
      <c r="A4777" s="71">
        <v>38344</v>
      </c>
      <c r="B4777">
        <v>2381.0300000000002</v>
      </c>
    </row>
    <row r="4778" spans="1:2">
      <c r="A4778" s="71">
        <v>38345</v>
      </c>
      <c r="B4778">
        <v>2404.4</v>
      </c>
    </row>
    <row r="4779" spans="1:2">
      <c r="A4779" s="71">
        <v>38346</v>
      </c>
      <c r="B4779">
        <v>2375.9899999999998</v>
      </c>
    </row>
    <row r="4780" spans="1:2">
      <c r="A4780" s="71">
        <v>38347</v>
      </c>
      <c r="B4780">
        <v>2375.9899999999998</v>
      </c>
    </row>
    <row r="4781" spans="1:2">
      <c r="A4781" s="71">
        <v>38348</v>
      </c>
      <c r="B4781">
        <v>2375.9899999999998</v>
      </c>
    </row>
    <row r="4782" spans="1:2">
      <c r="A4782" s="71">
        <v>38349</v>
      </c>
      <c r="B4782">
        <v>2385.3200000000002</v>
      </c>
    </row>
    <row r="4783" spans="1:2">
      <c r="A4783" s="71">
        <v>38350</v>
      </c>
      <c r="B4783">
        <v>2415.37</v>
      </c>
    </row>
    <row r="4784" spans="1:2">
      <c r="A4784" s="71">
        <v>38351</v>
      </c>
      <c r="B4784">
        <v>2412.1</v>
      </c>
    </row>
    <row r="4785" spans="1:2">
      <c r="A4785" s="71">
        <v>38352</v>
      </c>
      <c r="B4785">
        <v>2389.75</v>
      </c>
    </row>
    <row r="4786" spans="1:2">
      <c r="A4786" s="71">
        <v>38353</v>
      </c>
      <c r="B4786">
        <v>2389.75</v>
      </c>
    </row>
    <row r="4787" spans="1:2">
      <c r="A4787" s="71">
        <v>38354</v>
      </c>
      <c r="B4787">
        <v>2389.75</v>
      </c>
    </row>
    <row r="4788" spans="1:2">
      <c r="A4788" s="71">
        <v>38355</v>
      </c>
      <c r="B4788">
        <v>2389.75</v>
      </c>
    </row>
    <row r="4789" spans="1:2">
      <c r="A4789" s="71">
        <v>38356</v>
      </c>
      <c r="B4789">
        <v>2338.84</v>
      </c>
    </row>
    <row r="4790" spans="1:2">
      <c r="A4790" s="71">
        <v>38357</v>
      </c>
      <c r="B4790">
        <v>2315.4499999999998</v>
      </c>
    </row>
    <row r="4791" spans="1:2">
      <c r="A4791" s="71">
        <v>38358</v>
      </c>
      <c r="B4791">
        <v>2344.4499999999998</v>
      </c>
    </row>
    <row r="4792" spans="1:2">
      <c r="A4792" s="71">
        <v>38359</v>
      </c>
      <c r="B4792">
        <v>2386.67</v>
      </c>
    </row>
    <row r="4793" spans="1:2">
      <c r="A4793" s="71">
        <v>38360</v>
      </c>
      <c r="B4793">
        <v>2358.54</v>
      </c>
    </row>
    <row r="4794" spans="1:2">
      <c r="A4794" s="71">
        <v>38361</v>
      </c>
      <c r="B4794">
        <v>2358.54</v>
      </c>
    </row>
    <row r="4795" spans="1:2">
      <c r="A4795" s="71">
        <v>38362</v>
      </c>
      <c r="B4795">
        <v>2358.54</v>
      </c>
    </row>
    <row r="4796" spans="1:2">
      <c r="A4796" s="71">
        <v>38363</v>
      </c>
      <c r="B4796">
        <v>2358.54</v>
      </c>
    </row>
    <row r="4797" spans="1:2">
      <c r="A4797" s="71">
        <v>38364</v>
      </c>
      <c r="B4797">
        <v>2380.96</v>
      </c>
    </row>
    <row r="4798" spans="1:2">
      <c r="A4798" s="71">
        <v>38365</v>
      </c>
      <c r="B4798">
        <v>2358.64</v>
      </c>
    </row>
    <row r="4799" spans="1:2">
      <c r="A4799" s="71">
        <v>38366</v>
      </c>
      <c r="B4799">
        <v>2340.42</v>
      </c>
    </row>
    <row r="4800" spans="1:2">
      <c r="A4800" s="71">
        <v>38367</v>
      </c>
      <c r="B4800">
        <v>2351.23</v>
      </c>
    </row>
    <row r="4801" spans="1:2">
      <c r="A4801" s="71">
        <v>38368</v>
      </c>
      <c r="B4801">
        <v>2351.23</v>
      </c>
    </row>
    <row r="4802" spans="1:2">
      <c r="A4802" s="71">
        <v>38369</v>
      </c>
      <c r="B4802">
        <v>2351.23</v>
      </c>
    </row>
    <row r="4803" spans="1:2">
      <c r="A4803" s="71">
        <v>38370</v>
      </c>
      <c r="B4803">
        <v>2351.23</v>
      </c>
    </row>
    <row r="4804" spans="1:2">
      <c r="A4804" s="71">
        <v>38371</v>
      </c>
      <c r="B4804">
        <v>2371.77</v>
      </c>
    </row>
    <row r="4805" spans="1:2">
      <c r="A4805" s="71">
        <v>38372</v>
      </c>
      <c r="B4805">
        <v>2363.69</v>
      </c>
    </row>
    <row r="4806" spans="1:2">
      <c r="A4806" s="71">
        <v>38373</v>
      </c>
      <c r="B4806">
        <v>2381.54</v>
      </c>
    </row>
    <row r="4807" spans="1:2">
      <c r="A4807" s="71">
        <v>38374</v>
      </c>
      <c r="B4807">
        <v>2373.86</v>
      </c>
    </row>
    <row r="4808" spans="1:2">
      <c r="A4808" s="71">
        <v>38375</v>
      </c>
      <c r="B4808">
        <v>2373.86</v>
      </c>
    </row>
    <row r="4809" spans="1:2">
      <c r="A4809" s="71">
        <v>38376</v>
      </c>
      <c r="B4809">
        <v>2373.86</v>
      </c>
    </row>
    <row r="4810" spans="1:2">
      <c r="A4810" s="71">
        <v>38377</v>
      </c>
      <c r="B4810">
        <v>2370.77</v>
      </c>
    </row>
    <row r="4811" spans="1:2">
      <c r="A4811" s="71">
        <v>38378</v>
      </c>
      <c r="B4811">
        <v>2370.08</v>
      </c>
    </row>
    <row r="4812" spans="1:2">
      <c r="A4812" s="71">
        <v>38379</v>
      </c>
      <c r="B4812">
        <v>2370.9499999999998</v>
      </c>
    </row>
    <row r="4813" spans="1:2">
      <c r="A4813" s="71">
        <v>38380</v>
      </c>
      <c r="B4813">
        <v>2372.63</v>
      </c>
    </row>
    <row r="4814" spans="1:2">
      <c r="A4814" s="71">
        <v>38381</v>
      </c>
      <c r="B4814">
        <v>2367.7600000000002</v>
      </c>
    </row>
    <row r="4815" spans="1:2">
      <c r="A4815" s="71">
        <v>38382</v>
      </c>
      <c r="B4815">
        <v>2367.7600000000002</v>
      </c>
    </row>
    <row r="4816" spans="1:2">
      <c r="A4816" s="71">
        <v>38383</v>
      </c>
      <c r="B4816">
        <v>2367.7600000000002</v>
      </c>
    </row>
    <row r="4817" spans="1:2">
      <c r="A4817" s="71">
        <v>38384</v>
      </c>
      <c r="B4817">
        <v>2363.75</v>
      </c>
    </row>
    <row r="4818" spans="1:2">
      <c r="A4818" s="71">
        <v>38385</v>
      </c>
      <c r="B4818">
        <v>2358.16</v>
      </c>
    </row>
    <row r="4819" spans="1:2">
      <c r="A4819" s="71">
        <v>38386</v>
      </c>
      <c r="B4819">
        <v>2364.13</v>
      </c>
    </row>
    <row r="4820" spans="1:2">
      <c r="A4820" s="71">
        <v>38387</v>
      </c>
      <c r="B4820">
        <v>2365.08</v>
      </c>
    </row>
    <row r="4821" spans="1:2">
      <c r="A4821" s="71">
        <v>38388</v>
      </c>
      <c r="B4821">
        <v>2361.92</v>
      </c>
    </row>
    <row r="4822" spans="1:2">
      <c r="A4822" s="71">
        <v>38389</v>
      </c>
      <c r="B4822">
        <v>2361.92</v>
      </c>
    </row>
    <row r="4823" spans="1:2">
      <c r="A4823" s="71">
        <v>38390</v>
      </c>
      <c r="B4823">
        <v>2361.92</v>
      </c>
    </row>
    <row r="4824" spans="1:2">
      <c r="A4824" s="71">
        <v>38391</v>
      </c>
      <c r="B4824">
        <v>2365.79</v>
      </c>
    </row>
    <row r="4825" spans="1:2">
      <c r="A4825" s="71">
        <v>38392</v>
      </c>
      <c r="B4825">
        <v>2364.16</v>
      </c>
    </row>
    <row r="4826" spans="1:2">
      <c r="A4826" s="71">
        <v>38393</v>
      </c>
      <c r="B4826">
        <v>2358.61</v>
      </c>
    </row>
    <row r="4827" spans="1:2">
      <c r="A4827" s="71">
        <v>38394</v>
      </c>
      <c r="B4827">
        <v>2344.94</v>
      </c>
    </row>
    <row r="4828" spans="1:2">
      <c r="A4828" s="71">
        <v>38395</v>
      </c>
      <c r="B4828">
        <v>2346.04</v>
      </c>
    </row>
    <row r="4829" spans="1:2">
      <c r="A4829" s="71">
        <v>38396</v>
      </c>
      <c r="B4829">
        <v>2346.04</v>
      </c>
    </row>
    <row r="4830" spans="1:2">
      <c r="A4830" s="71">
        <v>38397</v>
      </c>
      <c r="B4830">
        <v>2346.04</v>
      </c>
    </row>
    <row r="4831" spans="1:2">
      <c r="A4831" s="71">
        <v>38398</v>
      </c>
      <c r="B4831">
        <v>2338.27</v>
      </c>
    </row>
    <row r="4832" spans="1:2">
      <c r="A4832" s="71">
        <v>38399</v>
      </c>
      <c r="B4832">
        <v>2330.62</v>
      </c>
    </row>
    <row r="4833" spans="1:2">
      <c r="A4833" s="71">
        <v>38400</v>
      </c>
      <c r="B4833">
        <v>2331.6999999999998</v>
      </c>
    </row>
    <row r="4834" spans="1:2">
      <c r="A4834" s="71">
        <v>38401</v>
      </c>
      <c r="B4834">
        <v>2327.4499999999998</v>
      </c>
    </row>
    <row r="4835" spans="1:2">
      <c r="A4835" s="71">
        <v>38402</v>
      </c>
      <c r="B4835">
        <v>2318.12</v>
      </c>
    </row>
    <row r="4836" spans="1:2">
      <c r="A4836" s="71">
        <v>38403</v>
      </c>
      <c r="B4836">
        <v>2318.12</v>
      </c>
    </row>
    <row r="4837" spans="1:2">
      <c r="A4837" s="71">
        <v>38404</v>
      </c>
      <c r="B4837">
        <v>2318.12</v>
      </c>
    </row>
    <row r="4838" spans="1:2">
      <c r="A4838" s="71">
        <v>38405</v>
      </c>
      <c r="B4838">
        <v>2318.12</v>
      </c>
    </row>
    <row r="4839" spans="1:2">
      <c r="A4839" s="71">
        <v>38406</v>
      </c>
      <c r="B4839">
        <v>2311.83</v>
      </c>
    </row>
    <row r="4840" spans="1:2">
      <c r="A4840" s="71">
        <v>38407</v>
      </c>
      <c r="B4840">
        <v>2308.58</v>
      </c>
    </row>
    <row r="4841" spans="1:2">
      <c r="A4841" s="71">
        <v>38408</v>
      </c>
      <c r="B4841">
        <v>2308.6999999999998</v>
      </c>
    </row>
    <row r="4842" spans="1:2">
      <c r="A4842" s="71">
        <v>38409</v>
      </c>
      <c r="B4842">
        <v>2323.77</v>
      </c>
    </row>
    <row r="4843" spans="1:2">
      <c r="A4843" s="71">
        <v>38410</v>
      </c>
      <c r="B4843">
        <v>2323.77</v>
      </c>
    </row>
    <row r="4844" spans="1:2">
      <c r="A4844" s="71">
        <v>38411</v>
      </c>
      <c r="B4844">
        <v>2323.77</v>
      </c>
    </row>
    <row r="4845" spans="1:2">
      <c r="A4845" s="71">
        <v>38412</v>
      </c>
      <c r="B4845">
        <v>2327.98</v>
      </c>
    </row>
    <row r="4846" spans="1:2">
      <c r="A4846" s="71">
        <v>38413</v>
      </c>
      <c r="B4846">
        <v>2329.67</v>
      </c>
    </row>
    <row r="4847" spans="1:2">
      <c r="A4847" s="71">
        <v>38414</v>
      </c>
      <c r="B4847">
        <v>2333.65</v>
      </c>
    </row>
    <row r="4848" spans="1:2">
      <c r="A4848" s="71">
        <v>38415</v>
      </c>
      <c r="B4848">
        <v>2333.6999999999998</v>
      </c>
    </row>
    <row r="4849" spans="1:2">
      <c r="A4849" s="71">
        <v>38416</v>
      </c>
      <c r="B4849">
        <v>2338.9299999999998</v>
      </c>
    </row>
    <row r="4850" spans="1:2">
      <c r="A4850" s="71">
        <v>38417</v>
      </c>
      <c r="B4850">
        <v>2338.9299999999998</v>
      </c>
    </row>
    <row r="4851" spans="1:2">
      <c r="A4851" s="71">
        <v>38418</v>
      </c>
      <c r="B4851">
        <v>2338.9299999999998</v>
      </c>
    </row>
    <row r="4852" spans="1:2">
      <c r="A4852" s="71">
        <v>38419</v>
      </c>
      <c r="B4852">
        <v>2324.89</v>
      </c>
    </row>
    <row r="4853" spans="1:2">
      <c r="A4853" s="71">
        <v>38420</v>
      </c>
      <c r="B4853">
        <v>2325.69</v>
      </c>
    </row>
    <row r="4854" spans="1:2">
      <c r="A4854" s="71">
        <v>38421</v>
      </c>
      <c r="B4854">
        <v>2334.11</v>
      </c>
    </row>
    <row r="4855" spans="1:2">
      <c r="A4855" s="71">
        <v>38422</v>
      </c>
      <c r="B4855">
        <v>2340.34</v>
      </c>
    </row>
    <row r="4856" spans="1:2">
      <c r="A4856" s="71">
        <v>38423</v>
      </c>
      <c r="B4856">
        <v>2332.7199999999998</v>
      </c>
    </row>
    <row r="4857" spans="1:2">
      <c r="A4857" s="71">
        <v>38424</v>
      </c>
      <c r="B4857">
        <v>2332.7199999999998</v>
      </c>
    </row>
    <row r="4858" spans="1:2">
      <c r="A4858" s="71">
        <v>38425</v>
      </c>
      <c r="B4858">
        <v>2332.7199999999998</v>
      </c>
    </row>
    <row r="4859" spans="1:2">
      <c r="A4859" s="71">
        <v>38426</v>
      </c>
      <c r="B4859">
        <v>2346.71</v>
      </c>
    </row>
    <row r="4860" spans="1:2">
      <c r="A4860" s="71">
        <v>38427</v>
      </c>
      <c r="B4860">
        <v>2362.36</v>
      </c>
    </row>
    <row r="4861" spans="1:2">
      <c r="A4861" s="71">
        <v>38428</v>
      </c>
      <c r="B4861">
        <v>2386.4699999999998</v>
      </c>
    </row>
    <row r="4862" spans="1:2">
      <c r="A4862" s="71">
        <v>38429</v>
      </c>
      <c r="B4862">
        <v>2374.46</v>
      </c>
    </row>
    <row r="4863" spans="1:2">
      <c r="A4863" s="71">
        <v>38430</v>
      </c>
      <c r="B4863">
        <v>2371.4299999999998</v>
      </c>
    </row>
    <row r="4864" spans="1:2">
      <c r="A4864" s="71">
        <v>38431</v>
      </c>
      <c r="B4864">
        <v>2371.4299999999998</v>
      </c>
    </row>
    <row r="4865" spans="1:2">
      <c r="A4865" s="71">
        <v>38432</v>
      </c>
      <c r="B4865">
        <v>2371.4299999999998</v>
      </c>
    </row>
    <row r="4866" spans="1:2">
      <c r="A4866" s="71">
        <v>38433</v>
      </c>
      <c r="B4866">
        <v>2371.4299999999998</v>
      </c>
    </row>
    <row r="4867" spans="1:2">
      <c r="A4867" s="71">
        <v>38434</v>
      </c>
      <c r="B4867">
        <v>2361.7800000000002</v>
      </c>
    </row>
    <row r="4868" spans="1:2">
      <c r="A4868" s="71">
        <v>38435</v>
      </c>
      <c r="B4868">
        <v>2382.3000000000002</v>
      </c>
    </row>
    <row r="4869" spans="1:2">
      <c r="A4869" s="71">
        <v>38436</v>
      </c>
      <c r="B4869">
        <v>2382.3000000000002</v>
      </c>
    </row>
    <row r="4870" spans="1:2">
      <c r="A4870" s="71">
        <v>38437</v>
      </c>
      <c r="B4870">
        <v>2382.3000000000002</v>
      </c>
    </row>
    <row r="4871" spans="1:2">
      <c r="A4871" s="71">
        <v>38438</v>
      </c>
      <c r="B4871">
        <v>2382.3000000000002</v>
      </c>
    </row>
    <row r="4872" spans="1:2">
      <c r="A4872" s="71">
        <v>38439</v>
      </c>
      <c r="B4872">
        <v>2382.3000000000002</v>
      </c>
    </row>
    <row r="4873" spans="1:2">
      <c r="A4873" s="71">
        <v>38440</v>
      </c>
      <c r="B4873">
        <v>2397.25</v>
      </c>
    </row>
    <row r="4874" spans="1:2">
      <c r="A4874" s="71">
        <v>38441</v>
      </c>
      <c r="B4874">
        <v>2393.3200000000002</v>
      </c>
    </row>
    <row r="4875" spans="1:2">
      <c r="A4875" s="71">
        <v>38442</v>
      </c>
      <c r="B4875">
        <v>2376.48</v>
      </c>
    </row>
    <row r="4876" spans="1:2">
      <c r="A4876" s="71">
        <v>38443</v>
      </c>
      <c r="B4876">
        <v>2363.23</v>
      </c>
    </row>
    <row r="4877" spans="1:2">
      <c r="A4877" s="71">
        <v>38444</v>
      </c>
      <c r="B4877">
        <v>2365.98</v>
      </c>
    </row>
    <row r="4878" spans="1:2">
      <c r="A4878" s="71">
        <v>38445</v>
      </c>
      <c r="B4878">
        <v>2365.98</v>
      </c>
    </row>
    <row r="4879" spans="1:2">
      <c r="A4879" s="71">
        <v>38446</v>
      </c>
      <c r="B4879">
        <v>2365.98</v>
      </c>
    </row>
    <row r="4880" spans="1:2">
      <c r="A4880" s="71">
        <v>38447</v>
      </c>
      <c r="B4880">
        <v>2374.4699999999998</v>
      </c>
    </row>
    <row r="4881" spans="1:2">
      <c r="A4881" s="71">
        <v>38448</v>
      </c>
      <c r="B4881">
        <v>2369.67</v>
      </c>
    </row>
    <row r="4882" spans="1:2">
      <c r="A4882" s="71">
        <v>38449</v>
      </c>
      <c r="B4882">
        <v>2362.2800000000002</v>
      </c>
    </row>
    <row r="4883" spans="1:2">
      <c r="A4883" s="71">
        <v>38450</v>
      </c>
      <c r="B4883">
        <v>2353.16</v>
      </c>
    </row>
    <row r="4884" spans="1:2">
      <c r="A4884" s="71">
        <v>38451</v>
      </c>
      <c r="B4884">
        <v>2349.8000000000002</v>
      </c>
    </row>
    <row r="4885" spans="1:2">
      <c r="A4885" s="71">
        <v>38452</v>
      </c>
      <c r="B4885">
        <v>2349.8000000000002</v>
      </c>
    </row>
    <row r="4886" spans="1:2">
      <c r="A4886" s="71">
        <v>38453</v>
      </c>
      <c r="B4886">
        <v>2349.8000000000002</v>
      </c>
    </row>
    <row r="4887" spans="1:2">
      <c r="A4887" s="71">
        <v>38454</v>
      </c>
      <c r="B4887">
        <v>2331.9499999999998</v>
      </c>
    </row>
    <row r="4888" spans="1:2">
      <c r="A4888" s="71">
        <v>38455</v>
      </c>
      <c r="B4888">
        <v>2335.4</v>
      </c>
    </row>
    <row r="4889" spans="1:2">
      <c r="A4889" s="71">
        <v>38456</v>
      </c>
      <c r="B4889">
        <v>2328.7399999999998</v>
      </c>
    </row>
    <row r="4890" spans="1:2">
      <c r="A4890" s="71">
        <v>38457</v>
      </c>
      <c r="B4890">
        <v>2346.09</v>
      </c>
    </row>
    <row r="4891" spans="1:2">
      <c r="A4891" s="71">
        <v>38458</v>
      </c>
      <c r="B4891">
        <v>2363.96</v>
      </c>
    </row>
    <row r="4892" spans="1:2">
      <c r="A4892" s="71">
        <v>38459</v>
      </c>
      <c r="B4892">
        <v>2363.96</v>
      </c>
    </row>
    <row r="4893" spans="1:2">
      <c r="A4893" s="71">
        <v>38460</v>
      </c>
      <c r="B4893">
        <v>2363.96</v>
      </c>
    </row>
    <row r="4894" spans="1:2">
      <c r="A4894" s="71">
        <v>38461</v>
      </c>
      <c r="B4894">
        <v>2363.3000000000002</v>
      </c>
    </row>
    <row r="4895" spans="1:2">
      <c r="A4895" s="71">
        <v>38462</v>
      </c>
      <c r="B4895">
        <v>2355.64</v>
      </c>
    </row>
    <row r="4896" spans="1:2">
      <c r="A4896" s="71">
        <v>38463</v>
      </c>
      <c r="B4896">
        <v>2344.4499999999998</v>
      </c>
    </row>
    <row r="4897" spans="1:2">
      <c r="A4897" s="71">
        <v>38464</v>
      </c>
      <c r="B4897">
        <v>2336.35</v>
      </c>
    </row>
    <row r="4898" spans="1:2">
      <c r="A4898" s="71">
        <v>38465</v>
      </c>
      <c r="B4898">
        <v>2336.25</v>
      </c>
    </row>
    <row r="4899" spans="1:2">
      <c r="A4899" s="71">
        <v>38466</v>
      </c>
      <c r="B4899">
        <v>2336.25</v>
      </c>
    </row>
    <row r="4900" spans="1:2">
      <c r="A4900" s="71">
        <v>38467</v>
      </c>
      <c r="B4900">
        <v>2336.25</v>
      </c>
    </row>
    <row r="4901" spans="1:2">
      <c r="A4901" s="71">
        <v>38468</v>
      </c>
      <c r="B4901">
        <v>2343.9699999999998</v>
      </c>
    </row>
    <row r="4902" spans="1:2">
      <c r="A4902" s="71">
        <v>38469</v>
      </c>
      <c r="B4902">
        <v>2342.56</v>
      </c>
    </row>
    <row r="4903" spans="1:2">
      <c r="A4903" s="71">
        <v>38470</v>
      </c>
      <c r="B4903">
        <v>2338.0700000000002</v>
      </c>
    </row>
    <row r="4904" spans="1:2">
      <c r="A4904" s="71">
        <v>38471</v>
      </c>
      <c r="B4904">
        <v>2344.87</v>
      </c>
    </row>
    <row r="4905" spans="1:2">
      <c r="A4905" s="71">
        <v>38472</v>
      </c>
      <c r="B4905">
        <v>2348.3200000000002</v>
      </c>
    </row>
    <row r="4906" spans="1:2">
      <c r="A4906" s="71">
        <v>38473</v>
      </c>
      <c r="B4906">
        <v>2348.3200000000002</v>
      </c>
    </row>
    <row r="4907" spans="1:2">
      <c r="A4907" s="71">
        <v>38474</v>
      </c>
      <c r="B4907">
        <v>2348.3200000000002</v>
      </c>
    </row>
    <row r="4908" spans="1:2">
      <c r="A4908" s="71">
        <v>38475</v>
      </c>
      <c r="B4908">
        <v>2349.59</v>
      </c>
    </row>
    <row r="4909" spans="1:2">
      <c r="A4909" s="71">
        <v>38476</v>
      </c>
      <c r="B4909">
        <v>2345.4499999999998</v>
      </c>
    </row>
    <row r="4910" spans="1:2">
      <c r="A4910" s="71">
        <v>38477</v>
      </c>
      <c r="B4910">
        <v>2337.08</v>
      </c>
    </row>
    <row r="4911" spans="1:2">
      <c r="A4911" s="71">
        <v>38478</v>
      </c>
      <c r="B4911">
        <v>2338.44</v>
      </c>
    </row>
    <row r="4912" spans="1:2">
      <c r="A4912" s="71">
        <v>38479</v>
      </c>
      <c r="B4912">
        <v>2339.06</v>
      </c>
    </row>
    <row r="4913" spans="1:2">
      <c r="A4913" s="71">
        <v>38480</v>
      </c>
      <c r="B4913">
        <v>2339.06</v>
      </c>
    </row>
    <row r="4914" spans="1:2">
      <c r="A4914" s="71">
        <v>38481</v>
      </c>
      <c r="B4914">
        <v>2339.06</v>
      </c>
    </row>
    <row r="4915" spans="1:2">
      <c r="A4915" s="71">
        <v>38482</v>
      </c>
      <c r="B4915">
        <v>2339.06</v>
      </c>
    </row>
    <row r="4916" spans="1:2">
      <c r="A4916" s="71">
        <v>38483</v>
      </c>
      <c r="B4916">
        <v>2339.77</v>
      </c>
    </row>
    <row r="4917" spans="1:2">
      <c r="A4917" s="71">
        <v>38484</v>
      </c>
      <c r="B4917">
        <v>2340.9899999999998</v>
      </c>
    </row>
    <row r="4918" spans="1:2">
      <c r="A4918" s="71">
        <v>38485</v>
      </c>
      <c r="B4918">
        <v>2344</v>
      </c>
    </row>
    <row r="4919" spans="1:2">
      <c r="A4919" s="71">
        <v>38486</v>
      </c>
      <c r="B4919">
        <v>2348.69</v>
      </c>
    </row>
    <row r="4920" spans="1:2">
      <c r="A4920" s="71">
        <v>38487</v>
      </c>
      <c r="B4920">
        <v>2348.69</v>
      </c>
    </row>
    <row r="4921" spans="1:2">
      <c r="A4921" s="71">
        <v>38488</v>
      </c>
      <c r="B4921">
        <v>2348.69</v>
      </c>
    </row>
    <row r="4922" spans="1:2">
      <c r="A4922" s="71">
        <v>38489</v>
      </c>
      <c r="B4922">
        <v>2347.25</v>
      </c>
    </row>
    <row r="4923" spans="1:2">
      <c r="A4923" s="71">
        <v>38490</v>
      </c>
      <c r="B4923">
        <v>2341.7199999999998</v>
      </c>
    </row>
    <row r="4924" spans="1:2">
      <c r="A4924" s="71">
        <v>38491</v>
      </c>
      <c r="B4924">
        <v>2339.44</v>
      </c>
    </row>
    <row r="4925" spans="1:2">
      <c r="A4925" s="71">
        <v>38492</v>
      </c>
      <c r="B4925">
        <v>2336.9899999999998</v>
      </c>
    </row>
    <row r="4926" spans="1:2">
      <c r="A4926" s="71">
        <v>38493</v>
      </c>
      <c r="B4926">
        <v>2337</v>
      </c>
    </row>
    <row r="4927" spans="1:2">
      <c r="A4927" s="71">
        <v>38494</v>
      </c>
      <c r="B4927">
        <v>2337</v>
      </c>
    </row>
    <row r="4928" spans="1:2">
      <c r="A4928" s="71">
        <v>38495</v>
      </c>
      <c r="B4928">
        <v>2337</v>
      </c>
    </row>
    <row r="4929" spans="1:2">
      <c r="A4929" s="71">
        <v>38496</v>
      </c>
      <c r="B4929">
        <v>2329.0500000000002</v>
      </c>
    </row>
    <row r="4930" spans="1:2">
      <c r="A4930" s="71">
        <v>38497</v>
      </c>
      <c r="B4930">
        <v>2328.69</v>
      </c>
    </row>
    <row r="4931" spans="1:2">
      <c r="A4931" s="71">
        <v>38498</v>
      </c>
      <c r="B4931">
        <v>2329.35</v>
      </c>
    </row>
    <row r="4932" spans="1:2">
      <c r="A4932" s="71">
        <v>38499</v>
      </c>
      <c r="B4932">
        <v>2330.79</v>
      </c>
    </row>
    <row r="4933" spans="1:2">
      <c r="A4933" s="71">
        <v>38500</v>
      </c>
      <c r="B4933">
        <v>2332.79</v>
      </c>
    </row>
    <row r="4934" spans="1:2">
      <c r="A4934" s="71">
        <v>38501</v>
      </c>
      <c r="B4934">
        <v>2332.79</v>
      </c>
    </row>
    <row r="4935" spans="1:2">
      <c r="A4935" s="71">
        <v>38502</v>
      </c>
      <c r="B4935">
        <v>2332.79</v>
      </c>
    </row>
    <row r="4936" spans="1:2">
      <c r="A4936" s="71">
        <v>38503</v>
      </c>
      <c r="B4936">
        <v>2332.79</v>
      </c>
    </row>
    <row r="4937" spans="1:2">
      <c r="A4937" s="71">
        <v>38504</v>
      </c>
      <c r="B4937">
        <v>2338.89</v>
      </c>
    </row>
    <row r="4938" spans="1:2">
      <c r="A4938" s="71">
        <v>38505</v>
      </c>
      <c r="B4938">
        <v>2339.67</v>
      </c>
    </row>
    <row r="4939" spans="1:2">
      <c r="A4939" s="71">
        <v>38506</v>
      </c>
      <c r="B4939">
        <v>2336.65</v>
      </c>
    </row>
    <row r="4940" spans="1:2">
      <c r="A4940" s="71">
        <v>38507</v>
      </c>
      <c r="B4940">
        <v>2330.9299999999998</v>
      </c>
    </row>
    <row r="4941" spans="1:2">
      <c r="A4941" s="71">
        <v>38508</v>
      </c>
      <c r="B4941">
        <v>2330.9299999999998</v>
      </c>
    </row>
    <row r="4942" spans="1:2">
      <c r="A4942" s="71">
        <v>38509</v>
      </c>
      <c r="B4942">
        <v>2330.9299999999998</v>
      </c>
    </row>
    <row r="4943" spans="1:2">
      <c r="A4943" s="71">
        <v>38510</v>
      </c>
      <c r="B4943">
        <v>2330.9299999999998</v>
      </c>
    </row>
    <row r="4944" spans="1:2">
      <c r="A4944" s="71">
        <v>38511</v>
      </c>
      <c r="B4944">
        <v>2331.38</v>
      </c>
    </row>
    <row r="4945" spans="1:2">
      <c r="A4945" s="71">
        <v>38512</v>
      </c>
      <c r="B4945">
        <v>2347.83</v>
      </c>
    </row>
    <row r="4946" spans="1:2">
      <c r="A4946" s="71">
        <v>38513</v>
      </c>
      <c r="B4946">
        <v>2361.41</v>
      </c>
    </row>
    <row r="4947" spans="1:2">
      <c r="A4947" s="71">
        <v>38514</v>
      </c>
      <c r="B4947">
        <v>2349.17</v>
      </c>
    </row>
    <row r="4948" spans="1:2">
      <c r="A4948" s="71">
        <v>38515</v>
      </c>
      <c r="B4948">
        <v>2349.17</v>
      </c>
    </row>
    <row r="4949" spans="1:2">
      <c r="A4949" s="71">
        <v>38516</v>
      </c>
      <c r="B4949">
        <v>2349.17</v>
      </c>
    </row>
    <row r="4950" spans="1:2">
      <c r="A4950" s="71">
        <v>38517</v>
      </c>
      <c r="B4950">
        <v>2345.6</v>
      </c>
    </row>
    <row r="4951" spans="1:2">
      <c r="A4951" s="71">
        <v>38518</v>
      </c>
      <c r="B4951">
        <v>2334.27</v>
      </c>
    </row>
    <row r="4952" spans="1:2">
      <c r="A4952" s="71">
        <v>38519</v>
      </c>
      <c r="B4952">
        <v>2330.33</v>
      </c>
    </row>
    <row r="4953" spans="1:2">
      <c r="A4953" s="71">
        <v>38520</v>
      </c>
      <c r="B4953">
        <v>2326.4299999999998</v>
      </c>
    </row>
    <row r="4954" spans="1:2">
      <c r="A4954" s="71">
        <v>38521</v>
      </c>
      <c r="B4954">
        <v>2322.0500000000002</v>
      </c>
    </row>
    <row r="4955" spans="1:2">
      <c r="A4955" s="71">
        <v>38522</v>
      </c>
      <c r="B4955">
        <v>2322.0500000000002</v>
      </c>
    </row>
    <row r="4956" spans="1:2">
      <c r="A4956" s="71">
        <v>38523</v>
      </c>
      <c r="B4956">
        <v>2322.0500000000002</v>
      </c>
    </row>
    <row r="4957" spans="1:2">
      <c r="A4957" s="71">
        <v>38524</v>
      </c>
      <c r="B4957">
        <v>2319.11</v>
      </c>
    </row>
    <row r="4958" spans="1:2">
      <c r="A4958" s="71">
        <v>38525</v>
      </c>
      <c r="B4958">
        <v>2314.89</v>
      </c>
    </row>
    <row r="4959" spans="1:2">
      <c r="A4959" s="71">
        <v>38526</v>
      </c>
      <c r="B4959">
        <v>2316.4499999999998</v>
      </c>
    </row>
    <row r="4960" spans="1:2">
      <c r="A4960" s="71">
        <v>38527</v>
      </c>
      <c r="B4960">
        <v>2319.27</v>
      </c>
    </row>
    <row r="4961" spans="1:2">
      <c r="A4961" s="71">
        <v>38528</v>
      </c>
      <c r="B4961">
        <v>2320.29</v>
      </c>
    </row>
    <row r="4962" spans="1:2">
      <c r="A4962" s="71">
        <v>38529</v>
      </c>
      <c r="B4962">
        <v>2320.29</v>
      </c>
    </row>
    <row r="4963" spans="1:2">
      <c r="A4963" s="71">
        <v>38530</v>
      </c>
      <c r="B4963">
        <v>2320.29</v>
      </c>
    </row>
    <row r="4964" spans="1:2">
      <c r="A4964" s="71">
        <v>38531</v>
      </c>
      <c r="B4964">
        <v>2323.19</v>
      </c>
    </row>
    <row r="4965" spans="1:2">
      <c r="A4965" s="71">
        <v>38532</v>
      </c>
      <c r="B4965">
        <v>2327.9</v>
      </c>
    </row>
    <row r="4966" spans="1:2">
      <c r="A4966" s="71">
        <v>38533</v>
      </c>
      <c r="B4966">
        <v>2331.81</v>
      </c>
    </row>
    <row r="4967" spans="1:2">
      <c r="A4967" s="71">
        <v>38534</v>
      </c>
      <c r="B4967">
        <v>2324.2199999999998</v>
      </c>
    </row>
    <row r="4968" spans="1:2">
      <c r="A4968" s="71">
        <v>38535</v>
      </c>
      <c r="B4968">
        <v>2324.69</v>
      </c>
    </row>
    <row r="4969" spans="1:2">
      <c r="A4969" s="71">
        <v>38536</v>
      </c>
      <c r="B4969">
        <v>2324.69</v>
      </c>
    </row>
    <row r="4970" spans="1:2">
      <c r="A4970" s="71">
        <v>38537</v>
      </c>
      <c r="B4970">
        <v>2324.69</v>
      </c>
    </row>
    <row r="4971" spans="1:2">
      <c r="A4971" s="71">
        <v>38538</v>
      </c>
      <c r="B4971">
        <v>2324.69</v>
      </c>
    </row>
    <row r="4972" spans="1:2">
      <c r="A4972" s="71">
        <v>38539</v>
      </c>
      <c r="B4972">
        <v>2338.17</v>
      </c>
    </row>
    <row r="4973" spans="1:2">
      <c r="A4973" s="71">
        <v>38540</v>
      </c>
      <c r="B4973">
        <v>2338.86</v>
      </c>
    </row>
    <row r="4974" spans="1:2">
      <c r="A4974" s="71">
        <v>38541</v>
      </c>
      <c r="B4974">
        <v>2332.6999999999998</v>
      </c>
    </row>
    <row r="4975" spans="1:2">
      <c r="A4975" s="71">
        <v>38542</v>
      </c>
      <c r="B4975">
        <v>2330.7199999999998</v>
      </c>
    </row>
    <row r="4976" spans="1:2">
      <c r="A4976" s="71">
        <v>38543</v>
      </c>
      <c r="B4976">
        <v>2330.7199999999998</v>
      </c>
    </row>
    <row r="4977" spans="1:2">
      <c r="A4977" s="71">
        <v>38544</v>
      </c>
      <c r="B4977">
        <v>2330.7199999999998</v>
      </c>
    </row>
    <row r="4978" spans="1:2">
      <c r="A4978" s="71">
        <v>38545</v>
      </c>
      <c r="B4978">
        <v>2324.37</v>
      </c>
    </row>
    <row r="4979" spans="1:2">
      <c r="A4979" s="71">
        <v>38546</v>
      </c>
      <c r="B4979">
        <v>2323.08</v>
      </c>
    </row>
    <row r="4980" spans="1:2">
      <c r="A4980" s="71">
        <v>38547</v>
      </c>
      <c r="B4980">
        <v>2326.09</v>
      </c>
    </row>
    <row r="4981" spans="1:2">
      <c r="A4981" s="71">
        <v>38548</v>
      </c>
      <c r="B4981">
        <v>2329.4</v>
      </c>
    </row>
    <row r="4982" spans="1:2">
      <c r="A4982" s="71">
        <v>38549</v>
      </c>
      <c r="B4982">
        <v>2332.0700000000002</v>
      </c>
    </row>
    <row r="4983" spans="1:2">
      <c r="A4983" s="71">
        <v>38550</v>
      </c>
      <c r="B4983">
        <v>2332.0700000000002</v>
      </c>
    </row>
    <row r="4984" spans="1:2">
      <c r="A4984" s="71">
        <v>38551</v>
      </c>
      <c r="B4984">
        <v>2332.0700000000002</v>
      </c>
    </row>
    <row r="4985" spans="1:2">
      <c r="A4985" s="71">
        <v>38552</v>
      </c>
      <c r="B4985">
        <v>2320.2600000000002</v>
      </c>
    </row>
    <row r="4986" spans="1:2">
      <c r="A4986" s="71">
        <v>38553</v>
      </c>
      <c r="B4986">
        <v>2312.73</v>
      </c>
    </row>
    <row r="4987" spans="1:2">
      <c r="A4987" s="71">
        <v>38554</v>
      </c>
      <c r="B4987">
        <v>2312.73</v>
      </c>
    </row>
    <row r="4988" spans="1:2">
      <c r="A4988" s="71">
        <v>38555</v>
      </c>
      <c r="B4988">
        <v>2312.8200000000002</v>
      </c>
    </row>
    <row r="4989" spans="1:2">
      <c r="A4989" s="71">
        <v>38556</v>
      </c>
      <c r="B4989">
        <v>2316.42</v>
      </c>
    </row>
    <row r="4990" spans="1:2">
      <c r="A4990" s="71">
        <v>38557</v>
      </c>
      <c r="B4990">
        <v>2316.42</v>
      </c>
    </row>
    <row r="4991" spans="1:2">
      <c r="A4991" s="71">
        <v>38558</v>
      </c>
      <c r="B4991">
        <v>2316.42</v>
      </c>
    </row>
    <row r="4992" spans="1:2">
      <c r="A4992" s="71">
        <v>38559</v>
      </c>
      <c r="B4992">
        <v>2315.39</v>
      </c>
    </row>
    <row r="4993" spans="1:2">
      <c r="A4993" s="71">
        <v>38560</v>
      </c>
      <c r="B4993">
        <v>2316.9299999999998</v>
      </c>
    </row>
    <row r="4994" spans="1:2">
      <c r="A4994" s="71">
        <v>38561</v>
      </c>
      <c r="B4994">
        <v>2313.84</v>
      </c>
    </row>
    <row r="4995" spans="1:2">
      <c r="A4995" s="71">
        <v>38562</v>
      </c>
      <c r="B4995">
        <v>2311.4299999999998</v>
      </c>
    </row>
    <row r="4996" spans="1:2">
      <c r="A4996" s="71">
        <v>38563</v>
      </c>
      <c r="B4996">
        <v>2308.4899999999998</v>
      </c>
    </row>
    <row r="4997" spans="1:2">
      <c r="A4997" s="71">
        <v>38564</v>
      </c>
      <c r="B4997">
        <v>2308.4899999999998</v>
      </c>
    </row>
    <row r="4998" spans="1:2">
      <c r="A4998" s="71">
        <v>38565</v>
      </c>
      <c r="B4998">
        <v>2308.4899999999998</v>
      </c>
    </row>
    <row r="4999" spans="1:2">
      <c r="A4999" s="71">
        <v>38566</v>
      </c>
      <c r="B4999">
        <v>2308.42</v>
      </c>
    </row>
    <row r="5000" spans="1:2">
      <c r="A5000" s="71">
        <v>38567</v>
      </c>
      <c r="B5000">
        <v>2305.9499999999998</v>
      </c>
    </row>
    <row r="5001" spans="1:2">
      <c r="A5001" s="71">
        <v>38568</v>
      </c>
      <c r="B5001">
        <v>2306.5100000000002</v>
      </c>
    </row>
    <row r="5002" spans="1:2">
      <c r="A5002" s="71">
        <v>38569</v>
      </c>
      <c r="B5002">
        <v>2307.4</v>
      </c>
    </row>
    <row r="5003" spans="1:2">
      <c r="A5003" s="71">
        <v>38570</v>
      </c>
      <c r="B5003">
        <v>2307.69</v>
      </c>
    </row>
    <row r="5004" spans="1:2">
      <c r="A5004" s="71">
        <v>38571</v>
      </c>
      <c r="B5004">
        <v>2307.69</v>
      </c>
    </row>
    <row r="5005" spans="1:2">
      <c r="A5005" s="71">
        <v>38572</v>
      </c>
      <c r="B5005">
        <v>2307.69</v>
      </c>
    </row>
    <row r="5006" spans="1:2">
      <c r="A5006" s="71">
        <v>38573</v>
      </c>
      <c r="B5006">
        <v>2308.3000000000002</v>
      </c>
    </row>
    <row r="5007" spans="1:2">
      <c r="A5007" s="71">
        <v>38574</v>
      </c>
      <c r="B5007">
        <v>2305.63</v>
      </c>
    </row>
    <row r="5008" spans="1:2">
      <c r="A5008" s="71">
        <v>38575</v>
      </c>
      <c r="B5008">
        <v>2299.75</v>
      </c>
    </row>
    <row r="5009" spans="1:2">
      <c r="A5009" s="71">
        <v>38576</v>
      </c>
      <c r="B5009">
        <v>2313.52</v>
      </c>
    </row>
    <row r="5010" spans="1:2">
      <c r="A5010" s="71">
        <v>38577</v>
      </c>
      <c r="B5010">
        <v>2308.38</v>
      </c>
    </row>
    <row r="5011" spans="1:2">
      <c r="A5011" s="71">
        <v>38578</v>
      </c>
      <c r="B5011">
        <v>2308.38</v>
      </c>
    </row>
    <row r="5012" spans="1:2">
      <c r="A5012" s="71">
        <v>38579</v>
      </c>
      <c r="B5012">
        <v>2308.38</v>
      </c>
    </row>
    <row r="5013" spans="1:2">
      <c r="A5013" s="71">
        <v>38580</v>
      </c>
      <c r="B5013">
        <v>2308.38</v>
      </c>
    </row>
    <row r="5014" spans="1:2">
      <c r="A5014" s="71">
        <v>38581</v>
      </c>
      <c r="B5014">
        <v>2301.7399999999998</v>
      </c>
    </row>
    <row r="5015" spans="1:2">
      <c r="A5015" s="71">
        <v>38582</v>
      </c>
      <c r="B5015">
        <v>2303.1999999999998</v>
      </c>
    </row>
    <row r="5016" spans="1:2">
      <c r="A5016" s="71">
        <v>38583</v>
      </c>
      <c r="B5016">
        <v>2307.4499999999998</v>
      </c>
    </row>
    <row r="5017" spans="1:2">
      <c r="A5017" s="71">
        <v>38584</v>
      </c>
      <c r="B5017">
        <v>2309.83</v>
      </c>
    </row>
    <row r="5018" spans="1:2">
      <c r="A5018" s="71">
        <v>38585</v>
      </c>
      <c r="B5018">
        <v>2309.83</v>
      </c>
    </row>
    <row r="5019" spans="1:2">
      <c r="A5019" s="71">
        <v>38586</v>
      </c>
      <c r="B5019">
        <v>2309.83</v>
      </c>
    </row>
    <row r="5020" spans="1:2">
      <c r="A5020" s="71">
        <v>38587</v>
      </c>
      <c r="B5020">
        <v>2304.2600000000002</v>
      </c>
    </row>
    <row r="5021" spans="1:2">
      <c r="A5021" s="71">
        <v>38588</v>
      </c>
      <c r="B5021">
        <v>2302.59</v>
      </c>
    </row>
    <row r="5022" spans="1:2">
      <c r="A5022" s="71">
        <v>38589</v>
      </c>
      <c r="B5022">
        <v>2305.0500000000002</v>
      </c>
    </row>
    <row r="5023" spans="1:2">
      <c r="A5023" s="71">
        <v>38590</v>
      </c>
      <c r="B5023">
        <v>2305.87</v>
      </c>
    </row>
    <row r="5024" spans="1:2">
      <c r="A5024" s="71">
        <v>38591</v>
      </c>
      <c r="B5024">
        <v>2306.71</v>
      </c>
    </row>
    <row r="5025" spans="1:2">
      <c r="A5025" s="71">
        <v>38592</v>
      </c>
      <c r="B5025">
        <v>2306.71</v>
      </c>
    </row>
    <row r="5026" spans="1:2">
      <c r="A5026" s="71">
        <v>38593</v>
      </c>
      <c r="B5026">
        <v>2306.71</v>
      </c>
    </row>
    <row r="5027" spans="1:2">
      <c r="A5027" s="71">
        <v>38594</v>
      </c>
      <c r="B5027">
        <v>2305.15</v>
      </c>
    </row>
    <row r="5028" spans="1:2">
      <c r="A5028" s="71">
        <v>38595</v>
      </c>
      <c r="B5028">
        <v>2304.3000000000002</v>
      </c>
    </row>
    <row r="5029" spans="1:2">
      <c r="A5029" s="71">
        <v>38596</v>
      </c>
      <c r="B5029">
        <v>2302.7800000000002</v>
      </c>
    </row>
    <row r="5030" spans="1:2">
      <c r="A5030" s="71">
        <v>38597</v>
      </c>
      <c r="B5030">
        <v>2298.85</v>
      </c>
    </row>
    <row r="5031" spans="1:2">
      <c r="A5031" s="71">
        <v>38598</v>
      </c>
      <c r="B5031">
        <v>2295.31</v>
      </c>
    </row>
    <row r="5032" spans="1:2">
      <c r="A5032" s="71">
        <v>38599</v>
      </c>
      <c r="B5032">
        <v>2295.31</v>
      </c>
    </row>
    <row r="5033" spans="1:2">
      <c r="A5033" s="71">
        <v>38600</v>
      </c>
      <c r="B5033">
        <v>2295.31</v>
      </c>
    </row>
    <row r="5034" spans="1:2">
      <c r="A5034" s="71">
        <v>38601</v>
      </c>
      <c r="B5034">
        <v>2295.31</v>
      </c>
    </row>
    <row r="5035" spans="1:2">
      <c r="A5035" s="71">
        <v>38602</v>
      </c>
      <c r="B5035">
        <v>2286.61</v>
      </c>
    </row>
    <row r="5036" spans="1:2">
      <c r="A5036" s="71">
        <v>38603</v>
      </c>
      <c r="B5036">
        <v>2279.9499999999998</v>
      </c>
    </row>
    <row r="5037" spans="1:2">
      <c r="A5037" s="71">
        <v>38604</v>
      </c>
      <c r="B5037">
        <v>2289.3000000000002</v>
      </c>
    </row>
    <row r="5038" spans="1:2">
      <c r="A5038" s="71">
        <v>38605</v>
      </c>
      <c r="B5038">
        <v>2305.09</v>
      </c>
    </row>
    <row r="5039" spans="1:2">
      <c r="A5039" s="71">
        <v>38606</v>
      </c>
      <c r="B5039">
        <v>2305.09</v>
      </c>
    </row>
    <row r="5040" spans="1:2">
      <c r="A5040" s="71">
        <v>38607</v>
      </c>
      <c r="B5040">
        <v>2305.09</v>
      </c>
    </row>
    <row r="5041" spans="1:2">
      <c r="A5041" s="71">
        <v>38608</v>
      </c>
      <c r="B5041">
        <v>2306.71</v>
      </c>
    </row>
    <row r="5042" spans="1:2">
      <c r="A5042" s="71">
        <v>38609</v>
      </c>
      <c r="B5042">
        <v>2295.02</v>
      </c>
    </row>
    <row r="5043" spans="1:2">
      <c r="A5043" s="71">
        <v>38610</v>
      </c>
      <c r="B5043">
        <v>2290.02</v>
      </c>
    </row>
    <row r="5044" spans="1:2">
      <c r="A5044" s="71">
        <v>38611</v>
      </c>
      <c r="B5044">
        <v>2299.8200000000002</v>
      </c>
    </row>
    <row r="5045" spans="1:2">
      <c r="A5045" s="71">
        <v>38612</v>
      </c>
      <c r="B5045">
        <v>2301.9899999999998</v>
      </c>
    </row>
    <row r="5046" spans="1:2">
      <c r="A5046" s="71">
        <v>38613</v>
      </c>
      <c r="B5046">
        <v>2301.9899999999998</v>
      </c>
    </row>
    <row r="5047" spans="1:2">
      <c r="A5047" s="71">
        <v>38614</v>
      </c>
      <c r="B5047">
        <v>2301.9899999999998</v>
      </c>
    </row>
    <row r="5048" spans="1:2">
      <c r="A5048" s="71">
        <v>38615</v>
      </c>
      <c r="B5048">
        <v>2295.5700000000002</v>
      </c>
    </row>
    <row r="5049" spans="1:2">
      <c r="A5049" s="71">
        <v>38616</v>
      </c>
      <c r="B5049">
        <v>2300.58</v>
      </c>
    </row>
    <row r="5050" spans="1:2">
      <c r="A5050" s="71">
        <v>38617</v>
      </c>
      <c r="B5050">
        <v>2291.0500000000002</v>
      </c>
    </row>
    <row r="5051" spans="1:2">
      <c r="A5051" s="71">
        <v>38618</v>
      </c>
      <c r="B5051">
        <v>2292.59</v>
      </c>
    </row>
    <row r="5052" spans="1:2">
      <c r="A5052" s="71">
        <v>38619</v>
      </c>
      <c r="B5052">
        <v>2290.0300000000002</v>
      </c>
    </row>
    <row r="5053" spans="1:2">
      <c r="A5053" s="71">
        <v>38620</v>
      </c>
      <c r="B5053">
        <v>2290.0300000000002</v>
      </c>
    </row>
    <row r="5054" spans="1:2">
      <c r="A5054" s="71">
        <v>38621</v>
      </c>
      <c r="B5054">
        <v>2290.0300000000002</v>
      </c>
    </row>
    <row r="5055" spans="1:2">
      <c r="A5055" s="71">
        <v>38622</v>
      </c>
      <c r="B5055">
        <v>2289.1799999999998</v>
      </c>
    </row>
    <row r="5056" spans="1:2">
      <c r="A5056" s="71">
        <v>38623</v>
      </c>
      <c r="B5056">
        <v>2290.7399999999998</v>
      </c>
    </row>
    <row r="5057" spans="1:2">
      <c r="A5057" s="71">
        <v>38624</v>
      </c>
      <c r="B5057">
        <v>2293.29</v>
      </c>
    </row>
    <row r="5058" spans="1:2">
      <c r="A5058" s="71">
        <v>38625</v>
      </c>
      <c r="B5058">
        <v>2289.61</v>
      </c>
    </row>
    <row r="5059" spans="1:2">
      <c r="A5059" s="71">
        <v>38626</v>
      </c>
      <c r="B5059">
        <v>2288.2199999999998</v>
      </c>
    </row>
    <row r="5060" spans="1:2">
      <c r="A5060" s="71">
        <v>38627</v>
      </c>
      <c r="B5060">
        <v>2288.2199999999998</v>
      </c>
    </row>
    <row r="5061" spans="1:2">
      <c r="A5061" s="71">
        <v>38628</v>
      </c>
      <c r="B5061">
        <v>2288.2199999999998</v>
      </c>
    </row>
    <row r="5062" spans="1:2">
      <c r="A5062" s="71">
        <v>38629</v>
      </c>
      <c r="B5062">
        <v>2289.13</v>
      </c>
    </row>
    <row r="5063" spans="1:2">
      <c r="A5063" s="71">
        <v>38630</v>
      </c>
      <c r="B5063">
        <v>2289.79</v>
      </c>
    </row>
    <row r="5064" spans="1:2">
      <c r="A5064" s="71">
        <v>38631</v>
      </c>
      <c r="B5064">
        <v>2294.12</v>
      </c>
    </row>
    <row r="5065" spans="1:2">
      <c r="A5065" s="71">
        <v>38632</v>
      </c>
      <c r="B5065">
        <v>2302.79</v>
      </c>
    </row>
    <row r="5066" spans="1:2">
      <c r="A5066" s="71">
        <v>38633</v>
      </c>
      <c r="B5066">
        <v>2303.0100000000002</v>
      </c>
    </row>
    <row r="5067" spans="1:2">
      <c r="A5067" s="71">
        <v>38634</v>
      </c>
      <c r="B5067">
        <v>2303.0100000000002</v>
      </c>
    </row>
    <row r="5068" spans="1:2">
      <c r="A5068" s="71">
        <v>38635</v>
      </c>
      <c r="B5068">
        <v>2303.0100000000002</v>
      </c>
    </row>
    <row r="5069" spans="1:2">
      <c r="A5069" s="71">
        <v>38636</v>
      </c>
      <c r="B5069">
        <v>2303.0100000000002</v>
      </c>
    </row>
    <row r="5070" spans="1:2">
      <c r="A5070" s="71">
        <v>38637</v>
      </c>
      <c r="B5070">
        <v>2299.94</v>
      </c>
    </row>
    <row r="5071" spans="1:2">
      <c r="A5071" s="71">
        <v>38638</v>
      </c>
      <c r="B5071">
        <v>2299.4699999999998</v>
      </c>
    </row>
    <row r="5072" spans="1:2">
      <c r="A5072" s="71">
        <v>38639</v>
      </c>
      <c r="B5072">
        <v>2298.9899999999998</v>
      </c>
    </row>
    <row r="5073" spans="1:2">
      <c r="A5073" s="71">
        <v>38640</v>
      </c>
      <c r="B5073">
        <v>2294.75</v>
      </c>
    </row>
    <row r="5074" spans="1:2">
      <c r="A5074" s="71">
        <v>38641</v>
      </c>
      <c r="B5074">
        <v>2294.75</v>
      </c>
    </row>
    <row r="5075" spans="1:2">
      <c r="A5075" s="71">
        <v>38642</v>
      </c>
      <c r="B5075">
        <v>2294.75</v>
      </c>
    </row>
    <row r="5076" spans="1:2">
      <c r="A5076" s="71">
        <v>38643</v>
      </c>
      <c r="B5076">
        <v>2294.75</v>
      </c>
    </row>
    <row r="5077" spans="1:2">
      <c r="A5077" s="71">
        <v>38644</v>
      </c>
      <c r="B5077">
        <v>2288.69</v>
      </c>
    </row>
    <row r="5078" spans="1:2">
      <c r="A5078" s="71">
        <v>38645</v>
      </c>
      <c r="B5078">
        <v>2283.96</v>
      </c>
    </row>
    <row r="5079" spans="1:2">
      <c r="A5079" s="71">
        <v>38646</v>
      </c>
      <c r="B5079">
        <v>2289.15</v>
      </c>
    </row>
    <row r="5080" spans="1:2">
      <c r="A5080" s="71">
        <v>38647</v>
      </c>
      <c r="B5080">
        <v>2288.69</v>
      </c>
    </row>
    <row r="5081" spans="1:2">
      <c r="A5081" s="71">
        <v>38648</v>
      </c>
      <c r="B5081">
        <v>2288.69</v>
      </c>
    </row>
    <row r="5082" spans="1:2">
      <c r="A5082" s="71">
        <v>38649</v>
      </c>
      <c r="B5082">
        <v>2288.69</v>
      </c>
    </row>
    <row r="5083" spans="1:2">
      <c r="A5083" s="71">
        <v>38650</v>
      </c>
      <c r="B5083">
        <v>2285.37</v>
      </c>
    </row>
    <row r="5084" spans="1:2">
      <c r="A5084" s="71">
        <v>38651</v>
      </c>
      <c r="B5084">
        <v>2284.0500000000002</v>
      </c>
    </row>
    <row r="5085" spans="1:2">
      <c r="A5085" s="71">
        <v>38652</v>
      </c>
      <c r="B5085">
        <v>2288.52</v>
      </c>
    </row>
    <row r="5086" spans="1:2">
      <c r="A5086" s="71">
        <v>38653</v>
      </c>
      <c r="B5086">
        <v>2289.87</v>
      </c>
    </row>
    <row r="5087" spans="1:2">
      <c r="A5087" s="71">
        <v>38654</v>
      </c>
      <c r="B5087">
        <v>2289.5700000000002</v>
      </c>
    </row>
    <row r="5088" spans="1:2">
      <c r="A5088" s="71">
        <v>38655</v>
      </c>
      <c r="B5088">
        <v>2289.5700000000002</v>
      </c>
    </row>
    <row r="5089" spans="1:2">
      <c r="A5089" s="71">
        <v>38656</v>
      </c>
      <c r="B5089">
        <v>2289.5700000000002</v>
      </c>
    </row>
    <row r="5090" spans="1:2">
      <c r="A5090" s="71">
        <v>38657</v>
      </c>
      <c r="B5090">
        <v>2287.5100000000002</v>
      </c>
    </row>
    <row r="5091" spans="1:2">
      <c r="A5091" s="71">
        <v>38658</v>
      </c>
      <c r="B5091">
        <v>2285.83</v>
      </c>
    </row>
    <row r="5092" spans="1:2">
      <c r="A5092" s="71">
        <v>38659</v>
      </c>
      <c r="B5092">
        <v>2285.2399999999998</v>
      </c>
    </row>
    <row r="5093" spans="1:2">
      <c r="A5093" s="71">
        <v>38660</v>
      </c>
      <c r="B5093">
        <v>2283.7800000000002</v>
      </c>
    </row>
    <row r="5094" spans="1:2">
      <c r="A5094" s="71">
        <v>38661</v>
      </c>
      <c r="B5094">
        <v>2282.7600000000002</v>
      </c>
    </row>
    <row r="5095" spans="1:2">
      <c r="A5095" s="71">
        <v>38662</v>
      </c>
      <c r="B5095">
        <v>2282.7600000000002</v>
      </c>
    </row>
    <row r="5096" spans="1:2">
      <c r="A5096" s="71">
        <v>38663</v>
      </c>
      <c r="B5096">
        <v>2282.7600000000002</v>
      </c>
    </row>
    <row r="5097" spans="1:2">
      <c r="A5097" s="71">
        <v>38664</v>
      </c>
      <c r="B5097">
        <v>2282.7600000000002</v>
      </c>
    </row>
    <row r="5098" spans="1:2">
      <c r="A5098" s="71">
        <v>38665</v>
      </c>
      <c r="B5098">
        <v>2282.67</v>
      </c>
    </row>
    <row r="5099" spans="1:2">
      <c r="A5099" s="71">
        <v>38666</v>
      </c>
      <c r="B5099">
        <v>2280.94</v>
      </c>
    </row>
    <row r="5100" spans="1:2">
      <c r="A5100" s="71">
        <v>38667</v>
      </c>
      <c r="B5100">
        <v>2280.19</v>
      </c>
    </row>
    <row r="5101" spans="1:2">
      <c r="A5101" s="71">
        <v>38668</v>
      </c>
      <c r="B5101">
        <v>2280.19</v>
      </c>
    </row>
    <row r="5102" spans="1:2">
      <c r="A5102" s="71">
        <v>38669</v>
      </c>
      <c r="B5102">
        <v>2280.19</v>
      </c>
    </row>
    <row r="5103" spans="1:2">
      <c r="A5103" s="71">
        <v>38670</v>
      </c>
      <c r="B5103">
        <v>2280.19</v>
      </c>
    </row>
    <row r="5104" spans="1:2">
      <c r="A5104" s="71">
        <v>38671</v>
      </c>
      <c r="B5104">
        <v>2280.19</v>
      </c>
    </row>
    <row r="5105" spans="1:2">
      <c r="A5105" s="71">
        <v>38672</v>
      </c>
      <c r="B5105">
        <v>2280.4299999999998</v>
      </c>
    </row>
    <row r="5106" spans="1:2">
      <c r="A5106" s="71">
        <v>38673</v>
      </c>
      <c r="B5106">
        <v>2278.23</v>
      </c>
    </row>
    <row r="5107" spans="1:2">
      <c r="A5107" s="71">
        <v>38674</v>
      </c>
      <c r="B5107">
        <v>2277.9899999999998</v>
      </c>
    </row>
    <row r="5108" spans="1:2">
      <c r="A5108" s="71">
        <v>38675</v>
      </c>
      <c r="B5108">
        <v>2277.73</v>
      </c>
    </row>
    <row r="5109" spans="1:2">
      <c r="A5109" s="71">
        <v>38676</v>
      </c>
      <c r="B5109">
        <v>2277.73</v>
      </c>
    </row>
    <row r="5110" spans="1:2">
      <c r="A5110" s="71">
        <v>38677</v>
      </c>
      <c r="B5110">
        <v>2277.73</v>
      </c>
    </row>
    <row r="5111" spans="1:2">
      <c r="A5111" s="71">
        <v>38678</v>
      </c>
      <c r="B5111">
        <v>2276.64</v>
      </c>
    </row>
    <row r="5112" spans="1:2">
      <c r="A5112" s="71">
        <v>38679</v>
      </c>
      <c r="B5112">
        <v>2278.48</v>
      </c>
    </row>
    <row r="5113" spans="1:2">
      <c r="A5113" s="71">
        <v>38680</v>
      </c>
      <c r="B5113">
        <v>2277.92</v>
      </c>
    </row>
    <row r="5114" spans="1:2">
      <c r="A5114" s="71">
        <v>38681</v>
      </c>
      <c r="B5114">
        <v>2277.92</v>
      </c>
    </row>
    <row r="5115" spans="1:2">
      <c r="A5115" s="71">
        <v>38682</v>
      </c>
      <c r="B5115">
        <v>2275.4</v>
      </c>
    </row>
    <row r="5116" spans="1:2">
      <c r="A5116" s="71">
        <v>38683</v>
      </c>
      <c r="B5116">
        <v>2275.4</v>
      </c>
    </row>
    <row r="5117" spans="1:2">
      <c r="A5117" s="71">
        <v>38684</v>
      </c>
      <c r="B5117">
        <v>2275.4</v>
      </c>
    </row>
    <row r="5118" spans="1:2">
      <c r="A5118" s="71">
        <v>38685</v>
      </c>
      <c r="B5118">
        <v>2273.08</v>
      </c>
    </row>
    <row r="5119" spans="1:2">
      <c r="A5119" s="71">
        <v>38686</v>
      </c>
      <c r="B5119">
        <v>2274.04</v>
      </c>
    </row>
    <row r="5120" spans="1:2">
      <c r="A5120" s="71">
        <v>38687</v>
      </c>
      <c r="B5120">
        <v>2274.71</v>
      </c>
    </row>
    <row r="5121" spans="1:2">
      <c r="A5121" s="71">
        <v>38688</v>
      </c>
      <c r="B5121">
        <v>2272.9499999999998</v>
      </c>
    </row>
    <row r="5122" spans="1:2">
      <c r="A5122" s="71">
        <v>38689</v>
      </c>
      <c r="B5122">
        <v>2274.39</v>
      </c>
    </row>
    <row r="5123" spans="1:2">
      <c r="A5123" s="71">
        <v>38690</v>
      </c>
      <c r="B5123">
        <v>2274.39</v>
      </c>
    </row>
    <row r="5124" spans="1:2">
      <c r="A5124" s="71">
        <v>38691</v>
      </c>
      <c r="B5124">
        <v>2274.39</v>
      </c>
    </row>
    <row r="5125" spans="1:2">
      <c r="A5125" s="71">
        <v>38692</v>
      </c>
      <c r="B5125">
        <v>2274.1</v>
      </c>
    </row>
    <row r="5126" spans="1:2">
      <c r="A5126" s="71">
        <v>38693</v>
      </c>
      <c r="B5126">
        <v>2274.19</v>
      </c>
    </row>
    <row r="5127" spans="1:2">
      <c r="A5127" s="71">
        <v>38694</v>
      </c>
      <c r="B5127">
        <v>2274.06</v>
      </c>
    </row>
    <row r="5128" spans="1:2">
      <c r="A5128" s="71">
        <v>38695</v>
      </c>
      <c r="B5128">
        <v>2274.06</v>
      </c>
    </row>
    <row r="5129" spans="1:2">
      <c r="A5129" s="71">
        <v>38696</v>
      </c>
      <c r="B5129">
        <v>2275.09</v>
      </c>
    </row>
    <row r="5130" spans="1:2">
      <c r="A5130" s="71">
        <v>38697</v>
      </c>
      <c r="B5130">
        <v>2275.09</v>
      </c>
    </row>
    <row r="5131" spans="1:2">
      <c r="A5131" s="71">
        <v>38698</v>
      </c>
      <c r="B5131">
        <v>2275.09</v>
      </c>
    </row>
    <row r="5132" spans="1:2">
      <c r="A5132" s="71">
        <v>38699</v>
      </c>
      <c r="B5132">
        <v>2275.4699999999998</v>
      </c>
    </row>
    <row r="5133" spans="1:2">
      <c r="A5133" s="71">
        <v>38700</v>
      </c>
      <c r="B5133">
        <v>2275.33</v>
      </c>
    </row>
    <row r="5134" spans="1:2">
      <c r="A5134" s="71">
        <v>38701</v>
      </c>
      <c r="B5134">
        <v>2275.4499999999998</v>
      </c>
    </row>
    <row r="5135" spans="1:2">
      <c r="A5135" s="71">
        <v>38702</v>
      </c>
      <c r="B5135">
        <v>2276.6999999999998</v>
      </c>
    </row>
    <row r="5136" spans="1:2">
      <c r="A5136" s="71">
        <v>38703</v>
      </c>
      <c r="B5136">
        <v>2277.85</v>
      </c>
    </row>
    <row r="5137" spans="1:2">
      <c r="A5137" s="71">
        <v>38704</v>
      </c>
      <c r="B5137">
        <v>2277.85</v>
      </c>
    </row>
    <row r="5138" spans="1:2">
      <c r="A5138" s="71">
        <v>38705</v>
      </c>
      <c r="B5138">
        <v>2277.85</v>
      </c>
    </row>
    <row r="5139" spans="1:2">
      <c r="A5139" s="71">
        <v>38706</v>
      </c>
      <c r="B5139">
        <v>2286.83</v>
      </c>
    </row>
    <row r="5140" spans="1:2">
      <c r="A5140" s="71">
        <v>38707</v>
      </c>
      <c r="B5140">
        <v>2286.46</v>
      </c>
    </row>
    <row r="5141" spans="1:2">
      <c r="A5141" s="71">
        <v>38708</v>
      </c>
      <c r="B5141">
        <v>2285.61</v>
      </c>
    </row>
    <row r="5142" spans="1:2">
      <c r="A5142" s="71">
        <v>38709</v>
      </c>
      <c r="B5142">
        <v>2283.4699999999998</v>
      </c>
    </row>
    <row r="5143" spans="1:2">
      <c r="A5143" s="71">
        <v>38710</v>
      </c>
      <c r="B5143">
        <v>2282.36</v>
      </c>
    </row>
    <row r="5144" spans="1:2">
      <c r="A5144" s="71">
        <v>38711</v>
      </c>
      <c r="B5144">
        <v>2282.36</v>
      </c>
    </row>
    <row r="5145" spans="1:2">
      <c r="A5145" s="71">
        <v>38712</v>
      </c>
      <c r="B5145">
        <v>2282.36</v>
      </c>
    </row>
    <row r="5146" spans="1:2">
      <c r="A5146" s="71">
        <v>38713</v>
      </c>
      <c r="B5146">
        <v>2282.36</v>
      </c>
    </row>
    <row r="5147" spans="1:2">
      <c r="A5147" s="71">
        <v>38714</v>
      </c>
      <c r="B5147">
        <v>2283.11</v>
      </c>
    </row>
    <row r="5148" spans="1:2">
      <c r="A5148" s="71">
        <v>38715</v>
      </c>
      <c r="B5148">
        <v>2282.35</v>
      </c>
    </row>
    <row r="5149" spans="1:2">
      <c r="A5149" s="71">
        <v>38716</v>
      </c>
      <c r="B5149">
        <v>2284.2199999999998</v>
      </c>
    </row>
    <row r="5150" spans="1:2">
      <c r="A5150" s="71">
        <v>38717</v>
      </c>
      <c r="B5150">
        <v>2284.2199999999998</v>
      </c>
    </row>
    <row r="5151" spans="1:2">
      <c r="A5151" s="71">
        <v>38718</v>
      </c>
      <c r="B5151">
        <v>2284.2199999999998</v>
      </c>
    </row>
    <row r="5152" spans="1:2">
      <c r="A5152" s="71">
        <v>38719</v>
      </c>
      <c r="B5152">
        <v>2284.2199999999998</v>
      </c>
    </row>
    <row r="5153" spans="1:2">
      <c r="A5153" s="71">
        <v>38720</v>
      </c>
      <c r="B5153">
        <v>2284.2199999999998</v>
      </c>
    </row>
    <row r="5154" spans="1:2">
      <c r="A5154" s="71">
        <v>38721</v>
      </c>
      <c r="B5154">
        <v>2282.27</v>
      </c>
    </row>
    <row r="5155" spans="1:2">
      <c r="A5155" s="71">
        <v>38722</v>
      </c>
      <c r="B5155">
        <v>2282.13</v>
      </c>
    </row>
    <row r="5156" spans="1:2">
      <c r="A5156" s="71">
        <v>38723</v>
      </c>
      <c r="B5156">
        <v>2279.9899999999998</v>
      </c>
    </row>
    <row r="5157" spans="1:2">
      <c r="A5157" s="71">
        <v>38724</v>
      </c>
      <c r="B5157">
        <v>2278.4</v>
      </c>
    </row>
    <row r="5158" spans="1:2">
      <c r="A5158" s="71">
        <v>38725</v>
      </c>
      <c r="B5158">
        <v>2278.4</v>
      </c>
    </row>
    <row r="5159" spans="1:2">
      <c r="A5159" s="71">
        <v>38726</v>
      </c>
      <c r="B5159">
        <v>2278.4</v>
      </c>
    </row>
    <row r="5160" spans="1:2">
      <c r="A5160" s="71">
        <v>38727</v>
      </c>
      <c r="B5160">
        <v>2278.4</v>
      </c>
    </row>
    <row r="5161" spans="1:2">
      <c r="A5161" s="71">
        <v>38728</v>
      </c>
      <c r="B5161">
        <v>2276.58</v>
      </c>
    </row>
    <row r="5162" spans="1:2">
      <c r="A5162" s="71">
        <v>38729</v>
      </c>
      <c r="B5162">
        <v>2274.73</v>
      </c>
    </row>
    <row r="5163" spans="1:2">
      <c r="A5163" s="71">
        <v>38730</v>
      </c>
      <c r="B5163">
        <v>2274.59</v>
      </c>
    </row>
    <row r="5164" spans="1:2">
      <c r="A5164" s="71">
        <v>38731</v>
      </c>
      <c r="B5164">
        <v>2273.31</v>
      </c>
    </row>
    <row r="5165" spans="1:2">
      <c r="A5165" s="71">
        <v>38732</v>
      </c>
      <c r="B5165">
        <v>2273.31</v>
      </c>
    </row>
    <row r="5166" spans="1:2">
      <c r="A5166" s="71">
        <v>38733</v>
      </c>
      <c r="B5166">
        <v>2273.31</v>
      </c>
    </row>
    <row r="5167" spans="1:2">
      <c r="A5167" s="71">
        <v>38734</v>
      </c>
      <c r="B5167">
        <v>2273.31</v>
      </c>
    </row>
    <row r="5168" spans="1:2">
      <c r="A5168" s="71">
        <v>38735</v>
      </c>
      <c r="B5168">
        <v>2270.88</v>
      </c>
    </row>
    <row r="5169" spans="1:2">
      <c r="A5169" s="71">
        <v>38736</v>
      </c>
      <c r="B5169">
        <v>2271.5500000000002</v>
      </c>
    </row>
    <row r="5170" spans="1:2">
      <c r="A5170" s="71">
        <v>38737</v>
      </c>
      <c r="B5170">
        <v>2269.6999999999998</v>
      </c>
    </row>
    <row r="5171" spans="1:2">
      <c r="A5171" s="71">
        <v>38738</v>
      </c>
      <c r="B5171">
        <v>2269.41</v>
      </c>
    </row>
    <row r="5172" spans="1:2">
      <c r="A5172" s="71">
        <v>38739</v>
      </c>
      <c r="B5172">
        <v>2269.41</v>
      </c>
    </row>
    <row r="5173" spans="1:2">
      <c r="A5173" s="71">
        <v>38740</v>
      </c>
      <c r="B5173">
        <v>2269.41</v>
      </c>
    </row>
    <row r="5174" spans="1:2">
      <c r="A5174" s="71">
        <v>38741</v>
      </c>
      <c r="B5174">
        <v>2262.04</v>
      </c>
    </row>
    <row r="5175" spans="1:2">
      <c r="A5175" s="71">
        <v>38742</v>
      </c>
      <c r="B5175">
        <v>2262.87</v>
      </c>
    </row>
    <row r="5176" spans="1:2">
      <c r="A5176" s="71">
        <v>38743</v>
      </c>
      <c r="B5176">
        <v>2273.5</v>
      </c>
    </row>
    <row r="5177" spans="1:2">
      <c r="A5177" s="71">
        <v>38744</v>
      </c>
      <c r="B5177">
        <v>2270.85</v>
      </c>
    </row>
    <row r="5178" spans="1:2">
      <c r="A5178" s="71">
        <v>38745</v>
      </c>
      <c r="B5178">
        <v>2266.66</v>
      </c>
    </row>
    <row r="5179" spans="1:2">
      <c r="A5179" s="71">
        <v>38746</v>
      </c>
      <c r="B5179">
        <v>2266.66</v>
      </c>
    </row>
    <row r="5180" spans="1:2">
      <c r="A5180" s="71">
        <v>38747</v>
      </c>
      <c r="B5180">
        <v>2266.66</v>
      </c>
    </row>
    <row r="5181" spans="1:2">
      <c r="A5181" s="71">
        <v>38748</v>
      </c>
      <c r="B5181">
        <v>2265.65</v>
      </c>
    </row>
    <row r="5182" spans="1:2">
      <c r="A5182" s="71">
        <v>38749</v>
      </c>
      <c r="B5182">
        <v>2267.63</v>
      </c>
    </row>
    <row r="5183" spans="1:2">
      <c r="A5183" s="71">
        <v>38750</v>
      </c>
      <c r="B5183">
        <v>2267.39</v>
      </c>
    </row>
    <row r="5184" spans="1:2">
      <c r="A5184" s="71">
        <v>38751</v>
      </c>
      <c r="B5184">
        <v>2266.0700000000002</v>
      </c>
    </row>
    <row r="5185" spans="1:2">
      <c r="A5185" s="71">
        <v>38752</v>
      </c>
      <c r="B5185">
        <v>2265.2199999999998</v>
      </c>
    </row>
    <row r="5186" spans="1:2">
      <c r="A5186" s="71">
        <v>38753</v>
      </c>
      <c r="B5186">
        <v>2265.2199999999998</v>
      </c>
    </row>
    <row r="5187" spans="1:2">
      <c r="A5187" s="71">
        <v>38754</v>
      </c>
      <c r="B5187">
        <v>2265.2199999999998</v>
      </c>
    </row>
    <row r="5188" spans="1:2">
      <c r="A5188" s="71">
        <v>38755</v>
      </c>
      <c r="B5188">
        <v>2259.64</v>
      </c>
    </row>
    <row r="5189" spans="1:2">
      <c r="A5189" s="71">
        <v>38756</v>
      </c>
      <c r="B5189">
        <v>2256.5700000000002</v>
      </c>
    </row>
    <row r="5190" spans="1:2">
      <c r="A5190" s="71">
        <v>38757</v>
      </c>
      <c r="B5190">
        <v>2259.0700000000002</v>
      </c>
    </row>
    <row r="5191" spans="1:2">
      <c r="A5191" s="71">
        <v>38758</v>
      </c>
      <c r="B5191">
        <v>2256.9499999999998</v>
      </c>
    </row>
    <row r="5192" spans="1:2">
      <c r="A5192" s="71">
        <v>38759</v>
      </c>
      <c r="B5192">
        <v>2253.1</v>
      </c>
    </row>
    <row r="5193" spans="1:2">
      <c r="A5193" s="71">
        <v>38760</v>
      </c>
      <c r="B5193">
        <v>2253.1</v>
      </c>
    </row>
    <row r="5194" spans="1:2">
      <c r="A5194" s="71">
        <v>38761</v>
      </c>
      <c r="B5194">
        <v>2253.1</v>
      </c>
    </row>
    <row r="5195" spans="1:2">
      <c r="A5195" s="71">
        <v>38762</v>
      </c>
      <c r="B5195">
        <v>2254.0300000000002</v>
      </c>
    </row>
    <row r="5196" spans="1:2">
      <c r="A5196" s="71">
        <v>38763</v>
      </c>
      <c r="B5196">
        <v>2254.98</v>
      </c>
    </row>
    <row r="5197" spans="1:2">
      <c r="A5197" s="71">
        <v>38764</v>
      </c>
      <c r="B5197">
        <v>2253.6799999999998</v>
      </c>
    </row>
    <row r="5198" spans="1:2">
      <c r="A5198" s="71">
        <v>38765</v>
      </c>
      <c r="B5198">
        <v>2254.11</v>
      </c>
    </row>
    <row r="5199" spans="1:2">
      <c r="A5199" s="71">
        <v>38766</v>
      </c>
      <c r="B5199">
        <v>2253.89</v>
      </c>
    </row>
    <row r="5200" spans="1:2">
      <c r="A5200" s="71">
        <v>38767</v>
      </c>
      <c r="B5200">
        <v>2253.89</v>
      </c>
    </row>
    <row r="5201" spans="1:2">
      <c r="A5201" s="71">
        <v>38768</v>
      </c>
      <c r="B5201">
        <v>2253.89</v>
      </c>
    </row>
    <row r="5202" spans="1:2">
      <c r="A5202" s="71">
        <v>38769</v>
      </c>
      <c r="B5202">
        <v>2253.89</v>
      </c>
    </row>
    <row r="5203" spans="1:2">
      <c r="A5203" s="71">
        <v>38770</v>
      </c>
      <c r="B5203">
        <v>2253.42</v>
      </c>
    </row>
    <row r="5204" spans="1:2">
      <c r="A5204" s="71">
        <v>38771</v>
      </c>
      <c r="B5204">
        <v>2251.7800000000002</v>
      </c>
    </row>
    <row r="5205" spans="1:2">
      <c r="A5205" s="71">
        <v>38772</v>
      </c>
      <c r="B5205">
        <v>2249.9</v>
      </c>
    </row>
    <row r="5206" spans="1:2">
      <c r="A5206" s="71">
        <v>38773</v>
      </c>
      <c r="B5206">
        <v>2246.1799999999998</v>
      </c>
    </row>
    <row r="5207" spans="1:2">
      <c r="A5207" s="71">
        <v>38774</v>
      </c>
      <c r="B5207">
        <v>2246.1799999999998</v>
      </c>
    </row>
    <row r="5208" spans="1:2">
      <c r="A5208" s="71">
        <v>38775</v>
      </c>
      <c r="B5208">
        <v>2246.1799999999998</v>
      </c>
    </row>
    <row r="5209" spans="1:2">
      <c r="A5209" s="71">
        <v>38776</v>
      </c>
      <c r="B5209">
        <v>2247.3200000000002</v>
      </c>
    </row>
    <row r="5210" spans="1:2">
      <c r="A5210" s="71">
        <v>38777</v>
      </c>
      <c r="B5210">
        <v>2245.71</v>
      </c>
    </row>
    <row r="5211" spans="1:2">
      <c r="A5211" s="71">
        <v>38778</v>
      </c>
      <c r="B5211">
        <v>2247.48</v>
      </c>
    </row>
    <row r="5212" spans="1:2">
      <c r="A5212" s="71">
        <v>38779</v>
      </c>
      <c r="B5212">
        <v>2251.4499999999998</v>
      </c>
    </row>
    <row r="5213" spans="1:2">
      <c r="A5213" s="71">
        <v>38780</v>
      </c>
      <c r="B5213">
        <v>2256.17</v>
      </c>
    </row>
    <row r="5214" spans="1:2">
      <c r="A5214" s="71">
        <v>38781</v>
      </c>
      <c r="B5214">
        <v>2256.17</v>
      </c>
    </row>
    <row r="5215" spans="1:2">
      <c r="A5215" s="71">
        <v>38782</v>
      </c>
      <c r="B5215">
        <v>2256.17</v>
      </c>
    </row>
    <row r="5216" spans="1:2">
      <c r="A5216" s="71">
        <v>38783</v>
      </c>
      <c r="B5216">
        <v>2259.12</v>
      </c>
    </row>
    <row r="5217" spans="1:2">
      <c r="A5217" s="71">
        <v>38784</v>
      </c>
      <c r="B5217">
        <v>2258.11</v>
      </c>
    </row>
    <row r="5218" spans="1:2">
      <c r="A5218" s="71">
        <v>38785</v>
      </c>
      <c r="B5218">
        <v>2254.5500000000002</v>
      </c>
    </row>
    <row r="5219" spans="1:2">
      <c r="A5219" s="71">
        <v>38786</v>
      </c>
      <c r="B5219">
        <v>2257.67</v>
      </c>
    </row>
    <row r="5220" spans="1:2">
      <c r="A5220" s="71">
        <v>38787</v>
      </c>
      <c r="B5220">
        <v>2265.15</v>
      </c>
    </row>
    <row r="5221" spans="1:2">
      <c r="A5221" s="71">
        <v>38788</v>
      </c>
      <c r="B5221">
        <v>2265.15</v>
      </c>
    </row>
    <row r="5222" spans="1:2">
      <c r="A5222" s="71">
        <v>38789</v>
      </c>
      <c r="B5222">
        <v>2265.15</v>
      </c>
    </row>
    <row r="5223" spans="1:2">
      <c r="A5223" s="71">
        <v>38790</v>
      </c>
      <c r="B5223">
        <v>2263.46</v>
      </c>
    </row>
    <row r="5224" spans="1:2">
      <c r="A5224" s="71">
        <v>38791</v>
      </c>
      <c r="B5224">
        <v>2262.41</v>
      </c>
    </row>
    <row r="5225" spans="1:2">
      <c r="A5225" s="71">
        <v>38792</v>
      </c>
      <c r="B5225">
        <v>2259.5300000000002</v>
      </c>
    </row>
    <row r="5226" spans="1:2">
      <c r="A5226" s="71">
        <v>38793</v>
      </c>
      <c r="B5226">
        <v>2258.0100000000002</v>
      </c>
    </row>
    <row r="5227" spans="1:2">
      <c r="A5227" s="71">
        <v>38794</v>
      </c>
      <c r="B5227">
        <v>2257.0100000000002</v>
      </c>
    </row>
    <row r="5228" spans="1:2">
      <c r="A5228" s="71">
        <v>38795</v>
      </c>
      <c r="B5228">
        <v>2257.0100000000002</v>
      </c>
    </row>
    <row r="5229" spans="1:2">
      <c r="A5229" s="71">
        <v>38796</v>
      </c>
      <c r="B5229">
        <v>2257.0100000000002</v>
      </c>
    </row>
    <row r="5230" spans="1:2">
      <c r="A5230" s="71">
        <v>38797</v>
      </c>
      <c r="B5230">
        <v>2257.0100000000002</v>
      </c>
    </row>
    <row r="5231" spans="1:2">
      <c r="A5231" s="71">
        <v>38798</v>
      </c>
      <c r="B5231">
        <v>2259.19</v>
      </c>
    </row>
    <row r="5232" spans="1:2">
      <c r="A5232" s="71">
        <v>38799</v>
      </c>
      <c r="B5232">
        <v>2263.31</v>
      </c>
    </row>
    <row r="5233" spans="1:2">
      <c r="A5233" s="71">
        <v>38800</v>
      </c>
      <c r="B5233">
        <v>2265.4899999999998</v>
      </c>
    </row>
    <row r="5234" spans="1:2">
      <c r="A5234" s="71">
        <v>38801</v>
      </c>
      <c r="B5234">
        <v>2266.9499999999998</v>
      </c>
    </row>
    <row r="5235" spans="1:2">
      <c r="A5235" s="71">
        <v>38802</v>
      </c>
      <c r="B5235">
        <v>2266.9499999999998</v>
      </c>
    </row>
    <row r="5236" spans="1:2">
      <c r="A5236" s="71">
        <v>38803</v>
      </c>
      <c r="B5236">
        <v>2266.9499999999998</v>
      </c>
    </row>
    <row r="5237" spans="1:2">
      <c r="A5237" s="71">
        <v>38804</v>
      </c>
      <c r="B5237">
        <v>2268.35</v>
      </c>
    </row>
    <row r="5238" spans="1:2">
      <c r="A5238" s="71">
        <v>38805</v>
      </c>
      <c r="B5238">
        <v>2276.08</v>
      </c>
    </row>
    <row r="5239" spans="1:2">
      <c r="A5239" s="71">
        <v>38806</v>
      </c>
      <c r="B5239">
        <v>2286.73</v>
      </c>
    </row>
    <row r="5240" spans="1:2">
      <c r="A5240" s="71">
        <v>38807</v>
      </c>
      <c r="B5240">
        <v>2289.98</v>
      </c>
    </row>
    <row r="5241" spans="1:2">
      <c r="A5241" s="71">
        <v>38808</v>
      </c>
      <c r="B5241">
        <v>2293.38</v>
      </c>
    </row>
    <row r="5242" spans="1:2">
      <c r="A5242" s="71">
        <v>38809</v>
      </c>
      <c r="B5242">
        <v>2293.38</v>
      </c>
    </row>
    <row r="5243" spans="1:2">
      <c r="A5243" s="71">
        <v>38810</v>
      </c>
      <c r="B5243">
        <v>2293.38</v>
      </c>
    </row>
    <row r="5244" spans="1:2">
      <c r="A5244" s="71">
        <v>38811</v>
      </c>
      <c r="B5244">
        <v>2296.1799999999998</v>
      </c>
    </row>
    <row r="5245" spans="1:2">
      <c r="A5245" s="71">
        <v>38812</v>
      </c>
      <c r="B5245">
        <v>2288.67</v>
      </c>
    </row>
    <row r="5246" spans="1:2">
      <c r="A5246" s="71">
        <v>38813</v>
      </c>
      <c r="B5246">
        <v>2294.9899999999998</v>
      </c>
    </row>
    <row r="5247" spans="1:2">
      <c r="A5247" s="71">
        <v>38814</v>
      </c>
      <c r="B5247">
        <v>2313.0500000000002</v>
      </c>
    </row>
    <row r="5248" spans="1:2">
      <c r="A5248" s="71">
        <v>38815</v>
      </c>
      <c r="B5248">
        <v>2342.35</v>
      </c>
    </row>
    <row r="5249" spans="1:2">
      <c r="A5249" s="71">
        <v>38816</v>
      </c>
      <c r="B5249">
        <v>2342.35</v>
      </c>
    </row>
    <row r="5250" spans="1:2">
      <c r="A5250" s="71">
        <v>38817</v>
      </c>
      <c r="B5250">
        <v>2342.35</v>
      </c>
    </row>
    <row r="5251" spans="1:2">
      <c r="A5251" s="71">
        <v>38818</v>
      </c>
      <c r="B5251">
        <v>2352.58</v>
      </c>
    </row>
    <row r="5252" spans="1:2">
      <c r="A5252" s="71">
        <v>38819</v>
      </c>
      <c r="B5252">
        <v>2336.2600000000002</v>
      </c>
    </row>
    <row r="5253" spans="1:2">
      <c r="A5253" s="71">
        <v>38820</v>
      </c>
      <c r="B5253">
        <v>2335.16</v>
      </c>
    </row>
    <row r="5254" spans="1:2">
      <c r="A5254" s="71">
        <v>38821</v>
      </c>
      <c r="B5254">
        <v>2335.16</v>
      </c>
    </row>
    <row r="5255" spans="1:2">
      <c r="A5255" s="71">
        <v>38822</v>
      </c>
      <c r="B5255">
        <v>2335.16</v>
      </c>
    </row>
    <row r="5256" spans="1:2">
      <c r="A5256" s="71">
        <v>38823</v>
      </c>
      <c r="B5256">
        <v>2335.16</v>
      </c>
    </row>
    <row r="5257" spans="1:2">
      <c r="A5257" s="71">
        <v>38824</v>
      </c>
      <c r="B5257">
        <v>2335.16</v>
      </c>
    </row>
    <row r="5258" spans="1:2">
      <c r="A5258" s="71">
        <v>38825</v>
      </c>
      <c r="B5258">
        <v>2366.15</v>
      </c>
    </row>
    <row r="5259" spans="1:2">
      <c r="A5259" s="71">
        <v>38826</v>
      </c>
      <c r="B5259">
        <v>2349.0300000000002</v>
      </c>
    </row>
    <row r="5260" spans="1:2">
      <c r="A5260" s="71">
        <v>38827</v>
      </c>
      <c r="B5260">
        <v>2344.73</v>
      </c>
    </row>
    <row r="5261" spans="1:2">
      <c r="A5261" s="71">
        <v>38828</v>
      </c>
      <c r="B5261">
        <v>2336.1</v>
      </c>
    </row>
    <row r="5262" spans="1:2">
      <c r="A5262" s="71">
        <v>38829</v>
      </c>
      <c r="B5262">
        <v>2337.42</v>
      </c>
    </row>
    <row r="5263" spans="1:2">
      <c r="A5263" s="71">
        <v>38830</v>
      </c>
      <c r="B5263">
        <v>2337.42</v>
      </c>
    </row>
    <row r="5264" spans="1:2">
      <c r="A5264" s="71">
        <v>38831</v>
      </c>
      <c r="B5264">
        <v>2337.42</v>
      </c>
    </row>
    <row r="5265" spans="1:2">
      <c r="A5265" s="71">
        <v>38832</v>
      </c>
      <c r="B5265">
        <v>2332.9899999999998</v>
      </c>
    </row>
    <row r="5266" spans="1:2">
      <c r="A5266" s="71">
        <v>38833</v>
      </c>
      <c r="B5266">
        <v>2348.4899999999998</v>
      </c>
    </row>
    <row r="5267" spans="1:2">
      <c r="A5267" s="71">
        <v>38834</v>
      </c>
      <c r="B5267">
        <v>2373.94</v>
      </c>
    </row>
    <row r="5268" spans="1:2">
      <c r="A5268" s="71">
        <v>38835</v>
      </c>
      <c r="B5268">
        <v>2375.66</v>
      </c>
    </row>
    <row r="5269" spans="1:2">
      <c r="A5269" s="71">
        <v>38836</v>
      </c>
      <c r="B5269">
        <v>2375.0300000000002</v>
      </c>
    </row>
    <row r="5270" spans="1:2">
      <c r="A5270" s="71">
        <v>38837</v>
      </c>
      <c r="B5270">
        <v>2375.0300000000002</v>
      </c>
    </row>
    <row r="5271" spans="1:2">
      <c r="A5271" s="71">
        <v>38838</v>
      </c>
      <c r="B5271">
        <v>2375.0300000000002</v>
      </c>
    </row>
    <row r="5272" spans="1:2">
      <c r="A5272" s="71">
        <v>38839</v>
      </c>
      <c r="B5272">
        <v>2375.0300000000002</v>
      </c>
    </row>
    <row r="5273" spans="1:2">
      <c r="A5273" s="71">
        <v>38840</v>
      </c>
      <c r="B5273">
        <v>2380.31</v>
      </c>
    </row>
    <row r="5274" spans="1:2">
      <c r="A5274" s="71">
        <v>38841</v>
      </c>
      <c r="B5274">
        <v>2377.59</v>
      </c>
    </row>
    <row r="5275" spans="1:2">
      <c r="A5275" s="71">
        <v>38842</v>
      </c>
      <c r="B5275">
        <v>2381.36</v>
      </c>
    </row>
    <row r="5276" spans="1:2">
      <c r="A5276" s="71">
        <v>38843</v>
      </c>
      <c r="B5276">
        <v>2370.63</v>
      </c>
    </row>
    <row r="5277" spans="1:2">
      <c r="A5277" s="71">
        <v>38844</v>
      </c>
      <c r="B5277">
        <v>2370.63</v>
      </c>
    </row>
    <row r="5278" spans="1:2">
      <c r="A5278" s="71">
        <v>38845</v>
      </c>
      <c r="B5278">
        <v>2370.63</v>
      </c>
    </row>
    <row r="5279" spans="1:2">
      <c r="A5279" s="71">
        <v>38846</v>
      </c>
      <c r="B5279">
        <v>2351.06</v>
      </c>
    </row>
    <row r="5280" spans="1:2">
      <c r="A5280" s="71">
        <v>38847</v>
      </c>
      <c r="B5280">
        <v>2338.7600000000002</v>
      </c>
    </row>
    <row r="5281" spans="1:2">
      <c r="A5281" s="71">
        <v>38848</v>
      </c>
      <c r="B5281">
        <v>2329.35</v>
      </c>
    </row>
    <row r="5282" spans="1:2">
      <c r="A5282" s="71">
        <v>38849</v>
      </c>
      <c r="B5282">
        <v>2346.06</v>
      </c>
    </row>
    <row r="5283" spans="1:2">
      <c r="A5283" s="71">
        <v>38850</v>
      </c>
      <c r="B5283">
        <v>2375.86</v>
      </c>
    </row>
    <row r="5284" spans="1:2">
      <c r="A5284" s="71">
        <v>38851</v>
      </c>
      <c r="B5284">
        <v>2375.86</v>
      </c>
    </row>
    <row r="5285" spans="1:2">
      <c r="A5285" s="71">
        <v>38852</v>
      </c>
      <c r="B5285">
        <v>2375.86</v>
      </c>
    </row>
    <row r="5286" spans="1:2">
      <c r="A5286" s="71">
        <v>38853</v>
      </c>
      <c r="B5286">
        <v>2424.27</v>
      </c>
    </row>
    <row r="5287" spans="1:2">
      <c r="A5287" s="71">
        <v>38854</v>
      </c>
      <c r="B5287">
        <v>2410.96</v>
      </c>
    </row>
    <row r="5288" spans="1:2">
      <c r="A5288" s="71">
        <v>38855</v>
      </c>
      <c r="B5288">
        <v>2435.52</v>
      </c>
    </row>
    <row r="5289" spans="1:2">
      <c r="A5289" s="71">
        <v>38856</v>
      </c>
      <c r="B5289">
        <v>2450.63</v>
      </c>
    </row>
    <row r="5290" spans="1:2">
      <c r="A5290" s="71">
        <v>38857</v>
      </c>
      <c r="B5290">
        <v>2452.5</v>
      </c>
    </row>
    <row r="5291" spans="1:2">
      <c r="A5291" s="71">
        <v>38858</v>
      </c>
      <c r="B5291">
        <v>2452.5</v>
      </c>
    </row>
    <row r="5292" spans="1:2">
      <c r="A5292" s="71">
        <v>38859</v>
      </c>
      <c r="B5292">
        <v>2452.5</v>
      </c>
    </row>
    <row r="5293" spans="1:2">
      <c r="A5293" s="71">
        <v>38860</v>
      </c>
      <c r="B5293">
        <v>2493.98</v>
      </c>
    </row>
    <row r="5294" spans="1:2">
      <c r="A5294" s="71">
        <v>38861</v>
      </c>
      <c r="B5294">
        <v>2490.06</v>
      </c>
    </row>
    <row r="5295" spans="1:2">
      <c r="A5295" s="71">
        <v>38862</v>
      </c>
      <c r="B5295">
        <v>2518.34</v>
      </c>
    </row>
    <row r="5296" spans="1:2">
      <c r="A5296" s="71">
        <v>38863</v>
      </c>
      <c r="B5296">
        <v>2517.44</v>
      </c>
    </row>
    <row r="5297" spans="1:2">
      <c r="A5297" s="71">
        <v>38864</v>
      </c>
      <c r="B5297">
        <v>2475.75</v>
      </c>
    </row>
    <row r="5298" spans="1:2">
      <c r="A5298" s="71">
        <v>38865</v>
      </c>
      <c r="B5298">
        <v>2475.75</v>
      </c>
    </row>
    <row r="5299" spans="1:2">
      <c r="A5299" s="71">
        <v>38866</v>
      </c>
      <c r="B5299">
        <v>2475.75</v>
      </c>
    </row>
    <row r="5300" spans="1:2">
      <c r="A5300" s="71">
        <v>38867</v>
      </c>
      <c r="B5300">
        <v>2475.75</v>
      </c>
    </row>
    <row r="5301" spans="1:2">
      <c r="A5301" s="71">
        <v>38868</v>
      </c>
      <c r="B5301">
        <v>2482.41</v>
      </c>
    </row>
    <row r="5302" spans="1:2">
      <c r="A5302" s="71">
        <v>38869</v>
      </c>
      <c r="B5302">
        <v>2486.0700000000002</v>
      </c>
    </row>
    <row r="5303" spans="1:2">
      <c r="A5303" s="71">
        <v>38870</v>
      </c>
      <c r="B5303">
        <v>2484.62</v>
      </c>
    </row>
    <row r="5304" spans="1:2">
      <c r="A5304" s="71">
        <v>38871</v>
      </c>
      <c r="B5304">
        <v>2450.8000000000002</v>
      </c>
    </row>
    <row r="5305" spans="1:2">
      <c r="A5305" s="71">
        <v>38872</v>
      </c>
      <c r="B5305">
        <v>2450.8000000000002</v>
      </c>
    </row>
    <row r="5306" spans="1:2">
      <c r="A5306" s="71">
        <v>38873</v>
      </c>
      <c r="B5306">
        <v>2450.8000000000002</v>
      </c>
    </row>
    <row r="5307" spans="1:2">
      <c r="A5307" s="71">
        <v>38874</v>
      </c>
      <c r="B5307">
        <v>2443.7199999999998</v>
      </c>
    </row>
    <row r="5308" spans="1:2">
      <c r="A5308" s="71">
        <v>38875</v>
      </c>
      <c r="B5308">
        <v>2470.9899999999998</v>
      </c>
    </row>
    <row r="5309" spans="1:2">
      <c r="A5309" s="71">
        <v>38876</v>
      </c>
      <c r="B5309">
        <v>2482.15</v>
      </c>
    </row>
    <row r="5310" spans="1:2">
      <c r="A5310" s="71">
        <v>38877</v>
      </c>
      <c r="B5310">
        <v>2511.34</v>
      </c>
    </row>
    <row r="5311" spans="1:2">
      <c r="A5311" s="71">
        <v>38878</v>
      </c>
      <c r="B5311">
        <v>2510.8200000000002</v>
      </c>
    </row>
    <row r="5312" spans="1:2">
      <c r="A5312" s="71">
        <v>38879</v>
      </c>
      <c r="B5312">
        <v>2510.8200000000002</v>
      </c>
    </row>
    <row r="5313" spans="1:2">
      <c r="A5313" s="71">
        <v>38880</v>
      </c>
      <c r="B5313">
        <v>2510.8200000000002</v>
      </c>
    </row>
    <row r="5314" spans="1:2">
      <c r="A5314" s="71">
        <v>38881</v>
      </c>
      <c r="B5314">
        <v>2534.83</v>
      </c>
    </row>
    <row r="5315" spans="1:2">
      <c r="A5315" s="71">
        <v>38882</v>
      </c>
      <c r="B5315">
        <v>2569.1</v>
      </c>
    </row>
    <row r="5316" spans="1:2">
      <c r="A5316" s="71">
        <v>38883</v>
      </c>
      <c r="B5316">
        <v>2570.11</v>
      </c>
    </row>
    <row r="5317" spans="1:2">
      <c r="A5317" s="71">
        <v>38884</v>
      </c>
      <c r="B5317">
        <v>2564.3000000000002</v>
      </c>
    </row>
    <row r="5318" spans="1:2">
      <c r="A5318" s="71">
        <v>38885</v>
      </c>
      <c r="B5318">
        <v>2559.04</v>
      </c>
    </row>
    <row r="5319" spans="1:2">
      <c r="A5319" s="71">
        <v>38886</v>
      </c>
      <c r="B5319">
        <v>2559.04</v>
      </c>
    </row>
    <row r="5320" spans="1:2">
      <c r="A5320" s="71">
        <v>38887</v>
      </c>
      <c r="B5320">
        <v>2559.04</v>
      </c>
    </row>
    <row r="5321" spans="1:2">
      <c r="A5321" s="71">
        <v>38888</v>
      </c>
      <c r="B5321">
        <v>2559.04</v>
      </c>
    </row>
    <row r="5322" spans="1:2">
      <c r="A5322" s="71">
        <v>38889</v>
      </c>
      <c r="B5322">
        <v>2568.12</v>
      </c>
    </row>
    <row r="5323" spans="1:2">
      <c r="A5323" s="71">
        <v>38890</v>
      </c>
      <c r="B5323">
        <v>2566.7600000000002</v>
      </c>
    </row>
    <row r="5324" spans="1:2">
      <c r="A5324" s="71">
        <v>38891</v>
      </c>
      <c r="B5324">
        <v>2578.02</v>
      </c>
    </row>
    <row r="5325" spans="1:2">
      <c r="A5325" s="71">
        <v>38892</v>
      </c>
      <c r="B5325">
        <v>2607.13</v>
      </c>
    </row>
    <row r="5326" spans="1:2">
      <c r="A5326" s="71">
        <v>38893</v>
      </c>
      <c r="B5326">
        <v>2607.13</v>
      </c>
    </row>
    <row r="5327" spans="1:2">
      <c r="A5327" s="71">
        <v>38894</v>
      </c>
      <c r="B5327">
        <v>2607.13</v>
      </c>
    </row>
    <row r="5328" spans="1:2">
      <c r="A5328" s="71">
        <v>38895</v>
      </c>
      <c r="B5328">
        <v>2607.13</v>
      </c>
    </row>
    <row r="5329" spans="1:2">
      <c r="A5329" s="71">
        <v>38896</v>
      </c>
      <c r="B5329">
        <v>2619.75</v>
      </c>
    </row>
    <row r="5330" spans="1:2">
      <c r="A5330" s="71">
        <v>38897</v>
      </c>
      <c r="B5330">
        <v>2634.06</v>
      </c>
    </row>
    <row r="5331" spans="1:2">
      <c r="A5331" s="71">
        <v>38898</v>
      </c>
      <c r="B5331">
        <v>2633.12</v>
      </c>
    </row>
    <row r="5332" spans="1:2">
      <c r="A5332" s="71">
        <v>38899</v>
      </c>
      <c r="B5332">
        <v>2579.08</v>
      </c>
    </row>
    <row r="5333" spans="1:2">
      <c r="A5333" s="71">
        <v>38900</v>
      </c>
      <c r="B5333">
        <v>2579.08</v>
      </c>
    </row>
    <row r="5334" spans="1:2">
      <c r="A5334" s="71">
        <v>38901</v>
      </c>
      <c r="B5334">
        <v>2579.08</v>
      </c>
    </row>
    <row r="5335" spans="1:2">
      <c r="A5335" s="71">
        <v>38902</v>
      </c>
      <c r="B5335">
        <v>2579.08</v>
      </c>
    </row>
    <row r="5336" spans="1:2">
      <c r="A5336" s="71">
        <v>38903</v>
      </c>
      <c r="B5336">
        <v>2579.08</v>
      </c>
    </row>
    <row r="5337" spans="1:2">
      <c r="A5337" s="71">
        <v>38904</v>
      </c>
      <c r="B5337">
        <v>2574.7399999999998</v>
      </c>
    </row>
    <row r="5338" spans="1:2">
      <c r="A5338" s="71">
        <v>38905</v>
      </c>
      <c r="B5338">
        <v>2562.85</v>
      </c>
    </row>
    <row r="5339" spans="1:2">
      <c r="A5339" s="71">
        <v>38906</v>
      </c>
      <c r="B5339">
        <v>2525.5</v>
      </c>
    </row>
    <row r="5340" spans="1:2">
      <c r="A5340" s="71">
        <v>38907</v>
      </c>
      <c r="B5340">
        <v>2525.5</v>
      </c>
    </row>
    <row r="5341" spans="1:2">
      <c r="A5341" s="71">
        <v>38908</v>
      </c>
      <c r="B5341">
        <v>2525.5</v>
      </c>
    </row>
    <row r="5342" spans="1:2">
      <c r="A5342" s="71">
        <v>38909</v>
      </c>
      <c r="B5342">
        <v>2491.4499999999998</v>
      </c>
    </row>
    <row r="5343" spans="1:2">
      <c r="A5343" s="71">
        <v>38910</v>
      </c>
      <c r="B5343">
        <v>2488.33</v>
      </c>
    </row>
    <row r="5344" spans="1:2">
      <c r="A5344" s="71">
        <v>38911</v>
      </c>
      <c r="B5344">
        <v>2512.4</v>
      </c>
    </row>
    <row r="5345" spans="1:2">
      <c r="A5345" s="71">
        <v>38912</v>
      </c>
      <c r="B5345">
        <v>2534.13</v>
      </c>
    </row>
    <row r="5346" spans="1:2">
      <c r="A5346" s="71">
        <v>38913</v>
      </c>
      <c r="B5346">
        <v>2549.77</v>
      </c>
    </row>
    <row r="5347" spans="1:2">
      <c r="A5347" s="71">
        <v>38914</v>
      </c>
      <c r="B5347">
        <v>2549.77</v>
      </c>
    </row>
    <row r="5348" spans="1:2">
      <c r="A5348" s="71">
        <v>38915</v>
      </c>
      <c r="B5348">
        <v>2549.77</v>
      </c>
    </row>
    <row r="5349" spans="1:2">
      <c r="A5349" s="71">
        <v>38916</v>
      </c>
      <c r="B5349">
        <v>2556.7199999999998</v>
      </c>
    </row>
    <row r="5350" spans="1:2">
      <c r="A5350" s="71">
        <v>38917</v>
      </c>
      <c r="B5350">
        <v>2531.85</v>
      </c>
    </row>
    <row r="5351" spans="1:2">
      <c r="A5351" s="71">
        <v>38918</v>
      </c>
      <c r="B5351">
        <v>2521.1799999999998</v>
      </c>
    </row>
    <row r="5352" spans="1:2">
      <c r="A5352" s="71">
        <v>38919</v>
      </c>
      <c r="B5352">
        <v>2521.1799999999998</v>
      </c>
    </row>
    <row r="5353" spans="1:2">
      <c r="A5353" s="71">
        <v>38920</v>
      </c>
      <c r="B5353">
        <v>2470.3200000000002</v>
      </c>
    </row>
    <row r="5354" spans="1:2">
      <c r="A5354" s="71">
        <v>38921</v>
      </c>
      <c r="B5354">
        <v>2470.3200000000002</v>
      </c>
    </row>
    <row r="5355" spans="1:2">
      <c r="A5355" s="71">
        <v>38922</v>
      </c>
      <c r="B5355">
        <v>2470.3200000000002</v>
      </c>
    </row>
    <row r="5356" spans="1:2">
      <c r="A5356" s="71">
        <v>38923</v>
      </c>
      <c r="B5356">
        <v>2450.79</v>
      </c>
    </row>
    <row r="5357" spans="1:2">
      <c r="A5357" s="71">
        <v>38924</v>
      </c>
      <c r="B5357">
        <v>2458.56</v>
      </c>
    </row>
    <row r="5358" spans="1:2">
      <c r="A5358" s="71">
        <v>38925</v>
      </c>
      <c r="B5358">
        <v>2466.9499999999998</v>
      </c>
    </row>
    <row r="5359" spans="1:2">
      <c r="A5359" s="71">
        <v>38926</v>
      </c>
      <c r="B5359">
        <v>2443.35</v>
      </c>
    </row>
    <row r="5360" spans="1:2">
      <c r="A5360" s="71">
        <v>38927</v>
      </c>
      <c r="B5360">
        <v>2426</v>
      </c>
    </row>
    <row r="5361" spans="1:2">
      <c r="A5361" s="71">
        <v>38928</v>
      </c>
      <c r="B5361">
        <v>2426</v>
      </c>
    </row>
    <row r="5362" spans="1:2">
      <c r="A5362" s="71">
        <v>38929</v>
      </c>
      <c r="B5362">
        <v>2426</v>
      </c>
    </row>
    <row r="5363" spans="1:2">
      <c r="A5363" s="71">
        <v>38930</v>
      </c>
      <c r="B5363">
        <v>2426.52</v>
      </c>
    </row>
    <row r="5364" spans="1:2">
      <c r="A5364" s="71">
        <v>38931</v>
      </c>
      <c r="B5364">
        <v>2436.4299999999998</v>
      </c>
    </row>
    <row r="5365" spans="1:2">
      <c r="A5365" s="71">
        <v>38932</v>
      </c>
      <c r="B5365">
        <v>2429.2399999999998</v>
      </c>
    </row>
    <row r="5366" spans="1:2">
      <c r="A5366" s="71">
        <v>38933</v>
      </c>
      <c r="B5366">
        <v>2415.5100000000002</v>
      </c>
    </row>
    <row r="5367" spans="1:2">
      <c r="A5367" s="71">
        <v>38934</v>
      </c>
      <c r="B5367">
        <v>2389.87</v>
      </c>
    </row>
    <row r="5368" spans="1:2">
      <c r="A5368" s="71">
        <v>38935</v>
      </c>
      <c r="B5368">
        <v>2389.87</v>
      </c>
    </row>
    <row r="5369" spans="1:2">
      <c r="A5369" s="71">
        <v>38936</v>
      </c>
      <c r="B5369">
        <v>2389.87</v>
      </c>
    </row>
    <row r="5370" spans="1:2">
      <c r="A5370" s="71">
        <v>38937</v>
      </c>
      <c r="B5370">
        <v>2389.87</v>
      </c>
    </row>
    <row r="5371" spans="1:2">
      <c r="A5371" s="71">
        <v>38938</v>
      </c>
      <c r="B5371">
        <v>2388.13</v>
      </c>
    </row>
    <row r="5372" spans="1:2">
      <c r="A5372" s="71">
        <v>38939</v>
      </c>
      <c r="B5372">
        <v>2363.8200000000002</v>
      </c>
    </row>
    <row r="5373" spans="1:2">
      <c r="A5373" s="71">
        <v>38940</v>
      </c>
      <c r="B5373">
        <v>2363.56</v>
      </c>
    </row>
    <row r="5374" spans="1:2">
      <c r="A5374" s="71">
        <v>38941</v>
      </c>
      <c r="B5374">
        <v>2371.77</v>
      </c>
    </row>
    <row r="5375" spans="1:2">
      <c r="A5375" s="71">
        <v>38942</v>
      </c>
      <c r="B5375">
        <v>2371.77</v>
      </c>
    </row>
    <row r="5376" spans="1:2">
      <c r="A5376" s="71">
        <v>38943</v>
      </c>
      <c r="B5376">
        <v>2371.77</v>
      </c>
    </row>
    <row r="5377" spans="1:2">
      <c r="A5377" s="71">
        <v>38944</v>
      </c>
      <c r="B5377">
        <v>2372.9499999999998</v>
      </c>
    </row>
    <row r="5378" spans="1:2">
      <c r="A5378" s="71">
        <v>38945</v>
      </c>
      <c r="B5378">
        <v>2362.2800000000002</v>
      </c>
    </row>
    <row r="5379" spans="1:2">
      <c r="A5379" s="71">
        <v>38946</v>
      </c>
      <c r="B5379">
        <v>2356.4899999999998</v>
      </c>
    </row>
    <row r="5380" spans="1:2">
      <c r="A5380" s="71">
        <v>38947</v>
      </c>
      <c r="B5380">
        <v>2366.36</v>
      </c>
    </row>
    <row r="5381" spans="1:2">
      <c r="A5381" s="71">
        <v>38948</v>
      </c>
      <c r="B5381">
        <v>2370.4899999999998</v>
      </c>
    </row>
    <row r="5382" spans="1:2">
      <c r="A5382" s="71">
        <v>38949</v>
      </c>
      <c r="B5382">
        <v>2370.4899999999998</v>
      </c>
    </row>
    <row r="5383" spans="1:2">
      <c r="A5383" s="71">
        <v>38950</v>
      </c>
      <c r="B5383">
        <v>2370.4899999999998</v>
      </c>
    </row>
    <row r="5384" spans="1:2">
      <c r="A5384" s="71">
        <v>38951</v>
      </c>
      <c r="B5384">
        <v>2370.4899999999998</v>
      </c>
    </row>
    <row r="5385" spans="1:2">
      <c r="A5385" s="71">
        <v>38952</v>
      </c>
      <c r="B5385">
        <v>2362.67</v>
      </c>
    </row>
    <row r="5386" spans="1:2">
      <c r="A5386" s="71">
        <v>38953</v>
      </c>
      <c r="B5386">
        <v>2374.59</v>
      </c>
    </row>
    <row r="5387" spans="1:2">
      <c r="A5387" s="71">
        <v>38954</v>
      </c>
      <c r="B5387">
        <v>2398</v>
      </c>
    </row>
    <row r="5388" spans="1:2">
      <c r="A5388" s="71">
        <v>38955</v>
      </c>
      <c r="B5388">
        <v>2425.65</v>
      </c>
    </row>
    <row r="5389" spans="1:2">
      <c r="A5389" s="71">
        <v>38956</v>
      </c>
      <c r="B5389">
        <v>2425.65</v>
      </c>
    </row>
    <row r="5390" spans="1:2">
      <c r="A5390" s="71">
        <v>38957</v>
      </c>
      <c r="B5390">
        <v>2425.65</v>
      </c>
    </row>
    <row r="5391" spans="1:2">
      <c r="A5391" s="71">
        <v>38958</v>
      </c>
      <c r="B5391">
        <v>2409.54</v>
      </c>
    </row>
    <row r="5392" spans="1:2">
      <c r="A5392" s="71">
        <v>38959</v>
      </c>
      <c r="B5392">
        <v>2402.0700000000002</v>
      </c>
    </row>
    <row r="5393" spans="1:2">
      <c r="A5393" s="71">
        <v>38960</v>
      </c>
      <c r="B5393">
        <v>2396.63</v>
      </c>
    </row>
    <row r="5394" spans="1:2">
      <c r="A5394" s="71">
        <v>38961</v>
      </c>
      <c r="B5394">
        <v>2398.56</v>
      </c>
    </row>
    <row r="5395" spans="1:2">
      <c r="A5395" s="71">
        <v>38962</v>
      </c>
      <c r="B5395">
        <v>2398.83</v>
      </c>
    </row>
    <row r="5396" spans="1:2">
      <c r="A5396" s="71">
        <v>38963</v>
      </c>
      <c r="B5396">
        <v>2398.83</v>
      </c>
    </row>
    <row r="5397" spans="1:2">
      <c r="A5397" s="71">
        <v>38964</v>
      </c>
      <c r="B5397">
        <v>2398.83</v>
      </c>
    </row>
    <row r="5398" spans="1:2">
      <c r="A5398" s="71">
        <v>38965</v>
      </c>
      <c r="B5398">
        <v>2398.83</v>
      </c>
    </row>
    <row r="5399" spans="1:2">
      <c r="A5399" s="71">
        <v>38966</v>
      </c>
      <c r="B5399">
        <v>2377.1799999999998</v>
      </c>
    </row>
    <row r="5400" spans="1:2">
      <c r="A5400" s="71">
        <v>38967</v>
      </c>
      <c r="B5400">
        <v>2381.46</v>
      </c>
    </row>
    <row r="5401" spans="1:2">
      <c r="A5401" s="71">
        <v>38968</v>
      </c>
      <c r="B5401">
        <v>2387.31</v>
      </c>
    </row>
    <row r="5402" spans="1:2">
      <c r="A5402" s="71">
        <v>38969</v>
      </c>
      <c r="B5402">
        <v>2388.54</v>
      </c>
    </row>
    <row r="5403" spans="1:2">
      <c r="A5403" s="71">
        <v>38970</v>
      </c>
      <c r="B5403">
        <v>2388.54</v>
      </c>
    </row>
    <row r="5404" spans="1:2">
      <c r="A5404" s="71">
        <v>38971</v>
      </c>
      <c r="B5404">
        <v>2388.54</v>
      </c>
    </row>
    <row r="5405" spans="1:2">
      <c r="A5405" s="71">
        <v>38972</v>
      </c>
      <c r="B5405">
        <v>2409.9299999999998</v>
      </c>
    </row>
    <row r="5406" spans="1:2">
      <c r="A5406" s="71">
        <v>38973</v>
      </c>
      <c r="B5406">
        <v>2406.89</v>
      </c>
    </row>
    <row r="5407" spans="1:2">
      <c r="A5407" s="71">
        <v>38974</v>
      </c>
      <c r="B5407">
        <v>2399.92</v>
      </c>
    </row>
    <row r="5408" spans="1:2">
      <c r="A5408" s="71">
        <v>38975</v>
      </c>
      <c r="B5408">
        <v>2392.81</v>
      </c>
    </row>
    <row r="5409" spans="1:2">
      <c r="A5409" s="71">
        <v>38976</v>
      </c>
      <c r="B5409">
        <v>2390.66</v>
      </c>
    </row>
    <row r="5410" spans="1:2">
      <c r="A5410" s="71">
        <v>38977</v>
      </c>
      <c r="B5410">
        <v>2390.66</v>
      </c>
    </row>
    <row r="5411" spans="1:2">
      <c r="A5411" s="71">
        <v>38978</v>
      </c>
      <c r="B5411">
        <v>2390.66</v>
      </c>
    </row>
    <row r="5412" spans="1:2">
      <c r="A5412" s="71">
        <v>38979</v>
      </c>
      <c r="B5412">
        <v>2395.4299999999998</v>
      </c>
    </row>
    <row r="5413" spans="1:2">
      <c r="A5413" s="71">
        <v>38980</v>
      </c>
      <c r="B5413">
        <v>2396.41</v>
      </c>
    </row>
    <row r="5414" spans="1:2">
      <c r="A5414" s="71">
        <v>38981</v>
      </c>
      <c r="B5414">
        <v>2399.46</v>
      </c>
    </row>
    <row r="5415" spans="1:2">
      <c r="A5415" s="71">
        <v>38982</v>
      </c>
      <c r="B5415">
        <v>2408.62</v>
      </c>
    </row>
    <row r="5416" spans="1:2">
      <c r="A5416" s="71">
        <v>38983</v>
      </c>
      <c r="B5416">
        <v>2417.23</v>
      </c>
    </row>
    <row r="5417" spans="1:2">
      <c r="A5417" s="71">
        <v>38984</v>
      </c>
      <c r="B5417">
        <v>2417.23</v>
      </c>
    </row>
    <row r="5418" spans="1:2">
      <c r="A5418" s="71">
        <v>38985</v>
      </c>
      <c r="B5418">
        <v>2417.23</v>
      </c>
    </row>
    <row r="5419" spans="1:2">
      <c r="A5419" s="71">
        <v>38986</v>
      </c>
      <c r="B5419">
        <v>2420.25</v>
      </c>
    </row>
    <row r="5420" spans="1:2">
      <c r="A5420" s="71">
        <v>38987</v>
      </c>
      <c r="B5420">
        <v>2411.6799999999998</v>
      </c>
    </row>
    <row r="5421" spans="1:2">
      <c r="A5421" s="71">
        <v>38988</v>
      </c>
      <c r="B5421">
        <v>2399.36</v>
      </c>
    </row>
    <row r="5422" spans="1:2">
      <c r="A5422" s="71">
        <v>38989</v>
      </c>
      <c r="B5422">
        <v>2397.0700000000002</v>
      </c>
    </row>
    <row r="5423" spans="1:2">
      <c r="A5423" s="71">
        <v>38990</v>
      </c>
      <c r="B5423">
        <v>2394.31</v>
      </c>
    </row>
    <row r="5424" spans="1:2">
      <c r="A5424" s="71">
        <v>38991</v>
      </c>
      <c r="B5424">
        <v>2394.31</v>
      </c>
    </row>
    <row r="5425" spans="1:2">
      <c r="A5425" s="71">
        <v>38992</v>
      </c>
      <c r="B5425">
        <v>2394.31</v>
      </c>
    </row>
    <row r="5426" spans="1:2">
      <c r="A5426" s="71">
        <v>38993</v>
      </c>
      <c r="B5426">
        <v>2390.41</v>
      </c>
    </row>
    <row r="5427" spans="1:2">
      <c r="A5427" s="71">
        <v>38994</v>
      </c>
      <c r="B5427">
        <v>2396.38</v>
      </c>
    </row>
    <row r="5428" spans="1:2">
      <c r="A5428" s="71">
        <v>38995</v>
      </c>
      <c r="B5428">
        <v>2403.4299999999998</v>
      </c>
    </row>
    <row r="5429" spans="1:2">
      <c r="A5429" s="71">
        <v>38996</v>
      </c>
      <c r="B5429">
        <v>2393.4699999999998</v>
      </c>
    </row>
    <row r="5430" spans="1:2">
      <c r="A5430" s="71">
        <v>38997</v>
      </c>
      <c r="B5430">
        <v>2395.23</v>
      </c>
    </row>
    <row r="5431" spans="1:2">
      <c r="A5431" s="71">
        <v>38998</v>
      </c>
      <c r="B5431">
        <v>2395.23</v>
      </c>
    </row>
    <row r="5432" spans="1:2">
      <c r="A5432" s="71">
        <v>38999</v>
      </c>
      <c r="B5432">
        <v>2395.23</v>
      </c>
    </row>
    <row r="5433" spans="1:2">
      <c r="A5433" s="71">
        <v>39000</v>
      </c>
      <c r="B5433">
        <v>2395.23</v>
      </c>
    </row>
    <row r="5434" spans="1:2">
      <c r="A5434" s="71">
        <v>39001</v>
      </c>
      <c r="B5434">
        <v>2387.11</v>
      </c>
    </row>
    <row r="5435" spans="1:2">
      <c r="A5435" s="71">
        <v>39002</v>
      </c>
      <c r="B5435">
        <v>2389.0700000000002</v>
      </c>
    </row>
    <row r="5436" spans="1:2">
      <c r="A5436" s="71">
        <v>39003</v>
      </c>
      <c r="B5436">
        <v>2374.5100000000002</v>
      </c>
    </row>
    <row r="5437" spans="1:2">
      <c r="A5437" s="71">
        <v>39004</v>
      </c>
      <c r="B5437">
        <v>2356.5300000000002</v>
      </c>
    </row>
    <row r="5438" spans="1:2">
      <c r="A5438" s="71">
        <v>39005</v>
      </c>
      <c r="B5438">
        <v>2356.5300000000002</v>
      </c>
    </row>
    <row r="5439" spans="1:2">
      <c r="A5439" s="71">
        <v>39006</v>
      </c>
      <c r="B5439">
        <v>2356.5300000000002</v>
      </c>
    </row>
    <row r="5440" spans="1:2">
      <c r="A5440" s="71">
        <v>39007</v>
      </c>
      <c r="B5440">
        <v>2356.5300000000002</v>
      </c>
    </row>
    <row r="5441" spans="1:2">
      <c r="A5441" s="71">
        <v>39008</v>
      </c>
      <c r="B5441">
        <v>2359.41</v>
      </c>
    </row>
    <row r="5442" spans="1:2">
      <c r="A5442" s="71">
        <v>39009</v>
      </c>
      <c r="B5442">
        <v>2348.4299999999998</v>
      </c>
    </row>
    <row r="5443" spans="1:2">
      <c r="A5443" s="71">
        <v>39010</v>
      </c>
      <c r="B5443">
        <v>2345.4899999999998</v>
      </c>
    </row>
    <row r="5444" spans="1:2">
      <c r="A5444" s="71">
        <v>39011</v>
      </c>
      <c r="B5444">
        <v>2340.89</v>
      </c>
    </row>
    <row r="5445" spans="1:2">
      <c r="A5445" s="71">
        <v>39012</v>
      </c>
      <c r="B5445">
        <v>2340.89</v>
      </c>
    </row>
    <row r="5446" spans="1:2">
      <c r="A5446" s="71">
        <v>39013</v>
      </c>
      <c r="B5446">
        <v>2340.89</v>
      </c>
    </row>
    <row r="5447" spans="1:2">
      <c r="A5447" s="71">
        <v>39014</v>
      </c>
      <c r="B5447">
        <v>2341.5100000000002</v>
      </c>
    </row>
    <row r="5448" spans="1:2">
      <c r="A5448" s="71">
        <v>39015</v>
      </c>
      <c r="B5448">
        <v>2341.33</v>
      </c>
    </row>
    <row r="5449" spans="1:2">
      <c r="A5449" s="71">
        <v>39016</v>
      </c>
      <c r="B5449">
        <v>2339.92</v>
      </c>
    </row>
    <row r="5450" spans="1:2">
      <c r="A5450" s="71">
        <v>39017</v>
      </c>
      <c r="B5450">
        <v>2327.23</v>
      </c>
    </row>
    <row r="5451" spans="1:2">
      <c r="A5451" s="71">
        <v>39018</v>
      </c>
      <c r="B5451">
        <v>2314.7600000000002</v>
      </c>
    </row>
    <row r="5452" spans="1:2">
      <c r="A5452" s="71">
        <v>39019</v>
      </c>
      <c r="B5452">
        <v>2314.7600000000002</v>
      </c>
    </row>
    <row r="5453" spans="1:2">
      <c r="A5453" s="71">
        <v>39020</v>
      </c>
      <c r="B5453">
        <v>2314.7600000000002</v>
      </c>
    </row>
    <row r="5454" spans="1:2">
      <c r="A5454" s="71">
        <v>39021</v>
      </c>
      <c r="B5454">
        <v>2315.38</v>
      </c>
    </row>
    <row r="5455" spans="1:2">
      <c r="A5455" s="71">
        <v>39022</v>
      </c>
      <c r="B5455">
        <v>2308.4899999999998</v>
      </c>
    </row>
    <row r="5456" spans="1:2">
      <c r="A5456" s="71">
        <v>39023</v>
      </c>
      <c r="B5456">
        <v>2302.64</v>
      </c>
    </row>
    <row r="5457" spans="1:2">
      <c r="A5457" s="71">
        <v>39024</v>
      </c>
      <c r="B5457">
        <v>2296.65</v>
      </c>
    </row>
    <row r="5458" spans="1:2">
      <c r="A5458" s="71">
        <v>39025</v>
      </c>
      <c r="B5458">
        <v>2300.88</v>
      </c>
    </row>
    <row r="5459" spans="1:2">
      <c r="A5459" s="71">
        <v>39026</v>
      </c>
      <c r="B5459">
        <v>2300.88</v>
      </c>
    </row>
    <row r="5460" spans="1:2">
      <c r="A5460" s="71">
        <v>39027</v>
      </c>
      <c r="B5460">
        <v>2300.88</v>
      </c>
    </row>
    <row r="5461" spans="1:2">
      <c r="A5461" s="71">
        <v>39028</v>
      </c>
      <c r="B5461">
        <v>2300.88</v>
      </c>
    </row>
    <row r="5462" spans="1:2">
      <c r="A5462" s="71">
        <v>39029</v>
      </c>
      <c r="B5462">
        <v>2288.13</v>
      </c>
    </row>
    <row r="5463" spans="1:2">
      <c r="A5463" s="71">
        <v>39030</v>
      </c>
      <c r="B5463">
        <v>2282.52</v>
      </c>
    </row>
    <row r="5464" spans="1:2">
      <c r="A5464" s="71">
        <v>39031</v>
      </c>
      <c r="B5464">
        <v>2268.4699999999998</v>
      </c>
    </row>
    <row r="5465" spans="1:2">
      <c r="A5465" s="71">
        <v>39032</v>
      </c>
      <c r="B5465">
        <v>2277.66</v>
      </c>
    </row>
    <row r="5466" spans="1:2">
      <c r="A5466" s="71">
        <v>39033</v>
      </c>
      <c r="B5466">
        <v>2277.66</v>
      </c>
    </row>
    <row r="5467" spans="1:2">
      <c r="A5467" s="71">
        <v>39034</v>
      </c>
      <c r="B5467">
        <v>2277.66</v>
      </c>
    </row>
    <row r="5468" spans="1:2">
      <c r="A5468" s="71">
        <v>39035</v>
      </c>
      <c r="B5468">
        <v>2277.66</v>
      </c>
    </row>
    <row r="5469" spans="1:2">
      <c r="A5469" s="71">
        <v>39036</v>
      </c>
      <c r="B5469">
        <v>2277.21</v>
      </c>
    </row>
    <row r="5470" spans="1:2">
      <c r="A5470" s="71">
        <v>39037</v>
      </c>
      <c r="B5470">
        <v>2274.2600000000002</v>
      </c>
    </row>
    <row r="5471" spans="1:2">
      <c r="A5471" s="71">
        <v>39038</v>
      </c>
      <c r="B5471">
        <v>2276.37</v>
      </c>
    </row>
    <row r="5472" spans="1:2">
      <c r="A5472" s="71">
        <v>39039</v>
      </c>
      <c r="B5472">
        <v>2285.65</v>
      </c>
    </row>
    <row r="5473" spans="1:2">
      <c r="A5473" s="71">
        <v>39040</v>
      </c>
      <c r="B5473">
        <v>2285.65</v>
      </c>
    </row>
    <row r="5474" spans="1:2">
      <c r="A5474" s="71">
        <v>39041</v>
      </c>
      <c r="B5474">
        <v>2285.65</v>
      </c>
    </row>
    <row r="5475" spans="1:2">
      <c r="A5475" s="71">
        <v>39042</v>
      </c>
      <c r="B5475">
        <v>2283.9899999999998</v>
      </c>
    </row>
    <row r="5476" spans="1:2">
      <c r="A5476" s="71">
        <v>39043</v>
      </c>
      <c r="B5476">
        <v>2282.67</v>
      </c>
    </row>
    <row r="5477" spans="1:2">
      <c r="A5477" s="71">
        <v>39044</v>
      </c>
      <c r="B5477">
        <v>2283.33</v>
      </c>
    </row>
    <row r="5478" spans="1:2">
      <c r="A5478" s="71">
        <v>39045</v>
      </c>
      <c r="B5478">
        <v>2283.33</v>
      </c>
    </row>
    <row r="5479" spans="1:2">
      <c r="A5479" s="71">
        <v>39046</v>
      </c>
      <c r="B5479">
        <v>2298.52</v>
      </c>
    </row>
    <row r="5480" spans="1:2">
      <c r="A5480" s="71">
        <v>39047</v>
      </c>
      <c r="B5480">
        <v>2298.52</v>
      </c>
    </row>
    <row r="5481" spans="1:2">
      <c r="A5481" s="71">
        <v>39048</v>
      </c>
      <c r="B5481">
        <v>2298.52</v>
      </c>
    </row>
    <row r="5482" spans="1:2">
      <c r="A5482" s="71">
        <v>39049</v>
      </c>
      <c r="B5482">
        <v>2320.64</v>
      </c>
    </row>
    <row r="5483" spans="1:2">
      <c r="A5483" s="71">
        <v>39050</v>
      </c>
      <c r="B5483">
        <v>2317.35</v>
      </c>
    </row>
    <row r="5484" spans="1:2">
      <c r="A5484" s="71">
        <v>39051</v>
      </c>
      <c r="B5484">
        <v>2300.42</v>
      </c>
    </row>
    <row r="5485" spans="1:2">
      <c r="A5485" s="71">
        <v>39052</v>
      </c>
      <c r="B5485">
        <v>2295.9899999999998</v>
      </c>
    </row>
    <row r="5486" spans="1:2">
      <c r="A5486" s="71">
        <v>39053</v>
      </c>
      <c r="B5486">
        <v>2293.42</v>
      </c>
    </row>
    <row r="5487" spans="1:2">
      <c r="A5487" s="71">
        <v>39054</v>
      </c>
      <c r="B5487">
        <v>2293.42</v>
      </c>
    </row>
    <row r="5488" spans="1:2">
      <c r="A5488" s="71">
        <v>39055</v>
      </c>
      <c r="B5488">
        <v>2293.42</v>
      </c>
    </row>
    <row r="5489" spans="1:2">
      <c r="A5489" s="71">
        <v>39056</v>
      </c>
      <c r="B5489">
        <v>2292.63</v>
      </c>
    </row>
    <row r="5490" spans="1:2">
      <c r="A5490" s="71">
        <v>39057</v>
      </c>
      <c r="B5490">
        <v>2278.9699999999998</v>
      </c>
    </row>
    <row r="5491" spans="1:2">
      <c r="A5491" s="71">
        <v>39058</v>
      </c>
      <c r="B5491">
        <v>2279.8200000000002</v>
      </c>
    </row>
    <row r="5492" spans="1:2">
      <c r="A5492" s="71">
        <v>39059</v>
      </c>
      <c r="B5492">
        <v>2280.5</v>
      </c>
    </row>
    <row r="5493" spans="1:2">
      <c r="A5493" s="71">
        <v>39060</v>
      </c>
      <c r="B5493">
        <v>2280.5</v>
      </c>
    </row>
    <row r="5494" spans="1:2">
      <c r="A5494" s="71">
        <v>39061</v>
      </c>
      <c r="B5494">
        <v>2280.5</v>
      </c>
    </row>
    <row r="5495" spans="1:2">
      <c r="A5495" s="71">
        <v>39062</v>
      </c>
      <c r="B5495">
        <v>2280.5</v>
      </c>
    </row>
    <row r="5496" spans="1:2">
      <c r="A5496" s="71">
        <v>39063</v>
      </c>
      <c r="B5496">
        <v>2272.09</v>
      </c>
    </row>
    <row r="5497" spans="1:2">
      <c r="A5497" s="71">
        <v>39064</v>
      </c>
      <c r="B5497">
        <v>2272.27</v>
      </c>
    </row>
    <row r="5498" spans="1:2">
      <c r="A5498" s="71">
        <v>39065</v>
      </c>
      <c r="B5498">
        <v>2272.75</v>
      </c>
    </row>
    <row r="5499" spans="1:2">
      <c r="A5499" s="71">
        <v>39066</v>
      </c>
      <c r="B5499">
        <v>2270.1799999999998</v>
      </c>
    </row>
    <row r="5500" spans="1:2">
      <c r="A5500" s="71">
        <v>39067</v>
      </c>
      <c r="B5500">
        <v>2262.15</v>
      </c>
    </row>
    <row r="5501" spans="1:2">
      <c r="A5501" s="71">
        <v>39068</v>
      </c>
      <c r="B5501">
        <v>2262.15</v>
      </c>
    </row>
    <row r="5502" spans="1:2">
      <c r="A5502" s="71">
        <v>39069</v>
      </c>
      <c r="B5502">
        <v>2262.15</v>
      </c>
    </row>
    <row r="5503" spans="1:2">
      <c r="A5503" s="71">
        <v>39070</v>
      </c>
      <c r="B5503">
        <v>2255.38</v>
      </c>
    </row>
    <row r="5504" spans="1:2">
      <c r="A5504" s="71">
        <v>39071</v>
      </c>
      <c r="B5504">
        <v>2249.2800000000002</v>
      </c>
    </row>
    <row r="5505" spans="1:2">
      <c r="A5505" s="71">
        <v>39072</v>
      </c>
      <c r="B5505">
        <v>2234.36</v>
      </c>
    </row>
    <row r="5506" spans="1:2">
      <c r="A5506" s="71">
        <v>39073</v>
      </c>
      <c r="B5506">
        <v>2229.2800000000002</v>
      </c>
    </row>
    <row r="5507" spans="1:2">
      <c r="A5507" s="71">
        <v>39074</v>
      </c>
      <c r="B5507">
        <v>2228.7600000000002</v>
      </c>
    </row>
    <row r="5508" spans="1:2">
      <c r="A5508" s="71">
        <v>39075</v>
      </c>
      <c r="B5508">
        <v>2228.7600000000002</v>
      </c>
    </row>
    <row r="5509" spans="1:2">
      <c r="A5509" s="71">
        <v>39076</v>
      </c>
      <c r="B5509">
        <v>2228.7600000000002</v>
      </c>
    </row>
    <row r="5510" spans="1:2">
      <c r="A5510" s="71">
        <v>39077</v>
      </c>
      <c r="B5510">
        <v>2228.7600000000002</v>
      </c>
    </row>
    <row r="5511" spans="1:2">
      <c r="A5511" s="71">
        <v>39078</v>
      </c>
      <c r="B5511">
        <v>2225.44</v>
      </c>
    </row>
    <row r="5512" spans="1:2">
      <c r="A5512" s="71">
        <v>39079</v>
      </c>
      <c r="B5512">
        <v>2233.31</v>
      </c>
    </row>
    <row r="5513" spans="1:2">
      <c r="A5513" s="71">
        <v>39080</v>
      </c>
      <c r="B5513">
        <v>2238.79</v>
      </c>
    </row>
    <row r="5514" spans="1:2">
      <c r="A5514" s="71">
        <v>39081</v>
      </c>
      <c r="B5514">
        <v>2238.79</v>
      </c>
    </row>
    <row r="5515" spans="1:2">
      <c r="A5515" s="71">
        <v>39082</v>
      </c>
      <c r="B5515">
        <v>2238.79</v>
      </c>
    </row>
    <row r="5516" spans="1:2">
      <c r="A5516" s="71">
        <v>39083</v>
      </c>
      <c r="B5516">
        <v>2238.79</v>
      </c>
    </row>
    <row r="5517" spans="1:2">
      <c r="A5517" s="71">
        <v>39084</v>
      </c>
      <c r="B5517">
        <v>2238.79</v>
      </c>
    </row>
    <row r="5518" spans="1:2">
      <c r="A5518" s="71">
        <v>39085</v>
      </c>
      <c r="B5518">
        <v>2231.42</v>
      </c>
    </row>
    <row r="5519" spans="1:2">
      <c r="A5519" s="71">
        <v>39086</v>
      </c>
      <c r="B5519">
        <v>2218.11</v>
      </c>
    </row>
    <row r="5520" spans="1:2">
      <c r="A5520" s="71">
        <v>39087</v>
      </c>
      <c r="B5520">
        <v>2218.0500000000002</v>
      </c>
    </row>
    <row r="5521" spans="1:2">
      <c r="A5521" s="71">
        <v>39088</v>
      </c>
      <c r="B5521">
        <v>2228.38</v>
      </c>
    </row>
    <row r="5522" spans="1:2">
      <c r="A5522" s="71">
        <v>39089</v>
      </c>
      <c r="B5522">
        <v>2228.38</v>
      </c>
    </row>
    <row r="5523" spans="1:2">
      <c r="A5523" s="71">
        <v>39090</v>
      </c>
      <c r="B5523">
        <v>2228.38</v>
      </c>
    </row>
    <row r="5524" spans="1:2">
      <c r="A5524" s="71">
        <v>39091</v>
      </c>
      <c r="B5524">
        <v>2228.38</v>
      </c>
    </row>
    <row r="5525" spans="1:2">
      <c r="A5525" s="71">
        <v>39092</v>
      </c>
      <c r="B5525">
        <v>2238.52</v>
      </c>
    </row>
    <row r="5526" spans="1:2">
      <c r="A5526" s="71">
        <v>39093</v>
      </c>
      <c r="B5526">
        <v>2250.6</v>
      </c>
    </row>
    <row r="5527" spans="1:2">
      <c r="A5527" s="71">
        <v>39094</v>
      </c>
      <c r="B5527">
        <v>2231.48</v>
      </c>
    </row>
    <row r="5528" spans="1:2">
      <c r="A5528" s="71">
        <v>39095</v>
      </c>
      <c r="B5528">
        <v>2221.35</v>
      </c>
    </row>
    <row r="5529" spans="1:2">
      <c r="A5529" s="71">
        <v>39096</v>
      </c>
      <c r="B5529">
        <v>2221.35</v>
      </c>
    </row>
    <row r="5530" spans="1:2">
      <c r="A5530" s="71">
        <v>39097</v>
      </c>
      <c r="B5530">
        <v>2221.35</v>
      </c>
    </row>
    <row r="5531" spans="1:2">
      <c r="A5531" s="71">
        <v>39098</v>
      </c>
      <c r="B5531">
        <v>2221.35</v>
      </c>
    </row>
    <row r="5532" spans="1:2">
      <c r="A5532" s="71">
        <v>39099</v>
      </c>
      <c r="B5532">
        <v>2221.96</v>
      </c>
    </row>
    <row r="5533" spans="1:2">
      <c r="A5533" s="71">
        <v>39100</v>
      </c>
      <c r="B5533">
        <v>2224.2199999999998</v>
      </c>
    </row>
    <row r="5534" spans="1:2">
      <c r="A5534" s="71">
        <v>39101</v>
      </c>
      <c r="B5534">
        <v>2226.06</v>
      </c>
    </row>
    <row r="5535" spans="1:2">
      <c r="A5535" s="71">
        <v>39102</v>
      </c>
      <c r="B5535">
        <v>2229.29</v>
      </c>
    </row>
    <row r="5536" spans="1:2">
      <c r="A5536" s="71">
        <v>39103</v>
      </c>
      <c r="B5536">
        <v>2229.29</v>
      </c>
    </row>
    <row r="5537" spans="1:2">
      <c r="A5537" s="71">
        <v>39104</v>
      </c>
      <c r="B5537">
        <v>2229.29</v>
      </c>
    </row>
    <row r="5538" spans="1:2">
      <c r="A5538" s="71">
        <v>39105</v>
      </c>
      <c r="B5538">
        <v>2240.3200000000002</v>
      </c>
    </row>
    <row r="5539" spans="1:2">
      <c r="A5539" s="71">
        <v>39106</v>
      </c>
      <c r="B5539">
        <v>2250.38</v>
      </c>
    </row>
    <row r="5540" spans="1:2">
      <c r="A5540" s="71">
        <v>39107</v>
      </c>
      <c r="B5540">
        <v>2254.67</v>
      </c>
    </row>
    <row r="5541" spans="1:2">
      <c r="A5541" s="71">
        <v>39108</v>
      </c>
      <c r="B5541">
        <v>2252.88</v>
      </c>
    </row>
    <row r="5542" spans="1:2">
      <c r="A5542" s="71">
        <v>39109</v>
      </c>
      <c r="B5542">
        <v>2259.4299999999998</v>
      </c>
    </row>
    <row r="5543" spans="1:2">
      <c r="A5543" s="71">
        <v>39110</v>
      </c>
      <c r="B5543">
        <v>2259.4299999999998</v>
      </c>
    </row>
    <row r="5544" spans="1:2">
      <c r="A5544" s="71">
        <v>39111</v>
      </c>
      <c r="B5544">
        <v>2259.4299999999998</v>
      </c>
    </row>
    <row r="5545" spans="1:2">
      <c r="A5545" s="71">
        <v>39112</v>
      </c>
      <c r="B5545">
        <v>2261.2199999999998</v>
      </c>
    </row>
    <row r="5546" spans="1:2">
      <c r="A5546" s="71">
        <v>39113</v>
      </c>
      <c r="B5546">
        <v>2259.7199999999998</v>
      </c>
    </row>
    <row r="5547" spans="1:2">
      <c r="A5547" s="71">
        <v>39114</v>
      </c>
      <c r="B5547">
        <v>2255.17</v>
      </c>
    </row>
    <row r="5548" spans="1:2">
      <c r="A5548" s="71">
        <v>39115</v>
      </c>
      <c r="B5548">
        <v>2246.06</v>
      </c>
    </row>
    <row r="5549" spans="1:2">
      <c r="A5549" s="71">
        <v>39116</v>
      </c>
      <c r="B5549">
        <v>2241.5300000000002</v>
      </c>
    </row>
    <row r="5550" spans="1:2">
      <c r="A5550" s="71">
        <v>39117</v>
      </c>
      <c r="B5550">
        <v>2241.5300000000002</v>
      </c>
    </row>
    <row r="5551" spans="1:2">
      <c r="A5551" s="71">
        <v>39118</v>
      </c>
      <c r="B5551">
        <v>2241.5300000000002</v>
      </c>
    </row>
    <row r="5552" spans="1:2">
      <c r="A5552" s="71">
        <v>39119</v>
      </c>
      <c r="B5552">
        <v>2229.3000000000002</v>
      </c>
    </row>
    <row r="5553" spans="1:2">
      <c r="A5553" s="71">
        <v>39120</v>
      </c>
      <c r="B5553">
        <v>2232.37</v>
      </c>
    </row>
    <row r="5554" spans="1:2">
      <c r="A5554" s="71">
        <v>39121</v>
      </c>
      <c r="B5554">
        <v>2235.3000000000002</v>
      </c>
    </row>
    <row r="5555" spans="1:2">
      <c r="A5555" s="71">
        <v>39122</v>
      </c>
      <c r="B5555">
        <v>2239.1999999999998</v>
      </c>
    </row>
    <row r="5556" spans="1:2">
      <c r="A5556" s="71">
        <v>39123</v>
      </c>
      <c r="B5556">
        <v>2229.87</v>
      </c>
    </row>
    <row r="5557" spans="1:2">
      <c r="A5557" s="71">
        <v>39124</v>
      </c>
      <c r="B5557">
        <v>2229.87</v>
      </c>
    </row>
    <row r="5558" spans="1:2">
      <c r="A5558" s="71">
        <v>39125</v>
      </c>
      <c r="B5558">
        <v>2229.87</v>
      </c>
    </row>
    <row r="5559" spans="1:2">
      <c r="A5559" s="71">
        <v>39126</v>
      </c>
      <c r="B5559">
        <v>2230.4</v>
      </c>
    </row>
    <row r="5560" spans="1:2">
      <c r="A5560" s="71">
        <v>39127</v>
      </c>
      <c r="B5560">
        <v>2223.3000000000002</v>
      </c>
    </row>
    <row r="5561" spans="1:2">
      <c r="A5561" s="71">
        <v>39128</v>
      </c>
      <c r="B5561">
        <v>2221.4299999999998</v>
      </c>
    </row>
    <row r="5562" spans="1:2">
      <c r="A5562" s="71">
        <v>39129</v>
      </c>
      <c r="B5562">
        <v>2219.15</v>
      </c>
    </row>
    <row r="5563" spans="1:2">
      <c r="A5563" s="71">
        <v>39130</v>
      </c>
      <c r="B5563">
        <v>2221.6999999999998</v>
      </c>
    </row>
    <row r="5564" spans="1:2">
      <c r="A5564" s="71">
        <v>39131</v>
      </c>
      <c r="B5564">
        <v>2221.6999999999998</v>
      </c>
    </row>
    <row r="5565" spans="1:2">
      <c r="A5565" s="71">
        <v>39132</v>
      </c>
      <c r="B5565">
        <v>2221.6999999999998</v>
      </c>
    </row>
    <row r="5566" spans="1:2">
      <c r="A5566" s="71">
        <v>39133</v>
      </c>
      <c r="B5566">
        <v>2221.6999999999998</v>
      </c>
    </row>
    <row r="5567" spans="1:2">
      <c r="A5567" s="71">
        <v>39134</v>
      </c>
      <c r="B5567">
        <v>2220.7600000000002</v>
      </c>
    </row>
    <row r="5568" spans="1:2">
      <c r="A5568" s="71">
        <v>39135</v>
      </c>
      <c r="B5568">
        <v>2218.7800000000002</v>
      </c>
    </row>
    <row r="5569" spans="1:2">
      <c r="A5569" s="71">
        <v>39136</v>
      </c>
      <c r="B5569">
        <v>2214.44</v>
      </c>
    </row>
    <row r="5570" spans="1:2">
      <c r="A5570" s="71">
        <v>39137</v>
      </c>
      <c r="B5570">
        <v>2216.5700000000002</v>
      </c>
    </row>
    <row r="5571" spans="1:2">
      <c r="A5571" s="71">
        <v>39138</v>
      </c>
      <c r="B5571">
        <v>2216.5700000000002</v>
      </c>
    </row>
    <row r="5572" spans="1:2">
      <c r="A5572" s="71">
        <v>39139</v>
      </c>
      <c r="B5572">
        <v>2216.5700000000002</v>
      </c>
    </row>
    <row r="5573" spans="1:2">
      <c r="A5573" s="71">
        <v>39140</v>
      </c>
      <c r="B5573">
        <v>2211.46</v>
      </c>
    </row>
    <row r="5574" spans="1:2">
      <c r="A5574" s="71">
        <v>39141</v>
      </c>
      <c r="B5574">
        <v>2224.12</v>
      </c>
    </row>
    <row r="5575" spans="1:2">
      <c r="A5575" s="71">
        <v>39142</v>
      </c>
      <c r="B5575">
        <v>2231.94</v>
      </c>
    </row>
    <row r="5576" spans="1:2">
      <c r="A5576" s="71">
        <v>39143</v>
      </c>
      <c r="B5576">
        <v>2246.88</v>
      </c>
    </row>
    <row r="5577" spans="1:2">
      <c r="A5577" s="71">
        <v>39144</v>
      </c>
      <c r="B5577">
        <v>2242.62</v>
      </c>
    </row>
    <row r="5578" spans="1:2">
      <c r="A5578" s="71">
        <v>39145</v>
      </c>
      <c r="B5578">
        <v>2242.62</v>
      </c>
    </row>
    <row r="5579" spans="1:2">
      <c r="A5579" s="71">
        <v>39146</v>
      </c>
      <c r="B5579">
        <v>2242.62</v>
      </c>
    </row>
    <row r="5580" spans="1:2">
      <c r="A5580" s="71">
        <v>39147</v>
      </c>
      <c r="B5580">
        <v>2245.71</v>
      </c>
    </row>
    <row r="5581" spans="1:2">
      <c r="A5581" s="71">
        <v>39148</v>
      </c>
      <c r="B5581">
        <v>2222.4499999999998</v>
      </c>
    </row>
    <row r="5582" spans="1:2">
      <c r="A5582" s="71">
        <v>39149</v>
      </c>
      <c r="B5582">
        <v>2218.94</v>
      </c>
    </row>
    <row r="5583" spans="1:2">
      <c r="A5583" s="71">
        <v>39150</v>
      </c>
      <c r="B5583">
        <v>2214.0500000000002</v>
      </c>
    </row>
    <row r="5584" spans="1:2">
      <c r="A5584" s="71">
        <v>39151</v>
      </c>
      <c r="B5584">
        <v>2210.98</v>
      </c>
    </row>
    <row r="5585" spans="1:2">
      <c r="A5585" s="71">
        <v>39152</v>
      </c>
      <c r="B5585">
        <v>2210.98</v>
      </c>
    </row>
    <row r="5586" spans="1:2">
      <c r="A5586" s="71">
        <v>39153</v>
      </c>
      <c r="B5586">
        <v>2210.98</v>
      </c>
    </row>
    <row r="5587" spans="1:2">
      <c r="A5587" s="71">
        <v>39154</v>
      </c>
      <c r="B5587">
        <v>2205.77</v>
      </c>
    </row>
    <row r="5588" spans="1:2">
      <c r="A5588" s="71">
        <v>39155</v>
      </c>
      <c r="B5588">
        <v>2206.38</v>
      </c>
    </row>
    <row r="5589" spans="1:2">
      <c r="A5589" s="71">
        <v>39156</v>
      </c>
      <c r="B5589">
        <v>2210.12</v>
      </c>
    </row>
    <row r="5590" spans="1:2">
      <c r="A5590" s="71">
        <v>39157</v>
      </c>
      <c r="B5590">
        <v>2197.7600000000002</v>
      </c>
    </row>
    <row r="5591" spans="1:2">
      <c r="A5591" s="71">
        <v>39158</v>
      </c>
      <c r="B5591">
        <v>2204.0500000000002</v>
      </c>
    </row>
    <row r="5592" spans="1:2">
      <c r="A5592" s="71">
        <v>39159</v>
      </c>
      <c r="B5592">
        <v>2204.0500000000002</v>
      </c>
    </row>
    <row r="5593" spans="1:2">
      <c r="A5593" s="71">
        <v>39160</v>
      </c>
      <c r="B5593">
        <v>2204.0500000000002</v>
      </c>
    </row>
    <row r="5594" spans="1:2">
      <c r="A5594" s="71">
        <v>39161</v>
      </c>
      <c r="B5594">
        <v>2204.0500000000002</v>
      </c>
    </row>
    <row r="5595" spans="1:2">
      <c r="A5595" s="71">
        <v>39162</v>
      </c>
      <c r="B5595">
        <v>2186.21</v>
      </c>
    </row>
    <row r="5596" spans="1:2">
      <c r="A5596" s="71">
        <v>39163</v>
      </c>
      <c r="B5596">
        <v>2172.6</v>
      </c>
    </row>
    <row r="5597" spans="1:2">
      <c r="A5597" s="71">
        <v>39164</v>
      </c>
      <c r="B5597">
        <v>2168.9499999999998</v>
      </c>
    </row>
    <row r="5598" spans="1:2">
      <c r="A5598" s="71">
        <v>39165</v>
      </c>
      <c r="B5598">
        <v>2174.7199999999998</v>
      </c>
    </row>
    <row r="5599" spans="1:2">
      <c r="A5599" s="71">
        <v>39166</v>
      </c>
      <c r="B5599">
        <v>2174.7199999999998</v>
      </c>
    </row>
    <row r="5600" spans="1:2">
      <c r="A5600" s="71">
        <v>39167</v>
      </c>
      <c r="B5600">
        <v>2174.7199999999998</v>
      </c>
    </row>
    <row r="5601" spans="1:2">
      <c r="A5601" s="71">
        <v>39168</v>
      </c>
      <c r="B5601">
        <v>2172.14</v>
      </c>
    </row>
    <row r="5602" spans="1:2">
      <c r="A5602" s="71">
        <v>39169</v>
      </c>
      <c r="B5602">
        <v>2172.09</v>
      </c>
    </row>
    <row r="5603" spans="1:2">
      <c r="A5603" s="71">
        <v>39170</v>
      </c>
      <c r="B5603">
        <v>2169.67</v>
      </c>
    </row>
    <row r="5604" spans="1:2">
      <c r="A5604" s="71">
        <v>39171</v>
      </c>
      <c r="B5604">
        <v>2155.06</v>
      </c>
    </row>
    <row r="5605" spans="1:2">
      <c r="A5605" s="71">
        <v>39172</v>
      </c>
      <c r="B5605">
        <v>2190.3000000000002</v>
      </c>
    </row>
    <row r="5606" spans="1:2">
      <c r="A5606" s="71">
        <v>39173</v>
      </c>
      <c r="B5606">
        <v>2190.3000000000002</v>
      </c>
    </row>
    <row r="5607" spans="1:2">
      <c r="A5607" s="71">
        <v>39174</v>
      </c>
      <c r="B5607">
        <v>2190.3000000000002</v>
      </c>
    </row>
    <row r="5608" spans="1:2">
      <c r="A5608" s="71">
        <v>39175</v>
      </c>
      <c r="B5608">
        <v>2189.1799999999998</v>
      </c>
    </row>
    <row r="5609" spans="1:2">
      <c r="A5609" s="71">
        <v>39176</v>
      </c>
      <c r="B5609">
        <v>2171.4699999999998</v>
      </c>
    </row>
    <row r="5610" spans="1:2">
      <c r="A5610" s="71">
        <v>39177</v>
      </c>
      <c r="B5610">
        <v>2166.9299999999998</v>
      </c>
    </row>
    <row r="5611" spans="1:2">
      <c r="A5611" s="71">
        <v>39178</v>
      </c>
      <c r="B5611">
        <v>2166.9299999999998</v>
      </c>
    </row>
    <row r="5612" spans="1:2">
      <c r="A5612" s="71">
        <v>39179</v>
      </c>
      <c r="B5612">
        <v>2166.9299999999998</v>
      </c>
    </row>
    <row r="5613" spans="1:2">
      <c r="A5613" s="71">
        <v>39180</v>
      </c>
      <c r="B5613">
        <v>2166.9299999999998</v>
      </c>
    </row>
    <row r="5614" spans="1:2">
      <c r="A5614" s="71">
        <v>39181</v>
      </c>
      <c r="B5614">
        <v>2166.9299999999998</v>
      </c>
    </row>
    <row r="5615" spans="1:2">
      <c r="A5615" s="71">
        <v>39182</v>
      </c>
      <c r="B5615">
        <v>2164.5500000000002</v>
      </c>
    </row>
    <row r="5616" spans="1:2">
      <c r="A5616" s="71">
        <v>39183</v>
      </c>
      <c r="B5616">
        <v>2157.8200000000002</v>
      </c>
    </row>
    <row r="5617" spans="1:2">
      <c r="A5617" s="71">
        <v>39184</v>
      </c>
      <c r="B5617">
        <v>2154.61</v>
      </c>
    </row>
    <row r="5618" spans="1:2">
      <c r="A5618" s="71">
        <v>39185</v>
      </c>
      <c r="B5618">
        <v>2152.65</v>
      </c>
    </row>
    <row r="5619" spans="1:2">
      <c r="A5619" s="71">
        <v>39186</v>
      </c>
      <c r="B5619">
        <v>2138.7399999999998</v>
      </c>
    </row>
    <row r="5620" spans="1:2">
      <c r="A5620" s="71">
        <v>39187</v>
      </c>
      <c r="B5620">
        <v>2138.7399999999998</v>
      </c>
    </row>
    <row r="5621" spans="1:2">
      <c r="A5621" s="71">
        <v>39188</v>
      </c>
      <c r="B5621">
        <v>2138.7399999999998</v>
      </c>
    </row>
    <row r="5622" spans="1:2">
      <c r="A5622" s="71">
        <v>39189</v>
      </c>
      <c r="B5622">
        <v>2136.8200000000002</v>
      </c>
    </row>
    <row r="5623" spans="1:2">
      <c r="A5623" s="71">
        <v>39190</v>
      </c>
      <c r="B5623">
        <v>2141.35</v>
      </c>
    </row>
    <row r="5624" spans="1:2">
      <c r="A5624" s="71">
        <v>39191</v>
      </c>
      <c r="B5624">
        <v>2148.46</v>
      </c>
    </row>
    <row r="5625" spans="1:2">
      <c r="A5625" s="71">
        <v>39192</v>
      </c>
      <c r="B5625">
        <v>2143.31</v>
      </c>
    </row>
    <row r="5626" spans="1:2">
      <c r="A5626" s="71">
        <v>39193</v>
      </c>
      <c r="B5626">
        <v>2121.42</v>
      </c>
    </row>
    <row r="5627" spans="1:2">
      <c r="A5627" s="71">
        <v>39194</v>
      </c>
      <c r="B5627">
        <v>2121.42</v>
      </c>
    </row>
    <row r="5628" spans="1:2">
      <c r="A5628" s="71">
        <v>39195</v>
      </c>
      <c r="B5628">
        <v>2121.42</v>
      </c>
    </row>
    <row r="5629" spans="1:2">
      <c r="A5629" s="71">
        <v>39196</v>
      </c>
      <c r="B5629">
        <v>2115.56</v>
      </c>
    </row>
    <row r="5630" spans="1:2">
      <c r="A5630" s="71">
        <v>39197</v>
      </c>
      <c r="B5630">
        <v>2119.37</v>
      </c>
    </row>
    <row r="5631" spans="1:2">
      <c r="A5631" s="71">
        <v>39198</v>
      </c>
      <c r="B5631">
        <v>2112.61</v>
      </c>
    </row>
    <row r="5632" spans="1:2">
      <c r="A5632" s="71">
        <v>39199</v>
      </c>
      <c r="B5632">
        <v>2111.52</v>
      </c>
    </row>
    <row r="5633" spans="1:2">
      <c r="A5633" s="71">
        <v>39200</v>
      </c>
      <c r="B5633">
        <v>2110.67</v>
      </c>
    </row>
    <row r="5634" spans="1:2">
      <c r="A5634" s="71">
        <v>39201</v>
      </c>
      <c r="B5634">
        <v>2110.67</v>
      </c>
    </row>
    <row r="5635" spans="1:2">
      <c r="A5635" s="71">
        <v>39202</v>
      </c>
      <c r="B5635">
        <v>2110.67</v>
      </c>
    </row>
    <row r="5636" spans="1:2">
      <c r="A5636" s="71">
        <v>39203</v>
      </c>
      <c r="B5636">
        <v>2104.16</v>
      </c>
    </row>
    <row r="5637" spans="1:2">
      <c r="A5637" s="71">
        <v>39204</v>
      </c>
      <c r="B5637">
        <v>2104.16</v>
      </c>
    </row>
    <row r="5638" spans="1:2">
      <c r="A5638" s="71">
        <v>39205</v>
      </c>
      <c r="B5638">
        <v>2085.1799999999998</v>
      </c>
    </row>
    <row r="5639" spans="1:2">
      <c r="A5639" s="71">
        <v>39206</v>
      </c>
      <c r="B5639">
        <v>2077.12</v>
      </c>
    </row>
    <row r="5640" spans="1:2">
      <c r="A5640" s="71">
        <v>39207</v>
      </c>
      <c r="B5640">
        <v>2069.0100000000002</v>
      </c>
    </row>
    <row r="5641" spans="1:2">
      <c r="A5641" s="71">
        <v>39208</v>
      </c>
      <c r="B5641">
        <v>2069.0100000000002</v>
      </c>
    </row>
    <row r="5642" spans="1:2">
      <c r="A5642" s="71">
        <v>39209</v>
      </c>
      <c r="B5642">
        <v>2069.0100000000002</v>
      </c>
    </row>
    <row r="5643" spans="1:2">
      <c r="A5643" s="71">
        <v>39210</v>
      </c>
      <c r="B5643">
        <v>2081.2399999999998</v>
      </c>
    </row>
    <row r="5644" spans="1:2">
      <c r="A5644" s="71">
        <v>39211</v>
      </c>
      <c r="B5644">
        <v>2074.0300000000002</v>
      </c>
    </row>
    <row r="5645" spans="1:2">
      <c r="A5645" s="71">
        <v>39212</v>
      </c>
      <c r="B5645">
        <v>2045.51</v>
      </c>
    </row>
    <row r="5646" spans="1:2">
      <c r="A5646" s="71">
        <v>39213</v>
      </c>
      <c r="B5646">
        <v>2041.39</v>
      </c>
    </row>
    <row r="5647" spans="1:2">
      <c r="A5647" s="71">
        <v>39214</v>
      </c>
      <c r="B5647">
        <v>2029.2</v>
      </c>
    </row>
    <row r="5648" spans="1:2">
      <c r="A5648" s="71">
        <v>39215</v>
      </c>
      <c r="B5648">
        <v>2029.2</v>
      </c>
    </row>
    <row r="5649" spans="1:2">
      <c r="A5649" s="71">
        <v>39216</v>
      </c>
      <c r="B5649">
        <v>2029.2</v>
      </c>
    </row>
    <row r="5650" spans="1:2">
      <c r="A5650" s="71">
        <v>39217</v>
      </c>
      <c r="B5650">
        <v>2002.04</v>
      </c>
    </row>
    <row r="5651" spans="1:2">
      <c r="A5651" s="71">
        <v>39218</v>
      </c>
      <c r="B5651">
        <v>1995.17</v>
      </c>
    </row>
    <row r="5652" spans="1:2">
      <c r="A5652" s="71">
        <v>39219</v>
      </c>
      <c r="B5652">
        <v>1988.01</v>
      </c>
    </row>
    <row r="5653" spans="1:2">
      <c r="A5653" s="71">
        <v>39220</v>
      </c>
      <c r="B5653">
        <v>1990.43</v>
      </c>
    </row>
    <row r="5654" spans="1:2">
      <c r="A5654" s="71">
        <v>39221</v>
      </c>
      <c r="B5654">
        <v>1985.33</v>
      </c>
    </row>
    <row r="5655" spans="1:2">
      <c r="A5655" s="71">
        <v>39222</v>
      </c>
      <c r="B5655">
        <v>1985.33</v>
      </c>
    </row>
    <row r="5656" spans="1:2">
      <c r="A5656" s="71">
        <v>39223</v>
      </c>
      <c r="B5656">
        <v>1985.33</v>
      </c>
    </row>
    <row r="5657" spans="1:2">
      <c r="A5657" s="71">
        <v>39224</v>
      </c>
      <c r="B5657">
        <v>1985.33</v>
      </c>
    </row>
    <row r="5658" spans="1:2">
      <c r="A5658" s="71">
        <v>39225</v>
      </c>
      <c r="B5658">
        <v>1957.54</v>
      </c>
    </row>
    <row r="5659" spans="1:2">
      <c r="A5659" s="71">
        <v>39226</v>
      </c>
      <c r="B5659">
        <v>1963.56</v>
      </c>
    </row>
    <row r="5660" spans="1:2">
      <c r="A5660" s="71">
        <v>39227</v>
      </c>
      <c r="B5660">
        <v>1962.59</v>
      </c>
    </row>
    <row r="5661" spans="1:2">
      <c r="A5661" s="71">
        <v>39228</v>
      </c>
      <c r="B5661">
        <v>1934.55</v>
      </c>
    </row>
    <row r="5662" spans="1:2">
      <c r="A5662" s="71">
        <v>39229</v>
      </c>
      <c r="B5662">
        <v>1934.55</v>
      </c>
    </row>
    <row r="5663" spans="1:2">
      <c r="A5663" s="71">
        <v>39230</v>
      </c>
      <c r="B5663">
        <v>1934.55</v>
      </c>
    </row>
    <row r="5664" spans="1:2">
      <c r="A5664" s="71">
        <v>39231</v>
      </c>
      <c r="B5664">
        <v>1934.55</v>
      </c>
    </row>
    <row r="5665" spans="1:2">
      <c r="A5665" s="71">
        <v>39232</v>
      </c>
      <c r="B5665">
        <v>1914.96</v>
      </c>
    </row>
    <row r="5666" spans="1:2">
      <c r="A5666" s="71">
        <v>39233</v>
      </c>
      <c r="B5666">
        <v>1930.64</v>
      </c>
    </row>
    <row r="5667" spans="1:2">
      <c r="A5667" s="71">
        <v>39234</v>
      </c>
      <c r="B5667">
        <v>1900.09</v>
      </c>
    </row>
    <row r="5668" spans="1:2">
      <c r="A5668" s="71">
        <v>39235</v>
      </c>
      <c r="B5668">
        <v>1885.8</v>
      </c>
    </row>
    <row r="5669" spans="1:2">
      <c r="A5669" s="71">
        <v>39236</v>
      </c>
      <c r="B5669">
        <v>1885.8</v>
      </c>
    </row>
    <row r="5670" spans="1:2">
      <c r="A5670" s="71">
        <v>39237</v>
      </c>
      <c r="B5670">
        <v>1885.8</v>
      </c>
    </row>
    <row r="5671" spans="1:2">
      <c r="A5671" s="71">
        <v>39238</v>
      </c>
      <c r="B5671">
        <v>1882.06</v>
      </c>
    </row>
    <row r="5672" spans="1:2">
      <c r="A5672" s="71">
        <v>39239</v>
      </c>
      <c r="B5672">
        <v>1877.88</v>
      </c>
    </row>
    <row r="5673" spans="1:2">
      <c r="A5673" s="71">
        <v>39240</v>
      </c>
      <c r="B5673">
        <v>1886.92</v>
      </c>
    </row>
    <row r="5674" spans="1:2">
      <c r="A5674" s="71">
        <v>39241</v>
      </c>
      <c r="B5674">
        <v>1900.68</v>
      </c>
    </row>
    <row r="5675" spans="1:2">
      <c r="A5675" s="71">
        <v>39242</v>
      </c>
      <c r="B5675">
        <v>1924.54</v>
      </c>
    </row>
    <row r="5676" spans="1:2">
      <c r="A5676" s="71">
        <v>39243</v>
      </c>
      <c r="B5676">
        <v>1924.54</v>
      </c>
    </row>
    <row r="5677" spans="1:2">
      <c r="A5677" s="71">
        <v>39244</v>
      </c>
      <c r="B5677">
        <v>1924.54</v>
      </c>
    </row>
    <row r="5678" spans="1:2">
      <c r="A5678" s="71">
        <v>39245</v>
      </c>
      <c r="B5678">
        <v>1924.54</v>
      </c>
    </row>
    <row r="5679" spans="1:2">
      <c r="A5679" s="71">
        <v>39246</v>
      </c>
      <c r="B5679">
        <v>1931.36</v>
      </c>
    </row>
    <row r="5680" spans="1:2">
      <c r="A5680" s="71">
        <v>39247</v>
      </c>
      <c r="B5680">
        <v>1947.37</v>
      </c>
    </row>
    <row r="5681" spans="1:2">
      <c r="A5681" s="71">
        <v>39248</v>
      </c>
      <c r="B5681">
        <v>1945.09</v>
      </c>
    </row>
    <row r="5682" spans="1:2">
      <c r="A5682" s="71">
        <v>39249</v>
      </c>
      <c r="B5682">
        <v>1920.25</v>
      </c>
    </row>
    <row r="5683" spans="1:2">
      <c r="A5683" s="71">
        <v>39250</v>
      </c>
      <c r="B5683">
        <v>1920.25</v>
      </c>
    </row>
    <row r="5684" spans="1:2">
      <c r="A5684" s="71">
        <v>39251</v>
      </c>
      <c r="B5684">
        <v>1920.25</v>
      </c>
    </row>
    <row r="5685" spans="1:2">
      <c r="A5685" s="71">
        <v>39252</v>
      </c>
      <c r="B5685">
        <v>1920.25</v>
      </c>
    </row>
    <row r="5686" spans="1:2">
      <c r="A5686" s="71">
        <v>39253</v>
      </c>
      <c r="B5686">
        <v>1896.07</v>
      </c>
    </row>
    <row r="5687" spans="1:2">
      <c r="A5687" s="71">
        <v>39254</v>
      </c>
      <c r="B5687">
        <v>1905.13</v>
      </c>
    </row>
    <row r="5688" spans="1:2">
      <c r="A5688" s="71">
        <v>39255</v>
      </c>
      <c r="B5688">
        <v>1938.17</v>
      </c>
    </row>
    <row r="5689" spans="1:2">
      <c r="A5689" s="71">
        <v>39256</v>
      </c>
      <c r="B5689">
        <v>1944.01</v>
      </c>
    </row>
    <row r="5690" spans="1:2">
      <c r="A5690" s="71">
        <v>39257</v>
      </c>
      <c r="B5690">
        <v>1944.01</v>
      </c>
    </row>
    <row r="5691" spans="1:2">
      <c r="A5691" s="71">
        <v>39258</v>
      </c>
      <c r="B5691">
        <v>1944.01</v>
      </c>
    </row>
    <row r="5692" spans="1:2">
      <c r="A5692" s="71">
        <v>39259</v>
      </c>
      <c r="B5692">
        <v>1960.32</v>
      </c>
    </row>
    <row r="5693" spans="1:2">
      <c r="A5693" s="71">
        <v>39260</v>
      </c>
      <c r="B5693">
        <v>1965.31</v>
      </c>
    </row>
    <row r="5694" spans="1:2">
      <c r="A5694" s="71">
        <v>39261</v>
      </c>
      <c r="B5694">
        <v>1982.29</v>
      </c>
    </row>
    <row r="5695" spans="1:2">
      <c r="A5695" s="71">
        <v>39262</v>
      </c>
      <c r="B5695">
        <v>1958.09</v>
      </c>
    </row>
    <row r="5696" spans="1:2">
      <c r="A5696" s="71">
        <v>39263</v>
      </c>
      <c r="B5696">
        <v>1960.61</v>
      </c>
    </row>
    <row r="5697" spans="1:2">
      <c r="A5697" s="71">
        <v>39264</v>
      </c>
      <c r="B5697">
        <v>1960.61</v>
      </c>
    </row>
    <row r="5698" spans="1:2">
      <c r="A5698" s="71">
        <v>39265</v>
      </c>
      <c r="B5698">
        <v>1960.61</v>
      </c>
    </row>
    <row r="5699" spans="1:2">
      <c r="A5699" s="71">
        <v>39266</v>
      </c>
      <c r="B5699">
        <v>1960.61</v>
      </c>
    </row>
    <row r="5700" spans="1:2">
      <c r="A5700" s="71">
        <v>39267</v>
      </c>
      <c r="B5700">
        <v>1958.95</v>
      </c>
    </row>
    <row r="5701" spans="1:2">
      <c r="A5701" s="71">
        <v>39268</v>
      </c>
      <c r="B5701">
        <v>1958.95</v>
      </c>
    </row>
    <row r="5702" spans="1:2">
      <c r="A5702" s="71">
        <v>39269</v>
      </c>
      <c r="B5702">
        <v>1969.36</v>
      </c>
    </row>
    <row r="5703" spans="1:2">
      <c r="A5703" s="71">
        <v>39270</v>
      </c>
      <c r="B5703">
        <v>1962.55</v>
      </c>
    </row>
    <row r="5704" spans="1:2">
      <c r="A5704" s="71">
        <v>39271</v>
      </c>
      <c r="B5704">
        <v>1962.55</v>
      </c>
    </row>
    <row r="5705" spans="1:2">
      <c r="A5705" s="71">
        <v>39272</v>
      </c>
      <c r="B5705">
        <v>1962.55</v>
      </c>
    </row>
    <row r="5706" spans="1:2">
      <c r="A5706" s="71">
        <v>39273</v>
      </c>
      <c r="B5706">
        <v>1945.94</v>
      </c>
    </row>
    <row r="5707" spans="1:2">
      <c r="A5707" s="71">
        <v>39274</v>
      </c>
      <c r="B5707">
        <v>1960.31</v>
      </c>
    </row>
    <row r="5708" spans="1:2">
      <c r="A5708" s="71">
        <v>39275</v>
      </c>
      <c r="B5708">
        <v>1964.82</v>
      </c>
    </row>
    <row r="5709" spans="1:2">
      <c r="A5709" s="71">
        <v>39276</v>
      </c>
      <c r="B5709">
        <v>1954.48</v>
      </c>
    </row>
    <row r="5710" spans="1:2">
      <c r="A5710" s="71">
        <v>39277</v>
      </c>
      <c r="B5710">
        <v>1956.05</v>
      </c>
    </row>
    <row r="5711" spans="1:2">
      <c r="A5711" s="71">
        <v>39278</v>
      </c>
      <c r="B5711">
        <v>1956.05</v>
      </c>
    </row>
    <row r="5712" spans="1:2">
      <c r="A5712" s="71">
        <v>39279</v>
      </c>
      <c r="B5712">
        <v>1956.05</v>
      </c>
    </row>
    <row r="5713" spans="1:2">
      <c r="A5713" s="71">
        <v>39280</v>
      </c>
      <c r="B5713">
        <v>1942.43</v>
      </c>
    </row>
    <row r="5714" spans="1:2">
      <c r="A5714" s="71">
        <v>39281</v>
      </c>
      <c r="B5714">
        <v>1931.04</v>
      </c>
    </row>
    <row r="5715" spans="1:2">
      <c r="A5715" s="71">
        <v>39282</v>
      </c>
      <c r="B5715">
        <v>1928.59</v>
      </c>
    </row>
    <row r="5716" spans="1:2">
      <c r="A5716" s="71">
        <v>39283</v>
      </c>
      <c r="B5716">
        <v>1921.04</v>
      </c>
    </row>
    <row r="5717" spans="1:2">
      <c r="A5717" s="71">
        <v>39284</v>
      </c>
      <c r="B5717">
        <v>1921.04</v>
      </c>
    </row>
    <row r="5718" spans="1:2">
      <c r="A5718" s="71">
        <v>39285</v>
      </c>
      <c r="B5718">
        <v>1921.04</v>
      </c>
    </row>
    <row r="5719" spans="1:2">
      <c r="A5719" s="71">
        <v>39286</v>
      </c>
      <c r="B5719">
        <v>1921.04</v>
      </c>
    </row>
    <row r="5720" spans="1:2">
      <c r="A5720" s="71">
        <v>39287</v>
      </c>
      <c r="B5720">
        <v>1912.9</v>
      </c>
    </row>
    <row r="5721" spans="1:2">
      <c r="A5721" s="71">
        <v>39288</v>
      </c>
      <c r="B5721">
        <v>1916.23</v>
      </c>
    </row>
    <row r="5722" spans="1:2">
      <c r="A5722" s="71">
        <v>39289</v>
      </c>
      <c r="B5722">
        <v>1935.68</v>
      </c>
    </row>
    <row r="5723" spans="1:2">
      <c r="A5723" s="71">
        <v>39290</v>
      </c>
      <c r="B5723">
        <v>1981.58</v>
      </c>
    </row>
    <row r="5724" spans="1:2">
      <c r="A5724" s="71">
        <v>39291</v>
      </c>
      <c r="B5724">
        <v>1984.1</v>
      </c>
    </row>
    <row r="5725" spans="1:2">
      <c r="A5725" s="71">
        <v>39292</v>
      </c>
      <c r="B5725">
        <v>1984.1</v>
      </c>
    </row>
    <row r="5726" spans="1:2">
      <c r="A5726" s="71">
        <v>39293</v>
      </c>
      <c r="B5726">
        <v>1984.1</v>
      </c>
    </row>
    <row r="5727" spans="1:2">
      <c r="A5727" s="71">
        <v>39294</v>
      </c>
      <c r="B5727">
        <v>1971.8</v>
      </c>
    </row>
    <row r="5728" spans="1:2">
      <c r="A5728" s="71">
        <v>39295</v>
      </c>
      <c r="B5728">
        <v>1958.5</v>
      </c>
    </row>
    <row r="5729" spans="1:2">
      <c r="A5729" s="71">
        <v>39296</v>
      </c>
      <c r="B5729">
        <v>1971.2</v>
      </c>
    </row>
    <row r="5730" spans="1:2">
      <c r="A5730" s="71">
        <v>39297</v>
      </c>
      <c r="B5730">
        <v>1957.68</v>
      </c>
    </row>
    <row r="5731" spans="1:2">
      <c r="A5731" s="71">
        <v>39298</v>
      </c>
      <c r="B5731">
        <v>1963.69</v>
      </c>
    </row>
    <row r="5732" spans="1:2">
      <c r="A5732" s="71">
        <v>39299</v>
      </c>
      <c r="B5732">
        <v>1963.69</v>
      </c>
    </row>
    <row r="5733" spans="1:2">
      <c r="A5733" s="71">
        <v>39300</v>
      </c>
      <c r="B5733">
        <v>1963.69</v>
      </c>
    </row>
    <row r="5734" spans="1:2">
      <c r="A5734" s="71">
        <v>39301</v>
      </c>
      <c r="B5734">
        <v>1976.89</v>
      </c>
    </row>
    <row r="5735" spans="1:2">
      <c r="A5735" s="71">
        <v>39302</v>
      </c>
      <c r="B5735">
        <v>1976.89</v>
      </c>
    </row>
    <row r="5736" spans="1:2">
      <c r="A5736" s="71">
        <v>39303</v>
      </c>
      <c r="B5736">
        <v>1957.58</v>
      </c>
    </row>
    <row r="5737" spans="1:2">
      <c r="A5737" s="71">
        <v>39304</v>
      </c>
      <c r="B5737">
        <v>1981.9</v>
      </c>
    </row>
    <row r="5738" spans="1:2">
      <c r="A5738" s="71">
        <v>39305</v>
      </c>
      <c r="B5738">
        <v>2006.79</v>
      </c>
    </row>
    <row r="5739" spans="1:2">
      <c r="A5739" s="71">
        <v>39306</v>
      </c>
      <c r="B5739">
        <v>2006.79</v>
      </c>
    </row>
    <row r="5740" spans="1:2">
      <c r="A5740" s="71">
        <v>39307</v>
      </c>
      <c r="B5740">
        <v>2006.79</v>
      </c>
    </row>
    <row r="5741" spans="1:2">
      <c r="A5741" s="71">
        <v>39308</v>
      </c>
      <c r="B5741">
        <v>1997.38</v>
      </c>
    </row>
    <row r="5742" spans="1:2">
      <c r="A5742" s="71">
        <v>39309</v>
      </c>
      <c r="B5742">
        <v>2016.3</v>
      </c>
    </row>
    <row r="5743" spans="1:2">
      <c r="A5743" s="71">
        <v>39310</v>
      </c>
      <c r="B5743">
        <v>2048.44</v>
      </c>
    </row>
    <row r="5744" spans="1:2">
      <c r="A5744" s="71">
        <v>39311</v>
      </c>
      <c r="B5744">
        <v>2124.4</v>
      </c>
    </row>
    <row r="5745" spans="1:2">
      <c r="A5745" s="71">
        <v>39312</v>
      </c>
      <c r="B5745">
        <v>2113.54</v>
      </c>
    </row>
    <row r="5746" spans="1:2">
      <c r="A5746" s="71">
        <v>39313</v>
      </c>
      <c r="B5746">
        <v>2113.54</v>
      </c>
    </row>
    <row r="5747" spans="1:2">
      <c r="A5747" s="71">
        <v>39314</v>
      </c>
      <c r="B5747">
        <v>2113.54</v>
      </c>
    </row>
    <row r="5748" spans="1:2">
      <c r="A5748" s="71">
        <v>39315</v>
      </c>
      <c r="B5748">
        <v>2113.54</v>
      </c>
    </row>
    <row r="5749" spans="1:2">
      <c r="A5749" s="71">
        <v>39316</v>
      </c>
      <c r="B5749">
        <v>2154.94</v>
      </c>
    </row>
    <row r="5750" spans="1:2">
      <c r="A5750" s="71">
        <v>39317</v>
      </c>
      <c r="B5750">
        <v>2133.04</v>
      </c>
    </row>
    <row r="5751" spans="1:2">
      <c r="A5751" s="71">
        <v>39318</v>
      </c>
      <c r="B5751">
        <v>2138.13</v>
      </c>
    </row>
    <row r="5752" spans="1:2">
      <c r="A5752" s="71">
        <v>39319</v>
      </c>
      <c r="B5752">
        <v>2128.17</v>
      </c>
    </row>
    <row r="5753" spans="1:2">
      <c r="A5753" s="71">
        <v>39320</v>
      </c>
      <c r="B5753">
        <v>2128.17</v>
      </c>
    </row>
    <row r="5754" spans="1:2">
      <c r="A5754" s="71">
        <v>39321</v>
      </c>
      <c r="B5754">
        <v>2128.17</v>
      </c>
    </row>
    <row r="5755" spans="1:2">
      <c r="A5755" s="71">
        <v>39322</v>
      </c>
      <c r="B5755">
        <v>2114.15</v>
      </c>
    </row>
    <row r="5756" spans="1:2">
      <c r="A5756" s="71">
        <v>39323</v>
      </c>
      <c r="B5756">
        <v>2147.34</v>
      </c>
    </row>
    <row r="5757" spans="1:2">
      <c r="A5757" s="71">
        <v>39324</v>
      </c>
      <c r="B5757">
        <v>2160.65</v>
      </c>
    </row>
    <row r="5758" spans="1:2">
      <c r="A5758" s="71">
        <v>39325</v>
      </c>
      <c r="B5758">
        <v>2173.17</v>
      </c>
    </row>
    <row r="5759" spans="1:2">
      <c r="A5759" s="71">
        <v>39326</v>
      </c>
      <c r="B5759">
        <v>2160.9899999999998</v>
      </c>
    </row>
    <row r="5760" spans="1:2">
      <c r="A5760" s="71">
        <v>39327</v>
      </c>
      <c r="B5760">
        <v>2160.9899999999998</v>
      </c>
    </row>
    <row r="5761" spans="1:2">
      <c r="A5761" s="71">
        <v>39328</v>
      </c>
      <c r="B5761">
        <v>2160.9899999999998</v>
      </c>
    </row>
    <row r="5762" spans="1:2">
      <c r="A5762" s="71">
        <v>39329</v>
      </c>
      <c r="B5762">
        <v>2160.9899999999998</v>
      </c>
    </row>
    <row r="5763" spans="1:2">
      <c r="A5763" s="71">
        <v>39330</v>
      </c>
      <c r="B5763">
        <v>2161.56</v>
      </c>
    </row>
    <row r="5764" spans="1:2">
      <c r="A5764" s="71">
        <v>39331</v>
      </c>
      <c r="B5764">
        <v>2174.56</v>
      </c>
    </row>
    <row r="5765" spans="1:2">
      <c r="A5765" s="71">
        <v>39332</v>
      </c>
      <c r="B5765">
        <v>2166.6</v>
      </c>
    </row>
    <row r="5766" spans="1:2">
      <c r="A5766" s="71">
        <v>39333</v>
      </c>
      <c r="B5766">
        <v>2191</v>
      </c>
    </row>
    <row r="5767" spans="1:2">
      <c r="A5767" s="71">
        <v>39334</v>
      </c>
      <c r="B5767">
        <v>2191</v>
      </c>
    </row>
    <row r="5768" spans="1:2">
      <c r="A5768" s="71">
        <v>39335</v>
      </c>
      <c r="B5768">
        <v>2191</v>
      </c>
    </row>
    <row r="5769" spans="1:2">
      <c r="A5769" s="71">
        <v>39336</v>
      </c>
      <c r="B5769">
        <v>2194.65</v>
      </c>
    </row>
    <row r="5770" spans="1:2">
      <c r="A5770" s="71">
        <v>39337</v>
      </c>
      <c r="B5770">
        <v>2185.89</v>
      </c>
    </row>
    <row r="5771" spans="1:2">
      <c r="A5771" s="71">
        <v>39338</v>
      </c>
      <c r="B5771">
        <v>2182.2199999999998</v>
      </c>
    </row>
    <row r="5772" spans="1:2">
      <c r="A5772" s="71">
        <v>39339</v>
      </c>
      <c r="B5772">
        <v>2157.75</v>
      </c>
    </row>
    <row r="5773" spans="1:2">
      <c r="A5773" s="71">
        <v>39340</v>
      </c>
      <c r="B5773">
        <v>2128.5</v>
      </c>
    </row>
    <row r="5774" spans="1:2">
      <c r="A5774" s="71">
        <v>39341</v>
      </c>
      <c r="B5774">
        <v>2128.5</v>
      </c>
    </row>
    <row r="5775" spans="1:2">
      <c r="A5775" s="71">
        <v>39342</v>
      </c>
      <c r="B5775">
        <v>2128.5</v>
      </c>
    </row>
    <row r="5776" spans="1:2">
      <c r="A5776" s="71">
        <v>39343</v>
      </c>
      <c r="B5776">
        <v>2130.66</v>
      </c>
    </row>
    <row r="5777" spans="1:2">
      <c r="A5777" s="71">
        <v>39344</v>
      </c>
      <c r="B5777">
        <v>2124.36</v>
      </c>
    </row>
    <row r="5778" spans="1:2">
      <c r="A5778" s="71">
        <v>39345</v>
      </c>
      <c r="B5778">
        <v>2055.2800000000002</v>
      </c>
    </row>
    <row r="5779" spans="1:2">
      <c r="A5779" s="71">
        <v>39346</v>
      </c>
      <c r="B5779">
        <v>2042.63</v>
      </c>
    </row>
    <row r="5780" spans="1:2">
      <c r="A5780" s="71">
        <v>39347</v>
      </c>
      <c r="B5780">
        <v>2026.33</v>
      </c>
    </row>
    <row r="5781" spans="1:2">
      <c r="A5781" s="71">
        <v>39348</v>
      </c>
      <c r="B5781">
        <v>2026.33</v>
      </c>
    </row>
    <row r="5782" spans="1:2">
      <c r="A5782" s="71">
        <v>39349</v>
      </c>
      <c r="B5782">
        <v>2026.33</v>
      </c>
    </row>
    <row r="5783" spans="1:2">
      <c r="A5783" s="71">
        <v>39350</v>
      </c>
      <c r="B5783">
        <v>2028.95</v>
      </c>
    </row>
    <row r="5784" spans="1:2">
      <c r="A5784" s="71">
        <v>39351</v>
      </c>
      <c r="B5784">
        <v>2045.51</v>
      </c>
    </row>
    <row r="5785" spans="1:2">
      <c r="A5785" s="71">
        <v>39352</v>
      </c>
      <c r="B5785">
        <v>2009.46</v>
      </c>
    </row>
    <row r="5786" spans="1:2">
      <c r="A5786" s="71">
        <v>39353</v>
      </c>
      <c r="B5786">
        <v>2013.18</v>
      </c>
    </row>
    <row r="5787" spans="1:2">
      <c r="A5787" s="71">
        <v>39354</v>
      </c>
      <c r="B5787">
        <v>2023.19</v>
      </c>
    </row>
    <row r="5788" spans="1:2">
      <c r="A5788" s="71">
        <v>39355</v>
      </c>
      <c r="B5788">
        <v>2023.19</v>
      </c>
    </row>
    <row r="5789" spans="1:2">
      <c r="A5789" s="71">
        <v>39356</v>
      </c>
      <c r="B5789">
        <v>2023.19</v>
      </c>
    </row>
    <row r="5790" spans="1:2">
      <c r="A5790" s="71">
        <v>39357</v>
      </c>
      <c r="B5790">
        <v>2015.75</v>
      </c>
    </row>
    <row r="5791" spans="1:2">
      <c r="A5791" s="71">
        <v>39358</v>
      </c>
      <c r="B5791">
        <v>2013.39</v>
      </c>
    </row>
    <row r="5792" spans="1:2">
      <c r="A5792" s="71">
        <v>39359</v>
      </c>
      <c r="B5792">
        <v>2017.69</v>
      </c>
    </row>
    <row r="5793" spans="1:2">
      <c r="A5793" s="71">
        <v>39360</v>
      </c>
      <c r="B5793">
        <v>2018.45</v>
      </c>
    </row>
    <row r="5794" spans="1:2">
      <c r="A5794" s="71">
        <v>39361</v>
      </c>
      <c r="B5794">
        <v>1999.95</v>
      </c>
    </row>
    <row r="5795" spans="1:2">
      <c r="A5795" s="71">
        <v>39362</v>
      </c>
      <c r="B5795">
        <v>1999.95</v>
      </c>
    </row>
    <row r="5796" spans="1:2">
      <c r="A5796" s="71">
        <v>39363</v>
      </c>
      <c r="B5796">
        <v>1999.95</v>
      </c>
    </row>
    <row r="5797" spans="1:2">
      <c r="A5797" s="71">
        <v>39364</v>
      </c>
      <c r="B5797">
        <v>1999.95</v>
      </c>
    </row>
    <row r="5798" spans="1:2">
      <c r="A5798" s="71">
        <v>39365</v>
      </c>
      <c r="B5798">
        <v>1968.13</v>
      </c>
    </row>
    <row r="5799" spans="1:2">
      <c r="A5799" s="71">
        <v>39366</v>
      </c>
      <c r="B5799">
        <v>1972.81</v>
      </c>
    </row>
    <row r="5800" spans="1:2">
      <c r="A5800" s="71">
        <v>39367</v>
      </c>
      <c r="B5800">
        <v>1963.03</v>
      </c>
    </row>
    <row r="5801" spans="1:2">
      <c r="A5801" s="71">
        <v>39368</v>
      </c>
      <c r="B5801">
        <v>1978.97</v>
      </c>
    </row>
    <row r="5802" spans="1:2">
      <c r="A5802" s="71">
        <v>39369</v>
      </c>
      <c r="B5802">
        <v>1978.97</v>
      </c>
    </row>
    <row r="5803" spans="1:2">
      <c r="A5803" s="71">
        <v>39370</v>
      </c>
      <c r="B5803">
        <v>1978.97</v>
      </c>
    </row>
    <row r="5804" spans="1:2">
      <c r="A5804" s="71">
        <v>39371</v>
      </c>
      <c r="B5804">
        <v>1978.97</v>
      </c>
    </row>
    <row r="5805" spans="1:2">
      <c r="A5805" s="71">
        <v>39372</v>
      </c>
      <c r="B5805">
        <v>2004.58</v>
      </c>
    </row>
    <row r="5806" spans="1:2">
      <c r="A5806" s="71">
        <v>39373</v>
      </c>
      <c r="B5806">
        <v>1994.06</v>
      </c>
    </row>
    <row r="5807" spans="1:2">
      <c r="A5807" s="71">
        <v>39374</v>
      </c>
      <c r="B5807">
        <v>2018.55</v>
      </c>
    </row>
    <row r="5808" spans="1:2">
      <c r="A5808" s="71">
        <v>39375</v>
      </c>
      <c r="B5808">
        <v>2007.24</v>
      </c>
    </row>
    <row r="5809" spans="1:2">
      <c r="A5809" s="71">
        <v>39376</v>
      </c>
      <c r="B5809">
        <v>2007.24</v>
      </c>
    </row>
    <row r="5810" spans="1:2">
      <c r="A5810" s="71">
        <v>39377</v>
      </c>
      <c r="B5810">
        <v>2007.24</v>
      </c>
    </row>
    <row r="5811" spans="1:2">
      <c r="A5811" s="71">
        <v>39378</v>
      </c>
      <c r="B5811">
        <v>2022.76</v>
      </c>
    </row>
    <row r="5812" spans="1:2">
      <c r="A5812" s="71">
        <v>39379</v>
      </c>
      <c r="B5812">
        <v>2006.67</v>
      </c>
    </row>
    <row r="5813" spans="1:2">
      <c r="A5813" s="71">
        <v>39380</v>
      </c>
      <c r="B5813">
        <v>2025.7</v>
      </c>
    </row>
    <row r="5814" spans="1:2">
      <c r="A5814" s="71">
        <v>39381</v>
      </c>
      <c r="B5814">
        <v>2020.29</v>
      </c>
    </row>
    <row r="5815" spans="1:2">
      <c r="A5815" s="71">
        <v>39382</v>
      </c>
      <c r="B5815">
        <v>2005.28</v>
      </c>
    </row>
    <row r="5816" spans="1:2">
      <c r="A5816" s="71">
        <v>39383</v>
      </c>
      <c r="B5816">
        <v>2005.28</v>
      </c>
    </row>
    <row r="5817" spans="1:2">
      <c r="A5817" s="71">
        <v>39384</v>
      </c>
      <c r="B5817">
        <v>2005.28</v>
      </c>
    </row>
    <row r="5818" spans="1:2">
      <c r="A5818" s="71">
        <v>39385</v>
      </c>
      <c r="B5818">
        <v>1995.94</v>
      </c>
    </row>
    <row r="5819" spans="1:2">
      <c r="A5819" s="71">
        <v>39386</v>
      </c>
      <c r="B5819">
        <v>1999.44</v>
      </c>
    </row>
    <row r="5820" spans="1:2">
      <c r="A5820" s="71">
        <v>39387</v>
      </c>
      <c r="B5820">
        <v>1987.69</v>
      </c>
    </row>
    <row r="5821" spans="1:2">
      <c r="A5821" s="71">
        <v>39388</v>
      </c>
      <c r="B5821">
        <v>2008.11</v>
      </c>
    </row>
    <row r="5822" spans="1:2">
      <c r="A5822" s="71">
        <v>39389</v>
      </c>
      <c r="B5822">
        <v>2014.12</v>
      </c>
    </row>
    <row r="5823" spans="1:2">
      <c r="A5823" s="71">
        <v>39390</v>
      </c>
      <c r="B5823">
        <v>2014.12</v>
      </c>
    </row>
    <row r="5824" spans="1:2">
      <c r="A5824" s="71">
        <v>39391</v>
      </c>
      <c r="B5824">
        <v>2014.12</v>
      </c>
    </row>
    <row r="5825" spans="1:2">
      <c r="A5825" s="71">
        <v>39392</v>
      </c>
      <c r="B5825">
        <v>2014.12</v>
      </c>
    </row>
    <row r="5826" spans="1:2">
      <c r="A5826" s="71">
        <v>39393</v>
      </c>
      <c r="B5826">
        <v>2012.89</v>
      </c>
    </row>
    <row r="5827" spans="1:2">
      <c r="A5827" s="71">
        <v>39394</v>
      </c>
      <c r="B5827">
        <v>2023.99</v>
      </c>
    </row>
    <row r="5828" spans="1:2">
      <c r="A5828" s="71">
        <v>39395</v>
      </c>
      <c r="B5828">
        <v>2033.94</v>
      </c>
    </row>
    <row r="5829" spans="1:2">
      <c r="A5829" s="71">
        <v>39396</v>
      </c>
      <c r="B5829">
        <v>2045.59</v>
      </c>
    </row>
    <row r="5830" spans="1:2">
      <c r="A5830" s="71">
        <v>39397</v>
      </c>
      <c r="B5830">
        <v>2045.59</v>
      </c>
    </row>
    <row r="5831" spans="1:2">
      <c r="A5831" s="71">
        <v>39398</v>
      </c>
      <c r="B5831">
        <v>2045.59</v>
      </c>
    </row>
    <row r="5832" spans="1:2">
      <c r="A5832" s="71">
        <v>39399</v>
      </c>
      <c r="B5832">
        <v>2045.59</v>
      </c>
    </row>
    <row r="5833" spans="1:2">
      <c r="A5833" s="71">
        <v>39400</v>
      </c>
      <c r="B5833">
        <v>2051.88</v>
      </c>
    </row>
    <row r="5834" spans="1:2">
      <c r="A5834" s="71">
        <v>39401</v>
      </c>
      <c r="B5834">
        <v>2032.04</v>
      </c>
    </row>
    <row r="5835" spans="1:2">
      <c r="A5835" s="71">
        <v>39402</v>
      </c>
      <c r="B5835">
        <v>2044.7</v>
      </c>
    </row>
    <row r="5836" spans="1:2">
      <c r="A5836" s="71">
        <v>39403</v>
      </c>
      <c r="B5836">
        <v>2040.35</v>
      </c>
    </row>
    <row r="5837" spans="1:2">
      <c r="A5837" s="71">
        <v>39404</v>
      </c>
      <c r="B5837">
        <v>2040.35</v>
      </c>
    </row>
    <row r="5838" spans="1:2">
      <c r="A5838" s="71">
        <v>39405</v>
      </c>
      <c r="B5838">
        <v>2040.35</v>
      </c>
    </row>
    <row r="5839" spans="1:2">
      <c r="A5839" s="71">
        <v>39406</v>
      </c>
      <c r="B5839">
        <v>2054.3000000000002</v>
      </c>
    </row>
    <row r="5840" spans="1:2">
      <c r="A5840" s="71">
        <v>39407</v>
      </c>
      <c r="B5840">
        <v>2056.2800000000002</v>
      </c>
    </row>
    <row r="5841" spans="1:2">
      <c r="A5841" s="71">
        <v>39408</v>
      </c>
      <c r="B5841">
        <v>2074.6</v>
      </c>
    </row>
    <row r="5842" spans="1:2">
      <c r="A5842" s="71">
        <v>39409</v>
      </c>
      <c r="B5842">
        <v>2074.6</v>
      </c>
    </row>
    <row r="5843" spans="1:2">
      <c r="A5843" s="71">
        <v>39410</v>
      </c>
      <c r="B5843">
        <v>2088.2399999999998</v>
      </c>
    </row>
    <row r="5844" spans="1:2">
      <c r="A5844" s="71">
        <v>39411</v>
      </c>
      <c r="B5844">
        <v>2088.2399999999998</v>
      </c>
    </row>
    <row r="5845" spans="1:2">
      <c r="A5845" s="71">
        <v>39412</v>
      </c>
      <c r="B5845">
        <v>2088.2399999999998</v>
      </c>
    </row>
    <row r="5846" spans="1:2">
      <c r="A5846" s="71">
        <v>39413</v>
      </c>
      <c r="B5846">
        <v>2089.11</v>
      </c>
    </row>
    <row r="5847" spans="1:2">
      <c r="A5847" s="71">
        <v>39414</v>
      </c>
      <c r="B5847">
        <v>2094.7399999999998</v>
      </c>
    </row>
    <row r="5848" spans="1:2">
      <c r="A5848" s="71">
        <v>39415</v>
      </c>
      <c r="B5848">
        <v>2066.81</v>
      </c>
    </row>
    <row r="5849" spans="1:2">
      <c r="A5849" s="71">
        <v>39416</v>
      </c>
      <c r="B5849">
        <v>2060.42</v>
      </c>
    </row>
    <row r="5850" spans="1:2">
      <c r="A5850" s="71">
        <v>39417</v>
      </c>
      <c r="B5850">
        <v>2043.11</v>
      </c>
    </row>
    <row r="5851" spans="1:2">
      <c r="A5851" s="71">
        <v>39418</v>
      </c>
      <c r="B5851">
        <v>2043.11</v>
      </c>
    </row>
    <row r="5852" spans="1:2">
      <c r="A5852" s="71">
        <v>39419</v>
      </c>
      <c r="B5852">
        <v>2043.11</v>
      </c>
    </row>
    <row r="5853" spans="1:2">
      <c r="A5853" s="71">
        <v>39420</v>
      </c>
      <c r="B5853">
        <v>2052.1799999999998</v>
      </c>
    </row>
    <row r="5854" spans="1:2">
      <c r="A5854" s="71">
        <v>39421</v>
      </c>
      <c r="B5854">
        <v>2057.4</v>
      </c>
    </row>
    <row r="5855" spans="1:2">
      <c r="A5855" s="71">
        <v>39422</v>
      </c>
      <c r="B5855">
        <v>2036.6</v>
      </c>
    </row>
    <row r="5856" spans="1:2">
      <c r="A5856" s="71">
        <v>39423</v>
      </c>
      <c r="B5856">
        <v>2023.18</v>
      </c>
    </row>
    <row r="5857" spans="1:2">
      <c r="A5857" s="71">
        <v>39424</v>
      </c>
      <c r="B5857">
        <v>2016.77</v>
      </c>
    </row>
    <row r="5858" spans="1:2">
      <c r="A5858" s="71">
        <v>39425</v>
      </c>
      <c r="B5858">
        <v>2016.77</v>
      </c>
    </row>
    <row r="5859" spans="1:2">
      <c r="A5859" s="71">
        <v>39426</v>
      </c>
      <c r="B5859">
        <v>2016.77</v>
      </c>
    </row>
    <row r="5860" spans="1:2">
      <c r="A5860" s="71">
        <v>39427</v>
      </c>
      <c r="B5860">
        <v>2009.83</v>
      </c>
    </row>
    <row r="5861" spans="1:2">
      <c r="A5861" s="71">
        <v>39428</v>
      </c>
      <c r="B5861">
        <v>2005.82</v>
      </c>
    </row>
    <row r="5862" spans="1:2">
      <c r="A5862" s="71">
        <v>39429</v>
      </c>
      <c r="B5862">
        <v>2003.9</v>
      </c>
    </row>
    <row r="5863" spans="1:2">
      <c r="A5863" s="71">
        <v>39430</v>
      </c>
      <c r="B5863">
        <v>2017.36</v>
      </c>
    </row>
    <row r="5864" spans="1:2">
      <c r="A5864" s="71">
        <v>39431</v>
      </c>
      <c r="B5864">
        <v>2009.85</v>
      </c>
    </row>
    <row r="5865" spans="1:2">
      <c r="A5865" s="71">
        <v>39432</v>
      </c>
      <c r="B5865">
        <v>2009.85</v>
      </c>
    </row>
    <row r="5866" spans="1:2">
      <c r="A5866" s="71">
        <v>39433</v>
      </c>
      <c r="B5866">
        <v>2009.85</v>
      </c>
    </row>
    <row r="5867" spans="1:2">
      <c r="A5867" s="71">
        <v>39434</v>
      </c>
      <c r="B5867">
        <v>2006.48</v>
      </c>
    </row>
    <row r="5868" spans="1:2">
      <c r="A5868" s="71">
        <v>39435</v>
      </c>
      <c r="B5868">
        <v>2007.98</v>
      </c>
    </row>
    <row r="5869" spans="1:2">
      <c r="A5869" s="71">
        <v>39436</v>
      </c>
      <c r="B5869">
        <v>2005.92</v>
      </c>
    </row>
    <row r="5870" spans="1:2">
      <c r="A5870" s="71">
        <v>39437</v>
      </c>
      <c r="B5870">
        <v>2000.58</v>
      </c>
    </row>
    <row r="5871" spans="1:2">
      <c r="A5871" s="71">
        <v>39438</v>
      </c>
      <c r="B5871">
        <v>1993.08</v>
      </c>
    </row>
    <row r="5872" spans="1:2">
      <c r="A5872" s="71">
        <v>39439</v>
      </c>
      <c r="B5872">
        <v>1993.08</v>
      </c>
    </row>
    <row r="5873" spans="1:2">
      <c r="A5873" s="71">
        <v>39440</v>
      </c>
      <c r="B5873">
        <v>1993.08</v>
      </c>
    </row>
    <row r="5874" spans="1:2">
      <c r="A5874" s="71">
        <v>39441</v>
      </c>
      <c r="B5874">
        <v>1989.7</v>
      </c>
    </row>
    <row r="5875" spans="1:2">
      <c r="A5875" s="71">
        <v>39442</v>
      </c>
      <c r="B5875">
        <v>1989.7</v>
      </c>
    </row>
    <row r="5876" spans="1:2">
      <c r="A5876" s="71">
        <v>39443</v>
      </c>
      <c r="B5876">
        <v>1987.81</v>
      </c>
    </row>
    <row r="5877" spans="1:2">
      <c r="A5877" s="71">
        <v>39444</v>
      </c>
      <c r="B5877">
        <v>2001.72</v>
      </c>
    </row>
    <row r="5878" spans="1:2">
      <c r="A5878" s="71">
        <v>39445</v>
      </c>
      <c r="B5878">
        <v>2014.76</v>
      </c>
    </row>
    <row r="5879" spans="1:2">
      <c r="A5879" s="71">
        <v>39446</v>
      </c>
      <c r="B5879">
        <v>2014.76</v>
      </c>
    </row>
    <row r="5880" spans="1:2">
      <c r="A5880" s="71">
        <v>39447</v>
      </c>
      <c r="B5880">
        <v>2014.76</v>
      </c>
    </row>
    <row r="5881" spans="1:2">
      <c r="A5881" s="71">
        <v>39448</v>
      </c>
      <c r="B5881">
        <v>2014.76</v>
      </c>
    </row>
    <row r="5882" spans="1:2">
      <c r="A5882" s="71">
        <v>39449</v>
      </c>
      <c r="B5882">
        <v>2014.76</v>
      </c>
    </row>
    <row r="5883" spans="1:2">
      <c r="A5883" s="71">
        <v>39450</v>
      </c>
      <c r="B5883">
        <v>2012.82</v>
      </c>
    </row>
    <row r="5884" spans="1:2">
      <c r="A5884" s="71">
        <v>39451</v>
      </c>
      <c r="B5884">
        <v>2013.27</v>
      </c>
    </row>
    <row r="5885" spans="1:2">
      <c r="A5885" s="71">
        <v>39452</v>
      </c>
      <c r="B5885">
        <v>2013.98</v>
      </c>
    </row>
    <row r="5886" spans="1:2">
      <c r="A5886" s="71">
        <v>39453</v>
      </c>
      <c r="B5886">
        <v>2013.98</v>
      </c>
    </row>
    <row r="5887" spans="1:2">
      <c r="A5887" s="71">
        <v>39454</v>
      </c>
      <c r="B5887">
        <v>2013.98</v>
      </c>
    </row>
    <row r="5888" spans="1:2">
      <c r="A5888" s="71">
        <v>39455</v>
      </c>
      <c r="B5888">
        <v>2013.98</v>
      </c>
    </row>
    <row r="5889" spans="1:2">
      <c r="A5889" s="71">
        <v>39456</v>
      </c>
      <c r="B5889">
        <v>2000.91</v>
      </c>
    </row>
    <row r="5890" spans="1:2">
      <c r="A5890" s="71">
        <v>39457</v>
      </c>
      <c r="B5890">
        <v>2004.7</v>
      </c>
    </row>
    <row r="5891" spans="1:2">
      <c r="A5891" s="71">
        <v>39458</v>
      </c>
      <c r="B5891">
        <v>2003.74</v>
      </c>
    </row>
    <row r="5892" spans="1:2">
      <c r="A5892" s="71">
        <v>39459</v>
      </c>
      <c r="B5892">
        <v>1985.35</v>
      </c>
    </row>
    <row r="5893" spans="1:2">
      <c r="A5893" s="71">
        <v>39460</v>
      </c>
      <c r="B5893">
        <v>1985.35</v>
      </c>
    </row>
    <row r="5894" spans="1:2">
      <c r="A5894" s="71">
        <v>39461</v>
      </c>
      <c r="B5894">
        <v>1985.35</v>
      </c>
    </row>
    <row r="5895" spans="1:2">
      <c r="A5895" s="71">
        <v>39462</v>
      </c>
      <c r="B5895">
        <v>1949.43</v>
      </c>
    </row>
    <row r="5896" spans="1:2">
      <c r="A5896" s="71">
        <v>39463</v>
      </c>
      <c r="B5896">
        <v>1948.91</v>
      </c>
    </row>
    <row r="5897" spans="1:2">
      <c r="A5897" s="71">
        <v>39464</v>
      </c>
      <c r="B5897">
        <v>1960.49</v>
      </c>
    </row>
    <row r="5898" spans="1:2">
      <c r="A5898" s="71">
        <v>39465</v>
      </c>
      <c r="B5898">
        <v>1947.6</v>
      </c>
    </row>
    <row r="5899" spans="1:2">
      <c r="A5899" s="71">
        <v>39466</v>
      </c>
      <c r="B5899">
        <v>1968.13</v>
      </c>
    </row>
    <row r="5900" spans="1:2">
      <c r="A5900" s="71">
        <v>39467</v>
      </c>
      <c r="B5900">
        <v>1968.13</v>
      </c>
    </row>
    <row r="5901" spans="1:2">
      <c r="A5901" s="71">
        <v>39468</v>
      </c>
      <c r="B5901">
        <v>1968.13</v>
      </c>
    </row>
    <row r="5902" spans="1:2">
      <c r="A5902" s="71">
        <v>39469</v>
      </c>
      <c r="B5902">
        <v>1968.13</v>
      </c>
    </row>
    <row r="5903" spans="1:2">
      <c r="A5903" s="71">
        <v>39470</v>
      </c>
      <c r="B5903">
        <v>2007.41</v>
      </c>
    </row>
    <row r="5904" spans="1:2">
      <c r="A5904" s="71">
        <v>39471</v>
      </c>
      <c r="B5904">
        <v>2005.08</v>
      </c>
    </row>
    <row r="5905" spans="1:2">
      <c r="A5905" s="71">
        <v>39472</v>
      </c>
      <c r="B5905">
        <v>1970.65</v>
      </c>
    </row>
    <row r="5906" spans="1:2">
      <c r="A5906" s="71">
        <v>39473</v>
      </c>
      <c r="B5906">
        <v>1961.3</v>
      </c>
    </row>
    <row r="5907" spans="1:2">
      <c r="A5907" s="71">
        <v>39474</v>
      </c>
      <c r="B5907">
        <v>1961.3</v>
      </c>
    </row>
    <row r="5908" spans="1:2">
      <c r="A5908" s="71">
        <v>39475</v>
      </c>
      <c r="B5908">
        <v>1961.3</v>
      </c>
    </row>
    <row r="5909" spans="1:2">
      <c r="A5909" s="71">
        <v>39476</v>
      </c>
      <c r="B5909">
        <v>1969.65</v>
      </c>
    </row>
    <row r="5910" spans="1:2">
      <c r="A5910" s="71">
        <v>39477</v>
      </c>
      <c r="B5910">
        <v>1946.54</v>
      </c>
    </row>
    <row r="5911" spans="1:2">
      <c r="A5911" s="71">
        <v>39478</v>
      </c>
      <c r="B5911">
        <v>1939.6</v>
      </c>
    </row>
    <row r="5912" spans="1:2">
      <c r="A5912" s="71">
        <v>39479</v>
      </c>
      <c r="B5912">
        <v>1939.77</v>
      </c>
    </row>
    <row r="5913" spans="1:2">
      <c r="A5913" s="71">
        <v>39480</v>
      </c>
      <c r="B5913">
        <v>1921.94</v>
      </c>
    </row>
    <row r="5914" spans="1:2">
      <c r="A5914" s="71">
        <v>39481</v>
      </c>
      <c r="B5914">
        <v>1921.94</v>
      </c>
    </row>
    <row r="5915" spans="1:2">
      <c r="A5915" s="71">
        <v>39482</v>
      </c>
      <c r="B5915">
        <v>1921.94</v>
      </c>
    </row>
    <row r="5916" spans="1:2">
      <c r="A5916" s="71">
        <v>39483</v>
      </c>
      <c r="B5916">
        <v>1917.26</v>
      </c>
    </row>
    <row r="5917" spans="1:2">
      <c r="A5917" s="71">
        <v>39484</v>
      </c>
      <c r="B5917">
        <v>1928.3</v>
      </c>
    </row>
    <row r="5918" spans="1:2">
      <c r="A5918" s="71">
        <v>39485</v>
      </c>
      <c r="B5918">
        <v>1929.7</v>
      </c>
    </row>
    <row r="5919" spans="1:2">
      <c r="A5919" s="71">
        <v>39486</v>
      </c>
      <c r="B5919">
        <v>1935.49</v>
      </c>
    </row>
    <row r="5920" spans="1:2">
      <c r="A5920" s="71">
        <v>39487</v>
      </c>
      <c r="B5920">
        <v>1923.08</v>
      </c>
    </row>
    <row r="5921" spans="1:2">
      <c r="A5921" s="71">
        <v>39488</v>
      </c>
      <c r="B5921">
        <v>1923.08</v>
      </c>
    </row>
    <row r="5922" spans="1:2">
      <c r="A5922" s="71">
        <v>39489</v>
      </c>
      <c r="B5922">
        <v>1923.08</v>
      </c>
    </row>
    <row r="5923" spans="1:2">
      <c r="A5923" s="71">
        <v>39490</v>
      </c>
      <c r="B5923">
        <v>1912.8</v>
      </c>
    </row>
    <row r="5924" spans="1:2">
      <c r="A5924" s="71">
        <v>39491</v>
      </c>
      <c r="B5924">
        <v>1901.38</v>
      </c>
    </row>
    <row r="5925" spans="1:2">
      <c r="A5925" s="71">
        <v>39492</v>
      </c>
      <c r="B5925">
        <v>1898.4</v>
      </c>
    </row>
    <row r="5926" spans="1:2">
      <c r="A5926" s="71">
        <v>39493</v>
      </c>
      <c r="B5926">
        <v>1894.87</v>
      </c>
    </row>
    <row r="5927" spans="1:2">
      <c r="A5927" s="71">
        <v>39494</v>
      </c>
      <c r="B5927">
        <v>1905.37</v>
      </c>
    </row>
    <row r="5928" spans="1:2">
      <c r="A5928" s="71">
        <v>39495</v>
      </c>
      <c r="B5928">
        <v>1905.37</v>
      </c>
    </row>
    <row r="5929" spans="1:2">
      <c r="A5929" s="71">
        <v>39496</v>
      </c>
      <c r="B5929">
        <v>1905.37</v>
      </c>
    </row>
    <row r="5930" spans="1:2">
      <c r="A5930" s="71">
        <v>39497</v>
      </c>
      <c r="B5930">
        <v>1905.37</v>
      </c>
    </row>
    <row r="5931" spans="1:2">
      <c r="A5931" s="71">
        <v>39498</v>
      </c>
      <c r="B5931">
        <v>1890.74</v>
      </c>
    </row>
    <row r="5932" spans="1:2">
      <c r="A5932" s="71">
        <v>39499</v>
      </c>
      <c r="B5932">
        <v>1910.81</v>
      </c>
    </row>
    <row r="5933" spans="1:2">
      <c r="A5933" s="71">
        <v>39500</v>
      </c>
      <c r="B5933">
        <v>1895.85</v>
      </c>
    </row>
    <row r="5934" spans="1:2">
      <c r="A5934" s="71">
        <v>39501</v>
      </c>
      <c r="B5934">
        <v>1892</v>
      </c>
    </row>
    <row r="5935" spans="1:2">
      <c r="A5935" s="71">
        <v>39502</v>
      </c>
      <c r="B5935">
        <v>1892</v>
      </c>
    </row>
    <row r="5936" spans="1:2">
      <c r="A5936" s="71">
        <v>39503</v>
      </c>
      <c r="B5936">
        <v>1892</v>
      </c>
    </row>
    <row r="5937" spans="1:2">
      <c r="A5937" s="71">
        <v>39504</v>
      </c>
      <c r="B5937">
        <v>1887.97</v>
      </c>
    </row>
    <row r="5938" spans="1:2">
      <c r="A5938" s="71">
        <v>39505</v>
      </c>
      <c r="B5938">
        <v>1879.19</v>
      </c>
    </row>
    <row r="5939" spans="1:2">
      <c r="A5939" s="71">
        <v>39506</v>
      </c>
      <c r="B5939">
        <v>1854.87</v>
      </c>
    </row>
    <row r="5940" spans="1:2">
      <c r="A5940" s="71">
        <v>39507</v>
      </c>
      <c r="B5940">
        <v>1843.59</v>
      </c>
    </row>
    <row r="5941" spans="1:2">
      <c r="A5941" s="71">
        <v>39508</v>
      </c>
      <c r="B5941">
        <v>1845.17</v>
      </c>
    </row>
    <row r="5942" spans="1:2">
      <c r="A5942" s="71">
        <v>39509</v>
      </c>
      <c r="B5942">
        <v>1845.17</v>
      </c>
    </row>
    <row r="5943" spans="1:2">
      <c r="A5943" s="71">
        <v>39510</v>
      </c>
      <c r="B5943">
        <v>1845.17</v>
      </c>
    </row>
    <row r="5944" spans="1:2">
      <c r="A5944" s="71">
        <v>39511</v>
      </c>
      <c r="B5944">
        <v>1849.46</v>
      </c>
    </row>
    <row r="5945" spans="1:2">
      <c r="A5945" s="71">
        <v>39512</v>
      </c>
      <c r="B5945">
        <v>1841.61</v>
      </c>
    </row>
    <row r="5946" spans="1:2">
      <c r="A5946" s="71">
        <v>39513</v>
      </c>
      <c r="B5946">
        <v>1856.69</v>
      </c>
    </row>
    <row r="5947" spans="1:2">
      <c r="A5947" s="71">
        <v>39514</v>
      </c>
      <c r="B5947">
        <v>1880.12</v>
      </c>
    </row>
    <row r="5948" spans="1:2">
      <c r="A5948" s="71">
        <v>39515</v>
      </c>
      <c r="B5948">
        <v>1902.17</v>
      </c>
    </row>
    <row r="5949" spans="1:2">
      <c r="A5949" s="71">
        <v>39516</v>
      </c>
      <c r="B5949">
        <v>1902.17</v>
      </c>
    </row>
    <row r="5950" spans="1:2">
      <c r="A5950" s="71">
        <v>39517</v>
      </c>
      <c r="B5950">
        <v>1902.17</v>
      </c>
    </row>
    <row r="5951" spans="1:2">
      <c r="A5951" s="71">
        <v>39518</v>
      </c>
      <c r="B5951">
        <v>1864.78</v>
      </c>
    </row>
    <row r="5952" spans="1:2">
      <c r="A5952" s="71">
        <v>39519</v>
      </c>
      <c r="B5952">
        <v>1865.98</v>
      </c>
    </row>
    <row r="5953" spans="1:2">
      <c r="A5953" s="71">
        <v>39520</v>
      </c>
      <c r="B5953">
        <v>1853.41</v>
      </c>
    </row>
    <row r="5954" spans="1:2">
      <c r="A5954" s="71">
        <v>39521</v>
      </c>
      <c r="B5954">
        <v>1856.01</v>
      </c>
    </row>
    <row r="5955" spans="1:2">
      <c r="A5955" s="71">
        <v>39522</v>
      </c>
      <c r="B5955">
        <v>1843.95</v>
      </c>
    </row>
    <row r="5956" spans="1:2">
      <c r="A5956" s="71">
        <v>39523</v>
      </c>
      <c r="B5956">
        <v>1843.95</v>
      </c>
    </row>
    <row r="5957" spans="1:2">
      <c r="A5957" s="71">
        <v>39524</v>
      </c>
      <c r="B5957">
        <v>1843.95</v>
      </c>
    </row>
    <row r="5958" spans="1:2">
      <c r="A5958" s="71">
        <v>39525</v>
      </c>
      <c r="B5958">
        <v>1857.55</v>
      </c>
    </row>
    <row r="5959" spans="1:2">
      <c r="A5959" s="71">
        <v>39526</v>
      </c>
      <c r="B5959">
        <v>1823.11</v>
      </c>
    </row>
    <row r="5960" spans="1:2">
      <c r="A5960" s="71">
        <v>39527</v>
      </c>
      <c r="B5960">
        <v>1815.65</v>
      </c>
    </row>
    <row r="5961" spans="1:2">
      <c r="A5961" s="71">
        <v>39528</v>
      </c>
      <c r="B5961">
        <v>1815.65</v>
      </c>
    </row>
    <row r="5962" spans="1:2">
      <c r="A5962" s="71">
        <v>39529</v>
      </c>
      <c r="B5962">
        <v>1815.65</v>
      </c>
    </row>
    <row r="5963" spans="1:2">
      <c r="A5963" s="71">
        <v>39530</v>
      </c>
      <c r="B5963">
        <v>1815.65</v>
      </c>
    </row>
    <row r="5964" spans="1:2">
      <c r="A5964" s="71">
        <v>39531</v>
      </c>
      <c r="B5964">
        <v>1815.65</v>
      </c>
    </row>
    <row r="5965" spans="1:2">
      <c r="A5965" s="71">
        <v>39532</v>
      </c>
      <c r="B5965">
        <v>1815.65</v>
      </c>
    </row>
    <row r="5966" spans="1:2">
      <c r="A5966" s="71">
        <v>39533</v>
      </c>
      <c r="B5966">
        <v>1835.01</v>
      </c>
    </row>
    <row r="5967" spans="1:2">
      <c r="A5967" s="71">
        <v>39534</v>
      </c>
      <c r="B5967">
        <v>1821.31</v>
      </c>
    </row>
    <row r="5968" spans="1:2">
      <c r="A5968" s="71">
        <v>39535</v>
      </c>
      <c r="B5968">
        <v>1810.68</v>
      </c>
    </row>
    <row r="5969" spans="1:2">
      <c r="A5969" s="71">
        <v>39536</v>
      </c>
      <c r="B5969">
        <v>1821.6</v>
      </c>
    </row>
    <row r="5970" spans="1:2">
      <c r="A5970" s="71">
        <v>39537</v>
      </c>
      <c r="B5970">
        <v>1821.6</v>
      </c>
    </row>
    <row r="5971" spans="1:2">
      <c r="A5971" s="71">
        <v>39538</v>
      </c>
      <c r="B5971">
        <v>1821.6</v>
      </c>
    </row>
    <row r="5972" spans="1:2">
      <c r="A5972" s="71">
        <v>39539</v>
      </c>
      <c r="B5972">
        <v>1834.96</v>
      </c>
    </row>
    <row r="5973" spans="1:2">
      <c r="A5973" s="71">
        <v>39540</v>
      </c>
      <c r="B5973">
        <v>1827.94</v>
      </c>
    </row>
    <row r="5974" spans="1:2">
      <c r="A5974" s="71">
        <v>39541</v>
      </c>
      <c r="B5974">
        <v>1826.34</v>
      </c>
    </row>
    <row r="5975" spans="1:2">
      <c r="A5975" s="71">
        <v>39542</v>
      </c>
      <c r="B5975">
        <v>1824.39</v>
      </c>
    </row>
    <row r="5976" spans="1:2">
      <c r="A5976" s="71">
        <v>39543</v>
      </c>
      <c r="B5976">
        <v>1816.28</v>
      </c>
    </row>
    <row r="5977" spans="1:2">
      <c r="A5977" s="71">
        <v>39544</v>
      </c>
      <c r="B5977">
        <v>1816.28</v>
      </c>
    </row>
    <row r="5978" spans="1:2">
      <c r="A5978" s="71">
        <v>39545</v>
      </c>
      <c r="B5978">
        <v>1816.28</v>
      </c>
    </row>
    <row r="5979" spans="1:2">
      <c r="A5979" s="71">
        <v>39546</v>
      </c>
      <c r="B5979">
        <v>1811.23</v>
      </c>
    </row>
    <row r="5980" spans="1:2">
      <c r="A5980" s="71">
        <v>39547</v>
      </c>
      <c r="B5980">
        <v>1812.85</v>
      </c>
    </row>
    <row r="5981" spans="1:2">
      <c r="A5981" s="71">
        <v>39548</v>
      </c>
      <c r="B5981">
        <v>1799.07</v>
      </c>
    </row>
    <row r="5982" spans="1:2">
      <c r="A5982" s="71">
        <v>39549</v>
      </c>
      <c r="B5982">
        <v>1791.63</v>
      </c>
    </row>
    <row r="5983" spans="1:2">
      <c r="A5983" s="71">
        <v>39550</v>
      </c>
      <c r="B5983">
        <v>1792.49</v>
      </c>
    </row>
    <row r="5984" spans="1:2">
      <c r="A5984" s="71">
        <v>39551</v>
      </c>
      <c r="B5984">
        <v>1792.49</v>
      </c>
    </row>
    <row r="5985" spans="1:2">
      <c r="A5985" s="71">
        <v>39552</v>
      </c>
      <c r="B5985">
        <v>1792.49</v>
      </c>
    </row>
    <row r="5986" spans="1:2">
      <c r="A5986" s="71">
        <v>39553</v>
      </c>
      <c r="B5986">
        <v>1792.69</v>
      </c>
    </row>
    <row r="5987" spans="1:2">
      <c r="A5987" s="71">
        <v>39554</v>
      </c>
      <c r="B5987">
        <v>1797.89</v>
      </c>
    </row>
    <row r="5988" spans="1:2">
      <c r="A5988" s="71">
        <v>39555</v>
      </c>
      <c r="B5988">
        <v>1798.89</v>
      </c>
    </row>
    <row r="5989" spans="1:2">
      <c r="A5989" s="71">
        <v>39556</v>
      </c>
      <c r="B5989">
        <v>1792.87</v>
      </c>
    </row>
    <row r="5990" spans="1:2">
      <c r="A5990" s="71">
        <v>39557</v>
      </c>
      <c r="B5990">
        <v>1785.17</v>
      </c>
    </row>
    <row r="5991" spans="1:2">
      <c r="A5991" s="71">
        <v>39558</v>
      </c>
      <c r="B5991">
        <v>1785.17</v>
      </c>
    </row>
    <row r="5992" spans="1:2">
      <c r="A5992" s="71">
        <v>39559</v>
      </c>
      <c r="B5992">
        <v>1785.17</v>
      </c>
    </row>
    <row r="5993" spans="1:2">
      <c r="A5993" s="71">
        <v>39560</v>
      </c>
      <c r="B5993">
        <v>1780.79</v>
      </c>
    </row>
    <row r="5994" spans="1:2">
      <c r="A5994" s="71">
        <v>39561</v>
      </c>
      <c r="B5994">
        <v>1775.08</v>
      </c>
    </row>
    <row r="5995" spans="1:2">
      <c r="A5995" s="71">
        <v>39562</v>
      </c>
      <c r="B5995">
        <v>1765.3</v>
      </c>
    </row>
    <row r="5996" spans="1:2">
      <c r="A5996" s="71">
        <v>39563</v>
      </c>
      <c r="B5996">
        <v>1765.75</v>
      </c>
    </row>
    <row r="5997" spans="1:2">
      <c r="A5997" s="71">
        <v>39564</v>
      </c>
      <c r="B5997">
        <v>1775.22</v>
      </c>
    </row>
    <row r="5998" spans="1:2">
      <c r="A5998" s="71">
        <v>39565</v>
      </c>
      <c r="B5998">
        <v>1775.22</v>
      </c>
    </row>
    <row r="5999" spans="1:2">
      <c r="A5999" s="71">
        <v>39566</v>
      </c>
      <c r="B5999">
        <v>1775.22</v>
      </c>
    </row>
    <row r="6000" spans="1:2">
      <c r="A6000" s="71">
        <v>39567</v>
      </c>
      <c r="B6000">
        <v>1767.73</v>
      </c>
    </row>
    <row r="6001" spans="1:2">
      <c r="A6001" s="71">
        <v>39568</v>
      </c>
      <c r="B6001">
        <v>1780.21</v>
      </c>
    </row>
    <row r="6002" spans="1:2">
      <c r="A6002" s="71">
        <v>39569</v>
      </c>
      <c r="B6002">
        <v>1767.27</v>
      </c>
    </row>
    <row r="6003" spans="1:2">
      <c r="A6003" s="71">
        <v>39570</v>
      </c>
      <c r="B6003">
        <v>1767.27</v>
      </c>
    </row>
    <row r="6004" spans="1:2">
      <c r="A6004" s="71">
        <v>39571</v>
      </c>
      <c r="B6004">
        <v>1756.25</v>
      </c>
    </row>
    <row r="6005" spans="1:2">
      <c r="A6005" s="71">
        <v>39572</v>
      </c>
      <c r="B6005">
        <v>1756.25</v>
      </c>
    </row>
    <row r="6006" spans="1:2">
      <c r="A6006" s="71">
        <v>39573</v>
      </c>
      <c r="B6006">
        <v>1756.25</v>
      </c>
    </row>
    <row r="6007" spans="1:2">
      <c r="A6007" s="71">
        <v>39574</v>
      </c>
      <c r="B6007">
        <v>1756.25</v>
      </c>
    </row>
    <row r="6008" spans="1:2">
      <c r="A6008" s="71">
        <v>39575</v>
      </c>
      <c r="B6008">
        <v>1769.32</v>
      </c>
    </row>
    <row r="6009" spans="1:2">
      <c r="A6009" s="71">
        <v>39576</v>
      </c>
      <c r="B6009">
        <v>1787.62</v>
      </c>
    </row>
    <row r="6010" spans="1:2">
      <c r="A6010" s="71">
        <v>39577</v>
      </c>
      <c r="B6010">
        <v>1793.13</v>
      </c>
    </row>
    <row r="6011" spans="1:2">
      <c r="A6011" s="71">
        <v>39578</v>
      </c>
      <c r="B6011">
        <v>1781.79</v>
      </c>
    </row>
    <row r="6012" spans="1:2">
      <c r="A6012" s="71">
        <v>39579</v>
      </c>
      <c r="B6012">
        <v>1781.79</v>
      </c>
    </row>
    <row r="6013" spans="1:2">
      <c r="A6013" s="71">
        <v>39580</v>
      </c>
      <c r="B6013">
        <v>1781.79</v>
      </c>
    </row>
    <row r="6014" spans="1:2">
      <c r="A6014" s="71">
        <v>39581</v>
      </c>
      <c r="B6014">
        <v>1781.29</v>
      </c>
    </row>
    <row r="6015" spans="1:2">
      <c r="A6015" s="71">
        <v>39582</v>
      </c>
      <c r="B6015">
        <v>1780.01</v>
      </c>
    </row>
    <row r="6016" spans="1:2">
      <c r="A6016" s="71">
        <v>39583</v>
      </c>
      <c r="B6016">
        <v>1787.65</v>
      </c>
    </row>
    <row r="6017" spans="1:2">
      <c r="A6017" s="71">
        <v>39584</v>
      </c>
      <c r="B6017">
        <v>1792.94</v>
      </c>
    </row>
    <row r="6018" spans="1:2">
      <c r="A6018" s="71">
        <v>39585</v>
      </c>
      <c r="B6018">
        <v>1785.04</v>
      </c>
    </row>
    <row r="6019" spans="1:2">
      <c r="A6019" s="71">
        <v>39586</v>
      </c>
      <c r="B6019">
        <v>1785.04</v>
      </c>
    </row>
    <row r="6020" spans="1:2">
      <c r="A6020" s="71">
        <v>39587</v>
      </c>
      <c r="B6020">
        <v>1785.04</v>
      </c>
    </row>
    <row r="6021" spans="1:2">
      <c r="A6021" s="71">
        <v>39588</v>
      </c>
      <c r="B6021">
        <v>1779.35</v>
      </c>
    </row>
    <row r="6022" spans="1:2">
      <c r="A6022" s="71">
        <v>39589</v>
      </c>
      <c r="B6022">
        <v>1787.59</v>
      </c>
    </row>
    <row r="6023" spans="1:2">
      <c r="A6023" s="71">
        <v>39590</v>
      </c>
      <c r="B6023">
        <v>1779.48</v>
      </c>
    </row>
    <row r="6024" spans="1:2">
      <c r="A6024" s="71">
        <v>39591</v>
      </c>
      <c r="B6024">
        <v>1779.59</v>
      </c>
    </row>
    <row r="6025" spans="1:2">
      <c r="A6025" s="71">
        <v>39592</v>
      </c>
      <c r="B6025">
        <v>1777.98</v>
      </c>
    </row>
    <row r="6026" spans="1:2">
      <c r="A6026" s="71">
        <v>39593</v>
      </c>
      <c r="B6026">
        <v>1777.98</v>
      </c>
    </row>
    <row r="6027" spans="1:2">
      <c r="A6027" s="71">
        <v>39594</v>
      </c>
      <c r="B6027">
        <v>1777.98</v>
      </c>
    </row>
    <row r="6028" spans="1:2">
      <c r="A6028" s="71">
        <v>39595</v>
      </c>
      <c r="B6028">
        <v>1777.98</v>
      </c>
    </row>
    <row r="6029" spans="1:2">
      <c r="A6029" s="71">
        <v>39596</v>
      </c>
      <c r="B6029">
        <v>1772.55</v>
      </c>
    </row>
    <row r="6030" spans="1:2">
      <c r="A6030" s="71">
        <v>39597</v>
      </c>
      <c r="B6030">
        <v>1767.41</v>
      </c>
    </row>
    <row r="6031" spans="1:2">
      <c r="A6031" s="71">
        <v>39598</v>
      </c>
      <c r="B6031">
        <v>1755.95</v>
      </c>
    </row>
    <row r="6032" spans="1:2">
      <c r="A6032" s="71">
        <v>39599</v>
      </c>
      <c r="B6032">
        <v>1744.01</v>
      </c>
    </row>
    <row r="6033" spans="1:2">
      <c r="A6033" s="71">
        <v>39600</v>
      </c>
      <c r="B6033">
        <v>1744.01</v>
      </c>
    </row>
    <row r="6034" spans="1:2">
      <c r="A6034" s="71">
        <v>39601</v>
      </c>
      <c r="B6034">
        <v>1744.01</v>
      </c>
    </row>
    <row r="6035" spans="1:2">
      <c r="A6035" s="71">
        <v>39602</v>
      </c>
      <c r="B6035">
        <v>1744.01</v>
      </c>
    </row>
    <row r="6036" spans="1:2">
      <c r="A6036" s="71">
        <v>39603</v>
      </c>
      <c r="B6036">
        <v>1730.61</v>
      </c>
    </row>
    <row r="6037" spans="1:2">
      <c r="A6037" s="71">
        <v>39604</v>
      </c>
      <c r="B6037">
        <v>1728.76</v>
      </c>
    </row>
    <row r="6038" spans="1:2">
      <c r="A6038" s="71">
        <v>39605</v>
      </c>
      <c r="B6038">
        <v>1709.95</v>
      </c>
    </row>
    <row r="6039" spans="1:2">
      <c r="A6039" s="71">
        <v>39606</v>
      </c>
      <c r="B6039">
        <v>1702.44</v>
      </c>
    </row>
    <row r="6040" spans="1:2">
      <c r="A6040" s="71">
        <v>39607</v>
      </c>
      <c r="B6040">
        <v>1702.44</v>
      </c>
    </row>
    <row r="6041" spans="1:2">
      <c r="A6041" s="71">
        <v>39608</v>
      </c>
      <c r="B6041">
        <v>1702.44</v>
      </c>
    </row>
    <row r="6042" spans="1:2">
      <c r="A6042" s="71">
        <v>39609</v>
      </c>
      <c r="B6042">
        <v>1687.13</v>
      </c>
    </row>
    <row r="6043" spans="1:2">
      <c r="A6043" s="71">
        <v>39610</v>
      </c>
      <c r="B6043">
        <v>1696.79</v>
      </c>
    </row>
    <row r="6044" spans="1:2">
      <c r="A6044" s="71">
        <v>39611</v>
      </c>
      <c r="B6044">
        <v>1700.94</v>
      </c>
    </row>
    <row r="6045" spans="1:2">
      <c r="A6045" s="71">
        <v>39612</v>
      </c>
      <c r="B6045">
        <v>1705.35</v>
      </c>
    </row>
    <row r="6046" spans="1:2">
      <c r="A6046" s="71">
        <v>39613</v>
      </c>
      <c r="B6046">
        <v>1707.87</v>
      </c>
    </row>
    <row r="6047" spans="1:2">
      <c r="A6047" s="71">
        <v>39614</v>
      </c>
      <c r="B6047">
        <v>1707.87</v>
      </c>
    </row>
    <row r="6048" spans="1:2">
      <c r="A6048" s="71">
        <v>39615</v>
      </c>
      <c r="B6048">
        <v>1707.87</v>
      </c>
    </row>
    <row r="6049" spans="1:2">
      <c r="A6049" s="71">
        <v>39616</v>
      </c>
      <c r="B6049">
        <v>1684.52</v>
      </c>
    </row>
    <row r="6050" spans="1:2">
      <c r="A6050" s="71">
        <v>39617</v>
      </c>
      <c r="B6050">
        <v>1655.42</v>
      </c>
    </row>
    <row r="6051" spans="1:2">
      <c r="A6051" s="71">
        <v>39618</v>
      </c>
      <c r="B6051">
        <v>1652.41</v>
      </c>
    </row>
    <row r="6052" spans="1:2">
      <c r="A6052" s="71">
        <v>39619</v>
      </c>
      <c r="B6052">
        <v>1670.31</v>
      </c>
    </row>
    <row r="6053" spans="1:2">
      <c r="A6053" s="71">
        <v>39620</v>
      </c>
      <c r="B6053">
        <v>1678.82</v>
      </c>
    </row>
    <row r="6054" spans="1:2">
      <c r="A6054" s="71">
        <v>39621</v>
      </c>
      <c r="B6054">
        <v>1678.82</v>
      </c>
    </row>
    <row r="6055" spans="1:2">
      <c r="A6055" s="71">
        <v>39622</v>
      </c>
      <c r="B6055">
        <v>1678.82</v>
      </c>
    </row>
    <row r="6056" spans="1:2">
      <c r="A6056" s="71">
        <v>39623</v>
      </c>
      <c r="B6056">
        <v>1713.63</v>
      </c>
    </row>
    <row r="6057" spans="1:2">
      <c r="A6057" s="71">
        <v>39624</v>
      </c>
      <c r="B6057">
        <v>1748.04</v>
      </c>
    </row>
    <row r="6058" spans="1:2">
      <c r="A6058" s="71">
        <v>39625</v>
      </c>
      <c r="B6058">
        <v>1783.44</v>
      </c>
    </row>
    <row r="6059" spans="1:2">
      <c r="A6059" s="71">
        <v>39626</v>
      </c>
      <c r="B6059">
        <v>1832.81</v>
      </c>
    </row>
    <row r="6060" spans="1:2">
      <c r="A6060" s="71">
        <v>39627</v>
      </c>
      <c r="B6060">
        <v>1923.02</v>
      </c>
    </row>
    <row r="6061" spans="1:2">
      <c r="A6061" s="71">
        <v>39628</v>
      </c>
      <c r="B6061">
        <v>1923.02</v>
      </c>
    </row>
    <row r="6062" spans="1:2">
      <c r="A6062" s="71">
        <v>39629</v>
      </c>
      <c r="B6062">
        <v>1923.02</v>
      </c>
    </row>
    <row r="6063" spans="1:2">
      <c r="A6063" s="71">
        <v>39630</v>
      </c>
      <c r="B6063">
        <v>1923.02</v>
      </c>
    </row>
    <row r="6064" spans="1:2">
      <c r="A6064" s="71">
        <v>39631</v>
      </c>
      <c r="B6064">
        <v>1915.44</v>
      </c>
    </row>
    <row r="6065" spans="1:2">
      <c r="A6065" s="71">
        <v>39632</v>
      </c>
      <c r="B6065">
        <v>1818.6</v>
      </c>
    </row>
    <row r="6066" spans="1:2">
      <c r="A6066" s="71">
        <v>39633</v>
      </c>
      <c r="B6066">
        <v>1748.43</v>
      </c>
    </row>
    <row r="6067" spans="1:2">
      <c r="A6067" s="71">
        <v>39634</v>
      </c>
      <c r="B6067">
        <v>1748.43</v>
      </c>
    </row>
    <row r="6068" spans="1:2">
      <c r="A6068" s="71">
        <v>39635</v>
      </c>
      <c r="B6068">
        <v>1748.43</v>
      </c>
    </row>
    <row r="6069" spans="1:2">
      <c r="A6069" s="71">
        <v>39636</v>
      </c>
      <c r="B6069">
        <v>1748.43</v>
      </c>
    </row>
    <row r="6070" spans="1:2">
      <c r="A6070" s="71">
        <v>39637</v>
      </c>
      <c r="B6070">
        <v>1719.48</v>
      </c>
    </row>
    <row r="6071" spans="1:2">
      <c r="A6071" s="71">
        <v>39638</v>
      </c>
      <c r="B6071">
        <v>1736.49</v>
      </c>
    </row>
    <row r="6072" spans="1:2">
      <c r="A6072" s="71">
        <v>39639</v>
      </c>
      <c r="B6072">
        <v>1728.74</v>
      </c>
    </row>
    <row r="6073" spans="1:2">
      <c r="A6073" s="71">
        <v>39640</v>
      </c>
      <c r="B6073">
        <v>1768.09</v>
      </c>
    </row>
    <row r="6074" spans="1:2">
      <c r="A6074" s="71">
        <v>39641</v>
      </c>
      <c r="B6074">
        <v>1778.8</v>
      </c>
    </row>
    <row r="6075" spans="1:2">
      <c r="A6075" s="71">
        <v>39642</v>
      </c>
      <c r="B6075">
        <v>1778.8</v>
      </c>
    </row>
    <row r="6076" spans="1:2">
      <c r="A6076" s="71">
        <v>39643</v>
      </c>
      <c r="B6076">
        <v>1778.8</v>
      </c>
    </row>
    <row r="6077" spans="1:2">
      <c r="A6077" s="71">
        <v>39644</v>
      </c>
      <c r="B6077">
        <v>1753.51</v>
      </c>
    </row>
    <row r="6078" spans="1:2">
      <c r="A6078" s="71">
        <v>39645</v>
      </c>
      <c r="B6078">
        <v>1777.17</v>
      </c>
    </row>
    <row r="6079" spans="1:2">
      <c r="A6079" s="71">
        <v>39646</v>
      </c>
      <c r="B6079">
        <v>1768.53</v>
      </c>
    </row>
    <row r="6080" spans="1:2">
      <c r="A6080" s="71">
        <v>39647</v>
      </c>
      <c r="B6080">
        <v>1757.79</v>
      </c>
    </row>
    <row r="6081" spans="1:2">
      <c r="A6081" s="71">
        <v>39648</v>
      </c>
      <c r="B6081">
        <v>1788.24</v>
      </c>
    </row>
    <row r="6082" spans="1:2">
      <c r="A6082" s="71">
        <v>39649</v>
      </c>
      <c r="B6082">
        <v>1788.24</v>
      </c>
    </row>
    <row r="6083" spans="1:2">
      <c r="A6083" s="71">
        <v>39650</v>
      </c>
      <c r="B6083">
        <v>1788.24</v>
      </c>
    </row>
    <row r="6084" spans="1:2">
      <c r="A6084" s="71">
        <v>39651</v>
      </c>
      <c r="B6084">
        <v>1802.01</v>
      </c>
    </row>
    <row r="6085" spans="1:2">
      <c r="A6085" s="71">
        <v>39652</v>
      </c>
      <c r="B6085">
        <v>1797.43</v>
      </c>
    </row>
    <row r="6086" spans="1:2">
      <c r="A6086" s="71">
        <v>39653</v>
      </c>
      <c r="B6086">
        <v>1772.25</v>
      </c>
    </row>
    <row r="6087" spans="1:2">
      <c r="A6087" s="71">
        <v>39654</v>
      </c>
      <c r="B6087">
        <v>1777.1</v>
      </c>
    </row>
    <row r="6088" spans="1:2">
      <c r="A6088" s="71">
        <v>39655</v>
      </c>
      <c r="B6088">
        <v>1785.17</v>
      </c>
    </row>
    <row r="6089" spans="1:2">
      <c r="A6089" s="71">
        <v>39656</v>
      </c>
      <c r="B6089">
        <v>1785.17</v>
      </c>
    </row>
    <row r="6090" spans="1:2">
      <c r="A6090" s="71">
        <v>39657</v>
      </c>
      <c r="B6090">
        <v>1785.17</v>
      </c>
    </row>
    <row r="6091" spans="1:2">
      <c r="A6091" s="71">
        <v>39658</v>
      </c>
      <c r="B6091">
        <v>1764.48</v>
      </c>
    </row>
    <row r="6092" spans="1:2">
      <c r="A6092" s="71">
        <v>39659</v>
      </c>
      <c r="B6092">
        <v>1789.68</v>
      </c>
    </row>
    <row r="6093" spans="1:2">
      <c r="A6093" s="71">
        <v>39660</v>
      </c>
      <c r="B6093">
        <v>1792.24</v>
      </c>
    </row>
    <row r="6094" spans="1:2">
      <c r="A6094" s="71">
        <v>39661</v>
      </c>
      <c r="B6094">
        <v>1800.54</v>
      </c>
    </row>
    <row r="6095" spans="1:2">
      <c r="A6095" s="71">
        <v>39662</v>
      </c>
      <c r="B6095">
        <v>1779.97</v>
      </c>
    </row>
    <row r="6096" spans="1:2">
      <c r="A6096" s="71">
        <v>39663</v>
      </c>
      <c r="B6096">
        <v>1779.97</v>
      </c>
    </row>
    <row r="6097" spans="1:2">
      <c r="A6097" s="71">
        <v>39664</v>
      </c>
      <c r="B6097">
        <v>1779.97</v>
      </c>
    </row>
    <row r="6098" spans="1:2">
      <c r="A6098" s="71">
        <v>39665</v>
      </c>
      <c r="B6098">
        <v>1771.31</v>
      </c>
    </row>
    <row r="6099" spans="1:2">
      <c r="A6099" s="71">
        <v>39666</v>
      </c>
      <c r="B6099">
        <v>1772.16</v>
      </c>
    </row>
    <row r="6100" spans="1:2">
      <c r="A6100" s="71">
        <v>39667</v>
      </c>
      <c r="B6100">
        <v>1782.92</v>
      </c>
    </row>
    <row r="6101" spans="1:2">
      <c r="A6101" s="71">
        <v>39668</v>
      </c>
      <c r="B6101">
        <v>1782.92</v>
      </c>
    </row>
    <row r="6102" spans="1:2">
      <c r="A6102" s="71">
        <v>39669</v>
      </c>
      <c r="B6102">
        <v>1816.25</v>
      </c>
    </row>
    <row r="6103" spans="1:2">
      <c r="A6103" s="71">
        <v>39670</v>
      </c>
      <c r="B6103">
        <v>1816.25</v>
      </c>
    </row>
    <row r="6104" spans="1:2">
      <c r="A6104" s="71">
        <v>39671</v>
      </c>
      <c r="B6104">
        <v>1816.25</v>
      </c>
    </row>
    <row r="6105" spans="1:2">
      <c r="A6105" s="71">
        <v>39672</v>
      </c>
      <c r="B6105">
        <v>1821.76</v>
      </c>
    </row>
    <row r="6106" spans="1:2">
      <c r="A6106" s="71">
        <v>39673</v>
      </c>
      <c r="B6106">
        <v>1836.25</v>
      </c>
    </row>
    <row r="6107" spans="1:2">
      <c r="A6107" s="71">
        <v>39674</v>
      </c>
      <c r="B6107">
        <v>1854.16</v>
      </c>
    </row>
    <row r="6108" spans="1:2">
      <c r="A6108" s="71">
        <v>39675</v>
      </c>
      <c r="B6108">
        <v>1853.45</v>
      </c>
    </row>
    <row r="6109" spans="1:2">
      <c r="A6109" s="71">
        <v>39676</v>
      </c>
      <c r="B6109">
        <v>1882.11</v>
      </c>
    </row>
    <row r="6110" spans="1:2">
      <c r="A6110" s="71">
        <v>39677</v>
      </c>
      <c r="B6110">
        <v>1882.11</v>
      </c>
    </row>
    <row r="6111" spans="1:2">
      <c r="A6111" s="71">
        <v>39678</v>
      </c>
      <c r="B6111">
        <v>1882.11</v>
      </c>
    </row>
    <row r="6112" spans="1:2">
      <c r="A6112" s="71">
        <v>39679</v>
      </c>
      <c r="B6112">
        <v>1882.11</v>
      </c>
    </row>
    <row r="6113" spans="1:2">
      <c r="A6113" s="71">
        <v>39680</v>
      </c>
      <c r="B6113">
        <v>1891.99</v>
      </c>
    </row>
    <row r="6114" spans="1:2">
      <c r="A6114" s="71">
        <v>39681</v>
      </c>
      <c r="B6114">
        <v>1880.69</v>
      </c>
    </row>
    <row r="6115" spans="1:2">
      <c r="A6115" s="71">
        <v>39682</v>
      </c>
      <c r="B6115">
        <v>1864.26</v>
      </c>
    </row>
    <row r="6116" spans="1:2">
      <c r="A6116" s="71">
        <v>39683</v>
      </c>
      <c r="B6116">
        <v>1872.07</v>
      </c>
    </row>
    <row r="6117" spans="1:2">
      <c r="A6117" s="71">
        <v>39684</v>
      </c>
      <c r="B6117">
        <v>1872.07</v>
      </c>
    </row>
    <row r="6118" spans="1:2">
      <c r="A6118" s="71">
        <v>39685</v>
      </c>
      <c r="B6118">
        <v>1872.07</v>
      </c>
    </row>
    <row r="6119" spans="1:2">
      <c r="A6119" s="71">
        <v>39686</v>
      </c>
      <c r="B6119">
        <v>1873.94</v>
      </c>
    </row>
    <row r="6120" spans="1:2">
      <c r="A6120" s="71">
        <v>39687</v>
      </c>
      <c r="B6120">
        <v>1892.06</v>
      </c>
    </row>
    <row r="6121" spans="1:2">
      <c r="A6121" s="71">
        <v>39688</v>
      </c>
      <c r="B6121">
        <v>1887.71</v>
      </c>
    </row>
    <row r="6122" spans="1:2">
      <c r="A6122" s="71">
        <v>39689</v>
      </c>
      <c r="B6122">
        <v>1907.97</v>
      </c>
    </row>
    <row r="6123" spans="1:2">
      <c r="A6123" s="71">
        <v>39690</v>
      </c>
      <c r="B6123">
        <v>1932.2</v>
      </c>
    </row>
    <row r="6124" spans="1:2">
      <c r="A6124" s="71">
        <v>39691</v>
      </c>
      <c r="B6124">
        <v>1932.2</v>
      </c>
    </row>
    <row r="6125" spans="1:2">
      <c r="A6125" s="71">
        <v>39692</v>
      </c>
      <c r="B6125">
        <v>1932.2</v>
      </c>
    </row>
    <row r="6126" spans="1:2">
      <c r="A6126" s="71">
        <v>39693</v>
      </c>
      <c r="B6126">
        <v>1932.2</v>
      </c>
    </row>
    <row r="6127" spans="1:2">
      <c r="A6127" s="71">
        <v>39694</v>
      </c>
      <c r="B6127">
        <v>1975.1</v>
      </c>
    </row>
    <row r="6128" spans="1:2">
      <c r="A6128" s="71">
        <v>39695</v>
      </c>
      <c r="B6128">
        <v>1992.59</v>
      </c>
    </row>
    <row r="6129" spans="1:2">
      <c r="A6129" s="71">
        <v>39696</v>
      </c>
      <c r="B6129">
        <v>2017.53</v>
      </c>
    </row>
    <row r="6130" spans="1:2">
      <c r="A6130" s="71">
        <v>39697</v>
      </c>
      <c r="B6130">
        <v>2041.81</v>
      </c>
    </row>
    <row r="6131" spans="1:2">
      <c r="A6131" s="71">
        <v>39698</v>
      </c>
      <c r="B6131">
        <v>2041.81</v>
      </c>
    </row>
    <row r="6132" spans="1:2">
      <c r="A6132" s="71">
        <v>39699</v>
      </c>
      <c r="B6132">
        <v>2041.81</v>
      </c>
    </row>
    <row r="6133" spans="1:2">
      <c r="A6133" s="71">
        <v>39700</v>
      </c>
      <c r="B6133">
        <v>2031.12</v>
      </c>
    </row>
    <row r="6134" spans="1:2">
      <c r="A6134" s="71">
        <v>39701</v>
      </c>
      <c r="B6134">
        <v>2071.2399999999998</v>
      </c>
    </row>
    <row r="6135" spans="1:2">
      <c r="A6135" s="71">
        <v>39702</v>
      </c>
      <c r="B6135">
        <v>2081.3200000000002</v>
      </c>
    </row>
    <row r="6136" spans="1:2">
      <c r="A6136" s="71">
        <v>39703</v>
      </c>
      <c r="B6136">
        <v>2082.46</v>
      </c>
    </row>
    <row r="6137" spans="1:2">
      <c r="A6137" s="71">
        <v>39704</v>
      </c>
      <c r="B6137">
        <v>2051.5500000000002</v>
      </c>
    </row>
    <row r="6138" spans="1:2">
      <c r="A6138" s="71">
        <v>39705</v>
      </c>
      <c r="B6138">
        <v>2051.5500000000002</v>
      </c>
    </row>
    <row r="6139" spans="1:2">
      <c r="A6139" s="71">
        <v>39706</v>
      </c>
      <c r="B6139">
        <v>2051.5500000000002</v>
      </c>
    </row>
    <row r="6140" spans="1:2">
      <c r="A6140" s="71">
        <v>39707</v>
      </c>
      <c r="B6140">
        <v>2071.29</v>
      </c>
    </row>
    <row r="6141" spans="1:2">
      <c r="A6141" s="71">
        <v>39708</v>
      </c>
      <c r="B6141">
        <v>2109.37</v>
      </c>
    </row>
    <row r="6142" spans="1:2">
      <c r="A6142" s="71">
        <v>39709</v>
      </c>
      <c r="B6142">
        <v>2139.14</v>
      </c>
    </row>
    <row r="6143" spans="1:2">
      <c r="A6143" s="71">
        <v>39710</v>
      </c>
      <c r="B6143">
        <v>2187.0100000000002</v>
      </c>
    </row>
    <row r="6144" spans="1:2">
      <c r="A6144" s="71">
        <v>39711</v>
      </c>
      <c r="B6144">
        <v>2067.4499999999998</v>
      </c>
    </row>
    <row r="6145" spans="1:2">
      <c r="A6145" s="71">
        <v>39712</v>
      </c>
      <c r="B6145">
        <v>2067.4499999999998</v>
      </c>
    </row>
    <row r="6146" spans="1:2">
      <c r="A6146" s="71">
        <v>39713</v>
      </c>
      <c r="B6146">
        <v>2067.4499999999998</v>
      </c>
    </row>
    <row r="6147" spans="1:2">
      <c r="A6147" s="71">
        <v>39714</v>
      </c>
      <c r="B6147">
        <v>2045.85</v>
      </c>
    </row>
    <row r="6148" spans="1:2">
      <c r="A6148" s="71">
        <v>39715</v>
      </c>
      <c r="B6148">
        <v>2077.59</v>
      </c>
    </row>
    <row r="6149" spans="1:2">
      <c r="A6149" s="71">
        <v>39716</v>
      </c>
      <c r="B6149">
        <v>2147.41</v>
      </c>
    </row>
    <row r="6150" spans="1:2">
      <c r="A6150" s="71">
        <v>39717</v>
      </c>
      <c r="B6150">
        <v>2118.31</v>
      </c>
    </row>
    <row r="6151" spans="1:2">
      <c r="A6151" s="71">
        <v>39718</v>
      </c>
      <c r="B6151">
        <v>2105.61</v>
      </c>
    </row>
    <row r="6152" spans="1:2">
      <c r="A6152" s="71">
        <v>39719</v>
      </c>
      <c r="B6152">
        <v>2105.61</v>
      </c>
    </row>
    <row r="6153" spans="1:2">
      <c r="A6153" s="71">
        <v>39720</v>
      </c>
      <c r="B6153">
        <v>2105.61</v>
      </c>
    </row>
    <row r="6154" spans="1:2">
      <c r="A6154" s="71">
        <v>39721</v>
      </c>
      <c r="B6154">
        <v>2174.62</v>
      </c>
    </row>
    <row r="6155" spans="1:2">
      <c r="A6155" s="71">
        <v>39722</v>
      </c>
      <c r="B6155">
        <v>2184.7600000000002</v>
      </c>
    </row>
    <row r="6156" spans="1:2">
      <c r="A6156" s="71">
        <v>39723</v>
      </c>
      <c r="B6156">
        <v>2166.0500000000002</v>
      </c>
    </row>
    <row r="6157" spans="1:2">
      <c r="A6157" s="71">
        <v>39724</v>
      </c>
      <c r="B6157">
        <v>2192.69</v>
      </c>
    </row>
    <row r="6158" spans="1:2">
      <c r="A6158" s="71">
        <v>39725</v>
      </c>
      <c r="B6158">
        <v>2160.08</v>
      </c>
    </row>
    <row r="6159" spans="1:2">
      <c r="A6159" s="71">
        <v>39726</v>
      </c>
      <c r="B6159">
        <v>2160.08</v>
      </c>
    </row>
    <row r="6160" spans="1:2">
      <c r="A6160" s="71">
        <v>39727</v>
      </c>
      <c r="B6160">
        <v>2160.08</v>
      </c>
    </row>
    <row r="6161" spans="1:2">
      <c r="A6161" s="71">
        <v>39728</v>
      </c>
      <c r="B6161">
        <v>2250.73</v>
      </c>
    </row>
    <row r="6162" spans="1:2">
      <c r="A6162" s="71">
        <v>39729</v>
      </c>
      <c r="B6162">
        <v>2261.96</v>
      </c>
    </row>
    <row r="6163" spans="1:2">
      <c r="A6163" s="71">
        <v>39730</v>
      </c>
      <c r="B6163">
        <v>2326.41</v>
      </c>
    </row>
    <row r="6164" spans="1:2">
      <c r="A6164" s="71">
        <v>39731</v>
      </c>
      <c r="B6164">
        <v>2254.2399999999998</v>
      </c>
    </row>
    <row r="6165" spans="1:2">
      <c r="A6165" s="71">
        <v>39732</v>
      </c>
      <c r="B6165">
        <v>2318.63</v>
      </c>
    </row>
    <row r="6166" spans="1:2">
      <c r="A6166" s="71">
        <v>39733</v>
      </c>
      <c r="B6166">
        <v>2318.63</v>
      </c>
    </row>
    <row r="6167" spans="1:2">
      <c r="A6167" s="71">
        <v>39734</v>
      </c>
      <c r="B6167">
        <v>2318.63</v>
      </c>
    </row>
    <row r="6168" spans="1:2">
      <c r="A6168" s="71">
        <v>39735</v>
      </c>
      <c r="B6168">
        <v>2318.63</v>
      </c>
    </row>
    <row r="6169" spans="1:2">
      <c r="A6169" s="71">
        <v>39736</v>
      </c>
      <c r="B6169">
        <v>2223.94</v>
      </c>
    </row>
    <row r="6170" spans="1:2">
      <c r="A6170" s="71">
        <v>39737</v>
      </c>
      <c r="B6170">
        <v>2316.54</v>
      </c>
    </row>
    <row r="6171" spans="1:2">
      <c r="A6171" s="71">
        <v>39738</v>
      </c>
      <c r="B6171">
        <v>2304.6799999999998</v>
      </c>
    </row>
    <row r="6172" spans="1:2">
      <c r="A6172" s="71">
        <v>39739</v>
      </c>
      <c r="B6172">
        <v>2271.98</v>
      </c>
    </row>
    <row r="6173" spans="1:2">
      <c r="A6173" s="71">
        <v>39740</v>
      </c>
      <c r="B6173">
        <v>2271.98</v>
      </c>
    </row>
    <row r="6174" spans="1:2">
      <c r="A6174" s="71">
        <v>39741</v>
      </c>
      <c r="B6174">
        <v>2271.98</v>
      </c>
    </row>
    <row r="6175" spans="1:2">
      <c r="A6175" s="71">
        <v>39742</v>
      </c>
      <c r="B6175">
        <v>2243.4899999999998</v>
      </c>
    </row>
    <row r="6176" spans="1:2">
      <c r="A6176" s="71">
        <v>39743</v>
      </c>
      <c r="B6176">
        <v>2296.3200000000002</v>
      </c>
    </row>
    <row r="6177" spans="1:2">
      <c r="A6177" s="71">
        <v>39744</v>
      </c>
      <c r="B6177">
        <v>2346.4699999999998</v>
      </c>
    </row>
    <row r="6178" spans="1:2">
      <c r="A6178" s="71">
        <v>39745</v>
      </c>
      <c r="B6178">
        <v>2361.0100000000002</v>
      </c>
    </row>
    <row r="6179" spans="1:2">
      <c r="A6179" s="71">
        <v>39746</v>
      </c>
      <c r="B6179">
        <v>2386.48</v>
      </c>
    </row>
    <row r="6180" spans="1:2">
      <c r="A6180" s="71">
        <v>39747</v>
      </c>
      <c r="B6180">
        <v>2386.48</v>
      </c>
    </row>
    <row r="6181" spans="1:2">
      <c r="A6181" s="71">
        <v>39748</v>
      </c>
      <c r="B6181">
        <v>2386.48</v>
      </c>
    </row>
    <row r="6182" spans="1:2">
      <c r="A6182" s="71">
        <v>39749</v>
      </c>
      <c r="B6182">
        <v>2379.2399999999998</v>
      </c>
    </row>
    <row r="6183" spans="1:2">
      <c r="A6183" s="71">
        <v>39750</v>
      </c>
      <c r="B6183">
        <v>2382.31</v>
      </c>
    </row>
    <row r="6184" spans="1:2">
      <c r="A6184" s="71">
        <v>39751</v>
      </c>
      <c r="B6184">
        <v>2374.1</v>
      </c>
    </row>
    <row r="6185" spans="1:2">
      <c r="A6185" s="71">
        <v>39752</v>
      </c>
      <c r="B6185">
        <v>2359.52</v>
      </c>
    </row>
    <row r="6186" spans="1:2">
      <c r="A6186" s="71">
        <v>39753</v>
      </c>
      <c r="B6186">
        <v>2392.2800000000002</v>
      </c>
    </row>
    <row r="6187" spans="1:2">
      <c r="A6187" s="71">
        <v>39754</v>
      </c>
      <c r="B6187">
        <v>2392.2800000000002</v>
      </c>
    </row>
    <row r="6188" spans="1:2">
      <c r="A6188" s="71">
        <v>39755</v>
      </c>
      <c r="B6188">
        <v>2392.2800000000002</v>
      </c>
    </row>
    <row r="6189" spans="1:2">
      <c r="A6189" s="71">
        <v>39756</v>
      </c>
      <c r="B6189">
        <v>2392.2800000000002</v>
      </c>
    </row>
    <row r="6190" spans="1:2">
      <c r="A6190" s="71">
        <v>39757</v>
      </c>
      <c r="B6190">
        <v>2351.56</v>
      </c>
    </row>
    <row r="6191" spans="1:2">
      <c r="A6191" s="71">
        <v>39758</v>
      </c>
      <c r="B6191">
        <v>2327.7800000000002</v>
      </c>
    </row>
    <row r="6192" spans="1:2">
      <c r="A6192" s="71">
        <v>39759</v>
      </c>
      <c r="B6192">
        <v>2342.65</v>
      </c>
    </row>
    <row r="6193" spans="1:2">
      <c r="A6193" s="71">
        <v>39760</v>
      </c>
      <c r="B6193">
        <v>2317.34</v>
      </c>
    </row>
    <row r="6194" spans="1:2">
      <c r="A6194" s="71">
        <v>39761</v>
      </c>
      <c r="B6194">
        <v>2317.34</v>
      </c>
    </row>
    <row r="6195" spans="1:2">
      <c r="A6195" s="71">
        <v>39762</v>
      </c>
      <c r="B6195">
        <v>2317.34</v>
      </c>
    </row>
    <row r="6196" spans="1:2">
      <c r="A6196" s="71">
        <v>39763</v>
      </c>
      <c r="B6196">
        <v>2281.2399999999998</v>
      </c>
    </row>
    <row r="6197" spans="1:2">
      <c r="A6197" s="71">
        <v>39764</v>
      </c>
      <c r="B6197">
        <v>2281.2399999999998</v>
      </c>
    </row>
    <row r="6198" spans="1:2">
      <c r="A6198" s="71">
        <v>39765</v>
      </c>
      <c r="B6198">
        <v>2335.02</v>
      </c>
    </row>
    <row r="6199" spans="1:2">
      <c r="A6199" s="71">
        <v>39766</v>
      </c>
      <c r="B6199">
        <v>2329.8200000000002</v>
      </c>
    </row>
    <row r="6200" spans="1:2">
      <c r="A6200" s="71">
        <v>39767</v>
      </c>
      <c r="B6200">
        <v>2308.65</v>
      </c>
    </row>
    <row r="6201" spans="1:2">
      <c r="A6201" s="71">
        <v>39768</v>
      </c>
      <c r="B6201">
        <v>2308.65</v>
      </c>
    </row>
    <row r="6202" spans="1:2">
      <c r="A6202" s="71">
        <v>39769</v>
      </c>
      <c r="B6202">
        <v>2308.65</v>
      </c>
    </row>
    <row r="6203" spans="1:2">
      <c r="A6203" s="71">
        <v>39770</v>
      </c>
      <c r="B6203">
        <v>2308.65</v>
      </c>
    </row>
    <row r="6204" spans="1:2">
      <c r="A6204" s="71">
        <v>39771</v>
      </c>
      <c r="B6204">
        <v>2329.9</v>
      </c>
    </row>
    <row r="6205" spans="1:2">
      <c r="A6205" s="71">
        <v>39772</v>
      </c>
      <c r="B6205">
        <v>2342.1799999999998</v>
      </c>
    </row>
    <row r="6206" spans="1:2">
      <c r="A6206" s="71">
        <v>39773</v>
      </c>
      <c r="B6206">
        <v>2359.2600000000002</v>
      </c>
    </row>
    <row r="6207" spans="1:2">
      <c r="A6207" s="71">
        <v>39774</v>
      </c>
      <c r="B6207">
        <v>2355.71</v>
      </c>
    </row>
    <row r="6208" spans="1:2">
      <c r="A6208" s="71">
        <v>39775</v>
      </c>
      <c r="B6208">
        <v>2355.71</v>
      </c>
    </row>
    <row r="6209" spans="1:2">
      <c r="A6209" s="71">
        <v>39776</v>
      </c>
      <c r="B6209">
        <v>2355.71</v>
      </c>
    </row>
    <row r="6210" spans="1:2">
      <c r="A6210" s="71">
        <v>39777</v>
      </c>
      <c r="B6210">
        <v>2314.7199999999998</v>
      </c>
    </row>
    <row r="6211" spans="1:2">
      <c r="A6211" s="71">
        <v>39778</v>
      </c>
      <c r="B6211">
        <v>2307.37</v>
      </c>
    </row>
    <row r="6212" spans="1:2">
      <c r="A6212" s="71">
        <v>39779</v>
      </c>
      <c r="B6212">
        <v>2324.1</v>
      </c>
    </row>
    <row r="6213" spans="1:2">
      <c r="A6213" s="71">
        <v>39780</v>
      </c>
      <c r="B6213">
        <v>2324.1</v>
      </c>
    </row>
    <row r="6214" spans="1:2">
      <c r="A6214" s="71">
        <v>39781</v>
      </c>
      <c r="B6214">
        <v>2318</v>
      </c>
    </row>
    <row r="6215" spans="1:2">
      <c r="A6215" s="71">
        <v>39782</v>
      </c>
      <c r="B6215">
        <v>2318</v>
      </c>
    </row>
    <row r="6216" spans="1:2">
      <c r="A6216" s="71">
        <v>39783</v>
      </c>
      <c r="B6216">
        <v>2318</v>
      </c>
    </row>
    <row r="6217" spans="1:2">
      <c r="A6217" s="71">
        <v>39784</v>
      </c>
      <c r="B6217">
        <v>2320.12</v>
      </c>
    </row>
    <row r="6218" spans="1:2">
      <c r="A6218" s="71">
        <v>39785</v>
      </c>
      <c r="B6218">
        <v>2315.35</v>
      </c>
    </row>
    <row r="6219" spans="1:2">
      <c r="A6219" s="71">
        <v>39786</v>
      </c>
      <c r="B6219">
        <v>2317.48</v>
      </c>
    </row>
    <row r="6220" spans="1:2">
      <c r="A6220" s="71">
        <v>39787</v>
      </c>
      <c r="B6220">
        <v>2323.2800000000002</v>
      </c>
    </row>
    <row r="6221" spans="1:2">
      <c r="A6221" s="71">
        <v>39788</v>
      </c>
      <c r="B6221">
        <v>2333.54</v>
      </c>
    </row>
    <row r="6222" spans="1:2">
      <c r="A6222" s="71">
        <v>39789</v>
      </c>
      <c r="B6222">
        <v>2333.54</v>
      </c>
    </row>
    <row r="6223" spans="1:2">
      <c r="A6223" s="71">
        <v>39790</v>
      </c>
      <c r="B6223">
        <v>2333.54</v>
      </c>
    </row>
    <row r="6224" spans="1:2">
      <c r="A6224" s="71">
        <v>39791</v>
      </c>
      <c r="B6224">
        <v>2333.54</v>
      </c>
    </row>
    <row r="6225" spans="1:2">
      <c r="A6225" s="71">
        <v>39792</v>
      </c>
      <c r="B6225">
        <v>2311.6999999999998</v>
      </c>
    </row>
    <row r="6226" spans="1:2">
      <c r="A6226" s="71">
        <v>39793</v>
      </c>
      <c r="B6226">
        <v>2302.9299999999998</v>
      </c>
    </row>
    <row r="6227" spans="1:2">
      <c r="A6227" s="71">
        <v>39794</v>
      </c>
      <c r="B6227">
        <v>2278.29</v>
      </c>
    </row>
    <row r="6228" spans="1:2">
      <c r="A6228" s="71">
        <v>39795</v>
      </c>
      <c r="B6228">
        <v>2273.2399999999998</v>
      </c>
    </row>
    <row r="6229" spans="1:2">
      <c r="A6229" s="71">
        <v>39796</v>
      </c>
      <c r="B6229">
        <v>2273.2399999999998</v>
      </c>
    </row>
    <row r="6230" spans="1:2">
      <c r="A6230" s="71">
        <v>39797</v>
      </c>
      <c r="B6230">
        <v>2273.2399999999998</v>
      </c>
    </row>
    <row r="6231" spans="1:2">
      <c r="A6231" s="71">
        <v>39798</v>
      </c>
      <c r="B6231">
        <v>2254.5</v>
      </c>
    </row>
    <row r="6232" spans="1:2">
      <c r="A6232" s="71">
        <v>39799</v>
      </c>
      <c r="B6232">
        <v>2223.3000000000002</v>
      </c>
    </row>
    <row r="6233" spans="1:2">
      <c r="A6233" s="71">
        <v>39800</v>
      </c>
      <c r="B6233">
        <v>2173.86</v>
      </c>
    </row>
    <row r="6234" spans="1:2">
      <c r="A6234" s="71">
        <v>39801</v>
      </c>
      <c r="B6234">
        <v>2163.14</v>
      </c>
    </row>
    <row r="6235" spans="1:2">
      <c r="A6235" s="71">
        <v>39802</v>
      </c>
      <c r="B6235">
        <v>2167.35</v>
      </c>
    </row>
    <row r="6236" spans="1:2">
      <c r="A6236" s="71">
        <v>39803</v>
      </c>
      <c r="B6236">
        <v>2167.35</v>
      </c>
    </row>
    <row r="6237" spans="1:2">
      <c r="A6237" s="71">
        <v>39804</v>
      </c>
      <c r="B6237">
        <v>2167.35</v>
      </c>
    </row>
    <row r="6238" spans="1:2">
      <c r="A6238" s="71">
        <v>39805</v>
      </c>
      <c r="B6238">
        <v>2169.83</v>
      </c>
    </row>
    <row r="6239" spans="1:2">
      <c r="A6239" s="71">
        <v>39806</v>
      </c>
      <c r="B6239">
        <v>2180.4899999999998</v>
      </c>
    </row>
    <row r="6240" spans="1:2">
      <c r="A6240" s="71">
        <v>39807</v>
      </c>
      <c r="B6240">
        <v>2198.09</v>
      </c>
    </row>
    <row r="6241" spans="1:2">
      <c r="A6241" s="71">
        <v>39808</v>
      </c>
      <c r="B6241">
        <v>2198.09</v>
      </c>
    </row>
    <row r="6242" spans="1:2">
      <c r="A6242" s="71">
        <v>39809</v>
      </c>
      <c r="B6242">
        <v>2204.9499999999998</v>
      </c>
    </row>
    <row r="6243" spans="1:2">
      <c r="A6243" s="71">
        <v>39810</v>
      </c>
      <c r="B6243">
        <v>2204.9499999999998</v>
      </c>
    </row>
    <row r="6244" spans="1:2">
      <c r="A6244" s="71">
        <v>39811</v>
      </c>
      <c r="B6244">
        <v>2204.9499999999998</v>
      </c>
    </row>
    <row r="6245" spans="1:2">
      <c r="A6245" s="71">
        <v>39812</v>
      </c>
      <c r="B6245">
        <v>2234</v>
      </c>
    </row>
    <row r="6246" spans="1:2">
      <c r="A6246" s="71">
        <v>39813</v>
      </c>
      <c r="B6246">
        <v>2243.59</v>
      </c>
    </row>
    <row r="6247" spans="1:2">
      <c r="A6247" s="71">
        <v>39814</v>
      </c>
      <c r="B6247">
        <v>2243.59</v>
      </c>
    </row>
    <row r="6248" spans="1:2">
      <c r="A6248" s="71">
        <v>39815</v>
      </c>
      <c r="B6248">
        <v>2243.59</v>
      </c>
    </row>
    <row r="6249" spans="1:2">
      <c r="A6249" s="71">
        <v>39816</v>
      </c>
      <c r="B6249">
        <v>2234.81</v>
      </c>
    </row>
    <row r="6250" spans="1:2">
      <c r="A6250" s="71">
        <v>39817</v>
      </c>
      <c r="B6250">
        <v>2234.81</v>
      </c>
    </row>
    <row r="6251" spans="1:2">
      <c r="A6251" s="71">
        <v>39818</v>
      </c>
      <c r="B6251">
        <v>2234.81</v>
      </c>
    </row>
    <row r="6252" spans="1:2">
      <c r="A6252" s="71">
        <v>39819</v>
      </c>
      <c r="B6252">
        <v>2227.2399999999998</v>
      </c>
    </row>
    <row r="6253" spans="1:2">
      <c r="A6253" s="71">
        <v>39820</v>
      </c>
      <c r="B6253">
        <v>2197.7199999999998</v>
      </c>
    </row>
    <row r="6254" spans="1:2">
      <c r="A6254" s="71">
        <v>39821</v>
      </c>
      <c r="B6254">
        <v>2214.13</v>
      </c>
    </row>
    <row r="6255" spans="1:2">
      <c r="A6255" s="71">
        <v>39822</v>
      </c>
      <c r="B6255">
        <v>2220.8200000000002</v>
      </c>
    </row>
    <row r="6256" spans="1:2">
      <c r="A6256" s="71">
        <v>39823</v>
      </c>
      <c r="B6256">
        <v>2216.23</v>
      </c>
    </row>
    <row r="6257" spans="1:2">
      <c r="A6257" s="71">
        <v>39824</v>
      </c>
      <c r="B6257">
        <v>2216.23</v>
      </c>
    </row>
    <row r="6258" spans="1:2">
      <c r="A6258" s="71">
        <v>39825</v>
      </c>
      <c r="B6258">
        <v>2216.23</v>
      </c>
    </row>
    <row r="6259" spans="1:2">
      <c r="A6259" s="71">
        <v>39826</v>
      </c>
      <c r="B6259">
        <v>2216.23</v>
      </c>
    </row>
    <row r="6260" spans="1:2">
      <c r="A6260" s="71">
        <v>39827</v>
      </c>
      <c r="B6260">
        <v>2226.87</v>
      </c>
    </row>
    <row r="6261" spans="1:2">
      <c r="A6261" s="71">
        <v>39828</v>
      </c>
      <c r="B6261">
        <v>2234.4</v>
      </c>
    </row>
    <row r="6262" spans="1:2">
      <c r="A6262" s="71">
        <v>39829</v>
      </c>
      <c r="B6262">
        <v>2249.64</v>
      </c>
    </row>
    <row r="6263" spans="1:2">
      <c r="A6263" s="71">
        <v>39830</v>
      </c>
      <c r="B6263">
        <v>2227.6799999999998</v>
      </c>
    </row>
    <row r="6264" spans="1:2">
      <c r="A6264" s="71">
        <v>39831</v>
      </c>
      <c r="B6264">
        <v>2227.6799999999998</v>
      </c>
    </row>
    <row r="6265" spans="1:2">
      <c r="A6265" s="71">
        <v>39832</v>
      </c>
      <c r="B6265">
        <v>2227.6799999999998</v>
      </c>
    </row>
    <row r="6266" spans="1:2">
      <c r="A6266" s="71">
        <v>39833</v>
      </c>
      <c r="B6266">
        <v>2227.6799999999998</v>
      </c>
    </row>
    <row r="6267" spans="1:2">
      <c r="A6267" s="71">
        <v>39834</v>
      </c>
      <c r="B6267">
        <v>2245.2800000000002</v>
      </c>
    </row>
    <row r="6268" spans="1:2">
      <c r="A6268" s="71">
        <v>39835</v>
      </c>
      <c r="B6268">
        <v>2245.9699999999998</v>
      </c>
    </row>
    <row r="6269" spans="1:2">
      <c r="A6269" s="71">
        <v>39836</v>
      </c>
      <c r="B6269">
        <v>2247.87</v>
      </c>
    </row>
    <row r="6270" spans="1:2">
      <c r="A6270" s="71">
        <v>39837</v>
      </c>
      <c r="B6270">
        <v>2280.77</v>
      </c>
    </row>
    <row r="6271" spans="1:2">
      <c r="A6271" s="71">
        <v>39838</v>
      </c>
      <c r="B6271">
        <v>2280.77</v>
      </c>
    </row>
    <row r="6272" spans="1:2">
      <c r="A6272" s="71">
        <v>39839</v>
      </c>
      <c r="B6272">
        <v>2280.77</v>
      </c>
    </row>
    <row r="6273" spans="1:2">
      <c r="A6273" s="71">
        <v>39840</v>
      </c>
      <c r="B6273">
        <v>2280.4299999999998</v>
      </c>
    </row>
    <row r="6274" spans="1:2">
      <c r="A6274" s="71">
        <v>39841</v>
      </c>
      <c r="B6274">
        <v>2310.83</v>
      </c>
    </row>
    <row r="6275" spans="1:2">
      <c r="A6275" s="71">
        <v>39842</v>
      </c>
      <c r="B6275">
        <v>2341.09</v>
      </c>
    </row>
    <row r="6276" spans="1:2">
      <c r="A6276" s="71">
        <v>39843</v>
      </c>
      <c r="B6276">
        <v>2386.58</v>
      </c>
    </row>
    <row r="6277" spans="1:2">
      <c r="A6277" s="71">
        <v>39844</v>
      </c>
      <c r="B6277">
        <v>2420.2600000000002</v>
      </c>
    </row>
    <row r="6278" spans="1:2">
      <c r="A6278" s="71">
        <v>39845</v>
      </c>
      <c r="B6278">
        <v>2420.2600000000002</v>
      </c>
    </row>
    <row r="6279" spans="1:2">
      <c r="A6279" s="71">
        <v>39846</v>
      </c>
      <c r="B6279">
        <v>2420.2600000000002</v>
      </c>
    </row>
    <row r="6280" spans="1:2">
      <c r="A6280" s="71">
        <v>39847</v>
      </c>
      <c r="B6280">
        <v>2450.7800000000002</v>
      </c>
    </row>
    <row r="6281" spans="1:2">
      <c r="A6281" s="71">
        <v>39848</v>
      </c>
      <c r="B6281">
        <v>2443.67</v>
      </c>
    </row>
    <row r="6282" spans="1:2">
      <c r="A6282" s="71">
        <v>39849</v>
      </c>
      <c r="B6282">
        <v>2469.02</v>
      </c>
    </row>
    <row r="6283" spans="1:2">
      <c r="A6283" s="71">
        <v>39850</v>
      </c>
      <c r="B6283">
        <v>2472.65</v>
      </c>
    </row>
    <row r="6284" spans="1:2">
      <c r="A6284" s="71">
        <v>39851</v>
      </c>
      <c r="B6284">
        <v>2449.4899999999998</v>
      </c>
    </row>
    <row r="6285" spans="1:2">
      <c r="A6285" s="71">
        <v>39852</v>
      </c>
      <c r="B6285">
        <v>2449.4899999999998</v>
      </c>
    </row>
    <row r="6286" spans="1:2">
      <c r="A6286" s="71">
        <v>39853</v>
      </c>
      <c r="B6286">
        <v>2449.4899999999998</v>
      </c>
    </row>
    <row r="6287" spans="1:2">
      <c r="A6287" s="71">
        <v>39854</v>
      </c>
      <c r="B6287">
        <v>2450.6</v>
      </c>
    </row>
    <row r="6288" spans="1:2">
      <c r="A6288" s="71">
        <v>39855</v>
      </c>
      <c r="B6288">
        <v>2494.0700000000002</v>
      </c>
    </row>
    <row r="6289" spans="1:2">
      <c r="A6289" s="71">
        <v>39856</v>
      </c>
      <c r="B6289">
        <v>2537.8200000000002</v>
      </c>
    </row>
    <row r="6290" spans="1:2">
      <c r="A6290" s="71">
        <v>39857</v>
      </c>
      <c r="B6290">
        <v>2520.06</v>
      </c>
    </row>
    <row r="6291" spans="1:2">
      <c r="A6291" s="71">
        <v>39858</v>
      </c>
      <c r="B6291">
        <v>2509.5</v>
      </c>
    </row>
    <row r="6292" spans="1:2">
      <c r="A6292" s="71">
        <v>39859</v>
      </c>
      <c r="B6292">
        <v>2509.5</v>
      </c>
    </row>
    <row r="6293" spans="1:2">
      <c r="A6293" s="71">
        <v>39860</v>
      </c>
      <c r="B6293">
        <v>2509.5</v>
      </c>
    </row>
    <row r="6294" spans="1:2">
      <c r="A6294" s="71">
        <v>39861</v>
      </c>
      <c r="B6294">
        <v>2509.5</v>
      </c>
    </row>
    <row r="6295" spans="1:2">
      <c r="A6295" s="71">
        <v>39862</v>
      </c>
      <c r="B6295">
        <v>2554.4</v>
      </c>
    </row>
    <row r="6296" spans="1:2">
      <c r="A6296" s="71">
        <v>39863</v>
      </c>
      <c r="B6296">
        <v>2558.14</v>
      </c>
    </row>
    <row r="6297" spans="1:2">
      <c r="A6297" s="71">
        <v>39864</v>
      </c>
      <c r="B6297">
        <v>2547.4</v>
      </c>
    </row>
    <row r="6298" spans="1:2">
      <c r="A6298" s="71">
        <v>39865</v>
      </c>
      <c r="B6298">
        <v>2588.31</v>
      </c>
    </row>
    <row r="6299" spans="1:2">
      <c r="A6299" s="71">
        <v>39866</v>
      </c>
      <c r="B6299">
        <v>2588.31</v>
      </c>
    </row>
    <row r="6300" spans="1:2">
      <c r="A6300" s="71">
        <v>39867</v>
      </c>
      <c r="B6300">
        <v>2588.31</v>
      </c>
    </row>
    <row r="6301" spans="1:2">
      <c r="A6301" s="71">
        <v>39868</v>
      </c>
      <c r="B6301">
        <v>2572.3000000000002</v>
      </c>
    </row>
    <row r="6302" spans="1:2">
      <c r="A6302" s="71">
        <v>39869</v>
      </c>
      <c r="B6302">
        <v>2596.37</v>
      </c>
    </row>
    <row r="6303" spans="1:2">
      <c r="A6303" s="71">
        <v>39870</v>
      </c>
      <c r="B6303">
        <v>2575.5</v>
      </c>
    </row>
    <row r="6304" spans="1:2">
      <c r="A6304" s="71">
        <v>39871</v>
      </c>
      <c r="B6304">
        <v>2555.0500000000002</v>
      </c>
    </row>
    <row r="6305" spans="1:2">
      <c r="A6305" s="71">
        <v>39872</v>
      </c>
      <c r="B6305">
        <v>2555.89</v>
      </c>
    </row>
    <row r="6306" spans="1:2">
      <c r="A6306" s="71">
        <v>39873</v>
      </c>
      <c r="B6306">
        <v>2555.89</v>
      </c>
    </row>
    <row r="6307" spans="1:2">
      <c r="A6307" s="71">
        <v>39874</v>
      </c>
      <c r="B6307">
        <v>2555.89</v>
      </c>
    </row>
    <row r="6308" spans="1:2">
      <c r="A6308" s="71">
        <v>39875</v>
      </c>
      <c r="B6308">
        <v>2590.9699999999998</v>
      </c>
    </row>
    <row r="6309" spans="1:2">
      <c r="A6309" s="71">
        <v>39876</v>
      </c>
      <c r="B6309">
        <v>2588.96</v>
      </c>
    </row>
    <row r="6310" spans="1:2">
      <c r="A6310" s="71">
        <v>39877</v>
      </c>
      <c r="B6310">
        <v>2589.48</v>
      </c>
    </row>
    <row r="6311" spans="1:2">
      <c r="A6311" s="71">
        <v>39878</v>
      </c>
      <c r="B6311">
        <v>2572.92</v>
      </c>
    </row>
    <row r="6312" spans="1:2">
      <c r="A6312" s="71">
        <v>39879</v>
      </c>
      <c r="B6312">
        <v>2548.5700000000002</v>
      </c>
    </row>
    <row r="6313" spans="1:2">
      <c r="A6313" s="71">
        <v>39880</v>
      </c>
      <c r="B6313">
        <v>2548.5700000000002</v>
      </c>
    </row>
    <row r="6314" spans="1:2">
      <c r="A6314" s="71">
        <v>39881</v>
      </c>
      <c r="B6314">
        <v>2548.5700000000002</v>
      </c>
    </row>
    <row r="6315" spans="1:2">
      <c r="A6315" s="71">
        <v>39882</v>
      </c>
      <c r="B6315">
        <v>2559.36</v>
      </c>
    </row>
    <row r="6316" spans="1:2">
      <c r="A6316" s="71">
        <v>39883</v>
      </c>
      <c r="B6316">
        <v>2525.06</v>
      </c>
    </row>
    <row r="6317" spans="1:2">
      <c r="A6317" s="71">
        <v>39884</v>
      </c>
      <c r="B6317">
        <v>2506.73</v>
      </c>
    </row>
    <row r="6318" spans="1:2">
      <c r="A6318" s="71">
        <v>39885</v>
      </c>
      <c r="B6318">
        <v>2481.2600000000002</v>
      </c>
    </row>
    <row r="6319" spans="1:2">
      <c r="A6319" s="71">
        <v>39886</v>
      </c>
      <c r="B6319">
        <v>2445.3000000000002</v>
      </c>
    </row>
    <row r="6320" spans="1:2">
      <c r="A6320" s="71">
        <v>39887</v>
      </c>
      <c r="B6320">
        <v>2445.3000000000002</v>
      </c>
    </row>
    <row r="6321" spans="1:2">
      <c r="A6321" s="71">
        <v>39888</v>
      </c>
      <c r="B6321">
        <v>2445.3000000000002</v>
      </c>
    </row>
    <row r="6322" spans="1:2">
      <c r="A6322" s="71">
        <v>39889</v>
      </c>
      <c r="B6322">
        <v>2390.96</v>
      </c>
    </row>
    <row r="6323" spans="1:2">
      <c r="A6323" s="71">
        <v>39890</v>
      </c>
      <c r="B6323">
        <v>2390.98</v>
      </c>
    </row>
    <row r="6324" spans="1:2">
      <c r="A6324" s="71">
        <v>39891</v>
      </c>
      <c r="B6324">
        <v>2383.15</v>
      </c>
    </row>
    <row r="6325" spans="1:2">
      <c r="A6325" s="71">
        <v>39892</v>
      </c>
      <c r="B6325">
        <v>2335.29</v>
      </c>
    </row>
    <row r="6326" spans="1:2">
      <c r="A6326" s="71">
        <v>39893</v>
      </c>
      <c r="B6326">
        <v>2340.83</v>
      </c>
    </row>
    <row r="6327" spans="1:2">
      <c r="A6327" s="71">
        <v>39894</v>
      </c>
      <c r="B6327">
        <v>2340.83</v>
      </c>
    </row>
    <row r="6328" spans="1:2">
      <c r="A6328" s="71">
        <v>39895</v>
      </c>
      <c r="B6328">
        <v>2340.83</v>
      </c>
    </row>
    <row r="6329" spans="1:2">
      <c r="A6329" s="71">
        <v>39896</v>
      </c>
      <c r="B6329">
        <v>2340.83</v>
      </c>
    </row>
    <row r="6330" spans="1:2">
      <c r="A6330" s="71">
        <v>39897</v>
      </c>
      <c r="B6330">
        <v>2353.21</v>
      </c>
    </row>
    <row r="6331" spans="1:2">
      <c r="A6331" s="71">
        <v>39898</v>
      </c>
      <c r="B6331">
        <v>2379.94</v>
      </c>
    </row>
    <row r="6332" spans="1:2">
      <c r="A6332" s="71">
        <v>39899</v>
      </c>
      <c r="B6332">
        <v>2435.81</v>
      </c>
    </row>
    <row r="6333" spans="1:2">
      <c r="A6333" s="71">
        <v>39900</v>
      </c>
      <c r="B6333">
        <v>2485.56</v>
      </c>
    </row>
    <row r="6334" spans="1:2">
      <c r="A6334" s="71">
        <v>39901</v>
      </c>
      <c r="B6334">
        <v>2485.56</v>
      </c>
    </row>
    <row r="6335" spans="1:2">
      <c r="A6335" s="71">
        <v>39902</v>
      </c>
      <c r="B6335">
        <v>2485.56</v>
      </c>
    </row>
    <row r="6336" spans="1:2">
      <c r="A6336" s="71">
        <v>39903</v>
      </c>
      <c r="B6336">
        <v>2561.21</v>
      </c>
    </row>
    <row r="6337" spans="1:2">
      <c r="A6337" s="71">
        <v>39904</v>
      </c>
      <c r="B6337">
        <v>2544.2399999999998</v>
      </c>
    </row>
    <row r="6338" spans="1:2">
      <c r="A6338" s="71">
        <v>39905</v>
      </c>
      <c r="B6338">
        <v>2534.9899999999998</v>
      </c>
    </row>
    <row r="6339" spans="1:2">
      <c r="A6339" s="71">
        <v>39906</v>
      </c>
      <c r="B6339">
        <v>2451.7199999999998</v>
      </c>
    </row>
    <row r="6340" spans="1:2">
      <c r="A6340" s="71">
        <v>39907</v>
      </c>
      <c r="B6340">
        <v>2422.71</v>
      </c>
    </row>
    <row r="6341" spans="1:2">
      <c r="A6341" s="71">
        <v>39908</v>
      </c>
      <c r="B6341">
        <v>2422.71</v>
      </c>
    </row>
    <row r="6342" spans="1:2">
      <c r="A6342" s="71">
        <v>39909</v>
      </c>
      <c r="B6342">
        <v>2422.71</v>
      </c>
    </row>
    <row r="6343" spans="1:2">
      <c r="A6343" s="71">
        <v>39910</v>
      </c>
      <c r="B6343">
        <v>2408.42</v>
      </c>
    </row>
    <row r="6344" spans="1:2">
      <c r="A6344" s="71">
        <v>39911</v>
      </c>
      <c r="B6344">
        <v>2416.63</v>
      </c>
    </row>
    <row r="6345" spans="1:2">
      <c r="A6345" s="71">
        <v>39912</v>
      </c>
      <c r="B6345">
        <v>2388.11</v>
      </c>
    </row>
    <row r="6346" spans="1:2">
      <c r="A6346" s="71">
        <v>39913</v>
      </c>
      <c r="B6346">
        <v>2388.11</v>
      </c>
    </row>
    <row r="6347" spans="1:2">
      <c r="A6347" s="71">
        <v>39914</v>
      </c>
      <c r="B6347">
        <v>2388.11</v>
      </c>
    </row>
    <row r="6348" spans="1:2">
      <c r="A6348" s="71">
        <v>39915</v>
      </c>
      <c r="B6348">
        <v>2388.11</v>
      </c>
    </row>
    <row r="6349" spans="1:2">
      <c r="A6349" s="71">
        <v>39916</v>
      </c>
      <c r="B6349">
        <v>2388.11</v>
      </c>
    </row>
    <row r="6350" spans="1:2">
      <c r="A6350" s="71">
        <v>39917</v>
      </c>
      <c r="B6350">
        <v>2392.2199999999998</v>
      </c>
    </row>
    <row r="6351" spans="1:2">
      <c r="A6351" s="71">
        <v>39918</v>
      </c>
      <c r="B6351">
        <v>2394.27</v>
      </c>
    </row>
    <row r="6352" spans="1:2">
      <c r="A6352" s="71">
        <v>39919</v>
      </c>
      <c r="B6352">
        <v>2380.69</v>
      </c>
    </row>
    <row r="6353" spans="1:2">
      <c r="A6353" s="71">
        <v>39920</v>
      </c>
      <c r="B6353">
        <v>2344.98</v>
      </c>
    </row>
    <row r="6354" spans="1:2">
      <c r="A6354" s="71">
        <v>39921</v>
      </c>
      <c r="B6354">
        <v>2343.34</v>
      </c>
    </row>
    <row r="6355" spans="1:2">
      <c r="A6355" s="71">
        <v>39922</v>
      </c>
      <c r="B6355">
        <v>2343.34</v>
      </c>
    </row>
    <row r="6356" spans="1:2">
      <c r="A6356" s="71">
        <v>39923</v>
      </c>
      <c r="B6356">
        <v>2343.34</v>
      </c>
    </row>
    <row r="6357" spans="1:2">
      <c r="A6357" s="71">
        <v>39924</v>
      </c>
      <c r="B6357">
        <v>2376.38</v>
      </c>
    </row>
    <row r="6358" spans="1:2">
      <c r="A6358" s="71">
        <v>39925</v>
      </c>
      <c r="B6358">
        <v>2338.6</v>
      </c>
    </row>
    <row r="6359" spans="1:2">
      <c r="A6359" s="71">
        <v>39926</v>
      </c>
      <c r="B6359">
        <v>2318.83</v>
      </c>
    </row>
    <row r="6360" spans="1:2">
      <c r="A6360" s="71">
        <v>39927</v>
      </c>
      <c r="B6360">
        <v>2300.7399999999998</v>
      </c>
    </row>
    <row r="6361" spans="1:2">
      <c r="A6361" s="71">
        <v>39928</v>
      </c>
      <c r="B6361">
        <v>2283.1999999999998</v>
      </c>
    </row>
    <row r="6362" spans="1:2">
      <c r="A6362" s="71">
        <v>39929</v>
      </c>
      <c r="B6362">
        <v>2283.1999999999998</v>
      </c>
    </row>
    <row r="6363" spans="1:2">
      <c r="A6363" s="71">
        <v>39930</v>
      </c>
      <c r="B6363">
        <v>2283.1999999999998</v>
      </c>
    </row>
    <row r="6364" spans="1:2">
      <c r="A6364" s="71">
        <v>39931</v>
      </c>
      <c r="B6364">
        <v>2325.02</v>
      </c>
    </row>
    <row r="6365" spans="1:2">
      <c r="A6365" s="71">
        <v>39932</v>
      </c>
      <c r="B6365">
        <v>2332.4699999999998</v>
      </c>
    </row>
    <row r="6366" spans="1:2">
      <c r="A6366" s="71">
        <v>39933</v>
      </c>
      <c r="B6366">
        <v>2289.73</v>
      </c>
    </row>
    <row r="6367" spans="1:2">
      <c r="A6367" s="71">
        <v>39934</v>
      </c>
      <c r="B6367">
        <v>2288.64</v>
      </c>
    </row>
    <row r="6368" spans="1:2">
      <c r="A6368" s="71">
        <v>39935</v>
      </c>
      <c r="B6368">
        <v>2288.64</v>
      </c>
    </row>
    <row r="6369" spans="1:2">
      <c r="A6369" s="71">
        <v>39936</v>
      </c>
      <c r="B6369">
        <v>2288.64</v>
      </c>
    </row>
    <row r="6370" spans="1:2">
      <c r="A6370" s="71">
        <v>39937</v>
      </c>
      <c r="B6370">
        <v>2288.64</v>
      </c>
    </row>
    <row r="6371" spans="1:2">
      <c r="A6371" s="71">
        <v>39938</v>
      </c>
      <c r="B6371">
        <v>2272.5500000000002</v>
      </c>
    </row>
    <row r="6372" spans="1:2">
      <c r="A6372" s="71">
        <v>39939</v>
      </c>
      <c r="B6372">
        <v>2256.9899999999998</v>
      </c>
    </row>
    <row r="6373" spans="1:2">
      <c r="A6373" s="71">
        <v>39940</v>
      </c>
      <c r="B6373">
        <v>2233.5</v>
      </c>
    </row>
    <row r="6374" spans="1:2">
      <c r="A6374" s="71">
        <v>39941</v>
      </c>
      <c r="B6374">
        <v>2208.98</v>
      </c>
    </row>
    <row r="6375" spans="1:2">
      <c r="A6375" s="71">
        <v>39942</v>
      </c>
      <c r="B6375">
        <v>2210.35</v>
      </c>
    </row>
    <row r="6376" spans="1:2">
      <c r="A6376" s="71">
        <v>39943</v>
      </c>
      <c r="B6376">
        <v>2210.35</v>
      </c>
    </row>
    <row r="6377" spans="1:2">
      <c r="A6377" s="71">
        <v>39944</v>
      </c>
      <c r="B6377">
        <v>2210.35</v>
      </c>
    </row>
    <row r="6378" spans="1:2">
      <c r="A6378" s="71">
        <v>39945</v>
      </c>
      <c r="B6378">
        <v>2220.92</v>
      </c>
    </row>
    <row r="6379" spans="1:2">
      <c r="A6379" s="71">
        <v>39946</v>
      </c>
      <c r="B6379">
        <v>2221.4</v>
      </c>
    </row>
    <row r="6380" spans="1:2">
      <c r="A6380" s="71">
        <v>39947</v>
      </c>
      <c r="B6380">
        <v>2257.36</v>
      </c>
    </row>
    <row r="6381" spans="1:2">
      <c r="A6381" s="71">
        <v>39948</v>
      </c>
      <c r="B6381">
        <v>2251.5300000000002</v>
      </c>
    </row>
    <row r="6382" spans="1:2">
      <c r="A6382" s="71">
        <v>39949</v>
      </c>
      <c r="B6382">
        <v>2252.8000000000002</v>
      </c>
    </row>
    <row r="6383" spans="1:2">
      <c r="A6383" s="71">
        <v>39950</v>
      </c>
      <c r="B6383">
        <v>2252.8000000000002</v>
      </c>
    </row>
    <row r="6384" spans="1:2">
      <c r="A6384" s="71">
        <v>39951</v>
      </c>
      <c r="B6384">
        <v>2252.8000000000002</v>
      </c>
    </row>
    <row r="6385" spans="1:2">
      <c r="A6385" s="71">
        <v>39952</v>
      </c>
      <c r="B6385">
        <v>2255.2199999999998</v>
      </c>
    </row>
    <row r="6386" spans="1:2">
      <c r="A6386" s="71">
        <v>39953</v>
      </c>
      <c r="B6386">
        <v>2221.27</v>
      </c>
    </row>
    <row r="6387" spans="1:2">
      <c r="A6387" s="71">
        <v>39954</v>
      </c>
      <c r="B6387">
        <v>2196.21</v>
      </c>
    </row>
    <row r="6388" spans="1:2">
      <c r="A6388" s="71">
        <v>39955</v>
      </c>
      <c r="B6388">
        <v>2206.6</v>
      </c>
    </row>
    <row r="6389" spans="1:2">
      <c r="A6389" s="71">
        <v>39956</v>
      </c>
      <c r="B6389">
        <v>2201.44</v>
      </c>
    </row>
    <row r="6390" spans="1:2">
      <c r="A6390" s="71">
        <v>39957</v>
      </c>
      <c r="B6390">
        <v>2201.44</v>
      </c>
    </row>
    <row r="6391" spans="1:2">
      <c r="A6391" s="71">
        <v>39958</v>
      </c>
      <c r="B6391">
        <v>2201.44</v>
      </c>
    </row>
    <row r="6392" spans="1:2">
      <c r="A6392" s="71">
        <v>39959</v>
      </c>
      <c r="B6392">
        <v>2201.44</v>
      </c>
    </row>
    <row r="6393" spans="1:2">
      <c r="A6393" s="71">
        <v>39960</v>
      </c>
      <c r="B6393">
        <v>2213.89</v>
      </c>
    </row>
    <row r="6394" spans="1:2">
      <c r="A6394" s="71">
        <v>39961</v>
      </c>
      <c r="B6394">
        <v>2208.89</v>
      </c>
    </row>
    <row r="6395" spans="1:2">
      <c r="A6395" s="71">
        <v>39962</v>
      </c>
      <c r="B6395">
        <v>2190.4499999999998</v>
      </c>
    </row>
    <row r="6396" spans="1:2">
      <c r="A6396" s="71">
        <v>39963</v>
      </c>
      <c r="B6396">
        <v>2140.66</v>
      </c>
    </row>
    <row r="6397" spans="1:2">
      <c r="A6397" s="71">
        <v>39964</v>
      </c>
      <c r="B6397">
        <v>2140.66</v>
      </c>
    </row>
    <row r="6398" spans="1:2">
      <c r="A6398" s="71">
        <v>39965</v>
      </c>
      <c r="B6398">
        <v>2140.66</v>
      </c>
    </row>
    <row r="6399" spans="1:2">
      <c r="A6399" s="71">
        <v>39966</v>
      </c>
      <c r="B6399">
        <v>2109.42</v>
      </c>
    </row>
    <row r="6400" spans="1:2">
      <c r="A6400" s="71">
        <v>39967</v>
      </c>
      <c r="B6400">
        <v>2077.02</v>
      </c>
    </row>
    <row r="6401" spans="1:2">
      <c r="A6401" s="71">
        <v>39968</v>
      </c>
      <c r="B6401">
        <v>2073.5500000000002</v>
      </c>
    </row>
    <row r="6402" spans="1:2">
      <c r="A6402" s="71">
        <v>39969</v>
      </c>
      <c r="B6402">
        <v>2072</v>
      </c>
    </row>
    <row r="6403" spans="1:2">
      <c r="A6403" s="71">
        <v>39970</v>
      </c>
      <c r="B6403">
        <v>2063.1</v>
      </c>
    </row>
    <row r="6404" spans="1:2">
      <c r="A6404" s="71">
        <v>39971</v>
      </c>
      <c r="B6404">
        <v>2063.1</v>
      </c>
    </row>
    <row r="6405" spans="1:2">
      <c r="A6405" s="71">
        <v>39972</v>
      </c>
      <c r="B6405">
        <v>2063.1</v>
      </c>
    </row>
    <row r="6406" spans="1:2">
      <c r="A6406" s="71">
        <v>39973</v>
      </c>
      <c r="B6406">
        <v>2091.1</v>
      </c>
    </row>
    <row r="6407" spans="1:2">
      <c r="A6407" s="71">
        <v>39974</v>
      </c>
      <c r="B6407">
        <v>2060.1799999999998</v>
      </c>
    </row>
    <row r="6408" spans="1:2">
      <c r="A6408" s="71">
        <v>39975</v>
      </c>
      <c r="B6408">
        <v>2042.19</v>
      </c>
    </row>
    <row r="6409" spans="1:2">
      <c r="A6409" s="71">
        <v>39976</v>
      </c>
      <c r="B6409">
        <v>2026.17</v>
      </c>
    </row>
    <row r="6410" spans="1:2">
      <c r="A6410" s="71">
        <v>39977</v>
      </c>
      <c r="B6410">
        <v>2015.4</v>
      </c>
    </row>
    <row r="6411" spans="1:2">
      <c r="A6411" s="71">
        <v>39978</v>
      </c>
      <c r="B6411">
        <v>2015.4</v>
      </c>
    </row>
    <row r="6412" spans="1:2">
      <c r="A6412" s="71">
        <v>39979</v>
      </c>
      <c r="B6412">
        <v>2015.4</v>
      </c>
    </row>
    <row r="6413" spans="1:2">
      <c r="A6413" s="71">
        <v>39980</v>
      </c>
      <c r="B6413">
        <v>2015.4</v>
      </c>
    </row>
    <row r="6414" spans="1:2">
      <c r="A6414" s="71">
        <v>39981</v>
      </c>
      <c r="B6414">
        <v>2014.91</v>
      </c>
    </row>
    <row r="6415" spans="1:2">
      <c r="A6415" s="71">
        <v>39982</v>
      </c>
      <c r="B6415">
        <v>2071.29</v>
      </c>
    </row>
    <row r="6416" spans="1:2">
      <c r="A6416" s="71">
        <v>39983</v>
      </c>
      <c r="B6416">
        <v>2074.7199999999998</v>
      </c>
    </row>
    <row r="6417" spans="1:2">
      <c r="A6417" s="71">
        <v>39984</v>
      </c>
      <c r="B6417">
        <v>2108.1999999999998</v>
      </c>
    </row>
    <row r="6418" spans="1:2">
      <c r="A6418" s="71">
        <v>39985</v>
      </c>
      <c r="B6418">
        <v>2108.1999999999998</v>
      </c>
    </row>
    <row r="6419" spans="1:2">
      <c r="A6419" s="71">
        <v>39986</v>
      </c>
      <c r="B6419">
        <v>2108.1999999999998</v>
      </c>
    </row>
    <row r="6420" spans="1:2">
      <c r="A6420" s="71">
        <v>39987</v>
      </c>
      <c r="B6420">
        <v>2108.1999999999998</v>
      </c>
    </row>
    <row r="6421" spans="1:2">
      <c r="A6421" s="71">
        <v>39988</v>
      </c>
      <c r="B6421">
        <v>2165</v>
      </c>
    </row>
    <row r="6422" spans="1:2">
      <c r="A6422" s="71">
        <v>39989</v>
      </c>
      <c r="B6422">
        <v>2158.7199999999998</v>
      </c>
    </row>
    <row r="6423" spans="1:2">
      <c r="A6423" s="71">
        <v>39990</v>
      </c>
      <c r="B6423">
        <v>2188.5</v>
      </c>
    </row>
    <row r="6424" spans="1:2">
      <c r="A6424" s="71">
        <v>39991</v>
      </c>
      <c r="B6424">
        <v>2158.67</v>
      </c>
    </row>
    <row r="6425" spans="1:2">
      <c r="A6425" s="71">
        <v>39992</v>
      </c>
      <c r="B6425">
        <v>2158.67</v>
      </c>
    </row>
    <row r="6426" spans="1:2">
      <c r="A6426" s="71">
        <v>39993</v>
      </c>
      <c r="B6426">
        <v>2158.67</v>
      </c>
    </row>
    <row r="6427" spans="1:2">
      <c r="A6427" s="71">
        <v>39994</v>
      </c>
      <c r="B6427">
        <v>2158.67</v>
      </c>
    </row>
    <row r="6428" spans="1:2">
      <c r="A6428" s="71">
        <v>39995</v>
      </c>
      <c r="B6428">
        <v>2145.21</v>
      </c>
    </row>
    <row r="6429" spans="1:2">
      <c r="A6429" s="71">
        <v>39996</v>
      </c>
      <c r="B6429">
        <v>2111.71</v>
      </c>
    </row>
    <row r="6430" spans="1:2">
      <c r="A6430" s="71">
        <v>39997</v>
      </c>
      <c r="B6430">
        <v>2096.23</v>
      </c>
    </row>
    <row r="6431" spans="1:2">
      <c r="A6431" s="71">
        <v>39998</v>
      </c>
      <c r="B6431">
        <v>2086.36</v>
      </c>
    </row>
    <row r="6432" spans="1:2">
      <c r="A6432" s="71">
        <v>39999</v>
      </c>
      <c r="B6432">
        <v>2086.36</v>
      </c>
    </row>
    <row r="6433" spans="1:2">
      <c r="A6433" s="71">
        <v>40000</v>
      </c>
      <c r="B6433">
        <v>2086.36</v>
      </c>
    </row>
    <row r="6434" spans="1:2">
      <c r="A6434" s="71">
        <v>40001</v>
      </c>
      <c r="B6434">
        <v>2109.08</v>
      </c>
    </row>
    <row r="6435" spans="1:2">
      <c r="A6435" s="71">
        <v>40002</v>
      </c>
      <c r="B6435">
        <v>2090.35</v>
      </c>
    </row>
    <row r="6436" spans="1:2">
      <c r="A6436" s="71">
        <v>40003</v>
      </c>
      <c r="B6436">
        <v>2108.1999999999998</v>
      </c>
    </row>
    <row r="6437" spans="1:2">
      <c r="A6437" s="71">
        <v>40004</v>
      </c>
      <c r="B6437">
        <v>2105.36</v>
      </c>
    </row>
    <row r="6438" spans="1:2">
      <c r="A6438" s="71">
        <v>40005</v>
      </c>
      <c r="B6438">
        <v>2116.9899999999998</v>
      </c>
    </row>
    <row r="6439" spans="1:2">
      <c r="A6439" s="71">
        <v>40006</v>
      </c>
      <c r="B6439">
        <v>2116.9899999999998</v>
      </c>
    </row>
    <row r="6440" spans="1:2">
      <c r="A6440" s="71">
        <v>40007</v>
      </c>
      <c r="B6440">
        <v>2116.9899999999998</v>
      </c>
    </row>
    <row r="6441" spans="1:2">
      <c r="A6441" s="71">
        <v>40008</v>
      </c>
      <c r="B6441">
        <v>2085.7399999999998</v>
      </c>
    </row>
    <row r="6442" spans="1:2">
      <c r="A6442" s="71">
        <v>40009</v>
      </c>
      <c r="B6442">
        <v>2054.19</v>
      </c>
    </row>
    <row r="6443" spans="1:2">
      <c r="A6443" s="71">
        <v>40010</v>
      </c>
      <c r="B6443">
        <v>2018.93</v>
      </c>
    </row>
    <row r="6444" spans="1:2">
      <c r="A6444" s="71">
        <v>40011</v>
      </c>
      <c r="B6444">
        <v>2025.71</v>
      </c>
    </row>
    <row r="6445" spans="1:2">
      <c r="A6445" s="71">
        <v>40012</v>
      </c>
      <c r="B6445">
        <v>2006.82</v>
      </c>
    </row>
    <row r="6446" spans="1:2">
      <c r="A6446" s="71">
        <v>40013</v>
      </c>
      <c r="B6446">
        <v>2006.82</v>
      </c>
    </row>
    <row r="6447" spans="1:2">
      <c r="A6447" s="71">
        <v>40014</v>
      </c>
      <c r="B6447">
        <v>2006.82</v>
      </c>
    </row>
    <row r="6448" spans="1:2">
      <c r="A6448" s="71">
        <v>40015</v>
      </c>
      <c r="B6448">
        <v>2006.82</v>
      </c>
    </row>
    <row r="6449" spans="1:2">
      <c r="A6449" s="71">
        <v>40016</v>
      </c>
      <c r="B6449">
        <v>1986.35</v>
      </c>
    </row>
    <row r="6450" spans="1:2">
      <c r="A6450" s="71">
        <v>40017</v>
      </c>
      <c r="B6450">
        <v>1975.05</v>
      </c>
    </row>
    <row r="6451" spans="1:2">
      <c r="A6451" s="71">
        <v>40018</v>
      </c>
      <c r="B6451">
        <v>1953.12</v>
      </c>
    </row>
    <row r="6452" spans="1:2">
      <c r="A6452" s="71">
        <v>40019</v>
      </c>
      <c r="B6452">
        <v>1970.11</v>
      </c>
    </row>
    <row r="6453" spans="1:2">
      <c r="A6453" s="71">
        <v>40020</v>
      </c>
      <c r="B6453">
        <v>1970.11</v>
      </c>
    </row>
    <row r="6454" spans="1:2">
      <c r="A6454" s="71">
        <v>40021</v>
      </c>
      <c r="B6454">
        <v>1970.11</v>
      </c>
    </row>
    <row r="6455" spans="1:2">
      <c r="A6455" s="71">
        <v>40022</v>
      </c>
      <c r="B6455">
        <v>1982.43</v>
      </c>
    </row>
    <row r="6456" spans="1:2">
      <c r="A6456" s="71">
        <v>40023</v>
      </c>
      <c r="B6456">
        <v>2013.82</v>
      </c>
    </row>
    <row r="6457" spans="1:2">
      <c r="A6457" s="71">
        <v>40024</v>
      </c>
      <c r="B6457">
        <v>2073.92</v>
      </c>
    </row>
    <row r="6458" spans="1:2">
      <c r="A6458" s="71">
        <v>40025</v>
      </c>
      <c r="B6458">
        <v>2043.37</v>
      </c>
    </row>
    <row r="6459" spans="1:2">
      <c r="A6459" s="71">
        <v>40026</v>
      </c>
      <c r="B6459">
        <v>2040.95</v>
      </c>
    </row>
    <row r="6460" spans="1:2">
      <c r="A6460" s="71">
        <v>40027</v>
      </c>
      <c r="B6460">
        <v>2040.95</v>
      </c>
    </row>
    <row r="6461" spans="1:2">
      <c r="A6461" s="71">
        <v>40028</v>
      </c>
      <c r="B6461">
        <v>2040.95</v>
      </c>
    </row>
    <row r="6462" spans="1:2">
      <c r="A6462" s="71">
        <v>40029</v>
      </c>
      <c r="B6462">
        <v>2008.96</v>
      </c>
    </row>
    <row r="6463" spans="1:2">
      <c r="A6463" s="71">
        <v>40030</v>
      </c>
      <c r="B6463">
        <v>1992.98</v>
      </c>
    </row>
    <row r="6464" spans="1:2">
      <c r="A6464" s="71">
        <v>40031</v>
      </c>
      <c r="B6464">
        <v>1987.84</v>
      </c>
    </row>
    <row r="6465" spans="1:2">
      <c r="A6465" s="71">
        <v>40032</v>
      </c>
      <c r="B6465">
        <v>1997.01</v>
      </c>
    </row>
    <row r="6466" spans="1:2">
      <c r="A6466" s="71">
        <v>40033</v>
      </c>
      <c r="B6466">
        <v>1997.01</v>
      </c>
    </row>
    <row r="6467" spans="1:2">
      <c r="A6467" s="71">
        <v>40034</v>
      </c>
      <c r="B6467">
        <v>1997.01</v>
      </c>
    </row>
    <row r="6468" spans="1:2">
      <c r="A6468" s="71">
        <v>40035</v>
      </c>
      <c r="B6468">
        <v>1997.01</v>
      </c>
    </row>
    <row r="6469" spans="1:2">
      <c r="A6469" s="71">
        <v>40036</v>
      </c>
      <c r="B6469">
        <v>2022.56</v>
      </c>
    </row>
    <row r="6470" spans="1:2">
      <c r="A6470" s="71">
        <v>40037</v>
      </c>
      <c r="B6470">
        <v>2050.4499999999998</v>
      </c>
    </row>
    <row r="6471" spans="1:2">
      <c r="A6471" s="71">
        <v>40038</v>
      </c>
      <c r="B6471">
        <v>2026.45</v>
      </c>
    </row>
    <row r="6472" spans="1:2">
      <c r="A6472" s="71">
        <v>40039</v>
      </c>
      <c r="B6472">
        <v>1999.98</v>
      </c>
    </row>
    <row r="6473" spans="1:2">
      <c r="A6473" s="71">
        <v>40040</v>
      </c>
      <c r="B6473">
        <v>2016.09</v>
      </c>
    </row>
    <row r="6474" spans="1:2">
      <c r="A6474" s="71">
        <v>40041</v>
      </c>
      <c r="B6474">
        <v>2016.09</v>
      </c>
    </row>
    <row r="6475" spans="1:2">
      <c r="A6475" s="71">
        <v>40042</v>
      </c>
      <c r="B6475">
        <v>2016.09</v>
      </c>
    </row>
    <row r="6476" spans="1:2">
      <c r="A6476" s="71">
        <v>40043</v>
      </c>
      <c r="B6476">
        <v>2016.09</v>
      </c>
    </row>
    <row r="6477" spans="1:2">
      <c r="A6477" s="71">
        <v>40044</v>
      </c>
      <c r="B6477">
        <v>2037.1</v>
      </c>
    </row>
    <row r="6478" spans="1:2">
      <c r="A6478" s="71">
        <v>40045</v>
      </c>
      <c r="B6478">
        <v>2041.91</v>
      </c>
    </row>
    <row r="6479" spans="1:2">
      <c r="A6479" s="71">
        <v>40046</v>
      </c>
      <c r="B6479">
        <v>2012.67</v>
      </c>
    </row>
    <row r="6480" spans="1:2">
      <c r="A6480" s="71">
        <v>40047</v>
      </c>
      <c r="B6480">
        <v>1997.31</v>
      </c>
    </row>
    <row r="6481" spans="1:2">
      <c r="A6481" s="71">
        <v>40048</v>
      </c>
      <c r="B6481">
        <v>1997.31</v>
      </c>
    </row>
    <row r="6482" spans="1:2">
      <c r="A6482" s="71">
        <v>40049</v>
      </c>
      <c r="B6482">
        <v>1997.31</v>
      </c>
    </row>
    <row r="6483" spans="1:2">
      <c r="A6483" s="71">
        <v>40050</v>
      </c>
      <c r="B6483">
        <v>1997.44</v>
      </c>
    </row>
    <row r="6484" spans="1:2">
      <c r="A6484" s="71">
        <v>40051</v>
      </c>
      <c r="B6484">
        <v>2007.2</v>
      </c>
    </row>
    <row r="6485" spans="1:2">
      <c r="A6485" s="71">
        <v>40052</v>
      </c>
      <c r="B6485">
        <v>2044.79</v>
      </c>
    </row>
    <row r="6486" spans="1:2">
      <c r="A6486" s="71">
        <v>40053</v>
      </c>
      <c r="B6486">
        <v>2043.65</v>
      </c>
    </row>
    <row r="6487" spans="1:2">
      <c r="A6487" s="71">
        <v>40054</v>
      </c>
      <c r="B6487">
        <v>2035</v>
      </c>
    </row>
    <row r="6488" spans="1:2">
      <c r="A6488" s="71">
        <v>40055</v>
      </c>
      <c r="B6488">
        <v>2035</v>
      </c>
    </row>
    <row r="6489" spans="1:2">
      <c r="A6489" s="71">
        <v>40056</v>
      </c>
      <c r="B6489">
        <v>2035</v>
      </c>
    </row>
    <row r="6490" spans="1:2">
      <c r="A6490" s="71">
        <v>40057</v>
      </c>
      <c r="B6490">
        <v>2057.81</v>
      </c>
    </row>
    <row r="6491" spans="1:2">
      <c r="A6491" s="71">
        <v>40058</v>
      </c>
      <c r="B6491">
        <v>2068.96</v>
      </c>
    </row>
    <row r="6492" spans="1:2">
      <c r="A6492" s="71">
        <v>40059</v>
      </c>
      <c r="B6492">
        <v>2065.73</v>
      </c>
    </row>
    <row r="6493" spans="1:2">
      <c r="A6493" s="71">
        <v>40060</v>
      </c>
      <c r="B6493">
        <v>2029.75</v>
      </c>
    </row>
    <row r="6494" spans="1:2">
      <c r="A6494" s="71">
        <v>40061</v>
      </c>
      <c r="B6494">
        <v>2018.72</v>
      </c>
    </row>
    <row r="6495" spans="1:2">
      <c r="A6495" s="71">
        <v>40062</v>
      </c>
      <c r="B6495">
        <v>2018.72</v>
      </c>
    </row>
    <row r="6496" spans="1:2">
      <c r="A6496" s="71">
        <v>40063</v>
      </c>
      <c r="B6496">
        <v>2018.72</v>
      </c>
    </row>
    <row r="6497" spans="1:2">
      <c r="A6497" s="71">
        <v>40064</v>
      </c>
      <c r="B6497">
        <v>2018.72</v>
      </c>
    </row>
    <row r="6498" spans="1:2">
      <c r="A6498" s="71">
        <v>40065</v>
      </c>
      <c r="B6498">
        <v>1994.44</v>
      </c>
    </row>
    <row r="6499" spans="1:2">
      <c r="A6499" s="71">
        <v>40066</v>
      </c>
      <c r="B6499">
        <v>1998.17</v>
      </c>
    </row>
    <row r="6500" spans="1:2">
      <c r="A6500" s="71">
        <v>40067</v>
      </c>
      <c r="B6500">
        <v>2008.95</v>
      </c>
    </row>
    <row r="6501" spans="1:2">
      <c r="A6501" s="71">
        <v>40068</v>
      </c>
      <c r="B6501">
        <v>1985.38</v>
      </c>
    </row>
    <row r="6502" spans="1:2">
      <c r="A6502" s="71">
        <v>40069</v>
      </c>
      <c r="B6502">
        <v>1985.38</v>
      </c>
    </row>
    <row r="6503" spans="1:2">
      <c r="A6503" s="71">
        <v>40070</v>
      </c>
      <c r="B6503">
        <v>1985.38</v>
      </c>
    </row>
    <row r="6504" spans="1:2">
      <c r="A6504" s="71">
        <v>40071</v>
      </c>
      <c r="B6504">
        <v>1998.99</v>
      </c>
    </row>
    <row r="6505" spans="1:2">
      <c r="A6505" s="71">
        <v>40072</v>
      </c>
      <c r="B6505">
        <v>1986.86</v>
      </c>
    </row>
    <row r="6506" spans="1:2">
      <c r="A6506" s="71">
        <v>40073</v>
      </c>
      <c r="B6506">
        <v>1960.76</v>
      </c>
    </row>
    <row r="6507" spans="1:2">
      <c r="A6507" s="71">
        <v>40074</v>
      </c>
      <c r="B6507">
        <v>1962.6</v>
      </c>
    </row>
    <row r="6508" spans="1:2">
      <c r="A6508" s="71">
        <v>40075</v>
      </c>
      <c r="B6508">
        <v>1951.38</v>
      </c>
    </row>
    <row r="6509" spans="1:2">
      <c r="A6509" s="71">
        <v>40076</v>
      </c>
      <c r="B6509">
        <v>1951.38</v>
      </c>
    </row>
    <row r="6510" spans="1:2">
      <c r="A6510" s="71">
        <v>40077</v>
      </c>
      <c r="B6510">
        <v>1951.38</v>
      </c>
    </row>
    <row r="6511" spans="1:2">
      <c r="A6511" s="71">
        <v>40078</v>
      </c>
      <c r="B6511">
        <v>1950.77</v>
      </c>
    </row>
    <row r="6512" spans="1:2">
      <c r="A6512" s="71">
        <v>40079</v>
      </c>
      <c r="B6512">
        <v>1914.47</v>
      </c>
    </row>
    <row r="6513" spans="1:2">
      <c r="A6513" s="71">
        <v>40080</v>
      </c>
      <c r="B6513">
        <v>1911.66</v>
      </c>
    </row>
    <row r="6514" spans="1:2">
      <c r="A6514" s="71">
        <v>40081</v>
      </c>
      <c r="B6514">
        <v>1922.5</v>
      </c>
    </row>
    <row r="6515" spans="1:2">
      <c r="A6515" s="71">
        <v>40082</v>
      </c>
      <c r="B6515">
        <v>1926.59</v>
      </c>
    </row>
    <row r="6516" spans="1:2">
      <c r="A6516" s="71">
        <v>40083</v>
      </c>
      <c r="B6516">
        <v>1926.59</v>
      </c>
    </row>
    <row r="6517" spans="1:2">
      <c r="A6517" s="71">
        <v>40084</v>
      </c>
      <c r="B6517">
        <v>1926.59</v>
      </c>
    </row>
    <row r="6518" spans="1:2">
      <c r="A6518" s="71">
        <v>40085</v>
      </c>
      <c r="B6518">
        <v>1921.64</v>
      </c>
    </row>
    <row r="6519" spans="1:2">
      <c r="A6519" s="71">
        <v>40086</v>
      </c>
      <c r="B6519">
        <v>1922</v>
      </c>
    </row>
    <row r="6520" spans="1:2">
      <c r="A6520" s="71">
        <v>40087</v>
      </c>
      <c r="B6520">
        <v>1925.49</v>
      </c>
    </row>
    <row r="6521" spans="1:2">
      <c r="A6521" s="71">
        <v>40088</v>
      </c>
      <c r="B6521">
        <v>1918.87</v>
      </c>
    </row>
    <row r="6522" spans="1:2">
      <c r="A6522" s="71">
        <v>40089</v>
      </c>
      <c r="B6522">
        <v>1919.75</v>
      </c>
    </row>
    <row r="6523" spans="1:2">
      <c r="A6523" s="71">
        <v>40090</v>
      </c>
      <c r="B6523">
        <v>1919.75</v>
      </c>
    </row>
    <row r="6524" spans="1:2">
      <c r="A6524" s="71">
        <v>40091</v>
      </c>
      <c r="B6524">
        <v>1919.75</v>
      </c>
    </row>
    <row r="6525" spans="1:2">
      <c r="A6525" s="71">
        <v>40092</v>
      </c>
      <c r="B6525">
        <v>1925.57</v>
      </c>
    </row>
    <row r="6526" spans="1:2">
      <c r="A6526" s="71">
        <v>40093</v>
      </c>
      <c r="B6526">
        <v>1906.59</v>
      </c>
    </row>
    <row r="6527" spans="1:2">
      <c r="A6527" s="71">
        <v>40094</v>
      </c>
      <c r="B6527">
        <v>1897.31</v>
      </c>
    </row>
    <row r="6528" spans="1:2">
      <c r="A6528" s="71">
        <v>40095</v>
      </c>
      <c r="B6528">
        <v>1870.96</v>
      </c>
    </row>
    <row r="6529" spans="1:2">
      <c r="A6529" s="71">
        <v>40096</v>
      </c>
      <c r="B6529">
        <v>1857.21</v>
      </c>
    </row>
    <row r="6530" spans="1:2">
      <c r="A6530" s="71">
        <v>40097</v>
      </c>
      <c r="B6530">
        <v>1857.21</v>
      </c>
    </row>
    <row r="6531" spans="1:2">
      <c r="A6531" s="71">
        <v>40098</v>
      </c>
      <c r="B6531">
        <v>1857.21</v>
      </c>
    </row>
    <row r="6532" spans="1:2">
      <c r="A6532" s="71">
        <v>40099</v>
      </c>
      <c r="B6532">
        <v>1857.21</v>
      </c>
    </row>
    <row r="6533" spans="1:2">
      <c r="A6533" s="71">
        <v>40100</v>
      </c>
      <c r="B6533">
        <v>1825.68</v>
      </c>
    </row>
    <row r="6534" spans="1:2">
      <c r="A6534" s="71">
        <v>40101</v>
      </c>
      <c r="B6534">
        <v>1830.38</v>
      </c>
    </row>
    <row r="6535" spans="1:2">
      <c r="A6535" s="71">
        <v>40102</v>
      </c>
      <c r="B6535">
        <v>1838.26</v>
      </c>
    </row>
    <row r="6536" spans="1:2">
      <c r="A6536" s="71">
        <v>40103</v>
      </c>
      <c r="B6536">
        <v>1843.81</v>
      </c>
    </row>
    <row r="6537" spans="1:2">
      <c r="A6537" s="71">
        <v>40104</v>
      </c>
      <c r="B6537">
        <v>1843.81</v>
      </c>
    </row>
    <row r="6538" spans="1:2">
      <c r="A6538" s="71">
        <v>40105</v>
      </c>
      <c r="B6538">
        <v>1843.81</v>
      </c>
    </row>
    <row r="6539" spans="1:2">
      <c r="A6539" s="71">
        <v>40106</v>
      </c>
      <c r="B6539">
        <v>1858.4</v>
      </c>
    </row>
    <row r="6540" spans="1:2">
      <c r="A6540" s="71">
        <v>40107</v>
      </c>
      <c r="B6540">
        <v>1913.98</v>
      </c>
    </row>
    <row r="6541" spans="1:2">
      <c r="A6541" s="71">
        <v>40108</v>
      </c>
      <c r="B6541">
        <v>1910.04</v>
      </c>
    </row>
    <row r="6542" spans="1:2">
      <c r="A6542" s="71">
        <v>40109</v>
      </c>
      <c r="B6542">
        <v>1914.89</v>
      </c>
    </row>
    <row r="6543" spans="1:2">
      <c r="A6543" s="71">
        <v>40110</v>
      </c>
      <c r="B6543">
        <v>1924.35</v>
      </c>
    </row>
    <row r="6544" spans="1:2">
      <c r="A6544" s="71">
        <v>40111</v>
      </c>
      <c r="B6544">
        <v>1924.35</v>
      </c>
    </row>
    <row r="6545" spans="1:2">
      <c r="A6545" s="71">
        <v>40112</v>
      </c>
      <c r="B6545">
        <v>1924.35</v>
      </c>
    </row>
    <row r="6546" spans="1:2">
      <c r="A6546" s="71">
        <v>40113</v>
      </c>
      <c r="B6546">
        <v>1932.81</v>
      </c>
    </row>
    <row r="6547" spans="1:2">
      <c r="A6547" s="71">
        <v>40114</v>
      </c>
      <c r="B6547">
        <v>1977.26</v>
      </c>
    </row>
    <row r="6548" spans="1:2">
      <c r="A6548" s="71">
        <v>40115</v>
      </c>
      <c r="B6548">
        <v>2006.18</v>
      </c>
    </row>
    <row r="6549" spans="1:2">
      <c r="A6549" s="71">
        <v>40116</v>
      </c>
      <c r="B6549">
        <v>2004.37</v>
      </c>
    </row>
    <row r="6550" spans="1:2">
      <c r="A6550" s="71">
        <v>40117</v>
      </c>
      <c r="B6550">
        <v>1993.8</v>
      </c>
    </row>
    <row r="6551" spans="1:2">
      <c r="A6551" s="71">
        <v>40118</v>
      </c>
      <c r="B6551">
        <v>1993.8</v>
      </c>
    </row>
    <row r="6552" spans="1:2">
      <c r="A6552" s="71">
        <v>40119</v>
      </c>
      <c r="B6552">
        <v>1993.8</v>
      </c>
    </row>
    <row r="6553" spans="1:2">
      <c r="A6553" s="71">
        <v>40120</v>
      </c>
      <c r="B6553">
        <v>1993.8</v>
      </c>
    </row>
    <row r="6554" spans="1:2">
      <c r="A6554" s="71">
        <v>40121</v>
      </c>
      <c r="B6554">
        <v>2008.72</v>
      </c>
    </row>
    <row r="6555" spans="1:2">
      <c r="A6555" s="71">
        <v>40122</v>
      </c>
      <c r="B6555">
        <v>1963.7</v>
      </c>
    </row>
    <row r="6556" spans="1:2">
      <c r="A6556" s="71">
        <v>40123</v>
      </c>
      <c r="B6556">
        <v>1958.24</v>
      </c>
    </row>
    <row r="6557" spans="1:2">
      <c r="A6557" s="71">
        <v>40124</v>
      </c>
      <c r="B6557">
        <v>1981.61</v>
      </c>
    </row>
    <row r="6558" spans="1:2">
      <c r="A6558" s="71">
        <v>40125</v>
      </c>
      <c r="B6558">
        <v>1981.61</v>
      </c>
    </row>
    <row r="6559" spans="1:2">
      <c r="A6559" s="71">
        <v>40126</v>
      </c>
      <c r="B6559">
        <v>1981.61</v>
      </c>
    </row>
    <row r="6560" spans="1:2">
      <c r="A6560" s="71">
        <v>40127</v>
      </c>
      <c r="B6560">
        <v>1968.45</v>
      </c>
    </row>
    <row r="6561" spans="1:2">
      <c r="A6561" s="71">
        <v>40128</v>
      </c>
      <c r="B6561">
        <v>1969.52</v>
      </c>
    </row>
    <row r="6562" spans="1:2">
      <c r="A6562" s="71">
        <v>40129</v>
      </c>
      <c r="B6562">
        <v>1969.52</v>
      </c>
    </row>
    <row r="6563" spans="1:2">
      <c r="A6563" s="71">
        <v>40130</v>
      </c>
      <c r="B6563">
        <v>1976.89</v>
      </c>
    </row>
    <row r="6564" spans="1:2">
      <c r="A6564" s="71">
        <v>40131</v>
      </c>
      <c r="B6564">
        <v>1971.27</v>
      </c>
    </row>
    <row r="6565" spans="1:2">
      <c r="A6565" s="71">
        <v>40132</v>
      </c>
      <c r="B6565">
        <v>1971.27</v>
      </c>
    </row>
    <row r="6566" spans="1:2">
      <c r="A6566" s="71">
        <v>40133</v>
      </c>
      <c r="B6566">
        <v>1971.27</v>
      </c>
    </row>
    <row r="6567" spans="1:2">
      <c r="A6567" s="71">
        <v>40134</v>
      </c>
      <c r="B6567">
        <v>1971.27</v>
      </c>
    </row>
    <row r="6568" spans="1:2">
      <c r="A6568" s="71">
        <v>40135</v>
      </c>
      <c r="B6568">
        <v>1966.22</v>
      </c>
    </row>
    <row r="6569" spans="1:2">
      <c r="A6569" s="71">
        <v>40136</v>
      </c>
      <c r="B6569">
        <v>1953.45</v>
      </c>
    </row>
    <row r="6570" spans="1:2">
      <c r="A6570" s="71">
        <v>40137</v>
      </c>
      <c r="B6570">
        <v>1962.33</v>
      </c>
    </row>
    <row r="6571" spans="1:2">
      <c r="A6571" s="71">
        <v>40138</v>
      </c>
      <c r="B6571">
        <v>1974.47</v>
      </c>
    </row>
    <row r="6572" spans="1:2">
      <c r="A6572" s="71">
        <v>40139</v>
      </c>
      <c r="B6572">
        <v>1974.47</v>
      </c>
    </row>
    <row r="6573" spans="1:2">
      <c r="A6573" s="71">
        <v>40140</v>
      </c>
      <c r="B6573">
        <v>1974.47</v>
      </c>
    </row>
    <row r="6574" spans="1:2">
      <c r="A6574" s="71">
        <v>40141</v>
      </c>
      <c r="B6574">
        <v>1964.92</v>
      </c>
    </row>
    <row r="6575" spans="1:2">
      <c r="A6575" s="71">
        <v>40142</v>
      </c>
      <c r="B6575">
        <v>1969.01</v>
      </c>
    </row>
    <row r="6576" spans="1:2">
      <c r="A6576" s="71">
        <v>40143</v>
      </c>
      <c r="B6576">
        <v>1974.14</v>
      </c>
    </row>
    <row r="6577" spans="1:2">
      <c r="A6577" s="71">
        <v>40144</v>
      </c>
      <c r="B6577">
        <v>1974.14</v>
      </c>
    </row>
    <row r="6578" spans="1:2">
      <c r="A6578" s="71">
        <v>40145</v>
      </c>
      <c r="B6578">
        <v>1997.47</v>
      </c>
    </row>
    <row r="6579" spans="1:2">
      <c r="A6579" s="71">
        <v>40146</v>
      </c>
      <c r="B6579">
        <v>1997.47</v>
      </c>
    </row>
    <row r="6580" spans="1:2">
      <c r="A6580" s="71">
        <v>40147</v>
      </c>
      <c r="B6580">
        <v>1997.47</v>
      </c>
    </row>
    <row r="6581" spans="1:2">
      <c r="A6581" s="71">
        <v>40148</v>
      </c>
      <c r="B6581">
        <v>1998.45</v>
      </c>
    </row>
    <row r="6582" spans="1:2">
      <c r="A6582" s="71">
        <v>40149</v>
      </c>
      <c r="B6582">
        <v>1990.29</v>
      </c>
    </row>
    <row r="6583" spans="1:2">
      <c r="A6583" s="71">
        <v>40150</v>
      </c>
      <c r="B6583">
        <v>1990.8</v>
      </c>
    </row>
    <row r="6584" spans="1:2">
      <c r="A6584" s="71">
        <v>40151</v>
      </c>
      <c r="B6584">
        <v>1989.94</v>
      </c>
    </row>
    <row r="6585" spans="1:2">
      <c r="A6585" s="71">
        <v>40152</v>
      </c>
      <c r="B6585">
        <v>2003.94</v>
      </c>
    </row>
    <row r="6586" spans="1:2">
      <c r="A6586" s="71">
        <v>40153</v>
      </c>
      <c r="B6586">
        <v>2003.94</v>
      </c>
    </row>
    <row r="6587" spans="1:2">
      <c r="A6587" s="71">
        <v>40154</v>
      </c>
      <c r="B6587">
        <v>2003.94</v>
      </c>
    </row>
    <row r="6588" spans="1:2">
      <c r="A6588" s="71">
        <v>40155</v>
      </c>
      <c r="B6588">
        <v>2009.45</v>
      </c>
    </row>
    <row r="6589" spans="1:2">
      <c r="A6589" s="71">
        <v>40156</v>
      </c>
      <c r="B6589">
        <v>2009.45</v>
      </c>
    </row>
    <row r="6590" spans="1:2">
      <c r="A6590" s="71">
        <v>40157</v>
      </c>
      <c r="B6590">
        <v>2016.73</v>
      </c>
    </row>
    <row r="6591" spans="1:2">
      <c r="A6591" s="71">
        <v>40158</v>
      </c>
      <c r="B6591">
        <v>2016.17</v>
      </c>
    </row>
    <row r="6592" spans="1:2">
      <c r="A6592" s="71">
        <v>40159</v>
      </c>
      <c r="B6592">
        <v>2000.54</v>
      </c>
    </row>
    <row r="6593" spans="1:2">
      <c r="A6593" s="71">
        <v>40160</v>
      </c>
      <c r="B6593">
        <v>2000.54</v>
      </c>
    </row>
    <row r="6594" spans="1:2">
      <c r="A6594" s="71">
        <v>40161</v>
      </c>
      <c r="B6594">
        <v>2000.54</v>
      </c>
    </row>
    <row r="6595" spans="1:2">
      <c r="A6595" s="71">
        <v>40162</v>
      </c>
      <c r="B6595">
        <v>1992.1</v>
      </c>
    </row>
    <row r="6596" spans="1:2">
      <c r="A6596" s="71">
        <v>40163</v>
      </c>
      <c r="B6596">
        <v>2001.86</v>
      </c>
    </row>
    <row r="6597" spans="1:2">
      <c r="A6597" s="71">
        <v>40164</v>
      </c>
      <c r="B6597">
        <v>2005.09</v>
      </c>
    </row>
    <row r="6598" spans="1:2">
      <c r="A6598" s="71">
        <v>40165</v>
      </c>
      <c r="B6598">
        <v>2015.74</v>
      </c>
    </row>
    <row r="6599" spans="1:2">
      <c r="A6599" s="71">
        <v>40166</v>
      </c>
      <c r="B6599">
        <v>2025.85</v>
      </c>
    </row>
    <row r="6600" spans="1:2">
      <c r="A6600" s="71">
        <v>40167</v>
      </c>
      <c r="B6600">
        <v>2025.85</v>
      </c>
    </row>
    <row r="6601" spans="1:2">
      <c r="A6601" s="71">
        <v>40168</v>
      </c>
      <c r="B6601">
        <v>2025.85</v>
      </c>
    </row>
    <row r="6602" spans="1:2">
      <c r="A6602" s="71">
        <v>40169</v>
      </c>
      <c r="B6602">
        <v>2030.17</v>
      </c>
    </row>
    <row r="6603" spans="1:2">
      <c r="A6603" s="71">
        <v>40170</v>
      </c>
      <c r="B6603">
        <v>2054.1</v>
      </c>
    </row>
    <row r="6604" spans="1:2">
      <c r="A6604" s="71">
        <v>40171</v>
      </c>
      <c r="B6604">
        <v>2045.07</v>
      </c>
    </row>
    <row r="6605" spans="1:2">
      <c r="A6605" s="71">
        <v>40172</v>
      </c>
      <c r="B6605">
        <v>2043.41</v>
      </c>
    </row>
    <row r="6606" spans="1:2">
      <c r="A6606" s="71">
        <v>40173</v>
      </c>
      <c r="B6606">
        <v>2043.41</v>
      </c>
    </row>
    <row r="6607" spans="1:2">
      <c r="A6607" s="71">
        <v>40174</v>
      </c>
      <c r="B6607">
        <v>2043.41</v>
      </c>
    </row>
    <row r="6608" spans="1:2">
      <c r="A6608" s="71">
        <v>40175</v>
      </c>
      <c r="B6608">
        <v>2043.41</v>
      </c>
    </row>
    <row r="6609" spans="1:2">
      <c r="A6609" s="71">
        <v>40176</v>
      </c>
      <c r="B6609">
        <v>2037.92</v>
      </c>
    </row>
    <row r="6610" spans="1:2">
      <c r="A6610" s="71">
        <v>40177</v>
      </c>
      <c r="B6610">
        <v>2046.2</v>
      </c>
    </row>
    <row r="6611" spans="1:2">
      <c r="A6611" s="71">
        <v>40178</v>
      </c>
      <c r="B6611">
        <v>2044.23</v>
      </c>
    </row>
    <row r="6612" spans="1:2">
      <c r="A6612" s="71">
        <v>40179</v>
      </c>
      <c r="B6612">
        <v>2044.23</v>
      </c>
    </row>
    <row r="6613" spans="1:2">
      <c r="A6613" s="71">
        <v>40180</v>
      </c>
      <c r="B6613">
        <v>2044.23</v>
      </c>
    </row>
    <row r="6614" spans="1:2">
      <c r="A6614" s="71">
        <v>40181</v>
      </c>
      <c r="B6614">
        <v>2044.23</v>
      </c>
    </row>
    <row r="6615" spans="1:2">
      <c r="A6615" s="71">
        <v>40182</v>
      </c>
      <c r="B6615">
        <v>2044.23</v>
      </c>
    </row>
    <row r="6616" spans="1:2">
      <c r="A6616" s="71">
        <v>40183</v>
      </c>
      <c r="B6616">
        <v>2021.21</v>
      </c>
    </row>
    <row r="6617" spans="1:2">
      <c r="A6617" s="71">
        <v>40184</v>
      </c>
      <c r="B6617">
        <v>1992.78</v>
      </c>
    </row>
    <row r="6618" spans="1:2">
      <c r="A6618" s="71">
        <v>40185</v>
      </c>
      <c r="B6618">
        <v>1971.32</v>
      </c>
    </row>
    <row r="6619" spans="1:2">
      <c r="A6619" s="71">
        <v>40186</v>
      </c>
      <c r="B6619">
        <v>1969.08</v>
      </c>
    </row>
    <row r="6620" spans="1:2">
      <c r="A6620" s="71">
        <v>40187</v>
      </c>
      <c r="B6620">
        <v>1968.24</v>
      </c>
    </row>
    <row r="6621" spans="1:2">
      <c r="A6621" s="71">
        <v>40188</v>
      </c>
      <c r="B6621">
        <v>1968.24</v>
      </c>
    </row>
    <row r="6622" spans="1:2">
      <c r="A6622" s="71">
        <v>40189</v>
      </c>
      <c r="B6622">
        <v>1968.24</v>
      </c>
    </row>
    <row r="6623" spans="1:2">
      <c r="A6623" s="71">
        <v>40190</v>
      </c>
      <c r="B6623">
        <v>1968.24</v>
      </c>
    </row>
    <row r="6624" spans="1:2">
      <c r="A6624" s="71">
        <v>40191</v>
      </c>
      <c r="B6624">
        <v>1959.43</v>
      </c>
    </row>
    <row r="6625" spans="1:2">
      <c r="A6625" s="71">
        <v>40192</v>
      </c>
      <c r="B6625">
        <v>1965.81</v>
      </c>
    </row>
    <row r="6626" spans="1:2">
      <c r="A6626" s="71">
        <v>40193</v>
      </c>
      <c r="B6626">
        <v>1974.13</v>
      </c>
    </row>
    <row r="6627" spans="1:2">
      <c r="A6627" s="71">
        <v>40194</v>
      </c>
      <c r="B6627">
        <v>1967.4</v>
      </c>
    </row>
    <row r="6628" spans="1:2">
      <c r="A6628" s="71">
        <v>40195</v>
      </c>
      <c r="B6628">
        <v>1967.4</v>
      </c>
    </row>
    <row r="6629" spans="1:2">
      <c r="A6629" s="71">
        <v>40196</v>
      </c>
      <c r="B6629">
        <v>1967.4</v>
      </c>
    </row>
    <row r="6630" spans="1:2">
      <c r="A6630" s="71">
        <v>40197</v>
      </c>
      <c r="B6630">
        <v>1967.4</v>
      </c>
    </row>
    <row r="6631" spans="1:2">
      <c r="A6631" s="71">
        <v>40198</v>
      </c>
      <c r="B6631">
        <v>1957.82</v>
      </c>
    </row>
    <row r="6632" spans="1:2">
      <c r="A6632" s="71">
        <v>40199</v>
      </c>
      <c r="B6632">
        <v>1964.18</v>
      </c>
    </row>
    <row r="6633" spans="1:2">
      <c r="A6633" s="71">
        <v>40200</v>
      </c>
      <c r="B6633">
        <v>1967.08</v>
      </c>
    </row>
    <row r="6634" spans="1:2">
      <c r="A6634" s="71">
        <v>40201</v>
      </c>
      <c r="B6634">
        <v>1981.96</v>
      </c>
    </row>
    <row r="6635" spans="1:2">
      <c r="A6635" s="71">
        <v>40202</v>
      </c>
      <c r="B6635">
        <v>1981.96</v>
      </c>
    </row>
    <row r="6636" spans="1:2">
      <c r="A6636" s="71">
        <v>40203</v>
      </c>
      <c r="B6636">
        <v>1981.96</v>
      </c>
    </row>
    <row r="6637" spans="1:2">
      <c r="A6637" s="71">
        <v>40204</v>
      </c>
      <c r="B6637">
        <v>1961.97</v>
      </c>
    </row>
    <row r="6638" spans="1:2">
      <c r="A6638" s="71">
        <v>40205</v>
      </c>
      <c r="B6638">
        <v>1972.22</v>
      </c>
    </row>
    <row r="6639" spans="1:2">
      <c r="A6639" s="71">
        <v>40206</v>
      </c>
      <c r="B6639">
        <v>1988.05</v>
      </c>
    </row>
    <row r="6640" spans="1:2">
      <c r="A6640" s="71">
        <v>40207</v>
      </c>
      <c r="B6640">
        <v>1991.21</v>
      </c>
    </row>
    <row r="6641" spans="1:2">
      <c r="A6641" s="71">
        <v>40208</v>
      </c>
      <c r="B6641">
        <v>1982.29</v>
      </c>
    </row>
    <row r="6642" spans="1:2">
      <c r="A6642" s="71">
        <v>40209</v>
      </c>
      <c r="B6642">
        <v>1982.29</v>
      </c>
    </row>
    <row r="6643" spans="1:2">
      <c r="A6643" s="71">
        <v>40210</v>
      </c>
      <c r="B6643">
        <v>1982.29</v>
      </c>
    </row>
    <row r="6644" spans="1:2">
      <c r="A6644" s="71">
        <v>40211</v>
      </c>
      <c r="B6644">
        <v>1972.6</v>
      </c>
    </row>
    <row r="6645" spans="1:2">
      <c r="A6645" s="71">
        <v>40212</v>
      </c>
      <c r="B6645">
        <v>1959.93</v>
      </c>
    </row>
    <row r="6646" spans="1:2">
      <c r="A6646" s="71">
        <v>40213</v>
      </c>
      <c r="B6646">
        <v>1966.02</v>
      </c>
    </row>
    <row r="6647" spans="1:2">
      <c r="A6647" s="71">
        <v>40214</v>
      </c>
      <c r="B6647">
        <v>1984.16</v>
      </c>
    </row>
    <row r="6648" spans="1:2">
      <c r="A6648" s="71">
        <v>40215</v>
      </c>
      <c r="B6648">
        <v>1997.13</v>
      </c>
    </row>
    <row r="6649" spans="1:2">
      <c r="A6649" s="71">
        <v>40216</v>
      </c>
      <c r="B6649">
        <v>1997.13</v>
      </c>
    </row>
    <row r="6650" spans="1:2">
      <c r="A6650" s="71">
        <v>40217</v>
      </c>
      <c r="B6650">
        <v>1997.13</v>
      </c>
    </row>
    <row r="6651" spans="1:2">
      <c r="A6651" s="71">
        <v>40218</v>
      </c>
      <c r="B6651">
        <v>2003.76</v>
      </c>
    </row>
    <row r="6652" spans="1:2">
      <c r="A6652" s="71">
        <v>40219</v>
      </c>
      <c r="B6652">
        <v>1981.4</v>
      </c>
    </row>
    <row r="6653" spans="1:2">
      <c r="A6653" s="71">
        <v>40220</v>
      </c>
      <c r="B6653">
        <v>1965.03</v>
      </c>
    </row>
    <row r="6654" spans="1:2">
      <c r="A6654" s="71">
        <v>40221</v>
      </c>
      <c r="B6654">
        <v>1943.6</v>
      </c>
    </row>
    <row r="6655" spans="1:2">
      <c r="A6655" s="71">
        <v>40222</v>
      </c>
      <c r="B6655">
        <v>1936.9</v>
      </c>
    </row>
    <row r="6656" spans="1:2">
      <c r="A6656" s="71">
        <v>40223</v>
      </c>
      <c r="B6656">
        <v>1936.9</v>
      </c>
    </row>
    <row r="6657" spans="1:2">
      <c r="A6657" s="71">
        <v>40224</v>
      </c>
      <c r="B6657">
        <v>1936.9</v>
      </c>
    </row>
    <row r="6658" spans="1:2">
      <c r="A6658" s="71">
        <v>40225</v>
      </c>
      <c r="B6658">
        <v>1936.9</v>
      </c>
    </row>
    <row r="6659" spans="1:2">
      <c r="A6659" s="71">
        <v>40226</v>
      </c>
      <c r="B6659">
        <v>1925.79</v>
      </c>
    </row>
    <row r="6660" spans="1:2">
      <c r="A6660" s="71">
        <v>40227</v>
      </c>
      <c r="B6660">
        <v>1928.79</v>
      </c>
    </row>
    <row r="6661" spans="1:2">
      <c r="A6661" s="71">
        <v>40228</v>
      </c>
      <c r="B6661">
        <v>1930.94</v>
      </c>
    </row>
    <row r="6662" spans="1:2">
      <c r="A6662" s="71">
        <v>40229</v>
      </c>
      <c r="B6662">
        <v>1928.86</v>
      </c>
    </row>
    <row r="6663" spans="1:2">
      <c r="A6663" s="71">
        <v>40230</v>
      </c>
      <c r="B6663">
        <v>1928.86</v>
      </c>
    </row>
    <row r="6664" spans="1:2">
      <c r="A6664" s="71">
        <v>40231</v>
      </c>
      <c r="B6664">
        <v>1928.86</v>
      </c>
    </row>
    <row r="6665" spans="1:2">
      <c r="A6665" s="71">
        <v>40232</v>
      </c>
      <c r="B6665">
        <v>1914.87</v>
      </c>
    </row>
    <row r="6666" spans="1:2">
      <c r="A6666" s="71">
        <v>40233</v>
      </c>
      <c r="B6666">
        <v>1924.75</v>
      </c>
    </row>
    <row r="6667" spans="1:2">
      <c r="A6667" s="71">
        <v>40234</v>
      </c>
      <c r="B6667">
        <v>1932.15</v>
      </c>
    </row>
    <row r="6668" spans="1:2">
      <c r="A6668" s="71">
        <v>40235</v>
      </c>
      <c r="B6668">
        <v>1941.98</v>
      </c>
    </row>
    <row r="6669" spans="1:2">
      <c r="A6669" s="71">
        <v>40236</v>
      </c>
      <c r="B6669">
        <v>1932.32</v>
      </c>
    </row>
    <row r="6670" spans="1:2">
      <c r="A6670" s="71">
        <v>40237</v>
      </c>
      <c r="B6670">
        <v>1932.32</v>
      </c>
    </row>
    <row r="6671" spans="1:2">
      <c r="A6671" s="71">
        <v>40238</v>
      </c>
      <c r="B6671">
        <v>1932.32</v>
      </c>
    </row>
    <row r="6672" spans="1:2">
      <c r="A6672" s="71">
        <v>40239</v>
      </c>
      <c r="B6672">
        <v>1913.86</v>
      </c>
    </row>
    <row r="6673" spans="1:2">
      <c r="A6673" s="71">
        <v>40240</v>
      </c>
      <c r="B6673">
        <v>1895.86</v>
      </c>
    </row>
    <row r="6674" spans="1:2">
      <c r="A6674" s="71">
        <v>40241</v>
      </c>
      <c r="B6674">
        <v>1916.41</v>
      </c>
    </row>
    <row r="6675" spans="1:2">
      <c r="A6675" s="71">
        <v>40242</v>
      </c>
      <c r="B6675">
        <v>1928.33</v>
      </c>
    </row>
    <row r="6676" spans="1:2">
      <c r="A6676" s="71">
        <v>40243</v>
      </c>
      <c r="B6676">
        <v>1902.31</v>
      </c>
    </row>
    <row r="6677" spans="1:2">
      <c r="A6677" s="71">
        <v>40244</v>
      </c>
      <c r="B6677">
        <v>1902.31</v>
      </c>
    </row>
    <row r="6678" spans="1:2">
      <c r="A6678" s="71">
        <v>40245</v>
      </c>
      <c r="B6678">
        <v>1902.31</v>
      </c>
    </row>
    <row r="6679" spans="1:2">
      <c r="A6679" s="71">
        <v>40246</v>
      </c>
      <c r="B6679">
        <v>1894.44</v>
      </c>
    </row>
    <row r="6680" spans="1:2">
      <c r="A6680" s="71">
        <v>40247</v>
      </c>
      <c r="B6680">
        <v>1894.3</v>
      </c>
    </row>
    <row r="6681" spans="1:2">
      <c r="A6681" s="71">
        <v>40248</v>
      </c>
      <c r="B6681">
        <v>1888.05</v>
      </c>
    </row>
    <row r="6682" spans="1:2">
      <c r="A6682" s="71">
        <v>40249</v>
      </c>
      <c r="B6682">
        <v>1894.79</v>
      </c>
    </row>
    <row r="6683" spans="1:2">
      <c r="A6683" s="71">
        <v>40250</v>
      </c>
      <c r="B6683">
        <v>1892.99</v>
      </c>
    </row>
    <row r="6684" spans="1:2">
      <c r="A6684" s="71">
        <v>40251</v>
      </c>
      <c r="B6684">
        <v>1892.99</v>
      </c>
    </row>
    <row r="6685" spans="1:2">
      <c r="A6685" s="71">
        <v>40252</v>
      </c>
      <c r="B6685">
        <v>1892.99</v>
      </c>
    </row>
    <row r="6686" spans="1:2">
      <c r="A6686" s="71">
        <v>40253</v>
      </c>
      <c r="B6686">
        <v>1899.75</v>
      </c>
    </row>
    <row r="6687" spans="1:2">
      <c r="A6687" s="71">
        <v>40254</v>
      </c>
      <c r="B6687">
        <v>1896.15</v>
      </c>
    </row>
    <row r="6688" spans="1:2">
      <c r="A6688" s="71">
        <v>40255</v>
      </c>
      <c r="B6688">
        <v>1893.42</v>
      </c>
    </row>
    <row r="6689" spans="1:2">
      <c r="A6689" s="71">
        <v>40256</v>
      </c>
      <c r="B6689">
        <v>1900.55</v>
      </c>
    </row>
    <row r="6690" spans="1:2">
      <c r="A6690" s="71">
        <v>40257</v>
      </c>
      <c r="B6690">
        <v>1907.06</v>
      </c>
    </row>
    <row r="6691" spans="1:2">
      <c r="A6691" s="71">
        <v>40258</v>
      </c>
      <c r="B6691">
        <v>1907.06</v>
      </c>
    </row>
    <row r="6692" spans="1:2">
      <c r="A6692" s="71">
        <v>40259</v>
      </c>
      <c r="B6692">
        <v>1907.06</v>
      </c>
    </row>
    <row r="6693" spans="1:2">
      <c r="A6693" s="71">
        <v>40260</v>
      </c>
      <c r="B6693">
        <v>1907.06</v>
      </c>
    </row>
    <row r="6694" spans="1:2">
      <c r="A6694" s="71">
        <v>40261</v>
      </c>
      <c r="B6694">
        <v>1907.06</v>
      </c>
    </row>
    <row r="6695" spans="1:2">
      <c r="A6695" s="71">
        <v>40262</v>
      </c>
      <c r="B6695">
        <v>1923.41</v>
      </c>
    </row>
    <row r="6696" spans="1:2">
      <c r="A6696" s="71">
        <v>40263</v>
      </c>
      <c r="B6696">
        <v>1922.91</v>
      </c>
    </row>
    <row r="6697" spans="1:2">
      <c r="A6697" s="71">
        <v>40264</v>
      </c>
      <c r="B6697">
        <v>1933.4</v>
      </c>
    </row>
    <row r="6698" spans="1:2">
      <c r="A6698" s="71">
        <v>40265</v>
      </c>
      <c r="B6698">
        <v>1933.4</v>
      </c>
    </row>
    <row r="6699" spans="1:2">
      <c r="A6699" s="71">
        <v>40266</v>
      </c>
      <c r="B6699">
        <v>1933.4</v>
      </c>
    </row>
    <row r="6700" spans="1:2">
      <c r="A6700" s="71">
        <v>40267</v>
      </c>
      <c r="B6700">
        <v>1934.21</v>
      </c>
    </row>
    <row r="6701" spans="1:2">
      <c r="A6701" s="71">
        <v>40268</v>
      </c>
      <c r="B6701">
        <v>1928.59</v>
      </c>
    </row>
    <row r="6702" spans="1:2">
      <c r="A6702" s="71">
        <v>40269</v>
      </c>
      <c r="B6702">
        <v>1921.88</v>
      </c>
    </row>
    <row r="6703" spans="1:2">
      <c r="A6703" s="71">
        <v>40270</v>
      </c>
      <c r="B6703">
        <v>1921.88</v>
      </c>
    </row>
    <row r="6704" spans="1:2">
      <c r="A6704" s="71">
        <v>40271</v>
      </c>
      <c r="B6704">
        <v>1921.88</v>
      </c>
    </row>
    <row r="6705" spans="1:2">
      <c r="A6705" s="71">
        <v>40272</v>
      </c>
      <c r="B6705">
        <v>1921.88</v>
      </c>
    </row>
    <row r="6706" spans="1:2">
      <c r="A6706" s="71">
        <v>40273</v>
      </c>
      <c r="B6706">
        <v>1921.88</v>
      </c>
    </row>
    <row r="6707" spans="1:2">
      <c r="A6707" s="71">
        <v>40274</v>
      </c>
      <c r="B6707">
        <v>1911.78</v>
      </c>
    </row>
    <row r="6708" spans="1:2">
      <c r="A6708" s="71">
        <v>40275</v>
      </c>
      <c r="B6708">
        <v>1911.07</v>
      </c>
    </row>
    <row r="6709" spans="1:2">
      <c r="A6709" s="71">
        <v>40276</v>
      </c>
      <c r="B6709">
        <v>1920.53</v>
      </c>
    </row>
    <row r="6710" spans="1:2">
      <c r="A6710" s="71">
        <v>40277</v>
      </c>
      <c r="B6710">
        <v>1931.91</v>
      </c>
    </row>
    <row r="6711" spans="1:2">
      <c r="A6711" s="71">
        <v>40278</v>
      </c>
      <c r="B6711">
        <v>1921.32</v>
      </c>
    </row>
    <row r="6712" spans="1:2">
      <c r="A6712" s="71">
        <v>40279</v>
      </c>
      <c r="B6712">
        <v>1921.32</v>
      </c>
    </row>
    <row r="6713" spans="1:2">
      <c r="A6713" s="71">
        <v>40280</v>
      </c>
      <c r="B6713">
        <v>1921.32</v>
      </c>
    </row>
    <row r="6714" spans="1:2">
      <c r="A6714" s="71">
        <v>40281</v>
      </c>
      <c r="B6714">
        <v>1926.16</v>
      </c>
    </row>
    <row r="6715" spans="1:2">
      <c r="A6715" s="71">
        <v>40282</v>
      </c>
      <c r="B6715">
        <v>1936.22</v>
      </c>
    </row>
    <row r="6716" spans="1:2">
      <c r="A6716" s="71">
        <v>40283</v>
      </c>
      <c r="B6716">
        <v>1938.24</v>
      </c>
    </row>
    <row r="6717" spans="1:2">
      <c r="A6717" s="71">
        <v>40284</v>
      </c>
      <c r="B6717">
        <v>1943.83</v>
      </c>
    </row>
    <row r="6718" spans="1:2">
      <c r="A6718" s="71">
        <v>40285</v>
      </c>
      <c r="B6718">
        <v>1942.21</v>
      </c>
    </row>
    <row r="6719" spans="1:2">
      <c r="A6719" s="71">
        <v>40286</v>
      </c>
      <c r="B6719">
        <v>1942.21</v>
      </c>
    </row>
    <row r="6720" spans="1:2">
      <c r="A6720" s="71">
        <v>40287</v>
      </c>
      <c r="B6720">
        <v>1942.21</v>
      </c>
    </row>
    <row r="6721" spans="1:2">
      <c r="A6721" s="71">
        <v>40288</v>
      </c>
      <c r="B6721">
        <v>1951.04</v>
      </c>
    </row>
    <row r="6722" spans="1:2">
      <c r="A6722" s="71">
        <v>40289</v>
      </c>
      <c r="B6722">
        <v>1947.69</v>
      </c>
    </row>
    <row r="6723" spans="1:2">
      <c r="A6723" s="71">
        <v>40290</v>
      </c>
      <c r="B6723">
        <v>1948.47</v>
      </c>
    </row>
    <row r="6724" spans="1:2">
      <c r="A6724" s="71">
        <v>40291</v>
      </c>
      <c r="B6724">
        <v>1955.84</v>
      </c>
    </row>
    <row r="6725" spans="1:2">
      <c r="A6725" s="71">
        <v>40292</v>
      </c>
      <c r="B6725">
        <v>1950.89</v>
      </c>
    </row>
    <row r="6726" spans="1:2">
      <c r="A6726" s="71">
        <v>40293</v>
      </c>
      <c r="B6726">
        <v>1950.89</v>
      </c>
    </row>
    <row r="6727" spans="1:2">
      <c r="A6727" s="71">
        <v>40294</v>
      </c>
      <c r="B6727">
        <v>1950.89</v>
      </c>
    </row>
    <row r="6728" spans="1:2">
      <c r="A6728" s="71">
        <v>40295</v>
      </c>
      <c r="B6728">
        <v>1943.41</v>
      </c>
    </row>
    <row r="6729" spans="1:2">
      <c r="A6729" s="71">
        <v>40296</v>
      </c>
      <c r="B6729">
        <v>1961.82</v>
      </c>
    </row>
    <row r="6730" spans="1:2">
      <c r="A6730" s="71">
        <v>40297</v>
      </c>
      <c r="B6730">
        <v>1973.05</v>
      </c>
    </row>
    <row r="6731" spans="1:2">
      <c r="A6731" s="71">
        <v>40298</v>
      </c>
      <c r="B6731">
        <v>1969.75</v>
      </c>
    </row>
    <row r="6732" spans="1:2">
      <c r="A6732" s="71">
        <v>40299</v>
      </c>
      <c r="B6732">
        <v>1950.44</v>
      </c>
    </row>
    <row r="6733" spans="1:2">
      <c r="A6733" s="71">
        <v>40300</v>
      </c>
      <c r="B6733">
        <v>1950.44</v>
      </c>
    </row>
    <row r="6734" spans="1:2">
      <c r="A6734" s="71">
        <v>40301</v>
      </c>
      <c r="B6734">
        <v>1950.44</v>
      </c>
    </row>
    <row r="6735" spans="1:2">
      <c r="A6735" s="71">
        <v>40302</v>
      </c>
      <c r="B6735">
        <v>1973.42</v>
      </c>
    </row>
    <row r="6736" spans="1:2">
      <c r="A6736" s="71">
        <v>40303</v>
      </c>
      <c r="B6736">
        <v>1988.47</v>
      </c>
    </row>
    <row r="6737" spans="1:2">
      <c r="A6737" s="71">
        <v>40304</v>
      </c>
      <c r="B6737">
        <v>2003.37</v>
      </c>
    </row>
    <row r="6738" spans="1:2">
      <c r="A6738" s="71">
        <v>40305</v>
      </c>
      <c r="B6738">
        <v>2010.13</v>
      </c>
    </row>
    <row r="6739" spans="1:2">
      <c r="A6739" s="71">
        <v>40306</v>
      </c>
      <c r="B6739">
        <v>2029.54</v>
      </c>
    </row>
    <row r="6740" spans="1:2">
      <c r="A6740" s="71">
        <v>40307</v>
      </c>
      <c r="B6740">
        <v>2029.54</v>
      </c>
    </row>
    <row r="6741" spans="1:2">
      <c r="A6741" s="71">
        <v>40308</v>
      </c>
      <c r="B6741">
        <v>2029.54</v>
      </c>
    </row>
    <row r="6742" spans="1:2">
      <c r="A6742" s="71">
        <v>40309</v>
      </c>
      <c r="B6742">
        <v>1988.32</v>
      </c>
    </row>
    <row r="6743" spans="1:2">
      <c r="A6743" s="71">
        <v>40310</v>
      </c>
      <c r="B6743">
        <v>1980.5</v>
      </c>
    </row>
    <row r="6744" spans="1:2">
      <c r="A6744" s="71">
        <v>40311</v>
      </c>
      <c r="B6744">
        <v>1966.36</v>
      </c>
    </row>
    <row r="6745" spans="1:2">
      <c r="A6745" s="71">
        <v>40312</v>
      </c>
      <c r="B6745">
        <v>1959.62</v>
      </c>
    </row>
    <row r="6746" spans="1:2">
      <c r="A6746" s="71">
        <v>40313</v>
      </c>
      <c r="B6746">
        <v>1968.1</v>
      </c>
    </row>
    <row r="6747" spans="1:2">
      <c r="A6747" s="71">
        <v>40314</v>
      </c>
      <c r="B6747">
        <v>1968.1</v>
      </c>
    </row>
    <row r="6748" spans="1:2">
      <c r="A6748" s="71">
        <v>40315</v>
      </c>
      <c r="B6748">
        <v>1968.1</v>
      </c>
    </row>
    <row r="6749" spans="1:2">
      <c r="A6749" s="71">
        <v>40316</v>
      </c>
      <c r="B6749">
        <v>1968.1</v>
      </c>
    </row>
    <row r="6750" spans="1:2">
      <c r="A6750" s="71">
        <v>40317</v>
      </c>
      <c r="B6750">
        <v>1976.46</v>
      </c>
    </row>
    <row r="6751" spans="1:2">
      <c r="A6751" s="71">
        <v>40318</v>
      </c>
      <c r="B6751">
        <v>1997.09</v>
      </c>
    </row>
    <row r="6752" spans="1:2">
      <c r="A6752" s="71">
        <v>40319</v>
      </c>
      <c r="B6752">
        <v>2017.68</v>
      </c>
    </row>
    <row r="6753" spans="1:2">
      <c r="A6753" s="71">
        <v>40320</v>
      </c>
      <c r="B6753">
        <v>1998.42</v>
      </c>
    </row>
    <row r="6754" spans="1:2">
      <c r="A6754" s="71">
        <v>40321</v>
      </c>
      <c r="B6754">
        <v>1998.42</v>
      </c>
    </row>
    <row r="6755" spans="1:2">
      <c r="A6755" s="71">
        <v>40322</v>
      </c>
      <c r="B6755">
        <v>1998.42</v>
      </c>
    </row>
    <row r="6756" spans="1:2">
      <c r="A6756" s="71">
        <v>40323</v>
      </c>
      <c r="B6756">
        <v>1975.01</v>
      </c>
    </row>
    <row r="6757" spans="1:2">
      <c r="A6757" s="71">
        <v>40324</v>
      </c>
      <c r="B6757">
        <v>1989.51</v>
      </c>
    </row>
    <row r="6758" spans="1:2">
      <c r="A6758" s="71">
        <v>40325</v>
      </c>
      <c r="B6758">
        <v>1976.4</v>
      </c>
    </row>
    <row r="6759" spans="1:2">
      <c r="A6759" s="71">
        <v>40326</v>
      </c>
      <c r="B6759">
        <v>1966.8</v>
      </c>
    </row>
    <row r="6760" spans="1:2">
      <c r="A6760" s="71">
        <v>40327</v>
      </c>
      <c r="B6760">
        <v>1971.55</v>
      </c>
    </row>
    <row r="6761" spans="1:2">
      <c r="A6761" s="71">
        <v>40328</v>
      </c>
      <c r="B6761">
        <v>1971.55</v>
      </c>
    </row>
    <row r="6762" spans="1:2">
      <c r="A6762" s="71">
        <v>40329</v>
      </c>
      <c r="B6762">
        <v>1971.55</v>
      </c>
    </row>
    <row r="6763" spans="1:2">
      <c r="A6763" s="71">
        <v>40330</v>
      </c>
      <c r="B6763">
        <v>1971.55</v>
      </c>
    </row>
    <row r="6764" spans="1:2">
      <c r="A6764" s="71">
        <v>40331</v>
      </c>
      <c r="B6764">
        <v>1971.45</v>
      </c>
    </row>
    <row r="6765" spans="1:2">
      <c r="A6765" s="71">
        <v>40332</v>
      </c>
      <c r="B6765">
        <v>1963.36</v>
      </c>
    </row>
    <row r="6766" spans="1:2">
      <c r="A6766" s="71">
        <v>40333</v>
      </c>
      <c r="B6766">
        <v>1961.47</v>
      </c>
    </row>
    <row r="6767" spans="1:2">
      <c r="A6767" s="71">
        <v>40334</v>
      </c>
      <c r="B6767">
        <v>1965.83</v>
      </c>
    </row>
    <row r="6768" spans="1:2">
      <c r="A6768" s="71">
        <v>40335</v>
      </c>
      <c r="B6768">
        <v>1965.83</v>
      </c>
    </row>
    <row r="6769" spans="1:2">
      <c r="A6769" s="71">
        <v>40336</v>
      </c>
      <c r="B6769">
        <v>1965.83</v>
      </c>
    </row>
    <row r="6770" spans="1:2">
      <c r="A6770" s="71">
        <v>40337</v>
      </c>
      <c r="B6770">
        <v>1965.83</v>
      </c>
    </row>
    <row r="6771" spans="1:2">
      <c r="A6771" s="71">
        <v>40338</v>
      </c>
      <c r="B6771">
        <v>1960.5</v>
      </c>
    </row>
    <row r="6772" spans="1:2">
      <c r="A6772" s="71">
        <v>40339</v>
      </c>
      <c r="B6772">
        <v>1943.41</v>
      </c>
    </row>
    <row r="6773" spans="1:2">
      <c r="A6773" s="71">
        <v>40340</v>
      </c>
      <c r="B6773">
        <v>1928.83</v>
      </c>
    </row>
    <row r="6774" spans="1:2">
      <c r="A6774" s="71">
        <v>40341</v>
      </c>
      <c r="B6774">
        <v>1925.35</v>
      </c>
    </row>
    <row r="6775" spans="1:2">
      <c r="A6775" s="71">
        <v>40342</v>
      </c>
      <c r="B6775">
        <v>1925.35</v>
      </c>
    </row>
    <row r="6776" spans="1:2">
      <c r="A6776" s="71">
        <v>40343</v>
      </c>
      <c r="B6776">
        <v>1925.35</v>
      </c>
    </row>
    <row r="6777" spans="1:2">
      <c r="A6777" s="71">
        <v>40344</v>
      </c>
      <c r="B6777">
        <v>1925.35</v>
      </c>
    </row>
    <row r="6778" spans="1:2">
      <c r="A6778" s="71">
        <v>40345</v>
      </c>
      <c r="B6778">
        <v>1917.82</v>
      </c>
    </row>
    <row r="6779" spans="1:2">
      <c r="A6779" s="71">
        <v>40346</v>
      </c>
      <c r="B6779">
        <v>1912.29</v>
      </c>
    </row>
    <row r="6780" spans="1:2">
      <c r="A6780" s="71">
        <v>40347</v>
      </c>
      <c r="B6780">
        <v>1902.78</v>
      </c>
    </row>
    <row r="6781" spans="1:2">
      <c r="A6781" s="71">
        <v>40348</v>
      </c>
      <c r="B6781">
        <v>1906.61</v>
      </c>
    </row>
    <row r="6782" spans="1:2">
      <c r="A6782" s="71">
        <v>40349</v>
      </c>
      <c r="B6782">
        <v>1906.61</v>
      </c>
    </row>
    <row r="6783" spans="1:2">
      <c r="A6783" s="71">
        <v>40350</v>
      </c>
      <c r="B6783">
        <v>1906.61</v>
      </c>
    </row>
    <row r="6784" spans="1:2">
      <c r="A6784" s="71">
        <v>40351</v>
      </c>
      <c r="B6784">
        <v>1889.51</v>
      </c>
    </row>
    <row r="6785" spans="1:2">
      <c r="A6785" s="71">
        <v>40352</v>
      </c>
      <c r="B6785">
        <v>1886.05</v>
      </c>
    </row>
    <row r="6786" spans="1:2">
      <c r="A6786" s="71">
        <v>40353</v>
      </c>
      <c r="B6786">
        <v>1895.75</v>
      </c>
    </row>
    <row r="6787" spans="1:2">
      <c r="A6787" s="71">
        <v>40354</v>
      </c>
      <c r="B6787">
        <v>1896.87</v>
      </c>
    </row>
    <row r="6788" spans="1:2">
      <c r="A6788" s="71">
        <v>40355</v>
      </c>
      <c r="B6788">
        <v>1900.36</v>
      </c>
    </row>
    <row r="6789" spans="1:2">
      <c r="A6789" s="71">
        <v>40356</v>
      </c>
      <c r="B6789">
        <v>1900.36</v>
      </c>
    </row>
    <row r="6790" spans="1:2">
      <c r="A6790" s="71">
        <v>40357</v>
      </c>
      <c r="B6790">
        <v>1900.36</v>
      </c>
    </row>
    <row r="6791" spans="1:2">
      <c r="A6791" s="71">
        <v>40358</v>
      </c>
      <c r="B6791">
        <v>1901.65</v>
      </c>
    </row>
    <row r="6792" spans="1:2">
      <c r="A6792" s="71">
        <v>40359</v>
      </c>
      <c r="B6792">
        <v>1916.46</v>
      </c>
    </row>
    <row r="6793" spans="1:2">
      <c r="A6793" s="71">
        <v>40360</v>
      </c>
      <c r="B6793">
        <v>1913.15</v>
      </c>
    </row>
    <row r="6794" spans="1:2">
      <c r="A6794" s="71">
        <v>40361</v>
      </c>
      <c r="B6794">
        <v>1897.33</v>
      </c>
    </row>
    <row r="6795" spans="1:2">
      <c r="A6795" s="71">
        <v>40362</v>
      </c>
      <c r="B6795">
        <v>1884.31</v>
      </c>
    </row>
    <row r="6796" spans="1:2">
      <c r="A6796" s="71">
        <v>40363</v>
      </c>
      <c r="B6796">
        <v>1884.31</v>
      </c>
    </row>
    <row r="6797" spans="1:2">
      <c r="A6797" s="71">
        <v>40364</v>
      </c>
      <c r="B6797">
        <v>1884.31</v>
      </c>
    </row>
    <row r="6798" spans="1:2">
      <c r="A6798" s="71">
        <v>40365</v>
      </c>
      <c r="B6798">
        <v>1884.31</v>
      </c>
    </row>
    <row r="6799" spans="1:2">
      <c r="A6799" s="71">
        <v>40366</v>
      </c>
      <c r="B6799">
        <v>1882.47</v>
      </c>
    </row>
    <row r="6800" spans="1:2">
      <c r="A6800" s="71">
        <v>40367</v>
      </c>
      <c r="B6800">
        <v>1901.38</v>
      </c>
    </row>
    <row r="6801" spans="1:2">
      <c r="A6801" s="71">
        <v>40368</v>
      </c>
      <c r="B6801">
        <v>1889.61</v>
      </c>
    </row>
    <row r="6802" spans="1:2">
      <c r="A6802" s="71">
        <v>40369</v>
      </c>
      <c r="B6802">
        <v>1877.66</v>
      </c>
    </row>
    <row r="6803" spans="1:2">
      <c r="A6803" s="71">
        <v>40370</v>
      </c>
      <c r="B6803">
        <v>1877.66</v>
      </c>
    </row>
    <row r="6804" spans="1:2">
      <c r="A6804" s="71">
        <v>40371</v>
      </c>
      <c r="B6804">
        <v>1877.66</v>
      </c>
    </row>
    <row r="6805" spans="1:2">
      <c r="A6805" s="71">
        <v>40372</v>
      </c>
      <c r="B6805">
        <v>1877.2</v>
      </c>
    </row>
    <row r="6806" spans="1:2">
      <c r="A6806" s="71">
        <v>40373</v>
      </c>
      <c r="B6806">
        <v>1871.19</v>
      </c>
    </row>
    <row r="6807" spans="1:2">
      <c r="A6807" s="71">
        <v>40374</v>
      </c>
      <c r="B6807">
        <v>1873.87</v>
      </c>
    </row>
    <row r="6808" spans="1:2">
      <c r="A6808" s="71">
        <v>40375</v>
      </c>
      <c r="B6808">
        <v>1871.96</v>
      </c>
    </row>
    <row r="6809" spans="1:2">
      <c r="A6809" s="71">
        <v>40376</v>
      </c>
      <c r="B6809">
        <v>1878.77</v>
      </c>
    </row>
    <row r="6810" spans="1:2">
      <c r="A6810" s="71">
        <v>40377</v>
      </c>
      <c r="B6810">
        <v>1878.77</v>
      </c>
    </row>
    <row r="6811" spans="1:2">
      <c r="A6811" s="71">
        <v>40378</v>
      </c>
      <c r="B6811">
        <v>1878.77</v>
      </c>
    </row>
    <row r="6812" spans="1:2">
      <c r="A6812" s="71">
        <v>40379</v>
      </c>
      <c r="B6812">
        <v>1872.92</v>
      </c>
    </row>
    <row r="6813" spans="1:2">
      <c r="A6813" s="71">
        <v>40380</v>
      </c>
      <c r="B6813">
        <v>1872.92</v>
      </c>
    </row>
    <row r="6814" spans="1:2">
      <c r="A6814" s="71">
        <v>40381</v>
      </c>
      <c r="B6814">
        <v>1867.07</v>
      </c>
    </row>
    <row r="6815" spans="1:2">
      <c r="A6815" s="71">
        <v>40382</v>
      </c>
      <c r="B6815">
        <v>1864.04</v>
      </c>
    </row>
    <row r="6816" spans="1:2">
      <c r="A6816" s="71">
        <v>40383</v>
      </c>
      <c r="B6816">
        <v>1867.47</v>
      </c>
    </row>
    <row r="6817" spans="1:2">
      <c r="A6817" s="71">
        <v>40384</v>
      </c>
      <c r="B6817">
        <v>1867.47</v>
      </c>
    </row>
    <row r="6818" spans="1:2">
      <c r="A6818" s="71">
        <v>40385</v>
      </c>
      <c r="B6818">
        <v>1867.47</v>
      </c>
    </row>
    <row r="6819" spans="1:2">
      <c r="A6819" s="71">
        <v>40386</v>
      </c>
      <c r="B6819">
        <v>1859.5</v>
      </c>
    </row>
    <row r="6820" spans="1:2">
      <c r="A6820" s="71">
        <v>40387</v>
      </c>
      <c r="B6820">
        <v>1852.83</v>
      </c>
    </row>
    <row r="6821" spans="1:2">
      <c r="A6821" s="71">
        <v>40388</v>
      </c>
      <c r="B6821">
        <v>1846.23</v>
      </c>
    </row>
    <row r="6822" spans="1:2">
      <c r="A6822" s="71">
        <v>40389</v>
      </c>
      <c r="B6822">
        <v>1841.35</v>
      </c>
    </row>
    <row r="6823" spans="1:2">
      <c r="A6823" s="71">
        <v>40390</v>
      </c>
      <c r="B6823">
        <v>1842.79</v>
      </c>
    </row>
    <row r="6824" spans="1:2">
      <c r="A6824" s="71">
        <v>40391</v>
      </c>
      <c r="B6824">
        <v>1842.79</v>
      </c>
    </row>
    <row r="6825" spans="1:2">
      <c r="A6825" s="71">
        <v>40392</v>
      </c>
      <c r="B6825">
        <v>1842.79</v>
      </c>
    </row>
    <row r="6826" spans="1:2">
      <c r="A6826" s="71">
        <v>40393</v>
      </c>
      <c r="B6826">
        <v>1832.45</v>
      </c>
    </row>
    <row r="6827" spans="1:2">
      <c r="A6827" s="71">
        <v>40394</v>
      </c>
      <c r="B6827">
        <v>1834.58</v>
      </c>
    </row>
    <row r="6828" spans="1:2">
      <c r="A6828" s="71">
        <v>40395</v>
      </c>
      <c r="B6828">
        <v>1824.52</v>
      </c>
    </row>
    <row r="6829" spans="1:2">
      <c r="A6829" s="71">
        <v>40396</v>
      </c>
      <c r="B6829">
        <v>1818.5</v>
      </c>
    </row>
    <row r="6830" spans="1:2">
      <c r="A6830" s="71">
        <v>40397</v>
      </c>
      <c r="B6830">
        <v>1815.46</v>
      </c>
    </row>
    <row r="6831" spans="1:2">
      <c r="A6831" s="71">
        <v>40398</v>
      </c>
      <c r="B6831">
        <v>1815.46</v>
      </c>
    </row>
    <row r="6832" spans="1:2">
      <c r="A6832" s="71">
        <v>40399</v>
      </c>
      <c r="B6832">
        <v>1815.46</v>
      </c>
    </row>
    <row r="6833" spans="1:2">
      <c r="A6833" s="71">
        <v>40400</v>
      </c>
      <c r="B6833">
        <v>1808.93</v>
      </c>
    </row>
    <row r="6834" spans="1:2">
      <c r="A6834" s="71">
        <v>40401</v>
      </c>
      <c r="B6834">
        <v>1810.12</v>
      </c>
    </row>
    <row r="6835" spans="1:2">
      <c r="A6835" s="71">
        <v>40402</v>
      </c>
      <c r="B6835">
        <v>1807.55</v>
      </c>
    </row>
    <row r="6836" spans="1:2">
      <c r="A6836" s="71">
        <v>40403</v>
      </c>
      <c r="B6836">
        <v>1812.2</v>
      </c>
    </row>
    <row r="6837" spans="1:2">
      <c r="A6837" s="71">
        <v>40404</v>
      </c>
      <c r="B6837">
        <v>1835.32</v>
      </c>
    </row>
    <row r="6838" spans="1:2">
      <c r="A6838" s="71">
        <v>40405</v>
      </c>
      <c r="B6838">
        <v>1835.32</v>
      </c>
    </row>
    <row r="6839" spans="1:2">
      <c r="A6839" s="71">
        <v>40406</v>
      </c>
      <c r="B6839">
        <v>1835.32</v>
      </c>
    </row>
    <row r="6840" spans="1:2">
      <c r="A6840" s="71">
        <v>40407</v>
      </c>
      <c r="B6840">
        <v>1835.32</v>
      </c>
    </row>
    <row r="6841" spans="1:2">
      <c r="A6841" s="71">
        <v>40408</v>
      </c>
      <c r="B6841">
        <v>1810.75</v>
      </c>
    </row>
    <row r="6842" spans="1:2">
      <c r="A6842" s="71">
        <v>40409</v>
      </c>
      <c r="B6842">
        <v>1808.14</v>
      </c>
    </row>
    <row r="6843" spans="1:2">
      <c r="A6843" s="71">
        <v>40410</v>
      </c>
      <c r="B6843">
        <v>1819.13</v>
      </c>
    </row>
    <row r="6844" spans="1:2">
      <c r="A6844" s="71">
        <v>40411</v>
      </c>
      <c r="B6844">
        <v>1820.93</v>
      </c>
    </row>
    <row r="6845" spans="1:2">
      <c r="A6845" s="71">
        <v>40412</v>
      </c>
      <c r="B6845">
        <v>1820.93</v>
      </c>
    </row>
    <row r="6846" spans="1:2">
      <c r="A6846" s="71">
        <v>40413</v>
      </c>
      <c r="B6846">
        <v>1820.93</v>
      </c>
    </row>
    <row r="6847" spans="1:2">
      <c r="A6847" s="71">
        <v>40414</v>
      </c>
      <c r="B6847">
        <v>1806.93</v>
      </c>
    </row>
    <row r="6848" spans="1:2">
      <c r="A6848" s="71">
        <v>40415</v>
      </c>
      <c r="B6848">
        <v>1818.86</v>
      </c>
    </row>
    <row r="6849" spans="1:2">
      <c r="A6849" s="71">
        <v>40416</v>
      </c>
      <c r="B6849">
        <v>1820.29</v>
      </c>
    </row>
    <row r="6850" spans="1:2">
      <c r="A6850" s="71">
        <v>40417</v>
      </c>
      <c r="B6850">
        <v>1811.46</v>
      </c>
    </row>
    <row r="6851" spans="1:2">
      <c r="A6851" s="71">
        <v>40418</v>
      </c>
      <c r="B6851">
        <v>1817.68</v>
      </c>
    </row>
    <row r="6852" spans="1:2">
      <c r="A6852" s="71">
        <v>40419</v>
      </c>
      <c r="B6852">
        <v>1817.68</v>
      </c>
    </row>
    <row r="6853" spans="1:2">
      <c r="A6853" s="71">
        <v>40420</v>
      </c>
      <c r="B6853">
        <v>1817.68</v>
      </c>
    </row>
    <row r="6854" spans="1:2">
      <c r="A6854" s="71">
        <v>40421</v>
      </c>
      <c r="B6854">
        <v>1823.74</v>
      </c>
    </row>
    <row r="6855" spans="1:2">
      <c r="A6855" s="71">
        <v>40422</v>
      </c>
      <c r="B6855">
        <v>1826.31</v>
      </c>
    </row>
    <row r="6856" spans="1:2">
      <c r="A6856" s="71">
        <v>40423</v>
      </c>
      <c r="B6856">
        <v>1815.09</v>
      </c>
    </row>
    <row r="6857" spans="1:2">
      <c r="A6857" s="71">
        <v>40424</v>
      </c>
      <c r="B6857">
        <v>1810.65</v>
      </c>
    </row>
    <row r="6858" spans="1:2">
      <c r="A6858" s="71">
        <v>40425</v>
      </c>
      <c r="B6858">
        <v>1807.73</v>
      </c>
    </row>
    <row r="6859" spans="1:2">
      <c r="A6859" s="71">
        <v>40426</v>
      </c>
      <c r="B6859">
        <v>1807.73</v>
      </c>
    </row>
    <row r="6860" spans="1:2">
      <c r="A6860" s="71">
        <v>40427</v>
      </c>
      <c r="B6860">
        <v>1807.73</v>
      </c>
    </row>
    <row r="6861" spans="1:2">
      <c r="A6861" s="71">
        <v>40428</v>
      </c>
      <c r="B6861">
        <v>1807.73</v>
      </c>
    </row>
    <row r="6862" spans="1:2">
      <c r="A6862" s="71">
        <v>40429</v>
      </c>
      <c r="B6862">
        <v>1808.65</v>
      </c>
    </row>
    <row r="6863" spans="1:2">
      <c r="A6863" s="71">
        <v>40430</v>
      </c>
      <c r="B6863">
        <v>1803</v>
      </c>
    </row>
    <row r="6864" spans="1:2">
      <c r="A6864" s="71">
        <v>40431</v>
      </c>
      <c r="B6864">
        <v>1802.54</v>
      </c>
    </row>
    <row r="6865" spans="1:2">
      <c r="A6865" s="71">
        <v>40432</v>
      </c>
      <c r="B6865">
        <v>1801.04</v>
      </c>
    </row>
    <row r="6866" spans="1:2">
      <c r="A6866" s="71">
        <v>40433</v>
      </c>
      <c r="B6866">
        <v>1801.04</v>
      </c>
    </row>
    <row r="6867" spans="1:2">
      <c r="A6867" s="71">
        <v>40434</v>
      </c>
      <c r="B6867">
        <v>1801.04</v>
      </c>
    </row>
    <row r="6868" spans="1:2">
      <c r="A6868" s="71">
        <v>40435</v>
      </c>
      <c r="B6868">
        <v>1793.28</v>
      </c>
    </row>
    <row r="6869" spans="1:2">
      <c r="A6869" s="71">
        <v>40436</v>
      </c>
      <c r="B6869">
        <v>1788.05</v>
      </c>
    </row>
    <row r="6870" spans="1:2">
      <c r="A6870" s="71">
        <v>40437</v>
      </c>
      <c r="B6870">
        <v>1806.78</v>
      </c>
    </row>
    <row r="6871" spans="1:2">
      <c r="A6871" s="71">
        <v>40438</v>
      </c>
      <c r="B6871">
        <v>1811.55</v>
      </c>
    </row>
    <row r="6872" spans="1:2">
      <c r="A6872" s="71">
        <v>40439</v>
      </c>
      <c r="B6872">
        <v>1806.76</v>
      </c>
    </row>
    <row r="6873" spans="1:2">
      <c r="A6873" s="71">
        <v>40440</v>
      </c>
      <c r="B6873">
        <v>1806.76</v>
      </c>
    </row>
    <row r="6874" spans="1:2">
      <c r="A6874" s="71">
        <v>40441</v>
      </c>
      <c r="B6874">
        <v>1806.76</v>
      </c>
    </row>
    <row r="6875" spans="1:2">
      <c r="A6875" s="71">
        <v>40442</v>
      </c>
      <c r="B6875">
        <v>1798.73</v>
      </c>
    </row>
    <row r="6876" spans="1:2">
      <c r="A6876" s="71">
        <v>40443</v>
      </c>
      <c r="B6876">
        <v>1805.31</v>
      </c>
    </row>
    <row r="6877" spans="1:2">
      <c r="A6877" s="71">
        <v>40444</v>
      </c>
      <c r="B6877">
        <v>1803.71</v>
      </c>
    </row>
    <row r="6878" spans="1:2">
      <c r="A6878" s="71">
        <v>40445</v>
      </c>
      <c r="B6878">
        <v>1810.72</v>
      </c>
    </row>
    <row r="6879" spans="1:2">
      <c r="A6879" s="71">
        <v>40446</v>
      </c>
      <c r="B6879">
        <v>1809.46</v>
      </c>
    </row>
    <row r="6880" spans="1:2">
      <c r="A6880" s="71">
        <v>40447</v>
      </c>
      <c r="B6880">
        <v>1809.46</v>
      </c>
    </row>
    <row r="6881" spans="1:2">
      <c r="A6881" s="71">
        <v>40448</v>
      </c>
      <c r="B6881">
        <v>1809.46</v>
      </c>
    </row>
    <row r="6882" spans="1:2">
      <c r="A6882" s="71">
        <v>40449</v>
      </c>
      <c r="B6882">
        <v>1802.15</v>
      </c>
    </row>
    <row r="6883" spans="1:2">
      <c r="A6883" s="71">
        <v>40450</v>
      </c>
      <c r="B6883">
        <v>1804.06</v>
      </c>
    </row>
    <row r="6884" spans="1:2">
      <c r="A6884" s="71">
        <v>40451</v>
      </c>
      <c r="B6884">
        <v>1799.89</v>
      </c>
    </row>
    <row r="6885" spans="1:2">
      <c r="A6885" s="71">
        <v>40452</v>
      </c>
      <c r="B6885">
        <v>1801.01</v>
      </c>
    </row>
    <row r="6886" spans="1:2">
      <c r="A6886" s="71">
        <v>40453</v>
      </c>
      <c r="B6886">
        <v>1795.93</v>
      </c>
    </row>
    <row r="6887" spans="1:2">
      <c r="A6887" s="71">
        <v>40454</v>
      </c>
      <c r="B6887">
        <v>1795.93</v>
      </c>
    </row>
    <row r="6888" spans="1:2">
      <c r="A6888" s="71">
        <v>40455</v>
      </c>
      <c r="B6888">
        <v>1795.93</v>
      </c>
    </row>
    <row r="6889" spans="1:2">
      <c r="A6889" s="71">
        <v>40456</v>
      </c>
      <c r="B6889">
        <v>1802.09</v>
      </c>
    </row>
    <row r="6890" spans="1:2">
      <c r="A6890" s="71">
        <v>40457</v>
      </c>
      <c r="B6890">
        <v>1802.43</v>
      </c>
    </row>
    <row r="6891" spans="1:2">
      <c r="A6891" s="71">
        <v>40458</v>
      </c>
      <c r="B6891">
        <v>1796.29</v>
      </c>
    </row>
    <row r="6892" spans="1:2">
      <c r="A6892" s="71">
        <v>40459</v>
      </c>
      <c r="B6892">
        <v>1786.2</v>
      </c>
    </row>
    <row r="6893" spans="1:2">
      <c r="A6893" s="71">
        <v>40460</v>
      </c>
      <c r="B6893">
        <v>1786.37</v>
      </c>
    </row>
    <row r="6894" spans="1:2">
      <c r="A6894" s="71">
        <v>40461</v>
      </c>
      <c r="B6894">
        <v>1786.37</v>
      </c>
    </row>
    <row r="6895" spans="1:2">
      <c r="A6895" s="71">
        <v>40462</v>
      </c>
      <c r="B6895">
        <v>1786.37</v>
      </c>
    </row>
    <row r="6896" spans="1:2">
      <c r="A6896" s="71">
        <v>40463</v>
      </c>
      <c r="B6896">
        <v>1786.37</v>
      </c>
    </row>
    <row r="6897" spans="1:2">
      <c r="A6897" s="71">
        <v>40464</v>
      </c>
      <c r="B6897">
        <v>1786.77</v>
      </c>
    </row>
    <row r="6898" spans="1:2">
      <c r="A6898" s="71">
        <v>40465</v>
      </c>
      <c r="B6898">
        <v>1791.56</v>
      </c>
    </row>
    <row r="6899" spans="1:2">
      <c r="A6899" s="71">
        <v>40466</v>
      </c>
      <c r="B6899">
        <v>1801.2</v>
      </c>
    </row>
    <row r="6900" spans="1:2">
      <c r="A6900" s="71">
        <v>40467</v>
      </c>
      <c r="B6900">
        <v>1807.88</v>
      </c>
    </row>
    <row r="6901" spans="1:2">
      <c r="A6901" s="71">
        <v>40468</v>
      </c>
      <c r="B6901">
        <v>1807.88</v>
      </c>
    </row>
    <row r="6902" spans="1:2">
      <c r="A6902" s="71">
        <v>40469</v>
      </c>
      <c r="B6902">
        <v>1807.88</v>
      </c>
    </row>
    <row r="6903" spans="1:2">
      <c r="A6903" s="71">
        <v>40470</v>
      </c>
      <c r="B6903">
        <v>1807.88</v>
      </c>
    </row>
    <row r="6904" spans="1:2">
      <c r="A6904" s="71">
        <v>40471</v>
      </c>
      <c r="B6904">
        <v>1817.45</v>
      </c>
    </row>
    <row r="6905" spans="1:2">
      <c r="A6905" s="71">
        <v>40472</v>
      </c>
      <c r="B6905">
        <v>1812.6</v>
      </c>
    </row>
    <row r="6906" spans="1:2">
      <c r="A6906" s="71">
        <v>40473</v>
      </c>
      <c r="B6906">
        <v>1816.28</v>
      </c>
    </row>
    <row r="6907" spans="1:2">
      <c r="A6907" s="71">
        <v>40474</v>
      </c>
      <c r="B6907">
        <v>1823.05</v>
      </c>
    </row>
    <row r="6908" spans="1:2">
      <c r="A6908" s="71">
        <v>40475</v>
      </c>
      <c r="B6908">
        <v>1823.05</v>
      </c>
    </row>
    <row r="6909" spans="1:2">
      <c r="A6909" s="71">
        <v>40476</v>
      </c>
      <c r="B6909">
        <v>1823.05</v>
      </c>
    </row>
    <row r="6910" spans="1:2">
      <c r="A6910" s="71">
        <v>40477</v>
      </c>
      <c r="B6910">
        <v>1830.96</v>
      </c>
    </row>
    <row r="6911" spans="1:2">
      <c r="A6911" s="71">
        <v>40478</v>
      </c>
      <c r="B6911">
        <v>1838.45</v>
      </c>
    </row>
    <row r="6912" spans="1:2">
      <c r="A6912" s="71">
        <v>40479</v>
      </c>
      <c r="B6912">
        <v>1846.41</v>
      </c>
    </row>
    <row r="6913" spans="1:2">
      <c r="A6913" s="71">
        <v>40480</v>
      </c>
      <c r="B6913">
        <v>1839.9</v>
      </c>
    </row>
    <row r="6914" spans="1:2">
      <c r="A6914" s="71">
        <v>40481</v>
      </c>
      <c r="B6914">
        <v>1831.64</v>
      </c>
    </row>
    <row r="6915" spans="1:2">
      <c r="A6915" s="71">
        <v>40482</v>
      </c>
      <c r="B6915">
        <v>1831.64</v>
      </c>
    </row>
    <row r="6916" spans="1:2">
      <c r="A6916" s="71">
        <v>40483</v>
      </c>
      <c r="B6916">
        <v>1831.64</v>
      </c>
    </row>
    <row r="6917" spans="1:2">
      <c r="A6917" s="71">
        <v>40484</v>
      </c>
      <c r="B6917">
        <v>1831.64</v>
      </c>
    </row>
    <row r="6918" spans="1:2">
      <c r="A6918" s="71">
        <v>40485</v>
      </c>
      <c r="B6918">
        <v>1845.51</v>
      </c>
    </row>
    <row r="6919" spans="1:2">
      <c r="A6919" s="71">
        <v>40486</v>
      </c>
      <c r="B6919">
        <v>1840.51</v>
      </c>
    </row>
    <row r="6920" spans="1:2">
      <c r="A6920" s="71">
        <v>40487</v>
      </c>
      <c r="B6920">
        <v>1821.05</v>
      </c>
    </row>
    <row r="6921" spans="1:2">
      <c r="A6921" s="71">
        <v>40488</v>
      </c>
      <c r="B6921">
        <v>1817.7</v>
      </c>
    </row>
    <row r="6922" spans="1:2">
      <c r="A6922" s="71">
        <v>40489</v>
      </c>
      <c r="B6922">
        <v>1817.7</v>
      </c>
    </row>
    <row r="6923" spans="1:2">
      <c r="A6923" s="71">
        <v>40490</v>
      </c>
      <c r="B6923">
        <v>1817.7</v>
      </c>
    </row>
    <row r="6924" spans="1:2">
      <c r="A6924" s="71">
        <v>40491</v>
      </c>
      <c r="B6924">
        <v>1828.28</v>
      </c>
    </row>
    <row r="6925" spans="1:2">
      <c r="A6925" s="71">
        <v>40492</v>
      </c>
      <c r="B6925">
        <v>1836.27</v>
      </c>
    </row>
    <row r="6926" spans="1:2">
      <c r="A6926" s="71">
        <v>40493</v>
      </c>
      <c r="B6926">
        <v>1858.01</v>
      </c>
    </row>
    <row r="6927" spans="1:2">
      <c r="A6927" s="71">
        <v>40494</v>
      </c>
      <c r="B6927">
        <v>1858.01</v>
      </c>
    </row>
    <row r="6928" spans="1:2">
      <c r="A6928" s="71">
        <v>40495</v>
      </c>
      <c r="B6928">
        <v>1861.74</v>
      </c>
    </row>
    <row r="6929" spans="1:2">
      <c r="A6929" s="71">
        <v>40496</v>
      </c>
      <c r="B6929">
        <v>1861.74</v>
      </c>
    </row>
    <row r="6930" spans="1:2">
      <c r="A6930" s="71">
        <v>40497</v>
      </c>
      <c r="B6930">
        <v>1861.74</v>
      </c>
    </row>
    <row r="6931" spans="1:2">
      <c r="A6931" s="71">
        <v>40498</v>
      </c>
      <c r="B6931">
        <v>1861.74</v>
      </c>
    </row>
    <row r="6932" spans="1:2">
      <c r="A6932" s="71">
        <v>40499</v>
      </c>
      <c r="B6932">
        <v>1880.98</v>
      </c>
    </row>
    <row r="6933" spans="1:2">
      <c r="A6933" s="71">
        <v>40500</v>
      </c>
      <c r="B6933">
        <v>1875.78</v>
      </c>
    </row>
    <row r="6934" spans="1:2">
      <c r="A6934" s="71">
        <v>40501</v>
      </c>
      <c r="B6934">
        <v>1865.82</v>
      </c>
    </row>
    <row r="6935" spans="1:2">
      <c r="A6935" s="71">
        <v>40502</v>
      </c>
      <c r="B6935">
        <v>1875.39</v>
      </c>
    </row>
    <row r="6936" spans="1:2">
      <c r="A6936" s="71">
        <v>40503</v>
      </c>
      <c r="B6936">
        <v>1875.39</v>
      </c>
    </row>
    <row r="6937" spans="1:2">
      <c r="A6937" s="71">
        <v>40504</v>
      </c>
      <c r="B6937">
        <v>1875.39</v>
      </c>
    </row>
    <row r="6938" spans="1:2">
      <c r="A6938" s="71">
        <v>40505</v>
      </c>
      <c r="B6938">
        <v>1882</v>
      </c>
    </row>
    <row r="6939" spans="1:2">
      <c r="A6939" s="71">
        <v>40506</v>
      </c>
      <c r="B6939">
        <v>1892.84</v>
      </c>
    </row>
    <row r="6940" spans="1:2">
      <c r="A6940" s="71">
        <v>40507</v>
      </c>
      <c r="B6940">
        <v>1889.11</v>
      </c>
    </row>
    <row r="6941" spans="1:2">
      <c r="A6941" s="71">
        <v>40508</v>
      </c>
      <c r="B6941">
        <v>1889.11</v>
      </c>
    </row>
    <row r="6942" spans="1:2">
      <c r="A6942" s="71">
        <v>40509</v>
      </c>
      <c r="B6942">
        <v>1906.69</v>
      </c>
    </row>
    <row r="6943" spans="1:2">
      <c r="A6943" s="71">
        <v>40510</v>
      </c>
      <c r="B6943">
        <v>1906.69</v>
      </c>
    </row>
    <row r="6944" spans="1:2">
      <c r="A6944" s="71">
        <v>40511</v>
      </c>
      <c r="B6944">
        <v>1906.69</v>
      </c>
    </row>
    <row r="6945" spans="1:2">
      <c r="A6945" s="71">
        <v>40512</v>
      </c>
      <c r="B6945">
        <v>1916.96</v>
      </c>
    </row>
    <row r="6946" spans="1:2">
      <c r="A6946" s="71">
        <v>40513</v>
      </c>
      <c r="B6946">
        <v>1932.63</v>
      </c>
    </row>
    <row r="6947" spans="1:2">
      <c r="A6947" s="71">
        <v>40514</v>
      </c>
      <c r="B6947">
        <v>1933.58</v>
      </c>
    </row>
    <row r="6948" spans="1:2">
      <c r="A6948" s="71">
        <v>40515</v>
      </c>
      <c r="B6948">
        <v>1920</v>
      </c>
    </row>
    <row r="6949" spans="1:2">
      <c r="A6949" s="71">
        <v>40516</v>
      </c>
      <c r="B6949">
        <v>1896.73</v>
      </c>
    </row>
    <row r="6950" spans="1:2">
      <c r="A6950" s="71">
        <v>40517</v>
      </c>
      <c r="B6950">
        <v>1896.73</v>
      </c>
    </row>
    <row r="6951" spans="1:2">
      <c r="A6951" s="71">
        <v>40518</v>
      </c>
      <c r="B6951">
        <v>1896.73</v>
      </c>
    </row>
    <row r="6952" spans="1:2">
      <c r="A6952" s="71">
        <v>40519</v>
      </c>
      <c r="B6952">
        <v>1889.75</v>
      </c>
    </row>
    <row r="6953" spans="1:2">
      <c r="A6953" s="71">
        <v>40520</v>
      </c>
      <c r="B6953">
        <v>1880.82</v>
      </c>
    </row>
    <row r="6954" spans="1:2">
      <c r="A6954" s="71">
        <v>40521</v>
      </c>
      <c r="B6954">
        <v>1880.82</v>
      </c>
    </row>
    <row r="6955" spans="1:2">
      <c r="A6955" s="71">
        <v>40522</v>
      </c>
      <c r="B6955">
        <v>1902.72</v>
      </c>
    </row>
    <row r="6956" spans="1:2">
      <c r="A6956" s="71">
        <v>40523</v>
      </c>
      <c r="B6956">
        <v>1911.87</v>
      </c>
    </row>
    <row r="6957" spans="1:2">
      <c r="A6957" s="71">
        <v>40524</v>
      </c>
      <c r="B6957">
        <v>1911.87</v>
      </c>
    </row>
    <row r="6958" spans="1:2">
      <c r="A6958" s="71">
        <v>40525</v>
      </c>
      <c r="B6958">
        <v>1911.87</v>
      </c>
    </row>
    <row r="6959" spans="1:2">
      <c r="A6959" s="71">
        <v>40526</v>
      </c>
      <c r="B6959">
        <v>1894.12</v>
      </c>
    </row>
    <row r="6960" spans="1:2">
      <c r="A6960" s="71">
        <v>40527</v>
      </c>
      <c r="B6960">
        <v>1899.89</v>
      </c>
    </row>
    <row r="6961" spans="1:2">
      <c r="A6961" s="71">
        <v>40528</v>
      </c>
      <c r="B6961">
        <v>1905.84</v>
      </c>
    </row>
    <row r="6962" spans="1:2">
      <c r="A6962" s="71">
        <v>40529</v>
      </c>
      <c r="B6962">
        <v>1916.09</v>
      </c>
    </row>
    <row r="6963" spans="1:2">
      <c r="A6963" s="71">
        <v>40530</v>
      </c>
      <c r="B6963">
        <v>1923.13</v>
      </c>
    </row>
    <row r="6964" spans="1:2">
      <c r="A6964" s="71">
        <v>40531</v>
      </c>
      <c r="B6964">
        <v>1923.13</v>
      </c>
    </row>
    <row r="6965" spans="1:2">
      <c r="A6965" s="71">
        <v>40532</v>
      </c>
      <c r="B6965">
        <v>1923.13</v>
      </c>
    </row>
    <row r="6966" spans="1:2">
      <c r="A6966" s="71">
        <v>40533</v>
      </c>
      <c r="B6966">
        <v>1928.71</v>
      </c>
    </row>
    <row r="6967" spans="1:2">
      <c r="A6967" s="71">
        <v>40534</v>
      </c>
      <c r="B6967">
        <v>1934.96</v>
      </c>
    </row>
    <row r="6968" spans="1:2">
      <c r="A6968" s="71">
        <v>40535</v>
      </c>
      <c r="B6968">
        <v>1934.44</v>
      </c>
    </row>
    <row r="6969" spans="1:2">
      <c r="A6969" s="71">
        <v>40536</v>
      </c>
      <c r="B6969">
        <v>1928.33</v>
      </c>
    </row>
    <row r="6970" spans="1:2">
      <c r="A6970" s="71">
        <v>40537</v>
      </c>
      <c r="B6970">
        <v>1939.54</v>
      </c>
    </row>
    <row r="6971" spans="1:2">
      <c r="A6971" s="71">
        <v>40538</v>
      </c>
      <c r="B6971">
        <v>1939.54</v>
      </c>
    </row>
    <row r="6972" spans="1:2">
      <c r="A6972" s="71">
        <v>40539</v>
      </c>
      <c r="B6972">
        <v>1939.54</v>
      </c>
    </row>
    <row r="6973" spans="1:2">
      <c r="A6973" s="71">
        <v>40540</v>
      </c>
      <c r="B6973">
        <v>1964.57</v>
      </c>
    </row>
    <row r="6974" spans="1:2">
      <c r="A6974" s="71">
        <v>40541</v>
      </c>
      <c r="B6974">
        <v>2027.33</v>
      </c>
    </row>
    <row r="6975" spans="1:2">
      <c r="A6975" s="71">
        <v>40542</v>
      </c>
      <c r="B6975">
        <v>1989.88</v>
      </c>
    </row>
    <row r="6976" spans="1:2">
      <c r="A6976" s="71">
        <v>40543</v>
      </c>
      <c r="B6976">
        <v>1913.98</v>
      </c>
    </row>
    <row r="6977" spans="1:2">
      <c r="A6977" s="71">
        <v>40544</v>
      </c>
      <c r="B6977">
        <v>1913.98</v>
      </c>
    </row>
    <row r="6978" spans="1:2">
      <c r="A6978" s="71">
        <v>40545</v>
      </c>
      <c r="B6978">
        <v>1913.98</v>
      </c>
    </row>
    <row r="6979" spans="1:2">
      <c r="A6979" s="71">
        <v>40546</v>
      </c>
      <c r="B6979">
        <v>1913.98</v>
      </c>
    </row>
    <row r="6980" spans="1:2">
      <c r="A6980" s="71">
        <v>40547</v>
      </c>
      <c r="B6980">
        <v>1902.71</v>
      </c>
    </row>
    <row r="6981" spans="1:2">
      <c r="A6981" s="71">
        <v>40548</v>
      </c>
      <c r="B6981">
        <v>1899.86</v>
      </c>
    </row>
    <row r="6982" spans="1:2">
      <c r="A6982" s="71">
        <v>40549</v>
      </c>
      <c r="B6982">
        <v>1894.82</v>
      </c>
    </row>
    <row r="6983" spans="1:2">
      <c r="A6983" s="71">
        <v>40550</v>
      </c>
      <c r="B6983">
        <v>1869.94</v>
      </c>
    </row>
    <row r="6984" spans="1:2">
      <c r="A6984" s="71">
        <v>40551</v>
      </c>
      <c r="B6984">
        <v>1859.97</v>
      </c>
    </row>
    <row r="6985" spans="1:2">
      <c r="A6985" s="71">
        <v>40552</v>
      </c>
      <c r="B6985">
        <v>1859.97</v>
      </c>
    </row>
    <row r="6986" spans="1:2">
      <c r="A6986" s="71">
        <v>40553</v>
      </c>
      <c r="B6986">
        <v>1859.97</v>
      </c>
    </row>
    <row r="6987" spans="1:2">
      <c r="A6987" s="71">
        <v>40554</v>
      </c>
      <c r="B6987">
        <v>1859.97</v>
      </c>
    </row>
    <row r="6988" spans="1:2">
      <c r="A6988" s="71">
        <v>40555</v>
      </c>
      <c r="B6988">
        <v>1856.79</v>
      </c>
    </row>
    <row r="6989" spans="1:2">
      <c r="A6989" s="71">
        <v>40556</v>
      </c>
      <c r="B6989">
        <v>1855.46</v>
      </c>
    </row>
    <row r="6990" spans="1:2">
      <c r="A6990" s="71">
        <v>40557</v>
      </c>
      <c r="B6990">
        <v>1864.36</v>
      </c>
    </row>
    <row r="6991" spans="1:2">
      <c r="A6991" s="71">
        <v>40558</v>
      </c>
      <c r="B6991">
        <v>1872.46</v>
      </c>
    </row>
    <row r="6992" spans="1:2">
      <c r="A6992" s="71">
        <v>40559</v>
      </c>
      <c r="B6992">
        <v>1872.46</v>
      </c>
    </row>
    <row r="6993" spans="1:2">
      <c r="A6993" s="71">
        <v>40560</v>
      </c>
      <c r="B6993">
        <v>1872.46</v>
      </c>
    </row>
    <row r="6994" spans="1:2">
      <c r="A6994" s="71">
        <v>40561</v>
      </c>
      <c r="B6994">
        <v>1872.46</v>
      </c>
    </row>
    <row r="6995" spans="1:2">
      <c r="A6995" s="71">
        <v>40562</v>
      </c>
      <c r="B6995">
        <v>1864.64</v>
      </c>
    </row>
    <row r="6996" spans="1:2">
      <c r="A6996" s="71">
        <v>40563</v>
      </c>
      <c r="B6996">
        <v>1841.9</v>
      </c>
    </row>
    <row r="6997" spans="1:2">
      <c r="A6997" s="71">
        <v>40564</v>
      </c>
      <c r="B6997">
        <v>1849.59</v>
      </c>
    </row>
    <row r="6998" spans="1:2">
      <c r="A6998" s="71">
        <v>40565</v>
      </c>
      <c r="B6998">
        <v>1838.94</v>
      </c>
    </row>
    <row r="6999" spans="1:2">
      <c r="A6999" s="71">
        <v>40566</v>
      </c>
      <c r="B6999">
        <v>1838.94</v>
      </c>
    </row>
    <row r="7000" spans="1:2">
      <c r="A7000" s="71">
        <v>40567</v>
      </c>
      <c r="B7000">
        <v>1838.94</v>
      </c>
    </row>
    <row r="7001" spans="1:2">
      <c r="A7001" s="71">
        <v>40568</v>
      </c>
      <c r="B7001">
        <v>1842.43</v>
      </c>
    </row>
    <row r="7002" spans="1:2">
      <c r="A7002" s="71">
        <v>40569</v>
      </c>
      <c r="B7002">
        <v>1853.71</v>
      </c>
    </row>
    <row r="7003" spans="1:2">
      <c r="A7003" s="71">
        <v>40570</v>
      </c>
      <c r="B7003">
        <v>1862.05</v>
      </c>
    </row>
    <row r="7004" spans="1:2">
      <c r="A7004" s="71">
        <v>40571</v>
      </c>
      <c r="B7004">
        <v>1858.7</v>
      </c>
    </row>
    <row r="7005" spans="1:2">
      <c r="A7005" s="71">
        <v>40572</v>
      </c>
      <c r="B7005">
        <v>1857.98</v>
      </c>
    </row>
    <row r="7006" spans="1:2">
      <c r="A7006" s="71">
        <v>40573</v>
      </c>
      <c r="B7006">
        <v>1857.98</v>
      </c>
    </row>
    <row r="7007" spans="1:2">
      <c r="A7007" s="71">
        <v>40574</v>
      </c>
      <c r="B7007">
        <v>1857.98</v>
      </c>
    </row>
    <row r="7008" spans="1:2">
      <c r="A7008" s="71">
        <v>40575</v>
      </c>
      <c r="B7008">
        <v>1867.82</v>
      </c>
    </row>
    <row r="7009" spans="1:2">
      <c r="A7009" s="71">
        <v>40576</v>
      </c>
      <c r="B7009">
        <v>1853.33</v>
      </c>
    </row>
    <row r="7010" spans="1:2">
      <c r="A7010" s="71">
        <v>40577</v>
      </c>
      <c r="B7010">
        <v>1852.67</v>
      </c>
    </row>
    <row r="7011" spans="1:2">
      <c r="A7011" s="71">
        <v>40578</v>
      </c>
      <c r="B7011">
        <v>1863.03</v>
      </c>
    </row>
    <row r="7012" spans="1:2">
      <c r="A7012" s="71">
        <v>40579</v>
      </c>
      <c r="B7012">
        <v>1872.01</v>
      </c>
    </row>
    <row r="7013" spans="1:2">
      <c r="A7013" s="71">
        <v>40580</v>
      </c>
      <c r="B7013">
        <v>1872.01</v>
      </c>
    </row>
    <row r="7014" spans="1:2">
      <c r="A7014" s="71">
        <v>40581</v>
      </c>
      <c r="B7014">
        <v>1872.01</v>
      </c>
    </row>
    <row r="7015" spans="1:2">
      <c r="A7015" s="71">
        <v>40582</v>
      </c>
      <c r="B7015">
        <v>1871.81</v>
      </c>
    </row>
    <row r="7016" spans="1:2">
      <c r="A7016" s="71">
        <v>40583</v>
      </c>
      <c r="B7016">
        <v>1875.32</v>
      </c>
    </row>
    <row r="7017" spans="1:2">
      <c r="A7017" s="71">
        <v>40584</v>
      </c>
      <c r="B7017">
        <v>1891.54</v>
      </c>
    </row>
    <row r="7018" spans="1:2">
      <c r="A7018" s="71">
        <v>40585</v>
      </c>
      <c r="B7018">
        <v>1889.1</v>
      </c>
    </row>
    <row r="7019" spans="1:2">
      <c r="A7019" s="71">
        <v>40586</v>
      </c>
      <c r="B7019">
        <v>1880.37</v>
      </c>
    </row>
    <row r="7020" spans="1:2">
      <c r="A7020" s="71">
        <v>40587</v>
      </c>
      <c r="B7020">
        <v>1880.37</v>
      </c>
    </row>
    <row r="7021" spans="1:2">
      <c r="A7021" s="71">
        <v>40588</v>
      </c>
      <c r="B7021">
        <v>1880.37</v>
      </c>
    </row>
    <row r="7022" spans="1:2">
      <c r="A7022" s="71">
        <v>40589</v>
      </c>
      <c r="B7022">
        <v>1891.84</v>
      </c>
    </row>
    <row r="7023" spans="1:2">
      <c r="A7023" s="71">
        <v>40590</v>
      </c>
      <c r="B7023">
        <v>1902.01</v>
      </c>
    </row>
    <row r="7024" spans="1:2">
      <c r="A7024" s="71">
        <v>40591</v>
      </c>
      <c r="B7024">
        <v>1907.69</v>
      </c>
    </row>
    <row r="7025" spans="1:2">
      <c r="A7025" s="71">
        <v>40592</v>
      </c>
      <c r="B7025">
        <v>1893.46</v>
      </c>
    </row>
    <row r="7026" spans="1:2">
      <c r="A7026" s="71">
        <v>40593</v>
      </c>
      <c r="B7026">
        <v>1879.15</v>
      </c>
    </row>
    <row r="7027" spans="1:2">
      <c r="A7027" s="71">
        <v>40594</v>
      </c>
      <c r="B7027">
        <v>1879.15</v>
      </c>
    </row>
    <row r="7028" spans="1:2">
      <c r="A7028" s="71">
        <v>40595</v>
      </c>
      <c r="B7028">
        <v>1879.15</v>
      </c>
    </row>
    <row r="7029" spans="1:2">
      <c r="A7029" s="71">
        <v>40596</v>
      </c>
      <c r="B7029">
        <v>1879.15</v>
      </c>
    </row>
    <row r="7030" spans="1:2">
      <c r="A7030" s="71">
        <v>40597</v>
      </c>
      <c r="B7030">
        <v>1889.69</v>
      </c>
    </row>
    <row r="7031" spans="1:2">
      <c r="A7031" s="71">
        <v>40598</v>
      </c>
      <c r="B7031">
        <v>1898.28</v>
      </c>
    </row>
    <row r="7032" spans="1:2">
      <c r="A7032" s="71">
        <v>40599</v>
      </c>
      <c r="B7032">
        <v>1898.39</v>
      </c>
    </row>
    <row r="7033" spans="1:2">
      <c r="A7033" s="71">
        <v>40600</v>
      </c>
      <c r="B7033">
        <v>1895.56</v>
      </c>
    </row>
    <row r="7034" spans="1:2">
      <c r="A7034" s="71">
        <v>40601</v>
      </c>
      <c r="B7034">
        <v>1895.56</v>
      </c>
    </row>
    <row r="7035" spans="1:2">
      <c r="A7035" s="71">
        <v>40602</v>
      </c>
      <c r="B7035">
        <v>1895.56</v>
      </c>
    </row>
    <row r="7036" spans="1:2">
      <c r="A7036" s="71">
        <v>40603</v>
      </c>
      <c r="B7036">
        <v>1907.37</v>
      </c>
    </row>
    <row r="7037" spans="1:2">
      <c r="A7037" s="71">
        <v>40604</v>
      </c>
      <c r="B7037">
        <v>1913.21</v>
      </c>
    </row>
    <row r="7038" spans="1:2">
      <c r="A7038" s="71">
        <v>40605</v>
      </c>
      <c r="B7038">
        <v>1916.05</v>
      </c>
    </row>
    <row r="7039" spans="1:2">
      <c r="A7039" s="71">
        <v>40606</v>
      </c>
      <c r="B7039">
        <v>1904.73</v>
      </c>
    </row>
    <row r="7040" spans="1:2">
      <c r="A7040" s="71">
        <v>40607</v>
      </c>
      <c r="B7040">
        <v>1890.23</v>
      </c>
    </row>
    <row r="7041" spans="1:2">
      <c r="A7041" s="71">
        <v>40608</v>
      </c>
      <c r="B7041">
        <v>1890.23</v>
      </c>
    </row>
    <row r="7042" spans="1:2">
      <c r="A7042" s="71">
        <v>40609</v>
      </c>
      <c r="B7042">
        <v>1890.23</v>
      </c>
    </row>
    <row r="7043" spans="1:2">
      <c r="A7043" s="71">
        <v>40610</v>
      </c>
      <c r="B7043">
        <v>1893.17</v>
      </c>
    </row>
    <row r="7044" spans="1:2">
      <c r="A7044" s="71">
        <v>40611</v>
      </c>
      <c r="B7044">
        <v>1889.85</v>
      </c>
    </row>
    <row r="7045" spans="1:2">
      <c r="A7045" s="71">
        <v>40612</v>
      </c>
      <c r="B7045">
        <v>1879.49</v>
      </c>
    </row>
    <row r="7046" spans="1:2">
      <c r="A7046" s="71">
        <v>40613</v>
      </c>
      <c r="B7046">
        <v>1871.97</v>
      </c>
    </row>
    <row r="7047" spans="1:2">
      <c r="A7047" s="71">
        <v>40614</v>
      </c>
      <c r="B7047">
        <v>1866.2</v>
      </c>
    </row>
    <row r="7048" spans="1:2">
      <c r="A7048" s="71">
        <v>40615</v>
      </c>
      <c r="B7048">
        <v>1866.2</v>
      </c>
    </row>
    <row r="7049" spans="1:2">
      <c r="A7049" s="71">
        <v>40616</v>
      </c>
      <c r="B7049">
        <v>1866.2</v>
      </c>
    </row>
    <row r="7050" spans="1:2">
      <c r="A7050" s="71">
        <v>40617</v>
      </c>
      <c r="B7050">
        <v>1876.29</v>
      </c>
    </row>
    <row r="7051" spans="1:2">
      <c r="A7051" s="71">
        <v>40618</v>
      </c>
      <c r="B7051">
        <v>1887.67</v>
      </c>
    </row>
    <row r="7052" spans="1:2">
      <c r="A7052" s="71">
        <v>40619</v>
      </c>
      <c r="B7052">
        <v>1892.62</v>
      </c>
    </row>
    <row r="7053" spans="1:2">
      <c r="A7053" s="71">
        <v>40620</v>
      </c>
      <c r="B7053">
        <v>1876.78</v>
      </c>
    </row>
    <row r="7054" spans="1:2">
      <c r="A7054" s="71">
        <v>40621</v>
      </c>
      <c r="B7054">
        <v>1874.79</v>
      </c>
    </row>
    <row r="7055" spans="1:2">
      <c r="A7055" s="71">
        <v>40622</v>
      </c>
      <c r="B7055">
        <v>1874.79</v>
      </c>
    </row>
    <row r="7056" spans="1:2">
      <c r="A7056" s="71">
        <v>40623</v>
      </c>
      <c r="B7056">
        <v>1874.79</v>
      </c>
    </row>
    <row r="7057" spans="1:2">
      <c r="A7057" s="71">
        <v>40624</v>
      </c>
      <c r="B7057">
        <v>1874.79</v>
      </c>
    </row>
    <row r="7058" spans="1:2">
      <c r="A7058" s="71">
        <v>40625</v>
      </c>
      <c r="B7058">
        <v>1866.34</v>
      </c>
    </row>
    <row r="7059" spans="1:2">
      <c r="A7059" s="71">
        <v>40626</v>
      </c>
      <c r="B7059">
        <v>1867.74</v>
      </c>
    </row>
    <row r="7060" spans="1:2">
      <c r="A7060" s="71">
        <v>40627</v>
      </c>
      <c r="B7060">
        <v>1865.11</v>
      </c>
    </row>
    <row r="7061" spans="1:2">
      <c r="A7061" s="71">
        <v>40628</v>
      </c>
      <c r="B7061">
        <v>1871.37</v>
      </c>
    </row>
    <row r="7062" spans="1:2">
      <c r="A7062" s="71">
        <v>40629</v>
      </c>
      <c r="B7062">
        <v>1871.37</v>
      </c>
    </row>
    <row r="7063" spans="1:2">
      <c r="A7063" s="71">
        <v>40630</v>
      </c>
      <c r="B7063">
        <v>1871.37</v>
      </c>
    </row>
    <row r="7064" spans="1:2">
      <c r="A7064" s="71">
        <v>40631</v>
      </c>
      <c r="B7064">
        <v>1877.84</v>
      </c>
    </row>
    <row r="7065" spans="1:2">
      <c r="A7065" s="71">
        <v>40632</v>
      </c>
      <c r="B7065">
        <v>1888</v>
      </c>
    </row>
    <row r="7066" spans="1:2">
      <c r="A7066" s="71">
        <v>40633</v>
      </c>
      <c r="B7066">
        <v>1879.47</v>
      </c>
    </row>
    <row r="7067" spans="1:2">
      <c r="A7067" s="71">
        <v>40634</v>
      </c>
      <c r="B7067">
        <v>1870.6</v>
      </c>
    </row>
    <row r="7068" spans="1:2">
      <c r="A7068" s="71">
        <v>40635</v>
      </c>
      <c r="B7068">
        <v>1858.95</v>
      </c>
    </row>
    <row r="7069" spans="1:2">
      <c r="A7069" s="71">
        <v>40636</v>
      </c>
      <c r="B7069">
        <v>1858.95</v>
      </c>
    </row>
    <row r="7070" spans="1:2">
      <c r="A7070" s="71">
        <v>40637</v>
      </c>
      <c r="B7070">
        <v>1858.95</v>
      </c>
    </row>
    <row r="7071" spans="1:2">
      <c r="A7071" s="71">
        <v>40638</v>
      </c>
      <c r="B7071">
        <v>1846.78</v>
      </c>
    </row>
    <row r="7072" spans="1:2">
      <c r="A7072" s="71">
        <v>40639</v>
      </c>
      <c r="B7072">
        <v>1838.29</v>
      </c>
    </row>
    <row r="7073" spans="1:2">
      <c r="A7073" s="71">
        <v>40640</v>
      </c>
      <c r="B7073">
        <v>1826.97</v>
      </c>
    </row>
    <row r="7074" spans="1:2">
      <c r="A7074" s="71">
        <v>40641</v>
      </c>
      <c r="B7074">
        <v>1825.09</v>
      </c>
    </row>
    <row r="7075" spans="1:2">
      <c r="A7075" s="71">
        <v>40642</v>
      </c>
      <c r="B7075">
        <v>1817.35</v>
      </c>
    </row>
    <row r="7076" spans="1:2">
      <c r="A7076" s="71">
        <v>40643</v>
      </c>
      <c r="B7076">
        <v>1817.35</v>
      </c>
    </row>
    <row r="7077" spans="1:2">
      <c r="A7077" s="71">
        <v>40644</v>
      </c>
      <c r="B7077">
        <v>1817.35</v>
      </c>
    </row>
    <row r="7078" spans="1:2">
      <c r="A7078" s="71">
        <v>40645</v>
      </c>
      <c r="B7078">
        <v>1815.79</v>
      </c>
    </row>
    <row r="7079" spans="1:2">
      <c r="A7079" s="71">
        <v>40646</v>
      </c>
      <c r="B7079">
        <v>1818.14</v>
      </c>
    </row>
    <row r="7080" spans="1:2">
      <c r="A7080" s="71">
        <v>40647</v>
      </c>
      <c r="B7080">
        <v>1818.91</v>
      </c>
    </row>
    <row r="7081" spans="1:2">
      <c r="A7081" s="71">
        <v>40648</v>
      </c>
      <c r="B7081">
        <v>1811.1</v>
      </c>
    </row>
    <row r="7082" spans="1:2">
      <c r="A7082" s="71">
        <v>40649</v>
      </c>
      <c r="B7082">
        <v>1800.63</v>
      </c>
    </row>
    <row r="7083" spans="1:2">
      <c r="A7083" s="71">
        <v>40650</v>
      </c>
      <c r="B7083">
        <v>1800.63</v>
      </c>
    </row>
    <row r="7084" spans="1:2">
      <c r="A7084" s="71">
        <v>40651</v>
      </c>
      <c r="B7084">
        <v>1800.63</v>
      </c>
    </row>
    <row r="7085" spans="1:2">
      <c r="A7085" s="71">
        <v>40652</v>
      </c>
      <c r="B7085">
        <v>1799.79</v>
      </c>
    </row>
    <row r="7086" spans="1:2">
      <c r="A7086" s="71">
        <v>40653</v>
      </c>
      <c r="B7086">
        <v>1790.54</v>
      </c>
    </row>
    <row r="7087" spans="1:2">
      <c r="A7087" s="71">
        <v>40654</v>
      </c>
      <c r="B7087">
        <v>1782.59</v>
      </c>
    </row>
    <row r="7088" spans="1:2">
      <c r="A7088" s="71">
        <v>40655</v>
      </c>
      <c r="B7088">
        <v>1782.59</v>
      </c>
    </row>
    <row r="7089" spans="1:2">
      <c r="A7089" s="71">
        <v>40656</v>
      </c>
      <c r="B7089">
        <v>1782.59</v>
      </c>
    </row>
    <row r="7090" spans="1:2">
      <c r="A7090" s="71">
        <v>40657</v>
      </c>
      <c r="B7090">
        <v>1782.59</v>
      </c>
    </row>
    <row r="7091" spans="1:2">
      <c r="A7091" s="71">
        <v>40658</v>
      </c>
      <c r="B7091">
        <v>1782.59</v>
      </c>
    </row>
    <row r="7092" spans="1:2">
      <c r="A7092" s="71">
        <v>40659</v>
      </c>
      <c r="B7092">
        <v>1781.56</v>
      </c>
    </row>
    <row r="7093" spans="1:2">
      <c r="A7093" s="71">
        <v>40660</v>
      </c>
      <c r="B7093">
        <v>1787.88</v>
      </c>
    </row>
    <row r="7094" spans="1:2">
      <c r="A7094" s="71">
        <v>40661</v>
      </c>
      <c r="B7094">
        <v>1784.11</v>
      </c>
    </row>
    <row r="7095" spans="1:2">
      <c r="A7095" s="71">
        <v>40662</v>
      </c>
      <c r="B7095">
        <v>1767.54</v>
      </c>
    </row>
    <row r="7096" spans="1:2">
      <c r="A7096" s="71">
        <v>40663</v>
      </c>
      <c r="B7096">
        <v>1768.19</v>
      </c>
    </row>
    <row r="7097" spans="1:2">
      <c r="A7097" s="71">
        <v>40664</v>
      </c>
      <c r="B7097">
        <v>1768.19</v>
      </c>
    </row>
    <row r="7098" spans="1:2">
      <c r="A7098" s="71">
        <v>40665</v>
      </c>
      <c r="B7098">
        <v>1768.19</v>
      </c>
    </row>
    <row r="7099" spans="1:2">
      <c r="A7099" s="71">
        <v>40666</v>
      </c>
      <c r="B7099">
        <v>1768.37</v>
      </c>
    </row>
    <row r="7100" spans="1:2">
      <c r="A7100" s="71">
        <v>40667</v>
      </c>
      <c r="B7100">
        <v>1767.05</v>
      </c>
    </row>
    <row r="7101" spans="1:2">
      <c r="A7101" s="71">
        <v>40668</v>
      </c>
      <c r="B7101">
        <v>1763.45</v>
      </c>
    </row>
    <row r="7102" spans="1:2">
      <c r="A7102" s="71">
        <v>40669</v>
      </c>
      <c r="B7102">
        <v>1769.46</v>
      </c>
    </row>
    <row r="7103" spans="1:2">
      <c r="A7103" s="71">
        <v>40670</v>
      </c>
      <c r="B7103">
        <v>1763.12</v>
      </c>
    </row>
    <row r="7104" spans="1:2">
      <c r="A7104" s="71">
        <v>40671</v>
      </c>
      <c r="B7104">
        <v>1763.12</v>
      </c>
    </row>
    <row r="7105" spans="1:2">
      <c r="A7105" s="71">
        <v>40672</v>
      </c>
      <c r="B7105">
        <v>1763.12</v>
      </c>
    </row>
    <row r="7106" spans="1:2">
      <c r="A7106" s="71">
        <v>40673</v>
      </c>
      <c r="B7106">
        <v>1779.7</v>
      </c>
    </row>
    <row r="7107" spans="1:2">
      <c r="A7107" s="71">
        <v>40674</v>
      </c>
      <c r="B7107">
        <v>1791.72</v>
      </c>
    </row>
    <row r="7108" spans="1:2">
      <c r="A7108" s="71">
        <v>40675</v>
      </c>
      <c r="B7108">
        <v>1798.66</v>
      </c>
    </row>
    <row r="7109" spans="1:2">
      <c r="A7109" s="71">
        <v>40676</v>
      </c>
      <c r="B7109">
        <v>1807.86</v>
      </c>
    </row>
    <row r="7110" spans="1:2">
      <c r="A7110" s="71">
        <v>40677</v>
      </c>
      <c r="B7110">
        <v>1805.37</v>
      </c>
    </row>
    <row r="7111" spans="1:2">
      <c r="A7111" s="71">
        <v>40678</v>
      </c>
      <c r="B7111">
        <v>1805.37</v>
      </c>
    </row>
    <row r="7112" spans="1:2">
      <c r="A7112" s="71">
        <v>40679</v>
      </c>
      <c r="B7112">
        <v>1805.37</v>
      </c>
    </row>
    <row r="7113" spans="1:2">
      <c r="A7113" s="71">
        <v>40680</v>
      </c>
      <c r="B7113">
        <v>1814.98</v>
      </c>
    </row>
    <row r="7114" spans="1:2">
      <c r="A7114" s="71">
        <v>40681</v>
      </c>
      <c r="B7114">
        <v>1826.03</v>
      </c>
    </row>
    <row r="7115" spans="1:2">
      <c r="A7115" s="71">
        <v>40682</v>
      </c>
      <c r="B7115">
        <v>1824.62</v>
      </c>
    </row>
    <row r="7116" spans="1:2">
      <c r="A7116" s="71">
        <v>40683</v>
      </c>
      <c r="B7116">
        <v>1814.99</v>
      </c>
    </row>
    <row r="7117" spans="1:2">
      <c r="A7117" s="71">
        <v>40684</v>
      </c>
      <c r="B7117">
        <v>1819.86</v>
      </c>
    </row>
    <row r="7118" spans="1:2">
      <c r="A7118" s="71">
        <v>40685</v>
      </c>
      <c r="B7118">
        <v>1819.86</v>
      </c>
    </row>
    <row r="7119" spans="1:2">
      <c r="A7119" s="71">
        <v>40686</v>
      </c>
      <c r="B7119">
        <v>1819.86</v>
      </c>
    </row>
    <row r="7120" spans="1:2">
      <c r="A7120" s="71">
        <v>40687</v>
      </c>
      <c r="B7120">
        <v>1828.12</v>
      </c>
    </row>
    <row r="7121" spans="1:2">
      <c r="A7121" s="71">
        <v>40688</v>
      </c>
      <c r="B7121">
        <v>1828.64</v>
      </c>
    </row>
    <row r="7122" spans="1:2">
      <c r="A7122" s="71">
        <v>40689</v>
      </c>
      <c r="B7122">
        <v>1831.58</v>
      </c>
    </row>
    <row r="7123" spans="1:2">
      <c r="A7123" s="71">
        <v>40690</v>
      </c>
      <c r="B7123">
        <v>1829.75</v>
      </c>
    </row>
    <row r="7124" spans="1:2">
      <c r="A7124" s="71">
        <v>40691</v>
      </c>
      <c r="B7124">
        <v>1817.34</v>
      </c>
    </row>
    <row r="7125" spans="1:2">
      <c r="A7125" s="71">
        <v>40692</v>
      </c>
      <c r="B7125">
        <v>1817.34</v>
      </c>
    </row>
    <row r="7126" spans="1:2">
      <c r="A7126" s="71">
        <v>40693</v>
      </c>
      <c r="B7126">
        <v>1817.34</v>
      </c>
    </row>
    <row r="7127" spans="1:2">
      <c r="A7127" s="71">
        <v>40694</v>
      </c>
      <c r="B7127">
        <v>1817.34</v>
      </c>
    </row>
    <row r="7128" spans="1:2">
      <c r="A7128" s="71">
        <v>40695</v>
      </c>
      <c r="B7128">
        <v>1797.83</v>
      </c>
    </row>
    <row r="7129" spans="1:2">
      <c r="A7129" s="71">
        <v>40696</v>
      </c>
      <c r="B7129">
        <v>1789.41</v>
      </c>
    </row>
    <row r="7130" spans="1:2">
      <c r="A7130" s="71">
        <v>40697</v>
      </c>
      <c r="B7130">
        <v>1784.12</v>
      </c>
    </row>
    <row r="7131" spans="1:2">
      <c r="A7131" s="71">
        <v>40698</v>
      </c>
      <c r="B7131">
        <v>1785.05</v>
      </c>
    </row>
    <row r="7132" spans="1:2">
      <c r="A7132" s="71">
        <v>40699</v>
      </c>
      <c r="B7132">
        <v>1785.05</v>
      </c>
    </row>
    <row r="7133" spans="1:2">
      <c r="A7133" s="71">
        <v>40700</v>
      </c>
      <c r="B7133">
        <v>1785.05</v>
      </c>
    </row>
    <row r="7134" spans="1:2">
      <c r="A7134" s="71">
        <v>40701</v>
      </c>
      <c r="B7134">
        <v>1785.05</v>
      </c>
    </row>
    <row r="7135" spans="1:2">
      <c r="A7135" s="71">
        <v>40702</v>
      </c>
      <c r="B7135">
        <v>1770.13</v>
      </c>
    </row>
    <row r="7136" spans="1:2">
      <c r="A7136" s="71">
        <v>40703</v>
      </c>
      <c r="B7136">
        <v>1769.83</v>
      </c>
    </row>
    <row r="7137" spans="1:2">
      <c r="A7137" s="71">
        <v>40704</v>
      </c>
      <c r="B7137">
        <v>1772.59</v>
      </c>
    </row>
    <row r="7138" spans="1:2">
      <c r="A7138" s="71">
        <v>40705</v>
      </c>
      <c r="B7138">
        <v>1774.94</v>
      </c>
    </row>
    <row r="7139" spans="1:2">
      <c r="A7139" s="71">
        <v>40706</v>
      </c>
      <c r="B7139">
        <v>1774.94</v>
      </c>
    </row>
    <row r="7140" spans="1:2">
      <c r="A7140" s="71">
        <v>40707</v>
      </c>
      <c r="B7140">
        <v>1774.94</v>
      </c>
    </row>
    <row r="7141" spans="1:2">
      <c r="A7141" s="71">
        <v>40708</v>
      </c>
      <c r="B7141">
        <v>1777.64</v>
      </c>
    </row>
    <row r="7142" spans="1:2">
      <c r="A7142" s="71">
        <v>40709</v>
      </c>
      <c r="B7142">
        <v>1774.24</v>
      </c>
    </row>
    <row r="7143" spans="1:2">
      <c r="A7143" s="71">
        <v>40710</v>
      </c>
      <c r="B7143">
        <v>1781.4</v>
      </c>
    </row>
    <row r="7144" spans="1:2">
      <c r="A7144" s="71">
        <v>40711</v>
      </c>
      <c r="B7144">
        <v>1793.92</v>
      </c>
    </row>
    <row r="7145" spans="1:2">
      <c r="A7145" s="71">
        <v>40712</v>
      </c>
      <c r="B7145">
        <v>1787.8</v>
      </c>
    </row>
    <row r="7146" spans="1:2">
      <c r="A7146" s="71">
        <v>40713</v>
      </c>
      <c r="B7146">
        <v>1787.8</v>
      </c>
    </row>
    <row r="7147" spans="1:2">
      <c r="A7147" s="71">
        <v>40714</v>
      </c>
      <c r="B7147">
        <v>1787.8</v>
      </c>
    </row>
    <row r="7148" spans="1:2">
      <c r="A7148" s="71">
        <v>40715</v>
      </c>
      <c r="B7148">
        <v>1789.47</v>
      </c>
    </row>
    <row r="7149" spans="1:2">
      <c r="A7149" s="71">
        <v>40716</v>
      </c>
      <c r="B7149">
        <v>1780.48</v>
      </c>
    </row>
    <row r="7150" spans="1:2">
      <c r="A7150" s="71">
        <v>40717</v>
      </c>
      <c r="B7150">
        <v>1779.1</v>
      </c>
    </row>
    <row r="7151" spans="1:2">
      <c r="A7151" s="71">
        <v>40718</v>
      </c>
      <c r="B7151">
        <v>1788.11</v>
      </c>
    </row>
    <row r="7152" spans="1:2">
      <c r="A7152" s="71">
        <v>40719</v>
      </c>
      <c r="B7152">
        <v>1787.8</v>
      </c>
    </row>
    <row r="7153" spans="1:2">
      <c r="A7153" s="71">
        <v>40720</v>
      </c>
      <c r="B7153">
        <v>1787.8</v>
      </c>
    </row>
    <row r="7154" spans="1:2">
      <c r="A7154" s="71">
        <v>40721</v>
      </c>
      <c r="B7154">
        <v>1787.8</v>
      </c>
    </row>
    <row r="7155" spans="1:2">
      <c r="A7155" s="71">
        <v>40722</v>
      </c>
      <c r="B7155">
        <v>1787.8</v>
      </c>
    </row>
    <row r="7156" spans="1:2">
      <c r="A7156" s="71">
        <v>40723</v>
      </c>
      <c r="B7156">
        <v>1786.73</v>
      </c>
    </row>
    <row r="7157" spans="1:2">
      <c r="A7157" s="71">
        <v>40724</v>
      </c>
      <c r="B7157">
        <v>1780.16</v>
      </c>
    </row>
    <row r="7158" spans="1:2">
      <c r="A7158" s="71">
        <v>40725</v>
      </c>
      <c r="B7158">
        <v>1772.32</v>
      </c>
    </row>
    <row r="7159" spans="1:2">
      <c r="A7159" s="71">
        <v>40726</v>
      </c>
      <c r="B7159">
        <v>1762.59</v>
      </c>
    </row>
    <row r="7160" spans="1:2">
      <c r="A7160" s="71">
        <v>40727</v>
      </c>
      <c r="B7160">
        <v>1762.59</v>
      </c>
    </row>
    <row r="7161" spans="1:2">
      <c r="A7161" s="71">
        <v>40728</v>
      </c>
      <c r="B7161">
        <v>1762.59</v>
      </c>
    </row>
    <row r="7162" spans="1:2">
      <c r="A7162" s="71">
        <v>40729</v>
      </c>
      <c r="B7162">
        <v>1762.59</v>
      </c>
    </row>
    <row r="7163" spans="1:2">
      <c r="A7163" s="71">
        <v>40730</v>
      </c>
      <c r="B7163">
        <v>1766.57</v>
      </c>
    </row>
    <row r="7164" spans="1:2">
      <c r="A7164" s="71">
        <v>40731</v>
      </c>
      <c r="B7164">
        <v>1767.47</v>
      </c>
    </row>
    <row r="7165" spans="1:2">
      <c r="A7165" s="71">
        <v>40732</v>
      </c>
      <c r="B7165">
        <v>1759.38</v>
      </c>
    </row>
    <row r="7166" spans="1:2">
      <c r="A7166" s="71">
        <v>40733</v>
      </c>
      <c r="B7166">
        <v>1759.41</v>
      </c>
    </row>
    <row r="7167" spans="1:2">
      <c r="A7167" s="71">
        <v>40734</v>
      </c>
      <c r="B7167">
        <v>1759.41</v>
      </c>
    </row>
    <row r="7168" spans="1:2">
      <c r="A7168" s="71">
        <v>40735</v>
      </c>
      <c r="B7168">
        <v>1759.41</v>
      </c>
    </row>
    <row r="7169" spans="1:2">
      <c r="A7169" s="71">
        <v>40736</v>
      </c>
      <c r="B7169">
        <v>1768.42</v>
      </c>
    </row>
    <row r="7170" spans="1:2">
      <c r="A7170" s="71">
        <v>40737</v>
      </c>
      <c r="B7170">
        <v>1765.32</v>
      </c>
    </row>
    <row r="7171" spans="1:2">
      <c r="A7171" s="71">
        <v>40738</v>
      </c>
      <c r="B7171">
        <v>1758.25</v>
      </c>
    </row>
    <row r="7172" spans="1:2">
      <c r="A7172" s="71">
        <v>40739</v>
      </c>
      <c r="B7172">
        <v>1748.41</v>
      </c>
    </row>
    <row r="7173" spans="1:2">
      <c r="A7173" s="71">
        <v>40740</v>
      </c>
      <c r="B7173">
        <v>1750.9</v>
      </c>
    </row>
    <row r="7174" spans="1:2">
      <c r="A7174" s="71">
        <v>40741</v>
      </c>
      <c r="B7174">
        <v>1750.9</v>
      </c>
    </row>
    <row r="7175" spans="1:2">
      <c r="A7175" s="71">
        <v>40742</v>
      </c>
      <c r="B7175">
        <v>1750.9</v>
      </c>
    </row>
    <row r="7176" spans="1:2">
      <c r="A7176" s="71">
        <v>40743</v>
      </c>
      <c r="B7176">
        <v>1758.99</v>
      </c>
    </row>
    <row r="7177" spans="1:2">
      <c r="A7177" s="71">
        <v>40744</v>
      </c>
      <c r="B7177">
        <v>1757.49</v>
      </c>
    </row>
    <row r="7178" spans="1:2">
      <c r="A7178" s="71">
        <v>40745</v>
      </c>
      <c r="B7178">
        <v>1757.49</v>
      </c>
    </row>
    <row r="7179" spans="1:2">
      <c r="A7179" s="71">
        <v>40746</v>
      </c>
      <c r="B7179">
        <v>1756.38</v>
      </c>
    </row>
    <row r="7180" spans="1:2">
      <c r="A7180" s="71">
        <v>40747</v>
      </c>
      <c r="B7180">
        <v>1757.35</v>
      </c>
    </row>
    <row r="7181" spans="1:2">
      <c r="A7181" s="71">
        <v>40748</v>
      </c>
      <c r="B7181">
        <v>1757.35</v>
      </c>
    </row>
    <row r="7182" spans="1:2">
      <c r="A7182" s="71">
        <v>40749</v>
      </c>
      <c r="B7182">
        <v>1757.35</v>
      </c>
    </row>
    <row r="7183" spans="1:2">
      <c r="A7183" s="71">
        <v>40750</v>
      </c>
      <c r="B7183">
        <v>1768.02</v>
      </c>
    </row>
    <row r="7184" spans="1:2">
      <c r="A7184" s="71">
        <v>40751</v>
      </c>
      <c r="B7184">
        <v>1759.88</v>
      </c>
    </row>
    <row r="7185" spans="1:2">
      <c r="A7185" s="71">
        <v>40752</v>
      </c>
      <c r="B7185">
        <v>1764.89</v>
      </c>
    </row>
    <row r="7186" spans="1:2">
      <c r="A7186" s="71">
        <v>40753</v>
      </c>
      <c r="B7186">
        <v>1771.15</v>
      </c>
    </row>
    <row r="7187" spans="1:2">
      <c r="A7187" s="71">
        <v>40754</v>
      </c>
      <c r="B7187">
        <v>1777.82</v>
      </c>
    </row>
    <row r="7188" spans="1:2">
      <c r="A7188" s="71">
        <v>40755</v>
      </c>
      <c r="B7188">
        <v>1777.82</v>
      </c>
    </row>
    <row r="7189" spans="1:2">
      <c r="A7189" s="71">
        <v>40756</v>
      </c>
      <c r="B7189">
        <v>1777.82</v>
      </c>
    </row>
    <row r="7190" spans="1:2">
      <c r="A7190" s="71">
        <v>40757</v>
      </c>
      <c r="B7190">
        <v>1771.81</v>
      </c>
    </row>
    <row r="7191" spans="1:2">
      <c r="A7191" s="71">
        <v>40758</v>
      </c>
      <c r="B7191">
        <v>1765.53</v>
      </c>
    </row>
    <row r="7192" spans="1:2">
      <c r="A7192" s="71">
        <v>40759</v>
      </c>
      <c r="B7192">
        <v>1772.52</v>
      </c>
    </row>
    <row r="7193" spans="1:2">
      <c r="A7193" s="71">
        <v>40760</v>
      </c>
      <c r="B7193">
        <v>1781.33</v>
      </c>
    </row>
    <row r="7194" spans="1:2">
      <c r="A7194" s="71">
        <v>40761</v>
      </c>
      <c r="B7194">
        <v>1792.68</v>
      </c>
    </row>
    <row r="7195" spans="1:2">
      <c r="A7195" s="71">
        <v>40762</v>
      </c>
      <c r="B7195">
        <v>1792.68</v>
      </c>
    </row>
    <row r="7196" spans="1:2">
      <c r="A7196" s="71">
        <v>40763</v>
      </c>
      <c r="B7196">
        <v>1792.68</v>
      </c>
    </row>
    <row r="7197" spans="1:2">
      <c r="A7197" s="71">
        <v>40764</v>
      </c>
      <c r="B7197">
        <v>1811.18</v>
      </c>
    </row>
    <row r="7198" spans="1:2">
      <c r="A7198" s="71">
        <v>40765</v>
      </c>
      <c r="B7198">
        <v>1811.68</v>
      </c>
    </row>
    <row r="7199" spans="1:2">
      <c r="A7199" s="71">
        <v>40766</v>
      </c>
      <c r="B7199">
        <v>1800.97</v>
      </c>
    </row>
    <row r="7200" spans="1:2">
      <c r="A7200" s="71">
        <v>40767</v>
      </c>
      <c r="B7200">
        <v>1793.47</v>
      </c>
    </row>
    <row r="7201" spans="1:2">
      <c r="A7201" s="71">
        <v>40768</v>
      </c>
      <c r="B7201">
        <v>1783.35</v>
      </c>
    </row>
    <row r="7202" spans="1:2">
      <c r="A7202" s="71">
        <v>40769</v>
      </c>
      <c r="B7202">
        <v>1783.35</v>
      </c>
    </row>
    <row r="7203" spans="1:2">
      <c r="A7203" s="71">
        <v>40770</v>
      </c>
      <c r="B7203">
        <v>1783.35</v>
      </c>
    </row>
    <row r="7204" spans="1:2">
      <c r="A7204" s="71">
        <v>40771</v>
      </c>
      <c r="B7204">
        <v>1783.35</v>
      </c>
    </row>
    <row r="7205" spans="1:2">
      <c r="A7205" s="71">
        <v>40772</v>
      </c>
      <c r="B7205">
        <v>1776.66</v>
      </c>
    </row>
    <row r="7206" spans="1:2">
      <c r="A7206" s="71">
        <v>40773</v>
      </c>
      <c r="B7206">
        <v>1767.29</v>
      </c>
    </row>
    <row r="7207" spans="1:2">
      <c r="A7207" s="71">
        <v>40774</v>
      </c>
      <c r="B7207">
        <v>1775.84</v>
      </c>
    </row>
    <row r="7208" spans="1:2">
      <c r="A7208" s="71">
        <v>40775</v>
      </c>
      <c r="B7208">
        <v>1779.05</v>
      </c>
    </row>
    <row r="7209" spans="1:2">
      <c r="A7209" s="71">
        <v>40776</v>
      </c>
      <c r="B7209">
        <v>1779.05</v>
      </c>
    </row>
    <row r="7210" spans="1:2">
      <c r="A7210" s="71">
        <v>40777</v>
      </c>
      <c r="B7210">
        <v>1779.05</v>
      </c>
    </row>
    <row r="7211" spans="1:2">
      <c r="A7211" s="71">
        <v>40778</v>
      </c>
      <c r="B7211">
        <v>1779.86</v>
      </c>
    </row>
    <row r="7212" spans="1:2">
      <c r="A7212" s="71">
        <v>40779</v>
      </c>
      <c r="B7212">
        <v>1781.91</v>
      </c>
    </row>
    <row r="7213" spans="1:2">
      <c r="A7213" s="71">
        <v>40780</v>
      </c>
      <c r="B7213">
        <v>1791.61</v>
      </c>
    </row>
    <row r="7214" spans="1:2">
      <c r="A7214" s="71">
        <v>40781</v>
      </c>
      <c r="B7214">
        <v>1791.05</v>
      </c>
    </row>
    <row r="7215" spans="1:2">
      <c r="A7215" s="71">
        <v>40782</v>
      </c>
      <c r="B7215">
        <v>1794.02</v>
      </c>
    </row>
    <row r="7216" spans="1:2">
      <c r="A7216" s="71">
        <v>40783</v>
      </c>
      <c r="B7216">
        <v>1794.02</v>
      </c>
    </row>
    <row r="7217" spans="1:2">
      <c r="A7217" s="71">
        <v>40784</v>
      </c>
      <c r="B7217">
        <v>1794.02</v>
      </c>
    </row>
    <row r="7218" spans="1:2">
      <c r="A7218" s="71">
        <v>40785</v>
      </c>
      <c r="B7218">
        <v>1787.52</v>
      </c>
    </row>
    <row r="7219" spans="1:2">
      <c r="A7219" s="71">
        <v>40786</v>
      </c>
      <c r="B7219">
        <v>1783.66</v>
      </c>
    </row>
    <row r="7220" spans="1:2">
      <c r="A7220" s="71">
        <v>40787</v>
      </c>
      <c r="B7220">
        <v>1780.26</v>
      </c>
    </row>
    <row r="7221" spans="1:2">
      <c r="A7221" s="71">
        <v>40788</v>
      </c>
      <c r="B7221">
        <v>1778.51</v>
      </c>
    </row>
    <row r="7222" spans="1:2">
      <c r="A7222" s="71">
        <v>40789</v>
      </c>
      <c r="B7222">
        <v>1782.8</v>
      </c>
    </row>
    <row r="7223" spans="1:2">
      <c r="A7223" s="71">
        <v>40790</v>
      </c>
      <c r="B7223">
        <v>1782.8</v>
      </c>
    </row>
    <row r="7224" spans="1:2">
      <c r="A7224" s="71">
        <v>40791</v>
      </c>
      <c r="B7224">
        <v>1782.8</v>
      </c>
    </row>
    <row r="7225" spans="1:2">
      <c r="A7225" s="71">
        <v>40792</v>
      </c>
      <c r="B7225">
        <v>1782.8</v>
      </c>
    </row>
    <row r="7226" spans="1:2">
      <c r="A7226" s="71">
        <v>40793</v>
      </c>
      <c r="B7226">
        <v>1791.89</v>
      </c>
    </row>
    <row r="7227" spans="1:2">
      <c r="A7227" s="71">
        <v>40794</v>
      </c>
      <c r="B7227">
        <v>1789.3</v>
      </c>
    </row>
    <row r="7228" spans="1:2">
      <c r="A7228" s="71">
        <v>40795</v>
      </c>
      <c r="B7228">
        <v>1789.9</v>
      </c>
    </row>
    <row r="7229" spans="1:2">
      <c r="A7229" s="71">
        <v>40796</v>
      </c>
      <c r="B7229">
        <v>1796.58</v>
      </c>
    </row>
    <row r="7230" spans="1:2">
      <c r="A7230" s="71">
        <v>40797</v>
      </c>
      <c r="B7230">
        <v>1796.58</v>
      </c>
    </row>
    <row r="7231" spans="1:2">
      <c r="A7231" s="71">
        <v>40798</v>
      </c>
      <c r="B7231">
        <v>1796.58</v>
      </c>
    </row>
    <row r="7232" spans="1:2">
      <c r="A7232" s="71">
        <v>40799</v>
      </c>
      <c r="B7232">
        <v>1811.34</v>
      </c>
    </row>
    <row r="7233" spans="1:2">
      <c r="A7233" s="71">
        <v>40800</v>
      </c>
      <c r="B7233">
        <v>1813.42</v>
      </c>
    </row>
    <row r="7234" spans="1:2">
      <c r="A7234" s="71">
        <v>40801</v>
      </c>
      <c r="B7234">
        <v>1824.15</v>
      </c>
    </row>
    <row r="7235" spans="1:2">
      <c r="A7235" s="71">
        <v>40802</v>
      </c>
      <c r="B7235">
        <v>1822.04</v>
      </c>
    </row>
    <row r="7236" spans="1:2">
      <c r="A7236" s="71">
        <v>40803</v>
      </c>
      <c r="B7236">
        <v>1820.29</v>
      </c>
    </row>
    <row r="7237" spans="1:2">
      <c r="A7237" s="71">
        <v>40804</v>
      </c>
      <c r="B7237">
        <v>1820.29</v>
      </c>
    </row>
    <row r="7238" spans="1:2">
      <c r="A7238" s="71">
        <v>40805</v>
      </c>
      <c r="B7238">
        <v>1820.29</v>
      </c>
    </row>
    <row r="7239" spans="1:2">
      <c r="A7239" s="71">
        <v>40806</v>
      </c>
      <c r="B7239">
        <v>1843.26</v>
      </c>
    </row>
    <row r="7240" spans="1:2">
      <c r="A7240" s="71">
        <v>40807</v>
      </c>
      <c r="B7240">
        <v>1854.96</v>
      </c>
    </row>
    <row r="7241" spans="1:2">
      <c r="A7241" s="71">
        <v>40808</v>
      </c>
      <c r="B7241">
        <v>1882.23</v>
      </c>
    </row>
    <row r="7242" spans="1:2">
      <c r="A7242" s="71">
        <v>40809</v>
      </c>
      <c r="B7242">
        <v>1915.63</v>
      </c>
    </row>
    <row r="7243" spans="1:2">
      <c r="A7243" s="71">
        <v>40810</v>
      </c>
      <c r="B7243">
        <v>1902.45</v>
      </c>
    </row>
    <row r="7244" spans="1:2">
      <c r="A7244" s="71">
        <v>40811</v>
      </c>
      <c r="B7244">
        <v>1902.45</v>
      </c>
    </row>
    <row r="7245" spans="1:2">
      <c r="A7245" s="71">
        <v>40812</v>
      </c>
      <c r="B7245">
        <v>1902.45</v>
      </c>
    </row>
    <row r="7246" spans="1:2">
      <c r="A7246" s="71">
        <v>40813</v>
      </c>
      <c r="B7246">
        <v>1903.31</v>
      </c>
    </row>
    <row r="7247" spans="1:2">
      <c r="A7247" s="71">
        <v>40814</v>
      </c>
      <c r="B7247">
        <v>1887.38</v>
      </c>
    </row>
    <row r="7248" spans="1:2">
      <c r="A7248" s="71">
        <v>40815</v>
      </c>
      <c r="B7248">
        <v>1907.75</v>
      </c>
    </row>
    <row r="7249" spans="1:2">
      <c r="A7249" s="71">
        <v>40816</v>
      </c>
      <c r="B7249">
        <v>1915.1</v>
      </c>
    </row>
    <row r="7250" spans="1:2">
      <c r="A7250" s="71">
        <v>40817</v>
      </c>
      <c r="B7250">
        <v>1929.01</v>
      </c>
    </row>
    <row r="7251" spans="1:2">
      <c r="A7251" s="71">
        <v>40818</v>
      </c>
      <c r="B7251">
        <v>1929.01</v>
      </c>
    </row>
    <row r="7252" spans="1:2">
      <c r="A7252" s="71">
        <v>40819</v>
      </c>
      <c r="B7252">
        <v>1929.01</v>
      </c>
    </row>
    <row r="7253" spans="1:2">
      <c r="A7253" s="71">
        <v>40820</v>
      </c>
      <c r="B7253">
        <v>1943.8</v>
      </c>
    </row>
    <row r="7254" spans="1:2">
      <c r="A7254" s="71">
        <v>40821</v>
      </c>
      <c r="B7254">
        <v>1972.76</v>
      </c>
    </row>
    <row r="7255" spans="1:2">
      <c r="A7255" s="71">
        <v>40822</v>
      </c>
      <c r="B7255">
        <v>1967.56</v>
      </c>
    </row>
    <row r="7256" spans="1:2">
      <c r="A7256" s="71">
        <v>40823</v>
      </c>
      <c r="B7256">
        <v>1952.09</v>
      </c>
    </row>
    <row r="7257" spans="1:2">
      <c r="A7257" s="71">
        <v>40824</v>
      </c>
      <c r="B7257">
        <v>1931.64</v>
      </c>
    </row>
    <row r="7258" spans="1:2">
      <c r="A7258" s="71">
        <v>40825</v>
      </c>
      <c r="B7258">
        <v>1931.64</v>
      </c>
    </row>
    <row r="7259" spans="1:2">
      <c r="A7259" s="71">
        <v>40826</v>
      </c>
      <c r="B7259">
        <v>1931.64</v>
      </c>
    </row>
    <row r="7260" spans="1:2">
      <c r="A7260" s="71">
        <v>40827</v>
      </c>
      <c r="B7260">
        <v>1931.64</v>
      </c>
    </row>
    <row r="7261" spans="1:2">
      <c r="A7261" s="71">
        <v>40828</v>
      </c>
      <c r="B7261">
        <v>1913.6</v>
      </c>
    </row>
    <row r="7262" spans="1:2">
      <c r="A7262" s="71">
        <v>40829</v>
      </c>
      <c r="B7262">
        <v>1896.72</v>
      </c>
    </row>
    <row r="7263" spans="1:2">
      <c r="A7263" s="71">
        <v>40830</v>
      </c>
      <c r="B7263">
        <v>1909.12</v>
      </c>
    </row>
    <row r="7264" spans="1:2">
      <c r="A7264" s="71">
        <v>40831</v>
      </c>
      <c r="B7264">
        <v>1895.33</v>
      </c>
    </row>
    <row r="7265" spans="1:2">
      <c r="A7265" s="71">
        <v>40832</v>
      </c>
      <c r="B7265">
        <v>1895.33</v>
      </c>
    </row>
    <row r="7266" spans="1:2">
      <c r="A7266" s="71">
        <v>40833</v>
      </c>
      <c r="B7266">
        <v>1895.33</v>
      </c>
    </row>
    <row r="7267" spans="1:2">
      <c r="A7267" s="71">
        <v>40834</v>
      </c>
      <c r="B7267">
        <v>1895.33</v>
      </c>
    </row>
    <row r="7268" spans="1:2">
      <c r="A7268" s="71">
        <v>40835</v>
      </c>
      <c r="B7268">
        <v>1902.47</v>
      </c>
    </row>
    <row r="7269" spans="1:2">
      <c r="A7269" s="71">
        <v>40836</v>
      </c>
      <c r="B7269">
        <v>1900.1</v>
      </c>
    </row>
    <row r="7270" spans="1:2">
      <c r="A7270" s="71">
        <v>40837</v>
      </c>
      <c r="B7270">
        <v>1905.95</v>
      </c>
    </row>
    <row r="7271" spans="1:2">
      <c r="A7271" s="71">
        <v>40838</v>
      </c>
      <c r="B7271">
        <v>1897.45</v>
      </c>
    </row>
    <row r="7272" spans="1:2">
      <c r="A7272" s="71">
        <v>40839</v>
      </c>
      <c r="B7272">
        <v>1897.45</v>
      </c>
    </row>
    <row r="7273" spans="1:2">
      <c r="A7273" s="71">
        <v>40840</v>
      </c>
      <c r="B7273">
        <v>1897.45</v>
      </c>
    </row>
    <row r="7274" spans="1:2">
      <c r="A7274" s="71">
        <v>40841</v>
      </c>
      <c r="B7274">
        <v>1878.78</v>
      </c>
    </row>
    <row r="7275" spans="1:2">
      <c r="A7275" s="71">
        <v>40842</v>
      </c>
      <c r="B7275">
        <v>1875.55</v>
      </c>
    </row>
    <row r="7276" spans="1:2">
      <c r="A7276" s="71">
        <v>40843</v>
      </c>
      <c r="B7276">
        <v>1878.1</v>
      </c>
    </row>
    <row r="7277" spans="1:2">
      <c r="A7277" s="71">
        <v>40844</v>
      </c>
      <c r="B7277">
        <v>1862.84</v>
      </c>
    </row>
    <row r="7278" spans="1:2">
      <c r="A7278" s="71">
        <v>40845</v>
      </c>
      <c r="B7278">
        <v>1863.06</v>
      </c>
    </row>
    <row r="7279" spans="1:2">
      <c r="A7279" s="71">
        <v>40846</v>
      </c>
      <c r="B7279">
        <v>1863.06</v>
      </c>
    </row>
    <row r="7280" spans="1:2">
      <c r="A7280" s="71">
        <v>40847</v>
      </c>
      <c r="B7280">
        <v>1863.06</v>
      </c>
    </row>
    <row r="7281" spans="1:2">
      <c r="A7281" s="71">
        <v>40848</v>
      </c>
      <c r="B7281">
        <v>1871.49</v>
      </c>
    </row>
    <row r="7282" spans="1:2">
      <c r="A7282" s="71">
        <v>40849</v>
      </c>
      <c r="B7282">
        <v>1891.38</v>
      </c>
    </row>
    <row r="7283" spans="1:2">
      <c r="A7283" s="71">
        <v>40850</v>
      </c>
      <c r="B7283">
        <v>1889.66</v>
      </c>
    </row>
    <row r="7284" spans="1:2">
      <c r="A7284" s="71">
        <v>40851</v>
      </c>
      <c r="B7284">
        <v>1905.38</v>
      </c>
    </row>
    <row r="7285" spans="1:2">
      <c r="A7285" s="71">
        <v>40852</v>
      </c>
      <c r="B7285">
        <v>1915.72</v>
      </c>
    </row>
    <row r="7286" spans="1:2">
      <c r="A7286" s="71">
        <v>40853</v>
      </c>
      <c r="B7286">
        <v>1915.72</v>
      </c>
    </row>
    <row r="7287" spans="1:2">
      <c r="A7287" s="71">
        <v>40854</v>
      </c>
      <c r="B7287">
        <v>1915.72</v>
      </c>
    </row>
    <row r="7288" spans="1:2">
      <c r="A7288" s="71">
        <v>40855</v>
      </c>
      <c r="B7288">
        <v>1915.72</v>
      </c>
    </row>
    <row r="7289" spans="1:2">
      <c r="A7289" s="71">
        <v>40856</v>
      </c>
      <c r="B7289">
        <v>1908.71</v>
      </c>
    </row>
    <row r="7290" spans="1:2">
      <c r="A7290" s="71">
        <v>40857</v>
      </c>
      <c r="B7290">
        <v>1917.69</v>
      </c>
    </row>
    <row r="7291" spans="1:2">
      <c r="A7291" s="71">
        <v>40858</v>
      </c>
      <c r="B7291">
        <v>1913.65</v>
      </c>
    </row>
    <row r="7292" spans="1:2">
      <c r="A7292" s="71">
        <v>40859</v>
      </c>
      <c r="B7292">
        <v>1913.65</v>
      </c>
    </row>
    <row r="7293" spans="1:2">
      <c r="A7293" s="71">
        <v>40860</v>
      </c>
      <c r="B7293">
        <v>1913.65</v>
      </c>
    </row>
    <row r="7294" spans="1:2">
      <c r="A7294" s="71">
        <v>40861</v>
      </c>
      <c r="B7294">
        <v>1913.65</v>
      </c>
    </row>
    <row r="7295" spans="1:2">
      <c r="A7295" s="71">
        <v>40862</v>
      </c>
      <c r="B7295">
        <v>1913.65</v>
      </c>
    </row>
    <row r="7296" spans="1:2">
      <c r="A7296" s="71">
        <v>40863</v>
      </c>
      <c r="B7296">
        <v>1915.41</v>
      </c>
    </row>
    <row r="7297" spans="1:2">
      <c r="A7297" s="71">
        <v>40864</v>
      </c>
      <c r="B7297">
        <v>1912.2</v>
      </c>
    </row>
    <row r="7298" spans="1:2">
      <c r="A7298" s="71">
        <v>40865</v>
      </c>
      <c r="B7298">
        <v>1910.83</v>
      </c>
    </row>
    <row r="7299" spans="1:2">
      <c r="A7299" s="71">
        <v>40866</v>
      </c>
      <c r="B7299">
        <v>1917.45</v>
      </c>
    </row>
    <row r="7300" spans="1:2">
      <c r="A7300" s="71">
        <v>40867</v>
      </c>
      <c r="B7300">
        <v>1917.45</v>
      </c>
    </row>
    <row r="7301" spans="1:2">
      <c r="A7301" s="71">
        <v>40868</v>
      </c>
      <c r="B7301">
        <v>1917.45</v>
      </c>
    </row>
    <row r="7302" spans="1:2">
      <c r="A7302" s="71">
        <v>40869</v>
      </c>
      <c r="B7302">
        <v>1928.47</v>
      </c>
    </row>
    <row r="7303" spans="1:2">
      <c r="A7303" s="71">
        <v>40870</v>
      </c>
      <c r="B7303">
        <v>1925.39</v>
      </c>
    </row>
    <row r="7304" spans="1:2">
      <c r="A7304" s="71">
        <v>40871</v>
      </c>
      <c r="B7304">
        <v>1932.63</v>
      </c>
    </row>
    <row r="7305" spans="1:2">
      <c r="A7305" s="71">
        <v>40872</v>
      </c>
      <c r="B7305">
        <v>1932.63</v>
      </c>
    </row>
    <row r="7306" spans="1:2">
      <c r="A7306" s="71">
        <v>40873</v>
      </c>
      <c r="B7306">
        <v>1948.48</v>
      </c>
    </row>
    <row r="7307" spans="1:2">
      <c r="A7307" s="71">
        <v>40874</v>
      </c>
      <c r="B7307">
        <v>1948.48</v>
      </c>
    </row>
    <row r="7308" spans="1:2">
      <c r="A7308" s="71">
        <v>40875</v>
      </c>
      <c r="B7308">
        <v>1948.48</v>
      </c>
    </row>
    <row r="7309" spans="1:2">
      <c r="A7309" s="71">
        <v>40876</v>
      </c>
      <c r="B7309">
        <v>1946.28</v>
      </c>
    </row>
    <row r="7310" spans="1:2">
      <c r="A7310" s="71">
        <v>40877</v>
      </c>
      <c r="B7310">
        <v>1967.18</v>
      </c>
    </row>
    <row r="7311" spans="1:2">
      <c r="A7311" s="71">
        <v>40878</v>
      </c>
      <c r="B7311">
        <v>1948.51</v>
      </c>
    </row>
    <row r="7312" spans="1:2">
      <c r="A7312" s="71">
        <v>40879</v>
      </c>
      <c r="B7312">
        <v>1949.56</v>
      </c>
    </row>
    <row r="7313" spans="1:2">
      <c r="A7313" s="71">
        <v>40880</v>
      </c>
      <c r="B7313">
        <v>1938.83</v>
      </c>
    </row>
    <row r="7314" spans="1:2">
      <c r="A7314" s="71">
        <v>40881</v>
      </c>
      <c r="B7314">
        <v>1938.83</v>
      </c>
    </row>
    <row r="7315" spans="1:2">
      <c r="A7315" s="71">
        <v>40882</v>
      </c>
      <c r="B7315">
        <v>1938.83</v>
      </c>
    </row>
    <row r="7316" spans="1:2">
      <c r="A7316" s="71">
        <v>40883</v>
      </c>
      <c r="B7316">
        <v>1936.29</v>
      </c>
    </row>
    <row r="7317" spans="1:2">
      <c r="A7317" s="71">
        <v>40884</v>
      </c>
      <c r="B7317">
        <v>1936.11</v>
      </c>
    </row>
    <row r="7318" spans="1:2">
      <c r="A7318" s="71">
        <v>40885</v>
      </c>
      <c r="B7318">
        <v>1930.57</v>
      </c>
    </row>
    <row r="7319" spans="1:2">
      <c r="A7319" s="71">
        <v>40886</v>
      </c>
      <c r="B7319">
        <v>1930.57</v>
      </c>
    </row>
    <row r="7320" spans="1:2">
      <c r="A7320" s="71">
        <v>40887</v>
      </c>
      <c r="B7320">
        <v>1927.1</v>
      </c>
    </row>
    <row r="7321" spans="1:2">
      <c r="A7321" s="71">
        <v>40888</v>
      </c>
      <c r="B7321">
        <v>1927.1</v>
      </c>
    </row>
    <row r="7322" spans="1:2">
      <c r="A7322" s="71">
        <v>40889</v>
      </c>
      <c r="B7322">
        <v>1927.1</v>
      </c>
    </row>
    <row r="7323" spans="1:2">
      <c r="A7323" s="71">
        <v>40890</v>
      </c>
      <c r="B7323">
        <v>1932.3</v>
      </c>
    </row>
    <row r="7324" spans="1:2">
      <c r="A7324" s="71">
        <v>40891</v>
      </c>
      <c r="B7324">
        <v>1929.01</v>
      </c>
    </row>
    <row r="7325" spans="1:2">
      <c r="A7325" s="71">
        <v>40892</v>
      </c>
      <c r="B7325">
        <v>1937.6</v>
      </c>
    </row>
    <row r="7326" spans="1:2">
      <c r="A7326" s="71">
        <v>40893</v>
      </c>
      <c r="B7326">
        <v>1935.96</v>
      </c>
    </row>
    <row r="7327" spans="1:2">
      <c r="A7327" s="71">
        <v>40894</v>
      </c>
      <c r="B7327">
        <v>1935.64</v>
      </c>
    </row>
    <row r="7328" spans="1:2">
      <c r="A7328" s="71">
        <v>40895</v>
      </c>
      <c r="B7328">
        <v>1935.64</v>
      </c>
    </row>
    <row r="7329" spans="1:2">
      <c r="A7329" s="71">
        <v>40896</v>
      </c>
      <c r="B7329">
        <v>1935.64</v>
      </c>
    </row>
    <row r="7330" spans="1:2">
      <c r="A7330" s="71">
        <v>40897</v>
      </c>
      <c r="B7330">
        <v>1939.39</v>
      </c>
    </row>
    <row r="7331" spans="1:2">
      <c r="A7331" s="71">
        <v>40898</v>
      </c>
      <c r="B7331">
        <v>1932.08</v>
      </c>
    </row>
    <row r="7332" spans="1:2">
      <c r="A7332" s="71">
        <v>40899</v>
      </c>
      <c r="B7332">
        <v>1935.72</v>
      </c>
    </row>
    <row r="7333" spans="1:2">
      <c r="A7333" s="71">
        <v>40900</v>
      </c>
      <c r="B7333">
        <v>1927.71</v>
      </c>
    </row>
    <row r="7334" spans="1:2">
      <c r="A7334" s="71">
        <v>40901</v>
      </c>
      <c r="B7334">
        <v>1920.93</v>
      </c>
    </row>
    <row r="7335" spans="1:2">
      <c r="A7335" s="71">
        <v>40902</v>
      </c>
      <c r="B7335">
        <v>1920.93</v>
      </c>
    </row>
    <row r="7336" spans="1:2">
      <c r="A7336" s="71">
        <v>40903</v>
      </c>
      <c r="B7336">
        <v>1920.93</v>
      </c>
    </row>
    <row r="7337" spans="1:2">
      <c r="A7337" s="71">
        <v>40904</v>
      </c>
      <c r="B7337">
        <v>1920.93</v>
      </c>
    </row>
    <row r="7338" spans="1:2">
      <c r="A7338" s="71">
        <v>40905</v>
      </c>
      <c r="B7338">
        <v>1920.16</v>
      </c>
    </row>
    <row r="7339" spans="1:2">
      <c r="A7339" s="71">
        <v>40906</v>
      </c>
      <c r="B7339">
        <v>1938.52</v>
      </c>
    </row>
    <row r="7340" spans="1:2">
      <c r="A7340" s="71">
        <v>40907</v>
      </c>
      <c r="B7340">
        <v>1942.7</v>
      </c>
    </row>
    <row r="7341" spans="1:2">
      <c r="A7341" s="71">
        <v>40908</v>
      </c>
      <c r="B7341">
        <v>1942.7</v>
      </c>
    </row>
    <row r="7342" spans="1:2">
      <c r="A7342" s="71">
        <v>40909</v>
      </c>
      <c r="B7342">
        <v>1942.7</v>
      </c>
    </row>
    <row r="7343" spans="1:2">
      <c r="A7343" s="71">
        <v>40910</v>
      </c>
      <c r="B7343">
        <v>1942.7</v>
      </c>
    </row>
    <row r="7344" spans="1:2">
      <c r="A7344" s="71">
        <v>40911</v>
      </c>
      <c r="B7344">
        <v>1942.7</v>
      </c>
    </row>
    <row r="7345" spans="1:2">
      <c r="A7345" s="71">
        <v>40912</v>
      </c>
      <c r="B7345">
        <v>1915.02</v>
      </c>
    </row>
    <row r="7346" spans="1:2">
      <c r="A7346" s="71">
        <v>40913</v>
      </c>
      <c r="B7346">
        <v>1898.24</v>
      </c>
    </row>
    <row r="7347" spans="1:2">
      <c r="A7347" s="71">
        <v>40914</v>
      </c>
      <c r="B7347">
        <v>1884.44</v>
      </c>
    </row>
    <row r="7348" spans="1:2">
      <c r="A7348" s="71">
        <v>40915</v>
      </c>
      <c r="B7348">
        <v>1884.47</v>
      </c>
    </row>
    <row r="7349" spans="1:2">
      <c r="A7349" s="71">
        <v>40916</v>
      </c>
      <c r="B7349">
        <v>1884.47</v>
      </c>
    </row>
    <row r="7350" spans="1:2">
      <c r="A7350" s="71">
        <v>40917</v>
      </c>
      <c r="B7350">
        <v>1884.47</v>
      </c>
    </row>
    <row r="7351" spans="1:2">
      <c r="A7351" s="71">
        <v>40918</v>
      </c>
      <c r="B7351">
        <v>1884.47</v>
      </c>
    </row>
    <row r="7352" spans="1:2">
      <c r="A7352" s="71">
        <v>40919</v>
      </c>
      <c r="B7352">
        <v>1865.07</v>
      </c>
    </row>
    <row r="7353" spans="1:2">
      <c r="A7353" s="71">
        <v>40920</v>
      </c>
      <c r="B7353">
        <v>1854.17</v>
      </c>
    </row>
    <row r="7354" spans="1:2">
      <c r="A7354" s="71">
        <v>40921</v>
      </c>
      <c r="B7354">
        <v>1842.47</v>
      </c>
    </row>
    <row r="7355" spans="1:2">
      <c r="A7355" s="71">
        <v>40922</v>
      </c>
      <c r="B7355">
        <v>1841.31</v>
      </c>
    </row>
    <row r="7356" spans="1:2">
      <c r="A7356" s="71">
        <v>40923</v>
      </c>
      <c r="B7356">
        <v>1841.31</v>
      </c>
    </row>
    <row r="7357" spans="1:2">
      <c r="A7357" s="71">
        <v>40924</v>
      </c>
      <c r="B7357">
        <v>1841.31</v>
      </c>
    </row>
    <row r="7358" spans="1:2">
      <c r="A7358" s="71">
        <v>40925</v>
      </c>
      <c r="B7358">
        <v>1841.31</v>
      </c>
    </row>
    <row r="7359" spans="1:2">
      <c r="A7359" s="71">
        <v>40926</v>
      </c>
      <c r="B7359">
        <v>1836.34</v>
      </c>
    </row>
    <row r="7360" spans="1:2">
      <c r="A7360" s="71">
        <v>40927</v>
      </c>
      <c r="B7360">
        <v>1827.24</v>
      </c>
    </row>
    <row r="7361" spans="1:2">
      <c r="A7361" s="71">
        <v>40928</v>
      </c>
      <c r="B7361">
        <v>1821.86</v>
      </c>
    </row>
    <row r="7362" spans="1:2">
      <c r="A7362" s="71">
        <v>40929</v>
      </c>
      <c r="B7362">
        <v>1828.75</v>
      </c>
    </row>
    <row r="7363" spans="1:2">
      <c r="A7363" s="71">
        <v>40930</v>
      </c>
      <c r="B7363">
        <v>1828.75</v>
      </c>
    </row>
    <row r="7364" spans="1:2">
      <c r="A7364" s="71">
        <v>40931</v>
      </c>
      <c r="B7364">
        <v>1828.75</v>
      </c>
    </row>
    <row r="7365" spans="1:2">
      <c r="A7365" s="71">
        <v>40932</v>
      </c>
      <c r="B7365">
        <v>1811.55</v>
      </c>
    </row>
    <row r="7366" spans="1:2">
      <c r="A7366" s="71">
        <v>40933</v>
      </c>
      <c r="B7366">
        <v>1814.58</v>
      </c>
    </row>
    <row r="7367" spans="1:2">
      <c r="A7367" s="71">
        <v>40934</v>
      </c>
      <c r="B7367">
        <v>1814.69</v>
      </c>
    </row>
    <row r="7368" spans="1:2">
      <c r="A7368" s="71">
        <v>40935</v>
      </c>
      <c r="B7368">
        <v>1801.88</v>
      </c>
    </row>
    <row r="7369" spans="1:2">
      <c r="A7369" s="71">
        <v>40936</v>
      </c>
      <c r="B7369">
        <v>1810.55</v>
      </c>
    </row>
    <row r="7370" spans="1:2">
      <c r="A7370" s="71">
        <v>40937</v>
      </c>
      <c r="B7370">
        <v>1810.55</v>
      </c>
    </row>
    <row r="7371" spans="1:2">
      <c r="A7371" s="71">
        <v>40938</v>
      </c>
      <c r="B7371">
        <v>1810.55</v>
      </c>
    </row>
    <row r="7372" spans="1:2">
      <c r="A7372" s="71">
        <v>40939</v>
      </c>
      <c r="B7372">
        <v>1815.08</v>
      </c>
    </row>
    <row r="7373" spans="1:2">
      <c r="A7373" s="71">
        <v>40940</v>
      </c>
      <c r="B7373">
        <v>1805.98</v>
      </c>
    </row>
    <row r="7374" spans="1:2">
      <c r="A7374" s="71">
        <v>40941</v>
      </c>
      <c r="B7374">
        <v>1797.68</v>
      </c>
    </row>
    <row r="7375" spans="1:2">
      <c r="A7375" s="71">
        <v>40942</v>
      </c>
      <c r="B7375">
        <v>1795.55</v>
      </c>
    </row>
    <row r="7376" spans="1:2">
      <c r="A7376" s="71">
        <v>40943</v>
      </c>
      <c r="B7376">
        <v>1784.77</v>
      </c>
    </row>
    <row r="7377" spans="1:2">
      <c r="A7377" s="71">
        <v>40944</v>
      </c>
      <c r="B7377">
        <v>1784.77</v>
      </c>
    </row>
    <row r="7378" spans="1:2">
      <c r="A7378" s="71">
        <v>40945</v>
      </c>
      <c r="B7378">
        <v>1784.77</v>
      </c>
    </row>
    <row r="7379" spans="1:2">
      <c r="A7379" s="71">
        <v>40946</v>
      </c>
      <c r="B7379">
        <v>1787.96</v>
      </c>
    </row>
    <row r="7380" spans="1:2">
      <c r="A7380" s="71">
        <v>40947</v>
      </c>
      <c r="B7380">
        <v>1783.34</v>
      </c>
    </row>
    <row r="7381" spans="1:2">
      <c r="A7381" s="71">
        <v>40948</v>
      </c>
      <c r="B7381">
        <v>1778.9</v>
      </c>
    </row>
    <row r="7382" spans="1:2">
      <c r="A7382" s="71">
        <v>40949</v>
      </c>
      <c r="B7382">
        <v>1774.96</v>
      </c>
    </row>
    <row r="7383" spans="1:2">
      <c r="A7383" s="71">
        <v>40950</v>
      </c>
      <c r="B7383">
        <v>1785.59</v>
      </c>
    </row>
    <row r="7384" spans="1:2">
      <c r="A7384" s="71">
        <v>40951</v>
      </c>
      <c r="B7384">
        <v>1785.59</v>
      </c>
    </row>
    <row r="7385" spans="1:2">
      <c r="A7385" s="71">
        <v>40952</v>
      </c>
      <c r="B7385">
        <v>1785.59</v>
      </c>
    </row>
    <row r="7386" spans="1:2">
      <c r="A7386" s="71">
        <v>40953</v>
      </c>
      <c r="B7386">
        <v>1778.12</v>
      </c>
    </row>
    <row r="7387" spans="1:2">
      <c r="A7387" s="71">
        <v>40954</v>
      </c>
      <c r="B7387">
        <v>1785.24</v>
      </c>
    </row>
    <row r="7388" spans="1:2">
      <c r="A7388" s="71">
        <v>40955</v>
      </c>
      <c r="B7388">
        <v>1791.29</v>
      </c>
    </row>
    <row r="7389" spans="1:2">
      <c r="A7389" s="71">
        <v>40956</v>
      </c>
      <c r="B7389">
        <v>1792.92</v>
      </c>
    </row>
    <row r="7390" spans="1:2">
      <c r="A7390" s="71">
        <v>40957</v>
      </c>
      <c r="B7390">
        <v>1779.81</v>
      </c>
    </row>
    <row r="7391" spans="1:2">
      <c r="A7391" s="71">
        <v>40958</v>
      </c>
      <c r="B7391">
        <v>1779.81</v>
      </c>
    </row>
    <row r="7392" spans="1:2">
      <c r="A7392" s="71">
        <v>40959</v>
      </c>
      <c r="B7392">
        <v>1779.81</v>
      </c>
    </row>
    <row r="7393" spans="1:2">
      <c r="A7393" s="71">
        <v>40960</v>
      </c>
      <c r="B7393">
        <v>1779.81</v>
      </c>
    </row>
    <row r="7394" spans="1:2">
      <c r="A7394" s="71">
        <v>40961</v>
      </c>
      <c r="B7394">
        <v>1777.59</v>
      </c>
    </row>
    <row r="7395" spans="1:2">
      <c r="A7395" s="71">
        <v>40962</v>
      </c>
      <c r="B7395">
        <v>1781.57</v>
      </c>
    </row>
    <row r="7396" spans="1:2">
      <c r="A7396" s="71">
        <v>40963</v>
      </c>
      <c r="B7396">
        <v>1776.11</v>
      </c>
    </row>
    <row r="7397" spans="1:2">
      <c r="A7397" s="71">
        <v>40964</v>
      </c>
      <c r="B7397">
        <v>1772.42</v>
      </c>
    </row>
    <row r="7398" spans="1:2">
      <c r="A7398" s="71">
        <v>40965</v>
      </c>
      <c r="B7398">
        <v>1772.42</v>
      </c>
    </row>
    <row r="7399" spans="1:2">
      <c r="A7399" s="71">
        <v>40966</v>
      </c>
      <c r="B7399">
        <v>1772.42</v>
      </c>
    </row>
    <row r="7400" spans="1:2">
      <c r="A7400" s="71">
        <v>40967</v>
      </c>
      <c r="B7400">
        <v>1777.27</v>
      </c>
    </row>
    <row r="7401" spans="1:2">
      <c r="A7401" s="71">
        <v>40968</v>
      </c>
      <c r="B7401">
        <v>1767.83</v>
      </c>
    </row>
    <row r="7402" spans="1:2">
      <c r="A7402" s="71">
        <v>40969</v>
      </c>
      <c r="B7402">
        <v>1766.85</v>
      </c>
    </row>
    <row r="7403" spans="1:2">
      <c r="A7403" s="71">
        <v>40970</v>
      </c>
      <c r="B7403">
        <v>1770.7</v>
      </c>
    </row>
    <row r="7404" spans="1:2">
      <c r="A7404" s="71">
        <v>40971</v>
      </c>
      <c r="B7404">
        <v>1775.69</v>
      </c>
    </row>
    <row r="7405" spans="1:2">
      <c r="A7405" s="71">
        <v>40972</v>
      </c>
      <c r="B7405">
        <v>1775.69</v>
      </c>
    </row>
    <row r="7406" spans="1:2">
      <c r="A7406" s="71">
        <v>40973</v>
      </c>
      <c r="B7406">
        <v>1775.69</v>
      </c>
    </row>
    <row r="7407" spans="1:2">
      <c r="A7407" s="71">
        <v>40974</v>
      </c>
      <c r="B7407">
        <v>1774.03</v>
      </c>
    </row>
    <row r="7408" spans="1:2">
      <c r="A7408" s="71">
        <v>40975</v>
      </c>
      <c r="B7408">
        <v>1779.32</v>
      </c>
    </row>
    <row r="7409" spans="1:2">
      <c r="A7409" s="71">
        <v>40976</v>
      </c>
      <c r="B7409">
        <v>1773.88</v>
      </c>
    </row>
    <row r="7410" spans="1:2">
      <c r="A7410" s="71">
        <v>40977</v>
      </c>
      <c r="B7410">
        <v>1765.06</v>
      </c>
    </row>
    <row r="7411" spans="1:2">
      <c r="A7411" s="71">
        <v>40978</v>
      </c>
      <c r="B7411">
        <v>1762.08</v>
      </c>
    </row>
    <row r="7412" spans="1:2">
      <c r="A7412" s="71">
        <v>40979</v>
      </c>
      <c r="B7412">
        <v>1762.08</v>
      </c>
    </row>
    <row r="7413" spans="1:2">
      <c r="A7413" s="71">
        <v>40980</v>
      </c>
      <c r="B7413">
        <v>1762.08</v>
      </c>
    </row>
    <row r="7414" spans="1:2">
      <c r="A7414" s="71">
        <v>40981</v>
      </c>
      <c r="B7414">
        <v>1766.1</v>
      </c>
    </row>
    <row r="7415" spans="1:2">
      <c r="A7415" s="71">
        <v>40982</v>
      </c>
      <c r="B7415">
        <v>1760.77</v>
      </c>
    </row>
    <row r="7416" spans="1:2">
      <c r="A7416" s="71">
        <v>40983</v>
      </c>
      <c r="B7416">
        <v>1761.04</v>
      </c>
    </row>
    <row r="7417" spans="1:2">
      <c r="A7417" s="71">
        <v>40984</v>
      </c>
      <c r="B7417">
        <v>1761.02</v>
      </c>
    </row>
    <row r="7418" spans="1:2">
      <c r="A7418" s="71">
        <v>40985</v>
      </c>
      <c r="B7418">
        <v>1758.38</v>
      </c>
    </row>
    <row r="7419" spans="1:2">
      <c r="A7419" s="71">
        <v>40986</v>
      </c>
      <c r="B7419">
        <v>1758.38</v>
      </c>
    </row>
    <row r="7420" spans="1:2">
      <c r="A7420" s="71">
        <v>40987</v>
      </c>
      <c r="B7420">
        <v>1758.38</v>
      </c>
    </row>
    <row r="7421" spans="1:2">
      <c r="A7421" s="71">
        <v>40988</v>
      </c>
      <c r="B7421">
        <v>1758.38</v>
      </c>
    </row>
    <row r="7422" spans="1:2">
      <c r="A7422" s="71">
        <v>40989</v>
      </c>
      <c r="B7422">
        <v>1759.78</v>
      </c>
    </row>
    <row r="7423" spans="1:2">
      <c r="A7423" s="71">
        <v>40990</v>
      </c>
      <c r="B7423">
        <v>1758.03</v>
      </c>
    </row>
    <row r="7424" spans="1:2">
      <c r="A7424" s="71">
        <v>40991</v>
      </c>
      <c r="B7424">
        <v>1761.87</v>
      </c>
    </row>
    <row r="7425" spans="1:2">
      <c r="A7425" s="71">
        <v>40992</v>
      </c>
      <c r="B7425">
        <v>1760.17</v>
      </c>
    </row>
    <row r="7426" spans="1:2">
      <c r="A7426" s="71">
        <v>40993</v>
      </c>
      <c r="B7426">
        <v>1760.17</v>
      </c>
    </row>
    <row r="7427" spans="1:2">
      <c r="A7427" s="71">
        <v>40994</v>
      </c>
      <c r="B7427">
        <v>1760.17</v>
      </c>
    </row>
    <row r="7428" spans="1:2">
      <c r="A7428" s="71">
        <v>40995</v>
      </c>
      <c r="B7428">
        <v>1759.58</v>
      </c>
    </row>
    <row r="7429" spans="1:2">
      <c r="A7429" s="71">
        <v>40996</v>
      </c>
      <c r="B7429">
        <v>1762.93</v>
      </c>
    </row>
    <row r="7430" spans="1:2">
      <c r="A7430" s="71">
        <v>40997</v>
      </c>
      <c r="B7430">
        <v>1771.25</v>
      </c>
    </row>
    <row r="7431" spans="1:2">
      <c r="A7431" s="71">
        <v>40998</v>
      </c>
      <c r="B7431">
        <v>1784.66</v>
      </c>
    </row>
    <row r="7432" spans="1:2">
      <c r="A7432" s="71">
        <v>40999</v>
      </c>
      <c r="B7432">
        <v>1792.07</v>
      </c>
    </row>
    <row r="7433" spans="1:2">
      <c r="A7433" s="71">
        <v>41000</v>
      </c>
      <c r="B7433">
        <v>1792.07</v>
      </c>
    </row>
    <row r="7434" spans="1:2">
      <c r="A7434" s="71">
        <v>41001</v>
      </c>
      <c r="B7434">
        <v>1792.07</v>
      </c>
    </row>
    <row r="7435" spans="1:2">
      <c r="A7435" s="71">
        <v>41002</v>
      </c>
      <c r="B7435">
        <v>1779.13</v>
      </c>
    </row>
    <row r="7436" spans="1:2">
      <c r="A7436" s="71">
        <v>41003</v>
      </c>
      <c r="B7436">
        <v>1767.84</v>
      </c>
    </row>
    <row r="7437" spans="1:2">
      <c r="A7437" s="71">
        <v>41004</v>
      </c>
      <c r="B7437">
        <v>1772.58</v>
      </c>
    </row>
    <row r="7438" spans="1:2">
      <c r="A7438" s="71">
        <v>41005</v>
      </c>
      <c r="B7438">
        <v>1772.58</v>
      </c>
    </row>
    <row r="7439" spans="1:2">
      <c r="A7439" s="71">
        <v>41006</v>
      </c>
      <c r="B7439">
        <v>1772.58</v>
      </c>
    </row>
    <row r="7440" spans="1:2">
      <c r="A7440" s="71">
        <v>41007</v>
      </c>
      <c r="B7440">
        <v>1772.58</v>
      </c>
    </row>
    <row r="7441" spans="1:2">
      <c r="A7441" s="71">
        <v>41008</v>
      </c>
      <c r="B7441">
        <v>1772.58</v>
      </c>
    </row>
    <row r="7442" spans="1:2">
      <c r="A7442" s="71">
        <v>41009</v>
      </c>
      <c r="B7442">
        <v>1779.53</v>
      </c>
    </row>
    <row r="7443" spans="1:2">
      <c r="A7443" s="71">
        <v>41010</v>
      </c>
      <c r="B7443">
        <v>1793.3</v>
      </c>
    </row>
    <row r="7444" spans="1:2">
      <c r="A7444" s="71">
        <v>41011</v>
      </c>
      <c r="B7444">
        <v>1787.66</v>
      </c>
    </row>
    <row r="7445" spans="1:2">
      <c r="A7445" s="71">
        <v>41012</v>
      </c>
      <c r="B7445">
        <v>1778.78</v>
      </c>
    </row>
    <row r="7446" spans="1:2">
      <c r="A7446" s="71">
        <v>41013</v>
      </c>
      <c r="B7446">
        <v>1777.12</v>
      </c>
    </row>
    <row r="7447" spans="1:2">
      <c r="A7447" s="71">
        <v>41014</v>
      </c>
      <c r="B7447">
        <v>1777.12</v>
      </c>
    </row>
    <row r="7448" spans="1:2">
      <c r="A7448" s="71">
        <v>41015</v>
      </c>
      <c r="B7448">
        <v>1777.12</v>
      </c>
    </row>
    <row r="7449" spans="1:2">
      <c r="A7449" s="71">
        <v>41016</v>
      </c>
      <c r="B7449">
        <v>1775.67</v>
      </c>
    </row>
    <row r="7450" spans="1:2">
      <c r="A7450" s="71">
        <v>41017</v>
      </c>
      <c r="B7450">
        <v>1769.07</v>
      </c>
    </row>
    <row r="7451" spans="1:2">
      <c r="A7451" s="71">
        <v>41018</v>
      </c>
      <c r="B7451">
        <v>1774.21</v>
      </c>
    </row>
    <row r="7452" spans="1:2">
      <c r="A7452" s="71">
        <v>41019</v>
      </c>
      <c r="B7452">
        <v>1776.06</v>
      </c>
    </row>
    <row r="7453" spans="1:2">
      <c r="A7453" s="71">
        <v>41020</v>
      </c>
      <c r="B7453">
        <v>1771.13</v>
      </c>
    </row>
    <row r="7454" spans="1:2">
      <c r="A7454" s="71">
        <v>41021</v>
      </c>
      <c r="B7454">
        <v>1771.13</v>
      </c>
    </row>
    <row r="7455" spans="1:2">
      <c r="A7455" s="71">
        <v>41022</v>
      </c>
      <c r="B7455">
        <v>1771.13</v>
      </c>
    </row>
    <row r="7456" spans="1:2">
      <c r="A7456" s="71">
        <v>41023</v>
      </c>
      <c r="B7456">
        <v>1774.44</v>
      </c>
    </row>
    <row r="7457" spans="1:2">
      <c r="A7457" s="71">
        <v>41024</v>
      </c>
      <c r="B7457">
        <v>1767.91</v>
      </c>
    </row>
    <row r="7458" spans="1:2">
      <c r="A7458" s="71">
        <v>41025</v>
      </c>
      <c r="B7458">
        <v>1763.85</v>
      </c>
    </row>
    <row r="7459" spans="1:2">
      <c r="A7459" s="71">
        <v>41026</v>
      </c>
      <c r="B7459">
        <v>1764.63</v>
      </c>
    </row>
    <row r="7460" spans="1:2">
      <c r="A7460" s="71">
        <v>41027</v>
      </c>
      <c r="B7460">
        <v>1761.2</v>
      </c>
    </row>
    <row r="7461" spans="1:2">
      <c r="A7461" s="71">
        <v>41028</v>
      </c>
      <c r="B7461">
        <v>1761.2</v>
      </c>
    </row>
    <row r="7462" spans="1:2">
      <c r="A7462" s="71">
        <v>41029</v>
      </c>
      <c r="B7462">
        <v>1761.2</v>
      </c>
    </row>
    <row r="7463" spans="1:2">
      <c r="A7463" s="71">
        <v>41030</v>
      </c>
      <c r="B7463">
        <v>1764</v>
      </c>
    </row>
    <row r="7464" spans="1:2">
      <c r="A7464" s="71">
        <v>41031</v>
      </c>
      <c r="B7464">
        <v>1764</v>
      </c>
    </row>
    <row r="7465" spans="1:2">
      <c r="A7465" s="71">
        <v>41032</v>
      </c>
      <c r="B7465">
        <v>1760.12</v>
      </c>
    </row>
    <row r="7466" spans="1:2">
      <c r="A7466" s="71">
        <v>41033</v>
      </c>
      <c r="B7466">
        <v>1754.89</v>
      </c>
    </row>
    <row r="7467" spans="1:2">
      <c r="A7467" s="71">
        <v>41034</v>
      </c>
      <c r="B7467">
        <v>1757.24</v>
      </c>
    </row>
    <row r="7468" spans="1:2">
      <c r="A7468" s="71">
        <v>41035</v>
      </c>
      <c r="B7468">
        <v>1757.24</v>
      </c>
    </row>
    <row r="7469" spans="1:2">
      <c r="A7469" s="71">
        <v>41036</v>
      </c>
      <c r="B7469">
        <v>1757.24</v>
      </c>
    </row>
    <row r="7470" spans="1:2">
      <c r="A7470" s="71">
        <v>41037</v>
      </c>
      <c r="B7470">
        <v>1759.12</v>
      </c>
    </row>
    <row r="7471" spans="1:2">
      <c r="A7471" s="71">
        <v>41038</v>
      </c>
      <c r="B7471">
        <v>1760.6</v>
      </c>
    </row>
    <row r="7472" spans="1:2">
      <c r="A7472" s="71">
        <v>41039</v>
      </c>
      <c r="B7472">
        <v>1775.96</v>
      </c>
    </row>
    <row r="7473" spans="1:2">
      <c r="A7473" s="71">
        <v>41040</v>
      </c>
      <c r="B7473">
        <v>1765</v>
      </c>
    </row>
    <row r="7474" spans="1:2">
      <c r="A7474" s="71">
        <v>41041</v>
      </c>
      <c r="B7474">
        <v>1764.69</v>
      </c>
    </row>
    <row r="7475" spans="1:2">
      <c r="A7475" s="71">
        <v>41042</v>
      </c>
      <c r="B7475">
        <v>1764.69</v>
      </c>
    </row>
    <row r="7476" spans="1:2">
      <c r="A7476" s="71">
        <v>41043</v>
      </c>
      <c r="B7476">
        <v>1764.69</v>
      </c>
    </row>
    <row r="7477" spans="1:2">
      <c r="A7477" s="71">
        <v>41044</v>
      </c>
      <c r="B7477">
        <v>1771.6</v>
      </c>
    </row>
    <row r="7478" spans="1:2">
      <c r="A7478" s="71">
        <v>41045</v>
      </c>
      <c r="B7478">
        <v>1778.37</v>
      </c>
    </row>
    <row r="7479" spans="1:2">
      <c r="A7479" s="71">
        <v>41046</v>
      </c>
      <c r="B7479">
        <v>1793.61</v>
      </c>
    </row>
    <row r="7480" spans="1:2">
      <c r="A7480" s="71">
        <v>41047</v>
      </c>
      <c r="B7480">
        <v>1804.92</v>
      </c>
    </row>
    <row r="7481" spans="1:2">
      <c r="A7481" s="71">
        <v>41048</v>
      </c>
      <c r="B7481">
        <v>1814.46</v>
      </c>
    </row>
    <row r="7482" spans="1:2">
      <c r="A7482" s="71">
        <v>41049</v>
      </c>
      <c r="B7482">
        <v>1814.46</v>
      </c>
    </row>
    <row r="7483" spans="1:2">
      <c r="A7483" s="71">
        <v>41050</v>
      </c>
      <c r="B7483">
        <v>1814.46</v>
      </c>
    </row>
    <row r="7484" spans="1:2">
      <c r="A7484" s="71">
        <v>41051</v>
      </c>
      <c r="B7484">
        <v>1814.46</v>
      </c>
    </row>
    <row r="7485" spans="1:2">
      <c r="A7485" s="71">
        <v>41052</v>
      </c>
      <c r="B7485">
        <v>1824.73</v>
      </c>
    </row>
    <row r="7486" spans="1:2">
      <c r="A7486" s="71">
        <v>41053</v>
      </c>
      <c r="B7486">
        <v>1845.17</v>
      </c>
    </row>
    <row r="7487" spans="1:2">
      <c r="A7487" s="71">
        <v>41054</v>
      </c>
      <c r="B7487">
        <v>1836.45</v>
      </c>
    </row>
    <row r="7488" spans="1:2">
      <c r="A7488" s="71">
        <v>41055</v>
      </c>
      <c r="B7488">
        <v>1840.69</v>
      </c>
    </row>
    <row r="7489" spans="1:2">
      <c r="A7489" s="71">
        <v>41056</v>
      </c>
      <c r="B7489">
        <v>1840.69</v>
      </c>
    </row>
    <row r="7490" spans="1:2">
      <c r="A7490" s="71">
        <v>41057</v>
      </c>
      <c r="B7490">
        <v>1840.69</v>
      </c>
    </row>
    <row r="7491" spans="1:2">
      <c r="A7491" s="71">
        <v>41058</v>
      </c>
      <c r="B7491">
        <v>1840.69</v>
      </c>
    </row>
    <row r="7492" spans="1:2">
      <c r="A7492" s="71">
        <v>41059</v>
      </c>
      <c r="B7492">
        <v>1818.82</v>
      </c>
    </row>
    <row r="7493" spans="1:2">
      <c r="A7493" s="71">
        <v>41060</v>
      </c>
      <c r="B7493">
        <v>1827.83</v>
      </c>
    </row>
    <row r="7494" spans="1:2">
      <c r="A7494" s="71">
        <v>41061</v>
      </c>
      <c r="B7494">
        <v>1833.8</v>
      </c>
    </row>
    <row r="7495" spans="1:2">
      <c r="A7495" s="71">
        <v>41062</v>
      </c>
      <c r="B7495">
        <v>1834.71</v>
      </c>
    </row>
    <row r="7496" spans="1:2">
      <c r="A7496" s="71">
        <v>41063</v>
      </c>
      <c r="B7496">
        <v>1834.71</v>
      </c>
    </row>
    <row r="7497" spans="1:2">
      <c r="A7497" s="71">
        <v>41064</v>
      </c>
      <c r="B7497">
        <v>1834.71</v>
      </c>
    </row>
    <row r="7498" spans="1:2">
      <c r="A7498" s="71">
        <v>41065</v>
      </c>
      <c r="B7498">
        <v>1815.54</v>
      </c>
    </row>
    <row r="7499" spans="1:2">
      <c r="A7499" s="71">
        <v>41066</v>
      </c>
      <c r="B7499">
        <v>1798.85</v>
      </c>
    </row>
    <row r="7500" spans="1:2">
      <c r="A7500" s="71">
        <v>41067</v>
      </c>
      <c r="B7500">
        <v>1782.89</v>
      </c>
    </row>
    <row r="7501" spans="1:2">
      <c r="A7501" s="71">
        <v>41068</v>
      </c>
      <c r="B7501">
        <v>1766.91</v>
      </c>
    </row>
    <row r="7502" spans="1:2">
      <c r="A7502" s="71">
        <v>41069</v>
      </c>
      <c r="B7502">
        <v>1776.26</v>
      </c>
    </row>
    <row r="7503" spans="1:2">
      <c r="A7503" s="71">
        <v>41070</v>
      </c>
      <c r="B7503">
        <v>1776.26</v>
      </c>
    </row>
    <row r="7504" spans="1:2">
      <c r="A7504" s="71">
        <v>41071</v>
      </c>
      <c r="B7504">
        <v>1776.26</v>
      </c>
    </row>
    <row r="7505" spans="1:2">
      <c r="A7505" s="71">
        <v>41072</v>
      </c>
      <c r="B7505">
        <v>1776.26</v>
      </c>
    </row>
    <row r="7506" spans="1:2">
      <c r="A7506" s="71">
        <v>41073</v>
      </c>
      <c r="B7506">
        <v>1776.47</v>
      </c>
    </row>
    <row r="7507" spans="1:2">
      <c r="A7507" s="71">
        <v>41074</v>
      </c>
      <c r="B7507">
        <v>1783.45</v>
      </c>
    </row>
    <row r="7508" spans="1:2">
      <c r="A7508" s="71">
        <v>41075</v>
      </c>
      <c r="B7508">
        <v>1787.63</v>
      </c>
    </row>
    <row r="7509" spans="1:2">
      <c r="A7509" s="71">
        <v>41076</v>
      </c>
      <c r="B7509">
        <v>1786.21</v>
      </c>
    </row>
    <row r="7510" spans="1:2">
      <c r="A7510" s="71">
        <v>41077</v>
      </c>
      <c r="B7510">
        <v>1786.21</v>
      </c>
    </row>
    <row r="7511" spans="1:2">
      <c r="A7511" s="71">
        <v>41078</v>
      </c>
      <c r="B7511">
        <v>1786.21</v>
      </c>
    </row>
    <row r="7512" spans="1:2">
      <c r="A7512" s="71">
        <v>41079</v>
      </c>
      <c r="B7512">
        <v>1786.21</v>
      </c>
    </row>
    <row r="7513" spans="1:2">
      <c r="A7513" s="71">
        <v>41080</v>
      </c>
      <c r="B7513">
        <v>1773.18</v>
      </c>
    </row>
    <row r="7514" spans="1:2">
      <c r="A7514" s="71">
        <v>41081</v>
      </c>
      <c r="B7514">
        <v>1770.38</v>
      </c>
    </row>
    <row r="7515" spans="1:2">
      <c r="A7515" s="71">
        <v>41082</v>
      </c>
      <c r="B7515">
        <v>1775.99</v>
      </c>
    </row>
    <row r="7516" spans="1:2">
      <c r="A7516" s="71">
        <v>41083</v>
      </c>
      <c r="B7516">
        <v>1787.47</v>
      </c>
    </row>
    <row r="7517" spans="1:2">
      <c r="A7517" s="71">
        <v>41084</v>
      </c>
      <c r="B7517">
        <v>1787.47</v>
      </c>
    </row>
    <row r="7518" spans="1:2">
      <c r="A7518" s="71">
        <v>41085</v>
      </c>
      <c r="B7518">
        <v>1787.47</v>
      </c>
    </row>
    <row r="7519" spans="1:2">
      <c r="A7519" s="71">
        <v>41086</v>
      </c>
      <c r="B7519">
        <v>1803.37</v>
      </c>
    </row>
    <row r="7520" spans="1:2">
      <c r="A7520" s="71">
        <v>41087</v>
      </c>
      <c r="B7520">
        <v>1805.14</v>
      </c>
    </row>
    <row r="7521" spans="1:2">
      <c r="A7521" s="71">
        <v>41088</v>
      </c>
      <c r="B7521">
        <v>1796.18</v>
      </c>
    </row>
    <row r="7522" spans="1:2">
      <c r="A7522" s="71">
        <v>41089</v>
      </c>
      <c r="B7522">
        <v>1805.6</v>
      </c>
    </row>
    <row r="7523" spans="1:2">
      <c r="A7523" s="71">
        <v>41090</v>
      </c>
      <c r="B7523">
        <v>1784.6</v>
      </c>
    </row>
    <row r="7524" spans="1:2">
      <c r="A7524" s="71">
        <v>41091</v>
      </c>
      <c r="B7524">
        <v>1784.6</v>
      </c>
    </row>
    <row r="7525" spans="1:2">
      <c r="A7525" s="71">
        <v>41092</v>
      </c>
      <c r="B7525">
        <v>1784.6</v>
      </c>
    </row>
    <row r="7526" spans="1:2">
      <c r="A7526" s="71">
        <v>41093</v>
      </c>
      <c r="B7526">
        <v>1784.6</v>
      </c>
    </row>
    <row r="7527" spans="1:2">
      <c r="A7527" s="71">
        <v>41094</v>
      </c>
      <c r="B7527">
        <v>1771.53</v>
      </c>
    </row>
    <row r="7528" spans="1:2">
      <c r="A7528" s="71">
        <v>41095</v>
      </c>
      <c r="B7528">
        <v>1771.53</v>
      </c>
    </row>
    <row r="7529" spans="1:2">
      <c r="A7529" s="71">
        <v>41096</v>
      </c>
      <c r="B7529">
        <v>1774.37</v>
      </c>
    </row>
    <row r="7530" spans="1:2">
      <c r="A7530" s="71">
        <v>41097</v>
      </c>
      <c r="B7530">
        <v>1785.25</v>
      </c>
    </row>
    <row r="7531" spans="1:2">
      <c r="A7531" s="71">
        <v>41098</v>
      </c>
      <c r="B7531">
        <v>1785.25</v>
      </c>
    </row>
    <row r="7532" spans="1:2">
      <c r="A7532" s="71">
        <v>41099</v>
      </c>
      <c r="B7532">
        <v>1785.25</v>
      </c>
    </row>
    <row r="7533" spans="1:2">
      <c r="A7533" s="71">
        <v>41100</v>
      </c>
      <c r="B7533">
        <v>1790.25</v>
      </c>
    </row>
    <row r="7534" spans="1:2">
      <c r="A7534" s="71">
        <v>41101</v>
      </c>
      <c r="B7534">
        <v>1785.06</v>
      </c>
    </row>
    <row r="7535" spans="1:2">
      <c r="A7535" s="71">
        <v>41102</v>
      </c>
      <c r="B7535">
        <v>1787.72</v>
      </c>
    </row>
    <row r="7536" spans="1:2">
      <c r="A7536" s="71">
        <v>41103</v>
      </c>
      <c r="B7536">
        <v>1790.12</v>
      </c>
    </row>
    <row r="7537" spans="1:2">
      <c r="A7537" s="71">
        <v>41104</v>
      </c>
      <c r="B7537">
        <v>1780.21</v>
      </c>
    </row>
    <row r="7538" spans="1:2">
      <c r="A7538" s="71">
        <v>41105</v>
      </c>
      <c r="B7538">
        <v>1780.21</v>
      </c>
    </row>
    <row r="7539" spans="1:2">
      <c r="A7539" s="71">
        <v>41106</v>
      </c>
      <c r="B7539">
        <v>1780.21</v>
      </c>
    </row>
    <row r="7540" spans="1:2">
      <c r="A7540" s="71">
        <v>41107</v>
      </c>
      <c r="B7540">
        <v>1778.42</v>
      </c>
    </row>
    <row r="7541" spans="1:2">
      <c r="A7541" s="71">
        <v>41108</v>
      </c>
      <c r="B7541">
        <v>1778.97</v>
      </c>
    </row>
    <row r="7542" spans="1:2">
      <c r="A7542" s="71">
        <v>41109</v>
      </c>
      <c r="B7542">
        <v>1778.28</v>
      </c>
    </row>
    <row r="7543" spans="1:2">
      <c r="A7543" s="71">
        <v>41110</v>
      </c>
      <c r="B7543">
        <v>1775.8</v>
      </c>
    </row>
    <row r="7544" spans="1:2">
      <c r="A7544" s="71">
        <v>41111</v>
      </c>
      <c r="B7544">
        <v>1775.8</v>
      </c>
    </row>
    <row r="7545" spans="1:2">
      <c r="A7545" s="71">
        <v>41112</v>
      </c>
      <c r="B7545">
        <v>1775.8</v>
      </c>
    </row>
    <row r="7546" spans="1:2">
      <c r="A7546" s="71">
        <v>41113</v>
      </c>
      <c r="B7546">
        <v>1775.8</v>
      </c>
    </row>
    <row r="7547" spans="1:2">
      <c r="A7547" s="71">
        <v>41114</v>
      </c>
      <c r="B7547">
        <v>1790.39</v>
      </c>
    </row>
    <row r="7548" spans="1:2">
      <c r="A7548" s="71">
        <v>41115</v>
      </c>
      <c r="B7548">
        <v>1797.33</v>
      </c>
    </row>
    <row r="7549" spans="1:2">
      <c r="A7549" s="71">
        <v>41116</v>
      </c>
      <c r="B7549">
        <v>1799.48</v>
      </c>
    </row>
    <row r="7550" spans="1:2">
      <c r="A7550" s="71">
        <v>41117</v>
      </c>
      <c r="B7550">
        <v>1789.22</v>
      </c>
    </row>
    <row r="7551" spans="1:2">
      <c r="A7551" s="71">
        <v>41118</v>
      </c>
      <c r="B7551">
        <v>1791.12</v>
      </c>
    </row>
    <row r="7552" spans="1:2">
      <c r="A7552" s="71">
        <v>41119</v>
      </c>
      <c r="B7552">
        <v>1791.12</v>
      </c>
    </row>
    <row r="7553" spans="1:2">
      <c r="A7553" s="71">
        <v>41120</v>
      </c>
      <c r="B7553">
        <v>1791.12</v>
      </c>
    </row>
    <row r="7554" spans="1:2">
      <c r="A7554" s="71">
        <v>41121</v>
      </c>
      <c r="B7554">
        <v>1789.02</v>
      </c>
    </row>
    <row r="7555" spans="1:2">
      <c r="A7555" s="71">
        <v>41122</v>
      </c>
      <c r="B7555">
        <v>1790.74</v>
      </c>
    </row>
    <row r="7556" spans="1:2">
      <c r="A7556" s="71">
        <v>41123</v>
      </c>
      <c r="B7556">
        <v>1787.51</v>
      </c>
    </row>
    <row r="7557" spans="1:2">
      <c r="A7557" s="71">
        <v>41124</v>
      </c>
      <c r="B7557">
        <v>1790.97</v>
      </c>
    </row>
    <row r="7558" spans="1:2">
      <c r="A7558" s="71">
        <v>41125</v>
      </c>
      <c r="B7558">
        <v>1786.06</v>
      </c>
    </row>
    <row r="7559" spans="1:2">
      <c r="A7559" s="71">
        <v>41126</v>
      </c>
      <c r="B7559">
        <v>1786.06</v>
      </c>
    </row>
    <row r="7560" spans="1:2">
      <c r="A7560" s="71">
        <v>41127</v>
      </c>
      <c r="B7560">
        <v>1786.06</v>
      </c>
    </row>
    <row r="7561" spans="1:2">
      <c r="A7561" s="71">
        <v>41128</v>
      </c>
      <c r="B7561">
        <v>1785.29</v>
      </c>
    </row>
    <row r="7562" spans="1:2">
      <c r="A7562" s="71">
        <v>41129</v>
      </c>
      <c r="B7562">
        <v>1785.29</v>
      </c>
    </row>
    <row r="7563" spans="1:2">
      <c r="A7563" s="71">
        <v>41130</v>
      </c>
      <c r="B7563">
        <v>1788.03</v>
      </c>
    </row>
    <row r="7564" spans="1:2">
      <c r="A7564" s="71">
        <v>41131</v>
      </c>
      <c r="B7564">
        <v>1788.08</v>
      </c>
    </row>
    <row r="7565" spans="1:2">
      <c r="A7565" s="71">
        <v>41132</v>
      </c>
      <c r="B7565">
        <v>1791.61</v>
      </c>
    </row>
    <row r="7566" spans="1:2">
      <c r="A7566" s="71">
        <v>41133</v>
      </c>
      <c r="B7566">
        <v>1791.61</v>
      </c>
    </row>
    <row r="7567" spans="1:2">
      <c r="A7567" s="71">
        <v>41134</v>
      </c>
      <c r="B7567">
        <v>1791.61</v>
      </c>
    </row>
    <row r="7568" spans="1:2">
      <c r="A7568" s="71">
        <v>41135</v>
      </c>
      <c r="B7568">
        <v>1792.86</v>
      </c>
    </row>
    <row r="7569" spans="1:2">
      <c r="A7569" s="71">
        <v>41136</v>
      </c>
      <c r="B7569">
        <v>1800.81</v>
      </c>
    </row>
    <row r="7570" spans="1:2">
      <c r="A7570" s="71">
        <v>41137</v>
      </c>
      <c r="B7570">
        <v>1817.18</v>
      </c>
    </row>
    <row r="7571" spans="1:2">
      <c r="A7571" s="71">
        <v>41138</v>
      </c>
      <c r="B7571">
        <v>1825.52</v>
      </c>
    </row>
    <row r="7572" spans="1:2">
      <c r="A7572" s="71">
        <v>41139</v>
      </c>
      <c r="B7572">
        <v>1822.59</v>
      </c>
    </row>
    <row r="7573" spans="1:2">
      <c r="A7573" s="71">
        <v>41140</v>
      </c>
      <c r="B7573">
        <v>1822.59</v>
      </c>
    </row>
    <row r="7574" spans="1:2">
      <c r="A7574" s="71">
        <v>41141</v>
      </c>
      <c r="B7574">
        <v>1822.59</v>
      </c>
    </row>
    <row r="7575" spans="1:2">
      <c r="A7575" s="71">
        <v>41142</v>
      </c>
      <c r="B7575">
        <v>1822.59</v>
      </c>
    </row>
    <row r="7576" spans="1:2">
      <c r="A7576" s="71">
        <v>41143</v>
      </c>
      <c r="B7576">
        <v>1815.8</v>
      </c>
    </row>
    <row r="7577" spans="1:2">
      <c r="A7577" s="71">
        <v>41144</v>
      </c>
      <c r="B7577">
        <v>1812.88</v>
      </c>
    </row>
    <row r="7578" spans="1:2">
      <c r="A7578" s="71">
        <v>41145</v>
      </c>
      <c r="B7578">
        <v>1808.33</v>
      </c>
    </row>
    <row r="7579" spans="1:2">
      <c r="A7579" s="71">
        <v>41146</v>
      </c>
      <c r="B7579">
        <v>1814.83</v>
      </c>
    </row>
    <row r="7580" spans="1:2">
      <c r="A7580" s="71">
        <v>41147</v>
      </c>
      <c r="B7580">
        <v>1814.83</v>
      </c>
    </row>
    <row r="7581" spans="1:2">
      <c r="A7581" s="71">
        <v>41148</v>
      </c>
      <c r="B7581">
        <v>1814.83</v>
      </c>
    </row>
    <row r="7582" spans="1:2">
      <c r="A7582" s="71">
        <v>41149</v>
      </c>
      <c r="B7582">
        <v>1821.44</v>
      </c>
    </row>
    <row r="7583" spans="1:2">
      <c r="A7583" s="71">
        <v>41150</v>
      </c>
      <c r="B7583">
        <v>1828.99</v>
      </c>
    </row>
    <row r="7584" spans="1:2">
      <c r="A7584" s="71">
        <v>41151</v>
      </c>
      <c r="B7584">
        <v>1833.14</v>
      </c>
    </row>
    <row r="7585" spans="1:2">
      <c r="A7585" s="71">
        <v>41152</v>
      </c>
      <c r="B7585">
        <v>1830.5</v>
      </c>
    </row>
    <row r="7586" spans="1:2">
      <c r="A7586" s="71">
        <v>41153</v>
      </c>
      <c r="B7586">
        <v>1825.21</v>
      </c>
    </row>
    <row r="7587" spans="1:2">
      <c r="A7587" s="71">
        <v>41154</v>
      </c>
      <c r="B7587">
        <v>1825.21</v>
      </c>
    </row>
    <row r="7588" spans="1:2">
      <c r="A7588" s="71">
        <v>41155</v>
      </c>
      <c r="B7588">
        <v>1825.21</v>
      </c>
    </row>
    <row r="7589" spans="1:2">
      <c r="A7589" s="71">
        <v>41156</v>
      </c>
      <c r="B7589">
        <v>1825.21</v>
      </c>
    </row>
    <row r="7590" spans="1:2">
      <c r="A7590" s="71">
        <v>41157</v>
      </c>
      <c r="B7590">
        <v>1824.81</v>
      </c>
    </row>
    <row r="7591" spans="1:2">
      <c r="A7591" s="71">
        <v>41158</v>
      </c>
      <c r="B7591">
        <v>1814.06</v>
      </c>
    </row>
    <row r="7592" spans="1:2">
      <c r="A7592" s="71">
        <v>41159</v>
      </c>
      <c r="B7592">
        <v>1804.09</v>
      </c>
    </row>
    <row r="7593" spans="1:2">
      <c r="A7593" s="71">
        <v>41160</v>
      </c>
      <c r="B7593">
        <v>1797.35</v>
      </c>
    </row>
    <row r="7594" spans="1:2">
      <c r="A7594" s="71">
        <v>41161</v>
      </c>
      <c r="B7594">
        <v>1797.35</v>
      </c>
    </row>
    <row r="7595" spans="1:2">
      <c r="A7595" s="71">
        <v>41162</v>
      </c>
      <c r="B7595">
        <v>1797.35</v>
      </c>
    </row>
    <row r="7596" spans="1:2">
      <c r="A7596" s="71">
        <v>41163</v>
      </c>
      <c r="B7596">
        <v>1802.23</v>
      </c>
    </row>
    <row r="7597" spans="1:2">
      <c r="A7597" s="71">
        <v>41164</v>
      </c>
      <c r="B7597">
        <v>1795.4</v>
      </c>
    </row>
    <row r="7598" spans="1:2">
      <c r="A7598" s="71">
        <v>41165</v>
      </c>
      <c r="B7598">
        <v>1802.22</v>
      </c>
    </row>
    <row r="7599" spans="1:2">
      <c r="A7599" s="71">
        <v>41166</v>
      </c>
      <c r="B7599">
        <v>1799.57</v>
      </c>
    </row>
    <row r="7600" spans="1:2">
      <c r="A7600" s="71">
        <v>41167</v>
      </c>
      <c r="B7600">
        <v>1789.54</v>
      </c>
    </row>
    <row r="7601" spans="1:2">
      <c r="A7601" s="71">
        <v>41168</v>
      </c>
      <c r="B7601">
        <v>1789.54</v>
      </c>
    </row>
    <row r="7602" spans="1:2">
      <c r="A7602" s="71">
        <v>41169</v>
      </c>
      <c r="B7602">
        <v>1789.54</v>
      </c>
    </row>
    <row r="7603" spans="1:2">
      <c r="A7603" s="71">
        <v>41170</v>
      </c>
      <c r="B7603">
        <v>1799.77</v>
      </c>
    </row>
    <row r="7604" spans="1:2">
      <c r="A7604" s="71">
        <v>41171</v>
      </c>
      <c r="B7604">
        <v>1800.19</v>
      </c>
    </row>
    <row r="7605" spans="1:2">
      <c r="A7605" s="71">
        <v>41172</v>
      </c>
      <c r="B7605">
        <v>1795.66</v>
      </c>
    </row>
    <row r="7606" spans="1:2">
      <c r="A7606" s="71">
        <v>41173</v>
      </c>
      <c r="B7606">
        <v>1798.98</v>
      </c>
    </row>
    <row r="7607" spans="1:2">
      <c r="A7607" s="71">
        <v>41174</v>
      </c>
      <c r="B7607">
        <v>1796.75</v>
      </c>
    </row>
    <row r="7608" spans="1:2">
      <c r="A7608" s="71">
        <v>41175</v>
      </c>
      <c r="B7608">
        <v>1796.75</v>
      </c>
    </row>
    <row r="7609" spans="1:2">
      <c r="A7609" s="71">
        <v>41176</v>
      </c>
      <c r="B7609">
        <v>1796.75</v>
      </c>
    </row>
    <row r="7610" spans="1:2">
      <c r="A7610" s="71">
        <v>41177</v>
      </c>
      <c r="B7610">
        <v>1799.29</v>
      </c>
    </row>
    <row r="7611" spans="1:2">
      <c r="A7611" s="71">
        <v>41178</v>
      </c>
      <c r="B7611">
        <v>1795.69</v>
      </c>
    </row>
    <row r="7612" spans="1:2">
      <c r="A7612" s="71">
        <v>41179</v>
      </c>
      <c r="B7612">
        <v>1799.55</v>
      </c>
    </row>
    <row r="7613" spans="1:2">
      <c r="A7613" s="71">
        <v>41180</v>
      </c>
      <c r="B7613">
        <v>1798.08</v>
      </c>
    </row>
    <row r="7614" spans="1:2">
      <c r="A7614" s="71">
        <v>41181</v>
      </c>
      <c r="B7614">
        <v>1800.52</v>
      </c>
    </row>
    <row r="7615" spans="1:2">
      <c r="A7615" s="71">
        <v>41182</v>
      </c>
      <c r="B7615">
        <v>1800.52</v>
      </c>
    </row>
    <row r="7616" spans="1:2">
      <c r="A7616" s="71">
        <v>41183</v>
      </c>
      <c r="B7616">
        <v>1800.52</v>
      </c>
    </row>
    <row r="7617" spans="1:2">
      <c r="A7617" s="71">
        <v>41184</v>
      </c>
      <c r="B7617">
        <v>1797.97</v>
      </c>
    </row>
    <row r="7618" spans="1:2">
      <c r="A7618" s="71">
        <v>41185</v>
      </c>
      <c r="B7618">
        <v>1798.86</v>
      </c>
    </row>
    <row r="7619" spans="1:2">
      <c r="A7619" s="71">
        <v>41186</v>
      </c>
      <c r="B7619">
        <v>1800.43</v>
      </c>
    </row>
    <row r="7620" spans="1:2">
      <c r="A7620" s="71">
        <v>41187</v>
      </c>
      <c r="B7620">
        <v>1797.68</v>
      </c>
    </row>
    <row r="7621" spans="1:2">
      <c r="A7621" s="71">
        <v>41188</v>
      </c>
      <c r="B7621">
        <v>1795.4</v>
      </c>
    </row>
    <row r="7622" spans="1:2">
      <c r="A7622" s="71">
        <v>41189</v>
      </c>
      <c r="B7622">
        <v>1795.4</v>
      </c>
    </row>
    <row r="7623" spans="1:2">
      <c r="A7623" s="71">
        <v>41190</v>
      </c>
      <c r="B7623">
        <v>1795.4</v>
      </c>
    </row>
    <row r="7624" spans="1:2">
      <c r="A7624" s="71">
        <v>41191</v>
      </c>
      <c r="B7624">
        <v>1795.4</v>
      </c>
    </row>
    <row r="7625" spans="1:2">
      <c r="A7625" s="71">
        <v>41192</v>
      </c>
      <c r="B7625">
        <v>1798.32</v>
      </c>
    </row>
    <row r="7626" spans="1:2">
      <c r="A7626" s="71">
        <v>41193</v>
      </c>
      <c r="B7626">
        <v>1799.78</v>
      </c>
    </row>
    <row r="7627" spans="1:2">
      <c r="A7627" s="71">
        <v>41194</v>
      </c>
      <c r="B7627">
        <v>1797.68</v>
      </c>
    </row>
    <row r="7628" spans="1:2">
      <c r="A7628" s="71">
        <v>41195</v>
      </c>
      <c r="B7628">
        <v>1797.68</v>
      </c>
    </row>
    <row r="7629" spans="1:2">
      <c r="A7629" s="71">
        <v>41196</v>
      </c>
      <c r="B7629">
        <v>1797.68</v>
      </c>
    </row>
    <row r="7630" spans="1:2">
      <c r="A7630" s="71">
        <v>41197</v>
      </c>
      <c r="B7630">
        <v>1797.68</v>
      </c>
    </row>
    <row r="7631" spans="1:2">
      <c r="A7631" s="71">
        <v>41198</v>
      </c>
      <c r="B7631">
        <v>1797.68</v>
      </c>
    </row>
    <row r="7632" spans="1:2">
      <c r="A7632" s="71">
        <v>41199</v>
      </c>
      <c r="B7632">
        <v>1797.81</v>
      </c>
    </row>
    <row r="7633" spans="1:2">
      <c r="A7633" s="71">
        <v>41200</v>
      </c>
      <c r="B7633">
        <v>1798.53</v>
      </c>
    </row>
    <row r="7634" spans="1:2">
      <c r="A7634" s="71">
        <v>41201</v>
      </c>
      <c r="B7634">
        <v>1797.66</v>
      </c>
    </row>
    <row r="7635" spans="1:2">
      <c r="A7635" s="71">
        <v>41202</v>
      </c>
      <c r="B7635">
        <v>1798.42</v>
      </c>
    </row>
    <row r="7636" spans="1:2">
      <c r="A7636" s="71">
        <v>41203</v>
      </c>
      <c r="B7636">
        <v>1798.42</v>
      </c>
    </row>
    <row r="7637" spans="1:2">
      <c r="A7637" s="71">
        <v>41204</v>
      </c>
      <c r="B7637">
        <v>1798.42</v>
      </c>
    </row>
    <row r="7638" spans="1:2">
      <c r="A7638" s="71">
        <v>41205</v>
      </c>
      <c r="B7638">
        <v>1802.91</v>
      </c>
    </row>
    <row r="7639" spans="1:2">
      <c r="A7639" s="71">
        <v>41206</v>
      </c>
      <c r="B7639">
        <v>1816.6</v>
      </c>
    </row>
    <row r="7640" spans="1:2">
      <c r="A7640" s="71">
        <v>41207</v>
      </c>
      <c r="B7640">
        <v>1817.25</v>
      </c>
    </row>
    <row r="7641" spans="1:2">
      <c r="A7641" s="71">
        <v>41208</v>
      </c>
      <c r="B7641">
        <v>1816.97</v>
      </c>
    </row>
    <row r="7642" spans="1:2">
      <c r="A7642" s="71">
        <v>41209</v>
      </c>
      <c r="B7642">
        <v>1823.18</v>
      </c>
    </row>
    <row r="7643" spans="1:2">
      <c r="A7643" s="71">
        <v>41210</v>
      </c>
      <c r="B7643">
        <v>1823.18</v>
      </c>
    </row>
    <row r="7644" spans="1:2">
      <c r="A7644" s="71">
        <v>41211</v>
      </c>
      <c r="B7644">
        <v>1823.18</v>
      </c>
    </row>
    <row r="7645" spans="1:2">
      <c r="A7645" s="71">
        <v>41212</v>
      </c>
      <c r="B7645">
        <v>1830.45</v>
      </c>
    </row>
    <row r="7646" spans="1:2">
      <c r="A7646" s="71">
        <v>41213</v>
      </c>
      <c r="B7646">
        <v>1829.89</v>
      </c>
    </row>
    <row r="7647" spans="1:2">
      <c r="A7647" s="71">
        <v>41214</v>
      </c>
      <c r="B7647">
        <v>1831.25</v>
      </c>
    </row>
    <row r="7648" spans="1:2">
      <c r="A7648" s="71">
        <v>41215</v>
      </c>
      <c r="B7648">
        <v>1825.5</v>
      </c>
    </row>
    <row r="7649" spans="1:2">
      <c r="A7649" s="71">
        <v>41216</v>
      </c>
      <c r="B7649">
        <v>1828.8</v>
      </c>
    </row>
    <row r="7650" spans="1:2">
      <c r="A7650" s="71">
        <v>41217</v>
      </c>
      <c r="B7650">
        <v>1828.8</v>
      </c>
    </row>
    <row r="7651" spans="1:2">
      <c r="A7651" s="71">
        <v>41218</v>
      </c>
      <c r="B7651">
        <v>1828.8</v>
      </c>
    </row>
    <row r="7652" spans="1:2">
      <c r="A7652" s="71">
        <v>41219</v>
      </c>
      <c r="B7652">
        <v>1828.8</v>
      </c>
    </row>
    <row r="7653" spans="1:2">
      <c r="A7653" s="71">
        <v>41220</v>
      </c>
      <c r="B7653">
        <v>1814.99</v>
      </c>
    </row>
    <row r="7654" spans="1:2">
      <c r="A7654" s="71">
        <v>41221</v>
      </c>
      <c r="B7654">
        <v>1814.83</v>
      </c>
    </row>
    <row r="7655" spans="1:2">
      <c r="A7655" s="71">
        <v>41222</v>
      </c>
      <c r="B7655">
        <v>1814.21</v>
      </c>
    </row>
    <row r="7656" spans="1:2">
      <c r="A7656" s="71">
        <v>41223</v>
      </c>
      <c r="B7656">
        <v>1816.99</v>
      </c>
    </row>
    <row r="7657" spans="1:2">
      <c r="A7657" s="71">
        <v>41224</v>
      </c>
      <c r="B7657">
        <v>1816.99</v>
      </c>
    </row>
    <row r="7658" spans="1:2">
      <c r="A7658" s="71">
        <v>41225</v>
      </c>
      <c r="B7658">
        <v>1816.99</v>
      </c>
    </row>
    <row r="7659" spans="1:2">
      <c r="A7659" s="71">
        <v>41226</v>
      </c>
      <c r="B7659">
        <v>1816.99</v>
      </c>
    </row>
    <row r="7660" spans="1:2">
      <c r="A7660" s="71">
        <v>41227</v>
      </c>
      <c r="B7660">
        <v>1819.3</v>
      </c>
    </row>
    <row r="7661" spans="1:2">
      <c r="A7661" s="71">
        <v>41228</v>
      </c>
      <c r="B7661">
        <v>1818.2</v>
      </c>
    </row>
    <row r="7662" spans="1:2">
      <c r="A7662" s="71">
        <v>41229</v>
      </c>
      <c r="B7662">
        <v>1822.61</v>
      </c>
    </row>
    <row r="7663" spans="1:2">
      <c r="A7663" s="71">
        <v>41230</v>
      </c>
      <c r="B7663">
        <v>1823.46</v>
      </c>
    </row>
    <row r="7664" spans="1:2">
      <c r="A7664" s="71">
        <v>41231</v>
      </c>
      <c r="B7664">
        <v>1823.46</v>
      </c>
    </row>
    <row r="7665" spans="1:2">
      <c r="A7665" s="71">
        <v>41232</v>
      </c>
      <c r="B7665">
        <v>1823.46</v>
      </c>
    </row>
    <row r="7666" spans="1:2">
      <c r="A7666" s="71">
        <v>41233</v>
      </c>
      <c r="B7666">
        <v>1817.67</v>
      </c>
    </row>
    <row r="7667" spans="1:2">
      <c r="A7667" s="71">
        <v>41234</v>
      </c>
      <c r="B7667">
        <v>1815.58</v>
      </c>
    </row>
    <row r="7668" spans="1:2">
      <c r="A7668" s="71">
        <v>41235</v>
      </c>
      <c r="B7668">
        <v>1815.76</v>
      </c>
    </row>
    <row r="7669" spans="1:2">
      <c r="A7669" s="71">
        <v>41236</v>
      </c>
      <c r="B7669">
        <v>1815.76</v>
      </c>
    </row>
    <row r="7670" spans="1:2">
      <c r="A7670" s="71">
        <v>41237</v>
      </c>
      <c r="B7670">
        <v>1820.18</v>
      </c>
    </row>
    <row r="7671" spans="1:2">
      <c r="A7671" s="71">
        <v>41238</v>
      </c>
      <c r="B7671">
        <v>1820.18</v>
      </c>
    </row>
    <row r="7672" spans="1:2">
      <c r="A7672" s="71">
        <v>41239</v>
      </c>
      <c r="B7672">
        <v>1820.18</v>
      </c>
    </row>
    <row r="7673" spans="1:2">
      <c r="A7673" s="71">
        <v>41240</v>
      </c>
      <c r="B7673">
        <v>1824.12</v>
      </c>
    </row>
    <row r="7674" spans="1:2">
      <c r="A7674" s="71">
        <v>41241</v>
      </c>
      <c r="B7674">
        <v>1823.54</v>
      </c>
    </row>
    <row r="7675" spans="1:2">
      <c r="A7675" s="71">
        <v>41242</v>
      </c>
      <c r="B7675">
        <v>1825.08</v>
      </c>
    </row>
    <row r="7676" spans="1:2">
      <c r="A7676" s="71">
        <v>41243</v>
      </c>
      <c r="B7676">
        <v>1817.93</v>
      </c>
    </row>
    <row r="7677" spans="1:2">
      <c r="A7677" s="71">
        <v>41244</v>
      </c>
      <c r="B7677">
        <v>1813.72</v>
      </c>
    </row>
    <row r="7678" spans="1:2">
      <c r="A7678" s="71">
        <v>41245</v>
      </c>
      <c r="B7678">
        <v>1813.72</v>
      </c>
    </row>
    <row r="7679" spans="1:2">
      <c r="A7679" s="71">
        <v>41246</v>
      </c>
      <c r="B7679">
        <v>1813.72</v>
      </c>
    </row>
    <row r="7680" spans="1:2">
      <c r="A7680" s="71">
        <v>41247</v>
      </c>
      <c r="B7680">
        <v>1813.73</v>
      </c>
    </row>
    <row r="7681" spans="1:2">
      <c r="A7681" s="71">
        <v>41248</v>
      </c>
      <c r="B7681">
        <v>1813.57</v>
      </c>
    </row>
    <row r="7682" spans="1:2">
      <c r="A7682" s="71">
        <v>41249</v>
      </c>
      <c r="B7682">
        <v>1811.05</v>
      </c>
    </row>
    <row r="7683" spans="1:2">
      <c r="A7683" s="71">
        <v>41250</v>
      </c>
      <c r="B7683">
        <v>1803.69</v>
      </c>
    </row>
    <row r="7684" spans="1:2">
      <c r="A7684" s="71">
        <v>41251</v>
      </c>
      <c r="B7684">
        <v>1797.45</v>
      </c>
    </row>
    <row r="7685" spans="1:2">
      <c r="A7685" s="71">
        <v>41252</v>
      </c>
      <c r="B7685">
        <v>1797.45</v>
      </c>
    </row>
    <row r="7686" spans="1:2">
      <c r="A7686" s="71">
        <v>41253</v>
      </c>
      <c r="B7686">
        <v>1797.45</v>
      </c>
    </row>
    <row r="7687" spans="1:2">
      <c r="A7687" s="71">
        <v>41254</v>
      </c>
      <c r="B7687">
        <v>1799.4</v>
      </c>
    </row>
    <row r="7688" spans="1:2">
      <c r="A7688" s="71">
        <v>41255</v>
      </c>
      <c r="B7688">
        <v>1801.5</v>
      </c>
    </row>
    <row r="7689" spans="1:2">
      <c r="A7689" s="71">
        <v>41256</v>
      </c>
      <c r="B7689">
        <v>1796.31</v>
      </c>
    </row>
    <row r="7690" spans="1:2">
      <c r="A7690" s="71">
        <v>41257</v>
      </c>
      <c r="B7690">
        <v>1795.05</v>
      </c>
    </row>
    <row r="7691" spans="1:2">
      <c r="A7691" s="71">
        <v>41258</v>
      </c>
      <c r="B7691">
        <v>1798.37</v>
      </c>
    </row>
    <row r="7692" spans="1:2">
      <c r="A7692" s="71">
        <v>41259</v>
      </c>
      <c r="B7692">
        <v>1798.37</v>
      </c>
    </row>
    <row r="7693" spans="1:2">
      <c r="A7693" s="71">
        <v>41260</v>
      </c>
      <c r="B7693">
        <v>1798.37</v>
      </c>
    </row>
    <row r="7694" spans="1:2">
      <c r="A7694" s="71">
        <v>41261</v>
      </c>
      <c r="B7694">
        <v>1796.98</v>
      </c>
    </row>
    <row r="7695" spans="1:2">
      <c r="A7695" s="71">
        <v>41262</v>
      </c>
      <c r="B7695">
        <v>1794.14</v>
      </c>
    </row>
    <row r="7696" spans="1:2">
      <c r="A7696" s="71">
        <v>41263</v>
      </c>
      <c r="B7696">
        <v>1790.46</v>
      </c>
    </row>
    <row r="7697" spans="1:2">
      <c r="A7697" s="71">
        <v>41264</v>
      </c>
      <c r="B7697">
        <v>1788.87</v>
      </c>
    </row>
    <row r="7698" spans="1:2">
      <c r="A7698" s="71">
        <v>41265</v>
      </c>
      <c r="B7698">
        <v>1779.79</v>
      </c>
    </row>
    <row r="7699" spans="1:2">
      <c r="A7699" s="71">
        <v>41266</v>
      </c>
      <c r="B7699">
        <v>1779.79</v>
      </c>
    </row>
    <row r="7700" spans="1:2">
      <c r="A7700" s="71">
        <v>41267</v>
      </c>
      <c r="B7700">
        <v>1779.79</v>
      </c>
    </row>
    <row r="7701" spans="1:2">
      <c r="A7701" s="71">
        <v>41268</v>
      </c>
      <c r="B7701">
        <v>1773.44</v>
      </c>
    </row>
    <row r="7702" spans="1:2">
      <c r="A7702" s="71">
        <v>41269</v>
      </c>
      <c r="B7702">
        <v>1773.44</v>
      </c>
    </row>
    <row r="7703" spans="1:2">
      <c r="A7703" s="71">
        <v>41270</v>
      </c>
      <c r="B7703">
        <v>1771.49</v>
      </c>
    </row>
    <row r="7704" spans="1:2">
      <c r="A7704" s="71">
        <v>41271</v>
      </c>
      <c r="B7704">
        <v>1771.54</v>
      </c>
    </row>
    <row r="7705" spans="1:2">
      <c r="A7705" s="71">
        <v>41272</v>
      </c>
      <c r="B7705">
        <v>1768.23</v>
      </c>
    </row>
    <row r="7706" spans="1:2">
      <c r="A7706" s="71">
        <v>41273</v>
      </c>
      <c r="B7706">
        <v>1768.23</v>
      </c>
    </row>
    <row r="7707" spans="1:2">
      <c r="A7707" s="71">
        <v>41274</v>
      </c>
      <c r="B7707">
        <v>1768.23</v>
      </c>
    </row>
    <row r="7708" spans="1:2">
      <c r="A7708" s="71">
        <v>41275</v>
      </c>
      <c r="B7708">
        <v>1768.23</v>
      </c>
    </row>
    <row r="7709" spans="1:2">
      <c r="A7709" s="71">
        <v>41276</v>
      </c>
      <c r="B7709">
        <v>1768.23</v>
      </c>
    </row>
    <row r="7710" spans="1:2">
      <c r="A7710" s="71">
        <v>41277</v>
      </c>
      <c r="B7710">
        <v>1759.97</v>
      </c>
    </row>
    <row r="7711" spans="1:2">
      <c r="A7711" s="71">
        <v>41278</v>
      </c>
      <c r="B7711">
        <v>1760.83</v>
      </c>
    </row>
    <row r="7712" spans="1:2">
      <c r="A7712" s="71">
        <v>41279</v>
      </c>
      <c r="B7712">
        <v>1767.54</v>
      </c>
    </row>
    <row r="7713" spans="1:2">
      <c r="A7713" s="71">
        <v>41280</v>
      </c>
      <c r="B7713">
        <v>1767.54</v>
      </c>
    </row>
    <row r="7714" spans="1:2">
      <c r="A7714" s="71">
        <v>41281</v>
      </c>
      <c r="B7714">
        <v>1767.54</v>
      </c>
    </row>
    <row r="7715" spans="1:2">
      <c r="A7715" s="71">
        <v>41282</v>
      </c>
      <c r="B7715">
        <v>1767.54</v>
      </c>
    </row>
    <row r="7716" spans="1:2">
      <c r="A7716" s="71">
        <v>41283</v>
      </c>
      <c r="B7716">
        <v>1771.31</v>
      </c>
    </row>
    <row r="7717" spans="1:2">
      <c r="A7717" s="71">
        <v>41284</v>
      </c>
      <c r="B7717">
        <v>1767.96</v>
      </c>
    </row>
    <row r="7718" spans="1:2">
      <c r="A7718" s="71">
        <v>41285</v>
      </c>
      <c r="B7718">
        <v>1761.5</v>
      </c>
    </row>
    <row r="7719" spans="1:2">
      <c r="A7719" s="71">
        <v>41286</v>
      </c>
      <c r="B7719">
        <v>1762.38</v>
      </c>
    </row>
    <row r="7720" spans="1:2">
      <c r="A7720" s="71">
        <v>41287</v>
      </c>
      <c r="B7720">
        <v>1762.38</v>
      </c>
    </row>
    <row r="7721" spans="1:2">
      <c r="A7721" s="71">
        <v>41288</v>
      </c>
      <c r="B7721">
        <v>1762.38</v>
      </c>
    </row>
    <row r="7722" spans="1:2">
      <c r="A7722" s="71">
        <v>41289</v>
      </c>
      <c r="B7722">
        <v>1758.45</v>
      </c>
    </row>
    <row r="7723" spans="1:2">
      <c r="A7723" s="71">
        <v>41290</v>
      </c>
      <c r="B7723">
        <v>1769.88</v>
      </c>
    </row>
    <row r="7724" spans="1:2">
      <c r="A7724" s="71">
        <v>41291</v>
      </c>
      <c r="B7724">
        <v>1775.15</v>
      </c>
    </row>
    <row r="7725" spans="1:2">
      <c r="A7725" s="71">
        <v>41292</v>
      </c>
      <c r="B7725">
        <v>1767.78</v>
      </c>
    </row>
    <row r="7726" spans="1:2">
      <c r="A7726" s="71">
        <v>41293</v>
      </c>
      <c r="B7726">
        <v>1767.74</v>
      </c>
    </row>
    <row r="7727" spans="1:2">
      <c r="A7727" s="71">
        <v>41294</v>
      </c>
      <c r="B7727">
        <v>1767.74</v>
      </c>
    </row>
    <row r="7728" spans="1:2">
      <c r="A7728" s="71">
        <v>41295</v>
      </c>
      <c r="B7728">
        <v>1767.74</v>
      </c>
    </row>
    <row r="7729" spans="1:2">
      <c r="A7729" s="71">
        <v>41296</v>
      </c>
      <c r="B7729">
        <v>1767.74</v>
      </c>
    </row>
    <row r="7730" spans="1:2">
      <c r="A7730" s="71">
        <v>41297</v>
      </c>
      <c r="B7730">
        <v>1776.96</v>
      </c>
    </row>
    <row r="7731" spans="1:2">
      <c r="A7731" s="71">
        <v>41298</v>
      </c>
      <c r="B7731">
        <v>1778.69</v>
      </c>
    </row>
    <row r="7732" spans="1:2">
      <c r="A7732" s="71">
        <v>41299</v>
      </c>
      <c r="B7732">
        <v>1779.73</v>
      </c>
    </row>
    <row r="7733" spans="1:2">
      <c r="A7733" s="71">
        <v>41300</v>
      </c>
      <c r="B7733">
        <v>1779.25</v>
      </c>
    </row>
    <row r="7734" spans="1:2">
      <c r="A7734" s="71">
        <v>41301</v>
      </c>
      <c r="B7734">
        <v>1779.25</v>
      </c>
    </row>
    <row r="7735" spans="1:2">
      <c r="A7735" s="71">
        <v>41302</v>
      </c>
      <c r="B7735">
        <v>1779.25</v>
      </c>
    </row>
    <row r="7736" spans="1:2">
      <c r="A7736" s="71">
        <v>41303</v>
      </c>
      <c r="B7736">
        <v>1779.84</v>
      </c>
    </row>
    <row r="7737" spans="1:2">
      <c r="A7737" s="71">
        <v>41304</v>
      </c>
      <c r="B7737">
        <v>1776.09</v>
      </c>
    </row>
    <row r="7738" spans="1:2">
      <c r="A7738" s="71">
        <v>41305</v>
      </c>
      <c r="B7738">
        <v>1773.24</v>
      </c>
    </row>
    <row r="7739" spans="1:2">
      <c r="A7739" s="71">
        <v>41306</v>
      </c>
      <c r="B7739">
        <v>1775.65</v>
      </c>
    </row>
    <row r="7740" spans="1:2">
      <c r="A7740" s="71">
        <v>41307</v>
      </c>
      <c r="B7740">
        <v>1776.2</v>
      </c>
    </row>
    <row r="7741" spans="1:2">
      <c r="A7741" s="71">
        <v>41308</v>
      </c>
      <c r="B7741">
        <v>1776.2</v>
      </c>
    </row>
    <row r="7742" spans="1:2">
      <c r="A7742" s="71">
        <v>41309</v>
      </c>
      <c r="B7742">
        <v>1776.2</v>
      </c>
    </row>
    <row r="7743" spans="1:2">
      <c r="A7743" s="71">
        <v>41310</v>
      </c>
      <c r="B7743">
        <v>1785.92</v>
      </c>
    </row>
    <row r="7744" spans="1:2">
      <c r="A7744" s="71">
        <v>41311</v>
      </c>
      <c r="B7744">
        <v>1789.09</v>
      </c>
    </row>
    <row r="7745" spans="1:2">
      <c r="A7745" s="71">
        <v>41312</v>
      </c>
      <c r="B7745">
        <v>1791.24</v>
      </c>
    </row>
    <row r="7746" spans="1:2">
      <c r="A7746" s="71">
        <v>41313</v>
      </c>
      <c r="B7746">
        <v>1795.21</v>
      </c>
    </row>
    <row r="7747" spans="1:2">
      <c r="A7747" s="71">
        <v>41314</v>
      </c>
      <c r="B7747">
        <v>1790.61</v>
      </c>
    </row>
    <row r="7748" spans="1:2">
      <c r="A7748" s="71">
        <v>41315</v>
      </c>
      <c r="B7748">
        <v>1790.61</v>
      </c>
    </row>
    <row r="7749" spans="1:2">
      <c r="A7749" s="71">
        <v>41316</v>
      </c>
      <c r="B7749">
        <v>1790.61</v>
      </c>
    </row>
    <row r="7750" spans="1:2">
      <c r="A7750" s="71">
        <v>41317</v>
      </c>
      <c r="B7750">
        <v>1784.71</v>
      </c>
    </row>
    <row r="7751" spans="1:2">
      <c r="A7751" s="71">
        <v>41318</v>
      </c>
      <c r="B7751">
        <v>1783.2</v>
      </c>
    </row>
    <row r="7752" spans="1:2">
      <c r="A7752" s="71">
        <v>41319</v>
      </c>
      <c r="B7752">
        <v>1777.72</v>
      </c>
    </row>
    <row r="7753" spans="1:2">
      <c r="A7753" s="71">
        <v>41320</v>
      </c>
      <c r="B7753">
        <v>1783.19</v>
      </c>
    </row>
    <row r="7754" spans="1:2">
      <c r="A7754" s="71">
        <v>41321</v>
      </c>
      <c r="B7754">
        <v>1785.41</v>
      </c>
    </row>
    <row r="7755" spans="1:2">
      <c r="A7755" s="71">
        <v>41322</v>
      </c>
      <c r="B7755">
        <v>1785.41</v>
      </c>
    </row>
    <row r="7756" spans="1:2">
      <c r="A7756" s="71">
        <v>41323</v>
      </c>
      <c r="B7756">
        <v>1785.41</v>
      </c>
    </row>
    <row r="7757" spans="1:2">
      <c r="A7757" s="71">
        <v>41324</v>
      </c>
      <c r="B7757">
        <v>1785.41</v>
      </c>
    </row>
    <row r="7758" spans="1:2">
      <c r="A7758" s="71">
        <v>41325</v>
      </c>
      <c r="B7758">
        <v>1794.63</v>
      </c>
    </row>
    <row r="7759" spans="1:2">
      <c r="A7759" s="71">
        <v>41326</v>
      </c>
      <c r="B7759">
        <v>1791.33</v>
      </c>
    </row>
    <row r="7760" spans="1:2">
      <c r="A7760" s="71">
        <v>41327</v>
      </c>
      <c r="B7760">
        <v>1798.21</v>
      </c>
    </row>
    <row r="7761" spans="1:2">
      <c r="A7761" s="71">
        <v>41328</v>
      </c>
      <c r="B7761">
        <v>1800.7</v>
      </c>
    </row>
    <row r="7762" spans="1:2">
      <c r="A7762" s="71">
        <v>41329</v>
      </c>
      <c r="B7762">
        <v>1800.7</v>
      </c>
    </row>
    <row r="7763" spans="1:2">
      <c r="A7763" s="71">
        <v>41330</v>
      </c>
      <c r="B7763">
        <v>1800.7</v>
      </c>
    </row>
    <row r="7764" spans="1:2">
      <c r="A7764" s="71">
        <v>41331</v>
      </c>
      <c r="B7764">
        <v>1806.11</v>
      </c>
    </row>
    <row r="7765" spans="1:2">
      <c r="A7765" s="71">
        <v>41332</v>
      </c>
      <c r="B7765">
        <v>1818.54</v>
      </c>
    </row>
    <row r="7766" spans="1:2">
      <c r="A7766" s="71">
        <v>41333</v>
      </c>
      <c r="B7766">
        <v>1816.42</v>
      </c>
    </row>
    <row r="7767" spans="1:2">
      <c r="A7767" s="71">
        <v>41334</v>
      </c>
      <c r="B7767">
        <v>1814.28</v>
      </c>
    </row>
    <row r="7768" spans="1:2">
      <c r="A7768" s="71">
        <v>41335</v>
      </c>
      <c r="B7768">
        <v>1816.48</v>
      </c>
    </row>
    <row r="7769" spans="1:2">
      <c r="A7769" s="71">
        <v>41336</v>
      </c>
      <c r="B7769">
        <v>1816.48</v>
      </c>
    </row>
    <row r="7770" spans="1:2">
      <c r="A7770" s="71">
        <v>41337</v>
      </c>
      <c r="B7770">
        <v>1816.48</v>
      </c>
    </row>
    <row r="7771" spans="1:2">
      <c r="A7771" s="71">
        <v>41338</v>
      </c>
      <c r="B7771">
        <v>1813.53</v>
      </c>
    </row>
    <row r="7772" spans="1:2">
      <c r="A7772" s="71">
        <v>41339</v>
      </c>
      <c r="B7772">
        <v>1809.65</v>
      </c>
    </row>
    <row r="7773" spans="1:2">
      <c r="A7773" s="71">
        <v>41340</v>
      </c>
      <c r="B7773">
        <v>1808</v>
      </c>
    </row>
    <row r="7774" spans="1:2">
      <c r="A7774" s="71">
        <v>41341</v>
      </c>
      <c r="B7774">
        <v>1803.65</v>
      </c>
    </row>
    <row r="7775" spans="1:2">
      <c r="A7775" s="71">
        <v>41342</v>
      </c>
      <c r="B7775">
        <v>1800.45</v>
      </c>
    </row>
    <row r="7776" spans="1:2">
      <c r="A7776" s="71">
        <v>41343</v>
      </c>
      <c r="B7776">
        <v>1800.45</v>
      </c>
    </row>
    <row r="7777" spans="1:2">
      <c r="A7777" s="71">
        <v>41344</v>
      </c>
      <c r="B7777">
        <v>1800.45</v>
      </c>
    </row>
    <row r="7778" spans="1:2">
      <c r="A7778" s="71">
        <v>41345</v>
      </c>
      <c r="B7778">
        <v>1801.2</v>
      </c>
    </row>
    <row r="7779" spans="1:2">
      <c r="A7779" s="71">
        <v>41346</v>
      </c>
      <c r="B7779">
        <v>1801.64</v>
      </c>
    </row>
    <row r="7780" spans="1:2">
      <c r="A7780" s="71">
        <v>41347</v>
      </c>
      <c r="B7780">
        <v>1798.56</v>
      </c>
    </row>
    <row r="7781" spans="1:2">
      <c r="A7781" s="71">
        <v>41348</v>
      </c>
      <c r="B7781">
        <v>1797.28</v>
      </c>
    </row>
    <row r="7782" spans="1:2">
      <c r="A7782" s="71">
        <v>41349</v>
      </c>
      <c r="B7782">
        <v>1804.06</v>
      </c>
    </row>
    <row r="7783" spans="1:2">
      <c r="A7783" s="71">
        <v>41350</v>
      </c>
      <c r="B7783">
        <v>1804.06</v>
      </c>
    </row>
    <row r="7784" spans="1:2">
      <c r="A7784" s="71">
        <v>41351</v>
      </c>
      <c r="B7784">
        <v>1804.06</v>
      </c>
    </row>
    <row r="7785" spans="1:2">
      <c r="A7785" s="71">
        <v>41352</v>
      </c>
      <c r="B7785">
        <v>1809.58</v>
      </c>
    </row>
    <row r="7786" spans="1:2">
      <c r="A7786" s="71">
        <v>41353</v>
      </c>
      <c r="B7786">
        <v>1809.83</v>
      </c>
    </row>
    <row r="7787" spans="1:2">
      <c r="A7787" s="71">
        <v>41354</v>
      </c>
      <c r="B7787">
        <v>1812.35</v>
      </c>
    </row>
    <row r="7788" spans="1:2">
      <c r="A7788" s="71">
        <v>41355</v>
      </c>
      <c r="B7788">
        <v>1822.78</v>
      </c>
    </row>
    <row r="7789" spans="1:2">
      <c r="A7789" s="71">
        <v>41356</v>
      </c>
      <c r="B7789">
        <v>1825.79</v>
      </c>
    </row>
    <row r="7790" spans="1:2">
      <c r="A7790" s="71">
        <v>41357</v>
      </c>
      <c r="B7790">
        <v>1825.79</v>
      </c>
    </row>
    <row r="7791" spans="1:2">
      <c r="A7791" s="71">
        <v>41358</v>
      </c>
      <c r="B7791">
        <v>1825.79</v>
      </c>
    </row>
    <row r="7792" spans="1:2">
      <c r="A7792" s="71">
        <v>41359</v>
      </c>
      <c r="B7792">
        <v>1825.79</v>
      </c>
    </row>
    <row r="7793" spans="1:2">
      <c r="A7793" s="71">
        <v>41360</v>
      </c>
      <c r="B7793">
        <v>1828.95</v>
      </c>
    </row>
    <row r="7794" spans="1:2">
      <c r="A7794" s="71">
        <v>41361</v>
      </c>
      <c r="B7794">
        <v>1832.2</v>
      </c>
    </row>
    <row r="7795" spans="1:2">
      <c r="A7795" s="71">
        <v>41362</v>
      </c>
      <c r="B7795">
        <v>1832.2</v>
      </c>
    </row>
    <row r="7796" spans="1:2">
      <c r="A7796" s="71">
        <v>41363</v>
      </c>
      <c r="B7796">
        <v>1832.2</v>
      </c>
    </row>
    <row r="7797" spans="1:2">
      <c r="A7797" s="71">
        <v>41364</v>
      </c>
      <c r="B7797">
        <v>1832.2</v>
      </c>
    </row>
    <row r="7798" spans="1:2">
      <c r="A7798" s="71">
        <v>41365</v>
      </c>
      <c r="B7798">
        <v>1832.2</v>
      </c>
    </row>
    <row r="7799" spans="1:2">
      <c r="A7799" s="71">
        <v>41366</v>
      </c>
      <c r="B7799">
        <v>1823.12</v>
      </c>
    </row>
    <row r="7800" spans="1:2">
      <c r="A7800" s="71">
        <v>41367</v>
      </c>
      <c r="B7800">
        <v>1817.14</v>
      </c>
    </row>
    <row r="7801" spans="1:2">
      <c r="A7801" s="71">
        <v>41368</v>
      </c>
      <c r="B7801">
        <v>1819.93</v>
      </c>
    </row>
    <row r="7802" spans="1:2">
      <c r="A7802" s="71">
        <v>41369</v>
      </c>
      <c r="B7802">
        <v>1829.01</v>
      </c>
    </row>
    <row r="7803" spans="1:2">
      <c r="A7803" s="71">
        <v>41370</v>
      </c>
      <c r="B7803">
        <v>1826.88</v>
      </c>
    </row>
    <row r="7804" spans="1:2">
      <c r="A7804" s="71">
        <v>41371</v>
      </c>
      <c r="B7804">
        <v>1826.88</v>
      </c>
    </row>
    <row r="7805" spans="1:2">
      <c r="A7805" s="71">
        <v>41372</v>
      </c>
      <c r="B7805">
        <v>1826.88</v>
      </c>
    </row>
    <row r="7806" spans="1:2">
      <c r="A7806" s="71">
        <v>41373</v>
      </c>
      <c r="B7806">
        <v>1817.66</v>
      </c>
    </row>
    <row r="7807" spans="1:2">
      <c r="A7807" s="71">
        <v>41374</v>
      </c>
      <c r="B7807">
        <v>1813.11</v>
      </c>
    </row>
    <row r="7808" spans="1:2">
      <c r="A7808" s="71">
        <v>41375</v>
      </c>
      <c r="B7808">
        <v>1821.2</v>
      </c>
    </row>
    <row r="7809" spans="1:2">
      <c r="A7809" s="71">
        <v>41376</v>
      </c>
      <c r="B7809">
        <v>1823.84</v>
      </c>
    </row>
    <row r="7810" spans="1:2">
      <c r="A7810" s="71">
        <v>41377</v>
      </c>
      <c r="B7810">
        <v>1827.79</v>
      </c>
    </row>
    <row r="7811" spans="1:2">
      <c r="A7811" s="71">
        <v>41378</v>
      </c>
      <c r="B7811">
        <v>1827.79</v>
      </c>
    </row>
    <row r="7812" spans="1:2">
      <c r="A7812" s="71">
        <v>41379</v>
      </c>
      <c r="B7812">
        <v>1827.79</v>
      </c>
    </row>
    <row r="7813" spans="1:2">
      <c r="A7813" s="71">
        <v>41380</v>
      </c>
      <c r="B7813">
        <v>1834.86</v>
      </c>
    </row>
    <row r="7814" spans="1:2">
      <c r="A7814" s="71">
        <v>41381</v>
      </c>
      <c r="B7814">
        <v>1833.98</v>
      </c>
    </row>
    <row r="7815" spans="1:2">
      <c r="A7815" s="71">
        <v>41382</v>
      </c>
      <c r="B7815">
        <v>1846.46</v>
      </c>
    </row>
    <row r="7816" spans="1:2">
      <c r="A7816" s="71">
        <v>41383</v>
      </c>
      <c r="B7816">
        <v>1847.02</v>
      </c>
    </row>
    <row r="7817" spans="1:2">
      <c r="A7817" s="71">
        <v>41384</v>
      </c>
      <c r="B7817">
        <v>1835.57</v>
      </c>
    </row>
    <row r="7818" spans="1:2">
      <c r="A7818" s="71">
        <v>41385</v>
      </c>
      <c r="B7818">
        <v>1835.57</v>
      </c>
    </row>
    <row r="7819" spans="1:2">
      <c r="A7819" s="71">
        <v>41386</v>
      </c>
      <c r="B7819">
        <v>1835.57</v>
      </c>
    </row>
    <row r="7820" spans="1:2">
      <c r="A7820" s="71">
        <v>41387</v>
      </c>
      <c r="B7820">
        <v>1841.14</v>
      </c>
    </row>
    <row r="7821" spans="1:2">
      <c r="A7821" s="71">
        <v>41388</v>
      </c>
      <c r="B7821">
        <v>1838.03</v>
      </c>
    </row>
    <row r="7822" spans="1:2">
      <c r="A7822" s="71">
        <v>41389</v>
      </c>
      <c r="B7822">
        <v>1836.79</v>
      </c>
    </row>
    <row r="7823" spans="1:2">
      <c r="A7823" s="71">
        <v>41390</v>
      </c>
      <c r="B7823">
        <v>1830.84</v>
      </c>
    </row>
    <row r="7824" spans="1:2">
      <c r="A7824" s="71">
        <v>41391</v>
      </c>
      <c r="B7824">
        <v>1833.7</v>
      </c>
    </row>
    <row r="7825" spans="1:2">
      <c r="A7825" s="71">
        <v>41392</v>
      </c>
      <c r="B7825">
        <v>1833.7</v>
      </c>
    </row>
    <row r="7826" spans="1:2">
      <c r="A7826" s="71">
        <v>41393</v>
      </c>
      <c r="B7826">
        <v>1833.7</v>
      </c>
    </row>
    <row r="7827" spans="1:2">
      <c r="A7827" s="71">
        <v>41394</v>
      </c>
      <c r="B7827">
        <v>1828.79</v>
      </c>
    </row>
    <row r="7828" spans="1:2">
      <c r="A7828" s="71">
        <v>41395</v>
      </c>
      <c r="B7828">
        <v>1825.83</v>
      </c>
    </row>
    <row r="7829" spans="1:2">
      <c r="A7829" s="71">
        <v>41396</v>
      </c>
      <c r="B7829">
        <v>1825.83</v>
      </c>
    </row>
    <row r="7830" spans="1:2">
      <c r="A7830" s="71">
        <v>41397</v>
      </c>
      <c r="B7830">
        <v>1836.34</v>
      </c>
    </row>
    <row r="7831" spans="1:2">
      <c r="A7831" s="71">
        <v>41398</v>
      </c>
      <c r="B7831">
        <v>1835.88</v>
      </c>
    </row>
    <row r="7832" spans="1:2">
      <c r="A7832" s="71">
        <v>41399</v>
      </c>
      <c r="B7832">
        <v>1835.88</v>
      </c>
    </row>
    <row r="7833" spans="1:2">
      <c r="A7833" s="71">
        <v>41400</v>
      </c>
      <c r="B7833">
        <v>1835.88</v>
      </c>
    </row>
    <row r="7834" spans="1:2">
      <c r="A7834" s="71">
        <v>41401</v>
      </c>
      <c r="B7834">
        <v>1831.42</v>
      </c>
    </row>
    <row r="7835" spans="1:2">
      <c r="A7835" s="71">
        <v>41402</v>
      </c>
      <c r="B7835">
        <v>1827.13</v>
      </c>
    </row>
    <row r="7836" spans="1:2">
      <c r="A7836" s="71">
        <v>41403</v>
      </c>
      <c r="B7836">
        <v>1830.7</v>
      </c>
    </row>
    <row r="7837" spans="1:2">
      <c r="A7837" s="71">
        <v>41404</v>
      </c>
      <c r="B7837">
        <v>1833.07</v>
      </c>
    </row>
    <row r="7838" spans="1:2">
      <c r="A7838" s="71">
        <v>41405</v>
      </c>
      <c r="B7838">
        <v>1834.83</v>
      </c>
    </row>
    <row r="7839" spans="1:2">
      <c r="A7839" s="71">
        <v>41406</v>
      </c>
      <c r="B7839">
        <v>1834.83</v>
      </c>
    </row>
    <row r="7840" spans="1:2">
      <c r="A7840" s="71">
        <v>41407</v>
      </c>
      <c r="B7840">
        <v>1834.83</v>
      </c>
    </row>
    <row r="7841" spans="1:2">
      <c r="A7841" s="71">
        <v>41408</v>
      </c>
      <c r="B7841">
        <v>1834.83</v>
      </c>
    </row>
    <row r="7842" spans="1:2">
      <c r="A7842" s="71">
        <v>41409</v>
      </c>
      <c r="B7842">
        <v>1838.63</v>
      </c>
    </row>
    <row r="7843" spans="1:2">
      <c r="A7843" s="71">
        <v>41410</v>
      </c>
      <c r="B7843">
        <v>1843.75</v>
      </c>
    </row>
    <row r="7844" spans="1:2">
      <c r="A7844" s="71">
        <v>41411</v>
      </c>
      <c r="B7844">
        <v>1838.82</v>
      </c>
    </row>
    <row r="7845" spans="1:2">
      <c r="A7845" s="71">
        <v>41412</v>
      </c>
      <c r="B7845">
        <v>1841.35</v>
      </c>
    </row>
    <row r="7846" spans="1:2">
      <c r="A7846" s="71">
        <v>41413</v>
      </c>
      <c r="B7846">
        <v>1841.35</v>
      </c>
    </row>
    <row r="7847" spans="1:2">
      <c r="A7847" s="71">
        <v>41414</v>
      </c>
      <c r="B7847">
        <v>1841.35</v>
      </c>
    </row>
    <row r="7848" spans="1:2">
      <c r="A7848" s="71">
        <v>41415</v>
      </c>
      <c r="B7848">
        <v>1842.59</v>
      </c>
    </row>
    <row r="7849" spans="1:2">
      <c r="A7849" s="71">
        <v>41416</v>
      </c>
      <c r="B7849">
        <v>1846.76</v>
      </c>
    </row>
    <row r="7850" spans="1:2">
      <c r="A7850" s="71">
        <v>41417</v>
      </c>
      <c r="B7850">
        <v>1850.55</v>
      </c>
    </row>
    <row r="7851" spans="1:2">
      <c r="A7851" s="71">
        <v>41418</v>
      </c>
      <c r="B7851">
        <v>1864.02</v>
      </c>
    </row>
    <row r="7852" spans="1:2">
      <c r="A7852" s="71">
        <v>41419</v>
      </c>
      <c r="B7852">
        <v>1874.1</v>
      </c>
    </row>
    <row r="7853" spans="1:2">
      <c r="A7853" s="71">
        <v>41420</v>
      </c>
      <c r="B7853">
        <v>1874.1</v>
      </c>
    </row>
    <row r="7854" spans="1:2">
      <c r="A7854" s="71">
        <v>41421</v>
      </c>
      <c r="B7854">
        <v>1874.1</v>
      </c>
    </row>
    <row r="7855" spans="1:2">
      <c r="A7855" s="71">
        <v>41422</v>
      </c>
      <c r="B7855">
        <v>1874.1</v>
      </c>
    </row>
    <row r="7856" spans="1:2">
      <c r="A7856" s="71">
        <v>41423</v>
      </c>
      <c r="B7856">
        <v>1897.1</v>
      </c>
    </row>
    <row r="7857" spans="1:2">
      <c r="A7857" s="71">
        <v>41424</v>
      </c>
      <c r="B7857">
        <v>1894.13</v>
      </c>
    </row>
    <row r="7858" spans="1:2">
      <c r="A7858" s="71">
        <v>41425</v>
      </c>
      <c r="B7858">
        <v>1891.48</v>
      </c>
    </row>
    <row r="7859" spans="1:2">
      <c r="A7859" s="71">
        <v>41426</v>
      </c>
      <c r="B7859">
        <v>1907.76</v>
      </c>
    </row>
    <row r="7860" spans="1:2">
      <c r="A7860" s="71">
        <v>41427</v>
      </c>
      <c r="B7860">
        <v>1907.76</v>
      </c>
    </row>
    <row r="7861" spans="1:2">
      <c r="A7861" s="71">
        <v>41428</v>
      </c>
      <c r="B7861">
        <v>1907.76</v>
      </c>
    </row>
    <row r="7862" spans="1:2">
      <c r="A7862" s="71">
        <v>41429</v>
      </c>
      <c r="B7862">
        <v>1907.76</v>
      </c>
    </row>
    <row r="7863" spans="1:2">
      <c r="A7863" s="71">
        <v>41430</v>
      </c>
      <c r="B7863">
        <v>1894.4</v>
      </c>
    </row>
    <row r="7864" spans="1:2">
      <c r="A7864" s="71">
        <v>41431</v>
      </c>
      <c r="B7864">
        <v>1899.08</v>
      </c>
    </row>
    <row r="7865" spans="1:2">
      <c r="A7865" s="71">
        <v>41432</v>
      </c>
      <c r="B7865">
        <v>1907.88</v>
      </c>
    </row>
    <row r="7866" spans="1:2">
      <c r="A7866" s="71">
        <v>41433</v>
      </c>
      <c r="B7866">
        <v>1898.8</v>
      </c>
    </row>
    <row r="7867" spans="1:2">
      <c r="A7867" s="71">
        <v>41434</v>
      </c>
      <c r="B7867">
        <v>1898.8</v>
      </c>
    </row>
    <row r="7868" spans="1:2">
      <c r="A7868" s="71">
        <v>41435</v>
      </c>
      <c r="B7868">
        <v>1898.8</v>
      </c>
    </row>
    <row r="7869" spans="1:2">
      <c r="A7869" s="71">
        <v>41436</v>
      </c>
      <c r="B7869">
        <v>1898.8</v>
      </c>
    </row>
    <row r="7870" spans="1:2">
      <c r="A7870" s="71">
        <v>41437</v>
      </c>
      <c r="B7870">
        <v>1907.12</v>
      </c>
    </row>
    <row r="7871" spans="1:2">
      <c r="A7871" s="71">
        <v>41438</v>
      </c>
      <c r="B7871">
        <v>1897.53</v>
      </c>
    </row>
    <row r="7872" spans="1:2">
      <c r="A7872" s="71">
        <v>41439</v>
      </c>
      <c r="B7872">
        <v>1895.01</v>
      </c>
    </row>
    <row r="7873" spans="1:2">
      <c r="A7873" s="71">
        <v>41440</v>
      </c>
      <c r="B7873">
        <v>1882.38</v>
      </c>
    </row>
    <row r="7874" spans="1:2">
      <c r="A7874" s="71">
        <v>41441</v>
      </c>
      <c r="B7874">
        <v>1882.38</v>
      </c>
    </row>
    <row r="7875" spans="1:2">
      <c r="A7875" s="71">
        <v>41442</v>
      </c>
      <c r="B7875">
        <v>1882.38</v>
      </c>
    </row>
    <row r="7876" spans="1:2">
      <c r="A7876" s="71">
        <v>41443</v>
      </c>
      <c r="B7876">
        <v>1883.57</v>
      </c>
    </row>
    <row r="7877" spans="1:2">
      <c r="A7877" s="71">
        <v>41444</v>
      </c>
      <c r="B7877">
        <v>1902.47</v>
      </c>
    </row>
    <row r="7878" spans="1:2">
      <c r="A7878" s="71">
        <v>41445</v>
      </c>
      <c r="B7878">
        <v>1900.87</v>
      </c>
    </row>
    <row r="7879" spans="1:2">
      <c r="A7879" s="71">
        <v>41446</v>
      </c>
      <c r="B7879">
        <v>1937.26</v>
      </c>
    </row>
    <row r="7880" spans="1:2">
      <c r="A7880" s="71">
        <v>41447</v>
      </c>
      <c r="B7880">
        <v>1941.06</v>
      </c>
    </row>
    <row r="7881" spans="1:2">
      <c r="A7881" s="71">
        <v>41448</v>
      </c>
      <c r="B7881">
        <v>1941.06</v>
      </c>
    </row>
    <row r="7882" spans="1:2">
      <c r="A7882" s="71">
        <v>41449</v>
      </c>
      <c r="B7882">
        <v>1941.06</v>
      </c>
    </row>
    <row r="7883" spans="1:2">
      <c r="A7883" s="71">
        <v>41450</v>
      </c>
      <c r="B7883">
        <v>1942.97</v>
      </c>
    </row>
    <row r="7884" spans="1:2">
      <c r="A7884" s="71">
        <v>41451</v>
      </c>
      <c r="B7884">
        <v>1928.27</v>
      </c>
    </row>
    <row r="7885" spans="1:2">
      <c r="A7885" s="71">
        <v>41452</v>
      </c>
      <c r="B7885">
        <v>1921.86</v>
      </c>
    </row>
    <row r="7886" spans="1:2">
      <c r="A7886" s="71">
        <v>41453</v>
      </c>
      <c r="B7886">
        <v>1922.63</v>
      </c>
    </row>
    <row r="7887" spans="1:2">
      <c r="A7887" s="71">
        <v>41454</v>
      </c>
      <c r="B7887">
        <v>1929</v>
      </c>
    </row>
    <row r="7888" spans="1:2">
      <c r="A7888" s="71">
        <v>41455</v>
      </c>
      <c r="B7888">
        <v>1929</v>
      </c>
    </row>
    <row r="7889" spans="1:2">
      <c r="A7889" s="71">
        <v>41456</v>
      </c>
      <c r="B7889">
        <v>1929</v>
      </c>
    </row>
    <row r="7890" spans="1:2">
      <c r="A7890" s="71">
        <v>41457</v>
      </c>
      <c r="B7890">
        <v>1929</v>
      </c>
    </row>
    <row r="7891" spans="1:2">
      <c r="A7891" s="71">
        <v>41458</v>
      </c>
      <c r="B7891">
        <v>1919.42</v>
      </c>
    </row>
    <row r="7892" spans="1:2">
      <c r="A7892" s="71">
        <v>41459</v>
      </c>
      <c r="B7892">
        <v>1915.45</v>
      </c>
    </row>
    <row r="7893" spans="1:2">
      <c r="A7893" s="71">
        <v>41460</v>
      </c>
      <c r="B7893">
        <v>1915.45</v>
      </c>
    </row>
    <row r="7894" spans="1:2">
      <c r="A7894" s="71">
        <v>41461</v>
      </c>
      <c r="B7894">
        <v>1927.4</v>
      </c>
    </row>
    <row r="7895" spans="1:2">
      <c r="A7895" s="71">
        <v>41462</v>
      </c>
      <c r="B7895">
        <v>1927.4</v>
      </c>
    </row>
    <row r="7896" spans="1:2">
      <c r="A7896" s="71">
        <v>41463</v>
      </c>
      <c r="B7896">
        <v>1927.4</v>
      </c>
    </row>
    <row r="7897" spans="1:2">
      <c r="A7897" s="71">
        <v>41464</v>
      </c>
      <c r="B7897">
        <v>1926.84</v>
      </c>
    </row>
    <row r="7898" spans="1:2">
      <c r="A7898" s="71">
        <v>41465</v>
      </c>
      <c r="B7898">
        <v>1920.12</v>
      </c>
    </row>
    <row r="7899" spans="1:2">
      <c r="A7899" s="71">
        <v>41466</v>
      </c>
      <c r="B7899">
        <v>1920.24</v>
      </c>
    </row>
    <row r="7900" spans="1:2">
      <c r="A7900" s="71">
        <v>41467</v>
      </c>
      <c r="B7900">
        <v>1910.79</v>
      </c>
    </row>
    <row r="7901" spans="1:2">
      <c r="A7901" s="71">
        <v>41468</v>
      </c>
      <c r="B7901">
        <v>1905.25</v>
      </c>
    </row>
    <row r="7902" spans="1:2">
      <c r="A7902" s="71">
        <v>41469</v>
      </c>
      <c r="B7902">
        <v>1905.25</v>
      </c>
    </row>
    <row r="7903" spans="1:2">
      <c r="A7903" s="71">
        <v>41470</v>
      </c>
      <c r="B7903">
        <v>1905.25</v>
      </c>
    </row>
    <row r="7904" spans="1:2">
      <c r="A7904" s="71">
        <v>41471</v>
      </c>
      <c r="B7904">
        <v>1893.16</v>
      </c>
    </row>
    <row r="7905" spans="1:2">
      <c r="A7905" s="71">
        <v>41472</v>
      </c>
      <c r="B7905">
        <v>1878.42</v>
      </c>
    </row>
    <row r="7906" spans="1:2">
      <c r="A7906" s="71">
        <v>41473</v>
      </c>
      <c r="B7906">
        <v>1873.25</v>
      </c>
    </row>
    <row r="7907" spans="1:2">
      <c r="A7907" s="71">
        <v>41474</v>
      </c>
      <c r="B7907">
        <v>1883.29</v>
      </c>
    </row>
    <row r="7908" spans="1:2">
      <c r="A7908" s="71">
        <v>41475</v>
      </c>
      <c r="B7908">
        <v>1884.01</v>
      </c>
    </row>
    <row r="7909" spans="1:2">
      <c r="A7909" s="71">
        <v>41476</v>
      </c>
      <c r="B7909">
        <v>1884.01</v>
      </c>
    </row>
    <row r="7910" spans="1:2">
      <c r="A7910" s="71">
        <v>41477</v>
      </c>
      <c r="B7910">
        <v>1884.01</v>
      </c>
    </row>
    <row r="7911" spans="1:2">
      <c r="A7911" s="71">
        <v>41478</v>
      </c>
      <c r="B7911">
        <v>1880.87</v>
      </c>
    </row>
    <row r="7912" spans="1:2">
      <c r="A7912" s="71">
        <v>41479</v>
      </c>
      <c r="B7912">
        <v>1886.06</v>
      </c>
    </row>
    <row r="7913" spans="1:2">
      <c r="A7913" s="71">
        <v>41480</v>
      </c>
      <c r="B7913">
        <v>1891.02</v>
      </c>
    </row>
    <row r="7914" spans="1:2">
      <c r="A7914" s="71">
        <v>41481</v>
      </c>
      <c r="B7914">
        <v>1887.4</v>
      </c>
    </row>
    <row r="7915" spans="1:2">
      <c r="A7915" s="71">
        <v>41482</v>
      </c>
      <c r="B7915">
        <v>1886.26</v>
      </c>
    </row>
    <row r="7916" spans="1:2">
      <c r="A7916" s="71">
        <v>41483</v>
      </c>
      <c r="B7916">
        <v>1886.26</v>
      </c>
    </row>
    <row r="7917" spans="1:2">
      <c r="A7917" s="71">
        <v>41484</v>
      </c>
      <c r="B7917">
        <v>1886.26</v>
      </c>
    </row>
    <row r="7918" spans="1:2">
      <c r="A7918" s="71">
        <v>41485</v>
      </c>
      <c r="B7918">
        <v>1888.95</v>
      </c>
    </row>
    <row r="7919" spans="1:2">
      <c r="A7919" s="71">
        <v>41486</v>
      </c>
      <c r="B7919">
        <v>1890.33</v>
      </c>
    </row>
    <row r="7920" spans="1:2">
      <c r="A7920" s="71">
        <v>41487</v>
      </c>
      <c r="B7920">
        <v>1896.15</v>
      </c>
    </row>
    <row r="7921" spans="1:2">
      <c r="A7921" s="71">
        <v>41488</v>
      </c>
      <c r="B7921">
        <v>1896.65</v>
      </c>
    </row>
    <row r="7922" spans="1:2">
      <c r="A7922" s="71">
        <v>41489</v>
      </c>
      <c r="B7922">
        <v>1891.67</v>
      </c>
    </row>
    <row r="7923" spans="1:2">
      <c r="A7923" s="71">
        <v>41490</v>
      </c>
      <c r="B7923">
        <v>1891.67</v>
      </c>
    </row>
    <row r="7924" spans="1:2">
      <c r="A7924" s="71">
        <v>41491</v>
      </c>
      <c r="B7924">
        <v>1891.67</v>
      </c>
    </row>
    <row r="7925" spans="1:2">
      <c r="A7925" s="71">
        <v>41492</v>
      </c>
      <c r="B7925">
        <v>1883.24</v>
      </c>
    </row>
    <row r="7926" spans="1:2">
      <c r="A7926" s="71">
        <v>41493</v>
      </c>
      <c r="B7926">
        <v>1882.01</v>
      </c>
    </row>
    <row r="7927" spans="1:2">
      <c r="A7927" s="71">
        <v>41494</v>
      </c>
      <c r="B7927">
        <v>1882.01</v>
      </c>
    </row>
    <row r="7928" spans="1:2">
      <c r="A7928" s="71">
        <v>41495</v>
      </c>
      <c r="B7928">
        <v>1877.23</v>
      </c>
    </row>
    <row r="7929" spans="1:2">
      <c r="A7929" s="71">
        <v>41496</v>
      </c>
      <c r="B7929">
        <v>1873.92</v>
      </c>
    </row>
    <row r="7930" spans="1:2">
      <c r="A7930" s="71">
        <v>41497</v>
      </c>
      <c r="B7930">
        <v>1873.92</v>
      </c>
    </row>
    <row r="7931" spans="1:2">
      <c r="A7931" s="71">
        <v>41498</v>
      </c>
      <c r="B7931">
        <v>1873.92</v>
      </c>
    </row>
    <row r="7932" spans="1:2">
      <c r="A7932" s="71">
        <v>41499</v>
      </c>
      <c r="B7932">
        <v>1868.9</v>
      </c>
    </row>
    <row r="7933" spans="1:2">
      <c r="A7933" s="71">
        <v>41500</v>
      </c>
      <c r="B7933">
        <v>1882.36</v>
      </c>
    </row>
    <row r="7934" spans="1:2">
      <c r="A7934" s="71">
        <v>41501</v>
      </c>
      <c r="B7934">
        <v>1883.15</v>
      </c>
    </row>
    <row r="7935" spans="1:2">
      <c r="A7935" s="71">
        <v>41502</v>
      </c>
      <c r="B7935">
        <v>1901.03</v>
      </c>
    </row>
    <row r="7936" spans="1:2">
      <c r="A7936" s="71">
        <v>41503</v>
      </c>
      <c r="B7936">
        <v>1907.06</v>
      </c>
    </row>
    <row r="7937" spans="1:2">
      <c r="A7937" s="71">
        <v>41504</v>
      </c>
      <c r="B7937">
        <v>1907.06</v>
      </c>
    </row>
    <row r="7938" spans="1:2">
      <c r="A7938" s="71">
        <v>41505</v>
      </c>
      <c r="B7938">
        <v>1907.06</v>
      </c>
    </row>
    <row r="7939" spans="1:2">
      <c r="A7939" s="71">
        <v>41506</v>
      </c>
      <c r="B7939">
        <v>1907.06</v>
      </c>
    </row>
    <row r="7940" spans="1:2">
      <c r="A7940" s="71">
        <v>41507</v>
      </c>
      <c r="B7940">
        <v>1922.73</v>
      </c>
    </row>
    <row r="7941" spans="1:2">
      <c r="A7941" s="71">
        <v>41508</v>
      </c>
      <c r="B7941">
        <v>1929.75</v>
      </c>
    </row>
    <row r="7942" spans="1:2">
      <c r="A7942" s="71">
        <v>41509</v>
      </c>
      <c r="B7942">
        <v>1921.99</v>
      </c>
    </row>
    <row r="7943" spans="1:2">
      <c r="A7943" s="71">
        <v>41510</v>
      </c>
      <c r="B7943">
        <v>1911.16</v>
      </c>
    </row>
    <row r="7944" spans="1:2">
      <c r="A7944" s="71">
        <v>41511</v>
      </c>
      <c r="B7944">
        <v>1911.16</v>
      </c>
    </row>
    <row r="7945" spans="1:2">
      <c r="A7945" s="71">
        <v>41512</v>
      </c>
      <c r="B7945">
        <v>1911.16</v>
      </c>
    </row>
    <row r="7946" spans="1:2">
      <c r="A7946" s="71">
        <v>41513</v>
      </c>
      <c r="B7946">
        <v>1922.96</v>
      </c>
    </row>
    <row r="7947" spans="1:2">
      <c r="A7947" s="71">
        <v>41514</v>
      </c>
      <c r="B7947">
        <v>1938.26</v>
      </c>
    </row>
    <row r="7948" spans="1:2">
      <c r="A7948" s="71">
        <v>41515</v>
      </c>
      <c r="B7948">
        <v>1939.85</v>
      </c>
    </row>
    <row r="7949" spans="1:2">
      <c r="A7949" s="71">
        <v>41516</v>
      </c>
      <c r="B7949">
        <v>1943.04</v>
      </c>
    </row>
    <row r="7950" spans="1:2">
      <c r="A7950" s="71">
        <v>41517</v>
      </c>
      <c r="B7950">
        <v>1935.43</v>
      </c>
    </row>
    <row r="7951" spans="1:2">
      <c r="A7951" s="71">
        <v>41518</v>
      </c>
      <c r="B7951">
        <v>1935.43</v>
      </c>
    </row>
    <row r="7952" spans="1:2">
      <c r="A7952" s="71">
        <v>41519</v>
      </c>
      <c r="B7952">
        <v>1935.43</v>
      </c>
    </row>
    <row r="7953" spans="1:2">
      <c r="A7953" s="71">
        <v>41520</v>
      </c>
      <c r="B7953">
        <v>1935.43</v>
      </c>
    </row>
    <row r="7954" spans="1:2">
      <c r="A7954" s="71">
        <v>41521</v>
      </c>
      <c r="B7954">
        <v>1946.28</v>
      </c>
    </row>
    <row r="7955" spans="1:2">
      <c r="A7955" s="71">
        <v>41522</v>
      </c>
      <c r="B7955">
        <v>1938.99</v>
      </c>
    </row>
    <row r="7956" spans="1:2">
      <c r="A7956" s="71">
        <v>41523</v>
      </c>
      <c r="B7956">
        <v>1952.11</v>
      </c>
    </row>
    <row r="7957" spans="1:2">
      <c r="A7957" s="71">
        <v>41524</v>
      </c>
      <c r="B7957">
        <v>1947.99</v>
      </c>
    </row>
    <row r="7958" spans="1:2">
      <c r="A7958" s="71">
        <v>41525</v>
      </c>
      <c r="B7958">
        <v>1947.99</v>
      </c>
    </row>
    <row r="7959" spans="1:2">
      <c r="A7959" s="71">
        <v>41526</v>
      </c>
      <c r="B7959">
        <v>1947.99</v>
      </c>
    </row>
    <row r="7960" spans="1:2">
      <c r="A7960" s="71">
        <v>41527</v>
      </c>
      <c r="B7960">
        <v>1946.06</v>
      </c>
    </row>
    <row r="7961" spans="1:2">
      <c r="A7961" s="71">
        <v>41528</v>
      </c>
      <c r="B7961">
        <v>1935.55</v>
      </c>
    </row>
    <row r="7962" spans="1:2">
      <c r="A7962" s="71">
        <v>41529</v>
      </c>
      <c r="B7962">
        <v>1923.64</v>
      </c>
    </row>
    <row r="7963" spans="1:2">
      <c r="A7963" s="71">
        <v>41530</v>
      </c>
      <c r="B7963">
        <v>1919.25</v>
      </c>
    </row>
    <row r="7964" spans="1:2">
      <c r="A7964" s="71">
        <v>41531</v>
      </c>
      <c r="B7964">
        <v>1919.54</v>
      </c>
    </row>
    <row r="7965" spans="1:2">
      <c r="A7965" s="71">
        <v>41532</v>
      </c>
      <c r="B7965">
        <v>1919.54</v>
      </c>
    </row>
    <row r="7966" spans="1:2">
      <c r="A7966" s="71">
        <v>41533</v>
      </c>
      <c r="B7966">
        <v>1919.54</v>
      </c>
    </row>
    <row r="7967" spans="1:2">
      <c r="A7967" s="71">
        <v>41534</v>
      </c>
      <c r="B7967">
        <v>1917.03</v>
      </c>
    </row>
    <row r="7968" spans="1:2">
      <c r="A7968" s="71">
        <v>41535</v>
      </c>
      <c r="B7968">
        <v>1914.12</v>
      </c>
    </row>
    <row r="7969" spans="1:2">
      <c r="A7969" s="71">
        <v>41536</v>
      </c>
      <c r="B7969">
        <v>1911.3</v>
      </c>
    </row>
    <row r="7970" spans="1:2">
      <c r="A7970" s="71">
        <v>41537</v>
      </c>
      <c r="B7970">
        <v>1887.3</v>
      </c>
    </row>
    <row r="7971" spans="1:2">
      <c r="A7971" s="71">
        <v>41538</v>
      </c>
      <c r="B7971">
        <v>1889.12</v>
      </c>
    </row>
    <row r="7972" spans="1:2">
      <c r="A7972" s="71">
        <v>41539</v>
      </c>
      <c r="B7972">
        <v>1889.12</v>
      </c>
    </row>
    <row r="7973" spans="1:2">
      <c r="A7973" s="71">
        <v>41540</v>
      </c>
      <c r="B7973">
        <v>1889.12</v>
      </c>
    </row>
    <row r="7974" spans="1:2">
      <c r="A7974" s="71">
        <v>41541</v>
      </c>
      <c r="B7974">
        <v>1892.89</v>
      </c>
    </row>
    <row r="7975" spans="1:2">
      <c r="A7975" s="71">
        <v>41542</v>
      </c>
      <c r="B7975">
        <v>1888.14</v>
      </c>
    </row>
    <row r="7976" spans="1:2">
      <c r="A7976" s="71">
        <v>41543</v>
      </c>
      <c r="B7976">
        <v>1893.42</v>
      </c>
    </row>
    <row r="7977" spans="1:2">
      <c r="A7977" s="71">
        <v>41544</v>
      </c>
      <c r="B7977">
        <v>1899.1</v>
      </c>
    </row>
    <row r="7978" spans="1:2">
      <c r="A7978" s="71">
        <v>41545</v>
      </c>
      <c r="B7978">
        <v>1914.65</v>
      </c>
    </row>
    <row r="7979" spans="1:2">
      <c r="A7979" s="71">
        <v>41546</v>
      </c>
      <c r="B7979">
        <v>1914.65</v>
      </c>
    </row>
    <row r="7980" spans="1:2">
      <c r="A7980" s="71">
        <v>41547</v>
      </c>
      <c r="B7980">
        <v>1914.65</v>
      </c>
    </row>
    <row r="7981" spans="1:2">
      <c r="A7981" s="71">
        <v>41548</v>
      </c>
      <c r="B7981">
        <v>1908.29</v>
      </c>
    </row>
    <row r="7982" spans="1:2">
      <c r="A7982" s="71">
        <v>41549</v>
      </c>
      <c r="B7982">
        <v>1893.77</v>
      </c>
    </row>
    <row r="7983" spans="1:2">
      <c r="A7983" s="71">
        <v>41550</v>
      </c>
      <c r="B7983">
        <v>1884.97</v>
      </c>
    </row>
    <row r="7984" spans="1:2">
      <c r="A7984" s="71">
        <v>41551</v>
      </c>
      <c r="B7984">
        <v>1889.95</v>
      </c>
    </row>
    <row r="7985" spans="1:2">
      <c r="A7985" s="71">
        <v>41552</v>
      </c>
      <c r="B7985">
        <v>1886.78</v>
      </c>
    </row>
    <row r="7986" spans="1:2">
      <c r="A7986" s="71">
        <v>41553</v>
      </c>
      <c r="B7986">
        <v>1886.78</v>
      </c>
    </row>
    <row r="7987" spans="1:2">
      <c r="A7987" s="71">
        <v>41554</v>
      </c>
      <c r="B7987">
        <v>1886.78</v>
      </c>
    </row>
    <row r="7988" spans="1:2">
      <c r="A7988" s="71">
        <v>41555</v>
      </c>
      <c r="B7988">
        <v>1885.19</v>
      </c>
    </row>
    <row r="7989" spans="1:2">
      <c r="A7989" s="71">
        <v>41556</v>
      </c>
      <c r="B7989">
        <v>1889.17</v>
      </c>
    </row>
    <row r="7990" spans="1:2">
      <c r="A7990" s="71">
        <v>41557</v>
      </c>
      <c r="B7990">
        <v>1894.06</v>
      </c>
    </row>
    <row r="7991" spans="1:2">
      <c r="A7991" s="71">
        <v>41558</v>
      </c>
      <c r="B7991">
        <v>1885.84</v>
      </c>
    </row>
    <row r="7992" spans="1:2">
      <c r="A7992" s="71">
        <v>41559</v>
      </c>
      <c r="B7992">
        <v>1883.65</v>
      </c>
    </row>
    <row r="7993" spans="1:2">
      <c r="A7993" s="71">
        <v>41560</v>
      </c>
      <c r="B7993">
        <v>1883.65</v>
      </c>
    </row>
    <row r="7994" spans="1:2">
      <c r="A7994" s="71">
        <v>41561</v>
      </c>
      <c r="B7994">
        <v>1883.65</v>
      </c>
    </row>
    <row r="7995" spans="1:2">
      <c r="A7995" s="71">
        <v>41562</v>
      </c>
      <c r="B7995">
        <v>1883.65</v>
      </c>
    </row>
    <row r="7996" spans="1:2">
      <c r="A7996" s="71">
        <v>41563</v>
      </c>
      <c r="B7996">
        <v>1883.7</v>
      </c>
    </row>
    <row r="7997" spans="1:2">
      <c r="A7997" s="71">
        <v>41564</v>
      </c>
      <c r="B7997">
        <v>1880.91</v>
      </c>
    </row>
    <row r="7998" spans="1:2">
      <c r="A7998" s="71">
        <v>41565</v>
      </c>
      <c r="B7998">
        <v>1879.48</v>
      </c>
    </row>
    <row r="7999" spans="1:2">
      <c r="A7999" s="71">
        <v>41566</v>
      </c>
      <c r="B7999">
        <v>1879.88</v>
      </c>
    </row>
    <row r="8000" spans="1:2">
      <c r="A8000" s="71">
        <v>41567</v>
      </c>
      <c r="B8000">
        <v>1879.88</v>
      </c>
    </row>
    <row r="8001" spans="1:2">
      <c r="A8001" s="71">
        <v>41568</v>
      </c>
      <c r="B8001">
        <v>1879.88</v>
      </c>
    </row>
    <row r="8002" spans="1:2">
      <c r="A8002" s="71">
        <v>41569</v>
      </c>
      <c r="B8002">
        <v>1885.52</v>
      </c>
    </row>
    <row r="8003" spans="1:2">
      <c r="A8003" s="71">
        <v>41570</v>
      </c>
      <c r="B8003">
        <v>1879.46</v>
      </c>
    </row>
    <row r="8004" spans="1:2">
      <c r="A8004" s="71">
        <v>41571</v>
      </c>
      <c r="B8004">
        <v>1883.14</v>
      </c>
    </row>
    <row r="8005" spans="1:2">
      <c r="A8005" s="71">
        <v>41572</v>
      </c>
      <c r="B8005">
        <v>1882.11</v>
      </c>
    </row>
    <row r="8006" spans="1:2">
      <c r="A8006" s="71">
        <v>41573</v>
      </c>
      <c r="B8006">
        <v>1882.34</v>
      </c>
    </row>
    <row r="8007" spans="1:2">
      <c r="A8007" s="71">
        <v>41574</v>
      </c>
      <c r="B8007">
        <v>1882.34</v>
      </c>
    </row>
    <row r="8008" spans="1:2">
      <c r="A8008" s="71">
        <v>41575</v>
      </c>
      <c r="B8008">
        <v>1882.34</v>
      </c>
    </row>
    <row r="8009" spans="1:2">
      <c r="A8009" s="71">
        <v>41576</v>
      </c>
      <c r="B8009">
        <v>1884.43</v>
      </c>
    </row>
    <row r="8010" spans="1:2">
      <c r="A8010" s="71">
        <v>41577</v>
      </c>
      <c r="B8010">
        <v>1883.42</v>
      </c>
    </row>
    <row r="8011" spans="1:2">
      <c r="A8011" s="71">
        <v>41578</v>
      </c>
      <c r="B8011">
        <v>1884.06</v>
      </c>
    </row>
    <row r="8012" spans="1:2">
      <c r="A8012" s="71">
        <v>41579</v>
      </c>
      <c r="B8012">
        <v>1889.16</v>
      </c>
    </row>
    <row r="8013" spans="1:2">
      <c r="A8013" s="71">
        <v>41580</v>
      </c>
      <c r="B8013">
        <v>1901.22</v>
      </c>
    </row>
    <row r="8014" spans="1:2">
      <c r="A8014" s="71">
        <v>41581</v>
      </c>
      <c r="B8014">
        <v>1901.22</v>
      </c>
    </row>
    <row r="8015" spans="1:2">
      <c r="A8015" s="71">
        <v>41582</v>
      </c>
      <c r="B8015">
        <v>1901.22</v>
      </c>
    </row>
    <row r="8016" spans="1:2">
      <c r="A8016" s="71">
        <v>41583</v>
      </c>
      <c r="B8016">
        <v>1901.22</v>
      </c>
    </row>
    <row r="8017" spans="1:2">
      <c r="A8017" s="71">
        <v>41584</v>
      </c>
      <c r="B8017">
        <v>1916.22</v>
      </c>
    </row>
    <row r="8018" spans="1:2">
      <c r="A8018" s="71">
        <v>41585</v>
      </c>
      <c r="B8018">
        <v>1916.8</v>
      </c>
    </row>
    <row r="8019" spans="1:2">
      <c r="A8019" s="71">
        <v>41586</v>
      </c>
      <c r="B8019">
        <v>1924.87</v>
      </c>
    </row>
    <row r="8020" spans="1:2">
      <c r="A8020" s="71">
        <v>41587</v>
      </c>
      <c r="B8020">
        <v>1932.77</v>
      </c>
    </row>
    <row r="8021" spans="1:2">
      <c r="A8021" s="71">
        <v>41588</v>
      </c>
      <c r="B8021">
        <v>1932.77</v>
      </c>
    </row>
    <row r="8022" spans="1:2">
      <c r="A8022" s="71">
        <v>41589</v>
      </c>
      <c r="B8022">
        <v>1932.77</v>
      </c>
    </row>
    <row r="8023" spans="1:2">
      <c r="A8023" s="71">
        <v>41590</v>
      </c>
      <c r="B8023">
        <v>1932.77</v>
      </c>
    </row>
    <row r="8024" spans="1:2">
      <c r="A8024" s="71">
        <v>41591</v>
      </c>
      <c r="B8024">
        <v>1928.96</v>
      </c>
    </row>
    <row r="8025" spans="1:2">
      <c r="A8025" s="71">
        <v>41592</v>
      </c>
      <c r="B8025">
        <v>1932.03</v>
      </c>
    </row>
    <row r="8026" spans="1:2">
      <c r="A8026" s="71">
        <v>41593</v>
      </c>
      <c r="B8026">
        <v>1929.24</v>
      </c>
    </row>
    <row r="8027" spans="1:2">
      <c r="A8027" s="71">
        <v>41594</v>
      </c>
      <c r="B8027">
        <v>1919.89</v>
      </c>
    </row>
    <row r="8028" spans="1:2">
      <c r="A8028" s="71">
        <v>41595</v>
      </c>
      <c r="B8028">
        <v>1919.89</v>
      </c>
    </row>
    <row r="8029" spans="1:2">
      <c r="A8029" s="71">
        <v>41596</v>
      </c>
      <c r="B8029">
        <v>1919.89</v>
      </c>
    </row>
    <row r="8030" spans="1:2">
      <c r="A8030" s="71">
        <v>41597</v>
      </c>
      <c r="B8030">
        <v>1915.37</v>
      </c>
    </row>
    <row r="8031" spans="1:2">
      <c r="A8031" s="71">
        <v>41598</v>
      </c>
      <c r="B8031">
        <v>1919.2</v>
      </c>
    </row>
    <row r="8032" spans="1:2">
      <c r="A8032" s="71">
        <v>41599</v>
      </c>
      <c r="B8032">
        <v>1923.19</v>
      </c>
    </row>
    <row r="8033" spans="1:2">
      <c r="A8033" s="71">
        <v>41600</v>
      </c>
      <c r="B8033">
        <v>1932.42</v>
      </c>
    </row>
    <row r="8034" spans="1:2">
      <c r="A8034" s="71">
        <v>41601</v>
      </c>
      <c r="B8034">
        <v>1929.13</v>
      </c>
    </row>
    <row r="8035" spans="1:2">
      <c r="A8035" s="71">
        <v>41602</v>
      </c>
      <c r="B8035">
        <v>1929.13</v>
      </c>
    </row>
    <row r="8036" spans="1:2">
      <c r="A8036" s="71">
        <v>41603</v>
      </c>
      <c r="B8036">
        <v>1929.13</v>
      </c>
    </row>
    <row r="8037" spans="1:2">
      <c r="A8037" s="71">
        <v>41604</v>
      </c>
      <c r="B8037">
        <v>1926.99</v>
      </c>
    </row>
    <row r="8038" spans="1:2">
      <c r="A8038" s="71">
        <v>41605</v>
      </c>
      <c r="B8038">
        <v>1926.74</v>
      </c>
    </row>
    <row r="8039" spans="1:2">
      <c r="A8039" s="71">
        <v>41606</v>
      </c>
      <c r="B8039">
        <v>1928.25</v>
      </c>
    </row>
    <row r="8040" spans="1:2">
      <c r="A8040" s="71">
        <v>41607</v>
      </c>
      <c r="B8040">
        <v>1928.25</v>
      </c>
    </row>
    <row r="8041" spans="1:2">
      <c r="A8041" s="71">
        <v>41608</v>
      </c>
      <c r="B8041">
        <v>1931.88</v>
      </c>
    </row>
    <row r="8042" spans="1:2">
      <c r="A8042" s="71">
        <v>41609</v>
      </c>
      <c r="B8042">
        <v>1931.88</v>
      </c>
    </row>
    <row r="8043" spans="1:2">
      <c r="A8043" s="71">
        <v>41610</v>
      </c>
      <c r="B8043">
        <v>1931.88</v>
      </c>
    </row>
    <row r="8044" spans="1:2">
      <c r="A8044" s="71">
        <v>41611</v>
      </c>
      <c r="B8044">
        <v>1934.16</v>
      </c>
    </row>
    <row r="8045" spans="1:2">
      <c r="A8045" s="71">
        <v>41612</v>
      </c>
      <c r="B8045">
        <v>1941.01</v>
      </c>
    </row>
    <row r="8046" spans="1:2">
      <c r="A8046" s="71">
        <v>41613</v>
      </c>
      <c r="B8046">
        <v>1948.48</v>
      </c>
    </row>
    <row r="8047" spans="1:2">
      <c r="A8047" s="71">
        <v>41614</v>
      </c>
      <c r="B8047">
        <v>1940.26</v>
      </c>
    </row>
    <row r="8048" spans="1:2">
      <c r="A8048" s="71">
        <v>41615</v>
      </c>
      <c r="B8048">
        <v>1936.33</v>
      </c>
    </row>
    <row r="8049" spans="1:2">
      <c r="A8049" s="71">
        <v>41616</v>
      </c>
      <c r="B8049">
        <v>1936.33</v>
      </c>
    </row>
    <row r="8050" spans="1:2">
      <c r="A8050" s="71">
        <v>41617</v>
      </c>
      <c r="B8050">
        <v>1936.33</v>
      </c>
    </row>
    <row r="8051" spans="1:2">
      <c r="A8051" s="71">
        <v>41618</v>
      </c>
      <c r="B8051">
        <v>1932.71</v>
      </c>
    </row>
    <row r="8052" spans="1:2">
      <c r="A8052" s="71">
        <v>41619</v>
      </c>
      <c r="B8052">
        <v>1933.52</v>
      </c>
    </row>
    <row r="8053" spans="1:2">
      <c r="A8053" s="71">
        <v>41620</v>
      </c>
      <c r="B8053">
        <v>1935.61</v>
      </c>
    </row>
    <row r="8054" spans="1:2">
      <c r="A8054" s="71">
        <v>41621</v>
      </c>
      <c r="B8054">
        <v>1935.89</v>
      </c>
    </row>
    <row r="8055" spans="1:2">
      <c r="A8055" s="71">
        <v>41622</v>
      </c>
      <c r="B8055">
        <v>1930.87</v>
      </c>
    </row>
    <row r="8056" spans="1:2">
      <c r="A8056" s="71">
        <v>41623</v>
      </c>
      <c r="B8056">
        <v>1930.87</v>
      </c>
    </row>
    <row r="8057" spans="1:2">
      <c r="A8057" s="71">
        <v>41624</v>
      </c>
      <c r="B8057">
        <v>1930.87</v>
      </c>
    </row>
    <row r="8058" spans="1:2">
      <c r="A8058" s="71">
        <v>41625</v>
      </c>
      <c r="B8058">
        <v>1934.95</v>
      </c>
    </row>
    <row r="8059" spans="1:2">
      <c r="A8059" s="71">
        <v>41626</v>
      </c>
      <c r="B8059">
        <v>1936.14</v>
      </c>
    </row>
    <row r="8060" spans="1:2">
      <c r="A8060" s="71">
        <v>41627</v>
      </c>
      <c r="B8060">
        <v>1945.6</v>
      </c>
    </row>
    <row r="8061" spans="1:2">
      <c r="A8061" s="71">
        <v>41628</v>
      </c>
      <c r="B8061">
        <v>1943.46</v>
      </c>
    </row>
    <row r="8062" spans="1:2">
      <c r="A8062" s="71">
        <v>41629</v>
      </c>
      <c r="B8062">
        <v>1935.93</v>
      </c>
    </row>
    <row r="8063" spans="1:2">
      <c r="A8063" s="71">
        <v>41630</v>
      </c>
      <c r="B8063">
        <v>1935.93</v>
      </c>
    </row>
    <row r="8064" spans="1:2">
      <c r="A8064" s="71">
        <v>41631</v>
      </c>
      <c r="B8064">
        <v>1935.93</v>
      </c>
    </row>
    <row r="8065" spans="1:2">
      <c r="A8065" s="71">
        <v>41632</v>
      </c>
      <c r="B8065">
        <v>1925.45</v>
      </c>
    </row>
    <row r="8066" spans="1:2">
      <c r="A8066" s="71">
        <v>41633</v>
      </c>
      <c r="B8066">
        <v>1922.76</v>
      </c>
    </row>
    <row r="8067" spans="1:2">
      <c r="A8067" s="71">
        <v>41634</v>
      </c>
      <c r="B8067">
        <v>1922.76</v>
      </c>
    </row>
    <row r="8068" spans="1:2">
      <c r="A8068" s="71">
        <v>41635</v>
      </c>
      <c r="B8068">
        <v>1921.22</v>
      </c>
    </row>
    <row r="8069" spans="1:2">
      <c r="A8069" s="71">
        <v>41636</v>
      </c>
      <c r="B8069">
        <v>1922.56</v>
      </c>
    </row>
    <row r="8070" spans="1:2">
      <c r="A8070" s="71">
        <v>41637</v>
      </c>
      <c r="B8070">
        <v>1922.56</v>
      </c>
    </row>
    <row r="8071" spans="1:2">
      <c r="A8071" s="71">
        <v>41638</v>
      </c>
      <c r="B8071">
        <v>1922.56</v>
      </c>
    </row>
    <row r="8072" spans="1:2">
      <c r="A8072" s="71">
        <v>41639</v>
      </c>
      <c r="B8072">
        <v>1926.83</v>
      </c>
    </row>
    <row r="8073" spans="1:2">
      <c r="A8073" s="71">
        <v>41640</v>
      </c>
      <c r="B8073">
        <v>1926.83</v>
      </c>
    </row>
    <row r="8074" spans="1:2">
      <c r="A8074" s="71">
        <v>41641</v>
      </c>
      <c r="B8074">
        <v>1926.83</v>
      </c>
    </row>
    <row r="8075" spans="1:2">
      <c r="A8075" s="71">
        <v>41642</v>
      </c>
      <c r="B8075">
        <v>1938.89</v>
      </c>
    </row>
    <row r="8076" spans="1:2">
      <c r="A8076" s="71">
        <v>41643</v>
      </c>
      <c r="B8076">
        <v>1936.92</v>
      </c>
    </row>
    <row r="8077" spans="1:2">
      <c r="A8077" s="71">
        <v>41644</v>
      </c>
      <c r="B8077">
        <v>1936.92</v>
      </c>
    </row>
    <row r="8078" spans="1:2">
      <c r="A8078" s="71">
        <v>41645</v>
      </c>
      <c r="B8078">
        <v>1936.92</v>
      </c>
    </row>
    <row r="8079" spans="1:2">
      <c r="A8079" s="71">
        <v>41646</v>
      </c>
      <c r="B8079">
        <v>1936.92</v>
      </c>
    </row>
    <row r="8080" spans="1:2">
      <c r="A8080" s="71">
        <v>41647</v>
      </c>
      <c r="B8080">
        <v>1930.45</v>
      </c>
    </row>
    <row r="8081" spans="1:2">
      <c r="A8081" s="71">
        <v>41648</v>
      </c>
      <c r="B8081">
        <v>1933.24</v>
      </c>
    </row>
    <row r="8082" spans="1:2">
      <c r="A8082" s="71">
        <v>41649</v>
      </c>
      <c r="B8082">
        <v>1934.88</v>
      </c>
    </row>
    <row r="8083" spans="1:2">
      <c r="A8083" s="71">
        <v>41650</v>
      </c>
      <c r="B8083">
        <v>1926.55</v>
      </c>
    </row>
    <row r="8084" spans="1:2">
      <c r="A8084" s="71">
        <v>41651</v>
      </c>
      <c r="B8084">
        <v>1926.55</v>
      </c>
    </row>
    <row r="8085" spans="1:2">
      <c r="A8085" s="71">
        <v>41652</v>
      </c>
      <c r="B8085">
        <v>1926.55</v>
      </c>
    </row>
    <row r="8086" spans="1:2">
      <c r="A8086" s="71">
        <v>41653</v>
      </c>
      <c r="B8086">
        <v>1924.79</v>
      </c>
    </row>
    <row r="8087" spans="1:2">
      <c r="A8087" s="71">
        <v>41654</v>
      </c>
      <c r="B8087">
        <v>1932.59</v>
      </c>
    </row>
    <row r="8088" spans="1:2">
      <c r="A8088" s="71">
        <v>41655</v>
      </c>
      <c r="B8088">
        <v>1941.45</v>
      </c>
    </row>
    <row r="8089" spans="1:2">
      <c r="A8089" s="71">
        <v>41656</v>
      </c>
      <c r="B8089">
        <v>1947.15</v>
      </c>
    </row>
    <row r="8090" spans="1:2">
      <c r="A8090" s="71">
        <v>41657</v>
      </c>
      <c r="B8090">
        <v>1957.86</v>
      </c>
    </row>
    <row r="8091" spans="1:2">
      <c r="A8091" s="71">
        <v>41658</v>
      </c>
      <c r="B8091">
        <v>1957.86</v>
      </c>
    </row>
    <row r="8092" spans="1:2">
      <c r="A8092" s="71">
        <v>41659</v>
      </c>
      <c r="B8092">
        <v>1957.86</v>
      </c>
    </row>
    <row r="8093" spans="1:2">
      <c r="A8093" s="71">
        <v>41660</v>
      </c>
      <c r="B8093">
        <v>1957.86</v>
      </c>
    </row>
    <row r="8094" spans="1:2">
      <c r="A8094" s="71">
        <v>41661</v>
      </c>
      <c r="B8094">
        <v>1981.98</v>
      </c>
    </row>
    <row r="8095" spans="1:2">
      <c r="A8095" s="71">
        <v>41662</v>
      </c>
      <c r="B8095">
        <v>1983.48</v>
      </c>
    </row>
    <row r="8096" spans="1:2">
      <c r="A8096" s="71">
        <v>41663</v>
      </c>
      <c r="B8096">
        <v>1993.23</v>
      </c>
    </row>
    <row r="8097" spans="1:2">
      <c r="A8097" s="71">
        <v>41664</v>
      </c>
      <c r="B8097">
        <v>2000.48</v>
      </c>
    </row>
    <row r="8098" spans="1:2">
      <c r="A8098" s="71">
        <v>41665</v>
      </c>
      <c r="B8098">
        <v>2000.48</v>
      </c>
    </row>
    <row r="8099" spans="1:2">
      <c r="A8099" s="71">
        <v>41666</v>
      </c>
      <c r="B8099">
        <v>2000.48</v>
      </c>
    </row>
    <row r="8100" spans="1:2">
      <c r="A8100" s="71">
        <v>41667</v>
      </c>
      <c r="B8100">
        <v>1997.91</v>
      </c>
    </row>
    <row r="8101" spans="1:2">
      <c r="A8101" s="71">
        <v>41668</v>
      </c>
      <c r="B8101">
        <v>2000.56</v>
      </c>
    </row>
    <row r="8102" spans="1:2">
      <c r="A8102" s="71">
        <v>41669</v>
      </c>
      <c r="B8102">
        <v>2013.17</v>
      </c>
    </row>
    <row r="8103" spans="1:2">
      <c r="A8103" s="71">
        <v>41670</v>
      </c>
      <c r="B8103">
        <v>2008.26</v>
      </c>
    </row>
    <row r="8104" spans="1:2">
      <c r="A8104" s="71">
        <v>41671</v>
      </c>
      <c r="B8104">
        <v>2021.1</v>
      </c>
    </row>
    <row r="8105" spans="1:2">
      <c r="A8105" s="71">
        <v>41672</v>
      </c>
      <c r="B8105">
        <v>2021.1</v>
      </c>
    </row>
    <row r="8106" spans="1:2">
      <c r="A8106" s="71">
        <v>41673</v>
      </c>
      <c r="B8106">
        <v>2021.1</v>
      </c>
    </row>
    <row r="8107" spans="1:2">
      <c r="A8107" s="71">
        <v>41674</v>
      </c>
      <c r="B8107">
        <v>2039.85</v>
      </c>
    </row>
    <row r="8108" spans="1:2">
      <c r="A8108" s="71">
        <v>41675</v>
      </c>
      <c r="B8108">
        <v>2041.34</v>
      </c>
    </row>
    <row r="8109" spans="1:2">
      <c r="A8109" s="71">
        <v>41676</v>
      </c>
      <c r="B8109">
        <v>2048.75</v>
      </c>
    </row>
    <row r="8110" spans="1:2">
      <c r="A8110" s="71">
        <v>41677</v>
      </c>
      <c r="B8110">
        <v>2049.52</v>
      </c>
    </row>
    <row r="8111" spans="1:2">
      <c r="A8111" s="71">
        <v>41678</v>
      </c>
      <c r="B8111">
        <v>2046.06</v>
      </c>
    </row>
    <row r="8112" spans="1:2">
      <c r="A8112" s="71">
        <v>41679</v>
      </c>
      <c r="B8112">
        <v>2046.06</v>
      </c>
    </row>
    <row r="8113" spans="1:2">
      <c r="A8113" s="71">
        <v>41680</v>
      </c>
      <c r="B8113">
        <v>2046.06</v>
      </c>
    </row>
    <row r="8114" spans="1:2">
      <c r="A8114" s="71">
        <v>41681</v>
      </c>
      <c r="B8114">
        <v>2048.5500000000002</v>
      </c>
    </row>
    <row r="8115" spans="1:2">
      <c r="A8115" s="71">
        <v>41682</v>
      </c>
      <c r="B8115">
        <v>2041.61</v>
      </c>
    </row>
    <row r="8116" spans="1:2">
      <c r="A8116" s="71">
        <v>41683</v>
      </c>
      <c r="B8116">
        <v>2031.75</v>
      </c>
    </row>
    <row r="8117" spans="1:2">
      <c r="A8117" s="71">
        <v>41684</v>
      </c>
      <c r="B8117">
        <v>2032.99</v>
      </c>
    </row>
    <row r="8118" spans="1:2">
      <c r="A8118" s="71">
        <v>41685</v>
      </c>
      <c r="B8118">
        <v>2022.68</v>
      </c>
    </row>
    <row r="8119" spans="1:2">
      <c r="A8119" s="71">
        <v>41686</v>
      </c>
      <c r="B8119">
        <v>2022.68</v>
      </c>
    </row>
    <row r="8120" spans="1:2">
      <c r="A8120" s="71">
        <v>41687</v>
      </c>
      <c r="B8120">
        <v>2022.68</v>
      </c>
    </row>
    <row r="8121" spans="1:2">
      <c r="A8121" s="71">
        <v>41688</v>
      </c>
      <c r="B8121">
        <v>2022.68</v>
      </c>
    </row>
    <row r="8122" spans="1:2">
      <c r="A8122" s="71">
        <v>41689</v>
      </c>
      <c r="B8122">
        <v>2028.54</v>
      </c>
    </row>
    <row r="8123" spans="1:2">
      <c r="A8123" s="71">
        <v>41690</v>
      </c>
      <c r="B8123">
        <v>2042.22</v>
      </c>
    </row>
    <row r="8124" spans="1:2">
      <c r="A8124" s="71">
        <v>41691</v>
      </c>
      <c r="B8124">
        <v>2052.46</v>
      </c>
    </row>
    <row r="8125" spans="1:2">
      <c r="A8125" s="71">
        <v>41692</v>
      </c>
      <c r="B8125">
        <v>2043.96</v>
      </c>
    </row>
    <row r="8126" spans="1:2">
      <c r="A8126" s="71">
        <v>41693</v>
      </c>
      <c r="B8126">
        <v>2043.96</v>
      </c>
    </row>
    <row r="8127" spans="1:2">
      <c r="A8127" s="71">
        <v>41694</v>
      </c>
      <c r="B8127">
        <v>2043.96</v>
      </c>
    </row>
    <row r="8128" spans="1:2">
      <c r="A8128" s="71">
        <v>41695</v>
      </c>
      <c r="B8128">
        <v>2042.67</v>
      </c>
    </row>
    <row r="8129" spans="1:2">
      <c r="A8129" s="71">
        <v>41696</v>
      </c>
      <c r="B8129">
        <v>2045.45</v>
      </c>
    </row>
    <row r="8130" spans="1:2">
      <c r="A8130" s="71">
        <v>41697</v>
      </c>
      <c r="B8130">
        <v>2053.11</v>
      </c>
    </row>
    <row r="8131" spans="1:2">
      <c r="A8131" s="71">
        <v>41698</v>
      </c>
      <c r="B8131">
        <v>2054.9</v>
      </c>
    </row>
    <row r="8132" spans="1:2">
      <c r="A8132" s="71">
        <v>41699</v>
      </c>
      <c r="B8132">
        <v>2046.75</v>
      </c>
    </row>
    <row r="8133" spans="1:2">
      <c r="A8133" s="71">
        <v>41700</v>
      </c>
      <c r="B8133">
        <v>2046.75</v>
      </c>
    </row>
    <row r="8134" spans="1:2">
      <c r="A8134" s="71">
        <v>41701</v>
      </c>
      <c r="B8134">
        <v>2046.75</v>
      </c>
    </row>
    <row r="8135" spans="1:2">
      <c r="A8135" s="71">
        <v>41702</v>
      </c>
      <c r="B8135">
        <v>2052.5100000000002</v>
      </c>
    </row>
    <row r="8136" spans="1:2">
      <c r="A8136" s="71">
        <v>41703</v>
      </c>
      <c r="B8136">
        <v>2047.75</v>
      </c>
    </row>
    <row r="8137" spans="1:2">
      <c r="A8137" s="71">
        <v>41704</v>
      </c>
      <c r="B8137">
        <v>2045.14</v>
      </c>
    </row>
    <row r="8138" spans="1:2">
      <c r="A8138" s="71">
        <v>41705</v>
      </c>
      <c r="B8138">
        <v>2030.02</v>
      </c>
    </row>
    <row r="8139" spans="1:2">
      <c r="A8139" s="71">
        <v>41706</v>
      </c>
      <c r="B8139">
        <v>2036.2</v>
      </c>
    </row>
    <row r="8140" spans="1:2">
      <c r="A8140" s="71">
        <v>41707</v>
      </c>
      <c r="B8140">
        <v>2036.2</v>
      </c>
    </row>
    <row r="8141" spans="1:2">
      <c r="A8141" s="71">
        <v>41708</v>
      </c>
      <c r="B8141">
        <v>2036.2</v>
      </c>
    </row>
    <row r="8142" spans="1:2">
      <c r="A8142" s="71">
        <v>41709</v>
      </c>
      <c r="B8142">
        <v>2042.78</v>
      </c>
    </row>
    <row r="8143" spans="1:2">
      <c r="A8143" s="71">
        <v>41710</v>
      </c>
      <c r="B8143">
        <v>2043.59</v>
      </c>
    </row>
    <row r="8144" spans="1:2">
      <c r="A8144" s="71">
        <v>41711</v>
      </c>
      <c r="B8144">
        <v>2047.59</v>
      </c>
    </row>
    <row r="8145" spans="1:2">
      <c r="A8145" s="71">
        <v>41712</v>
      </c>
      <c r="B8145">
        <v>2044.48</v>
      </c>
    </row>
    <row r="8146" spans="1:2">
      <c r="A8146" s="71">
        <v>41713</v>
      </c>
      <c r="B8146">
        <v>2044.58</v>
      </c>
    </row>
    <row r="8147" spans="1:2">
      <c r="A8147" s="71">
        <v>41714</v>
      </c>
      <c r="B8147">
        <v>2044.58</v>
      </c>
    </row>
    <row r="8148" spans="1:2">
      <c r="A8148" s="71">
        <v>41715</v>
      </c>
      <c r="B8148">
        <v>2044.58</v>
      </c>
    </row>
    <row r="8149" spans="1:2">
      <c r="A8149" s="71">
        <v>41716</v>
      </c>
      <c r="B8149">
        <v>2035.16</v>
      </c>
    </row>
    <row r="8150" spans="1:2">
      <c r="A8150" s="71">
        <v>41717</v>
      </c>
      <c r="B8150">
        <v>2034.86</v>
      </c>
    </row>
    <row r="8151" spans="1:2">
      <c r="A8151" s="71">
        <v>41718</v>
      </c>
      <c r="B8151">
        <v>2017.38</v>
      </c>
    </row>
    <row r="8152" spans="1:2">
      <c r="A8152" s="71">
        <v>41719</v>
      </c>
      <c r="B8152">
        <v>1998.6</v>
      </c>
    </row>
    <row r="8153" spans="1:2">
      <c r="A8153" s="71">
        <v>41720</v>
      </c>
      <c r="B8153">
        <v>1993.85</v>
      </c>
    </row>
    <row r="8154" spans="1:2">
      <c r="A8154" s="71">
        <v>41721</v>
      </c>
      <c r="B8154">
        <v>1993.85</v>
      </c>
    </row>
    <row r="8155" spans="1:2">
      <c r="A8155" s="71">
        <v>41722</v>
      </c>
      <c r="B8155">
        <v>1993.85</v>
      </c>
    </row>
    <row r="8156" spans="1:2">
      <c r="A8156" s="71">
        <v>41723</v>
      </c>
      <c r="B8156">
        <v>1993.85</v>
      </c>
    </row>
    <row r="8157" spans="1:2">
      <c r="A8157" s="71">
        <v>41724</v>
      </c>
      <c r="B8157">
        <v>1978.63</v>
      </c>
    </row>
    <row r="8158" spans="1:2">
      <c r="A8158" s="71">
        <v>41725</v>
      </c>
      <c r="B8158">
        <v>1973.03</v>
      </c>
    </row>
    <row r="8159" spans="1:2">
      <c r="A8159" s="71">
        <v>41726</v>
      </c>
      <c r="B8159">
        <v>1965.64</v>
      </c>
    </row>
    <row r="8160" spans="1:2">
      <c r="A8160" s="71">
        <v>41727</v>
      </c>
      <c r="B8160">
        <v>1965.32</v>
      </c>
    </row>
    <row r="8161" spans="1:2">
      <c r="A8161" s="71">
        <v>41728</v>
      </c>
      <c r="B8161">
        <v>1965.32</v>
      </c>
    </row>
    <row r="8162" spans="1:2">
      <c r="A8162" s="71">
        <v>41729</v>
      </c>
      <c r="B8162">
        <v>1965.32</v>
      </c>
    </row>
    <row r="8163" spans="1:2">
      <c r="A8163" s="71">
        <v>41730</v>
      </c>
      <c r="B8163">
        <v>1969.45</v>
      </c>
    </row>
    <row r="8164" spans="1:2">
      <c r="A8164" s="71">
        <v>41731</v>
      </c>
      <c r="B8164">
        <v>1966.02</v>
      </c>
    </row>
    <row r="8165" spans="1:2">
      <c r="A8165" s="71">
        <v>41732</v>
      </c>
      <c r="B8165">
        <v>1963.51</v>
      </c>
    </row>
    <row r="8166" spans="1:2">
      <c r="A8166" s="71">
        <v>41733</v>
      </c>
      <c r="B8166">
        <v>1966.4</v>
      </c>
    </row>
    <row r="8167" spans="1:2">
      <c r="A8167" s="71">
        <v>41734</v>
      </c>
      <c r="B8167">
        <v>1951.85</v>
      </c>
    </row>
    <row r="8168" spans="1:2">
      <c r="A8168" s="71">
        <v>41735</v>
      </c>
      <c r="B8168">
        <v>1951.85</v>
      </c>
    </row>
    <row r="8169" spans="1:2">
      <c r="A8169" s="71">
        <v>41736</v>
      </c>
      <c r="B8169">
        <v>1951.85</v>
      </c>
    </row>
    <row r="8170" spans="1:2">
      <c r="A8170" s="71">
        <v>41737</v>
      </c>
      <c r="B8170">
        <v>1937.59</v>
      </c>
    </row>
    <row r="8171" spans="1:2">
      <c r="A8171" s="71">
        <v>41738</v>
      </c>
      <c r="B8171">
        <v>1923.95</v>
      </c>
    </row>
    <row r="8172" spans="1:2">
      <c r="A8172" s="71">
        <v>41739</v>
      </c>
      <c r="B8172">
        <v>1931.09</v>
      </c>
    </row>
    <row r="8173" spans="1:2">
      <c r="A8173" s="71">
        <v>41740</v>
      </c>
      <c r="B8173">
        <v>1920.93</v>
      </c>
    </row>
    <row r="8174" spans="1:2">
      <c r="A8174" s="71">
        <v>41741</v>
      </c>
      <c r="B8174">
        <v>1927.28</v>
      </c>
    </row>
    <row r="8175" spans="1:2">
      <c r="A8175" s="71">
        <v>41742</v>
      </c>
      <c r="B8175">
        <v>1927.28</v>
      </c>
    </row>
    <row r="8176" spans="1:2">
      <c r="A8176" s="71">
        <v>41743</v>
      </c>
      <c r="B8176">
        <v>1927.28</v>
      </c>
    </row>
    <row r="8177" spans="1:2">
      <c r="A8177" s="71">
        <v>41744</v>
      </c>
      <c r="B8177">
        <v>1926.47</v>
      </c>
    </row>
    <row r="8178" spans="1:2">
      <c r="A8178" s="71">
        <v>41745</v>
      </c>
      <c r="B8178">
        <v>1932.42</v>
      </c>
    </row>
    <row r="8179" spans="1:2">
      <c r="A8179" s="71">
        <v>41746</v>
      </c>
      <c r="B8179">
        <v>1930.62</v>
      </c>
    </row>
    <row r="8180" spans="1:2">
      <c r="A8180" s="71">
        <v>41747</v>
      </c>
      <c r="B8180">
        <v>1930.62</v>
      </c>
    </row>
    <row r="8181" spans="1:2">
      <c r="A8181" s="71">
        <v>41748</v>
      </c>
      <c r="B8181">
        <v>1930.62</v>
      </c>
    </row>
    <row r="8182" spans="1:2">
      <c r="A8182" s="71">
        <v>41749</v>
      </c>
      <c r="B8182">
        <v>1930.62</v>
      </c>
    </row>
    <row r="8183" spans="1:2">
      <c r="A8183" s="71">
        <v>41750</v>
      </c>
      <c r="B8183">
        <v>1930.62</v>
      </c>
    </row>
    <row r="8184" spans="1:2">
      <c r="A8184" s="71">
        <v>41751</v>
      </c>
      <c r="B8184">
        <v>1921.75</v>
      </c>
    </row>
    <row r="8185" spans="1:2">
      <c r="A8185" s="71">
        <v>41752</v>
      </c>
      <c r="B8185">
        <v>1929.66</v>
      </c>
    </row>
    <row r="8186" spans="1:2">
      <c r="A8186" s="71">
        <v>41753</v>
      </c>
      <c r="B8186">
        <v>1936.63</v>
      </c>
    </row>
    <row r="8187" spans="1:2">
      <c r="A8187" s="71">
        <v>41754</v>
      </c>
      <c r="B8187">
        <v>1936.07</v>
      </c>
    </row>
    <row r="8188" spans="1:2">
      <c r="A8188" s="71">
        <v>41755</v>
      </c>
      <c r="B8188">
        <v>1942.37</v>
      </c>
    </row>
    <row r="8189" spans="1:2">
      <c r="A8189" s="71">
        <v>41756</v>
      </c>
      <c r="B8189">
        <v>1942.37</v>
      </c>
    </row>
    <row r="8190" spans="1:2">
      <c r="A8190" s="71">
        <v>41757</v>
      </c>
      <c r="B8190">
        <v>1942.37</v>
      </c>
    </row>
    <row r="8191" spans="1:2">
      <c r="A8191" s="71">
        <v>41758</v>
      </c>
      <c r="B8191">
        <v>1936.13</v>
      </c>
    </row>
    <row r="8192" spans="1:2">
      <c r="A8192" s="71">
        <v>41759</v>
      </c>
      <c r="B8192">
        <v>1935.14</v>
      </c>
    </row>
    <row r="8193" spans="1:2">
      <c r="A8193" s="71">
        <v>41760</v>
      </c>
      <c r="B8193">
        <v>1933.46</v>
      </c>
    </row>
    <row r="8194" spans="1:2">
      <c r="A8194" s="71">
        <v>41761</v>
      </c>
      <c r="B8194">
        <v>1933.46</v>
      </c>
    </row>
    <row r="8195" spans="1:2">
      <c r="A8195" s="71">
        <v>41762</v>
      </c>
      <c r="B8195">
        <v>1926.3</v>
      </c>
    </row>
    <row r="8196" spans="1:2">
      <c r="A8196" s="71">
        <v>41763</v>
      </c>
      <c r="B8196">
        <v>1926.3</v>
      </c>
    </row>
    <row r="8197" spans="1:2">
      <c r="A8197" s="71">
        <v>41764</v>
      </c>
      <c r="B8197">
        <v>1926.3</v>
      </c>
    </row>
    <row r="8198" spans="1:2">
      <c r="A8198" s="71">
        <v>41765</v>
      </c>
      <c r="B8198">
        <v>1923.07</v>
      </c>
    </row>
    <row r="8199" spans="1:2">
      <c r="A8199" s="71">
        <v>41766</v>
      </c>
      <c r="B8199">
        <v>1918.2</v>
      </c>
    </row>
    <row r="8200" spans="1:2">
      <c r="A8200" s="71">
        <v>41767</v>
      </c>
      <c r="B8200">
        <v>1912.97</v>
      </c>
    </row>
    <row r="8201" spans="1:2">
      <c r="A8201" s="71">
        <v>41768</v>
      </c>
      <c r="B8201">
        <v>1902.15</v>
      </c>
    </row>
    <row r="8202" spans="1:2">
      <c r="A8202" s="71">
        <v>41769</v>
      </c>
      <c r="B8202">
        <v>1901.51</v>
      </c>
    </row>
    <row r="8203" spans="1:2">
      <c r="A8203" s="71">
        <v>41770</v>
      </c>
      <c r="B8203">
        <v>1901.51</v>
      </c>
    </row>
    <row r="8204" spans="1:2">
      <c r="A8204" s="71">
        <v>41771</v>
      </c>
      <c r="B8204">
        <v>1901.51</v>
      </c>
    </row>
    <row r="8205" spans="1:2">
      <c r="A8205" s="71">
        <v>41772</v>
      </c>
      <c r="B8205">
        <v>1904.85</v>
      </c>
    </row>
    <row r="8206" spans="1:2">
      <c r="A8206" s="71">
        <v>41773</v>
      </c>
      <c r="B8206">
        <v>1919.7</v>
      </c>
    </row>
    <row r="8207" spans="1:2">
      <c r="A8207" s="71">
        <v>41774</v>
      </c>
      <c r="B8207">
        <v>1925.31</v>
      </c>
    </row>
    <row r="8208" spans="1:2">
      <c r="A8208" s="71">
        <v>41775</v>
      </c>
      <c r="B8208">
        <v>1927.8</v>
      </c>
    </row>
    <row r="8209" spans="1:2">
      <c r="A8209" s="71">
        <v>41776</v>
      </c>
      <c r="B8209">
        <v>1925.41</v>
      </c>
    </row>
    <row r="8210" spans="1:2">
      <c r="A8210" s="71">
        <v>41777</v>
      </c>
      <c r="B8210">
        <v>1925.41</v>
      </c>
    </row>
    <row r="8211" spans="1:2">
      <c r="A8211" s="71">
        <v>41778</v>
      </c>
      <c r="B8211">
        <v>1925.41</v>
      </c>
    </row>
    <row r="8212" spans="1:2">
      <c r="A8212" s="71">
        <v>41779</v>
      </c>
      <c r="B8212">
        <v>1921.16</v>
      </c>
    </row>
    <row r="8213" spans="1:2">
      <c r="A8213" s="71">
        <v>41780</v>
      </c>
      <c r="B8213">
        <v>1920.41</v>
      </c>
    </row>
    <row r="8214" spans="1:2">
      <c r="A8214" s="71">
        <v>41781</v>
      </c>
      <c r="B8214">
        <v>1911.33</v>
      </c>
    </row>
    <row r="8215" spans="1:2">
      <c r="A8215" s="71">
        <v>41782</v>
      </c>
      <c r="B8215">
        <v>1905.8</v>
      </c>
    </row>
    <row r="8216" spans="1:2">
      <c r="A8216" s="71">
        <v>41783</v>
      </c>
      <c r="B8216">
        <v>1905.53</v>
      </c>
    </row>
    <row r="8217" spans="1:2">
      <c r="A8217" s="71">
        <v>41784</v>
      </c>
      <c r="B8217">
        <v>1905.53</v>
      </c>
    </row>
    <row r="8218" spans="1:2">
      <c r="A8218" s="71">
        <v>41785</v>
      </c>
      <c r="B8218">
        <v>1905.53</v>
      </c>
    </row>
    <row r="8219" spans="1:2">
      <c r="A8219" s="71">
        <v>41786</v>
      </c>
      <c r="B8219">
        <v>1905.53</v>
      </c>
    </row>
    <row r="8220" spans="1:2">
      <c r="A8220" s="71">
        <v>41787</v>
      </c>
      <c r="B8220">
        <v>1917.34</v>
      </c>
    </row>
    <row r="8221" spans="1:2">
      <c r="A8221" s="71">
        <v>41788</v>
      </c>
      <c r="B8221">
        <v>1910.8</v>
      </c>
    </row>
    <row r="8222" spans="1:2">
      <c r="A8222" s="71">
        <v>41789</v>
      </c>
      <c r="B8222">
        <v>1905.96</v>
      </c>
    </row>
    <row r="8223" spans="1:2">
      <c r="A8223" s="71">
        <v>41790</v>
      </c>
      <c r="B8223">
        <v>1900.64</v>
      </c>
    </row>
    <row r="8224" spans="1:2">
      <c r="A8224" s="71">
        <v>41791</v>
      </c>
      <c r="B8224">
        <v>1900.64</v>
      </c>
    </row>
    <row r="8225" spans="1:2">
      <c r="A8225" s="71">
        <v>41792</v>
      </c>
      <c r="B8225">
        <v>1900.64</v>
      </c>
    </row>
    <row r="8226" spans="1:2">
      <c r="A8226" s="71">
        <v>41793</v>
      </c>
      <c r="B8226">
        <v>1900.64</v>
      </c>
    </row>
    <row r="8227" spans="1:2">
      <c r="A8227" s="71">
        <v>41794</v>
      </c>
      <c r="B8227">
        <v>1899.74</v>
      </c>
    </row>
    <row r="8228" spans="1:2">
      <c r="A8228" s="71">
        <v>41795</v>
      </c>
      <c r="B8228">
        <v>1897.7</v>
      </c>
    </row>
    <row r="8229" spans="1:2">
      <c r="A8229" s="71">
        <v>41796</v>
      </c>
      <c r="B8229">
        <v>1892.08</v>
      </c>
    </row>
    <row r="8230" spans="1:2">
      <c r="A8230" s="71">
        <v>41797</v>
      </c>
      <c r="B8230">
        <v>1886.09</v>
      </c>
    </row>
    <row r="8231" spans="1:2">
      <c r="A8231" s="71">
        <v>41798</v>
      </c>
      <c r="B8231">
        <v>1886.09</v>
      </c>
    </row>
    <row r="8232" spans="1:2">
      <c r="A8232" s="71">
        <v>41799</v>
      </c>
      <c r="B8232">
        <v>1886.09</v>
      </c>
    </row>
    <row r="8233" spans="1:2">
      <c r="A8233" s="71">
        <v>41800</v>
      </c>
      <c r="B8233">
        <v>1883.76</v>
      </c>
    </row>
    <row r="8234" spans="1:2">
      <c r="A8234" s="71">
        <v>41801</v>
      </c>
      <c r="B8234">
        <v>1884.97</v>
      </c>
    </row>
    <row r="8235" spans="1:2">
      <c r="A8235" s="71">
        <v>41802</v>
      </c>
      <c r="B8235">
        <v>1884.63</v>
      </c>
    </row>
    <row r="8236" spans="1:2">
      <c r="A8236" s="71">
        <v>41803</v>
      </c>
      <c r="B8236">
        <v>1877.18</v>
      </c>
    </row>
    <row r="8237" spans="1:2">
      <c r="A8237" s="71">
        <v>41804</v>
      </c>
      <c r="B8237">
        <v>1877.37</v>
      </c>
    </row>
    <row r="8238" spans="1:2">
      <c r="A8238" s="71">
        <v>41805</v>
      </c>
      <c r="B8238">
        <v>1877.37</v>
      </c>
    </row>
    <row r="8239" spans="1:2">
      <c r="A8239" s="71">
        <v>41806</v>
      </c>
      <c r="B8239">
        <v>1877.37</v>
      </c>
    </row>
    <row r="8240" spans="1:2">
      <c r="A8240" s="71">
        <v>41807</v>
      </c>
      <c r="B8240">
        <v>1886.62</v>
      </c>
    </row>
    <row r="8241" spans="1:2">
      <c r="A8241" s="71">
        <v>41808</v>
      </c>
      <c r="B8241">
        <v>1899.9</v>
      </c>
    </row>
    <row r="8242" spans="1:2">
      <c r="A8242" s="71">
        <v>41809</v>
      </c>
      <c r="B8242">
        <v>1895.92</v>
      </c>
    </row>
    <row r="8243" spans="1:2">
      <c r="A8243" s="71">
        <v>41810</v>
      </c>
      <c r="B8243">
        <v>1881.34</v>
      </c>
    </row>
    <row r="8244" spans="1:2">
      <c r="A8244" s="71">
        <v>41811</v>
      </c>
      <c r="B8244">
        <v>1884.56</v>
      </c>
    </row>
    <row r="8245" spans="1:2">
      <c r="A8245" s="71">
        <v>41812</v>
      </c>
      <c r="B8245">
        <v>1884.56</v>
      </c>
    </row>
    <row r="8246" spans="1:2">
      <c r="A8246" s="71">
        <v>41813</v>
      </c>
      <c r="B8246">
        <v>1884.56</v>
      </c>
    </row>
    <row r="8247" spans="1:2">
      <c r="A8247" s="71">
        <v>41814</v>
      </c>
      <c r="B8247">
        <v>1884.56</v>
      </c>
    </row>
    <row r="8248" spans="1:2">
      <c r="A8248" s="71">
        <v>41815</v>
      </c>
      <c r="B8248">
        <v>1886.85</v>
      </c>
    </row>
    <row r="8249" spans="1:2">
      <c r="A8249" s="71">
        <v>41816</v>
      </c>
      <c r="B8249">
        <v>1880.37</v>
      </c>
    </row>
    <row r="8250" spans="1:2">
      <c r="A8250" s="71">
        <v>41817</v>
      </c>
      <c r="B8250">
        <v>1886.01</v>
      </c>
    </row>
    <row r="8251" spans="1:2">
      <c r="A8251" s="71">
        <v>41818</v>
      </c>
      <c r="B8251">
        <v>1881.19</v>
      </c>
    </row>
    <row r="8252" spans="1:2">
      <c r="A8252" s="71">
        <v>41819</v>
      </c>
      <c r="B8252">
        <v>1881.19</v>
      </c>
    </row>
    <row r="8253" spans="1:2">
      <c r="A8253" s="71">
        <v>41820</v>
      </c>
      <c r="B8253">
        <v>1881.19</v>
      </c>
    </row>
    <row r="8254" spans="1:2">
      <c r="A8254" s="71">
        <v>41821</v>
      </c>
      <c r="B8254">
        <v>1881.19</v>
      </c>
    </row>
    <row r="8255" spans="1:2">
      <c r="A8255" s="71">
        <v>41822</v>
      </c>
      <c r="B8255">
        <v>1865.42</v>
      </c>
    </row>
    <row r="8256" spans="1:2">
      <c r="A8256" s="71">
        <v>41823</v>
      </c>
      <c r="B8256">
        <v>1856.73</v>
      </c>
    </row>
    <row r="8257" spans="1:2">
      <c r="A8257" s="71">
        <v>41824</v>
      </c>
      <c r="B8257">
        <v>1848.91</v>
      </c>
    </row>
    <row r="8258" spans="1:2">
      <c r="A8258" s="71">
        <v>41825</v>
      </c>
      <c r="B8258">
        <v>1848.91</v>
      </c>
    </row>
    <row r="8259" spans="1:2">
      <c r="A8259" s="71">
        <v>41826</v>
      </c>
      <c r="B8259">
        <v>1848.91</v>
      </c>
    </row>
    <row r="8260" spans="1:2">
      <c r="A8260" s="71">
        <v>41827</v>
      </c>
      <c r="B8260">
        <v>1848.91</v>
      </c>
    </row>
    <row r="8261" spans="1:2">
      <c r="A8261" s="71">
        <v>41828</v>
      </c>
      <c r="B8261">
        <v>1849.28</v>
      </c>
    </row>
    <row r="8262" spans="1:2">
      <c r="A8262" s="71">
        <v>41829</v>
      </c>
      <c r="B8262">
        <v>1854.24</v>
      </c>
    </row>
    <row r="8263" spans="1:2">
      <c r="A8263" s="71">
        <v>41830</v>
      </c>
      <c r="B8263">
        <v>1859.94</v>
      </c>
    </row>
    <row r="8264" spans="1:2">
      <c r="A8264" s="71">
        <v>41831</v>
      </c>
      <c r="B8264">
        <v>1858.47</v>
      </c>
    </row>
    <row r="8265" spans="1:2">
      <c r="A8265" s="71">
        <v>41832</v>
      </c>
      <c r="B8265">
        <v>1852.57</v>
      </c>
    </row>
    <row r="8266" spans="1:2">
      <c r="A8266" s="71">
        <v>41833</v>
      </c>
      <c r="B8266">
        <v>1852.57</v>
      </c>
    </row>
    <row r="8267" spans="1:2">
      <c r="A8267" s="71">
        <v>41834</v>
      </c>
      <c r="B8267">
        <v>1852.57</v>
      </c>
    </row>
    <row r="8268" spans="1:2">
      <c r="A8268" s="71">
        <v>41835</v>
      </c>
      <c r="B8268">
        <v>1857.93</v>
      </c>
    </row>
    <row r="8269" spans="1:2">
      <c r="A8269" s="71">
        <v>41836</v>
      </c>
      <c r="B8269">
        <v>1867.88</v>
      </c>
    </row>
    <row r="8270" spans="1:2">
      <c r="A8270" s="71">
        <v>41837</v>
      </c>
      <c r="B8270">
        <v>1868.41</v>
      </c>
    </row>
    <row r="8271" spans="1:2">
      <c r="A8271" s="71">
        <v>41838</v>
      </c>
      <c r="B8271">
        <v>1872.27</v>
      </c>
    </row>
    <row r="8272" spans="1:2">
      <c r="A8272" s="71">
        <v>41839</v>
      </c>
      <c r="B8272">
        <v>1871.87</v>
      </c>
    </row>
    <row r="8273" spans="1:2">
      <c r="A8273" s="71">
        <v>41840</v>
      </c>
      <c r="B8273">
        <v>1871.87</v>
      </c>
    </row>
    <row r="8274" spans="1:2">
      <c r="A8274" s="71">
        <v>41841</v>
      </c>
      <c r="B8274">
        <v>1871.87</v>
      </c>
    </row>
    <row r="8275" spans="1:2">
      <c r="A8275" s="71">
        <v>41842</v>
      </c>
      <c r="B8275">
        <v>1861.28</v>
      </c>
    </row>
    <row r="8276" spans="1:2">
      <c r="A8276" s="71">
        <v>41843</v>
      </c>
      <c r="B8276">
        <v>1848.98</v>
      </c>
    </row>
    <row r="8277" spans="1:2">
      <c r="A8277" s="71">
        <v>41844</v>
      </c>
      <c r="B8277">
        <v>1847.85</v>
      </c>
    </row>
    <row r="8278" spans="1:2">
      <c r="A8278" s="71">
        <v>41845</v>
      </c>
      <c r="B8278">
        <v>1846.12</v>
      </c>
    </row>
    <row r="8279" spans="1:2">
      <c r="A8279" s="71">
        <v>41846</v>
      </c>
      <c r="B8279">
        <v>1848.56</v>
      </c>
    </row>
    <row r="8280" spans="1:2">
      <c r="A8280" s="71">
        <v>41847</v>
      </c>
      <c r="B8280">
        <v>1848.56</v>
      </c>
    </row>
    <row r="8281" spans="1:2">
      <c r="A8281" s="71">
        <v>41848</v>
      </c>
      <c r="B8281">
        <v>1848.56</v>
      </c>
    </row>
    <row r="8282" spans="1:2">
      <c r="A8282" s="71">
        <v>41849</v>
      </c>
      <c r="B8282">
        <v>1850.61</v>
      </c>
    </row>
    <row r="8283" spans="1:2">
      <c r="A8283" s="71">
        <v>41850</v>
      </c>
      <c r="B8283">
        <v>1853.3</v>
      </c>
    </row>
    <row r="8284" spans="1:2">
      <c r="A8284" s="71">
        <v>41851</v>
      </c>
      <c r="B8284">
        <v>1872.43</v>
      </c>
    </row>
    <row r="8285" spans="1:2">
      <c r="A8285" s="71">
        <v>41852</v>
      </c>
      <c r="B8285">
        <v>1878.75</v>
      </c>
    </row>
    <row r="8286" spans="1:2">
      <c r="A8286" s="71">
        <v>41853</v>
      </c>
      <c r="B8286">
        <v>1873.65</v>
      </c>
    </row>
    <row r="8287" spans="1:2">
      <c r="A8287" s="71">
        <v>41854</v>
      </c>
      <c r="B8287">
        <v>1873.65</v>
      </c>
    </row>
    <row r="8288" spans="1:2">
      <c r="A8288" s="71">
        <v>41855</v>
      </c>
      <c r="B8288">
        <v>1873.65</v>
      </c>
    </row>
    <row r="8289" spans="1:2">
      <c r="A8289" s="71">
        <v>41856</v>
      </c>
      <c r="B8289">
        <v>1878.68</v>
      </c>
    </row>
    <row r="8290" spans="1:2">
      <c r="A8290" s="71">
        <v>41857</v>
      </c>
      <c r="B8290">
        <v>1892.35</v>
      </c>
    </row>
    <row r="8291" spans="1:2">
      <c r="A8291" s="71">
        <v>41858</v>
      </c>
      <c r="B8291">
        <v>1888.51</v>
      </c>
    </row>
    <row r="8292" spans="1:2">
      <c r="A8292" s="71">
        <v>41859</v>
      </c>
      <c r="B8292">
        <v>1888.51</v>
      </c>
    </row>
    <row r="8293" spans="1:2">
      <c r="A8293" s="71">
        <v>41860</v>
      </c>
      <c r="B8293">
        <v>1891.59</v>
      </c>
    </row>
    <row r="8294" spans="1:2">
      <c r="A8294" s="71">
        <v>41861</v>
      </c>
      <c r="B8294">
        <v>1891.59</v>
      </c>
    </row>
    <row r="8295" spans="1:2">
      <c r="A8295" s="71">
        <v>41862</v>
      </c>
      <c r="B8295">
        <v>1891.59</v>
      </c>
    </row>
    <row r="8296" spans="1:2">
      <c r="A8296" s="71">
        <v>41863</v>
      </c>
      <c r="B8296">
        <v>1881.62</v>
      </c>
    </row>
    <row r="8297" spans="1:2">
      <c r="A8297" s="71">
        <v>41864</v>
      </c>
      <c r="B8297">
        <v>1877.4</v>
      </c>
    </row>
    <row r="8298" spans="1:2">
      <c r="A8298" s="71">
        <v>41865</v>
      </c>
      <c r="B8298">
        <v>1883.33</v>
      </c>
    </row>
    <row r="8299" spans="1:2">
      <c r="A8299" s="71">
        <v>41866</v>
      </c>
      <c r="B8299">
        <v>1877.77</v>
      </c>
    </row>
    <row r="8300" spans="1:2">
      <c r="A8300" s="71">
        <v>41867</v>
      </c>
      <c r="B8300">
        <v>1884.81</v>
      </c>
    </row>
    <row r="8301" spans="1:2">
      <c r="A8301" s="71">
        <v>41868</v>
      </c>
      <c r="B8301">
        <v>1884.81</v>
      </c>
    </row>
    <row r="8302" spans="1:2">
      <c r="A8302" s="71">
        <v>41869</v>
      </c>
      <c r="B8302">
        <v>1884.81</v>
      </c>
    </row>
    <row r="8303" spans="1:2">
      <c r="A8303" s="71">
        <v>41870</v>
      </c>
      <c r="B8303">
        <v>1884.81</v>
      </c>
    </row>
    <row r="8304" spans="1:2">
      <c r="A8304" s="71">
        <v>41871</v>
      </c>
      <c r="B8304">
        <v>1894.27</v>
      </c>
    </row>
    <row r="8305" spans="1:2">
      <c r="A8305" s="71">
        <v>41872</v>
      </c>
      <c r="B8305">
        <v>1912.43</v>
      </c>
    </row>
    <row r="8306" spans="1:2">
      <c r="A8306" s="71">
        <v>41873</v>
      </c>
      <c r="B8306">
        <v>1919.84</v>
      </c>
    </row>
    <row r="8307" spans="1:2">
      <c r="A8307" s="71">
        <v>41874</v>
      </c>
      <c r="B8307">
        <v>1924.4</v>
      </c>
    </row>
    <row r="8308" spans="1:2">
      <c r="A8308" s="71">
        <v>41875</v>
      </c>
      <c r="B8308">
        <v>1924.4</v>
      </c>
    </row>
    <row r="8309" spans="1:2">
      <c r="A8309" s="71">
        <v>41876</v>
      </c>
      <c r="B8309">
        <v>1924.4</v>
      </c>
    </row>
    <row r="8310" spans="1:2">
      <c r="A8310" s="71">
        <v>41877</v>
      </c>
      <c r="B8310">
        <v>1932.39</v>
      </c>
    </row>
    <row r="8311" spans="1:2">
      <c r="A8311" s="71">
        <v>41878</v>
      </c>
      <c r="B8311">
        <v>1928.67</v>
      </c>
    </row>
    <row r="8312" spans="1:2">
      <c r="A8312" s="71">
        <v>41879</v>
      </c>
      <c r="B8312">
        <v>1926.92</v>
      </c>
    </row>
    <row r="8313" spans="1:2">
      <c r="A8313" s="71">
        <v>41880</v>
      </c>
      <c r="B8313">
        <v>1935.04</v>
      </c>
    </row>
    <row r="8314" spans="1:2">
      <c r="A8314" s="71">
        <v>41881</v>
      </c>
      <c r="B8314">
        <v>1918.62</v>
      </c>
    </row>
    <row r="8315" spans="1:2">
      <c r="A8315" s="71">
        <v>41882</v>
      </c>
      <c r="B8315">
        <v>1918.62</v>
      </c>
    </row>
    <row r="8316" spans="1:2">
      <c r="A8316" s="71">
        <v>41883</v>
      </c>
      <c r="B8316">
        <v>1918.62</v>
      </c>
    </row>
    <row r="8317" spans="1:2">
      <c r="A8317" s="71">
        <v>41884</v>
      </c>
      <c r="B8317">
        <v>1918.62</v>
      </c>
    </row>
    <row r="8318" spans="1:2">
      <c r="A8318" s="71">
        <v>41885</v>
      </c>
      <c r="B8318">
        <v>1931.49</v>
      </c>
    </row>
    <row r="8319" spans="1:2">
      <c r="A8319" s="71">
        <v>41886</v>
      </c>
      <c r="B8319">
        <v>1924.67</v>
      </c>
    </row>
    <row r="8320" spans="1:2">
      <c r="A8320" s="71">
        <v>41887</v>
      </c>
      <c r="B8320">
        <v>1931.45</v>
      </c>
    </row>
    <row r="8321" spans="1:2">
      <c r="A8321" s="71">
        <v>41888</v>
      </c>
      <c r="B8321">
        <v>1935.25</v>
      </c>
    </row>
    <row r="8322" spans="1:2">
      <c r="A8322" s="71">
        <v>41889</v>
      </c>
      <c r="B8322">
        <v>1935.25</v>
      </c>
    </row>
    <row r="8323" spans="1:2">
      <c r="A8323" s="71">
        <v>41890</v>
      </c>
      <c r="B8323">
        <v>1935.25</v>
      </c>
    </row>
    <row r="8324" spans="1:2">
      <c r="A8324" s="71">
        <v>41891</v>
      </c>
      <c r="B8324">
        <v>1942.03</v>
      </c>
    </row>
    <row r="8325" spans="1:2">
      <c r="A8325" s="71">
        <v>41892</v>
      </c>
      <c r="B8325">
        <v>1962.84</v>
      </c>
    </row>
    <row r="8326" spans="1:2">
      <c r="A8326" s="71">
        <v>41893</v>
      </c>
      <c r="B8326">
        <v>1975.82</v>
      </c>
    </row>
    <row r="8327" spans="1:2">
      <c r="A8327" s="71">
        <v>41894</v>
      </c>
      <c r="B8327">
        <v>1979.97</v>
      </c>
    </row>
    <row r="8328" spans="1:2">
      <c r="A8328" s="71">
        <v>41895</v>
      </c>
      <c r="B8328">
        <v>1994.97</v>
      </c>
    </row>
    <row r="8329" spans="1:2">
      <c r="A8329" s="71">
        <v>41896</v>
      </c>
      <c r="B8329">
        <v>1994.97</v>
      </c>
    </row>
    <row r="8330" spans="1:2">
      <c r="A8330" s="71">
        <v>41897</v>
      </c>
      <c r="B8330">
        <v>1994.97</v>
      </c>
    </row>
    <row r="8331" spans="1:2">
      <c r="A8331" s="71">
        <v>41898</v>
      </c>
      <c r="B8331">
        <v>1987.71</v>
      </c>
    </row>
    <row r="8332" spans="1:2">
      <c r="A8332" s="71">
        <v>41899</v>
      </c>
      <c r="B8332">
        <v>1978.08</v>
      </c>
    </row>
    <row r="8333" spans="1:2">
      <c r="A8333" s="71">
        <v>41900</v>
      </c>
      <c r="B8333">
        <v>1975.47</v>
      </c>
    </row>
    <row r="8334" spans="1:2">
      <c r="A8334" s="71">
        <v>41901</v>
      </c>
      <c r="B8334">
        <v>1975.42</v>
      </c>
    </row>
    <row r="8335" spans="1:2">
      <c r="A8335" s="71">
        <v>41902</v>
      </c>
      <c r="B8335">
        <v>1966.89</v>
      </c>
    </row>
    <row r="8336" spans="1:2">
      <c r="A8336" s="71">
        <v>41903</v>
      </c>
      <c r="B8336">
        <v>1966.89</v>
      </c>
    </row>
    <row r="8337" spans="1:2">
      <c r="A8337" s="71">
        <v>41904</v>
      </c>
      <c r="B8337">
        <v>1966.89</v>
      </c>
    </row>
    <row r="8338" spans="1:2">
      <c r="A8338" s="71">
        <v>41905</v>
      </c>
      <c r="B8338">
        <v>1992.68</v>
      </c>
    </row>
    <row r="8339" spans="1:2">
      <c r="A8339" s="71">
        <v>41906</v>
      </c>
      <c r="B8339">
        <v>1997.91</v>
      </c>
    </row>
    <row r="8340" spans="1:2">
      <c r="A8340" s="71">
        <v>41907</v>
      </c>
      <c r="B8340">
        <v>2007.48</v>
      </c>
    </row>
    <row r="8341" spans="1:2">
      <c r="A8341" s="71">
        <v>41908</v>
      </c>
      <c r="B8341">
        <v>2019.76</v>
      </c>
    </row>
    <row r="8342" spans="1:2">
      <c r="A8342" s="71">
        <v>41909</v>
      </c>
      <c r="B8342">
        <v>2023.89</v>
      </c>
    </row>
    <row r="8343" spans="1:2">
      <c r="A8343" s="71">
        <v>41910</v>
      </c>
      <c r="B8343">
        <v>2023.89</v>
      </c>
    </row>
    <row r="8344" spans="1:2">
      <c r="A8344" s="71">
        <v>41911</v>
      </c>
      <c r="B8344">
        <v>2023.89</v>
      </c>
    </row>
    <row r="8345" spans="1:2">
      <c r="A8345" s="71">
        <v>41912</v>
      </c>
      <c r="B8345">
        <v>2028.48</v>
      </c>
    </row>
    <row r="8346" spans="1:2">
      <c r="A8346" s="71">
        <v>41913</v>
      </c>
      <c r="B8346">
        <v>2022</v>
      </c>
    </row>
    <row r="8347" spans="1:2">
      <c r="A8347" s="71">
        <v>41914</v>
      </c>
      <c r="B8347">
        <v>2025.75</v>
      </c>
    </row>
    <row r="8348" spans="1:2">
      <c r="A8348" s="71">
        <v>41915</v>
      </c>
      <c r="B8348">
        <v>2021.49</v>
      </c>
    </row>
    <row r="8349" spans="1:2">
      <c r="A8349" s="71">
        <v>41916</v>
      </c>
      <c r="B8349">
        <v>2026.2</v>
      </c>
    </row>
    <row r="8350" spans="1:2">
      <c r="A8350" s="71">
        <v>41917</v>
      </c>
      <c r="B8350">
        <v>2026.2</v>
      </c>
    </row>
    <row r="8351" spans="1:2">
      <c r="A8351" s="71">
        <v>41918</v>
      </c>
      <c r="B8351">
        <v>2026.2</v>
      </c>
    </row>
    <row r="8352" spans="1:2">
      <c r="A8352" s="71">
        <v>41919</v>
      </c>
      <c r="B8352">
        <v>2028.03</v>
      </c>
    </row>
    <row r="8353" spans="1:2">
      <c r="A8353" s="71">
        <v>41920</v>
      </c>
      <c r="B8353">
        <v>2026.9</v>
      </c>
    </row>
    <row r="8354" spans="1:2">
      <c r="A8354" s="71">
        <v>41921</v>
      </c>
      <c r="B8354">
        <v>2040.31</v>
      </c>
    </row>
    <row r="8355" spans="1:2">
      <c r="A8355" s="71">
        <v>41922</v>
      </c>
      <c r="B8355">
        <v>2041.71</v>
      </c>
    </row>
    <row r="8356" spans="1:2">
      <c r="A8356" s="71">
        <v>41923</v>
      </c>
      <c r="B8356">
        <v>2052.96</v>
      </c>
    </row>
    <row r="8357" spans="1:2">
      <c r="A8357" s="71">
        <v>41924</v>
      </c>
      <c r="B8357">
        <v>2052.96</v>
      </c>
    </row>
    <row r="8358" spans="1:2">
      <c r="A8358" s="71">
        <v>41925</v>
      </c>
      <c r="B8358">
        <v>2052.96</v>
      </c>
    </row>
    <row r="8359" spans="1:2">
      <c r="A8359" s="71">
        <v>41926</v>
      </c>
      <c r="B8359">
        <v>2052.96</v>
      </c>
    </row>
    <row r="8360" spans="1:2">
      <c r="A8360" s="71">
        <v>41927</v>
      </c>
      <c r="B8360">
        <v>2049.66</v>
      </c>
    </row>
    <row r="8361" spans="1:2">
      <c r="A8361" s="71">
        <v>41928</v>
      </c>
      <c r="B8361">
        <v>2057.6999999999998</v>
      </c>
    </row>
    <row r="8362" spans="1:2">
      <c r="A8362" s="71">
        <v>41929</v>
      </c>
      <c r="B8362">
        <v>2074.4</v>
      </c>
    </row>
    <row r="8363" spans="1:2">
      <c r="A8363" s="71">
        <v>41930</v>
      </c>
      <c r="B8363">
        <v>2064.4299999999998</v>
      </c>
    </row>
    <row r="8364" spans="1:2">
      <c r="A8364" s="71">
        <v>41931</v>
      </c>
      <c r="B8364">
        <v>2064.4299999999998</v>
      </c>
    </row>
    <row r="8365" spans="1:2">
      <c r="A8365" s="71">
        <v>41932</v>
      </c>
      <c r="B8365">
        <v>2064.4299999999998</v>
      </c>
    </row>
    <row r="8366" spans="1:2">
      <c r="A8366" s="71">
        <v>41933</v>
      </c>
      <c r="B8366">
        <v>2065.8200000000002</v>
      </c>
    </row>
    <row r="8367" spans="1:2">
      <c r="A8367" s="71">
        <v>41934</v>
      </c>
      <c r="B8367">
        <v>2048.44</v>
      </c>
    </row>
    <row r="8368" spans="1:2">
      <c r="A8368" s="71">
        <v>41935</v>
      </c>
      <c r="B8368">
        <v>2049.9</v>
      </c>
    </row>
    <row r="8369" spans="1:2">
      <c r="A8369" s="71">
        <v>41936</v>
      </c>
      <c r="B8369">
        <v>2053.39</v>
      </c>
    </row>
    <row r="8370" spans="1:2">
      <c r="A8370" s="71">
        <v>41937</v>
      </c>
      <c r="B8370">
        <v>2065.38</v>
      </c>
    </row>
    <row r="8371" spans="1:2">
      <c r="A8371" s="71">
        <v>41938</v>
      </c>
      <c r="B8371">
        <v>2065.38</v>
      </c>
    </row>
    <row r="8372" spans="1:2">
      <c r="A8372" s="71">
        <v>41939</v>
      </c>
      <c r="B8372">
        <v>2065.38</v>
      </c>
    </row>
    <row r="8373" spans="1:2">
      <c r="A8373" s="71">
        <v>41940</v>
      </c>
      <c r="B8373">
        <v>2069.7199999999998</v>
      </c>
    </row>
    <row r="8374" spans="1:2">
      <c r="A8374" s="71">
        <v>41941</v>
      </c>
      <c r="B8374">
        <v>2055.4299999999998</v>
      </c>
    </row>
    <row r="8375" spans="1:2">
      <c r="A8375" s="71">
        <v>41942</v>
      </c>
      <c r="B8375">
        <v>2044.55</v>
      </c>
    </row>
    <row r="8376" spans="1:2">
      <c r="A8376" s="71">
        <v>41943</v>
      </c>
      <c r="B8376">
        <v>2050.52</v>
      </c>
    </row>
    <row r="8377" spans="1:2">
      <c r="A8377" s="71">
        <v>41944</v>
      </c>
      <c r="B8377">
        <v>2061.92</v>
      </c>
    </row>
    <row r="8378" spans="1:2">
      <c r="A8378" s="71">
        <v>41945</v>
      </c>
      <c r="B8378">
        <v>2061.92</v>
      </c>
    </row>
    <row r="8379" spans="1:2">
      <c r="A8379" s="71">
        <v>41946</v>
      </c>
      <c r="B8379">
        <v>2061.92</v>
      </c>
    </row>
    <row r="8380" spans="1:2">
      <c r="A8380" s="71">
        <v>41947</v>
      </c>
      <c r="B8380">
        <v>2061.92</v>
      </c>
    </row>
    <row r="8381" spans="1:2">
      <c r="A8381" s="71">
        <v>41948</v>
      </c>
      <c r="B8381">
        <v>2076.9899999999998</v>
      </c>
    </row>
    <row r="8382" spans="1:2">
      <c r="A8382" s="71">
        <v>41949</v>
      </c>
      <c r="B8382">
        <v>2081.2399999999998</v>
      </c>
    </row>
    <row r="8383" spans="1:2">
      <c r="A8383" s="71">
        <v>41950</v>
      </c>
      <c r="B8383">
        <v>2086.86</v>
      </c>
    </row>
    <row r="8384" spans="1:2">
      <c r="A8384" s="71">
        <v>41951</v>
      </c>
      <c r="B8384">
        <v>2103.25</v>
      </c>
    </row>
    <row r="8385" spans="1:2">
      <c r="A8385" s="71">
        <v>41952</v>
      </c>
      <c r="B8385">
        <v>2103.25</v>
      </c>
    </row>
    <row r="8386" spans="1:2">
      <c r="A8386" s="71">
        <v>41953</v>
      </c>
      <c r="B8386">
        <v>2103.25</v>
      </c>
    </row>
    <row r="8387" spans="1:2">
      <c r="A8387" s="71">
        <v>41954</v>
      </c>
      <c r="B8387">
        <v>2103.12</v>
      </c>
    </row>
    <row r="8388" spans="1:2">
      <c r="A8388" s="71">
        <v>41955</v>
      </c>
      <c r="B8388">
        <v>2103.12</v>
      </c>
    </row>
    <row r="8389" spans="1:2">
      <c r="A8389" s="71">
        <v>41956</v>
      </c>
      <c r="B8389">
        <v>2115.59</v>
      </c>
    </row>
    <row r="8390" spans="1:2">
      <c r="A8390" s="71">
        <v>41957</v>
      </c>
      <c r="B8390">
        <v>2133.0300000000002</v>
      </c>
    </row>
    <row r="8391" spans="1:2">
      <c r="A8391" s="71">
        <v>41958</v>
      </c>
      <c r="B8391">
        <v>2160.4699999999998</v>
      </c>
    </row>
    <row r="8392" spans="1:2">
      <c r="A8392" s="71">
        <v>41959</v>
      </c>
      <c r="B8392">
        <v>2160.4699999999998</v>
      </c>
    </row>
    <row r="8393" spans="1:2">
      <c r="A8393" s="71">
        <v>41960</v>
      </c>
      <c r="B8393">
        <v>2160.4699999999998</v>
      </c>
    </row>
    <row r="8394" spans="1:2">
      <c r="A8394" s="71">
        <v>41961</v>
      </c>
      <c r="B8394">
        <v>2160.4699999999998</v>
      </c>
    </row>
    <row r="8395" spans="1:2">
      <c r="A8395" s="71">
        <v>41962</v>
      </c>
      <c r="B8395">
        <v>2158.58</v>
      </c>
    </row>
    <row r="8396" spans="1:2">
      <c r="A8396" s="71">
        <v>41963</v>
      </c>
      <c r="B8396">
        <v>2156.73</v>
      </c>
    </row>
    <row r="8397" spans="1:2">
      <c r="A8397" s="71">
        <v>41964</v>
      </c>
      <c r="B8397">
        <v>2156.9299999999998</v>
      </c>
    </row>
    <row r="8398" spans="1:2">
      <c r="A8398" s="71">
        <v>41965</v>
      </c>
      <c r="B8398">
        <v>2142.02</v>
      </c>
    </row>
    <row r="8399" spans="1:2">
      <c r="A8399" s="71">
        <v>41966</v>
      </c>
      <c r="B8399">
        <v>2142.02</v>
      </c>
    </row>
    <row r="8400" spans="1:2">
      <c r="A8400" s="71">
        <v>41967</v>
      </c>
      <c r="B8400">
        <v>2142.02</v>
      </c>
    </row>
    <row r="8401" spans="1:2">
      <c r="A8401" s="71">
        <v>41968</v>
      </c>
      <c r="B8401">
        <v>2158.12</v>
      </c>
    </row>
    <row r="8402" spans="1:2">
      <c r="A8402" s="71">
        <v>41969</v>
      </c>
      <c r="B8402">
        <v>2162.15</v>
      </c>
    </row>
    <row r="8403" spans="1:2">
      <c r="A8403" s="71">
        <v>41970</v>
      </c>
      <c r="B8403">
        <v>2165.15</v>
      </c>
    </row>
    <row r="8404" spans="1:2">
      <c r="A8404" s="71">
        <v>41971</v>
      </c>
      <c r="B8404">
        <v>2165.15</v>
      </c>
    </row>
    <row r="8405" spans="1:2">
      <c r="A8405" s="71">
        <v>41972</v>
      </c>
      <c r="B8405">
        <v>2206.19</v>
      </c>
    </row>
    <row r="8406" spans="1:2">
      <c r="A8406" s="71">
        <v>41973</v>
      </c>
      <c r="B8406">
        <v>2206.19</v>
      </c>
    </row>
    <row r="8407" spans="1:2">
      <c r="A8407" s="71">
        <v>41974</v>
      </c>
      <c r="B8407">
        <v>2206.19</v>
      </c>
    </row>
    <row r="8408" spans="1:2">
      <c r="A8408" s="71">
        <v>41975</v>
      </c>
      <c r="B8408">
        <v>2252.36</v>
      </c>
    </row>
    <row r="8409" spans="1:2">
      <c r="A8409" s="71">
        <v>41976</v>
      </c>
      <c r="B8409">
        <v>2293.4699999999998</v>
      </c>
    </row>
    <row r="8410" spans="1:2">
      <c r="A8410" s="71">
        <v>41977</v>
      </c>
      <c r="B8410">
        <v>2286.0300000000002</v>
      </c>
    </row>
    <row r="8411" spans="1:2">
      <c r="A8411" s="71">
        <v>41978</v>
      </c>
      <c r="B8411">
        <v>2284.2399999999998</v>
      </c>
    </row>
    <row r="8412" spans="1:2">
      <c r="A8412" s="71">
        <v>41979</v>
      </c>
      <c r="B8412">
        <v>2304.12</v>
      </c>
    </row>
    <row r="8413" spans="1:2">
      <c r="A8413" s="71">
        <v>41980</v>
      </c>
      <c r="B8413">
        <v>2304.12</v>
      </c>
    </row>
    <row r="8414" spans="1:2">
      <c r="A8414" s="71">
        <v>41981</v>
      </c>
      <c r="B8414">
        <v>2304.12</v>
      </c>
    </row>
    <row r="8415" spans="1:2">
      <c r="A8415" s="71">
        <v>41982</v>
      </c>
      <c r="B8415">
        <v>2304.12</v>
      </c>
    </row>
    <row r="8416" spans="1:2">
      <c r="A8416" s="71">
        <v>41983</v>
      </c>
      <c r="B8416">
        <v>2350.0100000000002</v>
      </c>
    </row>
    <row r="8417" spans="1:2">
      <c r="A8417" s="71">
        <v>41984</v>
      </c>
      <c r="B8417">
        <v>2381.96</v>
      </c>
    </row>
    <row r="8418" spans="1:2">
      <c r="A8418" s="71">
        <v>41985</v>
      </c>
      <c r="B8418">
        <v>2423.56</v>
      </c>
    </row>
    <row r="8419" spans="1:2">
      <c r="A8419" s="71">
        <v>41986</v>
      </c>
      <c r="B8419">
        <v>2405.31</v>
      </c>
    </row>
    <row r="8420" spans="1:2">
      <c r="A8420" s="71">
        <v>41987</v>
      </c>
      <c r="B8420">
        <v>2405.31</v>
      </c>
    </row>
    <row r="8421" spans="1:2">
      <c r="A8421" s="71">
        <v>41988</v>
      </c>
      <c r="B8421">
        <v>2405.31</v>
      </c>
    </row>
    <row r="8422" spans="1:2">
      <c r="A8422" s="71">
        <v>41989</v>
      </c>
      <c r="B8422">
        <v>2414.39</v>
      </c>
    </row>
    <row r="8423" spans="1:2">
      <c r="A8423" s="71">
        <v>41990</v>
      </c>
      <c r="B8423">
        <v>2446.35</v>
      </c>
    </row>
    <row r="8424" spans="1:2">
      <c r="A8424" s="71">
        <v>41991</v>
      </c>
      <c r="B8424">
        <v>2412.79</v>
      </c>
    </row>
    <row r="8425" spans="1:2">
      <c r="A8425" s="71">
        <v>41992</v>
      </c>
      <c r="B8425">
        <v>2334.98</v>
      </c>
    </row>
    <row r="8426" spans="1:2">
      <c r="A8426" s="71">
        <v>41993</v>
      </c>
      <c r="B8426">
        <v>2297.14</v>
      </c>
    </row>
    <row r="8427" spans="1:2">
      <c r="A8427" s="71">
        <v>41994</v>
      </c>
      <c r="B8427">
        <v>2297.14</v>
      </c>
    </row>
    <row r="8428" spans="1:2">
      <c r="A8428" s="71">
        <v>41995</v>
      </c>
      <c r="B8428">
        <v>2297.14</v>
      </c>
    </row>
    <row r="8429" spans="1:2">
      <c r="A8429" s="71">
        <v>41996</v>
      </c>
      <c r="B8429">
        <v>2316.9299999999998</v>
      </c>
    </row>
    <row r="8430" spans="1:2">
      <c r="A8430" s="71">
        <v>41997</v>
      </c>
      <c r="B8430">
        <v>2342.5700000000002</v>
      </c>
    </row>
    <row r="8431" spans="1:2">
      <c r="A8431" s="71">
        <v>41998</v>
      </c>
      <c r="B8431">
        <v>2346.9</v>
      </c>
    </row>
    <row r="8432" spans="1:2">
      <c r="A8432" s="71">
        <v>41999</v>
      </c>
      <c r="B8432">
        <v>2346.9</v>
      </c>
    </row>
    <row r="8433" spans="1:2">
      <c r="A8433" s="71">
        <v>42000</v>
      </c>
      <c r="B8433">
        <v>2358.46</v>
      </c>
    </row>
    <row r="8434" spans="1:2">
      <c r="A8434" s="71">
        <v>42001</v>
      </c>
      <c r="B8434">
        <v>2358.46</v>
      </c>
    </row>
    <row r="8435" spans="1:2">
      <c r="A8435" s="71">
        <v>42002</v>
      </c>
      <c r="B8435">
        <v>2358.46</v>
      </c>
    </row>
    <row r="8436" spans="1:2">
      <c r="A8436" s="71">
        <v>42003</v>
      </c>
      <c r="B8436">
        <v>2378.56</v>
      </c>
    </row>
    <row r="8437" spans="1:2">
      <c r="A8437" s="71">
        <v>42004</v>
      </c>
      <c r="B8437">
        <v>2392.46</v>
      </c>
    </row>
    <row r="8438" spans="1:2">
      <c r="A8438" s="71">
        <v>42005</v>
      </c>
      <c r="B8438">
        <v>2392.46</v>
      </c>
    </row>
    <row r="8439" spans="1:2">
      <c r="A8439" s="71">
        <v>42006</v>
      </c>
      <c r="B8439">
        <v>2392.46</v>
      </c>
    </row>
    <row r="8440" spans="1:2">
      <c r="A8440" s="71">
        <v>42007</v>
      </c>
      <c r="B8440">
        <v>2383.37</v>
      </c>
    </row>
    <row r="8441" spans="1:2">
      <c r="A8441" s="71">
        <v>42008</v>
      </c>
      <c r="B8441">
        <v>2383.37</v>
      </c>
    </row>
    <row r="8442" spans="1:2">
      <c r="A8442" s="71">
        <v>42009</v>
      </c>
      <c r="B8442">
        <v>2383.37</v>
      </c>
    </row>
    <row r="8443" spans="1:2">
      <c r="A8443" s="71">
        <v>42010</v>
      </c>
      <c r="B8443">
        <v>2412.8200000000002</v>
      </c>
    </row>
    <row r="8444" spans="1:2">
      <c r="A8444" s="71">
        <v>42011</v>
      </c>
      <c r="B8444">
        <v>2452.11</v>
      </c>
    </row>
    <row r="8445" spans="1:2">
      <c r="A8445" s="71">
        <v>42012</v>
      </c>
      <c r="B8445">
        <v>2434.31</v>
      </c>
    </row>
    <row r="8446" spans="1:2">
      <c r="A8446" s="71">
        <v>42013</v>
      </c>
      <c r="B8446">
        <v>2405.0300000000002</v>
      </c>
    </row>
    <row r="8447" spans="1:2">
      <c r="A8447" s="71">
        <v>42014</v>
      </c>
      <c r="B8447">
        <v>2406.71</v>
      </c>
    </row>
    <row r="8448" spans="1:2">
      <c r="A8448" s="71">
        <v>42015</v>
      </c>
      <c r="B8448">
        <v>2406.71</v>
      </c>
    </row>
    <row r="8449" spans="1:2">
      <c r="A8449" s="71">
        <v>42016</v>
      </c>
      <c r="B8449">
        <v>2406.71</v>
      </c>
    </row>
    <row r="8450" spans="1:2">
      <c r="A8450" s="71">
        <v>42017</v>
      </c>
      <c r="B8450">
        <v>2406.71</v>
      </c>
    </row>
    <row r="8451" spans="1:2">
      <c r="A8451" s="71">
        <v>42018</v>
      </c>
      <c r="B8451">
        <v>2442.0300000000002</v>
      </c>
    </row>
    <row r="8452" spans="1:2">
      <c r="A8452" s="71">
        <v>42019</v>
      </c>
      <c r="B8452">
        <v>2438.79</v>
      </c>
    </row>
    <row r="8453" spans="1:2">
      <c r="A8453" s="71">
        <v>42020</v>
      </c>
      <c r="B8453">
        <v>2398.91</v>
      </c>
    </row>
    <row r="8454" spans="1:2">
      <c r="A8454" s="71">
        <v>42021</v>
      </c>
      <c r="B8454">
        <v>2383.91</v>
      </c>
    </row>
    <row r="8455" spans="1:2">
      <c r="A8455" s="71">
        <v>42022</v>
      </c>
      <c r="B8455">
        <v>2383.91</v>
      </c>
    </row>
    <row r="8456" spans="1:2">
      <c r="A8456" s="71">
        <v>42023</v>
      </c>
      <c r="B8456">
        <v>2383.91</v>
      </c>
    </row>
    <row r="8457" spans="1:2">
      <c r="A8457" s="71">
        <v>42024</v>
      </c>
      <c r="B8457">
        <v>2383.91</v>
      </c>
    </row>
    <row r="8458" spans="1:2">
      <c r="A8458" s="71">
        <v>42025</v>
      </c>
      <c r="B8458">
        <v>2373.44</v>
      </c>
    </row>
    <row r="8459" spans="1:2">
      <c r="A8459" s="71">
        <v>42026</v>
      </c>
      <c r="B8459">
        <v>2361.54</v>
      </c>
    </row>
    <row r="8460" spans="1:2">
      <c r="A8460" s="71">
        <v>42027</v>
      </c>
      <c r="B8460">
        <v>2370.75</v>
      </c>
    </row>
    <row r="8461" spans="1:2">
      <c r="A8461" s="71">
        <v>42028</v>
      </c>
      <c r="B8461">
        <v>2386.5</v>
      </c>
    </row>
    <row r="8462" spans="1:2">
      <c r="A8462" s="71">
        <v>42029</v>
      </c>
      <c r="B8462">
        <v>2386.5</v>
      </c>
    </row>
    <row r="8463" spans="1:2">
      <c r="A8463" s="71">
        <v>42030</v>
      </c>
      <c r="B8463">
        <v>2386.5</v>
      </c>
    </row>
    <row r="8464" spans="1:2">
      <c r="A8464" s="71">
        <v>42031</v>
      </c>
      <c r="B8464">
        <v>2386.2800000000002</v>
      </c>
    </row>
    <row r="8465" spans="1:2">
      <c r="A8465" s="71">
        <v>42032</v>
      </c>
      <c r="B8465">
        <v>2381.11</v>
      </c>
    </row>
    <row r="8466" spans="1:2">
      <c r="A8466" s="71">
        <v>42033</v>
      </c>
      <c r="B8466">
        <v>2362.42</v>
      </c>
    </row>
    <row r="8467" spans="1:2">
      <c r="A8467" s="71">
        <v>42034</v>
      </c>
      <c r="B8467">
        <v>2397.35</v>
      </c>
    </row>
    <row r="8468" spans="1:2">
      <c r="A8468" s="71">
        <v>42035</v>
      </c>
      <c r="B8468">
        <v>2441.1</v>
      </c>
    </row>
    <row r="8469" spans="1:2">
      <c r="A8469" s="71">
        <v>42036</v>
      </c>
      <c r="B8469">
        <v>2441.1</v>
      </c>
    </row>
    <row r="8470" spans="1:2">
      <c r="A8470" s="71">
        <v>42037</v>
      </c>
      <c r="B8470">
        <v>2441.1</v>
      </c>
    </row>
    <row r="8471" spans="1:2">
      <c r="A8471" s="71">
        <v>42038</v>
      </c>
      <c r="B8471">
        <v>2407.29</v>
      </c>
    </row>
    <row r="8472" spans="1:2">
      <c r="A8472" s="71">
        <v>42039</v>
      </c>
      <c r="B8472">
        <v>2374.7199999999998</v>
      </c>
    </row>
    <row r="8473" spans="1:2">
      <c r="A8473" s="71">
        <v>42040</v>
      </c>
      <c r="B8473">
        <v>2381.91</v>
      </c>
    </row>
    <row r="8474" spans="1:2">
      <c r="A8474" s="71">
        <v>42041</v>
      </c>
      <c r="B8474">
        <v>2384.5300000000002</v>
      </c>
    </row>
    <row r="8475" spans="1:2">
      <c r="A8475" s="71">
        <v>42042</v>
      </c>
      <c r="B8475">
        <v>2384.7600000000002</v>
      </c>
    </row>
    <row r="8476" spans="1:2">
      <c r="A8476" s="71">
        <v>42043</v>
      </c>
      <c r="B8476">
        <v>2384.7600000000002</v>
      </c>
    </row>
    <row r="8477" spans="1:2">
      <c r="A8477" s="71">
        <v>42044</v>
      </c>
      <c r="B8477">
        <v>2384.7600000000002</v>
      </c>
    </row>
    <row r="8478" spans="1:2">
      <c r="A8478" s="71">
        <v>42045</v>
      </c>
      <c r="B8478">
        <v>2371.31</v>
      </c>
    </row>
    <row r="8479" spans="1:2">
      <c r="A8479" s="71">
        <v>42046</v>
      </c>
      <c r="B8479">
        <v>2380.79</v>
      </c>
    </row>
    <row r="8480" spans="1:2">
      <c r="A8480" s="71">
        <v>42047</v>
      </c>
      <c r="B8480">
        <v>2416.61</v>
      </c>
    </row>
    <row r="8481" spans="1:2">
      <c r="A8481" s="71">
        <v>42048</v>
      </c>
      <c r="B8481">
        <v>2401.0300000000002</v>
      </c>
    </row>
    <row r="8482" spans="1:2">
      <c r="A8482" s="71">
        <v>42049</v>
      </c>
      <c r="B8482">
        <v>2376.23</v>
      </c>
    </row>
    <row r="8483" spans="1:2">
      <c r="A8483" s="71">
        <v>42050</v>
      </c>
      <c r="B8483">
        <v>2376.23</v>
      </c>
    </row>
    <row r="8484" spans="1:2">
      <c r="A8484" s="71">
        <v>42051</v>
      </c>
      <c r="B8484">
        <v>2376.23</v>
      </c>
    </row>
    <row r="8485" spans="1:2">
      <c r="A8485" s="71">
        <v>42052</v>
      </c>
      <c r="B8485">
        <v>2376.23</v>
      </c>
    </row>
    <row r="8486" spans="1:2">
      <c r="A8486" s="71">
        <v>42053</v>
      </c>
      <c r="B8486">
        <v>2416.37</v>
      </c>
    </row>
    <row r="8487" spans="1:2">
      <c r="A8487" s="71">
        <v>42054</v>
      </c>
      <c r="B8487">
        <v>2429.71</v>
      </c>
    </row>
    <row r="8488" spans="1:2">
      <c r="A8488" s="71">
        <v>42055</v>
      </c>
      <c r="B8488">
        <v>2445.16</v>
      </c>
    </row>
    <row r="8489" spans="1:2">
      <c r="A8489" s="71">
        <v>42056</v>
      </c>
      <c r="B8489">
        <v>2455.54</v>
      </c>
    </row>
    <row r="8490" spans="1:2">
      <c r="A8490" s="71">
        <v>42057</v>
      </c>
      <c r="B8490">
        <v>2455.54</v>
      </c>
    </row>
    <row r="8491" spans="1:2">
      <c r="A8491" s="71">
        <v>42058</v>
      </c>
      <c r="B8491">
        <v>2455.54</v>
      </c>
    </row>
    <row r="8492" spans="1:2">
      <c r="A8492" s="71">
        <v>42059</v>
      </c>
      <c r="B8492">
        <v>2489.81</v>
      </c>
    </row>
    <row r="8493" spans="1:2">
      <c r="A8493" s="71">
        <v>42060</v>
      </c>
      <c r="B8493">
        <v>2500.59</v>
      </c>
    </row>
    <row r="8494" spans="1:2">
      <c r="A8494" s="71">
        <v>42061</v>
      </c>
      <c r="B8494">
        <v>2489.41</v>
      </c>
    </row>
    <row r="8495" spans="1:2">
      <c r="A8495" s="71">
        <v>42062</v>
      </c>
      <c r="B8495">
        <v>2484.58</v>
      </c>
    </row>
    <row r="8496" spans="1:2">
      <c r="A8496" s="71">
        <v>42063</v>
      </c>
      <c r="B8496">
        <v>2496.9899999999998</v>
      </c>
    </row>
    <row r="8497" spans="1:2">
      <c r="A8497" s="71">
        <v>42064</v>
      </c>
      <c r="B8497">
        <v>2496.9899999999998</v>
      </c>
    </row>
    <row r="8498" spans="1:2">
      <c r="A8498" s="71">
        <v>42065</v>
      </c>
      <c r="B8498">
        <v>2496.9899999999998</v>
      </c>
    </row>
    <row r="8499" spans="1:2">
      <c r="A8499" s="71">
        <v>42066</v>
      </c>
      <c r="B8499">
        <v>2522.0300000000002</v>
      </c>
    </row>
    <row r="8500" spans="1:2">
      <c r="A8500" s="71">
        <v>42067</v>
      </c>
      <c r="B8500">
        <v>2555.08</v>
      </c>
    </row>
    <row r="8501" spans="1:2">
      <c r="A8501" s="71">
        <v>42068</v>
      </c>
      <c r="B8501">
        <v>2565.9</v>
      </c>
    </row>
    <row r="8502" spans="1:2">
      <c r="A8502" s="71">
        <v>42069</v>
      </c>
      <c r="B8502">
        <v>2543.4699999999998</v>
      </c>
    </row>
    <row r="8503" spans="1:2">
      <c r="A8503" s="71">
        <v>42070</v>
      </c>
      <c r="B8503">
        <v>2565.61</v>
      </c>
    </row>
    <row r="8504" spans="1:2">
      <c r="A8504" s="71">
        <v>42071</v>
      </c>
      <c r="B8504">
        <v>2565.61</v>
      </c>
    </row>
    <row r="8505" spans="1:2">
      <c r="A8505" s="71">
        <v>42072</v>
      </c>
      <c r="B8505">
        <v>2565.61</v>
      </c>
    </row>
    <row r="8506" spans="1:2">
      <c r="A8506" s="71">
        <v>42073</v>
      </c>
      <c r="B8506">
        <v>2592.86</v>
      </c>
    </row>
    <row r="8507" spans="1:2">
      <c r="A8507" s="71">
        <v>42074</v>
      </c>
      <c r="B8507">
        <v>2618.79</v>
      </c>
    </row>
    <row r="8508" spans="1:2">
      <c r="A8508" s="71">
        <v>42075</v>
      </c>
      <c r="B8508">
        <v>2633.65</v>
      </c>
    </row>
    <row r="8509" spans="1:2">
      <c r="A8509" s="71">
        <v>42076</v>
      </c>
      <c r="B8509">
        <v>2610.08</v>
      </c>
    </row>
    <row r="8510" spans="1:2">
      <c r="A8510" s="71">
        <v>42077</v>
      </c>
      <c r="B8510">
        <v>2661.52</v>
      </c>
    </row>
    <row r="8511" spans="1:2">
      <c r="A8511" s="71">
        <v>42078</v>
      </c>
      <c r="B8511">
        <v>2661.52</v>
      </c>
    </row>
    <row r="8512" spans="1:2">
      <c r="A8512" s="71">
        <v>42079</v>
      </c>
      <c r="B8512">
        <v>2661.52</v>
      </c>
    </row>
    <row r="8513" spans="1:2">
      <c r="A8513" s="71">
        <v>42080</v>
      </c>
      <c r="B8513">
        <v>2675.08</v>
      </c>
    </row>
    <row r="8514" spans="1:2">
      <c r="A8514" s="71">
        <v>42081</v>
      </c>
      <c r="B8514">
        <v>2677.97</v>
      </c>
    </row>
    <row r="8515" spans="1:2">
      <c r="A8515" s="71">
        <v>42082</v>
      </c>
      <c r="B8515">
        <v>2651.49</v>
      </c>
    </row>
    <row r="8516" spans="1:2">
      <c r="A8516" s="71">
        <v>42083</v>
      </c>
      <c r="B8516">
        <v>2613.38</v>
      </c>
    </row>
    <row r="8517" spans="1:2">
      <c r="A8517" s="71">
        <v>42084</v>
      </c>
      <c r="B8517">
        <v>2587.71</v>
      </c>
    </row>
    <row r="8518" spans="1:2">
      <c r="A8518" s="71">
        <v>42085</v>
      </c>
      <c r="B8518">
        <v>2587.71</v>
      </c>
    </row>
    <row r="8519" spans="1:2">
      <c r="A8519" s="71">
        <v>42086</v>
      </c>
      <c r="B8519">
        <v>2587.71</v>
      </c>
    </row>
    <row r="8520" spans="1:2">
      <c r="A8520" s="71">
        <v>42087</v>
      </c>
      <c r="B8520">
        <v>2587.71</v>
      </c>
    </row>
    <row r="8521" spans="1:2">
      <c r="A8521" s="71">
        <v>42088</v>
      </c>
      <c r="B8521">
        <v>2526.79</v>
      </c>
    </row>
    <row r="8522" spans="1:2">
      <c r="A8522" s="71">
        <v>42089</v>
      </c>
      <c r="B8522">
        <v>2535.5500000000002</v>
      </c>
    </row>
    <row r="8523" spans="1:2">
      <c r="A8523" s="71">
        <v>42090</v>
      </c>
      <c r="B8523">
        <v>2551.3000000000002</v>
      </c>
    </row>
    <row r="8524" spans="1:2">
      <c r="A8524" s="71">
        <v>42091</v>
      </c>
      <c r="B8524">
        <v>2556.85</v>
      </c>
    </row>
    <row r="8525" spans="1:2">
      <c r="A8525" s="71">
        <v>42092</v>
      </c>
      <c r="B8525">
        <v>2556.85</v>
      </c>
    </row>
    <row r="8526" spans="1:2">
      <c r="A8526" s="71">
        <v>42093</v>
      </c>
      <c r="B8526">
        <v>2556.85</v>
      </c>
    </row>
    <row r="8527" spans="1:2">
      <c r="A8527" s="71">
        <v>42094</v>
      </c>
      <c r="B8527">
        <v>2576.0500000000002</v>
      </c>
    </row>
    <row r="8528" spans="1:2">
      <c r="A8528" s="71">
        <v>42095</v>
      </c>
      <c r="B8528">
        <v>2598.36</v>
      </c>
    </row>
    <row r="8529" spans="1:2">
      <c r="A8529" s="71">
        <v>42096</v>
      </c>
      <c r="B8529">
        <v>2576.41</v>
      </c>
    </row>
    <row r="8530" spans="1:2">
      <c r="A8530" s="71">
        <v>42097</v>
      </c>
      <c r="B8530">
        <v>2576.41</v>
      </c>
    </row>
    <row r="8531" spans="1:2">
      <c r="A8531" s="71">
        <v>42098</v>
      </c>
      <c r="B8531">
        <v>2576.41</v>
      </c>
    </row>
    <row r="8532" spans="1:2">
      <c r="A8532" s="71">
        <v>42099</v>
      </c>
      <c r="B8532">
        <v>2576.41</v>
      </c>
    </row>
    <row r="8533" spans="1:2">
      <c r="A8533" s="71">
        <v>42100</v>
      </c>
      <c r="B8533">
        <v>2576.41</v>
      </c>
    </row>
    <row r="8534" spans="1:2">
      <c r="A8534" s="71">
        <v>42101</v>
      </c>
      <c r="B8534">
        <v>2522.71</v>
      </c>
    </row>
    <row r="8535" spans="1:2">
      <c r="A8535" s="71">
        <v>42102</v>
      </c>
      <c r="B8535">
        <v>2518.0500000000002</v>
      </c>
    </row>
    <row r="8536" spans="1:2">
      <c r="A8536" s="71">
        <v>42103</v>
      </c>
      <c r="B8536">
        <v>2490.9</v>
      </c>
    </row>
    <row r="8537" spans="1:2">
      <c r="A8537" s="71">
        <v>42104</v>
      </c>
      <c r="B8537">
        <v>2494.77</v>
      </c>
    </row>
    <row r="8538" spans="1:2">
      <c r="A8538" s="71">
        <v>42105</v>
      </c>
      <c r="B8538">
        <v>2516.08</v>
      </c>
    </row>
    <row r="8539" spans="1:2">
      <c r="A8539" s="71">
        <v>42106</v>
      </c>
      <c r="B8539">
        <v>2516.08</v>
      </c>
    </row>
    <row r="8540" spans="1:2">
      <c r="A8540" s="71">
        <v>42107</v>
      </c>
      <c r="B8540">
        <v>2516.08</v>
      </c>
    </row>
    <row r="8541" spans="1:2">
      <c r="A8541" s="71">
        <v>42108</v>
      </c>
      <c r="B8541">
        <v>2537.33</v>
      </c>
    </row>
    <row r="8542" spans="1:2">
      <c r="A8542" s="71">
        <v>42109</v>
      </c>
      <c r="B8542">
        <v>2550.83</v>
      </c>
    </row>
    <row r="8543" spans="1:2">
      <c r="A8543" s="71">
        <v>42110</v>
      </c>
      <c r="B8543">
        <v>2534.63</v>
      </c>
    </row>
    <row r="8544" spans="1:2">
      <c r="A8544" s="71">
        <v>42111</v>
      </c>
      <c r="B8544">
        <v>2493.9299999999998</v>
      </c>
    </row>
    <row r="8545" spans="1:2">
      <c r="A8545" s="71">
        <v>42112</v>
      </c>
      <c r="B8545">
        <v>2495.0100000000002</v>
      </c>
    </row>
    <row r="8546" spans="1:2">
      <c r="A8546" s="71">
        <v>42113</v>
      </c>
      <c r="B8546">
        <v>2495.0100000000002</v>
      </c>
    </row>
    <row r="8547" spans="1:2">
      <c r="A8547" s="71">
        <v>42114</v>
      </c>
      <c r="B8547">
        <v>2495.0100000000002</v>
      </c>
    </row>
    <row r="8548" spans="1:2">
      <c r="A8548" s="71">
        <v>42115</v>
      </c>
      <c r="B8548">
        <v>2487.0700000000002</v>
      </c>
    </row>
    <row r="8549" spans="1:2">
      <c r="A8549" s="71">
        <v>42116</v>
      </c>
      <c r="B8549">
        <v>2469.0300000000002</v>
      </c>
    </row>
    <row r="8550" spans="1:2">
      <c r="A8550" s="71">
        <v>42117</v>
      </c>
      <c r="B8550">
        <v>2488.5</v>
      </c>
    </row>
    <row r="8551" spans="1:2">
      <c r="A8551" s="71">
        <v>42118</v>
      </c>
      <c r="B8551">
        <v>2471.21</v>
      </c>
    </row>
    <row r="8552" spans="1:2">
      <c r="A8552" s="71">
        <v>42119</v>
      </c>
      <c r="B8552">
        <v>2461.17</v>
      </c>
    </row>
    <row r="8553" spans="1:2">
      <c r="A8553" s="71">
        <v>42120</v>
      </c>
      <c r="B8553">
        <v>2461.17</v>
      </c>
    </row>
    <row r="8554" spans="1:2">
      <c r="A8554" s="71">
        <v>42121</v>
      </c>
      <c r="B8554">
        <v>2461.17</v>
      </c>
    </row>
    <row r="8555" spans="1:2">
      <c r="A8555" s="71">
        <v>42122</v>
      </c>
      <c r="B8555">
        <v>2419.81</v>
      </c>
    </row>
    <row r="8556" spans="1:2">
      <c r="A8556" s="71">
        <v>42123</v>
      </c>
      <c r="B8556">
        <v>2393.42</v>
      </c>
    </row>
    <row r="8557" spans="1:2">
      <c r="A8557" s="71">
        <v>42124</v>
      </c>
      <c r="B8557">
        <v>2388.06</v>
      </c>
    </row>
    <row r="8558" spans="1:2">
      <c r="A8558" s="71">
        <v>42125</v>
      </c>
      <c r="B8558">
        <v>2393.58</v>
      </c>
    </row>
    <row r="8559" spans="1:2">
      <c r="A8559" s="71">
        <v>42126</v>
      </c>
      <c r="B8559">
        <v>2393.58</v>
      </c>
    </row>
    <row r="8560" spans="1:2">
      <c r="A8560" s="71">
        <v>42127</v>
      </c>
      <c r="B8560">
        <v>2393.58</v>
      </c>
    </row>
    <row r="8561" spans="1:2">
      <c r="A8561" s="71">
        <v>42128</v>
      </c>
      <c r="B8561">
        <v>2393.58</v>
      </c>
    </row>
    <row r="8562" spans="1:2">
      <c r="A8562" s="71">
        <v>42129</v>
      </c>
      <c r="B8562">
        <v>2408.17</v>
      </c>
    </row>
    <row r="8563" spans="1:2">
      <c r="A8563" s="71">
        <v>42130</v>
      </c>
      <c r="B8563">
        <v>2386.7199999999998</v>
      </c>
    </row>
    <row r="8564" spans="1:2">
      <c r="A8564" s="71">
        <v>42131</v>
      </c>
      <c r="B8564">
        <v>2362.41</v>
      </c>
    </row>
    <row r="8565" spans="1:2">
      <c r="A8565" s="71">
        <v>42132</v>
      </c>
      <c r="B8565">
        <v>2369.23</v>
      </c>
    </row>
    <row r="8566" spans="1:2">
      <c r="A8566" s="71">
        <v>42133</v>
      </c>
      <c r="B8566">
        <v>2360.58</v>
      </c>
    </row>
    <row r="8567" spans="1:2">
      <c r="A8567" s="71">
        <v>42134</v>
      </c>
      <c r="B8567">
        <v>2360.58</v>
      </c>
    </row>
    <row r="8568" spans="1:2">
      <c r="A8568" s="71">
        <v>42135</v>
      </c>
      <c r="B8568">
        <v>2360.58</v>
      </c>
    </row>
    <row r="8569" spans="1:2">
      <c r="A8569" s="71">
        <v>42136</v>
      </c>
      <c r="B8569">
        <v>2381.5300000000002</v>
      </c>
    </row>
    <row r="8570" spans="1:2">
      <c r="A8570" s="71">
        <v>42137</v>
      </c>
      <c r="B8570">
        <v>2386.77</v>
      </c>
    </row>
    <row r="8571" spans="1:2">
      <c r="A8571" s="71">
        <v>42138</v>
      </c>
      <c r="B8571">
        <v>2377.87</v>
      </c>
    </row>
    <row r="8572" spans="1:2">
      <c r="A8572" s="71">
        <v>42139</v>
      </c>
      <c r="B8572">
        <v>2389.4899999999998</v>
      </c>
    </row>
    <row r="8573" spans="1:2">
      <c r="A8573" s="71">
        <v>42140</v>
      </c>
      <c r="B8573">
        <v>2417.0100000000002</v>
      </c>
    </row>
    <row r="8574" spans="1:2">
      <c r="A8574" s="71">
        <v>42141</v>
      </c>
      <c r="B8574">
        <v>2417.0100000000002</v>
      </c>
    </row>
    <row r="8575" spans="1:2">
      <c r="A8575" s="71">
        <v>42142</v>
      </c>
      <c r="B8575">
        <v>2417.0100000000002</v>
      </c>
    </row>
    <row r="8576" spans="1:2">
      <c r="A8576" s="71">
        <v>42143</v>
      </c>
      <c r="B8576">
        <v>2417.0100000000002</v>
      </c>
    </row>
    <row r="8577" spans="1:2">
      <c r="A8577" s="71">
        <v>42144</v>
      </c>
      <c r="B8577">
        <v>2475.4499999999998</v>
      </c>
    </row>
    <row r="8578" spans="1:2">
      <c r="A8578" s="71">
        <v>42145</v>
      </c>
      <c r="B8578">
        <v>2503.37</v>
      </c>
    </row>
    <row r="8579" spans="1:2">
      <c r="A8579" s="71">
        <v>42146</v>
      </c>
      <c r="B8579">
        <v>2489.39</v>
      </c>
    </row>
    <row r="8580" spans="1:2">
      <c r="A8580" s="71">
        <v>42147</v>
      </c>
      <c r="B8580">
        <v>2500.2199999999998</v>
      </c>
    </row>
    <row r="8581" spans="1:2">
      <c r="A8581" s="71">
        <v>42148</v>
      </c>
      <c r="B8581">
        <v>2500.2199999999998</v>
      </c>
    </row>
    <row r="8582" spans="1:2">
      <c r="A8582" s="71">
        <v>42149</v>
      </c>
      <c r="B8582">
        <v>2500.2199999999998</v>
      </c>
    </row>
    <row r="8583" spans="1:2">
      <c r="A8583" s="71">
        <v>42150</v>
      </c>
      <c r="B8583">
        <v>2500.2199999999998</v>
      </c>
    </row>
    <row r="8584" spans="1:2">
      <c r="A8584" s="71">
        <v>42151</v>
      </c>
      <c r="B8584">
        <v>2542.5300000000002</v>
      </c>
    </row>
    <row r="8585" spans="1:2">
      <c r="A8585" s="71">
        <v>42152</v>
      </c>
      <c r="B8585">
        <v>2548.13</v>
      </c>
    </row>
    <row r="8586" spans="1:2">
      <c r="A8586" s="71">
        <v>42153</v>
      </c>
      <c r="B8586">
        <v>2549.9699999999998</v>
      </c>
    </row>
    <row r="8587" spans="1:2">
      <c r="A8587" s="71">
        <v>42154</v>
      </c>
      <c r="B8587">
        <v>2533.79</v>
      </c>
    </row>
    <row r="8588" spans="1:2">
      <c r="A8588" s="71">
        <v>42155</v>
      </c>
      <c r="B8588">
        <v>2533.79</v>
      </c>
    </row>
    <row r="8589" spans="1:2">
      <c r="A8589" s="71">
        <v>42156</v>
      </c>
      <c r="B8589">
        <v>2533.79</v>
      </c>
    </row>
    <row r="8590" spans="1:2">
      <c r="A8590" s="71">
        <v>42157</v>
      </c>
      <c r="B8590">
        <v>2549.29</v>
      </c>
    </row>
    <row r="8591" spans="1:2">
      <c r="A8591" s="71">
        <v>42158</v>
      </c>
      <c r="B8591">
        <v>2554.44</v>
      </c>
    </row>
    <row r="8592" spans="1:2">
      <c r="A8592" s="71">
        <v>42159</v>
      </c>
      <c r="B8592">
        <v>2571.92</v>
      </c>
    </row>
    <row r="8593" spans="1:2">
      <c r="A8593" s="71">
        <v>42160</v>
      </c>
      <c r="B8593">
        <v>2588.56</v>
      </c>
    </row>
    <row r="8594" spans="1:2">
      <c r="A8594" s="71">
        <v>42161</v>
      </c>
      <c r="B8594">
        <v>2623.66</v>
      </c>
    </row>
    <row r="8595" spans="1:2">
      <c r="A8595" s="71">
        <v>42162</v>
      </c>
      <c r="B8595">
        <v>2623.66</v>
      </c>
    </row>
    <row r="8596" spans="1:2">
      <c r="A8596" s="71">
        <v>42163</v>
      </c>
      <c r="B8596">
        <v>2623.66</v>
      </c>
    </row>
    <row r="8597" spans="1:2">
      <c r="A8597" s="71">
        <v>42164</v>
      </c>
      <c r="B8597">
        <v>2623.66</v>
      </c>
    </row>
    <row r="8598" spans="1:2">
      <c r="A8598" s="71">
        <v>42165</v>
      </c>
      <c r="B8598">
        <v>2569.17</v>
      </c>
    </row>
    <row r="8599" spans="1:2">
      <c r="A8599" s="71">
        <v>42166</v>
      </c>
      <c r="B8599">
        <v>2523</v>
      </c>
    </row>
    <row r="8600" spans="1:2">
      <c r="A8600" s="71">
        <v>42167</v>
      </c>
      <c r="B8600">
        <v>2538.5500000000002</v>
      </c>
    </row>
    <row r="8601" spans="1:2">
      <c r="A8601" s="71">
        <v>42168</v>
      </c>
      <c r="B8601">
        <v>2535.91</v>
      </c>
    </row>
    <row r="8602" spans="1:2">
      <c r="A8602" s="71">
        <v>42169</v>
      </c>
      <c r="B8602">
        <v>2535.91</v>
      </c>
    </row>
    <row r="8603" spans="1:2">
      <c r="A8603" s="71">
        <v>42170</v>
      </c>
      <c r="B8603">
        <v>2535.91</v>
      </c>
    </row>
    <row r="8604" spans="1:2">
      <c r="A8604" s="71">
        <v>42171</v>
      </c>
      <c r="B8604">
        <v>2535.91</v>
      </c>
    </row>
    <row r="8605" spans="1:2">
      <c r="A8605" s="71">
        <v>42172</v>
      </c>
      <c r="B8605">
        <v>2531.7199999999998</v>
      </c>
    </row>
    <row r="8606" spans="1:2">
      <c r="A8606" s="71">
        <v>42173</v>
      </c>
      <c r="B8606">
        <v>2550.4299999999998</v>
      </c>
    </row>
    <row r="8607" spans="1:2">
      <c r="A8607" s="71">
        <v>42174</v>
      </c>
      <c r="B8607">
        <v>2528.85</v>
      </c>
    </row>
    <row r="8608" spans="1:2">
      <c r="A8608" s="71">
        <v>42175</v>
      </c>
      <c r="B8608">
        <v>2548.1999999999998</v>
      </c>
    </row>
    <row r="8609" spans="1:2">
      <c r="A8609" s="71">
        <v>42176</v>
      </c>
      <c r="B8609">
        <v>2548.1999999999998</v>
      </c>
    </row>
    <row r="8610" spans="1:2">
      <c r="A8610" s="71">
        <v>42177</v>
      </c>
      <c r="B8610">
        <v>2548.1999999999998</v>
      </c>
    </row>
    <row r="8611" spans="1:2">
      <c r="A8611" s="71">
        <v>42178</v>
      </c>
      <c r="B8611">
        <v>2537.6799999999998</v>
      </c>
    </row>
    <row r="8612" spans="1:2">
      <c r="A8612" s="71">
        <v>42179</v>
      </c>
      <c r="B8612">
        <v>2550.7399999999998</v>
      </c>
    </row>
    <row r="8613" spans="1:2">
      <c r="A8613" s="71">
        <v>42180</v>
      </c>
      <c r="B8613">
        <v>2566.66</v>
      </c>
    </row>
    <row r="8614" spans="1:2">
      <c r="A8614" s="71">
        <v>42181</v>
      </c>
      <c r="B8614">
        <v>2556.21</v>
      </c>
    </row>
    <row r="8615" spans="1:2">
      <c r="A8615" s="71">
        <v>42182</v>
      </c>
      <c r="B8615">
        <v>2585.11</v>
      </c>
    </row>
    <row r="8616" spans="1:2">
      <c r="A8616" s="71">
        <v>42183</v>
      </c>
      <c r="B8616">
        <v>2585.11</v>
      </c>
    </row>
    <row r="8617" spans="1:2">
      <c r="A8617" s="71">
        <v>42184</v>
      </c>
      <c r="B8617">
        <v>2585.11</v>
      </c>
    </row>
    <row r="8618" spans="1:2">
      <c r="A8618" s="71">
        <v>42185</v>
      </c>
      <c r="B8618">
        <v>2585.11</v>
      </c>
    </row>
    <row r="8619" spans="1:2">
      <c r="A8619" s="71">
        <v>42186</v>
      </c>
      <c r="B8619">
        <v>2598.6799999999998</v>
      </c>
    </row>
    <row r="8620" spans="1:2">
      <c r="A8620" s="71">
        <v>42187</v>
      </c>
      <c r="B8620">
        <v>2626.8</v>
      </c>
    </row>
    <row r="8621" spans="1:2">
      <c r="A8621" s="71">
        <v>42188</v>
      </c>
      <c r="B8621">
        <v>2623.91</v>
      </c>
    </row>
    <row r="8622" spans="1:2">
      <c r="A8622" s="71">
        <v>42189</v>
      </c>
      <c r="B8622">
        <v>2642.97</v>
      </c>
    </row>
    <row r="8623" spans="1:2">
      <c r="A8623" s="71">
        <v>42190</v>
      </c>
      <c r="B8623">
        <v>2642.97</v>
      </c>
    </row>
    <row r="8624" spans="1:2">
      <c r="A8624" s="71">
        <v>42191</v>
      </c>
      <c r="B8624">
        <v>2642.97</v>
      </c>
    </row>
    <row r="8625" spans="1:2">
      <c r="A8625" s="71">
        <v>42192</v>
      </c>
      <c r="B8625">
        <v>2665.41</v>
      </c>
    </row>
    <row r="8626" spans="1:2">
      <c r="A8626" s="71">
        <v>42193</v>
      </c>
      <c r="B8626">
        <v>2690.15</v>
      </c>
    </row>
    <row r="8627" spans="1:2">
      <c r="A8627" s="71">
        <v>42194</v>
      </c>
      <c r="B8627">
        <v>2690.79</v>
      </c>
    </row>
    <row r="8628" spans="1:2">
      <c r="A8628" s="71">
        <v>42195</v>
      </c>
      <c r="B8628">
        <v>2670.79</v>
      </c>
    </row>
    <row r="8629" spans="1:2">
      <c r="A8629" s="71">
        <v>42196</v>
      </c>
      <c r="B8629">
        <v>2667.37</v>
      </c>
    </row>
    <row r="8630" spans="1:2">
      <c r="A8630" s="71">
        <v>42197</v>
      </c>
      <c r="B8630">
        <v>2667.37</v>
      </c>
    </row>
    <row r="8631" spans="1:2">
      <c r="A8631" s="71">
        <v>42198</v>
      </c>
      <c r="B8631">
        <v>2667.37</v>
      </c>
    </row>
    <row r="8632" spans="1:2">
      <c r="A8632" s="71">
        <v>42199</v>
      </c>
      <c r="B8632">
        <v>2693.54</v>
      </c>
    </row>
    <row r="8633" spans="1:2">
      <c r="A8633" s="71">
        <v>42200</v>
      </c>
      <c r="B8633">
        <v>2688.2</v>
      </c>
    </row>
    <row r="8634" spans="1:2">
      <c r="A8634" s="71">
        <v>42201</v>
      </c>
      <c r="B8634">
        <v>2713.04</v>
      </c>
    </row>
    <row r="8635" spans="1:2">
      <c r="A8635" s="71">
        <v>42202</v>
      </c>
      <c r="B8635">
        <v>2727.23</v>
      </c>
    </row>
    <row r="8636" spans="1:2">
      <c r="A8636" s="71">
        <v>42203</v>
      </c>
      <c r="B8636">
        <v>2751.88</v>
      </c>
    </row>
    <row r="8637" spans="1:2">
      <c r="A8637" s="71">
        <v>42204</v>
      </c>
      <c r="B8637">
        <v>2751.88</v>
      </c>
    </row>
    <row r="8638" spans="1:2">
      <c r="A8638" s="71">
        <v>42205</v>
      </c>
      <c r="B8638">
        <v>2751.88</v>
      </c>
    </row>
    <row r="8639" spans="1:2">
      <c r="A8639" s="71">
        <v>42206</v>
      </c>
      <c r="B8639">
        <v>2751.88</v>
      </c>
    </row>
    <row r="8640" spans="1:2">
      <c r="A8640" s="71">
        <v>42207</v>
      </c>
      <c r="B8640">
        <v>2765.1</v>
      </c>
    </row>
    <row r="8641" spans="1:2">
      <c r="A8641" s="71">
        <v>42208</v>
      </c>
      <c r="B8641">
        <v>2790.26</v>
      </c>
    </row>
    <row r="8642" spans="1:2">
      <c r="A8642" s="71">
        <v>42209</v>
      </c>
      <c r="B8642">
        <v>2807.36</v>
      </c>
    </row>
    <row r="8643" spans="1:2">
      <c r="A8643" s="71">
        <v>42210</v>
      </c>
      <c r="B8643">
        <v>2857.46</v>
      </c>
    </row>
    <row r="8644" spans="1:2">
      <c r="A8644" s="71">
        <v>42211</v>
      </c>
      <c r="B8644">
        <v>2857.46</v>
      </c>
    </row>
    <row r="8645" spans="1:2">
      <c r="A8645" s="71">
        <v>42212</v>
      </c>
      <c r="B8645">
        <v>2857.46</v>
      </c>
    </row>
    <row r="8646" spans="1:2">
      <c r="A8646" s="71">
        <v>42213</v>
      </c>
      <c r="B8646">
        <v>2854.13</v>
      </c>
    </row>
    <row r="8647" spans="1:2">
      <c r="A8647" s="71">
        <v>42214</v>
      </c>
      <c r="B8647">
        <v>2855.44</v>
      </c>
    </row>
    <row r="8648" spans="1:2">
      <c r="A8648" s="71">
        <v>42215</v>
      </c>
      <c r="B8648">
        <v>2855.32</v>
      </c>
    </row>
    <row r="8649" spans="1:2">
      <c r="A8649" s="71">
        <v>42216</v>
      </c>
      <c r="B8649">
        <v>2866.04</v>
      </c>
    </row>
    <row r="8650" spans="1:2">
      <c r="A8650" s="71">
        <v>42217</v>
      </c>
      <c r="B8650">
        <v>2862.51</v>
      </c>
    </row>
    <row r="8651" spans="1:2">
      <c r="A8651" s="71">
        <v>42218</v>
      </c>
      <c r="B8651">
        <v>2862.51</v>
      </c>
    </row>
    <row r="8652" spans="1:2">
      <c r="A8652" s="71">
        <v>42219</v>
      </c>
      <c r="B8652">
        <v>2862.51</v>
      </c>
    </row>
    <row r="8653" spans="1:2">
      <c r="A8653" s="71">
        <v>42220</v>
      </c>
      <c r="B8653">
        <v>2902.98</v>
      </c>
    </row>
    <row r="8654" spans="1:2">
      <c r="A8654" s="71">
        <v>42221</v>
      </c>
      <c r="B8654">
        <v>2906.95</v>
      </c>
    </row>
    <row r="8655" spans="1:2">
      <c r="A8655" s="71">
        <v>42222</v>
      </c>
      <c r="B8655">
        <v>2945.97</v>
      </c>
    </row>
    <row r="8656" spans="1:2">
      <c r="A8656" s="71">
        <v>42223</v>
      </c>
      <c r="B8656">
        <v>2955.31</v>
      </c>
    </row>
    <row r="8657" spans="1:2">
      <c r="A8657" s="71">
        <v>42224</v>
      </c>
      <c r="B8657">
        <v>2955.31</v>
      </c>
    </row>
    <row r="8658" spans="1:2">
      <c r="A8658" s="71">
        <v>42225</v>
      </c>
      <c r="B8658">
        <v>2955.31</v>
      </c>
    </row>
    <row r="8659" spans="1:2">
      <c r="A8659" s="71">
        <v>42226</v>
      </c>
      <c r="B8659">
        <v>2955.31</v>
      </c>
    </row>
    <row r="8660" spans="1:2">
      <c r="A8660" s="71">
        <v>42227</v>
      </c>
      <c r="B8660">
        <v>2913.45</v>
      </c>
    </row>
    <row r="8661" spans="1:2">
      <c r="A8661" s="71">
        <v>42228</v>
      </c>
      <c r="B8661">
        <v>2943.97</v>
      </c>
    </row>
    <row r="8662" spans="1:2">
      <c r="A8662" s="71">
        <v>42229</v>
      </c>
      <c r="B8662">
        <v>2937.63</v>
      </c>
    </row>
    <row r="8663" spans="1:2">
      <c r="A8663" s="71">
        <v>42230</v>
      </c>
      <c r="B8663">
        <v>2966.12</v>
      </c>
    </row>
    <row r="8664" spans="1:2">
      <c r="A8664" s="71">
        <v>42231</v>
      </c>
      <c r="B8664">
        <v>2983.12</v>
      </c>
    </row>
    <row r="8665" spans="1:2">
      <c r="A8665" s="71">
        <v>42232</v>
      </c>
      <c r="B8665">
        <v>2983.12</v>
      </c>
    </row>
    <row r="8666" spans="1:2">
      <c r="A8666" s="71">
        <v>42233</v>
      </c>
      <c r="B8666">
        <v>2983.12</v>
      </c>
    </row>
    <row r="8667" spans="1:2">
      <c r="A8667" s="71">
        <v>42234</v>
      </c>
      <c r="B8667">
        <v>2983.12</v>
      </c>
    </row>
    <row r="8668" spans="1:2">
      <c r="A8668" s="71">
        <v>42235</v>
      </c>
      <c r="B8668">
        <v>3003.35</v>
      </c>
    </row>
    <row r="8669" spans="1:2">
      <c r="A8669" s="71">
        <v>42236</v>
      </c>
      <c r="B8669">
        <v>3027.2</v>
      </c>
    </row>
    <row r="8670" spans="1:2">
      <c r="A8670" s="71">
        <v>42237</v>
      </c>
      <c r="B8670">
        <v>3053.65</v>
      </c>
    </row>
    <row r="8671" spans="1:2">
      <c r="A8671" s="71">
        <v>42238</v>
      </c>
      <c r="B8671">
        <v>3102.6</v>
      </c>
    </row>
    <row r="8672" spans="1:2">
      <c r="A8672" s="71">
        <v>42239</v>
      </c>
      <c r="B8672">
        <v>3102.6</v>
      </c>
    </row>
    <row r="8673" spans="1:2">
      <c r="A8673" s="71">
        <v>42240</v>
      </c>
      <c r="B8673">
        <v>3102.6</v>
      </c>
    </row>
    <row r="8674" spans="1:2">
      <c r="A8674" s="71">
        <v>42241</v>
      </c>
      <c r="B8674">
        <v>3208.37</v>
      </c>
    </row>
    <row r="8675" spans="1:2">
      <c r="A8675" s="71">
        <v>42242</v>
      </c>
      <c r="B8675">
        <v>3194.24</v>
      </c>
    </row>
    <row r="8676" spans="1:2">
      <c r="A8676" s="71">
        <v>42243</v>
      </c>
      <c r="B8676">
        <v>3238.51</v>
      </c>
    </row>
    <row r="8677" spans="1:2">
      <c r="A8677" s="71">
        <v>42244</v>
      </c>
      <c r="B8677">
        <v>3195.47</v>
      </c>
    </row>
    <row r="8678" spans="1:2">
      <c r="A8678" s="71">
        <v>42245</v>
      </c>
      <c r="B8678">
        <v>3101.1</v>
      </c>
    </row>
    <row r="8679" spans="1:2">
      <c r="A8679" s="71">
        <v>42246</v>
      </c>
      <c r="B8679">
        <v>3101.1</v>
      </c>
    </row>
    <row r="8680" spans="1:2">
      <c r="A8680" s="71">
        <v>42247</v>
      </c>
      <c r="B8680">
        <v>3101.1</v>
      </c>
    </row>
    <row r="8681" spans="1:2">
      <c r="A8681" s="71">
        <v>42248</v>
      </c>
      <c r="B8681">
        <v>3079.97</v>
      </c>
    </row>
    <row r="8682" spans="1:2">
      <c r="A8682" s="71">
        <v>42249</v>
      </c>
      <c r="B8682">
        <v>3093.64</v>
      </c>
    </row>
    <row r="8683" spans="1:2">
      <c r="A8683" s="71">
        <v>42250</v>
      </c>
      <c r="B8683">
        <v>3142.34</v>
      </c>
    </row>
    <row r="8684" spans="1:2">
      <c r="A8684" s="71">
        <v>42251</v>
      </c>
      <c r="B8684">
        <v>3119.93</v>
      </c>
    </row>
    <row r="8685" spans="1:2">
      <c r="A8685" s="71">
        <v>42252</v>
      </c>
      <c r="B8685">
        <v>3113.55</v>
      </c>
    </row>
    <row r="8686" spans="1:2">
      <c r="A8686" s="71">
        <v>42253</v>
      </c>
      <c r="B8686">
        <v>3113.55</v>
      </c>
    </row>
    <row r="8687" spans="1:2">
      <c r="A8687" s="71">
        <v>42254</v>
      </c>
      <c r="B8687">
        <v>3113.55</v>
      </c>
    </row>
    <row r="8688" spans="1:2">
      <c r="A8688" s="71">
        <v>42255</v>
      </c>
      <c r="B8688">
        <v>3113.55</v>
      </c>
    </row>
    <row r="8689" spans="1:2">
      <c r="A8689" s="71">
        <v>42256</v>
      </c>
      <c r="B8689">
        <v>3138.46</v>
      </c>
    </row>
    <row r="8690" spans="1:2">
      <c r="A8690" s="71">
        <v>42257</v>
      </c>
      <c r="B8690">
        <v>3105.4</v>
      </c>
    </row>
    <row r="8691" spans="1:2">
      <c r="A8691" s="71">
        <v>42258</v>
      </c>
      <c r="B8691">
        <v>3080.57</v>
      </c>
    </row>
    <row r="8692" spans="1:2">
      <c r="A8692" s="71">
        <v>42259</v>
      </c>
      <c r="B8692">
        <v>3012.96</v>
      </c>
    </row>
    <row r="8693" spans="1:2">
      <c r="A8693" s="71">
        <v>42260</v>
      </c>
      <c r="B8693">
        <v>3012.96</v>
      </c>
    </row>
    <row r="8694" spans="1:2">
      <c r="A8694" s="71">
        <v>42261</v>
      </c>
      <c r="B8694">
        <v>3012.96</v>
      </c>
    </row>
    <row r="8695" spans="1:2">
      <c r="A8695" s="71">
        <v>42262</v>
      </c>
      <c r="B8695">
        <v>3032.59</v>
      </c>
    </row>
    <row r="8696" spans="1:2">
      <c r="A8696" s="71">
        <v>42263</v>
      </c>
      <c r="B8696">
        <v>3025.28</v>
      </c>
    </row>
    <row r="8697" spans="1:2">
      <c r="A8697" s="71">
        <v>42264</v>
      </c>
      <c r="B8697">
        <v>2989.04</v>
      </c>
    </row>
    <row r="8698" spans="1:2">
      <c r="A8698" s="71">
        <v>42265</v>
      </c>
      <c r="B8698">
        <v>2975.13</v>
      </c>
    </row>
    <row r="8699" spans="1:2">
      <c r="A8699" s="71">
        <v>42266</v>
      </c>
      <c r="B8699">
        <v>2984.9</v>
      </c>
    </row>
    <row r="8700" spans="1:2">
      <c r="A8700" s="71">
        <v>42267</v>
      </c>
      <c r="B8700">
        <v>2984.9</v>
      </c>
    </row>
    <row r="8701" spans="1:2">
      <c r="A8701" s="71">
        <v>42268</v>
      </c>
      <c r="B8701">
        <v>2984.9</v>
      </c>
    </row>
    <row r="8702" spans="1:2">
      <c r="A8702" s="71">
        <v>42269</v>
      </c>
      <c r="B8702">
        <v>3001.68</v>
      </c>
    </row>
    <row r="8703" spans="1:2">
      <c r="A8703" s="71">
        <v>42270</v>
      </c>
      <c r="B8703">
        <v>3065.74</v>
      </c>
    </row>
    <row r="8704" spans="1:2">
      <c r="A8704" s="71">
        <v>42271</v>
      </c>
      <c r="B8704">
        <v>3099.28</v>
      </c>
    </row>
    <row r="8705" spans="1:2">
      <c r="A8705" s="71">
        <v>42272</v>
      </c>
      <c r="B8705">
        <v>3135.17</v>
      </c>
    </row>
    <row r="8706" spans="1:2">
      <c r="A8706" s="71">
        <v>42273</v>
      </c>
      <c r="B8706">
        <v>3080.44</v>
      </c>
    </row>
    <row r="8707" spans="1:2">
      <c r="A8707" s="71">
        <v>42274</v>
      </c>
      <c r="B8707">
        <v>3080.44</v>
      </c>
    </row>
    <row r="8708" spans="1:2">
      <c r="A8708" s="71">
        <v>42275</v>
      </c>
      <c r="B8708">
        <v>3080.44</v>
      </c>
    </row>
    <row r="8709" spans="1:2">
      <c r="A8709" s="71">
        <v>42276</v>
      </c>
      <c r="B8709">
        <v>3096.98</v>
      </c>
    </row>
    <row r="8710" spans="1:2">
      <c r="A8710" s="71">
        <v>42277</v>
      </c>
      <c r="B8710">
        <v>3121.94</v>
      </c>
    </row>
    <row r="8711" spans="1:2">
      <c r="A8711" s="71">
        <v>42278</v>
      </c>
      <c r="B8711">
        <v>3086.75</v>
      </c>
    </row>
    <row r="8712" spans="1:2">
      <c r="A8712" s="71">
        <v>42279</v>
      </c>
      <c r="B8712">
        <v>3061.85</v>
      </c>
    </row>
    <row r="8713" spans="1:2">
      <c r="A8713" s="71">
        <v>42280</v>
      </c>
      <c r="B8713">
        <v>3034.9</v>
      </c>
    </row>
    <row r="8714" spans="1:2">
      <c r="A8714" s="71">
        <v>42281</v>
      </c>
      <c r="B8714">
        <v>3034.9</v>
      </c>
    </row>
    <row r="8715" spans="1:2">
      <c r="A8715" s="71">
        <v>42282</v>
      </c>
      <c r="B8715">
        <v>3034.9</v>
      </c>
    </row>
    <row r="8716" spans="1:2">
      <c r="A8716" s="71">
        <v>42283</v>
      </c>
      <c r="B8716">
        <v>2971.15</v>
      </c>
    </row>
    <row r="8717" spans="1:2">
      <c r="A8717" s="71">
        <v>42284</v>
      </c>
      <c r="B8717">
        <v>2913.74</v>
      </c>
    </row>
    <row r="8718" spans="1:2">
      <c r="A8718" s="71">
        <v>42285</v>
      </c>
      <c r="B8718">
        <v>2891.91</v>
      </c>
    </row>
    <row r="8719" spans="1:2">
      <c r="A8719" s="71">
        <v>42286</v>
      </c>
      <c r="B8719">
        <v>2887.21</v>
      </c>
    </row>
    <row r="8720" spans="1:2">
      <c r="A8720" s="71">
        <v>42287</v>
      </c>
      <c r="B8720">
        <v>2855.74</v>
      </c>
    </row>
    <row r="8721" spans="1:2">
      <c r="A8721" s="71">
        <v>42288</v>
      </c>
      <c r="B8721">
        <v>2855.74</v>
      </c>
    </row>
    <row r="8722" spans="1:2">
      <c r="A8722" s="71">
        <v>42289</v>
      </c>
      <c r="B8722">
        <v>2855.74</v>
      </c>
    </row>
    <row r="8723" spans="1:2">
      <c r="A8723" s="71">
        <v>42290</v>
      </c>
      <c r="B8723">
        <v>2855.74</v>
      </c>
    </row>
    <row r="8724" spans="1:2">
      <c r="A8724" s="71">
        <v>42291</v>
      </c>
      <c r="B8724">
        <v>2910.7</v>
      </c>
    </row>
    <row r="8725" spans="1:2">
      <c r="A8725" s="71">
        <v>42292</v>
      </c>
      <c r="B8725">
        <v>2928.69</v>
      </c>
    </row>
    <row r="8726" spans="1:2">
      <c r="A8726" s="71">
        <v>42293</v>
      </c>
      <c r="B8726">
        <v>2908.87</v>
      </c>
    </row>
    <row r="8727" spans="1:2">
      <c r="A8727" s="71">
        <v>42294</v>
      </c>
      <c r="B8727">
        <v>2879.89</v>
      </c>
    </row>
    <row r="8728" spans="1:2">
      <c r="A8728" s="71">
        <v>42295</v>
      </c>
      <c r="B8728">
        <v>2879.89</v>
      </c>
    </row>
    <row r="8729" spans="1:2">
      <c r="A8729" s="71">
        <v>42296</v>
      </c>
      <c r="B8729">
        <v>2879.89</v>
      </c>
    </row>
    <row r="8730" spans="1:2">
      <c r="A8730" s="71">
        <v>42297</v>
      </c>
      <c r="B8730">
        <v>2912.99</v>
      </c>
    </row>
    <row r="8731" spans="1:2">
      <c r="A8731" s="71">
        <v>42298</v>
      </c>
      <c r="B8731">
        <v>2929.19</v>
      </c>
    </row>
    <row r="8732" spans="1:2">
      <c r="A8732" s="71">
        <v>42299</v>
      </c>
      <c r="B8732">
        <v>2966.68</v>
      </c>
    </row>
    <row r="8733" spans="1:2">
      <c r="A8733" s="71">
        <v>42300</v>
      </c>
      <c r="B8733">
        <v>2925.36</v>
      </c>
    </row>
    <row r="8734" spans="1:2">
      <c r="A8734" s="71">
        <v>42301</v>
      </c>
      <c r="B8734">
        <v>2912.08</v>
      </c>
    </row>
    <row r="8735" spans="1:2">
      <c r="A8735" s="71">
        <v>42302</v>
      </c>
      <c r="B8735">
        <v>2912.08</v>
      </c>
    </row>
    <row r="8736" spans="1:2">
      <c r="A8736" s="71">
        <v>42303</v>
      </c>
      <c r="B8736">
        <v>2912.08</v>
      </c>
    </row>
    <row r="8737" spans="1:2">
      <c r="A8737" s="71">
        <v>42304</v>
      </c>
      <c r="B8737">
        <v>2918.21</v>
      </c>
    </row>
    <row r="8738" spans="1:2">
      <c r="A8738" s="71">
        <v>42305</v>
      </c>
      <c r="B8738">
        <v>2950.87</v>
      </c>
    </row>
    <row r="8739" spans="1:2">
      <c r="A8739" s="71">
        <v>42306</v>
      </c>
      <c r="B8739">
        <v>2926.75</v>
      </c>
    </row>
    <row r="8740" spans="1:2">
      <c r="A8740" s="71">
        <v>42307</v>
      </c>
      <c r="B8740">
        <v>2921.32</v>
      </c>
    </row>
    <row r="8741" spans="1:2">
      <c r="A8741" s="71">
        <v>42308</v>
      </c>
      <c r="B8741">
        <v>2897.83</v>
      </c>
    </row>
    <row r="8742" spans="1:2">
      <c r="A8742" s="71">
        <v>42309</v>
      </c>
      <c r="B8742">
        <v>2897.83</v>
      </c>
    </row>
    <row r="8743" spans="1:2">
      <c r="A8743" s="71">
        <v>42310</v>
      </c>
      <c r="B8743">
        <v>2897.83</v>
      </c>
    </row>
    <row r="8744" spans="1:2">
      <c r="A8744" s="71">
        <v>42311</v>
      </c>
      <c r="B8744">
        <v>2897.83</v>
      </c>
    </row>
    <row r="8745" spans="1:2">
      <c r="A8745" s="71">
        <v>42312</v>
      </c>
      <c r="B8745">
        <v>2825.25</v>
      </c>
    </row>
    <row r="8746" spans="1:2">
      <c r="A8746" s="71">
        <v>42313</v>
      </c>
      <c r="B8746">
        <v>2819.63</v>
      </c>
    </row>
    <row r="8747" spans="1:2">
      <c r="A8747" s="71">
        <v>42314</v>
      </c>
      <c r="B8747">
        <v>2853.32</v>
      </c>
    </row>
    <row r="8748" spans="1:2">
      <c r="A8748" s="71">
        <v>42315</v>
      </c>
      <c r="B8748">
        <v>2896.19</v>
      </c>
    </row>
    <row r="8749" spans="1:2">
      <c r="A8749" s="71">
        <v>42316</v>
      </c>
      <c r="B8749">
        <v>2896.19</v>
      </c>
    </row>
    <row r="8750" spans="1:2">
      <c r="A8750" s="71">
        <v>42317</v>
      </c>
      <c r="B8750">
        <v>2896.19</v>
      </c>
    </row>
    <row r="8751" spans="1:2">
      <c r="A8751" s="71">
        <v>42318</v>
      </c>
      <c r="B8751">
        <v>2921.15</v>
      </c>
    </row>
    <row r="8752" spans="1:2">
      <c r="A8752" s="71">
        <v>42319</v>
      </c>
      <c r="B8752">
        <v>2935.86</v>
      </c>
    </row>
    <row r="8753" spans="1:2">
      <c r="A8753" s="71">
        <v>42320</v>
      </c>
      <c r="B8753">
        <v>2935.86</v>
      </c>
    </row>
    <row r="8754" spans="1:2">
      <c r="A8754" s="71">
        <v>42321</v>
      </c>
      <c r="B8754">
        <v>3009.36</v>
      </c>
    </row>
    <row r="8755" spans="1:2">
      <c r="A8755" s="71">
        <v>42322</v>
      </c>
      <c r="B8755">
        <v>3073.23</v>
      </c>
    </row>
    <row r="8756" spans="1:2">
      <c r="A8756" s="71">
        <v>42323</v>
      </c>
      <c r="B8756">
        <v>3073.23</v>
      </c>
    </row>
    <row r="8757" spans="1:2">
      <c r="A8757" s="71">
        <v>42324</v>
      </c>
      <c r="B8757">
        <v>3073.23</v>
      </c>
    </row>
    <row r="8758" spans="1:2">
      <c r="A8758" s="71">
        <v>42325</v>
      </c>
      <c r="B8758">
        <v>3073.23</v>
      </c>
    </row>
    <row r="8759" spans="1:2">
      <c r="A8759" s="71">
        <v>42326</v>
      </c>
      <c r="B8759">
        <v>3069.24</v>
      </c>
    </row>
    <row r="8760" spans="1:2">
      <c r="A8760" s="71">
        <v>42327</v>
      </c>
      <c r="B8760">
        <v>3108.7</v>
      </c>
    </row>
    <row r="8761" spans="1:2">
      <c r="A8761" s="71">
        <v>42328</v>
      </c>
      <c r="B8761">
        <v>3082.04</v>
      </c>
    </row>
    <row r="8762" spans="1:2">
      <c r="A8762" s="71">
        <v>42329</v>
      </c>
      <c r="B8762">
        <v>3047.31</v>
      </c>
    </row>
    <row r="8763" spans="1:2">
      <c r="A8763" s="71">
        <v>42330</v>
      </c>
      <c r="B8763">
        <v>3047.31</v>
      </c>
    </row>
    <row r="8764" spans="1:2">
      <c r="A8764" s="71">
        <v>42331</v>
      </c>
      <c r="B8764">
        <v>3047.31</v>
      </c>
    </row>
    <row r="8765" spans="1:2">
      <c r="A8765" s="71">
        <v>42332</v>
      </c>
      <c r="B8765">
        <v>3086.82</v>
      </c>
    </row>
    <row r="8766" spans="1:2">
      <c r="A8766" s="71">
        <v>42333</v>
      </c>
      <c r="B8766">
        <v>3074.35</v>
      </c>
    </row>
    <row r="8767" spans="1:2">
      <c r="A8767" s="71">
        <v>42334</v>
      </c>
      <c r="B8767">
        <v>3099.75</v>
      </c>
    </row>
    <row r="8768" spans="1:2">
      <c r="A8768" s="71">
        <v>42335</v>
      </c>
      <c r="B8768">
        <v>3099.75</v>
      </c>
    </row>
    <row r="8769" spans="1:2">
      <c r="A8769" s="71">
        <v>42336</v>
      </c>
      <c r="B8769">
        <v>3101.1</v>
      </c>
    </row>
    <row r="8770" spans="1:2">
      <c r="A8770" s="71">
        <v>42337</v>
      </c>
      <c r="B8770">
        <v>3101.1</v>
      </c>
    </row>
    <row r="8771" spans="1:2">
      <c r="A8771" s="71">
        <v>42338</v>
      </c>
      <c r="B8771">
        <v>3101.1</v>
      </c>
    </row>
    <row r="8772" spans="1:2">
      <c r="A8772" s="71">
        <v>42339</v>
      </c>
      <c r="B8772">
        <v>3142.11</v>
      </c>
    </row>
    <row r="8773" spans="1:2">
      <c r="A8773" s="71">
        <v>42340</v>
      </c>
      <c r="B8773">
        <v>3131.95</v>
      </c>
    </row>
    <row r="8774" spans="1:2">
      <c r="A8774" s="71">
        <v>42341</v>
      </c>
      <c r="B8774">
        <v>3166.67</v>
      </c>
    </row>
    <row r="8775" spans="1:2">
      <c r="A8775" s="71">
        <v>42342</v>
      </c>
      <c r="B8775">
        <v>3149.12</v>
      </c>
    </row>
    <row r="8776" spans="1:2">
      <c r="A8776" s="71">
        <v>42343</v>
      </c>
      <c r="B8776">
        <v>3179.22</v>
      </c>
    </row>
    <row r="8777" spans="1:2">
      <c r="A8777" s="71">
        <v>42344</v>
      </c>
      <c r="B8777">
        <v>3179.22</v>
      </c>
    </row>
    <row r="8778" spans="1:2">
      <c r="A8778" s="71">
        <v>42345</v>
      </c>
      <c r="B8778">
        <v>3179.22</v>
      </c>
    </row>
    <row r="8779" spans="1:2">
      <c r="A8779" s="71">
        <v>42346</v>
      </c>
      <c r="B8779">
        <v>3287.03</v>
      </c>
    </row>
    <row r="8780" spans="1:2">
      <c r="A8780" s="71">
        <v>42347</v>
      </c>
      <c r="B8780">
        <v>3287.03</v>
      </c>
    </row>
    <row r="8781" spans="1:2">
      <c r="A8781" s="71">
        <v>42348</v>
      </c>
      <c r="B8781">
        <v>3294.02</v>
      </c>
    </row>
    <row r="8782" spans="1:2">
      <c r="A8782" s="71">
        <v>42349</v>
      </c>
      <c r="B8782">
        <v>3259.56</v>
      </c>
    </row>
    <row r="8783" spans="1:2">
      <c r="A8783" s="71">
        <v>42350</v>
      </c>
      <c r="B8783">
        <v>3299.36</v>
      </c>
    </row>
    <row r="8784" spans="1:2">
      <c r="A8784" s="71">
        <v>42351</v>
      </c>
      <c r="B8784">
        <v>3299.36</v>
      </c>
    </row>
    <row r="8785" spans="1:2">
      <c r="A8785" s="71">
        <v>42352</v>
      </c>
      <c r="B8785">
        <v>3299.36</v>
      </c>
    </row>
    <row r="8786" spans="1:2">
      <c r="A8786" s="71">
        <v>42353</v>
      </c>
      <c r="B8786">
        <v>3356</v>
      </c>
    </row>
    <row r="8787" spans="1:2">
      <c r="A8787" s="71">
        <v>42354</v>
      </c>
      <c r="B8787">
        <v>3328.08</v>
      </c>
    </row>
    <row r="8788" spans="1:2">
      <c r="A8788" s="71">
        <v>42355</v>
      </c>
      <c r="B8788">
        <v>3317.72</v>
      </c>
    </row>
    <row r="8789" spans="1:2">
      <c r="A8789" s="71">
        <v>42356</v>
      </c>
      <c r="B8789">
        <v>3333.37</v>
      </c>
    </row>
    <row r="8790" spans="1:2">
      <c r="A8790" s="71">
        <v>42357</v>
      </c>
      <c r="B8790">
        <v>3337.68</v>
      </c>
    </row>
    <row r="8791" spans="1:2">
      <c r="A8791" s="71">
        <v>42358</v>
      </c>
      <c r="B8791">
        <v>3337.68</v>
      </c>
    </row>
    <row r="8792" spans="1:2">
      <c r="A8792" s="71">
        <v>42359</v>
      </c>
      <c r="B8792">
        <v>3337.68</v>
      </c>
    </row>
    <row r="8793" spans="1:2">
      <c r="A8793" s="71">
        <v>42360</v>
      </c>
      <c r="B8793">
        <v>3332.7</v>
      </c>
    </row>
    <row r="8794" spans="1:2">
      <c r="A8794" s="71">
        <v>42361</v>
      </c>
      <c r="B8794">
        <v>3307.24</v>
      </c>
    </row>
    <row r="8795" spans="1:2">
      <c r="A8795" s="71">
        <v>42362</v>
      </c>
      <c r="B8795">
        <v>3255.19</v>
      </c>
    </row>
    <row r="8796" spans="1:2">
      <c r="A8796" s="71">
        <v>42363</v>
      </c>
      <c r="B8796">
        <v>3172.03</v>
      </c>
    </row>
    <row r="8797" spans="1:2">
      <c r="A8797" s="71">
        <v>42364</v>
      </c>
      <c r="B8797">
        <v>3172.03</v>
      </c>
    </row>
    <row r="8798" spans="1:2">
      <c r="A8798" s="71">
        <v>42365</v>
      </c>
      <c r="B8798">
        <v>3172.03</v>
      </c>
    </row>
    <row r="8799" spans="1:2">
      <c r="A8799" s="71">
        <v>42366</v>
      </c>
      <c r="B8799">
        <v>3172.03</v>
      </c>
    </row>
    <row r="8800" spans="1:2">
      <c r="A8800" s="71">
        <v>42367</v>
      </c>
      <c r="B8800">
        <v>3180.87</v>
      </c>
    </row>
    <row r="8801" spans="1:2">
      <c r="A8801" s="71">
        <v>42368</v>
      </c>
      <c r="B8801">
        <v>3155.22</v>
      </c>
    </row>
    <row r="8802" spans="1:2">
      <c r="A8802" s="71">
        <v>42369</v>
      </c>
      <c r="B8802">
        <v>3149.47</v>
      </c>
    </row>
    <row r="8803" spans="1:2">
      <c r="A8803" s="71">
        <v>42370</v>
      </c>
      <c r="B8803">
        <v>3149.47</v>
      </c>
    </row>
    <row r="8804" spans="1:2">
      <c r="A8804" s="71">
        <v>42371</v>
      </c>
      <c r="B8804">
        <v>3149.47</v>
      </c>
    </row>
    <row r="8805" spans="1:2">
      <c r="A8805" s="71">
        <v>42372</v>
      </c>
      <c r="B8805">
        <v>3149.47</v>
      </c>
    </row>
    <row r="8806" spans="1:2">
      <c r="A8806" s="71">
        <v>42373</v>
      </c>
      <c r="B8806">
        <v>3149.47</v>
      </c>
    </row>
    <row r="8807" spans="1:2">
      <c r="A8807" s="71">
        <v>42374</v>
      </c>
      <c r="B8807">
        <v>3213.24</v>
      </c>
    </row>
    <row r="8808" spans="1:2">
      <c r="A8808" s="71">
        <v>42375</v>
      </c>
      <c r="B8808">
        <v>3203.86</v>
      </c>
    </row>
    <row r="8809" spans="1:2">
      <c r="A8809" s="71">
        <v>42376</v>
      </c>
      <c r="B8809">
        <v>3250.69</v>
      </c>
    </row>
    <row r="8810" spans="1:2">
      <c r="A8810" s="71">
        <v>42377</v>
      </c>
      <c r="B8810">
        <v>3287.28</v>
      </c>
    </row>
    <row r="8811" spans="1:2">
      <c r="A8811" s="71">
        <v>42378</v>
      </c>
      <c r="B8811">
        <v>3268.37</v>
      </c>
    </row>
    <row r="8812" spans="1:2">
      <c r="A8812" s="71">
        <v>42379</v>
      </c>
      <c r="B8812">
        <v>3268.37</v>
      </c>
    </row>
    <row r="8813" spans="1:2">
      <c r="A8813" s="71">
        <v>42380</v>
      </c>
      <c r="B8813">
        <v>3268.37</v>
      </c>
    </row>
    <row r="8814" spans="1:2">
      <c r="A8814" s="71">
        <v>42381</v>
      </c>
      <c r="B8814">
        <v>3268.37</v>
      </c>
    </row>
    <row r="8815" spans="1:2">
      <c r="A8815" s="71">
        <v>42382</v>
      </c>
      <c r="B8815">
        <v>3246.51</v>
      </c>
    </row>
    <row r="8816" spans="1:2">
      <c r="A8816" s="71">
        <v>42383</v>
      </c>
      <c r="B8816">
        <v>3235.45</v>
      </c>
    </row>
    <row r="8817" spans="1:2">
      <c r="A8817" s="71">
        <v>42384</v>
      </c>
      <c r="B8817">
        <v>3240.71</v>
      </c>
    </row>
    <row r="8818" spans="1:2">
      <c r="A8818" s="71">
        <v>42385</v>
      </c>
      <c r="B8818">
        <v>3293.94</v>
      </c>
    </row>
    <row r="8819" spans="1:2">
      <c r="A8819" s="71">
        <v>42386</v>
      </c>
      <c r="B8819">
        <v>3293.94</v>
      </c>
    </row>
    <row r="8820" spans="1:2">
      <c r="A8820" s="71">
        <v>42387</v>
      </c>
      <c r="B8820">
        <v>3293.94</v>
      </c>
    </row>
    <row r="8821" spans="1:2">
      <c r="A8821" s="71">
        <v>42388</v>
      </c>
      <c r="B8821">
        <v>3293.94</v>
      </c>
    </row>
    <row r="8822" spans="1:2">
      <c r="A8822" s="71">
        <v>42389</v>
      </c>
      <c r="B8822">
        <v>3297.46</v>
      </c>
    </row>
    <row r="8823" spans="1:2">
      <c r="A8823" s="71">
        <v>42390</v>
      </c>
      <c r="B8823">
        <v>3357.67</v>
      </c>
    </row>
    <row r="8824" spans="1:2">
      <c r="A8824" s="71">
        <v>42391</v>
      </c>
      <c r="B8824">
        <v>3368.49</v>
      </c>
    </row>
    <row r="8825" spans="1:2">
      <c r="A8825" s="71">
        <v>42392</v>
      </c>
      <c r="B8825">
        <v>3281.74</v>
      </c>
    </row>
    <row r="8826" spans="1:2">
      <c r="A8826" s="71">
        <v>42393</v>
      </c>
      <c r="B8826">
        <v>3281.74</v>
      </c>
    </row>
    <row r="8827" spans="1:2">
      <c r="A8827" s="71">
        <v>42394</v>
      </c>
      <c r="B8827">
        <v>3281.74</v>
      </c>
    </row>
    <row r="8828" spans="1:2">
      <c r="A8828" s="71">
        <v>42395</v>
      </c>
      <c r="B8828">
        <v>3362.38</v>
      </c>
    </row>
    <row r="8829" spans="1:2">
      <c r="A8829" s="71">
        <v>42396</v>
      </c>
      <c r="B8829">
        <v>3375.8</v>
      </c>
    </row>
    <row r="8830" spans="1:2">
      <c r="A8830" s="71">
        <v>42397</v>
      </c>
      <c r="B8830">
        <v>3366.63</v>
      </c>
    </row>
    <row r="8831" spans="1:2">
      <c r="A8831" s="71">
        <v>42398</v>
      </c>
      <c r="B8831">
        <v>3302.92</v>
      </c>
    </row>
    <row r="8832" spans="1:2">
      <c r="A8832" s="71">
        <v>42399</v>
      </c>
      <c r="B8832">
        <v>3287.31</v>
      </c>
    </row>
    <row r="8833" spans="1:2">
      <c r="A8833" s="71">
        <v>42400</v>
      </c>
      <c r="B8833">
        <v>3287.31</v>
      </c>
    </row>
    <row r="8834" spans="1:2">
      <c r="A8834" s="71">
        <v>42401</v>
      </c>
      <c r="B8834">
        <v>3287.31</v>
      </c>
    </row>
    <row r="8835" spans="1:2">
      <c r="A8835" s="71">
        <v>42402</v>
      </c>
      <c r="B8835">
        <v>3326.82</v>
      </c>
    </row>
    <row r="8836" spans="1:2">
      <c r="A8836" s="71">
        <v>42403</v>
      </c>
      <c r="B8836">
        <v>3387.69</v>
      </c>
    </row>
    <row r="8837" spans="1:2">
      <c r="A8837" s="71">
        <v>42404</v>
      </c>
      <c r="B8837">
        <v>3382.2</v>
      </c>
    </row>
    <row r="8838" spans="1:2">
      <c r="A8838" s="71">
        <v>42405</v>
      </c>
      <c r="B8838">
        <v>3315.75</v>
      </c>
    </row>
    <row r="8839" spans="1:2">
      <c r="A8839" s="71">
        <v>42406</v>
      </c>
      <c r="B8839">
        <v>3320.49</v>
      </c>
    </row>
    <row r="8840" spans="1:2">
      <c r="A8840" s="71">
        <v>42407</v>
      </c>
      <c r="B8840">
        <v>3320.49</v>
      </c>
    </row>
    <row r="8841" spans="1:2">
      <c r="A8841" s="71">
        <v>42408</v>
      </c>
      <c r="B8841">
        <v>3320.49</v>
      </c>
    </row>
    <row r="8842" spans="1:2">
      <c r="A8842" s="71">
        <v>42409</v>
      </c>
      <c r="B8842">
        <v>3367.02</v>
      </c>
    </row>
    <row r="8843" spans="1:2">
      <c r="A8843" s="71">
        <v>42410</v>
      </c>
      <c r="B8843">
        <v>3391.93</v>
      </c>
    </row>
    <row r="8844" spans="1:2">
      <c r="A8844" s="71">
        <v>42411</v>
      </c>
      <c r="B8844">
        <v>3385.65</v>
      </c>
    </row>
    <row r="8845" spans="1:2">
      <c r="A8845" s="71">
        <v>42412</v>
      </c>
      <c r="B8845">
        <v>3434.89</v>
      </c>
    </row>
    <row r="8846" spans="1:2">
      <c r="A8846" s="71">
        <v>42413</v>
      </c>
      <c r="B8846">
        <v>3409.82</v>
      </c>
    </row>
    <row r="8847" spans="1:2">
      <c r="A8847" s="71">
        <v>42414</v>
      </c>
      <c r="B8847">
        <v>3409.82</v>
      </c>
    </row>
    <row r="8848" spans="1:2">
      <c r="A8848" s="71">
        <v>42415</v>
      </c>
      <c r="B8848">
        <v>3409.82</v>
      </c>
    </row>
    <row r="8849" spans="1:2">
      <c r="A8849" s="71">
        <v>42416</v>
      </c>
      <c r="B8849">
        <v>3409.82</v>
      </c>
    </row>
    <row r="8850" spans="1:2">
      <c r="A8850" s="71">
        <v>42417</v>
      </c>
      <c r="B8850">
        <v>3406.87</v>
      </c>
    </row>
    <row r="8851" spans="1:2">
      <c r="A8851" s="71">
        <v>42418</v>
      </c>
      <c r="B8851">
        <v>3391.87</v>
      </c>
    </row>
    <row r="8852" spans="1:2">
      <c r="A8852" s="71">
        <v>42419</v>
      </c>
      <c r="B8852">
        <v>3338.03</v>
      </c>
    </row>
    <row r="8853" spans="1:2">
      <c r="A8853" s="71">
        <v>42420</v>
      </c>
      <c r="B8853">
        <v>3356.78</v>
      </c>
    </row>
    <row r="8854" spans="1:2">
      <c r="A8854" s="71">
        <v>42421</v>
      </c>
      <c r="B8854">
        <v>3356.78</v>
      </c>
    </row>
    <row r="8855" spans="1:2">
      <c r="A8855" s="71">
        <v>42422</v>
      </c>
      <c r="B8855">
        <v>3356.78</v>
      </c>
    </row>
    <row r="8856" spans="1:2">
      <c r="A8856" s="71">
        <v>42423</v>
      </c>
      <c r="B8856">
        <v>3314.24</v>
      </c>
    </row>
    <row r="8857" spans="1:2">
      <c r="A8857" s="71">
        <v>42424</v>
      </c>
      <c r="B8857">
        <v>3322.54</v>
      </c>
    </row>
    <row r="8858" spans="1:2">
      <c r="A8858" s="71">
        <v>42425</v>
      </c>
      <c r="B8858">
        <v>3341.69</v>
      </c>
    </row>
    <row r="8859" spans="1:2">
      <c r="A8859" s="71">
        <v>42426</v>
      </c>
      <c r="B8859">
        <v>3310.16</v>
      </c>
    </row>
    <row r="8860" spans="1:2">
      <c r="A8860" s="71">
        <v>42427</v>
      </c>
      <c r="B8860">
        <v>3306</v>
      </c>
    </row>
    <row r="8861" spans="1:2">
      <c r="A8861" s="71">
        <v>42428</v>
      </c>
      <c r="B8861">
        <v>3306</v>
      </c>
    </row>
    <row r="8862" spans="1:2">
      <c r="A8862" s="71">
        <v>42429</v>
      </c>
      <c r="B8862">
        <v>3306</v>
      </c>
    </row>
    <row r="8863" spans="1:2">
      <c r="A8863" s="71">
        <v>42430</v>
      </c>
      <c r="B8863">
        <v>3319.8</v>
      </c>
    </row>
    <row r="8864" spans="1:2">
      <c r="A8864" s="71">
        <v>42431</v>
      </c>
      <c r="B8864">
        <v>3268.86</v>
      </c>
    </row>
    <row r="8865" spans="1:2">
      <c r="A8865" s="71">
        <v>42432</v>
      </c>
      <c r="B8865">
        <v>3205.6</v>
      </c>
    </row>
    <row r="8866" spans="1:2">
      <c r="A8866" s="71">
        <v>42433</v>
      </c>
      <c r="B8866">
        <v>3203.03</v>
      </c>
    </row>
    <row r="8867" spans="1:2">
      <c r="A8867" s="71">
        <v>42434</v>
      </c>
      <c r="B8867">
        <v>3163.25</v>
      </c>
    </row>
    <row r="8868" spans="1:2">
      <c r="A8868" s="71">
        <v>42435</v>
      </c>
      <c r="B8868">
        <v>3163.25</v>
      </c>
    </row>
    <row r="8869" spans="1:2">
      <c r="A8869" s="71">
        <v>42436</v>
      </c>
      <c r="B8869">
        <v>3163.25</v>
      </c>
    </row>
    <row r="8870" spans="1:2">
      <c r="A8870" s="71">
        <v>42437</v>
      </c>
      <c r="B8870">
        <v>3135.28</v>
      </c>
    </row>
    <row r="8871" spans="1:2">
      <c r="A8871" s="71">
        <v>42438</v>
      </c>
      <c r="B8871">
        <v>3155.9</v>
      </c>
    </row>
    <row r="8872" spans="1:2">
      <c r="A8872" s="71">
        <v>42439</v>
      </c>
      <c r="B8872">
        <v>3192.49</v>
      </c>
    </row>
    <row r="8873" spans="1:2">
      <c r="A8873" s="71">
        <v>42440</v>
      </c>
      <c r="B8873">
        <v>3204.27</v>
      </c>
    </row>
    <row r="8874" spans="1:2">
      <c r="A8874" s="71">
        <v>42441</v>
      </c>
      <c r="B8874">
        <v>3164.12</v>
      </c>
    </row>
    <row r="8875" spans="1:2">
      <c r="A8875" s="71">
        <v>42442</v>
      </c>
      <c r="B8875">
        <v>3164.12</v>
      </c>
    </row>
    <row r="8876" spans="1:2">
      <c r="A8876" s="71">
        <v>42443</v>
      </c>
      <c r="B8876">
        <v>3164.12</v>
      </c>
    </row>
    <row r="8877" spans="1:2">
      <c r="A8877" s="71">
        <v>42444</v>
      </c>
      <c r="B8877">
        <v>3175.95</v>
      </c>
    </row>
    <row r="8878" spans="1:2">
      <c r="A8878" s="71">
        <v>42445</v>
      </c>
      <c r="B8878">
        <v>3175.88</v>
      </c>
    </row>
    <row r="8879" spans="1:2">
      <c r="A8879" s="71">
        <v>42446</v>
      </c>
      <c r="B8879">
        <v>3155.9</v>
      </c>
    </row>
    <row r="8880" spans="1:2">
      <c r="A8880" s="71">
        <v>42447</v>
      </c>
      <c r="B8880">
        <v>3087.39</v>
      </c>
    </row>
    <row r="8881" spans="1:2">
      <c r="A8881" s="71">
        <v>42448</v>
      </c>
      <c r="B8881">
        <v>3065.79</v>
      </c>
    </row>
    <row r="8882" spans="1:2">
      <c r="A8882" s="71">
        <v>42449</v>
      </c>
      <c r="B8882">
        <v>3065.79</v>
      </c>
    </row>
    <row r="8883" spans="1:2">
      <c r="A8883" s="71">
        <v>42450</v>
      </c>
      <c r="B8883">
        <v>3065.79</v>
      </c>
    </row>
    <row r="8884" spans="1:2">
      <c r="A8884" s="71">
        <v>42451</v>
      </c>
      <c r="B8884">
        <v>3065.79</v>
      </c>
    </row>
    <row r="8885" spans="1:2">
      <c r="A8885" s="71">
        <v>42452</v>
      </c>
      <c r="B8885">
        <v>3050.31</v>
      </c>
    </row>
    <row r="8886" spans="1:2">
      <c r="A8886" s="71">
        <v>42453</v>
      </c>
      <c r="B8886">
        <v>3058.8</v>
      </c>
    </row>
    <row r="8887" spans="1:2">
      <c r="A8887" s="71">
        <v>42454</v>
      </c>
      <c r="B8887">
        <v>3058.8</v>
      </c>
    </row>
    <row r="8888" spans="1:2">
      <c r="A8888" s="71">
        <v>42455</v>
      </c>
      <c r="B8888">
        <v>3058.8</v>
      </c>
    </row>
    <row r="8889" spans="1:2">
      <c r="A8889" s="71">
        <v>42456</v>
      </c>
      <c r="B8889">
        <v>3058.8</v>
      </c>
    </row>
    <row r="8890" spans="1:2">
      <c r="A8890" s="71">
        <v>42457</v>
      </c>
      <c r="B8890">
        <v>3058.8</v>
      </c>
    </row>
    <row r="8891" spans="1:2">
      <c r="A8891" s="71">
        <v>42458</v>
      </c>
      <c r="B8891">
        <v>3047.85</v>
      </c>
    </row>
    <row r="8892" spans="1:2">
      <c r="A8892" s="71">
        <v>42459</v>
      </c>
      <c r="B8892">
        <v>3052.33</v>
      </c>
    </row>
    <row r="8893" spans="1:2">
      <c r="A8893" s="71">
        <v>42460</v>
      </c>
      <c r="B8893">
        <v>3022.35</v>
      </c>
    </row>
    <row r="8894" spans="1:2">
      <c r="A8894" s="71">
        <v>42461</v>
      </c>
      <c r="B8894">
        <v>3000.63</v>
      </c>
    </row>
    <row r="8895" spans="1:2">
      <c r="A8895" s="71">
        <v>42462</v>
      </c>
      <c r="B8895">
        <v>3038.48</v>
      </c>
    </row>
    <row r="8896" spans="1:2">
      <c r="A8896" s="71">
        <v>42463</v>
      </c>
      <c r="B8896">
        <v>3038.48</v>
      </c>
    </row>
    <row r="8897" spans="1:2">
      <c r="A8897" s="71">
        <v>42464</v>
      </c>
      <c r="B8897">
        <v>3038.48</v>
      </c>
    </row>
    <row r="8898" spans="1:2">
      <c r="A8898" s="71">
        <v>42465</v>
      </c>
      <c r="B8898">
        <v>3066.94</v>
      </c>
    </row>
    <row r="8899" spans="1:2">
      <c r="A8899" s="71">
        <v>42466</v>
      </c>
      <c r="B8899">
        <v>3085.82</v>
      </c>
    </row>
    <row r="8900" spans="1:2">
      <c r="A8900" s="71">
        <v>42467</v>
      </c>
      <c r="B8900">
        <v>3081.39</v>
      </c>
    </row>
    <row r="8901" spans="1:2">
      <c r="A8901" s="71">
        <v>42468</v>
      </c>
      <c r="B8901">
        <v>3109.6</v>
      </c>
    </row>
    <row r="8902" spans="1:2">
      <c r="A8902" s="71">
        <v>42469</v>
      </c>
      <c r="B8902">
        <v>3076.29</v>
      </c>
    </row>
    <row r="8903" spans="1:2">
      <c r="A8903" s="71">
        <v>42470</v>
      </c>
      <c r="B8903">
        <v>3076.29</v>
      </c>
    </row>
    <row r="8904" spans="1:2">
      <c r="A8904" s="71">
        <v>42471</v>
      </c>
      <c r="B8904">
        <v>3076.29</v>
      </c>
    </row>
    <row r="8905" spans="1:2">
      <c r="A8905" s="71">
        <v>42472</v>
      </c>
      <c r="B8905">
        <v>3057.96</v>
      </c>
    </row>
    <row r="8906" spans="1:2">
      <c r="A8906" s="71">
        <v>42473</v>
      </c>
      <c r="B8906">
        <v>3036.57</v>
      </c>
    </row>
    <row r="8907" spans="1:2">
      <c r="A8907" s="71">
        <v>42474</v>
      </c>
      <c r="B8907">
        <v>3006.35</v>
      </c>
    </row>
    <row r="8908" spans="1:2">
      <c r="A8908" s="71">
        <v>42475</v>
      </c>
      <c r="B8908">
        <v>3000.78</v>
      </c>
    </row>
    <row r="8909" spans="1:2">
      <c r="A8909" s="71">
        <v>42476</v>
      </c>
      <c r="B8909">
        <v>2999.38</v>
      </c>
    </row>
    <row r="8910" spans="1:2">
      <c r="A8910" s="71">
        <v>42477</v>
      </c>
      <c r="B8910">
        <v>2999.38</v>
      </c>
    </row>
    <row r="8911" spans="1:2">
      <c r="A8911" s="71">
        <v>42478</v>
      </c>
      <c r="B8911">
        <v>2999.38</v>
      </c>
    </row>
    <row r="8912" spans="1:2">
      <c r="A8912" s="71">
        <v>42479</v>
      </c>
      <c r="B8912">
        <v>2995.86</v>
      </c>
    </row>
    <row r="8913" spans="1:2">
      <c r="A8913" s="71">
        <v>42480</v>
      </c>
      <c r="B8913">
        <v>2912.2</v>
      </c>
    </row>
    <row r="8914" spans="1:2">
      <c r="A8914" s="71">
        <v>42481</v>
      </c>
      <c r="B8914">
        <v>2899.92</v>
      </c>
    </row>
    <row r="8915" spans="1:2">
      <c r="A8915" s="71">
        <v>42482</v>
      </c>
      <c r="B8915">
        <v>2928.7</v>
      </c>
    </row>
    <row r="8916" spans="1:2">
      <c r="A8916" s="71">
        <v>42483</v>
      </c>
      <c r="B8916">
        <v>2939.7</v>
      </c>
    </row>
    <row r="8917" spans="1:2">
      <c r="A8917" s="71">
        <v>42484</v>
      </c>
      <c r="B8917">
        <v>2939.7</v>
      </c>
    </row>
    <row r="8918" spans="1:2">
      <c r="A8918" s="71">
        <v>42485</v>
      </c>
      <c r="B8918">
        <v>2939.7</v>
      </c>
    </row>
    <row r="8919" spans="1:2">
      <c r="A8919" s="71">
        <v>42486</v>
      </c>
      <c r="B8919">
        <v>2962.08</v>
      </c>
    </row>
    <row r="8920" spans="1:2">
      <c r="A8920" s="71">
        <v>42487</v>
      </c>
      <c r="B8920">
        <v>2945.37</v>
      </c>
    </row>
    <row r="8921" spans="1:2">
      <c r="A8921" s="71">
        <v>42488</v>
      </c>
      <c r="B8921">
        <v>2943.23</v>
      </c>
    </row>
    <row r="8922" spans="1:2">
      <c r="A8922" s="71">
        <v>42489</v>
      </c>
      <c r="B8922">
        <v>2885.72</v>
      </c>
    </row>
    <row r="8923" spans="1:2">
      <c r="A8923" s="71">
        <v>42490</v>
      </c>
      <c r="B8923">
        <v>2851.14</v>
      </c>
    </row>
    <row r="8924" spans="1:2">
      <c r="A8924" s="71">
        <v>42491</v>
      </c>
      <c r="B8924">
        <v>2851.14</v>
      </c>
    </row>
    <row r="8925" spans="1:2">
      <c r="A8925" s="71">
        <v>42492</v>
      </c>
      <c r="B8925">
        <v>2851.14</v>
      </c>
    </row>
    <row r="8926" spans="1:2">
      <c r="A8926" s="71">
        <v>42493</v>
      </c>
      <c r="B8926">
        <v>2833.78</v>
      </c>
    </row>
    <row r="8927" spans="1:2">
      <c r="A8927" s="71">
        <v>42494</v>
      </c>
      <c r="B8927">
        <v>2895.51</v>
      </c>
    </row>
    <row r="8928" spans="1:2">
      <c r="A8928" s="71">
        <v>42495</v>
      </c>
      <c r="B8928">
        <v>2942.16</v>
      </c>
    </row>
    <row r="8929" spans="1:2">
      <c r="A8929" s="71">
        <v>42496</v>
      </c>
      <c r="B8929">
        <v>2952.37</v>
      </c>
    </row>
    <row r="8930" spans="1:2">
      <c r="A8930" s="71">
        <v>42497</v>
      </c>
      <c r="B8930">
        <v>2969.62</v>
      </c>
    </row>
    <row r="8931" spans="1:2">
      <c r="A8931" s="71">
        <v>42498</v>
      </c>
      <c r="B8931">
        <v>2969.62</v>
      </c>
    </row>
    <row r="8932" spans="1:2">
      <c r="A8932" s="71">
        <v>42499</v>
      </c>
      <c r="B8932">
        <v>2969.62</v>
      </c>
    </row>
    <row r="8933" spans="1:2">
      <c r="A8933" s="71">
        <v>42500</v>
      </c>
      <c r="B8933">
        <v>2969.62</v>
      </c>
    </row>
    <row r="8934" spans="1:2">
      <c r="A8934" s="71">
        <v>42501</v>
      </c>
      <c r="B8934">
        <v>2979.54</v>
      </c>
    </row>
    <row r="8935" spans="1:2">
      <c r="A8935" s="71">
        <v>42502</v>
      </c>
      <c r="B8935">
        <v>2956.82</v>
      </c>
    </row>
    <row r="8936" spans="1:2">
      <c r="A8936" s="71">
        <v>42503</v>
      </c>
      <c r="B8936">
        <v>2934.88</v>
      </c>
    </row>
    <row r="8937" spans="1:2">
      <c r="A8937" s="71">
        <v>42504</v>
      </c>
      <c r="B8937">
        <v>2983.82</v>
      </c>
    </row>
    <row r="8938" spans="1:2">
      <c r="A8938" s="71">
        <v>42505</v>
      </c>
      <c r="B8938">
        <v>2983.82</v>
      </c>
    </row>
    <row r="8939" spans="1:2">
      <c r="A8939" s="71">
        <v>42506</v>
      </c>
      <c r="B8939">
        <v>2983.82</v>
      </c>
    </row>
    <row r="8940" spans="1:2">
      <c r="A8940" s="71">
        <v>42507</v>
      </c>
      <c r="B8940">
        <v>3007.74</v>
      </c>
    </row>
    <row r="8941" spans="1:2">
      <c r="A8941" s="71">
        <v>42508</v>
      </c>
      <c r="B8941">
        <v>3020.89</v>
      </c>
    </row>
    <row r="8942" spans="1:2">
      <c r="A8942" s="71">
        <v>42509</v>
      </c>
      <c r="B8942">
        <v>3031.48</v>
      </c>
    </row>
    <row r="8943" spans="1:2">
      <c r="A8943" s="71">
        <v>42510</v>
      </c>
      <c r="B8943">
        <v>3056.06</v>
      </c>
    </row>
    <row r="8944" spans="1:2">
      <c r="A8944" s="71">
        <v>42511</v>
      </c>
      <c r="B8944">
        <v>3047.99</v>
      </c>
    </row>
    <row r="8945" spans="1:2">
      <c r="A8945" s="71">
        <v>42512</v>
      </c>
      <c r="B8945">
        <v>3047.99</v>
      </c>
    </row>
    <row r="8946" spans="1:2">
      <c r="A8946" s="71">
        <v>42513</v>
      </c>
      <c r="B8946">
        <v>3047.99</v>
      </c>
    </row>
    <row r="8947" spans="1:2">
      <c r="A8947" s="71">
        <v>42514</v>
      </c>
      <c r="B8947">
        <v>3058.25</v>
      </c>
    </row>
    <row r="8948" spans="1:2">
      <c r="A8948" s="71">
        <v>42515</v>
      </c>
      <c r="B8948">
        <v>3059.92</v>
      </c>
    </row>
    <row r="8949" spans="1:2">
      <c r="A8949" s="71">
        <v>42516</v>
      </c>
      <c r="B8949">
        <v>3061.89</v>
      </c>
    </row>
    <row r="8950" spans="1:2">
      <c r="A8950" s="71">
        <v>42517</v>
      </c>
      <c r="B8950">
        <v>3054.6</v>
      </c>
    </row>
    <row r="8951" spans="1:2">
      <c r="A8951" s="71">
        <v>42518</v>
      </c>
      <c r="B8951">
        <v>3069.17</v>
      </c>
    </row>
    <row r="8952" spans="1:2">
      <c r="A8952" s="71">
        <v>42519</v>
      </c>
      <c r="B8952">
        <v>3069.17</v>
      </c>
    </row>
    <row r="8953" spans="1:2">
      <c r="A8953" s="71">
        <v>42520</v>
      </c>
      <c r="B8953">
        <v>3069.17</v>
      </c>
    </row>
    <row r="8954" spans="1:2">
      <c r="A8954" s="71">
        <v>42521</v>
      </c>
      <c r="B8954">
        <v>3069.17</v>
      </c>
    </row>
    <row r="8955" spans="1:2">
      <c r="A8955" s="71">
        <v>42522</v>
      </c>
      <c r="B8955">
        <v>3089.65</v>
      </c>
    </row>
    <row r="8956" spans="1:2">
      <c r="A8956" s="71">
        <v>42523</v>
      </c>
      <c r="B8956">
        <v>3117.83</v>
      </c>
    </row>
    <row r="8957" spans="1:2">
      <c r="A8957" s="71">
        <v>42524</v>
      </c>
      <c r="B8957">
        <v>3110.88</v>
      </c>
    </row>
    <row r="8958" spans="1:2">
      <c r="A8958" s="71">
        <v>42525</v>
      </c>
      <c r="B8958">
        <v>3017.71</v>
      </c>
    </row>
    <row r="8959" spans="1:2">
      <c r="A8959" s="71">
        <v>42526</v>
      </c>
      <c r="B8959">
        <v>3017.71</v>
      </c>
    </row>
    <row r="8960" spans="1:2">
      <c r="A8960" s="71">
        <v>42527</v>
      </c>
      <c r="B8960">
        <v>3017.71</v>
      </c>
    </row>
    <row r="8961" spans="1:2">
      <c r="A8961" s="71">
        <v>42528</v>
      </c>
      <c r="B8961">
        <v>3017.71</v>
      </c>
    </row>
    <row r="8962" spans="1:2">
      <c r="A8962" s="71">
        <v>42529</v>
      </c>
      <c r="B8962">
        <v>2950.95</v>
      </c>
    </row>
    <row r="8963" spans="1:2">
      <c r="A8963" s="71">
        <v>42530</v>
      </c>
      <c r="B8963">
        <v>2905.23</v>
      </c>
    </row>
    <row r="8964" spans="1:2">
      <c r="A8964" s="71">
        <v>42531</v>
      </c>
      <c r="B8964">
        <v>2942.13</v>
      </c>
    </row>
    <row r="8965" spans="1:2">
      <c r="A8965" s="71">
        <v>42532</v>
      </c>
      <c r="B8965">
        <v>2969.83</v>
      </c>
    </row>
    <row r="8966" spans="1:2">
      <c r="A8966" s="71">
        <v>42533</v>
      </c>
      <c r="B8966">
        <v>2969.83</v>
      </c>
    </row>
    <row r="8967" spans="1:2">
      <c r="A8967" s="71">
        <v>42534</v>
      </c>
      <c r="B8967">
        <v>2969.83</v>
      </c>
    </row>
    <row r="8968" spans="1:2">
      <c r="A8968" s="71">
        <v>42535</v>
      </c>
      <c r="B8968">
        <v>2990.35</v>
      </c>
    </row>
    <row r="8969" spans="1:2">
      <c r="A8969" s="71">
        <v>42536</v>
      </c>
      <c r="B8969">
        <v>3003.28</v>
      </c>
    </row>
    <row r="8970" spans="1:2">
      <c r="A8970" s="71">
        <v>42537</v>
      </c>
      <c r="B8970">
        <v>2989.56</v>
      </c>
    </row>
    <row r="8971" spans="1:2">
      <c r="A8971" s="71">
        <v>42538</v>
      </c>
      <c r="B8971">
        <v>3019.12</v>
      </c>
    </row>
    <row r="8972" spans="1:2">
      <c r="A8972" s="71">
        <v>42539</v>
      </c>
      <c r="B8972">
        <v>3010.91</v>
      </c>
    </row>
    <row r="8973" spans="1:2">
      <c r="A8973" s="71">
        <v>42540</v>
      </c>
      <c r="B8973">
        <v>3010.91</v>
      </c>
    </row>
    <row r="8974" spans="1:2">
      <c r="A8974" s="71">
        <v>42541</v>
      </c>
      <c r="B8974">
        <v>3010.91</v>
      </c>
    </row>
    <row r="8975" spans="1:2">
      <c r="A8975" s="71">
        <v>42542</v>
      </c>
      <c r="B8975">
        <v>2972.97</v>
      </c>
    </row>
    <row r="8976" spans="1:2">
      <c r="A8976" s="71">
        <v>42543</v>
      </c>
      <c r="B8976">
        <v>2976.29</v>
      </c>
    </row>
    <row r="8977" spans="1:2">
      <c r="A8977" s="71">
        <v>42544</v>
      </c>
      <c r="B8977">
        <v>2944.06</v>
      </c>
    </row>
    <row r="8978" spans="1:2">
      <c r="A8978" s="71">
        <v>42545</v>
      </c>
      <c r="B8978">
        <v>2897.53</v>
      </c>
    </row>
    <row r="8979" spans="1:2">
      <c r="A8979" s="71">
        <v>42546</v>
      </c>
      <c r="B8979">
        <v>2972.92</v>
      </c>
    </row>
    <row r="8980" spans="1:2">
      <c r="A8980" s="71">
        <v>42547</v>
      </c>
      <c r="B8980">
        <v>2972.92</v>
      </c>
    </row>
    <row r="8981" spans="1:2">
      <c r="A8981" s="71">
        <v>42548</v>
      </c>
      <c r="B8981">
        <v>2972.92</v>
      </c>
    </row>
    <row r="8982" spans="1:2">
      <c r="A8982" s="71">
        <v>42549</v>
      </c>
      <c r="B8982">
        <v>3022.78</v>
      </c>
    </row>
    <row r="8983" spans="1:2">
      <c r="A8983" s="71">
        <v>42550</v>
      </c>
      <c r="B8983">
        <v>3005.18</v>
      </c>
    </row>
    <row r="8984" spans="1:2">
      <c r="A8984" s="71">
        <v>42551</v>
      </c>
      <c r="B8984">
        <v>2916.15</v>
      </c>
    </row>
    <row r="8985" spans="1:2">
      <c r="A8985" s="71">
        <v>42552</v>
      </c>
      <c r="B8985">
        <v>2919.01</v>
      </c>
    </row>
    <row r="8986" spans="1:2">
      <c r="A8986" s="71">
        <v>42553</v>
      </c>
      <c r="B8986">
        <v>2914.38</v>
      </c>
    </row>
    <row r="8987" spans="1:2">
      <c r="A8987" s="71">
        <v>42554</v>
      </c>
      <c r="B8987">
        <v>2914.38</v>
      </c>
    </row>
    <row r="8988" spans="1:2">
      <c r="A8988" s="71">
        <v>42555</v>
      </c>
      <c r="B8988">
        <v>2914.38</v>
      </c>
    </row>
    <row r="8989" spans="1:2">
      <c r="A8989" s="71">
        <v>42556</v>
      </c>
      <c r="B8989">
        <v>2914.38</v>
      </c>
    </row>
    <row r="8990" spans="1:2">
      <c r="A8990" s="71">
        <v>42557</v>
      </c>
      <c r="B8990">
        <v>2966.87</v>
      </c>
    </row>
    <row r="8991" spans="1:2">
      <c r="A8991" s="71">
        <v>42558</v>
      </c>
      <c r="B8991">
        <v>3003.2</v>
      </c>
    </row>
    <row r="8992" spans="1:2">
      <c r="A8992" s="71">
        <v>42559</v>
      </c>
      <c r="B8992">
        <v>2986.49</v>
      </c>
    </row>
    <row r="8993" spans="1:2">
      <c r="A8993" s="71">
        <v>42560</v>
      </c>
      <c r="B8993">
        <v>2952.64</v>
      </c>
    </row>
    <row r="8994" spans="1:2">
      <c r="A8994" s="71">
        <v>42561</v>
      </c>
      <c r="B8994">
        <v>2952.64</v>
      </c>
    </row>
    <row r="8995" spans="1:2">
      <c r="A8995" s="71">
        <v>42562</v>
      </c>
      <c r="B8995">
        <v>2952.64</v>
      </c>
    </row>
    <row r="8996" spans="1:2">
      <c r="A8996" s="71">
        <v>42563</v>
      </c>
      <c r="B8996">
        <v>2929.81</v>
      </c>
    </row>
    <row r="8997" spans="1:2">
      <c r="A8997" s="71">
        <v>42564</v>
      </c>
      <c r="B8997">
        <v>2911.91</v>
      </c>
    </row>
    <row r="8998" spans="1:2">
      <c r="A8998" s="71">
        <v>42565</v>
      </c>
      <c r="B8998">
        <v>2936.53</v>
      </c>
    </row>
    <row r="8999" spans="1:2">
      <c r="A8999" s="71">
        <v>42566</v>
      </c>
      <c r="B8999">
        <v>2923.07</v>
      </c>
    </row>
    <row r="9000" spans="1:2">
      <c r="A9000" s="71">
        <v>42567</v>
      </c>
      <c r="B9000">
        <v>2923.46</v>
      </c>
    </row>
    <row r="9001" spans="1:2">
      <c r="A9001" s="71">
        <v>42568</v>
      </c>
      <c r="B9001">
        <v>2923.46</v>
      </c>
    </row>
    <row r="9002" spans="1:2">
      <c r="A9002" s="71">
        <v>42569</v>
      </c>
      <c r="B9002">
        <v>2923.46</v>
      </c>
    </row>
    <row r="9003" spans="1:2">
      <c r="A9003" s="71">
        <v>42570</v>
      </c>
      <c r="B9003">
        <v>2928.3</v>
      </c>
    </row>
    <row r="9004" spans="1:2">
      <c r="A9004" s="71">
        <v>42571</v>
      </c>
      <c r="B9004">
        <v>2931.08</v>
      </c>
    </row>
    <row r="9005" spans="1:2">
      <c r="A9005" s="71">
        <v>42572</v>
      </c>
      <c r="B9005">
        <v>2931.08</v>
      </c>
    </row>
    <row r="9006" spans="1:2">
      <c r="A9006" s="71">
        <v>42573</v>
      </c>
      <c r="B9006">
        <v>2928.67</v>
      </c>
    </row>
    <row r="9007" spans="1:2">
      <c r="A9007" s="71">
        <v>42574</v>
      </c>
      <c r="B9007">
        <v>2942.65</v>
      </c>
    </row>
    <row r="9008" spans="1:2">
      <c r="A9008" s="71">
        <v>42575</v>
      </c>
      <c r="B9008">
        <v>2942.65</v>
      </c>
    </row>
    <row r="9009" spans="1:2">
      <c r="A9009" s="71">
        <v>42576</v>
      </c>
      <c r="B9009">
        <v>2942.65</v>
      </c>
    </row>
    <row r="9010" spans="1:2">
      <c r="A9010" s="71">
        <v>42577</v>
      </c>
      <c r="B9010">
        <v>2997.25</v>
      </c>
    </row>
    <row r="9011" spans="1:2">
      <c r="A9011" s="71">
        <v>42578</v>
      </c>
      <c r="B9011">
        <v>3055.15</v>
      </c>
    </row>
    <row r="9012" spans="1:2">
      <c r="A9012" s="71">
        <v>42579</v>
      </c>
      <c r="B9012">
        <v>3073.52</v>
      </c>
    </row>
    <row r="9013" spans="1:2">
      <c r="A9013" s="71">
        <v>42580</v>
      </c>
      <c r="B9013">
        <v>3091.78</v>
      </c>
    </row>
    <row r="9014" spans="1:2">
      <c r="A9014" s="71">
        <v>42581</v>
      </c>
      <c r="B9014">
        <v>3081.75</v>
      </c>
    </row>
    <row r="9015" spans="1:2">
      <c r="A9015" s="71">
        <v>42582</v>
      </c>
      <c r="B9015">
        <v>3081.75</v>
      </c>
    </row>
    <row r="9016" spans="1:2">
      <c r="A9016" s="71">
        <v>42583</v>
      </c>
      <c r="B9016">
        <v>3081.75</v>
      </c>
    </row>
    <row r="9017" spans="1:2">
      <c r="A9017" s="71">
        <v>42584</v>
      </c>
      <c r="B9017">
        <v>3090.28</v>
      </c>
    </row>
    <row r="9018" spans="1:2">
      <c r="A9018" s="71">
        <v>42585</v>
      </c>
      <c r="B9018">
        <v>3084.81</v>
      </c>
    </row>
    <row r="9019" spans="1:2">
      <c r="A9019" s="71">
        <v>42586</v>
      </c>
      <c r="B9019">
        <v>3110.43</v>
      </c>
    </row>
    <row r="9020" spans="1:2">
      <c r="A9020" s="71">
        <v>42587</v>
      </c>
      <c r="B9020">
        <v>3079.83</v>
      </c>
    </row>
    <row r="9021" spans="1:2">
      <c r="A9021" s="71">
        <v>42588</v>
      </c>
      <c r="B9021">
        <v>3052.8</v>
      </c>
    </row>
    <row r="9022" spans="1:2">
      <c r="A9022" s="71">
        <v>42589</v>
      </c>
      <c r="B9022">
        <v>3052.8</v>
      </c>
    </row>
    <row r="9023" spans="1:2">
      <c r="A9023" s="71">
        <v>42590</v>
      </c>
      <c r="B9023">
        <v>3052.8</v>
      </c>
    </row>
    <row r="9024" spans="1:2">
      <c r="A9024" s="71">
        <v>42591</v>
      </c>
      <c r="B9024">
        <v>2992.5</v>
      </c>
    </row>
    <row r="9025" spans="1:2">
      <c r="A9025" s="71">
        <v>42592</v>
      </c>
      <c r="B9025">
        <v>2974.31</v>
      </c>
    </row>
    <row r="9026" spans="1:2">
      <c r="A9026" s="71">
        <v>42593</v>
      </c>
      <c r="B9026">
        <v>2954.9</v>
      </c>
    </row>
    <row r="9027" spans="1:2">
      <c r="A9027" s="71">
        <v>42594</v>
      </c>
      <c r="B9027">
        <v>2911.26</v>
      </c>
    </row>
    <row r="9028" spans="1:2">
      <c r="A9028" s="71">
        <v>42595</v>
      </c>
      <c r="B9028">
        <v>2908.67</v>
      </c>
    </row>
    <row r="9029" spans="1:2">
      <c r="A9029" s="71">
        <v>42596</v>
      </c>
      <c r="B9029">
        <v>2908.67</v>
      </c>
    </row>
    <row r="9030" spans="1:2">
      <c r="A9030" s="71">
        <v>42597</v>
      </c>
      <c r="B9030">
        <v>2908.67</v>
      </c>
    </row>
    <row r="9031" spans="1:2">
      <c r="A9031" s="71">
        <v>42598</v>
      </c>
      <c r="B9031">
        <v>2908.67</v>
      </c>
    </row>
    <row r="9032" spans="1:2">
      <c r="A9032" s="71">
        <v>42599</v>
      </c>
      <c r="B9032">
        <v>2905.3</v>
      </c>
    </row>
    <row r="9033" spans="1:2">
      <c r="A9033" s="71">
        <v>42600</v>
      </c>
      <c r="B9033">
        <v>2918.07</v>
      </c>
    </row>
    <row r="9034" spans="1:2">
      <c r="A9034" s="71">
        <v>42601</v>
      </c>
      <c r="B9034">
        <v>2884.02</v>
      </c>
    </row>
    <row r="9035" spans="1:2">
      <c r="A9035" s="71">
        <v>42602</v>
      </c>
      <c r="B9035">
        <v>2867.37</v>
      </c>
    </row>
    <row r="9036" spans="1:2">
      <c r="A9036" s="71">
        <v>42603</v>
      </c>
      <c r="B9036">
        <v>2867.37</v>
      </c>
    </row>
    <row r="9037" spans="1:2">
      <c r="A9037" s="71">
        <v>42604</v>
      </c>
      <c r="B9037">
        <v>2867.37</v>
      </c>
    </row>
    <row r="9038" spans="1:2">
      <c r="A9038" s="71">
        <v>42605</v>
      </c>
      <c r="B9038">
        <v>2883.89</v>
      </c>
    </row>
    <row r="9039" spans="1:2">
      <c r="A9039" s="71">
        <v>42606</v>
      </c>
      <c r="B9039">
        <v>2909.1</v>
      </c>
    </row>
    <row r="9040" spans="1:2">
      <c r="A9040" s="71">
        <v>42607</v>
      </c>
      <c r="B9040">
        <v>2938.28</v>
      </c>
    </row>
    <row r="9041" spans="1:2">
      <c r="A9041" s="71">
        <v>42608</v>
      </c>
      <c r="B9041">
        <v>2915.67</v>
      </c>
    </row>
    <row r="9042" spans="1:2">
      <c r="A9042" s="71">
        <v>42609</v>
      </c>
      <c r="B9042">
        <v>2882.69</v>
      </c>
    </row>
    <row r="9043" spans="1:2">
      <c r="A9043" s="71">
        <v>42610</v>
      </c>
      <c r="B9043">
        <v>2882.69</v>
      </c>
    </row>
    <row r="9044" spans="1:2">
      <c r="A9044" s="71">
        <v>42611</v>
      </c>
      <c r="B9044">
        <v>2882.69</v>
      </c>
    </row>
    <row r="9045" spans="1:2">
      <c r="A9045" s="71">
        <v>42612</v>
      </c>
      <c r="B9045">
        <v>2924.29</v>
      </c>
    </row>
    <row r="9046" spans="1:2">
      <c r="A9046" s="71">
        <v>42613</v>
      </c>
      <c r="B9046">
        <v>2933.82</v>
      </c>
    </row>
    <row r="9047" spans="1:2">
      <c r="A9047" s="71">
        <v>42614</v>
      </c>
      <c r="B9047">
        <v>2956.53</v>
      </c>
    </row>
    <row r="9048" spans="1:2">
      <c r="A9048" s="71">
        <v>42615</v>
      </c>
      <c r="B9048">
        <v>2986.36</v>
      </c>
    </row>
    <row r="9049" spans="1:2">
      <c r="A9049" s="71">
        <v>42616</v>
      </c>
      <c r="B9049">
        <v>2957.56</v>
      </c>
    </row>
    <row r="9050" spans="1:2">
      <c r="A9050" s="71">
        <v>42617</v>
      </c>
      <c r="B9050">
        <v>2957.56</v>
      </c>
    </row>
    <row r="9051" spans="1:2">
      <c r="A9051" s="71">
        <v>42618</v>
      </c>
      <c r="B9051">
        <v>2957.56</v>
      </c>
    </row>
    <row r="9052" spans="1:2">
      <c r="A9052" s="71">
        <v>42619</v>
      </c>
      <c r="B9052">
        <v>2957.56</v>
      </c>
    </row>
    <row r="9053" spans="1:2">
      <c r="A9053" s="71">
        <v>42620</v>
      </c>
      <c r="B9053">
        <v>2887.64</v>
      </c>
    </row>
    <row r="9054" spans="1:2">
      <c r="A9054" s="71">
        <v>42621</v>
      </c>
      <c r="B9054">
        <v>2840.38</v>
      </c>
    </row>
    <row r="9055" spans="1:2">
      <c r="A9055" s="71">
        <v>42622</v>
      </c>
      <c r="B9055">
        <v>2846.13</v>
      </c>
    </row>
    <row r="9056" spans="1:2">
      <c r="A9056" s="71">
        <v>42623</v>
      </c>
      <c r="B9056">
        <v>2899.29</v>
      </c>
    </row>
    <row r="9057" spans="1:2">
      <c r="A9057" s="71">
        <v>42624</v>
      </c>
      <c r="B9057">
        <v>2899.29</v>
      </c>
    </row>
    <row r="9058" spans="1:2">
      <c r="A9058" s="71">
        <v>42625</v>
      </c>
      <c r="B9058">
        <v>2899.29</v>
      </c>
    </row>
    <row r="9059" spans="1:2">
      <c r="A9059" s="71">
        <v>42626</v>
      </c>
      <c r="B9059">
        <v>2942.29</v>
      </c>
    </row>
    <row r="9060" spans="1:2">
      <c r="A9060" s="71">
        <v>42627</v>
      </c>
      <c r="B9060">
        <v>2976.19</v>
      </c>
    </row>
    <row r="9061" spans="1:2">
      <c r="A9061" s="71">
        <v>42628</v>
      </c>
      <c r="B9061">
        <v>2972.65</v>
      </c>
    </row>
    <row r="9062" spans="1:2">
      <c r="A9062" s="71">
        <v>42629</v>
      </c>
      <c r="B9062">
        <v>2938.5</v>
      </c>
    </row>
    <row r="9063" spans="1:2">
      <c r="A9063" s="71">
        <v>42630</v>
      </c>
      <c r="B9063">
        <v>2956.58</v>
      </c>
    </row>
    <row r="9064" spans="1:2">
      <c r="A9064" s="71">
        <v>42631</v>
      </c>
      <c r="B9064">
        <v>2956.58</v>
      </c>
    </row>
    <row r="9065" spans="1:2">
      <c r="A9065" s="71">
        <v>42632</v>
      </c>
      <c r="B9065">
        <v>2956.58</v>
      </c>
    </row>
    <row r="9066" spans="1:2">
      <c r="A9066" s="71">
        <v>42633</v>
      </c>
      <c r="B9066">
        <v>2928.18</v>
      </c>
    </row>
    <row r="9067" spans="1:2">
      <c r="A9067" s="71">
        <v>42634</v>
      </c>
      <c r="B9067">
        <v>2911.11</v>
      </c>
    </row>
    <row r="9068" spans="1:2">
      <c r="A9068" s="71">
        <v>42635</v>
      </c>
      <c r="B9068">
        <v>2894.15</v>
      </c>
    </row>
    <row r="9069" spans="1:2">
      <c r="A9069" s="71">
        <v>42636</v>
      </c>
      <c r="B9069">
        <v>2862.52</v>
      </c>
    </row>
    <row r="9070" spans="1:2">
      <c r="A9070" s="71">
        <v>42637</v>
      </c>
      <c r="B9070">
        <v>2917.95</v>
      </c>
    </row>
    <row r="9071" spans="1:2">
      <c r="A9071" s="71">
        <v>42638</v>
      </c>
      <c r="B9071">
        <v>2917.95</v>
      </c>
    </row>
    <row r="9072" spans="1:2">
      <c r="A9072" s="71">
        <v>42639</v>
      </c>
      <c r="B9072">
        <v>2917.95</v>
      </c>
    </row>
    <row r="9073" spans="1:2">
      <c r="A9073" s="71">
        <v>42640</v>
      </c>
      <c r="B9073">
        <v>2917.58</v>
      </c>
    </row>
    <row r="9074" spans="1:2">
      <c r="A9074" s="71">
        <v>42641</v>
      </c>
      <c r="B9074">
        <v>2921.99</v>
      </c>
    </row>
    <row r="9075" spans="1:2">
      <c r="A9075" s="71">
        <v>42642</v>
      </c>
      <c r="B9075">
        <v>2914.11</v>
      </c>
    </row>
    <row r="9076" spans="1:2">
      <c r="A9076" s="71">
        <v>42643</v>
      </c>
      <c r="B9076">
        <v>2879.95</v>
      </c>
    </row>
    <row r="9077" spans="1:2">
      <c r="A9077" s="71">
        <v>42644</v>
      </c>
      <c r="B9077">
        <v>2880.08</v>
      </c>
    </row>
    <row r="9078" spans="1:2">
      <c r="A9078" s="71">
        <v>42645</v>
      </c>
      <c r="B9078">
        <v>2880.08</v>
      </c>
    </row>
    <row r="9079" spans="1:2">
      <c r="A9079" s="71">
        <v>42646</v>
      </c>
      <c r="B9079">
        <v>2880.08</v>
      </c>
    </row>
    <row r="9080" spans="1:2">
      <c r="A9080" s="71">
        <v>42647</v>
      </c>
      <c r="B9080">
        <v>2937.23</v>
      </c>
    </row>
    <row r="9081" spans="1:2">
      <c r="A9081" s="71">
        <v>42648</v>
      </c>
      <c r="B9081">
        <v>2963.06</v>
      </c>
    </row>
    <row r="9082" spans="1:2">
      <c r="A9082" s="71">
        <v>42649</v>
      </c>
      <c r="B9082">
        <v>2964.93</v>
      </c>
    </row>
    <row r="9083" spans="1:2">
      <c r="A9083" s="71">
        <v>42650</v>
      </c>
      <c r="B9083">
        <v>2924.8</v>
      </c>
    </row>
    <row r="9084" spans="1:2">
      <c r="A9084" s="71">
        <v>42651</v>
      </c>
      <c r="B9084">
        <v>2913.96</v>
      </c>
    </row>
    <row r="9085" spans="1:2">
      <c r="A9085" s="71">
        <v>42652</v>
      </c>
      <c r="B9085">
        <v>2913.96</v>
      </c>
    </row>
    <row r="9086" spans="1:2">
      <c r="A9086" s="71">
        <v>42653</v>
      </c>
      <c r="B9086">
        <v>2913.96</v>
      </c>
    </row>
    <row r="9087" spans="1:2">
      <c r="A9087" s="71">
        <v>42654</v>
      </c>
      <c r="B9087">
        <v>2913.96</v>
      </c>
    </row>
    <row r="9088" spans="1:2">
      <c r="A9088" s="71">
        <v>42655</v>
      </c>
      <c r="B9088">
        <v>2919.51</v>
      </c>
    </row>
    <row r="9089" spans="1:2">
      <c r="A9089" s="71">
        <v>42656</v>
      </c>
      <c r="B9089">
        <v>2919.18</v>
      </c>
    </row>
    <row r="9090" spans="1:2">
      <c r="A9090" s="71">
        <v>42657</v>
      </c>
      <c r="B9090">
        <v>2930.78</v>
      </c>
    </row>
    <row r="9091" spans="1:2">
      <c r="A9091" s="71">
        <v>42658</v>
      </c>
      <c r="B9091">
        <v>2915.67</v>
      </c>
    </row>
    <row r="9092" spans="1:2">
      <c r="A9092" s="71">
        <v>42659</v>
      </c>
      <c r="B9092">
        <v>2915.67</v>
      </c>
    </row>
    <row r="9093" spans="1:2">
      <c r="A9093" s="71">
        <v>42660</v>
      </c>
      <c r="B9093">
        <v>2915.67</v>
      </c>
    </row>
    <row r="9094" spans="1:2">
      <c r="A9094" s="71">
        <v>42661</v>
      </c>
      <c r="B9094">
        <v>2915.67</v>
      </c>
    </row>
    <row r="9095" spans="1:2">
      <c r="A9095" s="71">
        <v>42662</v>
      </c>
      <c r="B9095">
        <v>2905.93</v>
      </c>
    </row>
    <row r="9096" spans="1:2">
      <c r="A9096" s="71">
        <v>42663</v>
      </c>
      <c r="B9096">
        <v>2914.15</v>
      </c>
    </row>
    <row r="9097" spans="1:2">
      <c r="A9097" s="71">
        <v>42664</v>
      </c>
      <c r="B9097">
        <v>2934.03</v>
      </c>
    </row>
    <row r="9098" spans="1:2">
      <c r="A9098" s="71">
        <v>42665</v>
      </c>
      <c r="B9098">
        <v>2944.25</v>
      </c>
    </row>
    <row r="9099" spans="1:2">
      <c r="A9099" s="71">
        <v>42666</v>
      </c>
      <c r="B9099">
        <v>2944.25</v>
      </c>
    </row>
    <row r="9100" spans="1:2">
      <c r="A9100" s="71">
        <v>42667</v>
      </c>
      <c r="B9100">
        <v>2944.25</v>
      </c>
    </row>
    <row r="9101" spans="1:2">
      <c r="A9101" s="71">
        <v>42668</v>
      </c>
      <c r="B9101">
        <v>2929.83</v>
      </c>
    </row>
    <row r="9102" spans="1:2">
      <c r="A9102" s="71">
        <v>42669</v>
      </c>
      <c r="B9102">
        <v>2941.34</v>
      </c>
    </row>
    <row r="9103" spans="1:2">
      <c r="A9103" s="71">
        <v>42670</v>
      </c>
      <c r="B9103">
        <v>2965.18</v>
      </c>
    </row>
    <row r="9104" spans="1:2">
      <c r="A9104" s="71">
        <v>42671</v>
      </c>
      <c r="B9104">
        <v>2966.61</v>
      </c>
    </row>
    <row r="9105" spans="1:2">
      <c r="A9105" s="71">
        <v>42672</v>
      </c>
      <c r="B9105">
        <v>2967.66</v>
      </c>
    </row>
    <row r="9106" spans="1:2">
      <c r="A9106" s="71">
        <v>42673</v>
      </c>
      <c r="B9106">
        <v>2967.66</v>
      </c>
    </row>
    <row r="9107" spans="1:2">
      <c r="A9107" s="71">
        <v>42674</v>
      </c>
      <c r="B9107">
        <v>2967.66</v>
      </c>
    </row>
    <row r="9108" spans="1:2">
      <c r="A9108" s="71">
        <v>42675</v>
      </c>
      <c r="B9108">
        <v>2998.55</v>
      </c>
    </row>
    <row r="9109" spans="1:2">
      <c r="A9109" s="71">
        <v>42676</v>
      </c>
      <c r="B9109">
        <v>3026.68</v>
      </c>
    </row>
    <row r="9110" spans="1:2">
      <c r="A9110" s="71">
        <v>42677</v>
      </c>
      <c r="B9110">
        <v>3070.54</v>
      </c>
    </row>
    <row r="9111" spans="1:2">
      <c r="A9111" s="71">
        <v>42678</v>
      </c>
      <c r="B9111">
        <v>3071.12</v>
      </c>
    </row>
    <row r="9112" spans="1:2">
      <c r="A9112" s="71">
        <v>42679</v>
      </c>
      <c r="B9112">
        <v>3070.4</v>
      </c>
    </row>
    <row r="9113" spans="1:2">
      <c r="A9113" s="71">
        <v>42680</v>
      </c>
      <c r="B9113">
        <v>3070.4</v>
      </c>
    </row>
    <row r="9114" spans="1:2">
      <c r="A9114" s="71">
        <v>42681</v>
      </c>
      <c r="B9114">
        <v>3070.4</v>
      </c>
    </row>
    <row r="9115" spans="1:2">
      <c r="A9115" s="71">
        <v>42682</v>
      </c>
      <c r="B9115">
        <v>3070.4</v>
      </c>
    </row>
    <row r="9116" spans="1:2">
      <c r="A9116" s="71">
        <v>42683</v>
      </c>
      <c r="B9116">
        <v>2984.78</v>
      </c>
    </row>
    <row r="9117" spans="1:2">
      <c r="A9117" s="71">
        <v>42684</v>
      </c>
      <c r="B9117">
        <v>3012.12</v>
      </c>
    </row>
    <row r="9118" spans="1:2">
      <c r="A9118" s="71">
        <v>42685</v>
      </c>
      <c r="B9118">
        <v>3100.12</v>
      </c>
    </row>
    <row r="9119" spans="1:2">
      <c r="A9119" s="71">
        <v>42686</v>
      </c>
      <c r="B9119">
        <v>3100.12</v>
      </c>
    </row>
    <row r="9120" spans="1:2">
      <c r="A9120" s="71">
        <v>42687</v>
      </c>
      <c r="B9120">
        <v>3100.12</v>
      </c>
    </row>
    <row r="9121" spans="1:2">
      <c r="A9121" s="71">
        <v>42688</v>
      </c>
      <c r="B9121">
        <v>3100.12</v>
      </c>
    </row>
    <row r="9122" spans="1:2">
      <c r="A9122" s="71">
        <v>42689</v>
      </c>
      <c r="B9122">
        <v>3100.12</v>
      </c>
    </row>
    <row r="9123" spans="1:2">
      <c r="A9123" s="71">
        <v>42690</v>
      </c>
      <c r="B9123">
        <v>3124.91</v>
      </c>
    </row>
    <row r="9124" spans="1:2">
      <c r="A9124" s="71">
        <v>42691</v>
      </c>
      <c r="B9124">
        <v>3131.11</v>
      </c>
    </row>
    <row r="9125" spans="1:2">
      <c r="A9125" s="71">
        <v>42692</v>
      </c>
      <c r="B9125">
        <v>3135.65</v>
      </c>
    </row>
    <row r="9126" spans="1:2">
      <c r="A9126" s="71">
        <v>42693</v>
      </c>
      <c r="B9126">
        <v>3163.49</v>
      </c>
    </row>
    <row r="9127" spans="1:2">
      <c r="A9127" s="71">
        <v>42694</v>
      </c>
      <c r="B9127">
        <v>3163.49</v>
      </c>
    </row>
    <row r="9128" spans="1:2">
      <c r="A9128" s="71">
        <v>42695</v>
      </c>
      <c r="B9128">
        <v>3163.49</v>
      </c>
    </row>
    <row r="9129" spans="1:2">
      <c r="A9129" s="71">
        <v>42696</v>
      </c>
      <c r="B9129">
        <v>3144.72</v>
      </c>
    </row>
    <row r="9130" spans="1:2">
      <c r="A9130" s="71">
        <v>42697</v>
      </c>
      <c r="B9130">
        <v>3139.76</v>
      </c>
    </row>
    <row r="9131" spans="1:2">
      <c r="A9131" s="71">
        <v>42698</v>
      </c>
      <c r="B9131">
        <v>3187.97</v>
      </c>
    </row>
    <row r="9132" spans="1:2">
      <c r="A9132" s="71">
        <v>42699</v>
      </c>
      <c r="B9132">
        <v>3187.97</v>
      </c>
    </row>
    <row r="9133" spans="1:2">
      <c r="A9133" s="71">
        <v>42700</v>
      </c>
      <c r="B9133">
        <v>3170.64</v>
      </c>
    </row>
    <row r="9134" spans="1:2">
      <c r="A9134" s="71">
        <v>42701</v>
      </c>
      <c r="B9134">
        <v>3170.64</v>
      </c>
    </row>
    <row r="9135" spans="1:2">
      <c r="A9135" s="71">
        <v>42702</v>
      </c>
      <c r="B9135">
        <v>3170.64</v>
      </c>
    </row>
    <row r="9136" spans="1:2">
      <c r="A9136" s="71">
        <v>42703</v>
      </c>
      <c r="B9136">
        <v>3142.2</v>
      </c>
    </row>
    <row r="9137" spans="1:2">
      <c r="A9137" s="71">
        <v>42704</v>
      </c>
      <c r="B9137">
        <v>3165.09</v>
      </c>
    </row>
    <row r="9138" spans="1:2">
      <c r="A9138" s="71">
        <v>42705</v>
      </c>
      <c r="B9138">
        <v>3085.6</v>
      </c>
    </row>
    <row r="9139" spans="1:2">
      <c r="A9139" s="71">
        <v>42706</v>
      </c>
      <c r="B9139">
        <v>3068.34</v>
      </c>
    </row>
    <row r="9140" spans="1:2">
      <c r="A9140" s="71">
        <v>42707</v>
      </c>
      <c r="B9140">
        <v>3061.04</v>
      </c>
    </row>
    <row r="9141" spans="1:2">
      <c r="A9141" s="71">
        <v>42708</v>
      </c>
      <c r="B9141">
        <v>3061.04</v>
      </c>
    </row>
    <row r="9142" spans="1:2">
      <c r="A9142" s="71">
        <v>42709</v>
      </c>
      <c r="B9142">
        <v>3061.04</v>
      </c>
    </row>
    <row r="9143" spans="1:2">
      <c r="A9143" s="71">
        <v>42710</v>
      </c>
      <c r="B9143">
        <v>3049.47</v>
      </c>
    </row>
    <row r="9144" spans="1:2">
      <c r="A9144" s="71">
        <v>42711</v>
      </c>
      <c r="B9144">
        <v>3015.47</v>
      </c>
    </row>
    <row r="9145" spans="1:2">
      <c r="A9145" s="71">
        <v>42712</v>
      </c>
      <c r="B9145">
        <v>2989.71</v>
      </c>
    </row>
    <row r="9146" spans="1:2">
      <c r="A9146" s="71">
        <v>42713</v>
      </c>
      <c r="B9146">
        <v>2989.71</v>
      </c>
    </row>
    <row r="9147" spans="1:2">
      <c r="A9147" s="71">
        <v>42714</v>
      </c>
      <c r="B9147">
        <v>3002.8</v>
      </c>
    </row>
    <row r="9148" spans="1:2">
      <c r="A9148" s="71">
        <v>42715</v>
      </c>
      <c r="B9148">
        <v>3002.8</v>
      </c>
    </row>
    <row r="9149" spans="1:2">
      <c r="A9149" s="71">
        <v>42716</v>
      </c>
      <c r="B9149">
        <v>3002.8</v>
      </c>
    </row>
    <row r="9150" spans="1:2">
      <c r="A9150" s="71">
        <v>42717</v>
      </c>
      <c r="B9150">
        <v>2984.02</v>
      </c>
    </row>
    <row r="9151" spans="1:2">
      <c r="A9151" s="71">
        <v>42718</v>
      </c>
      <c r="B9151">
        <v>2982.29</v>
      </c>
    </row>
    <row r="9152" spans="1:2">
      <c r="A9152" s="71">
        <v>42719</v>
      </c>
      <c r="B9152">
        <v>2964.56</v>
      </c>
    </row>
    <row r="9153" spans="1:2">
      <c r="A9153" s="71">
        <v>42720</v>
      </c>
      <c r="B9153">
        <v>3000.47</v>
      </c>
    </row>
    <row r="9154" spans="1:2">
      <c r="A9154" s="71">
        <v>42721</v>
      </c>
      <c r="B9154">
        <v>2997.2</v>
      </c>
    </row>
    <row r="9155" spans="1:2">
      <c r="A9155" s="71">
        <v>42722</v>
      </c>
      <c r="B9155">
        <v>2997.2</v>
      </c>
    </row>
    <row r="9156" spans="1:2">
      <c r="A9156" s="71">
        <v>42723</v>
      </c>
      <c r="B9156">
        <v>2997.2</v>
      </c>
    </row>
    <row r="9157" spans="1:2">
      <c r="A9157" s="71">
        <v>42724</v>
      </c>
      <c r="B9157">
        <v>3019.44</v>
      </c>
    </row>
    <row r="9158" spans="1:2">
      <c r="A9158" s="71">
        <v>42725</v>
      </c>
      <c r="B9158">
        <v>2988.06</v>
      </c>
    </row>
    <row r="9159" spans="1:2">
      <c r="A9159" s="71">
        <v>42726</v>
      </c>
      <c r="B9159">
        <v>2989.14</v>
      </c>
    </row>
    <row r="9160" spans="1:2">
      <c r="A9160" s="71">
        <v>42727</v>
      </c>
      <c r="B9160">
        <v>2996.03</v>
      </c>
    </row>
    <row r="9161" spans="1:2">
      <c r="A9161" s="71">
        <v>42728</v>
      </c>
      <c r="B9161">
        <v>2996.6</v>
      </c>
    </row>
    <row r="9162" spans="1:2">
      <c r="A9162" s="71">
        <v>42729</v>
      </c>
      <c r="B9162">
        <v>2996.6</v>
      </c>
    </row>
    <row r="9163" spans="1:2">
      <c r="A9163" s="71">
        <v>42730</v>
      </c>
      <c r="B9163">
        <v>2996.6</v>
      </c>
    </row>
    <row r="9164" spans="1:2">
      <c r="A9164" s="71">
        <v>42731</v>
      </c>
      <c r="B9164">
        <v>2996.6</v>
      </c>
    </row>
    <row r="9165" spans="1:2">
      <c r="A9165" s="71">
        <v>42732</v>
      </c>
      <c r="B9165">
        <v>2992.81</v>
      </c>
    </row>
    <row r="9166" spans="1:2">
      <c r="A9166" s="71">
        <v>42733</v>
      </c>
      <c r="B9166">
        <v>3019.72</v>
      </c>
    </row>
    <row r="9167" spans="1:2">
      <c r="A9167" s="71">
        <v>42734</v>
      </c>
      <c r="B9167">
        <v>3000.71</v>
      </c>
    </row>
    <row r="9168" spans="1:2">
      <c r="A9168" s="71">
        <v>42735</v>
      </c>
      <c r="B9168">
        <v>3000.71</v>
      </c>
    </row>
    <row r="9169" spans="1:2">
      <c r="A9169" s="71">
        <v>42736</v>
      </c>
      <c r="B9169">
        <v>3000.71</v>
      </c>
    </row>
    <row r="9170" spans="1:2">
      <c r="A9170" s="71">
        <v>42737</v>
      </c>
      <c r="B9170">
        <v>3000.71</v>
      </c>
    </row>
    <row r="9171" spans="1:2">
      <c r="A9171" s="71">
        <v>42738</v>
      </c>
      <c r="B9171">
        <v>3000.71</v>
      </c>
    </row>
    <row r="9172" spans="1:2">
      <c r="A9172" s="71">
        <v>42739</v>
      </c>
      <c r="B9172">
        <v>2981.06</v>
      </c>
    </row>
    <row r="9173" spans="1:2">
      <c r="A9173" s="71">
        <v>42740</v>
      </c>
      <c r="B9173">
        <v>2965.36</v>
      </c>
    </row>
    <row r="9174" spans="1:2">
      <c r="A9174" s="71">
        <v>42741</v>
      </c>
      <c r="B9174">
        <v>2941.08</v>
      </c>
    </row>
    <row r="9175" spans="1:2">
      <c r="A9175" s="71">
        <v>42742</v>
      </c>
      <c r="B9175">
        <v>2919.01</v>
      </c>
    </row>
    <row r="9176" spans="1:2">
      <c r="A9176" s="71">
        <v>42743</v>
      </c>
      <c r="B9176">
        <v>2919.01</v>
      </c>
    </row>
    <row r="9177" spans="1:2">
      <c r="A9177" s="71">
        <v>42744</v>
      </c>
      <c r="B9177">
        <v>2919.01</v>
      </c>
    </row>
    <row r="9178" spans="1:2">
      <c r="A9178" s="71">
        <v>42745</v>
      </c>
      <c r="B9178">
        <v>2919.01</v>
      </c>
    </row>
    <row r="9179" spans="1:2">
      <c r="A9179" s="71">
        <v>42746</v>
      </c>
      <c r="B9179">
        <v>2949.6</v>
      </c>
    </row>
    <row r="9180" spans="1:2">
      <c r="A9180" s="71">
        <v>42747</v>
      </c>
      <c r="B9180">
        <v>2980.8</v>
      </c>
    </row>
    <row r="9181" spans="1:2">
      <c r="A9181" s="71">
        <v>42748</v>
      </c>
      <c r="B9181">
        <v>2930.19</v>
      </c>
    </row>
    <row r="9182" spans="1:2">
      <c r="A9182" s="71">
        <v>42749</v>
      </c>
      <c r="B9182">
        <v>2935.96</v>
      </c>
    </row>
    <row r="9183" spans="1:2">
      <c r="A9183" s="71">
        <v>42750</v>
      </c>
      <c r="B9183">
        <v>2935.96</v>
      </c>
    </row>
    <row r="9184" spans="1:2">
      <c r="A9184" s="71">
        <v>42751</v>
      </c>
      <c r="B9184">
        <v>2935.96</v>
      </c>
    </row>
    <row r="9185" spans="1:2">
      <c r="A9185" s="71">
        <v>42752</v>
      </c>
      <c r="B9185">
        <v>2935.96</v>
      </c>
    </row>
    <row r="9186" spans="1:2">
      <c r="A9186" s="71">
        <v>42753</v>
      </c>
      <c r="B9186">
        <v>2924.77</v>
      </c>
    </row>
    <row r="9187" spans="1:2">
      <c r="A9187" s="71">
        <v>42754</v>
      </c>
      <c r="B9187">
        <v>2934.58</v>
      </c>
    </row>
    <row r="9188" spans="1:2">
      <c r="A9188" s="71">
        <v>42755</v>
      </c>
      <c r="B9188">
        <v>2938.24</v>
      </c>
    </row>
    <row r="9189" spans="1:2">
      <c r="A9189" s="71">
        <v>42756</v>
      </c>
      <c r="B9189">
        <v>2927.91</v>
      </c>
    </row>
    <row r="9190" spans="1:2">
      <c r="A9190" s="71">
        <v>42757</v>
      </c>
      <c r="B9190">
        <v>2927.91</v>
      </c>
    </row>
    <row r="9191" spans="1:2">
      <c r="A9191" s="71">
        <v>42758</v>
      </c>
      <c r="B9191">
        <v>2927.91</v>
      </c>
    </row>
    <row r="9192" spans="1:2">
      <c r="A9192" s="71">
        <v>42759</v>
      </c>
      <c r="B9192">
        <v>2908.53</v>
      </c>
    </row>
    <row r="9193" spans="1:2">
      <c r="A9193" s="71">
        <v>42760</v>
      </c>
      <c r="B9193">
        <v>2932.01</v>
      </c>
    </row>
    <row r="9194" spans="1:2">
      <c r="A9194" s="71">
        <v>42761</v>
      </c>
      <c r="B9194">
        <v>2927.53</v>
      </c>
    </row>
    <row r="9195" spans="1:2">
      <c r="A9195" s="71">
        <v>42762</v>
      </c>
      <c r="B9195">
        <v>2936.72</v>
      </c>
    </row>
    <row r="9196" spans="1:2">
      <c r="A9196" s="71">
        <v>42763</v>
      </c>
      <c r="B9196">
        <v>2930.17</v>
      </c>
    </row>
    <row r="9197" spans="1:2">
      <c r="A9197" s="71">
        <v>42764</v>
      </c>
      <c r="B9197">
        <v>2930.17</v>
      </c>
    </row>
    <row r="9198" spans="1:2">
      <c r="A9198" s="71">
        <v>42765</v>
      </c>
      <c r="B9198">
        <v>2930.17</v>
      </c>
    </row>
    <row r="9199" spans="1:2">
      <c r="A9199" s="71">
        <v>42766</v>
      </c>
      <c r="B9199">
        <v>2936.66</v>
      </c>
    </row>
    <row r="9200" spans="1:2">
      <c r="A9200" s="71">
        <v>42767</v>
      </c>
      <c r="B9200">
        <v>2921.9</v>
      </c>
    </row>
    <row r="9201" spans="1:2">
      <c r="A9201" s="71">
        <v>42768</v>
      </c>
      <c r="B9201">
        <v>2906.78</v>
      </c>
    </row>
    <row r="9202" spans="1:2">
      <c r="A9202" s="71">
        <v>42769</v>
      </c>
      <c r="B9202">
        <v>2882.2</v>
      </c>
    </row>
    <row r="9203" spans="1:2">
      <c r="A9203" s="71">
        <v>42770</v>
      </c>
      <c r="B9203">
        <v>2855.8</v>
      </c>
    </row>
    <row r="9204" spans="1:2">
      <c r="A9204" s="71">
        <v>42771</v>
      </c>
      <c r="B9204">
        <v>2855.8</v>
      </c>
    </row>
    <row r="9205" spans="1:2">
      <c r="A9205" s="71">
        <v>42772</v>
      </c>
      <c r="B9205">
        <v>2855.8</v>
      </c>
    </row>
    <row r="9206" spans="1:2">
      <c r="A9206" s="71">
        <v>42773</v>
      </c>
      <c r="B9206">
        <v>2853.99</v>
      </c>
    </row>
    <row r="9207" spans="1:2">
      <c r="A9207" s="71">
        <v>42774</v>
      </c>
      <c r="B9207">
        <v>2867.76</v>
      </c>
    </row>
    <row r="9208" spans="1:2">
      <c r="A9208" s="71">
        <v>42775</v>
      </c>
      <c r="B9208">
        <v>2879.49</v>
      </c>
    </row>
    <row r="9209" spans="1:2">
      <c r="A9209" s="71">
        <v>42776</v>
      </c>
      <c r="B9209">
        <v>2862.63</v>
      </c>
    </row>
    <row r="9210" spans="1:2">
      <c r="A9210" s="71">
        <v>42777</v>
      </c>
      <c r="B9210">
        <v>2851.98</v>
      </c>
    </row>
    <row r="9211" spans="1:2">
      <c r="A9211" s="71">
        <v>42778</v>
      </c>
      <c r="B9211">
        <v>2851.98</v>
      </c>
    </row>
    <row r="9212" spans="1:2">
      <c r="A9212" s="71">
        <v>42779</v>
      </c>
      <c r="B9212">
        <v>2851.98</v>
      </c>
    </row>
    <row r="9213" spans="1:2">
      <c r="A9213" s="71">
        <v>42780</v>
      </c>
      <c r="B9213">
        <v>2875.46</v>
      </c>
    </row>
    <row r="9214" spans="1:2">
      <c r="A9214" s="71">
        <v>42781</v>
      </c>
      <c r="B9214">
        <v>2867.64</v>
      </c>
    </row>
    <row r="9215" spans="1:2">
      <c r="A9215" s="71">
        <v>42782</v>
      </c>
      <c r="B9215">
        <v>2876.03</v>
      </c>
    </row>
    <row r="9216" spans="1:2">
      <c r="A9216" s="71">
        <v>42783</v>
      </c>
      <c r="B9216">
        <v>2875.68</v>
      </c>
    </row>
    <row r="9217" spans="1:2">
      <c r="A9217" s="71">
        <v>42784</v>
      </c>
      <c r="B9217">
        <v>2902.81</v>
      </c>
    </row>
    <row r="9218" spans="1:2">
      <c r="A9218" s="71">
        <v>42785</v>
      </c>
      <c r="B9218">
        <v>2902.81</v>
      </c>
    </row>
    <row r="9219" spans="1:2">
      <c r="A9219" s="71">
        <v>42786</v>
      </c>
      <c r="B9219">
        <v>2902.81</v>
      </c>
    </row>
    <row r="9220" spans="1:2">
      <c r="A9220" s="71">
        <v>42787</v>
      </c>
      <c r="B9220">
        <v>2902.81</v>
      </c>
    </row>
    <row r="9221" spans="1:2">
      <c r="A9221" s="71">
        <v>42788</v>
      </c>
      <c r="B9221">
        <v>2902.68</v>
      </c>
    </row>
    <row r="9222" spans="1:2">
      <c r="A9222" s="71">
        <v>42789</v>
      </c>
      <c r="B9222">
        <v>2893.55</v>
      </c>
    </row>
    <row r="9223" spans="1:2">
      <c r="A9223" s="71">
        <v>42790</v>
      </c>
      <c r="B9223">
        <v>2871.67</v>
      </c>
    </row>
    <row r="9224" spans="1:2">
      <c r="A9224" s="71">
        <v>42791</v>
      </c>
      <c r="B9224">
        <v>2886.52</v>
      </c>
    </row>
    <row r="9225" spans="1:2">
      <c r="A9225" s="71">
        <v>42792</v>
      </c>
      <c r="B9225">
        <v>2886.52</v>
      </c>
    </row>
    <row r="9226" spans="1:2">
      <c r="A9226" s="71">
        <v>42793</v>
      </c>
      <c r="B9226">
        <v>2886.52</v>
      </c>
    </row>
    <row r="9227" spans="1:2">
      <c r="A9227" s="71">
        <v>42794</v>
      </c>
      <c r="B9227">
        <v>2896.27</v>
      </c>
    </row>
    <row r="9228" spans="1:2">
      <c r="A9228" s="71">
        <v>42795</v>
      </c>
      <c r="B9228">
        <v>2919.17</v>
      </c>
    </row>
    <row r="9229" spans="1:2">
      <c r="A9229" s="71">
        <v>42796</v>
      </c>
      <c r="B9229">
        <v>2935.75</v>
      </c>
    </row>
    <row r="9230" spans="1:2">
      <c r="A9230" s="71">
        <v>42797</v>
      </c>
      <c r="B9230">
        <v>2960.91</v>
      </c>
    </row>
    <row r="9231" spans="1:2">
      <c r="A9231" s="71">
        <v>42798</v>
      </c>
      <c r="B9231">
        <v>2977.43</v>
      </c>
    </row>
    <row r="9232" spans="1:2">
      <c r="A9232" s="71">
        <v>42799</v>
      </c>
      <c r="B9232">
        <v>2977.43</v>
      </c>
    </row>
    <row r="9233" spans="1:2">
      <c r="A9233" s="71">
        <v>42800</v>
      </c>
      <c r="B9233">
        <v>2977.43</v>
      </c>
    </row>
    <row r="9234" spans="1:2">
      <c r="A9234" s="71">
        <v>42801</v>
      </c>
      <c r="B9234">
        <v>2966.67</v>
      </c>
    </row>
    <row r="9235" spans="1:2">
      <c r="A9235" s="71">
        <v>42802</v>
      </c>
      <c r="B9235">
        <v>2972.44</v>
      </c>
    </row>
    <row r="9236" spans="1:2">
      <c r="A9236" s="71">
        <v>42803</v>
      </c>
      <c r="B9236">
        <v>2987.88</v>
      </c>
    </row>
    <row r="9237" spans="1:2">
      <c r="A9237" s="71">
        <v>42804</v>
      </c>
      <c r="B9237">
        <v>3004.43</v>
      </c>
    </row>
    <row r="9238" spans="1:2">
      <c r="A9238" s="71">
        <v>42805</v>
      </c>
      <c r="B9238">
        <v>2980.83</v>
      </c>
    </row>
    <row r="9239" spans="1:2">
      <c r="A9239" s="71">
        <v>42806</v>
      </c>
      <c r="B9239">
        <v>2980.83</v>
      </c>
    </row>
    <row r="9240" spans="1:2">
      <c r="A9240" s="71">
        <v>42807</v>
      </c>
      <c r="B9240">
        <v>2980.83</v>
      </c>
    </row>
    <row r="9241" spans="1:2">
      <c r="A9241" s="71">
        <v>42808</v>
      </c>
      <c r="B9241">
        <v>2987.93</v>
      </c>
    </row>
    <row r="9242" spans="1:2">
      <c r="A9242" s="71">
        <v>42809</v>
      </c>
      <c r="B9242">
        <v>2997.73</v>
      </c>
    </row>
    <row r="9243" spans="1:2">
      <c r="A9243" s="71">
        <v>42810</v>
      </c>
      <c r="B9243">
        <v>2972.61</v>
      </c>
    </row>
    <row r="9244" spans="1:2">
      <c r="A9244" s="71">
        <v>42811</v>
      </c>
      <c r="B9244">
        <v>2923.96</v>
      </c>
    </row>
    <row r="9245" spans="1:2">
      <c r="A9245" s="71">
        <v>42812</v>
      </c>
      <c r="B9245">
        <v>2912.53</v>
      </c>
    </row>
    <row r="9246" spans="1:2">
      <c r="A9246" s="71">
        <v>42813</v>
      </c>
      <c r="B9246">
        <v>2912.53</v>
      </c>
    </row>
    <row r="9247" spans="1:2">
      <c r="A9247" s="71">
        <v>42814</v>
      </c>
      <c r="B9247">
        <v>2912.53</v>
      </c>
    </row>
    <row r="9248" spans="1:2">
      <c r="A9248" s="71">
        <v>42815</v>
      </c>
      <c r="B9248">
        <v>2912.53</v>
      </c>
    </row>
    <row r="9249" spans="1:2">
      <c r="A9249" s="71">
        <v>42816</v>
      </c>
      <c r="B9249">
        <v>2904.87</v>
      </c>
    </row>
    <row r="9250" spans="1:2">
      <c r="A9250" s="71">
        <v>42817</v>
      </c>
      <c r="B9250">
        <v>2936.82</v>
      </c>
    </row>
    <row r="9251" spans="1:2">
      <c r="A9251" s="71">
        <v>42818</v>
      </c>
      <c r="B9251">
        <v>2921.25</v>
      </c>
    </row>
    <row r="9252" spans="1:2">
      <c r="A9252" s="71">
        <v>42819</v>
      </c>
      <c r="B9252">
        <v>2899.94</v>
      </c>
    </row>
    <row r="9253" spans="1:2">
      <c r="A9253" s="71">
        <v>42820</v>
      </c>
      <c r="B9253">
        <v>2899.94</v>
      </c>
    </row>
    <row r="9254" spans="1:2">
      <c r="A9254" s="71">
        <v>42821</v>
      </c>
      <c r="B9254">
        <v>2899.94</v>
      </c>
    </row>
    <row r="9255" spans="1:2">
      <c r="A9255" s="71">
        <v>42822</v>
      </c>
      <c r="B9255">
        <v>2913.48</v>
      </c>
    </row>
    <row r="9256" spans="1:2">
      <c r="A9256" s="71">
        <v>42823</v>
      </c>
      <c r="B9256">
        <v>2911.99</v>
      </c>
    </row>
    <row r="9257" spans="1:2">
      <c r="A9257" s="71">
        <v>42824</v>
      </c>
      <c r="B9257">
        <v>2888.02</v>
      </c>
    </row>
    <row r="9258" spans="1:2">
      <c r="A9258" s="71">
        <v>42825</v>
      </c>
      <c r="B9258">
        <v>2880.24</v>
      </c>
    </row>
    <row r="9259" spans="1:2">
      <c r="A9259" s="71">
        <v>42826</v>
      </c>
      <c r="B9259">
        <v>2885.57</v>
      </c>
    </row>
    <row r="9260" spans="1:2">
      <c r="A9260" s="71">
        <v>42827</v>
      </c>
      <c r="B9260">
        <v>2885.57</v>
      </c>
    </row>
    <row r="9261" spans="1:2">
      <c r="A9261" s="71">
        <v>42828</v>
      </c>
      <c r="B9261">
        <v>2885.57</v>
      </c>
    </row>
    <row r="9262" spans="1:2">
      <c r="A9262" s="71">
        <v>42829</v>
      </c>
      <c r="B9262">
        <v>2866.87</v>
      </c>
    </row>
    <row r="9263" spans="1:2">
      <c r="A9263" s="71">
        <v>42830</v>
      </c>
      <c r="B9263">
        <v>2869.32</v>
      </c>
    </row>
    <row r="9264" spans="1:2">
      <c r="A9264" s="71">
        <v>42831</v>
      </c>
      <c r="B9264">
        <v>2857.65</v>
      </c>
    </row>
    <row r="9265" spans="1:2">
      <c r="A9265" s="71">
        <v>42832</v>
      </c>
      <c r="B9265">
        <v>2853.1</v>
      </c>
    </row>
    <row r="9266" spans="1:2">
      <c r="A9266" s="71">
        <v>42833</v>
      </c>
      <c r="B9266">
        <v>2858</v>
      </c>
    </row>
    <row r="9267" spans="1:2">
      <c r="A9267" s="71">
        <v>42834</v>
      </c>
      <c r="B9267">
        <v>2858</v>
      </c>
    </row>
    <row r="9268" spans="1:2">
      <c r="A9268" s="71">
        <v>42835</v>
      </c>
      <c r="B9268">
        <v>2858</v>
      </c>
    </row>
    <row r="9269" spans="1:2">
      <c r="A9269" s="71">
        <v>42836</v>
      </c>
      <c r="B9269">
        <v>2867.13</v>
      </c>
    </row>
    <row r="9270" spans="1:2">
      <c r="A9270" s="71">
        <v>42837</v>
      </c>
      <c r="B9270">
        <v>2868.6</v>
      </c>
    </row>
    <row r="9271" spans="1:2">
      <c r="A9271" s="71">
        <v>42838</v>
      </c>
      <c r="B9271">
        <v>2872.55</v>
      </c>
    </row>
    <row r="9272" spans="1:2">
      <c r="A9272" s="71">
        <v>42839</v>
      </c>
      <c r="B9272">
        <v>2872.55</v>
      </c>
    </row>
    <row r="9273" spans="1:2">
      <c r="A9273" s="71">
        <v>42840</v>
      </c>
      <c r="B9273">
        <v>2872.55</v>
      </c>
    </row>
    <row r="9274" spans="1:2">
      <c r="A9274" s="71">
        <v>42841</v>
      </c>
      <c r="B9274">
        <v>2872.55</v>
      </c>
    </row>
    <row r="9275" spans="1:2">
      <c r="A9275" s="71">
        <v>42842</v>
      </c>
      <c r="B9275">
        <v>2872.55</v>
      </c>
    </row>
    <row r="9276" spans="1:2">
      <c r="A9276" s="71">
        <v>42843</v>
      </c>
      <c r="B9276">
        <v>2854.89</v>
      </c>
    </row>
    <row r="9277" spans="1:2">
      <c r="A9277" s="71">
        <v>42844</v>
      </c>
      <c r="B9277">
        <v>2837.9</v>
      </c>
    </row>
    <row r="9278" spans="1:2">
      <c r="A9278" s="71">
        <v>42845</v>
      </c>
      <c r="B9278">
        <v>2856.48</v>
      </c>
    </row>
    <row r="9279" spans="1:2">
      <c r="A9279" s="71">
        <v>42846</v>
      </c>
      <c r="B9279">
        <v>2863.39</v>
      </c>
    </row>
    <row r="9280" spans="1:2">
      <c r="A9280" s="71">
        <v>42847</v>
      </c>
      <c r="B9280">
        <v>2868.89</v>
      </c>
    </row>
    <row r="9281" spans="1:2">
      <c r="A9281" s="71">
        <v>42848</v>
      </c>
      <c r="B9281">
        <v>2868.89</v>
      </c>
    </row>
    <row r="9282" spans="1:2">
      <c r="A9282" s="71">
        <v>42849</v>
      </c>
      <c r="B9282">
        <v>2868.89</v>
      </c>
    </row>
    <row r="9283" spans="1:2">
      <c r="A9283" s="71">
        <v>42850</v>
      </c>
      <c r="B9283">
        <v>2871.98</v>
      </c>
    </row>
    <row r="9284" spans="1:2">
      <c r="A9284" s="71">
        <v>42851</v>
      </c>
      <c r="B9284">
        <v>2899.13</v>
      </c>
    </row>
    <row r="9285" spans="1:2">
      <c r="A9285" s="71">
        <v>42852</v>
      </c>
      <c r="B9285">
        <v>2928.07</v>
      </c>
    </row>
    <row r="9286" spans="1:2">
      <c r="A9286" s="71">
        <v>42853</v>
      </c>
      <c r="B9286">
        <v>2944.31</v>
      </c>
    </row>
    <row r="9287" spans="1:2">
      <c r="A9287" s="71">
        <v>42854</v>
      </c>
      <c r="B9287">
        <v>2947.85</v>
      </c>
    </row>
    <row r="9288" spans="1:2">
      <c r="A9288" s="71">
        <v>42855</v>
      </c>
      <c r="B9288">
        <v>2947.85</v>
      </c>
    </row>
    <row r="9289" spans="1:2">
      <c r="A9289" s="71">
        <v>42856</v>
      </c>
      <c r="B9289">
        <v>2947.85</v>
      </c>
    </row>
    <row r="9290" spans="1:2">
      <c r="A9290" s="71">
        <v>42857</v>
      </c>
      <c r="B9290">
        <v>2947.85</v>
      </c>
    </row>
    <row r="9291" spans="1:2">
      <c r="A9291" s="71">
        <v>42858</v>
      </c>
      <c r="B9291">
        <v>2945.53</v>
      </c>
    </row>
    <row r="9292" spans="1:2">
      <c r="A9292" s="71">
        <v>42859</v>
      </c>
      <c r="B9292">
        <v>2930.17</v>
      </c>
    </row>
    <row r="9293" spans="1:2">
      <c r="A9293" s="71">
        <v>42860</v>
      </c>
      <c r="B9293">
        <v>2967.44</v>
      </c>
    </row>
    <row r="9294" spans="1:2">
      <c r="A9294" s="71">
        <v>42861</v>
      </c>
      <c r="B9294">
        <v>2961.78</v>
      </c>
    </row>
    <row r="9295" spans="1:2">
      <c r="A9295" s="71">
        <v>42862</v>
      </c>
      <c r="B9295">
        <v>2961.78</v>
      </c>
    </row>
    <row r="9296" spans="1:2">
      <c r="A9296" s="71">
        <v>42863</v>
      </c>
      <c r="B9296">
        <v>2961.78</v>
      </c>
    </row>
    <row r="9297" spans="1:2">
      <c r="A9297" s="71">
        <v>42864</v>
      </c>
      <c r="B9297">
        <v>2959.26</v>
      </c>
    </row>
    <row r="9298" spans="1:2">
      <c r="A9298" s="71">
        <v>42865</v>
      </c>
      <c r="B9298">
        <v>2967.24</v>
      </c>
    </row>
    <row r="9299" spans="1:2">
      <c r="A9299" s="71">
        <v>42866</v>
      </c>
      <c r="B9299">
        <v>2949.35</v>
      </c>
    </row>
    <row r="9300" spans="1:2">
      <c r="A9300" s="71">
        <v>42867</v>
      </c>
      <c r="B9300">
        <v>2933.92</v>
      </c>
    </row>
    <row r="9301" spans="1:2">
      <c r="A9301" s="71">
        <v>42868</v>
      </c>
      <c r="B9301">
        <v>2918.69</v>
      </c>
    </row>
    <row r="9302" spans="1:2">
      <c r="A9302" s="71">
        <v>42869</v>
      </c>
      <c r="B9302">
        <v>2918.69</v>
      </c>
    </row>
    <row r="9303" spans="1:2">
      <c r="A9303" s="71">
        <v>42870</v>
      </c>
      <c r="B9303">
        <v>2918.69</v>
      </c>
    </row>
    <row r="9304" spans="1:2">
      <c r="A9304" s="71">
        <v>42871</v>
      </c>
      <c r="B9304">
        <v>2883.87</v>
      </c>
    </row>
    <row r="9305" spans="1:2">
      <c r="A9305" s="71">
        <v>42872</v>
      </c>
      <c r="B9305">
        <v>2873.22</v>
      </c>
    </row>
    <row r="9306" spans="1:2">
      <c r="A9306" s="71">
        <v>42873</v>
      </c>
      <c r="B9306">
        <v>2893.4</v>
      </c>
    </row>
    <row r="9307" spans="1:2">
      <c r="A9307" s="71">
        <v>42874</v>
      </c>
      <c r="B9307">
        <v>2932.16</v>
      </c>
    </row>
    <row r="9308" spans="1:2">
      <c r="A9308" s="71">
        <v>42875</v>
      </c>
      <c r="B9308">
        <v>2889.45</v>
      </c>
    </row>
    <row r="9309" spans="1:2">
      <c r="A9309" s="71">
        <v>42876</v>
      </c>
      <c r="B9309">
        <v>2889.45</v>
      </c>
    </row>
    <row r="9310" spans="1:2">
      <c r="A9310" s="71">
        <v>42877</v>
      </c>
      <c r="B9310">
        <v>2889.45</v>
      </c>
    </row>
    <row r="9311" spans="1:2">
      <c r="A9311" s="71">
        <v>42878</v>
      </c>
      <c r="B9311">
        <v>2895.12</v>
      </c>
    </row>
    <row r="9312" spans="1:2">
      <c r="A9312" s="71">
        <v>42879</v>
      </c>
      <c r="B9312">
        <v>2904.61</v>
      </c>
    </row>
    <row r="9313" spans="1:2">
      <c r="A9313" s="71">
        <v>42880</v>
      </c>
      <c r="B9313">
        <v>2905.29</v>
      </c>
    </row>
    <row r="9314" spans="1:2">
      <c r="A9314" s="71">
        <v>42881</v>
      </c>
      <c r="B9314">
        <v>2911.66</v>
      </c>
    </row>
    <row r="9315" spans="1:2">
      <c r="A9315" s="71">
        <v>42882</v>
      </c>
      <c r="B9315">
        <v>2913.47</v>
      </c>
    </row>
    <row r="9316" spans="1:2">
      <c r="A9316" s="71">
        <v>42883</v>
      </c>
      <c r="B9316">
        <v>2913.47</v>
      </c>
    </row>
    <row r="9317" spans="1:2">
      <c r="A9317" s="71">
        <v>42884</v>
      </c>
      <c r="B9317">
        <v>2913.47</v>
      </c>
    </row>
    <row r="9318" spans="1:2">
      <c r="A9318" s="71">
        <v>42885</v>
      </c>
      <c r="B9318">
        <v>2913.47</v>
      </c>
    </row>
    <row r="9319" spans="1:2">
      <c r="A9319" s="71">
        <v>42886</v>
      </c>
      <c r="B9319">
        <v>2920.42</v>
      </c>
    </row>
    <row r="9320" spans="1:2">
      <c r="A9320" s="71">
        <v>42887</v>
      </c>
      <c r="B9320">
        <v>2921</v>
      </c>
    </row>
    <row r="9321" spans="1:2">
      <c r="A9321" s="71">
        <v>42888</v>
      </c>
      <c r="B9321">
        <v>2895.73</v>
      </c>
    </row>
    <row r="9322" spans="1:2">
      <c r="A9322" s="71">
        <v>42889</v>
      </c>
      <c r="B9322">
        <v>2894.72</v>
      </c>
    </row>
    <row r="9323" spans="1:2">
      <c r="A9323" s="71">
        <v>42890</v>
      </c>
      <c r="B9323">
        <v>2894.72</v>
      </c>
    </row>
    <row r="9324" spans="1:2">
      <c r="A9324" s="71">
        <v>42891</v>
      </c>
      <c r="B9324">
        <v>2894.72</v>
      </c>
    </row>
    <row r="9325" spans="1:2">
      <c r="A9325" s="71">
        <v>42892</v>
      </c>
      <c r="B9325">
        <v>2895.85</v>
      </c>
    </row>
    <row r="9326" spans="1:2">
      <c r="A9326" s="71">
        <v>42893</v>
      </c>
      <c r="B9326">
        <v>2893.76</v>
      </c>
    </row>
    <row r="9327" spans="1:2">
      <c r="A9327" s="71">
        <v>42894</v>
      </c>
      <c r="B9327">
        <v>2907.1</v>
      </c>
    </row>
    <row r="9328" spans="1:2">
      <c r="A9328" s="71">
        <v>42895</v>
      </c>
      <c r="B9328">
        <v>2919.82</v>
      </c>
    </row>
    <row r="9329" spans="1:2">
      <c r="A9329" s="71">
        <v>42896</v>
      </c>
      <c r="B9329">
        <v>2919.58</v>
      </c>
    </row>
    <row r="9330" spans="1:2">
      <c r="A9330" s="71">
        <v>42897</v>
      </c>
      <c r="B9330">
        <v>2919.58</v>
      </c>
    </row>
    <row r="9331" spans="1:2">
      <c r="A9331" s="71">
        <v>42898</v>
      </c>
      <c r="B9331">
        <v>2919.58</v>
      </c>
    </row>
    <row r="9332" spans="1:2">
      <c r="A9332" s="71">
        <v>42899</v>
      </c>
      <c r="B9332">
        <v>2929.2</v>
      </c>
    </row>
    <row r="9333" spans="1:2">
      <c r="A9333" s="71">
        <v>42900</v>
      </c>
      <c r="B9333">
        <v>2933.13</v>
      </c>
    </row>
    <row r="9334" spans="1:2">
      <c r="A9334" s="71">
        <v>42901</v>
      </c>
      <c r="B9334">
        <v>2924.75</v>
      </c>
    </row>
    <row r="9335" spans="1:2">
      <c r="A9335" s="71">
        <v>42902</v>
      </c>
      <c r="B9335">
        <v>2953.83</v>
      </c>
    </row>
    <row r="9336" spans="1:2">
      <c r="A9336" s="71">
        <v>42903</v>
      </c>
      <c r="B9336">
        <v>2961.68</v>
      </c>
    </row>
    <row r="9337" spans="1:2">
      <c r="A9337" s="71">
        <v>42904</v>
      </c>
      <c r="B9337">
        <v>2961.68</v>
      </c>
    </row>
    <row r="9338" spans="1:2">
      <c r="A9338" s="71">
        <v>42905</v>
      </c>
      <c r="B9338">
        <v>2961.68</v>
      </c>
    </row>
    <row r="9339" spans="1:2">
      <c r="A9339" s="71">
        <v>42906</v>
      </c>
      <c r="B9339">
        <v>2961.68</v>
      </c>
    </row>
    <row r="9340" spans="1:2">
      <c r="A9340" s="71">
        <v>42907</v>
      </c>
      <c r="B9340">
        <v>3029.53</v>
      </c>
    </row>
    <row r="9341" spans="1:2">
      <c r="A9341" s="71">
        <v>42908</v>
      </c>
      <c r="B9341">
        <v>3053.9</v>
      </c>
    </row>
    <row r="9342" spans="1:2">
      <c r="A9342" s="71">
        <v>42909</v>
      </c>
      <c r="B9342">
        <v>3035.83</v>
      </c>
    </row>
    <row r="9343" spans="1:2">
      <c r="A9343" s="71">
        <v>42910</v>
      </c>
      <c r="B9343">
        <v>3010.68</v>
      </c>
    </row>
    <row r="9344" spans="1:2">
      <c r="A9344" s="71">
        <v>42911</v>
      </c>
      <c r="B9344">
        <v>3010.68</v>
      </c>
    </row>
    <row r="9345" spans="1:2">
      <c r="A9345" s="71">
        <v>42912</v>
      </c>
      <c r="B9345">
        <v>3010.68</v>
      </c>
    </row>
    <row r="9346" spans="1:2">
      <c r="A9346" s="71">
        <v>42913</v>
      </c>
      <c r="B9346">
        <v>3010.68</v>
      </c>
    </row>
    <row r="9347" spans="1:2">
      <c r="A9347" s="71">
        <v>42914</v>
      </c>
      <c r="B9347">
        <v>3025.28</v>
      </c>
    </row>
    <row r="9348" spans="1:2">
      <c r="A9348" s="71">
        <v>42915</v>
      </c>
      <c r="B9348">
        <v>3023.64</v>
      </c>
    </row>
    <row r="9349" spans="1:2">
      <c r="A9349" s="71">
        <v>42916</v>
      </c>
      <c r="B9349">
        <v>3038.26</v>
      </c>
    </row>
    <row r="9350" spans="1:2">
      <c r="A9350" s="71">
        <v>42917</v>
      </c>
      <c r="B9350">
        <v>3050.43</v>
      </c>
    </row>
    <row r="9351" spans="1:2">
      <c r="A9351" s="71">
        <v>42918</v>
      </c>
      <c r="B9351">
        <v>3050.43</v>
      </c>
    </row>
    <row r="9352" spans="1:2">
      <c r="A9352" s="71">
        <v>42919</v>
      </c>
      <c r="B9352">
        <v>3050.43</v>
      </c>
    </row>
    <row r="9353" spans="1:2">
      <c r="A9353" s="71">
        <v>42920</v>
      </c>
      <c r="B9353">
        <v>3050.43</v>
      </c>
    </row>
    <row r="9354" spans="1:2">
      <c r="A9354" s="71">
        <v>42921</v>
      </c>
      <c r="B9354">
        <v>3050.43</v>
      </c>
    </row>
    <row r="9355" spans="1:2">
      <c r="A9355" s="71">
        <v>42922</v>
      </c>
      <c r="B9355">
        <v>3068.93</v>
      </c>
    </row>
    <row r="9356" spans="1:2">
      <c r="A9356" s="71">
        <v>42923</v>
      </c>
      <c r="B9356">
        <v>3084.19</v>
      </c>
    </row>
    <row r="9357" spans="1:2">
      <c r="A9357" s="71">
        <v>42924</v>
      </c>
      <c r="B9357">
        <v>3092.65</v>
      </c>
    </row>
    <row r="9358" spans="1:2">
      <c r="A9358" s="71">
        <v>42925</v>
      </c>
      <c r="B9358">
        <v>3092.65</v>
      </c>
    </row>
    <row r="9359" spans="1:2">
      <c r="A9359" s="71">
        <v>42926</v>
      </c>
      <c r="B9359">
        <v>3092.65</v>
      </c>
    </row>
    <row r="9360" spans="1:2">
      <c r="A9360" s="71">
        <v>42927</v>
      </c>
      <c r="B9360">
        <v>3067.33</v>
      </c>
    </row>
    <row r="9361" spans="1:2">
      <c r="A9361" s="71">
        <v>42928</v>
      </c>
      <c r="B9361">
        <v>3067.73</v>
      </c>
    </row>
    <row r="9362" spans="1:2">
      <c r="A9362" s="71">
        <v>42929</v>
      </c>
      <c r="B9362">
        <v>3052.3</v>
      </c>
    </row>
    <row r="9363" spans="1:2">
      <c r="A9363" s="71">
        <v>42930</v>
      </c>
      <c r="B9363">
        <v>3043.6</v>
      </c>
    </row>
    <row r="9364" spans="1:2">
      <c r="A9364" s="71">
        <v>42931</v>
      </c>
      <c r="B9364">
        <v>3019.56</v>
      </c>
    </row>
    <row r="9365" spans="1:2">
      <c r="A9365" s="71">
        <v>42932</v>
      </c>
      <c r="B9365">
        <v>3019.56</v>
      </c>
    </row>
    <row r="9366" spans="1:2">
      <c r="A9366" s="71">
        <v>42933</v>
      </c>
      <c r="B9366">
        <v>3019.56</v>
      </c>
    </row>
    <row r="9367" spans="1:2">
      <c r="A9367" s="71">
        <v>42934</v>
      </c>
      <c r="B9367">
        <v>3030.6</v>
      </c>
    </row>
    <row r="9368" spans="1:2">
      <c r="A9368" s="71">
        <v>42935</v>
      </c>
      <c r="B9368">
        <v>3013.26</v>
      </c>
    </row>
    <row r="9369" spans="1:2">
      <c r="A9369" s="71">
        <v>42936</v>
      </c>
      <c r="B9369">
        <v>3010</v>
      </c>
    </row>
    <row r="9370" spans="1:2">
      <c r="A9370" s="71">
        <v>42937</v>
      </c>
      <c r="B9370">
        <v>3010</v>
      </c>
    </row>
    <row r="9371" spans="1:2">
      <c r="A9371" s="71">
        <v>42938</v>
      </c>
      <c r="B9371">
        <v>3010.77</v>
      </c>
    </row>
    <row r="9372" spans="1:2">
      <c r="A9372" s="71">
        <v>42939</v>
      </c>
      <c r="B9372">
        <v>3010.77</v>
      </c>
    </row>
    <row r="9373" spans="1:2">
      <c r="A9373" s="71">
        <v>42940</v>
      </c>
      <c r="B9373">
        <v>3010.77</v>
      </c>
    </row>
    <row r="9374" spans="1:2">
      <c r="A9374" s="71">
        <v>42941</v>
      </c>
      <c r="B9374">
        <v>3023.67</v>
      </c>
    </row>
    <row r="9375" spans="1:2">
      <c r="A9375" s="71">
        <v>42942</v>
      </c>
      <c r="B9375">
        <v>3026.55</v>
      </c>
    </row>
    <row r="9376" spans="1:2">
      <c r="A9376" s="71">
        <v>42943</v>
      </c>
      <c r="B9376">
        <v>3026.22</v>
      </c>
    </row>
    <row r="9377" spans="1:2">
      <c r="A9377" s="71">
        <v>42944</v>
      </c>
      <c r="B9377">
        <v>3002.94</v>
      </c>
    </row>
    <row r="9378" spans="1:2">
      <c r="A9378" s="71">
        <v>42945</v>
      </c>
      <c r="B9378">
        <v>2995.23</v>
      </c>
    </row>
    <row r="9379" spans="1:2">
      <c r="A9379" s="71">
        <v>42946</v>
      </c>
      <c r="B9379">
        <v>2995.23</v>
      </c>
    </row>
    <row r="9380" spans="1:2">
      <c r="A9380" s="71">
        <v>42947</v>
      </c>
      <c r="B9380">
        <v>2995.23</v>
      </c>
    </row>
    <row r="9381" spans="1:2">
      <c r="A9381" s="71">
        <v>42948</v>
      </c>
      <c r="B9381">
        <v>2997.59</v>
      </c>
    </row>
    <row r="9382" spans="1:2">
      <c r="A9382" s="71">
        <v>42949</v>
      </c>
      <c r="B9382">
        <v>2973.03</v>
      </c>
    </row>
    <row r="9383" spans="1:2">
      <c r="A9383" s="71">
        <v>42950</v>
      </c>
      <c r="B9383">
        <v>2964.66</v>
      </c>
    </row>
    <row r="9384" spans="1:2">
      <c r="A9384" s="71">
        <v>42951</v>
      </c>
      <c r="B9384">
        <v>2954.54</v>
      </c>
    </row>
    <row r="9385" spans="1:2">
      <c r="A9385" s="71">
        <v>42952</v>
      </c>
      <c r="B9385">
        <v>2974.39</v>
      </c>
    </row>
    <row r="9386" spans="1:2">
      <c r="A9386" s="71">
        <v>42953</v>
      </c>
      <c r="B9386">
        <v>2974.39</v>
      </c>
    </row>
    <row r="9387" spans="1:2">
      <c r="A9387" s="71">
        <v>42954</v>
      </c>
      <c r="B9387">
        <v>2974.39</v>
      </c>
    </row>
    <row r="9388" spans="1:2">
      <c r="A9388" s="71">
        <v>42955</v>
      </c>
      <c r="B9388">
        <v>2974.39</v>
      </c>
    </row>
    <row r="9389" spans="1:2">
      <c r="A9389" s="71">
        <v>42956</v>
      </c>
      <c r="B9389">
        <v>2994.62</v>
      </c>
    </row>
    <row r="9390" spans="1:2">
      <c r="A9390" s="71">
        <v>42957</v>
      </c>
      <c r="B9390">
        <v>3011.14</v>
      </c>
    </row>
    <row r="9391" spans="1:2">
      <c r="A9391" s="71">
        <v>42958</v>
      </c>
      <c r="B9391">
        <v>2994.85</v>
      </c>
    </row>
    <row r="9392" spans="1:2">
      <c r="A9392" s="71">
        <v>42959</v>
      </c>
      <c r="B9392">
        <v>2984.99</v>
      </c>
    </row>
    <row r="9393" spans="1:2">
      <c r="A9393" s="71">
        <v>42960</v>
      </c>
      <c r="B9393">
        <v>2984.99</v>
      </c>
    </row>
    <row r="9394" spans="1:2">
      <c r="A9394" s="71">
        <v>42961</v>
      </c>
      <c r="B9394">
        <v>2984.99</v>
      </c>
    </row>
    <row r="9395" spans="1:2">
      <c r="A9395" s="71">
        <v>42962</v>
      </c>
      <c r="B9395">
        <v>2966.54</v>
      </c>
    </row>
    <row r="9396" spans="1:2">
      <c r="A9396" s="71">
        <v>42963</v>
      </c>
      <c r="B9396">
        <v>2974.7</v>
      </c>
    </row>
    <row r="9397" spans="1:2">
      <c r="A9397" s="71">
        <v>42964</v>
      </c>
      <c r="B9397">
        <v>2967.32</v>
      </c>
    </row>
    <row r="9398" spans="1:2">
      <c r="A9398" s="71">
        <v>42965</v>
      </c>
      <c r="B9398">
        <v>2980.03</v>
      </c>
    </row>
    <row r="9399" spans="1:2">
      <c r="A9399" s="71">
        <v>42966</v>
      </c>
      <c r="B9399">
        <v>2994.39</v>
      </c>
    </row>
    <row r="9400" spans="1:2">
      <c r="A9400" s="71">
        <v>42967</v>
      </c>
      <c r="B9400">
        <v>2994.39</v>
      </c>
    </row>
    <row r="9401" spans="1:2">
      <c r="A9401" s="71">
        <v>42968</v>
      </c>
      <c r="B9401">
        <v>2994.39</v>
      </c>
    </row>
    <row r="9402" spans="1:2">
      <c r="A9402" s="71">
        <v>42969</v>
      </c>
      <c r="B9402">
        <v>2994.39</v>
      </c>
    </row>
    <row r="9403" spans="1:2">
      <c r="A9403" s="71">
        <v>42970</v>
      </c>
      <c r="B9403">
        <v>2986.83</v>
      </c>
    </row>
    <row r="9404" spans="1:2">
      <c r="A9404" s="71">
        <v>42971</v>
      </c>
      <c r="B9404">
        <v>2986.88</v>
      </c>
    </row>
    <row r="9405" spans="1:2">
      <c r="A9405" s="71">
        <v>42972</v>
      </c>
      <c r="B9405">
        <v>2972.98</v>
      </c>
    </row>
    <row r="9406" spans="1:2">
      <c r="A9406" s="71">
        <v>42973</v>
      </c>
      <c r="B9406">
        <v>2933.96</v>
      </c>
    </row>
    <row r="9407" spans="1:2">
      <c r="A9407" s="71">
        <v>42974</v>
      </c>
      <c r="B9407">
        <v>2933.96</v>
      </c>
    </row>
    <row r="9408" spans="1:2">
      <c r="A9408" s="71">
        <v>42975</v>
      </c>
      <c r="B9408">
        <v>2933.96</v>
      </c>
    </row>
    <row r="9409" spans="1:2">
      <c r="A9409" s="71">
        <v>42976</v>
      </c>
      <c r="B9409">
        <v>2934.23</v>
      </c>
    </row>
    <row r="9410" spans="1:2">
      <c r="A9410" s="71">
        <v>42977</v>
      </c>
      <c r="B9410">
        <v>2940.35</v>
      </c>
    </row>
    <row r="9411" spans="1:2">
      <c r="A9411" s="71">
        <v>42978</v>
      </c>
      <c r="B9411">
        <v>2937.09</v>
      </c>
    </row>
    <row r="9412" spans="1:2">
      <c r="A9412" s="71">
        <v>42979</v>
      </c>
      <c r="B9412">
        <v>2948.09</v>
      </c>
    </row>
    <row r="9413" spans="1:2">
      <c r="A9413" s="71">
        <v>42980</v>
      </c>
      <c r="B9413">
        <v>2936.07</v>
      </c>
    </row>
    <row r="9414" spans="1:2">
      <c r="A9414" s="71">
        <v>42981</v>
      </c>
      <c r="B9414">
        <v>2936.07</v>
      </c>
    </row>
    <row r="9415" spans="1:2">
      <c r="A9415" s="71">
        <v>42982</v>
      </c>
      <c r="B9415">
        <v>2936.07</v>
      </c>
    </row>
    <row r="9416" spans="1:2">
      <c r="A9416" s="71">
        <v>42983</v>
      </c>
      <c r="B9416">
        <v>2936.07</v>
      </c>
    </row>
    <row r="9417" spans="1:2">
      <c r="A9417" s="71">
        <v>42984</v>
      </c>
      <c r="B9417">
        <v>2923.49</v>
      </c>
    </row>
    <row r="9418" spans="1:2">
      <c r="A9418" s="71">
        <v>42985</v>
      </c>
      <c r="B9418">
        <v>2919.5</v>
      </c>
    </row>
    <row r="9419" spans="1:2">
      <c r="A9419" s="71">
        <v>42986</v>
      </c>
      <c r="B9419">
        <v>2907.96</v>
      </c>
    </row>
    <row r="9420" spans="1:2">
      <c r="A9420" s="71">
        <v>42987</v>
      </c>
      <c r="B9420">
        <v>2909.15</v>
      </c>
    </row>
    <row r="9421" spans="1:2">
      <c r="A9421" s="71">
        <v>42988</v>
      </c>
      <c r="B9421">
        <v>2909.15</v>
      </c>
    </row>
    <row r="9422" spans="1:2">
      <c r="A9422" s="71">
        <v>42989</v>
      </c>
      <c r="B9422">
        <v>2909.15</v>
      </c>
    </row>
    <row r="9423" spans="1:2">
      <c r="A9423" s="71">
        <v>42990</v>
      </c>
      <c r="B9423">
        <v>2916.1</v>
      </c>
    </row>
    <row r="9424" spans="1:2">
      <c r="A9424" s="71">
        <v>42991</v>
      </c>
      <c r="B9424">
        <v>2923.03</v>
      </c>
    </row>
    <row r="9425" spans="1:2">
      <c r="A9425" s="71">
        <v>42992</v>
      </c>
      <c r="B9425">
        <v>2909.52</v>
      </c>
    </row>
    <row r="9426" spans="1:2">
      <c r="A9426" s="71">
        <v>42993</v>
      </c>
      <c r="B9426">
        <v>2905.98</v>
      </c>
    </row>
    <row r="9427" spans="1:2">
      <c r="A9427" s="71">
        <v>42994</v>
      </c>
      <c r="B9427">
        <v>2897.83</v>
      </c>
    </row>
    <row r="9428" spans="1:2">
      <c r="A9428" s="71">
        <v>42995</v>
      </c>
      <c r="B9428">
        <v>2897.83</v>
      </c>
    </row>
    <row r="9429" spans="1:2">
      <c r="A9429" s="71">
        <v>42996</v>
      </c>
      <c r="B9429">
        <v>2897.83</v>
      </c>
    </row>
    <row r="9430" spans="1:2">
      <c r="A9430" s="71">
        <v>42997</v>
      </c>
      <c r="B9430">
        <v>2906.06</v>
      </c>
    </row>
    <row r="9431" spans="1:2">
      <c r="A9431" s="71">
        <v>42998</v>
      </c>
      <c r="B9431">
        <v>2904.6</v>
      </c>
    </row>
    <row r="9432" spans="1:2">
      <c r="A9432" s="71">
        <v>42999</v>
      </c>
      <c r="B9432">
        <v>2893.18</v>
      </c>
    </row>
    <row r="9433" spans="1:2">
      <c r="A9433" s="71">
        <v>43000</v>
      </c>
      <c r="B9433">
        <v>2913.96</v>
      </c>
    </row>
    <row r="9434" spans="1:2">
      <c r="A9434" s="71">
        <v>43001</v>
      </c>
      <c r="B9434">
        <v>2900.73</v>
      </c>
    </row>
    <row r="9435" spans="1:2">
      <c r="A9435" s="71">
        <v>43002</v>
      </c>
      <c r="B9435">
        <v>2900.73</v>
      </c>
    </row>
    <row r="9436" spans="1:2">
      <c r="A9436" s="71">
        <v>43003</v>
      </c>
      <c r="B9436">
        <v>2900.73</v>
      </c>
    </row>
    <row r="9437" spans="1:2">
      <c r="A9437" s="71">
        <v>43004</v>
      </c>
      <c r="B9437">
        <v>2924.57</v>
      </c>
    </row>
    <row r="9438" spans="1:2">
      <c r="A9438" s="71">
        <v>43005</v>
      </c>
      <c r="B9438">
        <v>2930.7</v>
      </c>
    </row>
    <row r="9439" spans="1:2">
      <c r="A9439" s="71">
        <v>43006</v>
      </c>
      <c r="B9439">
        <v>2940.66</v>
      </c>
    </row>
    <row r="9440" spans="1:2">
      <c r="A9440" s="71">
        <v>43007</v>
      </c>
      <c r="B9440">
        <v>2941.07</v>
      </c>
    </row>
    <row r="9441" spans="1:2">
      <c r="A9441" s="71">
        <v>43008</v>
      </c>
      <c r="B9441">
        <v>2936.67</v>
      </c>
    </row>
    <row r="9442" spans="1:2">
      <c r="A9442" s="71">
        <v>43009</v>
      </c>
      <c r="B9442">
        <v>2936.67</v>
      </c>
    </row>
    <row r="9443" spans="1:2">
      <c r="A9443" s="71">
        <v>43010</v>
      </c>
      <c r="B9443">
        <v>2936.67</v>
      </c>
    </row>
    <row r="9444" spans="1:2">
      <c r="A9444" s="71">
        <v>43011</v>
      </c>
      <c r="B9444">
        <v>2949.33</v>
      </c>
    </row>
    <row r="9445" spans="1:2">
      <c r="A9445" s="71">
        <v>43012</v>
      </c>
      <c r="B9445">
        <v>2953.81</v>
      </c>
    </row>
    <row r="9446" spans="1:2">
      <c r="A9446" s="71">
        <v>43013</v>
      </c>
      <c r="B9446">
        <v>2945.59</v>
      </c>
    </row>
    <row r="9447" spans="1:2">
      <c r="A9447" s="71">
        <v>43014</v>
      </c>
      <c r="B9447">
        <v>2926.82</v>
      </c>
    </row>
    <row r="9448" spans="1:2">
      <c r="A9448" s="71">
        <v>43015</v>
      </c>
      <c r="B9448">
        <v>2942.19</v>
      </c>
    </row>
    <row r="9449" spans="1:2">
      <c r="A9449" s="71">
        <v>43016</v>
      </c>
      <c r="B9449">
        <v>2942.19</v>
      </c>
    </row>
    <row r="9450" spans="1:2">
      <c r="A9450" s="71">
        <v>43017</v>
      </c>
      <c r="B9450">
        <v>2942.19</v>
      </c>
    </row>
    <row r="9451" spans="1:2">
      <c r="A9451" s="71">
        <v>43018</v>
      </c>
      <c r="B9451">
        <v>2942.19</v>
      </c>
    </row>
    <row r="9452" spans="1:2">
      <c r="A9452" s="71">
        <v>43019</v>
      </c>
      <c r="B9452">
        <v>2947.06</v>
      </c>
    </row>
    <row r="9453" spans="1:2">
      <c r="A9453" s="71">
        <v>43020</v>
      </c>
      <c r="B9453">
        <v>2953.77</v>
      </c>
    </row>
    <row r="9454" spans="1:2">
      <c r="A9454" s="71">
        <v>43021</v>
      </c>
      <c r="B9454">
        <v>2949.69</v>
      </c>
    </row>
    <row r="9455" spans="1:2">
      <c r="A9455" s="71">
        <v>43022</v>
      </c>
      <c r="B9455">
        <v>2932.05</v>
      </c>
    </row>
    <row r="9456" spans="1:2">
      <c r="A9456" s="71">
        <v>43023</v>
      </c>
      <c r="B9456">
        <v>2932.05</v>
      </c>
    </row>
    <row r="9457" spans="1:2">
      <c r="A9457" s="71">
        <v>43024</v>
      </c>
      <c r="B9457">
        <v>2932.05</v>
      </c>
    </row>
    <row r="9458" spans="1:2">
      <c r="A9458" s="71">
        <v>43025</v>
      </c>
      <c r="B9458">
        <v>2932.05</v>
      </c>
    </row>
    <row r="9459" spans="1:2">
      <c r="A9459" s="71">
        <v>43026</v>
      </c>
      <c r="B9459">
        <v>2944.27</v>
      </c>
    </row>
    <row r="9460" spans="1:2">
      <c r="A9460" s="71">
        <v>43027</v>
      </c>
      <c r="B9460">
        <v>2935.66</v>
      </c>
    </row>
    <row r="9461" spans="1:2">
      <c r="A9461" s="71">
        <v>43028</v>
      </c>
      <c r="B9461">
        <v>2921.92</v>
      </c>
    </row>
    <row r="9462" spans="1:2">
      <c r="A9462" s="71">
        <v>43029</v>
      </c>
      <c r="B9462">
        <v>2936.66</v>
      </c>
    </row>
    <row r="9463" spans="1:2">
      <c r="A9463" s="71">
        <v>43030</v>
      </c>
      <c r="B9463">
        <v>2936.66</v>
      </c>
    </row>
    <row r="9464" spans="1:2">
      <c r="A9464" s="71">
        <v>43031</v>
      </c>
      <c r="B9464">
        <v>2936.66</v>
      </c>
    </row>
    <row r="9465" spans="1:2">
      <c r="A9465" s="71">
        <v>43032</v>
      </c>
      <c r="B9465">
        <v>2947.69</v>
      </c>
    </row>
    <row r="9466" spans="1:2">
      <c r="A9466" s="71">
        <v>43033</v>
      </c>
      <c r="B9466">
        <v>2971.36</v>
      </c>
    </row>
    <row r="9467" spans="1:2">
      <c r="A9467" s="71">
        <v>43034</v>
      </c>
      <c r="B9467">
        <v>2989.39</v>
      </c>
    </row>
    <row r="9468" spans="1:2">
      <c r="A9468" s="71">
        <v>43035</v>
      </c>
      <c r="B9468">
        <v>3008.8</v>
      </c>
    </row>
    <row r="9469" spans="1:2">
      <c r="A9469" s="71">
        <v>43036</v>
      </c>
      <c r="B9469">
        <v>3009.85</v>
      </c>
    </row>
    <row r="9470" spans="1:2">
      <c r="A9470" s="71">
        <v>43037</v>
      </c>
      <c r="B9470">
        <v>3009.85</v>
      </c>
    </row>
    <row r="9471" spans="1:2">
      <c r="A9471" s="71">
        <v>43038</v>
      </c>
      <c r="B9471">
        <v>3009.85</v>
      </c>
    </row>
    <row r="9472" spans="1:2">
      <c r="A9472" s="71">
        <v>43039</v>
      </c>
      <c r="B9472">
        <v>3011.44</v>
      </c>
    </row>
    <row r="9473" spans="1:2">
      <c r="A9473" s="71">
        <v>43040</v>
      </c>
      <c r="B9473">
        <v>3039.19</v>
      </c>
    </row>
    <row r="9474" spans="1:2">
      <c r="A9474" s="71">
        <v>43041</v>
      </c>
      <c r="B9474">
        <v>3038.56</v>
      </c>
    </row>
    <row r="9475" spans="1:2">
      <c r="A9475" s="71">
        <v>43042</v>
      </c>
      <c r="B9475">
        <v>3054.38</v>
      </c>
    </row>
    <row r="9476" spans="1:2">
      <c r="A9476" s="71">
        <v>43043</v>
      </c>
      <c r="B9476">
        <v>3055.57</v>
      </c>
    </row>
    <row r="9477" spans="1:2">
      <c r="A9477" s="71">
        <v>43044</v>
      </c>
      <c r="B9477">
        <v>3055.57</v>
      </c>
    </row>
    <row r="9478" spans="1:2">
      <c r="A9478" s="71">
        <v>43045</v>
      </c>
      <c r="B9478">
        <v>3055.57</v>
      </c>
    </row>
    <row r="9479" spans="1:2">
      <c r="A9479" s="71">
        <v>43046</v>
      </c>
      <c r="B9479">
        <v>3055.57</v>
      </c>
    </row>
    <row r="9480" spans="1:2">
      <c r="A9480" s="71">
        <v>43047</v>
      </c>
      <c r="B9480">
        <v>3026.94</v>
      </c>
    </row>
    <row r="9481" spans="1:2">
      <c r="A9481" s="71">
        <v>43048</v>
      </c>
      <c r="B9481">
        <v>3017.78</v>
      </c>
    </row>
    <row r="9482" spans="1:2">
      <c r="A9482" s="71">
        <v>43049</v>
      </c>
      <c r="B9482">
        <v>3015.52</v>
      </c>
    </row>
    <row r="9483" spans="1:2">
      <c r="A9483" s="71">
        <v>43050</v>
      </c>
      <c r="B9483">
        <v>3004.88</v>
      </c>
    </row>
    <row r="9484" spans="1:2">
      <c r="A9484" s="71">
        <v>43051</v>
      </c>
      <c r="B9484">
        <v>3004.88</v>
      </c>
    </row>
    <row r="9485" spans="1:2">
      <c r="A9485" s="71">
        <v>43052</v>
      </c>
      <c r="B9485">
        <v>3004.88</v>
      </c>
    </row>
    <row r="9486" spans="1:2">
      <c r="A9486" s="71">
        <v>43053</v>
      </c>
      <c r="B9486">
        <v>3004.88</v>
      </c>
    </row>
    <row r="9487" spans="1:2">
      <c r="A9487" s="71">
        <v>43054</v>
      </c>
      <c r="B9487">
        <v>3016.7</v>
      </c>
    </row>
    <row r="9488" spans="1:2">
      <c r="A9488" s="71">
        <v>43055</v>
      </c>
      <c r="B9488">
        <v>3023.88</v>
      </c>
    </row>
    <row r="9489" spans="1:2">
      <c r="A9489" s="71">
        <v>43056</v>
      </c>
      <c r="B9489">
        <v>3015.79</v>
      </c>
    </row>
    <row r="9490" spans="1:2">
      <c r="A9490" s="71">
        <v>43057</v>
      </c>
      <c r="B9490">
        <v>3003.19</v>
      </c>
    </row>
    <row r="9491" spans="1:2">
      <c r="A9491" s="71">
        <v>43058</v>
      </c>
      <c r="B9491">
        <v>3003.19</v>
      </c>
    </row>
    <row r="9492" spans="1:2">
      <c r="A9492" s="71">
        <v>43059</v>
      </c>
      <c r="B9492">
        <v>3003.19</v>
      </c>
    </row>
    <row r="9493" spans="1:2">
      <c r="A9493" s="71">
        <v>43060</v>
      </c>
      <c r="B9493">
        <v>3011.32</v>
      </c>
    </row>
    <row r="9494" spans="1:2">
      <c r="A9494" s="71">
        <v>43061</v>
      </c>
      <c r="B9494">
        <v>3001.07</v>
      </c>
    </row>
    <row r="9495" spans="1:2">
      <c r="A9495" s="71">
        <v>43062</v>
      </c>
      <c r="B9495">
        <v>2982.73</v>
      </c>
    </row>
    <row r="9496" spans="1:2">
      <c r="A9496" s="71">
        <v>43063</v>
      </c>
      <c r="B9496">
        <v>2982.73</v>
      </c>
    </row>
    <row r="9497" spans="1:2">
      <c r="A9497" s="71">
        <v>43064</v>
      </c>
      <c r="B9497">
        <v>2976.39</v>
      </c>
    </row>
    <row r="9498" spans="1:2">
      <c r="A9498" s="71">
        <v>43065</v>
      </c>
      <c r="B9498">
        <v>2976.39</v>
      </c>
    </row>
    <row r="9499" spans="1:2">
      <c r="A9499" s="71">
        <v>43066</v>
      </c>
      <c r="B9499">
        <v>2976.39</v>
      </c>
    </row>
    <row r="9500" spans="1:2">
      <c r="A9500" s="71">
        <v>43067</v>
      </c>
      <c r="B9500">
        <v>2986.84</v>
      </c>
    </row>
    <row r="9501" spans="1:2">
      <c r="A9501" s="71">
        <v>43068</v>
      </c>
      <c r="B9501">
        <v>3003.94</v>
      </c>
    </row>
    <row r="9502" spans="1:2">
      <c r="A9502" s="71">
        <v>43069</v>
      </c>
      <c r="B9502">
        <v>3006.09</v>
      </c>
    </row>
    <row r="9503" spans="1:2">
      <c r="A9503" s="71">
        <v>43070</v>
      </c>
      <c r="B9503">
        <v>3006.04</v>
      </c>
    </row>
    <row r="9504" spans="1:2">
      <c r="A9504" s="71">
        <v>43071</v>
      </c>
      <c r="B9504">
        <v>3005.76</v>
      </c>
    </row>
    <row r="9505" spans="1:2">
      <c r="A9505" s="71">
        <v>43072</v>
      </c>
      <c r="B9505">
        <v>3005.76</v>
      </c>
    </row>
    <row r="9506" spans="1:2">
      <c r="A9506" s="71">
        <v>43073</v>
      </c>
      <c r="B9506">
        <v>3005.76</v>
      </c>
    </row>
    <row r="9507" spans="1:2">
      <c r="A9507" s="71">
        <v>43074</v>
      </c>
      <c r="B9507">
        <v>2993.49</v>
      </c>
    </row>
    <row r="9508" spans="1:2">
      <c r="A9508" s="71">
        <v>43075</v>
      </c>
      <c r="B9508">
        <v>2996.53</v>
      </c>
    </row>
    <row r="9509" spans="1:2">
      <c r="A9509" s="71">
        <v>43076</v>
      </c>
      <c r="B9509">
        <v>3007.07</v>
      </c>
    </row>
    <row r="9510" spans="1:2">
      <c r="A9510" s="71">
        <v>43077</v>
      </c>
      <c r="B9510">
        <v>3016.18</v>
      </c>
    </row>
    <row r="9511" spans="1:2">
      <c r="A9511" s="71">
        <v>43078</v>
      </c>
      <c r="B9511">
        <v>3016.18</v>
      </c>
    </row>
    <row r="9512" spans="1:2">
      <c r="A9512" s="71">
        <v>43079</v>
      </c>
      <c r="B9512">
        <v>3016.18</v>
      </c>
    </row>
    <row r="9513" spans="1:2">
      <c r="A9513" s="71">
        <v>43080</v>
      </c>
      <c r="B9513">
        <v>3016.18</v>
      </c>
    </row>
    <row r="9514" spans="1:2">
      <c r="A9514" s="71">
        <v>43081</v>
      </c>
      <c r="B9514">
        <v>3013.99</v>
      </c>
    </row>
    <row r="9515" spans="1:2">
      <c r="A9515" s="71">
        <v>43082</v>
      </c>
      <c r="B9515">
        <v>3029.75</v>
      </c>
    </row>
    <row r="9516" spans="1:2">
      <c r="A9516" s="71">
        <v>43083</v>
      </c>
      <c r="B9516">
        <v>3015.41</v>
      </c>
    </row>
    <row r="9517" spans="1:2">
      <c r="A9517" s="71">
        <v>43084</v>
      </c>
      <c r="B9517">
        <v>2999.07</v>
      </c>
    </row>
    <row r="9518" spans="1:2">
      <c r="A9518" s="71">
        <v>43085</v>
      </c>
      <c r="B9518">
        <v>2996.61</v>
      </c>
    </row>
    <row r="9519" spans="1:2">
      <c r="A9519" s="71">
        <v>43086</v>
      </c>
      <c r="B9519">
        <v>2996.61</v>
      </c>
    </row>
    <row r="9520" spans="1:2">
      <c r="A9520" s="71">
        <v>43087</v>
      </c>
      <c r="B9520">
        <v>2996.61</v>
      </c>
    </row>
    <row r="9521" spans="1:2">
      <c r="A9521" s="71">
        <v>43088</v>
      </c>
      <c r="B9521">
        <v>2975.59</v>
      </c>
    </row>
    <row r="9522" spans="1:2">
      <c r="A9522" s="71">
        <v>43089</v>
      </c>
      <c r="B9522">
        <v>2972.05</v>
      </c>
    </row>
    <row r="9523" spans="1:2">
      <c r="A9523" s="71">
        <v>43090</v>
      </c>
      <c r="B9523">
        <v>2965.77</v>
      </c>
    </row>
    <row r="9524" spans="1:2">
      <c r="A9524" s="71">
        <v>43091</v>
      </c>
      <c r="B9524">
        <v>2963.58</v>
      </c>
    </row>
    <row r="9525" spans="1:2">
      <c r="A9525" s="71">
        <v>43092</v>
      </c>
      <c r="B9525">
        <v>2962.14</v>
      </c>
    </row>
    <row r="9526" spans="1:2">
      <c r="A9526" s="71">
        <v>43093</v>
      </c>
      <c r="B9526">
        <v>2962.14</v>
      </c>
    </row>
    <row r="9527" spans="1:2">
      <c r="A9527" s="71">
        <v>43094</v>
      </c>
      <c r="B9527">
        <v>2962.14</v>
      </c>
    </row>
    <row r="9528" spans="1:2">
      <c r="A9528" s="71">
        <v>43095</v>
      </c>
      <c r="B9528">
        <v>2962.14</v>
      </c>
    </row>
    <row r="9529" spans="1:2">
      <c r="A9529" s="71">
        <v>43096</v>
      </c>
      <c r="B9529">
        <v>2962.26</v>
      </c>
    </row>
    <row r="9530" spans="1:2">
      <c r="A9530" s="71">
        <v>43097</v>
      </c>
      <c r="B9530">
        <v>2971.63</v>
      </c>
    </row>
    <row r="9531" spans="1:2">
      <c r="A9531" s="71">
        <v>43098</v>
      </c>
      <c r="B9531">
        <v>2984</v>
      </c>
    </row>
    <row r="9532" spans="1:2">
      <c r="A9532" s="71">
        <v>43099</v>
      </c>
      <c r="B9532">
        <v>2984</v>
      </c>
    </row>
    <row r="9533" spans="1:2">
      <c r="A9533" s="71">
        <v>43100</v>
      </c>
      <c r="B9533">
        <v>2984</v>
      </c>
    </row>
    <row r="9534" spans="1:2">
      <c r="A9534" s="71">
        <v>43101</v>
      </c>
      <c r="B9534">
        <v>2984</v>
      </c>
    </row>
    <row r="9535" spans="1:2">
      <c r="A9535" s="71">
        <v>43102</v>
      </c>
      <c r="B9535">
        <v>2984</v>
      </c>
    </row>
    <row r="9536" spans="1:2">
      <c r="A9536" s="71">
        <v>43103</v>
      </c>
      <c r="B9536">
        <v>2940.94</v>
      </c>
    </row>
    <row r="9537" spans="1:2">
      <c r="A9537" s="71">
        <v>43104</v>
      </c>
      <c r="B9537">
        <v>2908.68</v>
      </c>
    </row>
    <row r="9538" spans="1:2">
      <c r="A9538" s="71">
        <v>43105</v>
      </c>
      <c r="B9538">
        <v>2885.76</v>
      </c>
    </row>
    <row r="9539" spans="1:2">
      <c r="A9539" s="71">
        <v>43106</v>
      </c>
      <c r="B9539">
        <v>2898.32</v>
      </c>
    </row>
    <row r="9540" spans="1:2">
      <c r="A9540" s="71">
        <v>43107</v>
      </c>
      <c r="B9540">
        <v>2898.32</v>
      </c>
    </row>
    <row r="9541" spans="1:2">
      <c r="A9541" s="71">
        <v>43108</v>
      </c>
      <c r="B9541">
        <v>2898.32</v>
      </c>
    </row>
    <row r="9542" spans="1:2">
      <c r="A9542" s="71">
        <v>43109</v>
      </c>
      <c r="B9542">
        <v>2898.32</v>
      </c>
    </row>
    <row r="9543" spans="1:2">
      <c r="A9543" s="71">
        <v>43110</v>
      </c>
      <c r="B9543">
        <v>2914.37</v>
      </c>
    </row>
    <row r="9544" spans="1:2">
      <c r="A9544" s="71">
        <v>43111</v>
      </c>
      <c r="B9544">
        <v>2895.69</v>
      </c>
    </row>
    <row r="9545" spans="1:2">
      <c r="A9545" s="71">
        <v>43112</v>
      </c>
      <c r="B9545">
        <v>2865.79</v>
      </c>
    </row>
    <row r="9546" spans="1:2">
      <c r="A9546" s="71">
        <v>43113</v>
      </c>
      <c r="B9546">
        <v>2855.86</v>
      </c>
    </row>
    <row r="9547" spans="1:2">
      <c r="A9547" s="71">
        <v>43114</v>
      </c>
      <c r="B9547">
        <v>2855.86</v>
      </c>
    </row>
    <row r="9548" spans="1:2">
      <c r="A9548" s="71">
        <v>43115</v>
      </c>
      <c r="B9548">
        <v>2855.86</v>
      </c>
    </row>
    <row r="9549" spans="1:2">
      <c r="A9549" s="71">
        <v>43116</v>
      </c>
      <c r="B9549">
        <v>2855.86</v>
      </c>
    </row>
    <row r="9550" spans="1:2">
      <c r="A9550" s="71">
        <v>43117</v>
      </c>
      <c r="B9550">
        <v>2868.03</v>
      </c>
    </row>
    <row r="9551" spans="1:2">
      <c r="A9551" s="71">
        <v>43118</v>
      </c>
      <c r="B9551">
        <v>2851.13</v>
      </c>
    </row>
    <row r="9552" spans="1:2">
      <c r="A9552" s="71">
        <v>43119</v>
      </c>
      <c r="B9552">
        <v>2836.85</v>
      </c>
    </row>
    <row r="9553" spans="1:2">
      <c r="A9553" s="71">
        <v>43120</v>
      </c>
      <c r="B9553">
        <v>2851.75</v>
      </c>
    </row>
    <row r="9554" spans="1:2">
      <c r="A9554" s="71">
        <v>43121</v>
      </c>
      <c r="B9554">
        <v>2851.75</v>
      </c>
    </row>
    <row r="9555" spans="1:2">
      <c r="A9555" s="71">
        <v>43122</v>
      </c>
      <c r="B9555">
        <v>2851.75</v>
      </c>
    </row>
    <row r="9556" spans="1:2">
      <c r="A9556" s="71">
        <v>43123</v>
      </c>
      <c r="B9556">
        <v>2854.2</v>
      </c>
    </row>
    <row r="9557" spans="1:2">
      <c r="A9557" s="71">
        <v>43124</v>
      </c>
      <c r="B9557">
        <v>2858.5</v>
      </c>
    </row>
    <row r="9558" spans="1:2">
      <c r="A9558" s="71">
        <v>43125</v>
      </c>
      <c r="B9558">
        <v>2820.53</v>
      </c>
    </row>
    <row r="9559" spans="1:2">
      <c r="A9559" s="71">
        <v>43126</v>
      </c>
      <c r="B9559">
        <v>2783.13</v>
      </c>
    </row>
    <row r="9560" spans="1:2">
      <c r="A9560" s="71">
        <v>43127</v>
      </c>
      <c r="B9560">
        <v>2805.12</v>
      </c>
    </row>
    <row r="9561" spans="1:2">
      <c r="A9561" s="71">
        <v>43128</v>
      </c>
      <c r="B9561">
        <v>2805.12</v>
      </c>
    </row>
    <row r="9562" spans="1:2">
      <c r="A9562" s="71">
        <v>43129</v>
      </c>
      <c r="B9562">
        <v>2805.12</v>
      </c>
    </row>
    <row r="9563" spans="1:2">
      <c r="A9563" s="71">
        <v>43130</v>
      </c>
      <c r="B9563">
        <v>2842.67</v>
      </c>
    </row>
    <row r="9564" spans="1:2">
      <c r="A9564" s="71">
        <v>43131</v>
      </c>
      <c r="B9564">
        <v>2844.14</v>
      </c>
    </row>
    <row r="9565" spans="1:2">
      <c r="A9565" s="71">
        <v>43132</v>
      </c>
      <c r="B9565">
        <v>2835.05</v>
      </c>
    </row>
    <row r="9566" spans="1:2">
      <c r="A9566" s="71">
        <v>43133</v>
      </c>
      <c r="B9566">
        <v>2806.67</v>
      </c>
    </row>
    <row r="9567" spans="1:2">
      <c r="A9567" s="71">
        <v>43134</v>
      </c>
      <c r="B9567">
        <v>2832.13</v>
      </c>
    </row>
    <row r="9568" spans="1:2">
      <c r="A9568" s="71">
        <v>43135</v>
      </c>
      <c r="B9568">
        <v>2832.13</v>
      </c>
    </row>
    <row r="9569" spans="1:2">
      <c r="A9569" s="71">
        <v>43136</v>
      </c>
      <c r="B9569">
        <v>2832.13</v>
      </c>
    </row>
    <row r="9570" spans="1:2">
      <c r="A9570" s="71">
        <v>43137</v>
      </c>
      <c r="B9570">
        <v>2843.6</v>
      </c>
    </row>
    <row r="9571" spans="1:2">
      <c r="A9571" s="71">
        <v>43138</v>
      </c>
      <c r="B9571">
        <v>2844.83</v>
      </c>
    </row>
    <row r="9572" spans="1:2">
      <c r="A9572" s="71">
        <v>43139</v>
      </c>
      <c r="B9572">
        <v>2830.89</v>
      </c>
    </row>
    <row r="9573" spans="1:2">
      <c r="A9573" s="71">
        <v>43140</v>
      </c>
      <c r="B9573">
        <v>2862.78</v>
      </c>
    </row>
    <row r="9574" spans="1:2">
      <c r="A9574" s="71">
        <v>43141</v>
      </c>
      <c r="B9574">
        <v>2908.7</v>
      </c>
    </row>
    <row r="9575" spans="1:2">
      <c r="A9575" s="71">
        <v>43142</v>
      </c>
      <c r="B9575">
        <v>2908.7</v>
      </c>
    </row>
    <row r="9576" spans="1:2">
      <c r="A9576" s="71">
        <v>43143</v>
      </c>
      <c r="B9576">
        <v>2908.7</v>
      </c>
    </row>
    <row r="9577" spans="1:2">
      <c r="A9577" s="71">
        <v>43144</v>
      </c>
      <c r="B9577">
        <v>2904.29</v>
      </c>
    </row>
    <row r="9578" spans="1:2">
      <c r="A9578" s="71">
        <v>43145</v>
      </c>
      <c r="B9578">
        <v>2904.71</v>
      </c>
    </row>
    <row r="9579" spans="1:2">
      <c r="A9579" s="71">
        <v>43146</v>
      </c>
      <c r="B9579">
        <v>2895.79</v>
      </c>
    </row>
    <row r="9580" spans="1:2">
      <c r="A9580" s="71">
        <v>43147</v>
      </c>
      <c r="B9580">
        <v>2851.74</v>
      </c>
    </row>
    <row r="9581" spans="1:2">
      <c r="A9581" s="71">
        <v>43148</v>
      </c>
      <c r="B9581">
        <v>2853.16</v>
      </c>
    </row>
    <row r="9582" spans="1:2">
      <c r="A9582" s="71">
        <v>43149</v>
      </c>
      <c r="B9582">
        <v>2853.16</v>
      </c>
    </row>
    <row r="9583" spans="1:2">
      <c r="A9583" s="71">
        <v>43150</v>
      </c>
      <c r="B9583">
        <v>2853.16</v>
      </c>
    </row>
    <row r="9584" spans="1:2">
      <c r="A9584" s="71">
        <v>43151</v>
      </c>
      <c r="B9584">
        <v>2853.16</v>
      </c>
    </row>
    <row r="9585" spans="1:2">
      <c r="A9585" s="71">
        <v>43152</v>
      </c>
      <c r="B9585">
        <v>2862.01</v>
      </c>
    </row>
    <row r="9586" spans="1:2">
      <c r="A9586" s="71">
        <v>43153</v>
      </c>
      <c r="B9586">
        <v>2877.94</v>
      </c>
    </row>
    <row r="9587" spans="1:2">
      <c r="A9587" s="71">
        <v>43154</v>
      </c>
      <c r="B9587">
        <v>2877.04</v>
      </c>
    </row>
    <row r="9588" spans="1:2">
      <c r="A9588" s="71">
        <v>43155</v>
      </c>
      <c r="B9588">
        <v>2849.59</v>
      </c>
    </row>
    <row r="9589" spans="1:2">
      <c r="A9589" s="71">
        <v>43156</v>
      </c>
      <c r="B9589">
        <v>2849.59</v>
      </c>
    </row>
    <row r="9590" spans="1:2">
      <c r="A9590" s="71">
        <v>43157</v>
      </c>
      <c r="B9590">
        <v>2849.59</v>
      </c>
    </row>
    <row r="9591" spans="1:2">
      <c r="A9591" s="71">
        <v>43158</v>
      </c>
      <c r="B9591">
        <v>2849.91</v>
      </c>
    </row>
    <row r="9592" spans="1:2">
      <c r="A9592" s="71">
        <v>43159</v>
      </c>
      <c r="B9592">
        <v>2855.93</v>
      </c>
    </row>
    <row r="9593" spans="1:2">
      <c r="A9593" s="71">
        <v>43160</v>
      </c>
      <c r="B9593">
        <v>2867.94</v>
      </c>
    </row>
    <row r="9594" spans="1:2">
      <c r="A9594" s="71">
        <v>43161</v>
      </c>
      <c r="B9594">
        <v>2879.05</v>
      </c>
    </row>
    <row r="9595" spans="1:2">
      <c r="A9595" s="71">
        <v>43162</v>
      </c>
      <c r="B9595">
        <v>2879.15</v>
      </c>
    </row>
    <row r="9596" spans="1:2">
      <c r="A9596" s="71">
        <v>43163</v>
      </c>
      <c r="B9596">
        <v>2879.15</v>
      </c>
    </row>
    <row r="9597" spans="1:2">
      <c r="A9597" s="71">
        <v>43164</v>
      </c>
      <c r="B9597">
        <v>2879.15</v>
      </c>
    </row>
    <row r="9598" spans="1:2">
      <c r="A9598" s="71">
        <v>43165</v>
      </c>
      <c r="B9598">
        <v>2859.09</v>
      </c>
    </row>
    <row r="9599" spans="1:2">
      <c r="A9599" s="71">
        <v>43166</v>
      </c>
      <c r="B9599">
        <v>2845.05</v>
      </c>
    </row>
    <row r="9600" spans="1:2">
      <c r="A9600" s="71">
        <v>43167</v>
      </c>
      <c r="B9600">
        <v>2858.88</v>
      </c>
    </row>
    <row r="9601" spans="1:2">
      <c r="A9601" s="71">
        <v>43168</v>
      </c>
      <c r="B9601">
        <v>2871.36</v>
      </c>
    </row>
    <row r="9602" spans="1:2">
      <c r="A9602" s="71">
        <v>43169</v>
      </c>
      <c r="B9602">
        <v>2866.93</v>
      </c>
    </row>
    <row r="9603" spans="1:2">
      <c r="A9603" s="71">
        <v>43170</v>
      </c>
      <c r="B9603">
        <v>2866.93</v>
      </c>
    </row>
    <row r="9604" spans="1:2">
      <c r="A9604" s="71">
        <v>43171</v>
      </c>
      <c r="B9604">
        <v>2866.93</v>
      </c>
    </row>
    <row r="9605" spans="1:2">
      <c r="A9605" s="71">
        <v>43172</v>
      </c>
      <c r="B9605">
        <v>2851.84</v>
      </c>
    </row>
    <row r="9606" spans="1:2">
      <c r="A9606" s="71">
        <v>43173</v>
      </c>
      <c r="B9606">
        <v>2848.38</v>
      </c>
    </row>
    <row r="9607" spans="1:2">
      <c r="A9607" s="71">
        <v>43174</v>
      </c>
      <c r="B9607">
        <v>2845.76</v>
      </c>
    </row>
    <row r="9608" spans="1:2">
      <c r="A9608" s="71">
        <v>43175</v>
      </c>
      <c r="B9608">
        <v>2850.04</v>
      </c>
    </row>
    <row r="9609" spans="1:2">
      <c r="A9609" s="71">
        <v>43176</v>
      </c>
      <c r="B9609">
        <v>2852.48</v>
      </c>
    </row>
    <row r="9610" spans="1:2">
      <c r="A9610" s="71">
        <v>43177</v>
      </c>
      <c r="B9610">
        <v>2852.48</v>
      </c>
    </row>
    <row r="9611" spans="1:2">
      <c r="A9611" s="71">
        <v>43178</v>
      </c>
      <c r="B9611">
        <v>2852.48</v>
      </c>
    </row>
    <row r="9612" spans="1:2">
      <c r="A9612" s="71">
        <v>43179</v>
      </c>
      <c r="B9612">
        <v>2852.48</v>
      </c>
    </row>
    <row r="9613" spans="1:2">
      <c r="A9613" s="71">
        <v>43180</v>
      </c>
      <c r="B9613">
        <v>2866.92</v>
      </c>
    </row>
    <row r="9614" spans="1:2">
      <c r="A9614" s="71">
        <v>43181</v>
      </c>
      <c r="B9614">
        <v>2850.69</v>
      </c>
    </row>
    <row r="9615" spans="1:2">
      <c r="A9615" s="71">
        <v>43182</v>
      </c>
      <c r="B9615">
        <v>2857.88</v>
      </c>
    </row>
    <row r="9616" spans="1:2">
      <c r="A9616" s="71">
        <v>43183</v>
      </c>
      <c r="B9616">
        <v>2849.01</v>
      </c>
    </row>
    <row r="9617" spans="1:2">
      <c r="A9617" s="71">
        <v>43184</v>
      </c>
      <c r="B9617">
        <v>2849.01</v>
      </c>
    </row>
    <row r="9618" spans="1:2">
      <c r="A9618" s="71">
        <v>43185</v>
      </c>
      <c r="B9618">
        <v>2849.01</v>
      </c>
    </row>
    <row r="9619" spans="1:2">
      <c r="A9619" s="71">
        <v>43186</v>
      </c>
      <c r="B9619">
        <v>2816.33</v>
      </c>
    </row>
    <row r="9620" spans="1:2">
      <c r="A9620" s="71">
        <v>43187</v>
      </c>
      <c r="B9620">
        <v>2780.04</v>
      </c>
    </row>
    <row r="9621" spans="1:2">
      <c r="A9621" s="71">
        <v>43188</v>
      </c>
      <c r="B9621">
        <v>2780.47</v>
      </c>
    </row>
    <row r="9622" spans="1:2">
      <c r="A9622" s="71">
        <v>43189</v>
      </c>
      <c r="B9622">
        <v>2780.47</v>
      </c>
    </row>
    <row r="9623" spans="1:2">
      <c r="A9623" s="71">
        <v>43190</v>
      </c>
      <c r="B9623">
        <v>2780.47</v>
      </c>
    </row>
    <row r="9624" spans="1:2">
      <c r="A9624" s="71">
        <v>43191</v>
      </c>
      <c r="B9624">
        <v>2780.47</v>
      </c>
    </row>
    <row r="9625" spans="1:2">
      <c r="A9625" s="71">
        <v>43192</v>
      </c>
      <c r="B9625">
        <v>2780.47</v>
      </c>
    </row>
    <row r="9626" spans="1:2">
      <c r="A9626" s="71">
        <v>43193</v>
      </c>
      <c r="B9626">
        <v>2792.96</v>
      </c>
    </row>
    <row r="9627" spans="1:2">
      <c r="A9627" s="71">
        <v>43194</v>
      </c>
      <c r="B9627">
        <v>2778.27</v>
      </c>
    </row>
    <row r="9628" spans="1:2">
      <c r="A9628" s="71">
        <v>43195</v>
      </c>
      <c r="B9628">
        <v>2791.57</v>
      </c>
    </row>
    <row r="9629" spans="1:2">
      <c r="A9629" s="71">
        <v>43196</v>
      </c>
      <c r="B9629">
        <v>2787.36</v>
      </c>
    </row>
    <row r="9630" spans="1:2">
      <c r="A9630" s="71">
        <v>43197</v>
      </c>
      <c r="B9630">
        <v>2791.88</v>
      </c>
    </row>
    <row r="9631" spans="1:2">
      <c r="A9631" s="71">
        <v>43198</v>
      </c>
      <c r="B9631">
        <v>2791.88</v>
      </c>
    </row>
    <row r="9632" spans="1:2">
      <c r="A9632" s="71">
        <v>43199</v>
      </c>
      <c r="B9632">
        <v>2791.88</v>
      </c>
    </row>
    <row r="9633" spans="1:2">
      <c r="A9633" s="71">
        <v>43200</v>
      </c>
      <c r="B9633">
        <v>2781.95</v>
      </c>
    </row>
    <row r="9634" spans="1:2">
      <c r="A9634" s="71">
        <v>43201</v>
      </c>
      <c r="B9634">
        <v>2767.82</v>
      </c>
    </row>
    <row r="9635" spans="1:2">
      <c r="A9635" s="71">
        <v>43202</v>
      </c>
      <c r="B9635">
        <v>2733.24</v>
      </c>
    </row>
    <row r="9636" spans="1:2">
      <c r="A9636" s="71">
        <v>43203</v>
      </c>
      <c r="B9636">
        <v>2710.03</v>
      </c>
    </row>
    <row r="9637" spans="1:2">
      <c r="A9637" s="71">
        <v>43204</v>
      </c>
      <c r="B9637">
        <v>2705.34</v>
      </c>
    </row>
    <row r="9638" spans="1:2">
      <c r="A9638" s="71">
        <v>43205</v>
      </c>
      <c r="B9638">
        <v>2705.34</v>
      </c>
    </row>
    <row r="9639" spans="1:2">
      <c r="A9639" s="71">
        <v>43206</v>
      </c>
      <c r="B9639">
        <v>2705.34</v>
      </c>
    </row>
    <row r="9640" spans="1:2">
      <c r="A9640" s="71">
        <v>43207</v>
      </c>
      <c r="B9640">
        <v>2726.47</v>
      </c>
    </row>
    <row r="9641" spans="1:2">
      <c r="A9641" s="71">
        <v>43208</v>
      </c>
      <c r="B9641">
        <v>2725.66</v>
      </c>
    </row>
    <row r="9642" spans="1:2">
      <c r="A9642" s="71">
        <v>43209</v>
      </c>
      <c r="B9642">
        <v>2705.64</v>
      </c>
    </row>
    <row r="9643" spans="1:2">
      <c r="A9643" s="71">
        <v>43210</v>
      </c>
      <c r="B9643">
        <v>2724.47</v>
      </c>
    </row>
    <row r="9644" spans="1:2">
      <c r="A9644" s="71">
        <v>43211</v>
      </c>
      <c r="B9644">
        <v>2757.96</v>
      </c>
    </row>
    <row r="9645" spans="1:2">
      <c r="A9645" s="71">
        <v>43212</v>
      </c>
      <c r="B9645">
        <v>2757.96</v>
      </c>
    </row>
    <row r="9646" spans="1:2">
      <c r="A9646" s="71">
        <v>43213</v>
      </c>
      <c r="B9646">
        <v>2757.96</v>
      </c>
    </row>
    <row r="9647" spans="1:2">
      <c r="A9647" s="71">
        <v>43214</v>
      </c>
      <c r="B9647">
        <v>2799.45</v>
      </c>
    </row>
    <row r="9648" spans="1:2">
      <c r="A9648" s="71">
        <v>43215</v>
      </c>
      <c r="B9648">
        <v>2785.22</v>
      </c>
    </row>
    <row r="9649" spans="1:2">
      <c r="A9649" s="71">
        <v>43216</v>
      </c>
      <c r="B9649">
        <v>2820.29</v>
      </c>
    </row>
    <row r="9650" spans="1:2">
      <c r="A9650" s="71">
        <v>43217</v>
      </c>
      <c r="B9650">
        <v>2812.83</v>
      </c>
    </row>
    <row r="9651" spans="1:2">
      <c r="A9651" s="71">
        <v>43218</v>
      </c>
      <c r="B9651">
        <v>2806.28</v>
      </c>
    </row>
    <row r="9652" spans="1:2">
      <c r="A9652" s="71">
        <v>43219</v>
      </c>
      <c r="B9652">
        <v>2806.28</v>
      </c>
    </row>
    <row r="9653" spans="1:2">
      <c r="A9653" s="71">
        <v>43220</v>
      </c>
      <c r="B9653">
        <v>2806.28</v>
      </c>
    </row>
    <row r="9654" spans="1:2">
      <c r="A9654" s="71">
        <v>43221</v>
      </c>
      <c r="B9654">
        <v>2809.92</v>
      </c>
    </row>
    <row r="9655" spans="1:2">
      <c r="A9655" s="71">
        <v>43222</v>
      </c>
      <c r="B9655">
        <v>2809.92</v>
      </c>
    </row>
    <row r="9656" spans="1:2">
      <c r="A9656" s="71">
        <v>43223</v>
      </c>
      <c r="B9656">
        <v>2831.99</v>
      </c>
    </row>
    <row r="9657" spans="1:2">
      <c r="A9657" s="71">
        <v>43224</v>
      </c>
      <c r="B9657">
        <v>2857.85</v>
      </c>
    </row>
    <row r="9658" spans="1:2">
      <c r="A9658" s="71">
        <v>43225</v>
      </c>
      <c r="B9658">
        <v>2843.41</v>
      </c>
    </row>
    <row r="9659" spans="1:2">
      <c r="A9659" s="71">
        <v>43226</v>
      </c>
      <c r="B9659">
        <v>2843.41</v>
      </c>
    </row>
    <row r="9660" spans="1:2">
      <c r="A9660" s="71">
        <v>43227</v>
      </c>
      <c r="B9660">
        <v>2843.41</v>
      </c>
    </row>
    <row r="9661" spans="1:2">
      <c r="A9661" s="71">
        <v>43228</v>
      </c>
      <c r="B9661">
        <v>2817.2</v>
      </c>
    </row>
    <row r="9662" spans="1:2">
      <c r="A9662" s="71">
        <v>43229</v>
      </c>
      <c r="B9662">
        <v>2866</v>
      </c>
    </row>
    <row r="9663" spans="1:2">
      <c r="A9663" s="71">
        <v>43230</v>
      </c>
      <c r="B9663">
        <v>2859.51</v>
      </c>
    </row>
    <row r="9664" spans="1:2">
      <c r="A9664" s="71">
        <v>43231</v>
      </c>
      <c r="B9664">
        <v>2822.37</v>
      </c>
    </row>
    <row r="9665" spans="1:2">
      <c r="A9665" s="71">
        <v>43232</v>
      </c>
      <c r="B9665">
        <v>2824.05</v>
      </c>
    </row>
    <row r="9666" spans="1:2">
      <c r="A9666" s="71">
        <v>43233</v>
      </c>
      <c r="B9666">
        <v>2824.05</v>
      </c>
    </row>
    <row r="9667" spans="1:2">
      <c r="A9667" s="71">
        <v>43234</v>
      </c>
      <c r="B9667">
        <v>2824.05</v>
      </c>
    </row>
    <row r="9668" spans="1:2">
      <c r="A9668" s="71">
        <v>43235</v>
      </c>
      <c r="B9668">
        <v>2824.05</v>
      </c>
    </row>
    <row r="9669" spans="1:2">
      <c r="A9669" s="71">
        <v>43236</v>
      </c>
      <c r="B9669">
        <v>2889.87</v>
      </c>
    </row>
    <row r="9670" spans="1:2">
      <c r="A9670" s="71">
        <v>43237</v>
      </c>
      <c r="B9670">
        <v>2865.37</v>
      </c>
    </row>
    <row r="9671" spans="1:2">
      <c r="A9671" s="71">
        <v>43238</v>
      </c>
      <c r="B9671">
        <v>2886.23</v>
      </c>
    </row>
    <row r="9672" spans="1:2">
      <c r="A9672" s="71">
        <v>43239</v>
      </c>
      <c r="B9672">
        <v>2925.67</v>
      </c>
    </row>
    <row r="9673" spans="1:2">
      <c r="A9673" s="71">
        <v>43240</v>
      </c>
      <c r="B9673">
        <v>2925.67</v>
      </c>
    </row>
    <row r="9674" spans="1:2">
      <c r="A9674" s="71">
        <v>43241</v>
      </c>
      <c r="B9674">
        <v>2925.67</v>
      </c>
    </row>
    <row r="9675" spans="1:2">
      <c r="A9675" s="71">
        <v>43242</v>
      </c>
      <c r="B9675">
        <v>2897.37</v>
      </c>
    </row>
    <row r="9676" spans="1:2">
      <c r="A9676" s="71">
        <v>43243</v>
      </c>
      <c r="B9676">
        <v>2851.42</v>
      </c>
    </row>
    <row r="9677" spans="1:2">
      <c r="A9677" s="71">
        <v>43244</v>
      </c>
      <c r="B9677">
        <v>2863.24</v>
      </c>
    </row>
    <row r="9678" spans="1:2">
      <c r="A9678" s="71">
        <v>43245</v>
      </c>
      <c r="B9678">
        <v>2863.12</v>
      </c>
    </row>
    <row r="9679" spans="1:2">
      <c r="A9679" s="71">
        <v>43246</v>
      </c>
      <c r="B9679">
        <v>2887.16</v>
      </c>
    </row>
    <row r="9680" spans="1:2">
      <c r="A9680" s="71">
        <v>43247</v>
      </c>
      <c r="B9680">
        <v>2887.16</v>
      </c>
    </row>
    <row r="9681" spans="1:2">
      <c r="A9681" s="71">
        <v>43248</v>
      </c>
      <c r="B9681">
        <v>2887.16</v>
      </c>
    </row>
    <row r="9682" spans="1:2">
      <c r="A9682" s="71">
        <v>43249</v>
      </c>
      <c r="B9682">
        <v>2887.16</v>
      </c>
    </row>
    <row r="9683" spans="1:2">
      <c r="A9683" s="71">
        <v>43250</v>
      </c>
      <c r="B9683">
        <v>2893.82</v>
      </c>
    </row>
    <row r="9684" spans="1:2">
      <c r="A9684" s="71">
        <v>43251</v>
      </c>
      <c r="B9684">
        <v>2879.32</v>
      </c>
    </row>
    <row r="9685" spans="1:2">
      <c r="A9685" s="71">
        <v>43252</v>
      </c>
      <c r="B9685">
        <v>2889.32</v>
      </c>
    </row>
    <row r="9686" spans="1:2">
      <c r="A9686" s="71">
        <v>43253</v>
      </c>
      <c r="B9686">
        <v>2868.22</v>
      </c>
    </row>
    <row r="9687" spans="1:2">
      <c r="A9687" s="71">
        <v>43254</v>
      </c>
      <c r="B9687">
        <v>2868.22</v>
      </c>
    </row>
    <row r="9688" spans="1:2">
      <c r="A9688" s="71">
        <v>43255</v>
      </c>
      <c r="B9688">
        <v>2868.22</v>
      </c>
    </row>
    <row r="9689" spans="1:2">
      <c r="A9689" s="71">
        <v>43256</v>
      </c>
      <c r="B9689">
        <v>2868.22</v>
      </c>
    </row>
    <row r="9690" spans="1:2">
      <c r="A9690" s="71">
        <v>43257</v>
      </c>
      <c r="B9690">
        <v>2865.37</v>
      </c>
    </row>
    <row r="9691" spans="1:2">
      <c r="A9691" s="71">
        <v>43258</v>
      </c>
      <c r="B9691">
        <v>2828.42</v>
      </c>
    </row>
    <row r="9692" spans="1:2">
      <c r="A9692" s="71">
        <v>43259</v>
      </c>
      <c r="B9692">
        <v>2835.78</v>
      </c>
    </row>
    <row r="9693" spans="1:2">
      <c r="A9693" s="71">
        <v>43260</v>
      </c>
      <c r="B9693">
        <v>2855.8</v>
      </c>
    </row>
    <row r="9694" spans="1:2">
      <c r="A9694" s="71">
        <v>43261</v>
      </c>
      <c r="B9694">
        <v>2855.8</v>
      </c>
    </row>
    <row r="9695" spans="1:2">
      <c r="A9695" s="71">
        <v>43262</v>
      </c>
      <c r="B9695">
        <v>2855.8</v>
      </c>
    </row>
    <row r="9696" spans="1:2">
      <c r="A9696" s="71">
        <v>43263</v>
      </c>
      <c r="B9696">
        <v>2855.8</v>
      </c>
    </row>
    <row r="9697" spans="1:2">
      <c r="A9697" s="71">
        <v>43264</v>
      </c>
      <c r="B9697">
        <v>2857.11</v>
      </c>
    </row>
    <row r="9698" spans="1:2">
      <c r="A9698" s="71">
        <v>43265</v>
      </c>
      <c r="B9698">
        <v>2859.17</v>
      </c>
    </row>
    <row r="9699" spans="1:2">
      <c r="A9699" s="71">
        <v>43266</v>
      </c>
      <c r="B9699">
        <v>2859.78</v>
      </c>
    </row>
    <row r="9700" spans="1:2">
      <c r="A9700" s="71">
        <v>43267</v>
      </c>
      <c r="B9700">
        <v>2890.06</v>
      </c>
    </row>
    <row r="9701" spans="1:2">
      <c r="A9701" s="71">
        <v>43268</v>
      </c>
      <c r="B9701">
        <v>2890.06</v>
      </c>
    </row>
    <row r="9702" spans="1:2">
      <c r="A9702" s="71">
        <v>43269</v>
      </c>
      <c r="B9702">
        <v>2890.06</v>
      </c>
    </row>
    <row r="9703" spans="1:2">
      <c r="A9703" s="71">
        <v>43270</v>
      </c>
      <c r="B9703">
        <v>2919.14</v>
      </c>
    </row>
    <row r="9704" spans="1:2">
      <c r="A9704" s="71">
        <v>43271</v>
      </c>
      <c r="B9704">
        <v>2931.78</v>
      </c>
    </row>
    <row r="9705" spans="1:2">
      <c r="A9705" s="71">
        <v>43272</v>
      </c>
      <c r="B9705">
        <v>2916.49</v>
      </c>
    </row>
    <row r="9706" spans="1:2">
      <c r="A9706" s="71">
        <v>43273</v>
      </c>
      <c r="B9706">
        <v>2944.82</v>
      </c>
    </row>
    <row r="9707" spans="1:2">
      <c r="A9707" s="71">
        <v>43274</v>
      </c>
      <c r="B9707">
        <v>2918.22</v>
      </c>
    </row>
    <row r="9708" spans="1:2">
      <c r="A9708" s="71">
        <v>43275</v>
      </c>
      <c r="B9708">
        <v>2918.22</v>
      </c>
    </row>
    <row r="9709" spans="1:2">
      <c r="A9709" s="71">
        <v>43276</v>
      </c>
      <c r="B9709">
        <v>2918.22</v>
      </c>
    </row>
    <row r="9710" spans="1:2">
      <c r="A9710" s="71">
        <v>43277</v>
      </c>
      <c r="B9710">
        <v>2927.67</v>
      </c>
    </row>
    <row r="9711" spans="1:2">
      <c r="A9711" s="71">
        <v>43278</v>
      </c>
      <c r="B9711">
        <v>2924.1</v>
      </c>
    </row>
    <row r="9712" spans="1:2">
      <c r="A9712" s="71">
        <v>43279</v>
      </c>
      <c r="B9712">
        <v>2934.91</v>
      </c>
    </row>
    <row r="9713" spans="1:2">
      <c r="A9713" s="71">
        <v>43280</v>
      </c>
      <c r="B9713">
        <v>2945.09</v>
      </c>
    </row>
    <row r="9714" spans="1:2">
      <c r="A9714" s="71">
        <v>43281</v>
      </c>
      <c r="B9714">
        <v>2930.8</v>
      </c>
    </row>
    <row r="9715" spans="1:2">
      <c r="A9715" s="71">
        <v>43282</v>
      </c>
      <c r="B9715">
        <v>2930.8</v>
      </c>
    </row>
    <row r="9716" spans="1:2">
      <c r="A9716" s="71">
        <v>43283</v>
      </c>
      <c r="B9716">
        <v>2930.8</v>
      </c>
    </row>
    <row r="9717" spans="1:2">
      <c r="A9717" s="71">
        <v>43284</v>
      </c>
      <c r="B9717">
        <v>2930.8</v>
      </c>
    </row>
    <row r="9718" spans="1:2">
      <c r="A9718" s="71">
        <v>43285</v>
      </c>
      <c r="B9718">
        <v>2909.83</v>
      </c>
    </row>
    <row r="9719" spans="1:2">
      <c r="A9719" s="71">
        <v>43286</v>
      </c>
      <c r="B9719">
        <v>2909.83</v>
      </c>
    </row>
    <row r="9720" spans="1:2">
      <c r="A9720" s="71">
        <v>43287</v>
      </c>
      <c r="B9720">
        <v>2885.53</v>
      </c>
    </row>
    <row r="9721" spans="1:2">
      <c r="A9721" s="71">
        <v>43288</v>
      </c>
      <c r="B9721">
        <v>2867.94</v>
      </c>
    </row>
    <row r="9722" spans="1:2">
      <c r="A9722" s="71">
        <v>43289</v>
      </c>
      <c r="B9722">
        <v>2867.94</v>
      </c>
    </row>
    <row r="9723" spans="1:2">
      <c r="A9723" s="71">
        <v>43290</v>
      </c>
      <c r="B9723">
        <v>2867.94</v>
      </c>
    </row>
    <row r="9724" spans="1:2">
      <c r="A9724" s="71">
        <v>43291</v>
      </c>
      <c r="B9724">
        <v>2881.09</v>
      </c>
    </row>
    <row r="9725" spans="1:2">
      <c r="A9725" s="71">
        <v>43292</v>
      </c>
      <c r="B9725">
        <v>2872.62</v>
      </c>
    </row>
    <row r="9726" spans="1:2">
      <c r="A9726" s="71">
        <v>43293</v>
      </c>
      <c r="B9726">
        <v>2880.1</v>
      </c>
    </row>
    <row r="9727" spans="1:2">
      <c r="A9727" s="71">
        <v>43294</v>
      </c>
      <c r="B9727">
        <v>2882.02</v>
      </c>
    </row>
    <row r="9728" spans="1:2">
      <c r="A9728" s="71">
        <v>43295</v>
      </c>
      <c r="B9728">
        <v>2861.7</v>
      </c>
    </row>
    <row r="9729" spans="1:2">
      <c r="A9729" s="71">
        <v>43296</v>
      </c>
      <c r="B9729">
        <v>2861.7</v>
      </c>
    </row>
    <row r="9730" spans="1:2">
      <c r="A9730" s="71">
        <v>43297</v>
      </c>
      <c r="B9730">
        <v>2861.7</v>
      </c>
    </row>
    <row r="9731" spans="1:2">
      <c r="A9731" s="71">
        <v>43298</v>
      </c>
      <c r="B9731">
        <v>2868.96</v>
      </c>
    </row>
    <row r="9732" spans="1:2">
      <c r="A9732" s="71">
        <v>43299</v>
      </c>
      <c r="B9732">
        <v>2878.28</v>
      </c>
    </row>
    <row r="9733" spans="1:2">
      <c r="A9733" s="71">
        <v>43300</v>
      </c>
      <c r="B9733">
        <v>2876.93</v>
      </c>
    </row>
    <row r="9734" spans="1:2">
      <c r="A9734" s="71">
        <v>43301</v>
      </c>
      <c r="B9734">
        <v>2883.81</v>
      </c>
    </row>
    <row r="9735" spans="1:2">
      <c r="A9735" s="71">
        <v>43302</v>
      </c>
      <c r="B9735">
        <v>2883.81</v>
      </c>
    </row>
    <row r="9736" spans="1:2">
      <c r="A9736" s="71">
        <v>43303</v>
      </c>
      <c r="B9736">
        <v>2883.81</v>
      </c>
    </row>
    <row r="9737" spans="1:2">
      <c r="A9737" s="71">
        <v>43304</v>
      </c>
      <c r="B9737">
        <v>2883.81</v>
      </c>
    </row>
    <row r="9738" spans="1:2">
      <c r="A9738" s="71">
        <v>43305</v>
      </c>
      <c r="B9738">
        <v>2897.73</v>
      </c>
    </row>
    <row r="9739" spans="1:2">
      <c r="A9739" s="71">
        <v>43306</v>
      </c>
      <c r="B9739">
        <v>2898.36</v>
      </c>
    </row>
    <row r="9740" spans="1:2">
      <c r="A9740" s="71">
        <v>43307</v>
      </c>
      <c r="B9740">
        <v>2882.84</v>
      </c>
    </row>
    <row r="9741" spans="1:2">
      <c r="A9741" s="71">
        <v>43308</v>
      </c>
      <c r="B9741">
        <v>2886.21</v>
      </c>
    </row>
    <row r="9742" spans="1:2">
      <c r="A9742" s="71">
        <v>43309</v>
      </c>
      <c r="B9742">
        <v>2880.79</v>
      </c>
    </row>
    <row r="9743" spans="1:2">
      <c r="A9743" s="71">
        <v>43310</v>
      </c>
      <c r="B9743">
        <v>2880.79</v>
      </c>
    </row>
    <row r="9744" spans="1:2">
      <c r="A9744" s="71">
        <v>43311</v>
      </c>
      <c r="B9744">
        <v>2880.79</v>
      </c>
    </row>
    <row r="9745" spans="1:2">
      <c r="A9745" s="71">
        <v>43312</v>
      </c>
      <c r="B9745">
        <v>2875.72</v>
      </c>
    </row>
    <row r="9746" spans="1:2">
      <c r="A9746" s="71">
        <v>43313</v>
      </c>
      <c r="B9746">
        <v>2886.8</v>
      </c>
    </row>
    <row r="9747" spans="1:2">
      <c r="A9747" s="71">
        <v>43314</v>
      </c>
      <c r="B9747">
        <v>2892.62</v>
      </c>
    </row>
    <row r="9748" spans="1:2">
      <c r="A9748" s="71">
        <v>43315</v>
      </c>
      <c r="B9748">
        <v>2904.9</v>
      </c>
    </row>
    <row r="9749" spans="1:2">
      <c r="A9749" s="71">
        <v>43316</v>
      </c>
      <c r="B9749">
        <v>2898.99</v>
      </c>
    </row>
    <row r="9750" spans="1:2">
      <c r="A9750" s="71">
        <v>43317</v>
      </c>
      <c r="B9750">
        <v>2898.99</v>
      </c>
    </row>
    <row r="9751" spans="1:2">
      <c r="A9751" s="71">
        <v>43318</v>
      </c>
      <c r="B9751">
        <v>2898.99</v>
      </c>
    </row>
    <row r="9752" spans="1:2">
      <c r="A9752" s="71">
        <v>43319</v>
      </c>
      <c r="B9752">
        <v>2898.86</v>
      </c>
    </row>
    <row r="9753" spans="1:2">
      <c r="A9753" s="71">
        <v>43320</v>
      </c>
      <c r="B9753">
        <v>2898.86</v>
      </c>
    </row>
    <row r="9754" spans="1:2">
      <c r="A9754" s="71">
        <v>43321</v>
      </c>
      <c r="B9754">
        <v>2908.9</v>
      </c>
    </row>
    <row r="9755" spans="1:2">
      <c r="A9755" s="71">
        <v>43322</v>
      </c>
      <c r="B9755">
        <v>2919.44</v>
      </c>
    </row>
    <row r="9756" spans="1:2">
      <c r="A9756" s="71">
        <v>43323</v>
      </c>
      <c r="B9756">
        <v>2940.95</v>
      </c>
    </row>
    <row r="9757" spans="1:2">
      <c r="A9757" s="71">
        <v>43324</v>
      </c>
      <c r="B9757">
        <v>2940.95</v>
      </c>
    </row>
    <row r="9758" spans="1:2">
      <c r="A9758" s="71">
        <v>43325</v>
      </c>
      <c r="B9758">
        <v>2940.95</v>
      </c>
    </row>
    <row r="9759" spans="1:2">
      <c r="A9759" s="71">
        <v>43326</v>
      </c>
      <c r="B9759">
        <v>2983.93</v>
      </c>
    </row>
    <row r="9760" spans="1:2">
      <c r="A9760" s="71">
        <v>43327</v>
      </c>
      <c r="B9760">
        <v>3002.66</v>
      </c>
    </row>
    <row r="9761" spans="1:2">
      <c r="A9761" s="71">
        <v>43328</v>
      </c>
      <c r="B9761">
        <v>3046.76</v>
      </c>
    </row>
    <row r="9762" spans="1:2">
      <c r="A9762" s="71">
        <v>43329</v>
      </c>
      <c r="B9762">
        <v>3019.55</v>
      </c>
    </row>
    <row r="9763" spans="1:2">
      <c r="A9763" s="71">
        <v>43330</v>
      </c>
      <c r="B9763">
        <v>3024.02</v>
      </c>
    </row>
    <row r="9764" spans="1:2">
      <c r="A9764" s="71">
        <v>43331</v>
      </c>
      <c r="B9764">
        <v>3024.02</v>
      </c>
    </row>
    <row r="9765" spans="1:2">
      <c r="A9765" s="71">
        <v>43332</v>
      </c>
      <c r="B9765">
        <v>3024.02</v>
      </c>
    </row>
    <row r="9766" spans="1:2">
      <c r="A9766" s="71">
        <v>43333</v>
      </c>
      <c r="B9766">
        <v>3024.02</v>
      </c>
    </row>
    <row r="9767" spans="1:2">
      <c r="A9767" s="71">
        <v>43334</v>
      </c>
      <c r="B9767">
        <v>2990.78</v>
      </c>
    </row>
    <row r="9768" spans="1:2">
      <c r="A9768" s="71">
        <v>43335</v>
      </c>
      <c r="B9768">
        <v>2965.45</v>
      </c>
    </row>
    <row r="9769" spans="1:2">
      <c r="A9769" s="71">
        <v>43336</v>
      </c>
      <c r="B9769">
        <v>2980.64</v>
      </c>
    </row>
    <row r="9770" spans="1:2">
      <c r="A9770" s="71">
        <v>43337</v>
      </c>
      <c r="B9770">
        <v>2958.45</v>
      </c>
    </row>
    <row r="9771" spans="1:2">
      <c r="A9771" s="71">
        <v>43338</v>
      </c>
      <c r="B9771">
        <v>2958.45</v>
      </c>
    </row>
    <row r="9772" spans="1:2">
      <c r="A9772" s="71">
        <v>43339</v>
      </c>
      <c r="B9772">
        <v>2958.45</v>
      </c>
    </row>
    <row r="9773" spans="1:2">
      <c r="A9773" s="71">
        <v>43340</v>
      </c>
      <c r="B9773">
        <v>2934.31</v>
      </c>
    </row>
    <row r="9774" spans="1:2">
      <c r="A9774" s="71">
        <v>43341</v>
      </c>
      <c r="B9774">
        <v>2966</v>
      </c>
    </row>
    <row r="9775" spans="1:2">
      <c r="A9775" s="71">
        <v>43342</v>
      </c>
      <c r="B9775">
        <v>2999.57</v>
      </c>
    </row>
    <row r="9776" spans="1:2">
      <c r="A9776" s="71">
        <v>43343</v>
      </c>
      <c r="B9776">
        <v>3027.39</v>
      </c>
    </row>
    <row r="9777" spans="1:2">
      <c r="A9777" s="71">
        <v>43344</v>
      </c>
      <c r="B9777">
        <v>3053.14</v>
      </c>
    </row>
    <row r="9778" spans="1:2">
      <c r="A9778" s="71">
        <v>43345</v>
      </c>
      <c r="B9778">
        <v>3053.14</v>
      </c>
    </row>
    <row r="9779" spans="1:2">
      <c r="A9779" s="71">
        <v>43346</v>
      </c>
      <c r="B9779">
        <v>3053.14</v>
      </c>
    </row>
    <row r="9780" spans="1:2">
      <c r="A9780" s="71">
        <v>43347</v>
      </c>
      <c r="B9780">
        <v>3053.14</v>
      </c>
    </row>
    <row r="9781" spans="1:2">
      <c r="A9781" s="71">
        <v>43348</v>
      </c>
      <c r="B9781">
        <v>3088.47</v>
      </c>
    </row>
    <row r="9782" spans="1:2">
      <c r="A9782" s="71">
        <v>43349</v>
      </c>
      <c r="B9782">
        <v>3100.37</v>
      </c>
    </row>
    <row r="9783" spans="1:2">
      <c r="A9783" s="71">
        <v>43350</v>
      </c>
      <c r="B9783">
        <v>3089.47</v>
      </c>
    </row>
    <row r="9784" spans="1:2">
      <c r="A9784" s="71">
        <v>43351</v>
      </c>
      <c r="B9784">
        <v>3070.15</v>
      </c>
    </row>
    <row r="9785" spans="1:2">
      <c r="A9785" s="71">
        <v>43352</v>
      </c>
      <c r="B9785">
        <v>3070.15</v>
      </c>
    </row>
    <row r="9786" spans="1:2">
      <c r="A9786" s="71">
        <v>43353</v>
      </c>
      <c r="B9786">
        <v>3070.15</v>
      </c>
    </row>
    <row r="9787" spans="1:2">
      <c r="A9787" s="71">
        <v>43354</v>
      </c>
      <c r="B9787">
        <v>3069.49</v>
      </c>
    </row>
    <row r="9788" spans="1:2">
      <c r="A9788" s="71">
        <v>43355</v>
      </c>
      <c r="B9788">
        <v>3087.73</v>
      </c>
    </row>
    <row r="9789" spans="1:2">
      <c r="A9789" s="71">
        <v>43356</v>
      </c>
      <c r="B9789">
        <v>3055.01</v>
      </c>
    </row>
    <row r="9790" spans="1:2">
      <c r="A9790" s="71">
        <v>43357</v>
      </c>
      <c r="B9790">
        <v>3019.38</v>
      </c>
    </row>
    <row r="9791" spans="1:2">
      <c r="A9791" s="71">
        <v>43358</v>
      </c>
      <c r="B9791">
        <v>3026.05</v>
      </c>
    </row>
    <row r="9792" spans="1:2">
      <c r="A9792" s="71">
        <v>43359</v>
      </c>
      <c r="B9792">
        <v>3026.05</v>
      </c>
    </row>
    <row r="9793" spans="1:2">
      <c r="A9793" s="71">
        <v>43360</v>
      </c>
      <c r="B9793">
        <v>3026.05</v>
      </c>
    </row>
    <row r="9794" spans="1:2">
      <c r="A9794" s="71">
        <v>43361</v>
      </c>
      <c r="B9794">
        <v>3013.38</v>
      </c>
    </row>
    <row r="9795" spans="1:2">
      <c r="A9795" s="71">
        <v>43362</v>
      </c>
      <c r="B9795">
        <v>3007.03</v>
      </c>
    </row>
    <row r="9796" spans="1:2">
      <c r="A9796" s="71">
        <v>43363</v>
      </c>
      <c r="B9796">
        <v>3018.63</v>
      </c>
    </row>
    <row r="9797" spans="1:2">
      <c r="A9797" s="71">
        <v>43364</v>
      </c>
      <c r="B9797">
        <v>3014.18</v>
      </c>
    </row>
    <row r="9798" spans="1:2">
      <c r="A9798" s="71">
        <v>43365</v>
      </c>
      <c r="B9798">
        <v>3006.96</v>
      </c>
    </row>
    <row r="9799" spans="1:2">
      <c r="A9799" s="71">
        <v>43366</v>
      </c>
      <c r="B9799">
        <v>3006.96</v>
      </c>
    </row>
    <row r="9800" spans="1:2">
      <c r="A9800" s="71">
        <v>43367</v>
      </c>
      <c r="B9800">
        <v>3006.96</v>
      </c>
    </row>
    <row r="9801" spans="1:2">
      <c r="A9801" s="71">
        <v>43368</v>
      </c>
      <c r="B9801">
        <v>2991.9</v>
      </c>
    </row>
    <row r="9802" spans="1:2">
      <c r="A9802" s="71">
        <v>43369</v>
      </c>
      <c r="B9802">
        <v>3001.88</v>
      </c>
    </row>
    <row r="9803" spans="1:2">
      <c r="A9803" s="71">
        <v>43370</v>
      </c>
      <c r="B9803">
        <v>3000.14</v>
      </c>
    </row>
    <row r="9804" spans="1:2">
      <c r="A9804" s="71">
        <v>43371</v>
      </c>
      <c r="B9804">
        <v>2989.58</v>
      </c>
    </row>
    <row r="9805" spans="1:2">
      <c r="A9805" s="71">
        <v>43372</v>
      </c>
      <c r="B9805">
        <v>2972.18</v>
      </c>
    </row>
    <row r="9806" spans="1:2">
      <c r="A9806" s="71">
        <v>43373</v>
      </c>
      <c r="B9806">
        <v>2972.18</v>
      </c>
    </row>
    <row r="9807" spans="1:2">
      <c r="A9807" s="71">
        <v>43374</v>
      </c>
      <c r="B9807">
        <v>2972.18</v>
      </c>
    </row>
    <row r="9808" spans="1:2">
      <c r="A9808" s="71">
        <v>43375</v>
      </c>
      <c r="B9808">
        <v>2993.74</v>
      </c>
    </row>
    <row r="9809" spans="1:2">
      <c r="A9809" s="71">
        <v>43376</v>
      </c>
      <c r="B9809">
        <v>3005.5</v>
      </c>
    </row>
    <row r="9810" spans="1:2">
      <c r="A9810" s="71">
        <v>43377</v>
      </c>
      <c r="B9810">
        <v>3012.65</v>
      </c>
    </row>
    <row r="9811" spans="1:2">
      <c r="A9811" s="71">
        <v>43378</v>
      </c>
      <c r="B9811">
        <v>3028.16</v>
      </c>
    </row>
    <row r="9812" spans="1:2">
      <c r="A9812" s="71">
        <v>43379</v>
      </c>
      <c r="B9812">
        <v>3031.31</v>
      </c>
    </row>
    <row r="9813" spans="1:2">
      <c r="A9813" s="71">
        <v>43380</v>
      </c>
      <c r="B9813">
        <v>3031.31</v>
      </c>
    </row>
    <row r="9814" spans="1:2">
      <c r="A9814" s="71">
        <v>43381</v>
      </c>
      <c r="B9814">
        <v>3031.31</v>
      </c>
    </row>
    <row r="9815" spans="1:2">
      <c r="A9815" s="71">
        <v>43382</v>
      </c>
      <c r="B9815">
        <v>3031.31</v>
      </c>
    </row>
    <row r="9816" spans="1:2">
      <c r="A9816" s="71">
        <v>43383</v>
      </c>
      <c r="B9816">
        <v>3057.55</v>
      </c>
    </row>
    <row r="9817" spans="1:2">
      <c r="A9817" s="71">
        <v>43384</v>
      </c>
      <c r="B9817">
        <v>3090.3</v>
      </c>
    </row>
    <row r="9818" spans="1:2">
      <c r="A9818" s="71">
        <v>43385</v>
      </c>
      <c r="B9818">
        <v>3087.34</v>
      </c>
    </row>
    <row r="9819" spans="1:2">
      <c r="A9819" s="71">
        <v>43386</v>
      </c>
      <c r="B9819">
        <v>3088.78</v>
      </c>
    </row>
    <row r="9820" spans="1:2">
      <c r="A9820" s="71">
        <v>43387</v>
      </c>
      <c r="B9820">
        <v>3088.78</v>
      </c>
    </row>
    <row r="9821" spans="1:2">
      <c r="A9821" s="71">
        <v>43388</v>
      </c>
      <c r="B9821">
        <v>3088.78</v>
      </c>
    </row>
    <row r="9822" spans="1:2">
      <c r="A9822" s="71">
        <v>43389</v>
      </c>
      <c r="B9822">
        <v>3088.78</v>
      </c>
    </row>
    <row r="9823" spans="1:2">
      <c r="A9823" s="71">
        <v>43390</v>
      </c>
      <c r="B9823">
        <v>3055.93</v>
      </c>
    </row>
    <row r="9824" spans="1:2">
      <c r="A9824" s="71">
        <v>43391</v>
      </c>
      <c r="B9824">
        <v>3056.37</v>
      </c>
    </row>
    <row r="9825" spans="1:2">
      <c r="A9825" s="71">
        <v>43392</v>
      </c>
      <c r="B9825">
        <v>3088.47</v>
      </c>
    </row>
    <row r="9826" spans="1:2">
      <c r="A9826" s="71">
        <v>43393</v>
      </c>
      <c r="B9826">
        <v>3079.88</v>
      </c>
    </row>
    <row r="9827" spans="1:2">
      <c r="A9827" s="71">
        <v>43394</v>
      </c>
      <c r="B9827">
        <v>3079.88</v>
      </c>
    </row>
    <row r="9828" spans="1:2">
      <c r="A9828" s="71">
        <v>43395</v>
      </c>
      <c r="B9828">
        <v>3079.88</v>
      </c>
    </row>
    <row r="9829" spans="1:2">
      <c r="A9829" s="71">
        <v>43396</v>
      </c>
      <c r="B9829">
        <v>3087.58</v>
      </c>
    </row>
    <row r="9830" spans="1:2">
      <c r="A9830" s="71">
        <v>43397</v>
      </c>
      <c r="B9830">
        <v>3110.2</v>
      </c>
    </row>
    <row r="9831" spans="1:2">
      <c r="A9831" s="71">
        <v>43398</v>
      </c>
      <c r="B9831">
        <v>3149.7</v>
      </c>
    </row>
    <row r="9832" spans="1:2">
      <c r="A9832" s="71">
        <v>43399</v>
      </c>
      <c r="B9832">
        <v>3167.18</v>
      </c>
    </row>
    <row r="9833" spans="1:2">
      <c r="A9833" s="71">
        <v>43400</v>
      </c>
      <c r="B9833">
        <v>3185.26</v>
      </c>
    </row>
    <row r="9834" spans="1:2">
      <c r="A9834" s="71">
        <v>43401</v>
      </c>
      <c r="B9834">
        <v>3185.26</v>
      </c>
    </row>
    <row r="9835" spans="1:2">
      <c r="A9835" s="71">
        <v>43402</v>
      </c>
      <c r="B9835">
        <v>3185.26</v>
      </c>
    </row>
    <row r="9836" spans="1:2">
      <c r="A9836" s="71">
        <v>43403</v>
      </c>
      <c r="B9836">
        <v>3188.69</v>
      </c>
    </row>
    <row r="9837" spans="1:2">
      <c r="A9837" s="71">
        <v>43404</v>
      </c>
      <c r="B9837">
        <v>3202.44</v>
      </c>
    </row>
    <row r="9838" spans="1:2">
      <c r="A9838" s="71">
        <v>43405</v>
      </c>
      <c r="B9838">
        <v>3219.85</v>
      </c>
    </row>
    <row r="9839" spans="1:2">
      <c r="A9839" s="71">
        <v>43406</v>
      </c>
      <c r="B9839">
        <v>3193.8</v>
      </c>
    </row>
    <row r="9840" spans="1:2">
      <c r="A9840" s="71">
        <v>43407</v>
      </c>
      <c r="B9840">
        <v>3177.57</v>
      </c>
    </row>
    <row r="9841" spans="1:2">
      <c r="A9841" s="71">
        <v>43408</v>
      </c>
      <c r="B9841">
        <v>3177.57</v>
      </c>
    </row>
    <row r="9842" spans="1:2">
      <c r="A9842" s="71">
        <v>43409</v>
      </c>
      <c r="B9842">
        <v>3177.57</v>
      </c>
    </row>
    <row r="9843" spans="1:2">
      <c r="A9843" s="71">
        <v>43410</v>
      </c>
      <c r="B9843">
        <v>3177.57</v>
      </c>
    </row>
    <row r="9844" spans="1:2">
      <c r="A9844" s="71">
        <v>43411</v>
      </c>
      <c r="B9844">
        <v>3154.55</v>
      </c>
    </row>
    <row r="9845" spans="1:2">
      <c r="A9845" s="71">
        <v>43412</v>
      </c>
      <c r="B9845">
        <v>3140.25</v>
      </c>
    </row>
    <row r="9846" spans="1:2">
      <c r="A9846" s="71">
        <v>43413</v>
      </c>
      <c r="B9846">
        <v>3145.39</v>
      </c>
    </row>
    <row r="9847" spans="1:2">
      <c r="A9847" s="71">
        <v>43414</v>
      </c>
      <c r="B9847">
        <v>3176.89</v>
      </c>
    </row>
    <row r="9848" spans="1:2">
      <c r="A9848" s="71">
        <v>43415</v>
      </c>
      <c r="B9848">
        <v>3176.89</v>
      </c>
    </row>
    <row r="9849" spans="1:2">
      <c r="A9849" s="71">
        <v>43416</v>
      </c>
      <c r="B9849">
        <v>3176.89</v>
      </c>
    </row>
    <row r="9850" spans="1:2">
      <c r="A9850" s="71">
        <v>43417</v>
      </c>
      <c r="B9850">
        <v>3176.89</v>
      </c>
    </row>
    <row r="9851" spans="1:2">
      <c r="A9851" s="71">
        <v>43418</v>
      </c>
      <c r="B9851">
        <v>3197.2</v>
      </c>
    </row>
    <row r="9852" spans="1:2">
      <c r="A9852" s="71">
        <v>43419</v>
      </c>
      <c r="B9852">
        <v>3194.7</v>
      </c>
    </row>
    <row r="9853" spans="1:2">
      <c r="A9853" s="71">
        <v>43420</v>
      </c>
      <c r="B9853">
        <v>3198.29</v>
      </c>
    </row>
    <row r="9854" spans="1:2">
      <c r="A9854" s="71">
        <v>43421</v>
      </c>
      <c r="B9854">
        <v>3173.59</v>
      </c>
    </row>
    <row r="9855" spans="1:2">
      <c r="A9855" s="71">
        <v>43422</v>
      </c>
      <c r="B9855">
        <v>3173.59</v>
      </c>
    </row>
    <row r="9856" spans="1:2">
      <c r="A9856" s="71">
        <v>43423</v>
      </c>
      <c r="B9856">
        <v>3173.59</v>
      </c>
    </row>
    <row r="9857" spans="1:2">
      <c r="A9857" s="71">
        <v>43424</v>
      </c>
      <c r="B9857">
        <v>3178.81</v>
      </c>
    </row>
    <row r="9858" spans="1:2">
      <c r="A9858" s="71">
        <v>43425</v>
      </c>
      <c r="B9858">
        <v>3189.51</v>
      </c>
    </row>
    <row r="9859" spans="1:2">
      <c r="A9859" s="71">
        <v>43426</v>
      </c>
      <c r="B9859">
        <v>3196.26</v>
      </c>
    </row>
    <row r="9860" spans="1:2">
      <c r="A9860" s="71">
        <v>43427</v>
      </c>
      <c r="B9860">
        <v>3196.26</v>
      </c>
    </row>
    <row r="9861" spans="1:2">
      <c r="A9861" s="71">
        <v>43428</v>
      </c>
      <c r="B9861">
        <v>3223.95</v>
      </c>
    </row>
    <row r="9862" spans="1:2">
      <c r="A9862" s="71">
        <v>43429</v>
      </c>
      <c r="B9862">
        <v>3223.95</v>
      </c>
    </row>
    <row r="9863" spans="1:2">
      <c r="A9863" s="71">
        <v>43430</v>
      </c>
      <c r="B9863">
        <v>3223.95</v>
      </c>
    </row>
    <row r="9864" spans="1:2">
      <c r="A9864" s="71">
        <v>43431</v>
      </c>
      <c r="B9864">
        <v>3240.65</v>
      </c>
    </row>
    <row r="9865" spans="1:2">
      <c r="A9865" s="71">
        <v>43432</v>
      </c>
      <c r="B9865">
        <v>3250.56</v>
      </c>
    </row>
    <row r="9866" spans="1:2">
      <c r="A9866" s="71">
        <v>43433</v>
      </c>
      <c r="B9866">
        <v>3274.47</v>
      </c>
    </row>
    <row r="9867" spans="1:2">
      <c r="A9867" s="71">
        <v>43434</v>
      </c>
      <c r="B9867">
        <v>3240.02</v>
      </c>
    </row>
    <row r="9868" spans="1:2">
      <c r="A9868" s="71">
        <v>43435</v>
      </c>
      <c r="B9868">
        <v>3235.27</v>
      </c>
    </row>
    <row r="9869" spans="1:2">
      <c r="A9869" s="71">
        <v>43436</v>
      </c>
      <c r="B9869">
        <v>3235.27</v>
      </c>
    </row>
    <row r="9870" spans="1:2">
      <c r="A9870" s="71">
        <v>43437</v>
      </c>
      <c r="B9870">
        <v>3235.27</v>
      </c>
    </row>
    <row r="9871" spans="1:2">
      <c r="A9871" s="71">
        <v>43438</v>
      </c>
      <c r="B9871">
        <v>3196.15</v>
      </c>
    </row>
    <row r="9872" spans="1:2">
      <c r="A9872" s="71">
        <v>43439</v>
      </c>
      <c r="B9872">
        <v>3174.11</v>
      </c>
    </row>
    <row r="9873" spans="1:2">
      <c r="A9873" s="71">
        <v>43440</v>
      </c>
      <c r="B9873">
        <v>3162.29</v>
      </c>
    </row>
    <row r="9874" spans="1:2">
      <c r="A9874" s="71">
        <v>43441</v>
      </c>
      <c r="B9874">
        <v>3187.86</v>
      </c>
    </row>
    <row r="9875" spans="1:2">
      <c r="A9875" s="71">
        <v>43442</v>
      </c>
      <c r="B9875">
        <v>3153.29</v>
      </c>
    </row>
    <row r="9876" spans="1:2">
      <c r="A9876" s="71">
        <v>43443</v>
      </c>
      <c r="B9876">
        <v>3153.29</v>
      </c>
    </row>
    <row r="9877" spans="1:2">
      <c r="A9877" s="71">
        <v>43444</v>
      </c>
      <c r="B9877">
        <v>3153.29</v>
      </c>
    </row>
    <row r="9878" spans="1:2">
      <c r="A9878" s="71">
        <v>43445</v>
      </c>
      <c r="B9878">
        <v>3176.12</v>
      </c>
    </row>
    <row r="9879" spans="1:2">
      <c r="A9879" s="71">
        <v>43446</v>
      </c>
      <c r="B9879">
        <v>3184.7</v>
      </c>
    </row>
    <row r="9880" spans="1:2">
      <c r="A9880" s="71">
        <v>43447</v>
      </c>
      <c r="B9880">
        <v>3169.36</v>
      </c>
    </row>
    <row r="9881" spans="1:2">
      <c r="A9881" s="71">
        <v>43448</v>
      </c>
      <c r="B9881">
        <v>3178.4</v>
      </c>
    </row>
    <row r="9882" spans="1:2">
      <c r="A9882" s="71">
        <v>43449</v>
      </c>
      <c r="B9882">
        <v>3196.3</v>
      </c>
    </row>
    <row r="9883" spans="1:2">
      <c r="A9883" s="71">
        <v>43450</v>
      </c>
      <c r="B9883">
        <v>3196.3</v>
      </c>
    </row>
    <row r="9884" spans="1:2">
      <c r="A9884" s="71">
        <v>43451</v>
      </c>
      <c r="B9884">
        <v>3196.3</v>
      </c>
    </row>
    <row r="9885" spans="1:2">
      <c r="A9885" s="71">
        <v>43452</v>
      </c>
      <c r="B9885">
        <v>3188.66</v>
      </c>
    </row>
    <row r="9886" spans="1:2">
      <c r="A9886" s="71">
        <v>43453</v>
      </c>
      <c r="B9886">
        <v>3198.45</v>
      </c>
    </row>
    <row r="9887" spans="1:2">
      <c r="A9887" s="71">
        <v>43454</v>
      </c>
      <c r="B9887">
        <v>3216.55</v>
      </c>
    </row>
    <row r="9888" spans="1:2">
      <c r="A9888" s="71">
        <v>43455</v>
      </c>
      <c r="B9888">
        <v>3246.86</v>
      </c>
    </row>
    <row r="9889" spans="1:2">
      <c r="A9889" s="71">
        <v>43456</v>
      </c>
      <c r="B9889">
        <v>3285.34</v>
      </c>
    </row>
    <row r="9890" spans="1:2">
      <c r="A9890" s="71">
        <v>43457</v>
      </c>
      <c r="B9890">
        <v>3285.34</v>
      </c>
    </row>
    <row r="9891" spans="1:2">
      <c r="A9891" s="71">
        <v>43458</v>
      </c>
      <c r="B9891">
        <v>3285.34</v>
      </c>
    </row>
    <row r="9892" spans="1:2">
      <c r="A9892" s="71">
        <v>43459</v>
      </c>
      <c r="B9892">
        <v>3285.51</v>
      </c>
    </row>
    <row r="9893" spans="1:2">
      <c r="A9893" s="71">
        <v>43460</v>
      </c>
      <c r="B9893">
        <v>3285.51</v>
      </c>
    </row>
    <row r="9894" spans="1:2">
      <c r="A9894" s="71">
        <v>43461</v>
      </c>
      <c r="B9894">
        <v>3289.69</v>
      </c>
    </row>
    <row r="9895" spans="1:2">
      <c r="A9895" s="71">
        <v>43462</v>
      </c>
      <c r="B9895">
        <v>3275.01</v>
      </c>
    </row>
    <row r="9896" spans="1:2">
      <c r="A9896" s="71">
        <v>43463</v>
      </c>
      <c r="B9896">
        <v>3249.75</v>
      </c>
    </row>
    <row r="9897" spans="1:2">
      <c r="A9897" s="71">
        <v>43464</v>
      </c>
      <c r="B9897">
        <v>3249.75</v>
      </c>
    </row>
    <row r="9898" spans="1:2">
      <c r="A9898" s="71">
        <v>43465</v>
      </c>
      <c r="B9898">
        <v>3249.75</v>
      </c>
    </row>
    <row r="9899" spans="1:2">
      <c r="A9899" s="71">
        <v>43466</v>
      </c>
      <c r="B9899">
        <v>3249.75</v>
      </c>
    </row>
    <row r="9900" spans="1:2">
      <c r="A9900" s="71">
        <v>43467</v>
      </c>
      <c r="B9900">
        <v>3249.75</v>
      </c>
    </row>
    <row r="9901" spans="1:2">
      <c r="A9901" s="71">
        <v>43468</v>
      </c>
      <c r="B9901">
        <v>3250.01</v>
      </c>
    </row>
    <row r="9902" spans="1:2">
      <c r="A9902" s="71">
        <v>43469</v>
      </c>
      <c r="B9902">
        <v>3241.2</v>
      </c>
    </row>
    <row r="9903" spans="1:2">
      <c r="A9903" s="71">
        <v>43470</v>
      </c>
      <c r="B9903">
        <v>3208.56</v>
      </c>
    </row>
    <row r="9904" spans="1:2">
      <c r="A9904" s="71">
        <v>43471</v>
      </c>
      <c r="B9904">
        <v>3208.56</v>
      </c>
    </row>
    <row r="9905" spans="1:2">
      <c r="A9905" s="71">
        <v>43472</v>
      </c>
      <c r="B9905">
        <v>3208.56</v>
      </c>
    </row>
    <row r="9906" spans="1:2">
      <c r="A9906" s="71">
        <v>43473</v>
      </c>
      <c r="B9906">
        <v>3208.56</v>
      </c>
    </row>
    <row r="9907" spans="1:2">
      <c r="A9907" s="71">
        <v>43474</v>
      </c>
      <c r="B9907">
        <v>3164.75</v>
      </c>
    </row>
    <row r="9908" spans="1:2">
      <c r="A9908" s="71">
        <v>43475</v>
      </c>
      <c r="B9908">
        <v>3128.07</v>
      </c>
    </row>
    <row r="9909" spans="1:2">
      <c r="A9909" s="71">
        <v>43476</v>
      </c>
      <c r="B9909">
        <v>3136.49</v>
      </c>
    </row>
    <row r="9910" spans="1:2">
      <c r="A9910" s="71">
        <v>43477</v>
      </c>
      <c r="B9910">
        <v>3151.49</v>
      </c>
    </row>
    <row r="9911" spans="1:2">
      <c r="A9911" s="71">
        <v>43478</v>
      </c>
      <c r="B9911">
        <v>3151.49</v>
      </c>
    </row>
    <row r="9912" spans="1:2">
      <c r="A9912" s="71">
        <v>43479</v>
      </c>
      <c r="B9912">
        <v>3151.49</v>
      </c>
    </row>
    <row r="9913" spans="1:2">
      <c r="A9913" s="71">
        <v>43480</v>
      </c>
      <c r="B9913">
        <v>3143.22</v>
      </c>
    </row>
    <row r="9914" spans="1:2">
      <c r="A9914" s="71">
        <v>43481</v>
      </c>
      <c r="B9914">
        <v>3137.66</v>
      </c>
    </row>
    <row r="9915" spans="1:2">
      <c r="A9915" s="71">
        <v>43482</v>
      </c>
      <c r="B9915">
        <v>3124.96</v>
      </c>
    </row>
    <row r="9916" spans="1:2">
      <c r="A9916" s="71">
        <v>43483</v>
      </c>
      <c r="B9916">
        <v>3140.19</v>
      </c>
    </row>
    <row r="9917" spans="1:2">
      <c r="A9917" s="71">
        <v>43484</v>
      </c>
      <c r="B9917">
        <v>3120.56</v>
      </c>
    </row>
    <row r="9918" spans="1:2">
      <c r="A9918" s="71">
        <v>43485</v>
      </c>
      <c r="B9918">
        <v>3120.56</v>
      </c>
    </row>
    <row r="9919" spans="1:2">
      <c r="A9919" s="71">
        <v>43486</v>
      </c>
      <c r="B9919">
        <v>3120.56</v>
      </c>
    </row>
    <row r="9920" spans="1:2">
      <c r="A9920" s="71">
        <v>43487</v>
      </c>
      <c r="B9920">
        <v>3120.56</v>
      </c>
    </row>
    <row r="9921" spans="1:2">
      <c r="A9921" s="71">
        <v>43488</v>
      </c>
      <c r="B9921">
        <v>3136.59</v>
      </c>
    </row>
    <row r="9922" spans="1:2">
      <c r="A9922" s="71">
        <v>43489</v>
      </c>
      <c r="B9922">
        <v>3146.14</v>
      </c>
    </row>
    <row r="9923" spans="1:2">
      <c r="A9923" s="71">
        <v>43490</v>
      </c>
      <c r="B9923">
        <v>3160.52</v>
      </c>
    </row>
    <row r="9924" spans="1:2">
      <c r="A9924" s="71">
        <v>43491</v>
      </c>
      <c r="B9924">
        <v>3150.58</v>
      </c>
    </row>
    <row r="9925" spans="1:2">
      <c r="A9925" s="71">
        <v>43492</v>
      </c>
      <c r="B9925">
        <v>3150.58</v>
      </c>
    </row>
    <row r="9926" spans="1:2">
      <c r="A9926" s="71">
        <v>43493</v>
      </c>
      <c r="B9926">
        <v>3150.58</v>
      </c>
    </row>
    <row r="9927" spans="1:2">
      <c r="A9927" s="71">
        <v>43494</v>
      </c>
      <c r="B9927">
        <v>3167.86</v>
      </c>
    </row>
    <row r="9928" spans="1:2">
      <c r="A9928" s="71">
        <v>43495</v>
      </c>
      <c r="B9928">
        <v>3157.52</v>
      </c>
    </row>
    <row r="9929" spans="1:2">
      <c r="A9929" s="71">
        <v>43496</v>
      </c>
      <c r="B9929">
        <v>3163.46</v>
      </c>
    </row>
    <row r="9930" spans="1:2">
      <c r="A9930" s="71">
        <v>43497</v>
      </c>
      <c r="B9930">
        <v>3115.7</v>
      </c>
    </row>
    <row r="9931" spans="1:2">
      <c r="A9931" s="71">
        <v>43498</v>
      </c>
      <c r="B9931">
        <v>3102.61</v>
      </c>
    </row>
    <row r="9932" spans="1:2">
      <c r="A9932" s="71">
        <v>43499</v>
      </c>
      <c r="B9932">
        <v>3102.61</v>
      </c>
    </row>
    <row r="9933" spans="1:2">
      <c r="A9933" s="71">
        <v>43500</v>
      </c>
      <c r="B9933">
        <v>3102.61</v>
      </c>
    </row>
    <row r="9934" spans="1:2">
      <c r="A9934" s="71">
        <v>43501</v>
      </c>
      <c r="B9934">
        <v>3089.4</v>
      </c>
    </row>
    <row r="9935" spans="1:2">
      <c r="A9935" s="71">
        <v>43502</v>
      </c>
      <c r="B9935">
        <v>3094.05</v>
      </c>
    </row>
    <row r="9936" spans="1:2">
      <c r="A9936" s="71">
        <v>43503</v>
      </c>
      <c r="B9936">
        <v>3108.54</v>
      </c>
    </row>
    <row r="9937" spans="1:2">
      <c r="A9937" s="71">
        <v>43504</v>
      </c>
      <c r="B9937">
        <v>3110.46</v>
      </c>
    </row>
    <row r="9938" spans="1:2">
      <c r="A9938" s="71">
        <v>43505</v>
      </c>
      <c r="B9938">
        <v>3115.94</v>
      </c>
    </row>
    <row r="9939" spans="1:2">
      <c r="A9939" s="71">
        <v>43506</v>
      </c>
      <c r="B9939">
        <v>3115.94</v>
      </c>
    </row>
    <row r="9940" spans="1:2">
      <c r="A9940" s="71">
        <v>43507</v>
      </c>
      <c r="B9940">
        <v>3115.94</v>
      </c>
    </row>
    <row r="9941" spans="1:2">
      <c r="A9941" s="71">
        <v>43508</v>
      </c>
      <c r="B9941">
        <v>3132.61</v>
      </c>
    </row>
    <row r="9942" spans="1:2">
      <c r="A9942" s="71">
        <v>43509</v>
      </c>
      <c r="B9942">
        <v>3131.1</v>
      </c>
    </row>
    <row r="9943" spans="1:2">
      <c r="A9943" s="71">
        <v>43510</v>
      </c>
      <c r="B9943">
        <v>3135.56</v>
      </c>
    </row>
    <row r="9944" spans="1:2">
      <c r="A9944" s="71">
        <v>43511</v>
      </c>
      <c r="B9944">
        <v>3155.27</v>
      </c>
    </row>
    <row r="9945" spans="1:2">
      <c r="A9945" s="71">
        <v>43512</v>
      </c>
      <c r="B9945">
        <v>3141.4</v>
      </c>
    </row>
    <row r="9946" spans="1:2">
      <c r="A9946" s="71">
        <v>43513</v>
      </c>
      <c r="B9946">
        <v>3141.4</v>
      </c>
    </row>
    <row r="9947" spans="1:2">
      <c r="A9947" s="71">
        <v>43514</v>
      </c>
      <c r="B9947">
        <v>3141.4</v>
      </c>
    </row>
    <row r="9948" spans="1:2">
      <c r="A9948" s="71">
        <v>43515</v>
      </c>
      <c r="B9948">
        <v>3141.4</v>
      </c>
    </row>
    <row r="9949" spans="1:2">
      <c r="A9949" s="71">
        <v>43516</v>
      </c>
      <c r="B9949">
        <v>3118.36</v>
      </c>
    </row>
    <row r="9950" spans="1:2">
      <c r="A9950" s="71">
        <v>43517</v>
      </c>
      <c r="B9950">
        <v>3112.18</v>
      </c>
    </row>
    <row r="9951" spans="1:2">
      <c r="A9951" s="71">
        <v>43518</v>
      </c>
      <c r="B9951">
        <v>3119.42</v>
      </c>
    </row>
    <row r="9952" spans="1:2">
      <c r="A9952" s="71">
        <v>43519</v>
      </c>
      <c r="B9952">
        <v>3110.29</v>
      </c>
    </row>
    <row r="9953" spans="1:2">
      <c r="A9953" s="71">
        <v>43520</v>
      </c>
      <c r="B9953">
        <v>3110.29</v>
      </c>
    </row>
    <row r="9954" spans="1:2">
      <c r="A9954" s="71">
        <v>43521</v>
      </c>
      <c r="B9954">
        <v>3110.29</v>
      </c>
    </row>
    <row r="9955" spans="1:2">
      <c r="A9955" s="71">
        <v>43522</v>
      </c>
      <c r="B9955">
        <v>3101.41</v>
      </c>
    </row>
    <row r="9956" spans="1:2">
      <c r="A9956" s="71">
        <v>43523</v>
      </c>
      <c r="B9956">
        <v>3095.29</v>
      </c>
    </row>
    <row r="9957" spans="1:2">
      <c r="A9957" s="71">
        <v>43524</v>
      </c>
      <c r="B9957">
        <v>3072.01</v>
      </c>
    </row>
    <row r="9958" spans="1:2">
      <c r="A9958" s="71">
        <v>43525</v>
      </c>
      <c r="B9958">
        <v>3077.35</v>
      </c>
    </row>
    <row r="9959" spans="1:2">
      <c r="A9959" s="71">
        <v>43526</v>
      </c>
      <c r="B9959">
        <v>3091.49</v>
      </c>
    </row>
    <row r="9960" spans="1:2">
      <c r="A9960" s="71">
        <v>43527</v>
      </c>
      <c r="B9960">
        <v>3091.49</v>
      </c>
    </row>
    <row r="9961" spans="1:2">
      <c r="A9961" s="71">
        <v>43528</v>
      </c>
      <c r="B9961">
        <v>3091.49</v>
      </c>
    </row>
    <row r="9962" spans="1:2">
      <c r="A9962" s="71">
        <v>43529</v>
      </c>
      <c r="B9962">
        <v>3093.79</v>
      </c>
    </row>
    <row r="9963" spans="1:2">
      <c r="A9963" s="71">
        <v>43530</v>
      </c>
      <c r="B9963">
        <v>3099.12</v>
      </c>
    </row>
    <row r="9964" spans="1:2">
      <c r="A9964" s="71">
        <v>43531</v>
      </c>
      <c r="B9964">
        <v>3106.16</v>
      </c>
    </row>
    <row r="9965" spans="1:2">
      <c r="A9965" s="71">
        <v>43532</v>
      </c>
      <c r="B9965">
        <v>3120.04</v>
      </c>
    </row>
    <row r="9966" spans="1:2">
      <c r="A9966" s="71">
        <v>43533</v>
      </c>
      <c r="B9966">
        <v>3162.4</v>
      </c>
    </row>
    <row r="9967" spans="1:2">
      <c r="A9967" s="71">
        <v>43534</v>
      </c>
      <c r="B9967">
        <v>3162.4</v>
      </c>
    </row>
    <row r="9968" spans="1:2">
      <c r="A9968" s="71">
        <v>43535</v>
      </c>
      <c r="B9968">
        <v>3162.4</v>
      </c>
    </row>
    <row r="9969" spans="1:2">
      <c r="A9969" s="71">
        <v>43536</v>
      </c>
      <c r="B9969">
        <v>3168.35</v>
      </c>
    </row>
    <row r="9970" spans="1:2">
      <c r="A9970" s="71">
        <v>43537</v>
      </c>
      <c r="B9970">
        <v>3153.2</v>
      </c>
    </row>
    <row r="9971" spans="1:2">
      <c r="A9971" s="71">
        <v>43538</v>
      </c>
      <c r="B9971">
        <v>3145.53</v>
      </c>
    </row>
    <row r="9972" spans="1:2">
      <c r="A9972" s="71">
        <v>43539</v>
      </c>
      <c r="B9972">
        <v>3144.42</v>
      </c>
    </row>
    <row r="9973" spans="1:2">
      <c r="A9973" s="71">
        <v>43540</v>
      </c>
      <c r="B9973">
        <v>3123.28</v>
      </c>
    </row>
    <row r="9974" spans="1:2">
      <c r="A9974" s="71">
        <v>43541</v>
      </c>
      <c r="B9974">
        <v>3123.28</v>
      </c>
    </row>
    <row r="9975" spans="1:2">
      <c r="A9975" s="71">
        <v>43542</v>
      </c>
      <c r="B9975">
        <v>3123.28</v>
      </c>
    </row>
    <row r="9976" spans="1:2">
      <c r="A9976" s="71">
        <v>43543</v>
      </c>
      <c r="B9976">
        <v>3102.25</v>
      </c>
    </row>
    <row r="9977" spans="1:2">
      <c r="A9977" s="71">
        <v>43544</v>
      </c>
      <c r="B9977">
        <v>3095.39</v>
      </c>
    </row>
    <row r="9978" spans="1:2">
      <c r="A9978" s="71">
        <v>43545</v>
      </c>
      <c r="B9978">
        <v>3092.39</v>
      </c>
    </row>
    <row r="9979" spans="1:2">
      <c r="A9979" s="71">
        <v>43546</v>
      </c>
      <c r="B9979">
        <v>3082.45</v>
      </c>
    </row>
    <row r="9980" spans="1:2">
      <c r="A9980" s="71">
        <v>43547</v>
      </c>
      <c r="B9980">
        <v>3126.19</v>
      </c>
    </row>
    <row r="9981" spans="1:2">
      <c r="A9981" s="71">
        <v>43548</v>
      </c>
      <c r="B9981">
        <v>3126.19</v>
      </c>
    </row>
    <row r="9982" spans="1:2">
      <c r="A9982" s="71">
        <v>43549</v>
      </c>
      <c r="B9982">
        <v>3126.19</v>
      </c>
    </row>
    <row r="9983" spans="1:2">
      <c r="A9983" s="71">
        <v>43550</v>
      </c>
      <c r="B9983">
        <v>3126.19</v>
      </c>
    </row>
    <row r="9984" spans="1:2">
      <c r="A9984" s="71">
        <v>43551</v>
      </c>
      <c r="B9984">
        <v>3145.55</v>
      </c>
    </row>
    <row r="9985" spans="1:2">
      <c r="A9985" s="71">
        <v>43552</v>
      </c>
      <c r="B9985">
        <v>3186.43</v>
      </c>
    </row>
    <row r="9986" spans="1:2">
      <c r="A9986" s="71">
        <v>43553</v>
      </c>
      <c r="B9986">
        <v>3190.94</v>
      </c>
    </row>
    <row r="9987" spans="1:2">
      <c r="A9987" s="71">
        <v>43554</v>
      </c>
      <c r="B9987">
        <v>3174.79</v>
      </c>
    </row>
    <row r="9988" spans="1:2">
      <c r="A9988" s="71">
        <v>43555</v>
      </c>
      <c r="B9988">
        <v>3174.79</v>
      </c>
    </row>
    <row r="9989" spans="1:2">
      <c r="A9989" s="71">
        <v>43556</v>
      </c>
      <c r="B9989">
        <v>3174.79</v>
      </c>
    </row>
    <row r="9990" spans="1:2">
      <c r="A9990" s="71">
        <v>43557</v>
      </c>
      <c r="B9990">
        <v>3146.81</v>
      </c>
    </row>
    <row r="9991" spans="1:2">
      <c r="A9991" s="71">
        <v>43558</v>
      </c>
      <c r="B9991">
        <v>3143.36</v>
      </c>
    </row>
    <row r="9992" spans="1:2">
      <c r="A9992" s="71">
        <v>43559</v>
      </c>
      <c r="B9992">
        <v>3128.47</v>
      </c>
    </row>
    <row r="9993" spans="1:2">
      <c r="A9993" s="71">
        <v>43560</v>
      </c>
      <c r="B9993">
        <v>3132.78</v>
      </c>
    </row>
    <row r="9994" spans="1:2">
      <c r="A9994" s="71">
        <v>43561</v>
      </c>
      <c r="B9994">
        <v>3126.2</v>
      </c>
    </row>
    <row r="9995" spans="1:2">
      <c r="A9995" s="71">
        <v>43562</v>
      </c>
      <c r="B9995">
        <v>3126.2</v>
      </c>
    </row>
    <row r="9996" spans="1:2">
      <c r="A9996" s="71">
        <v>43563</v>
      </c>
      <c r="B9996">
        <v>3126.2</v>
      </c>
    </row>
    <row r="9997" spans="1:2">
      <c r="A9997" s="71">
        <v>43564</v>
      </c>
      <c r="B9997">
        <v>3115.22</v>
      </c>
    </row>
    <row r="9998" spans="1:2">
      <c r="A9998" s="71">
        <v>43565</v>
      </c>
      <c r="B9998">
        <v>3105.2</v>
      </c>
    </row>
    <row r="9999" spans="1:2">
      <c r="A9999" s="71">
        <v>43566</v>
      </c>
      <c r="B9999">
        <v>3095.66</v>
      </c>
    </row>
    <row r="10000" spans="1:2">
      <c r="A10000" s="71">
        <v>43567</v>
      </c>
      <c r="B10000">
        <v>3113.91</v>
      </c>
    </row>
    <row r="10001" spans="1:2">
      <c r="A10001" s="71">
        <v>43568</v>
      </c>
      <c r="B10001">
        <v>3109.32</v>
      </c>
    </row>
    <row r="10002" spans="1:2">
      <c r="A10002" s="71">
        <v>43569</v>
      </c>
      <c r="B10002">
        <v>3109.32</v>
      </c>
    </row>
    <row r="10003" spans="1:2">
      <c r="A10003" s="71">
        <v>43570</v>
      </c>
      <c r="B10003">
        <v>3109.32</v>
      </c>
    </row>
    <row r="10004" spans="1:2">
      <c r="A10004" s="71">
        <v>43571</v>
      </c>
      <c r="B10004">
        <v>3136.69</v>
      </c>
    </row>
    <row r="10005" spans="1:2">
      <c r="A10005" s="71">
        <v>43572</v>
      </c>
      <c r="B10005">
        <v>3160.87</v>
      </c>
    </row>
    <row r="10006" spans="1:2">
      <c r="A10006" s="71">
        <v>43573</v>
      </c>
      <c r="B10006">
        <v>3160.48</v>
      </c>
    </row>
    <row r="10007" spans="1:2">
      <c r="A10007" s="71">
        <v>43574</v>
      </c>
      <c r="B10007">
        <v>3160.48</v>
      </c>
    </row>
    <row r="10008" spans="1:2">
      <c r="A10008" s="71">
        <v>43575</v>
      </c>
      <c r="B10008">
        <v>3160.48</v>
      </c>
    </row>
    <row r="10009" spans="1:2">
      <c r="A10009" s="71">
        <v>43576</v>
      </c>
      <c r="B10009">
        <v>3160.48</v>
      </c>
    </row>
    <row r="10010" spans="1:2">
      <c r="A10010" s="71">
        <v>43577</v>
      </c>
      <c r="B10010">
        <v>3160.48</v>
      </c>
    </row>
    <row r="10011" spans="1:2">
      <c r="A10011" s="71">
        <v>43578</v>
      </c>
      <c r="B10011">
        <v>3149.99</v>
      </c>
    </row>
    <row r="10012" spans="1:2">
      <c r="A10012" s="71">
        <v>43579</v>
      </c>
      <c r="B10012">
        <v>3177.94</v>
      </c>
    </row>
    <row r="10013" spans="1:2">
      <c r="A10013" s="71">
        <v>43580</v>
      </c>
      <c r="B10013">
        <v>3213.23</v>
      </c>
    </row>
    <row r="10014" spans="1:2">
      <c r="A10014" s="71">
        <v>43581</v>
      </c>
      <c r="B10014">
        <v>3237.98</v>
      </c>
    </row>
    <row r="10015" spans="1:2">
      <c r="A10015" s="71">
        <v>43582</v>
      </c>
      <c r="B10015">
        <v>3227.79</v>
      </c>
    </row>
    <row r="10016" spans="1:2">
      <c r="A10016" s="71">
        <v>43583</v>
      </c>
      <c r="B10016">
        <v>3227.79</v>
      </c>
    </row>
    <row r="10017" spans="1:2">
      <c r="A10017" s="71">
        <v>43584</v>
      </c>
      <c r="B10017">
        <v>3227.79</v>
      </c>
    </row>
    <row r="10018" spans="1:2">
      <c r="A10018" s="71">
        <v>43585</v>
      </c>
      <c r="B10018">
        <v>3247.72</v>
      </c>
    </row>
    <row r="10019" spans="1:2">
      <c r="A10019" s="71">
        <v>43586</v>
      </c>
      <c r="B10019">
        <v>3233.97</v>
      </c>
    </row>
    <row r="10020" spans="1:2">
      <c r="A10020" s="71">
        <v>43587</v>
      </c>
      <c r="B10020">
        <v>3233.97</v>
      </c>
    </row>
    <row r="10021" spans="1:2">
      <c r="A10021" s="71">
        <v>43588</v>
      </c>
      <c r="B10021">
        <v>3262.17</v>
      </c>
    </row>
    <row r="10022" spans="1:2">
      <c r="A10022" s="71">
        <v>43589</v>
      </c>
      <c r="B10022">
        <v>3240.44</v>
      </c>
    </row>
    <row r="10023" spans="1:2">
      <c r="A10023" s="71">
        <v>43590</v>
      </c>
      <c r="B10023">
        <v>3240.44</v>
      </c>
    </row>
    <row r="10024" spans="1:2">
      <c r="A10024" s="71">
        <v>43591</v>
      </c>
      <c r="B10024">
        <v>3240.44</v>
      </c>
    </row>
    <row r="10025" spans="1:2">
      <c r="A10025" s="71">
        <v>43592</v>
      </c>
      <c r="B10025">
        <v>3254.03</v>
      </c>
    </row>
    <row r="10026" spans="1:2">
      <c r="A10026" s="71">
        <v>43593</v>
      </c>
      <c r="B10026">
        <v>3288.81</v>
      </c>
    </row>
    <row r="10027" spans="1:2">
      <c r="A10027" s="71">
        <v>43594</v>
      </c>
      <c r="B10027">
        <v>3290.12</v>
      </c>
    </row>
    <row r="10028" spans="1:2">
      <c r="A10028" s="71">
        <v>43595</v>
      </c>
      <c r="B10028">
        <v>3293.62</v>
      </c>
    </row>
    <row r="10029" spans="1:2">
      <c r="A10029" s="71">
        <v>43596</v>
      </c>
      <c r="B10029">
        <v>3274.3</v>
      </c>
    </row>
    <row r="10030" spans="1:2">
      <c r="A10030" s="71">
        <v>43597</v>
      </c>
      <c r="B10030">
        <v>3274.3</v>
      </c>
    </row>
    <row r="10031" spans="1:2">
      <c r="A10031" s="71">
        <v>43598</v>
      </c>
      <c r="B10031">
        <v>3274.3</v>
      </c>
    </row>
    <row r="10032" spans="1:2">
      <c r="A10032" s="71">
        <v>43599</v>
      </c>
      <c r="B10032">
        <v>3299.01</v>
      </c>
    </row>
    <row r="10033" spans="1:2">
      <c r="A10033" s="71">
        <v>43600</v>
      </c>
      <c r="B10033">
        <v>3285.14</v>
      </c>
    </row>
    <row r="10034" spans="1:2">
      <c r="A10034" s="71">
        <v>43601</v>
      </c>
      <c r="B10034">
        <v>3295.51</v>
      </c>
    </row>
    <row r="10035" spans="1:2">
      <c r="A10035" s="71">
        <v>43602</v>
      </c>
      <c r="B10035">
        <v>3290.27</v>
      </c>
    </row>
    <row r="10036" spans="1:2">
      <c r="A10036" s="71">
        <v>43603</v>
      </c>
      <c r="B10036">
        <v>3313.72</v>
      </c>
    </row>
    <row r="10037" spans="1:2">
      <c r="A10037" s="71">
        <v>43604</v>
      </c>
      <c r="B10037">
        <v>3313.72</v>
      </c>
    </row>
    <row r="10038" spans="1:2">
      <c r="A10038" s="71">
        <v>43605</v>
      </c>
      <c r="B10038">
        <v>3313.72</v>
      </c>
    </row>
    <row r="10039" spans="1:2">
      <c r="A10039" s="71">
        <v>43606</v>
      </c>
      <c r="B10039">
        <v>3342.21</v>
      </c>
    </row>
    <row r="10040" spans="1:2">
      <c r="A10040" s="71">
        <v>43607</v>
      </c>
      <c r="B10040">
        <v>3344.45</v>
      </c>
    </row>
    <row r="10041" spans="1:2">
      <c r="A10041" s="71">
        <v>43608</v>
      </c>
      <c r="B10041">
        <v>3340.96</v>
      </c>
    </row>
    <row r="10042" spans="1:2">
      <c r="A10042" s="71">
        <v>43609</v>
      </c>
      <c r="B10042">
        <v>3368.76</v>
      </c>
    </row>
    <row r="10043" spans="1:2">
      <c r="A10043" s="71">
        <v>43610</v>
      </c>
      <c r="B10043">
        <v>3358.84</v>
      </c>
    </row>
    <row r="10044" spans="1:2">
      <c r="A10044" s="71">
        <v>43611</v>
      </c>
      <c r="B10044">
        <v>3358.84</v>
      </c>
    </row>
    <row r="10045" spans="1:2">
      <c r="A10045" s="71">
        <v>43612</v>
      </c>
      <c r="B10045">
        <v>3358.84</v>
      </c>
    </row>
    <row r="10046" spans="1:2">
      <c r="A10046" s="71">
        <v>43613</v>
      </c>
      <c r="B10046">
        <v>3358.84</v>
      </c>
    </row>
    <row r="10047" spans="1:2">
      <c r="A10047" s="71">
        <v>43614</v>
      </c>
      <c r="B10047">
        <v>3362.48</v>
      </c>
    </row>
    <row r="10048" spans="1:2">
      <c r="A10048" s="71">
        <v>43615</v>
      </c>
      <c r="B10048">
        <v>3375.29</v>
      </c>
    </row>
    <row r="10049" spans="1:2">
      <c r="A10049" s="71">
        <v>43616</v>
      </c>
      <c r="B10049">
        <v>3357.82</v>
      </c>
    </row>
    <row r="10050" spans="1:2">
      <c r="A10050" s="71">
        <v>43617</v>
      </c>
      <c r="B10050">
        <v>3377.16</v>
      </c>
    </row>
    <row r="10051" spans="1:2">
      <c r="A10051" s="71">
        <v>43618</v>
      </c>
      <c r="B10051">
        <v>3377.16</v>
      </c>
    </row>
    <row r="10052" spans="1:2">
      <c r="A10052" s="71">
        <v>43619</v>
      </c>
      <c r="B10052">
        <v>3377.16</v>
      </c>
    </row>
    <row r="10053" spans="1:2">
      <c r="A10053" s="71">
        <v>43620</v>
      </c>
      <c r="B10053">
        <v>3377.16</v>
      </c>
    </row>
    <row r="10054" spans="1:2">
      <c r="A10054" s="71">
        <v>43621</v>
      </c>
      <c r="B10054">
        <v>3306.37</v>
      </c>
    </row>
    <row r="10055" spans="1:2">
      <c r="A10055" s="71">
        <v>43622</v>
      </c>
      <c r="B10055">
        <v>3296.87</v>
      </c>
    </row>
    <row r="10056" spans="1:2">
      <c r="A10056" s="71">
        <v>43623</v>
      </c>
      <c r="B10056">
        <v>3288.69</v>
      </c>
    </row>
    <row r="10057" spans="1:2">
      <c r="A10057" s="71">
        <v>43624</v>
      </c>
      <c r="B10057">
        <v>3274.72</v>
      </c>
    </row>
    <row r="10058" spans="1:2">
      <c r="A10058" s="71">
        <v>43625</v>
      </c>
      <c r="B10058">
        <v>3274.72</v>
      </c>
    </row>
    <row r="10059" spans="1:2">
      <c r="A10059" s="71">
        <v>43626</v>
      </c>
      <c r="B10059">
        <v>3274.72</v>
      </c>
    </row>
    <row r="10060" spans="1:2">
      <c r="A10060" s="71">
        <v>43627</v>
      </c>
      <c r="B10060">
        <v>3257.06</v>
      </c>
    </row>
    <row r="10061" spans="1:2">
      <c r="A10061" s="71">
        <v>43628</v>
      </c>
      <c r="B10061">
        <v>3249.56</v>
      </c>
    </row>
    <row r="10062" spans="1:2">
      <c r="A10062" s="71">
        <v>43629</v>
      </c>
      <c r="B10062">
        <v>3264.47</v>
      </c>
    </row>
    <row r="10063" spans="1:2">
      <c r="A10063" s="71">
        <v>43630</v>
      </c>
      <c r="B10063">
        <v>3266.72</v>
      </c>
    </row>
    <row r="10064" spans="1:2">
      <c r="A10064" s="71">
        <v>43631</v>
      </c>
      <c r="B10064">
        <v>3270.7</v>
      </c>
    </row>
    <row r="10065" spans="1:2">
      <c r="A10065" s="71">
        <v>43632</v>
      </c>
      <c r="B10065">
        <v>3270.7</v>
      </c>
    </row>
    <row r="10066" spans="1:2">
      <c r="A10066" s="71">
        <v>43633</v>
      </c>
      <c r="B10066">
        <v>3270.7</v>
      </c>
    </row>
    <row r="10067" spans="1:2">
      <c r="A10067" s="71">
        <v>43634</v>
      </c>
      <c r="B10067">
        <v>3286.63</v>
      </c>
    </row>
    <row r="10068" spans="1:2">
      <c r="A10068" s="71">
        <v>43635</v>
      </c>
      <c r="B10068">
        <v>3264.98</v>
      </c>
    </row>
    <row r="10069" spans="1:2">
      <c r="A10069" s="71">
        <v>43636</v>
      </c>
      <c r="B10069">
        <v>3248.91</v>
      </c>
    </row>
    <row r="10070" spans="1:2">
      <c r="A10070" s="71">
        <v>43637</v>
      </c>
      <c r="B10070">
        <v>3202.01</v>
      </c>
    </row>
    <row r="10071" spans="1:2">
      <c r="A10071" s="71">
        <v>43638</v>
      </c>
      <c r="B10071">
        <v>3191.17</v>
      </c>
    </row>
    <row r="10072" spans="1:2">
      <c r="A10072" s="71">
        <v>43639</v>
      </c>
      <c r="B10072">
        <v>3191.17</v>
      </c>
    </row>
    <row r="10073" spans="1:2">
      <c r="A10073" s="71">
        <v>43640</v>
      </c>
      <c r="B10073">
        <v>3191.17</v>
      </c>
    </row>
    <row r="10074" spans="1:2">
      <c r="A10074" s="71">
        <v>43641</v>
      </c>
      <c r="B10074">
        <v>3191.17</v>
      </c>
    </row>
    <row r="10075" spans="1:2">
      <c r="A10075" s="71">
        <v>43642</v>
      </c>
      <c r="B10075">
        <v>3187.15</v>
      </c>
    </row>
    <row r="10076" spans="1:2">
      <c r="A10076" s="71">
        <v>43643</v>
      </c>
      <c r="B10076">
        <v>3177.94</v>
      </c>
    </row>
    <row r="10077" spans="1:2">
      <c r="A10077" s="71">
        <v>43644</v>
      </c>
      <c r="B10077">
        <v>3197.23</v>
      </c>
    </row>
    <row r="10078" spans="1:2">
      <c r="A10078" s="71">
        <v>43645</v>
      </c>
      <c r="B10078">
        <v>3205.67</v>
      </c>
    </row>
    <row r="10079" spans="1:2">
      <c r="A10079" s="71">
        <v>43646</v>
      </c>
      <c r="B10079">
        <v>3205.67</v>
      </c>
    </row>
    <row r="10080" spans="1:2">
      <c r="A10080" s="71">
        <v>43647</v>
      </c>
      <c r="B10080">
        <v>3205.67</v>
      </c>
    </row>
    <row r="10081" spans="1:2">
      <c r="A10081" s="71">
        <v>43648</v>
      </c>
      <c r="B10081">
        <v>3205.67</v>
      </c>
    </row>
    <row r="10082" spans="1:2">
      <c r="A10082" s="71">
        <v>43649</v>
      </c>
      <c r="B10082">
        <v>3211.06</v>
      </c>
    </row>
    <row r="10083" spans="1:2">
      <c r="A10083" s="71">
        <v>43650</v>
      </c>
      <c r="B10083">
        <v>3206.92</v>
      </c>
    </row>
    <row r="10084" spans="1:2">
      <c r="A10084" s="71">
        <v>43651</v>
      </c>
      <c r="B10084">
        <v>3206.92</v>
      </c>
    </row>
    <row r="10085" spans="1:2">
      <c r="A10085" s="71">
        <v>43652</v>
      </c>
      <c r="B10085">
        <v>3217.18</v>
      </c>
    </row>
    <row r="10086" spans="1:2">
      <c r="A10086" s="71">
        <v>43653</v>
      </c>
      <c r="B10086">
        <v>3217.18</v>
      </c>
    </row>
    <row r="10087" spans="1:2">
      <c r="A10087" s="71">
        <v>43654</v>
      </c>
      <c r="B10087">
        <v>3217.18</v>
      </c>
    </row>
    <row r="10088" spans="1:2">
      <c r="A10088" s="71">
        <v>43655</v>
      </c>
      <c r="B10088">
        <v>3207.66</v>
      </c>
    </row>
    <row r="10089" spans="1:2">
      <c r="A10089" s="71">
        <v>43656</v>
      </c>
      <c r="B10089">
        <v>3223.67</v>
      </c>
    </row>
    <row r="10090" spans="1:2">
      <c r="A10090" s="71">
        <v>43657</v>
      </c>
      <c r="B10090">
        <v>3212.91</v>
      </c>
    </row>
    <row r="10091" spans="1:2">
      <c r="A10091" s="71">
        <v>43658</v>
      </c>
      <c r="B10091">
        <v>3197.5</v>
      </c>
    </row>
    <row r="10092" spans="1:2">
      <c r="A10092" s="71">
        <v>43659</v>
      </c>
      <c r="B10092">
        <v>3190.33</v>
      </c>
    </row>
    <row r="10093" spans="1:2">
      <c r="A10093" s="71">
        <v>43660</v>
      </c>
      <c r="B10093">
        <v>3190.33</v>
      </c>
    </row>
    <row r="10094" spans="1:2">
      <c r="A10094" s="71">
        <v>43661</v>
      </c>
      <c r="B10094">
        <v>3190.33</v>
      </c>
    </row>
    <row r="10095" spans="1:2">
      <c r="A10095" s="71">
        <v>43662</v>
      </c>
      <c r="B10095">
        <v>3190.66</v>
      </c>
    </row>
    <row r="10096" spans="1:2">
      <c r="A10096" s="71">
        <v>43663</v>
      </c>
      <c r="B10096">
        <v>3199.72</v>
      </c>
    </row>
    <row r="10097" spans="1:2">
      <c r="A10097" s="71">
        <v>43664</v>
      </c>
      <c r="B10097">
        <v>3189.21</v>
      </c>
    </row>
    <row r="10098" spans="1:2">
      <c r="A10098" s="71">
        <v>43665</v>
      </c>
      <c r="B10098">
        <v>3183.01</v>
      </c>
    </row>
    <row r="10099" spans="1:2">
      <c r="A10099" s="71">
        <v>43666</v>
      </c>
      <c r="B10099">
        <v>3169.51</v>
      </c>
    </row>
    <row r="10100" spans="1:2">
      <c r="A10100" s="71">
        <v>43667</v>
      </c>
      <c r="B10100">
        <v>3169.51</v>
      </c>
    </row>
    <row r="10101" spans="1:2">
      <c r="A10101" s="71">
        <v>43668</v>
      </c>
      <c r="B10101">
        <v>3169.51</v>
      </c>
    </row>
    <row r="10102" spans="1:2">
      <c r="A10102" s="71">
        <v>43669</v>
      </c>
      <c r="B10102">
        <v>3177.76</v>
      </c>
    </row>
    <row r="10103" spans="1:2">
      <c r="A10103" s="71">
        <v>43670</v>
      </c>
      <c r="B10103">
        <v>3188.01</v>
      </c>
    </row>
    <row r="10104" spans="1:2">
      <c r="A10104" s="71">
        <v>43671</v>
      </c>
      <c r="B10104">
        <v>3194.67</v>
      </c>
    </row>
    <row r="10105" spans="1:2">
      <c r="A10105" s="71">
        <v>43672</v>
      </c>
      <c r="B10105">
        <v>3213.09</v>
      </c>
    </row>
    <row r="10106" spans="1:2">
      <c r="A10106" s="71">
        <v>43673</v>
      </c>
      <c r="B10106">
        <v>3233.26</v>
      </c>
    </row>
    <row r="10107" spans="1:2">
      <c r="A10107" s="71">
        <v>43674</v>
      </c>
      <c r="B10107">
        <v>3233.26</v>
      </c>
    </row>
    <row r="10108" spans="1:2">
      <c r="A10108" s="71">
        <v>43675</v>
      </c>
      <c r="B10108">
        <v>3233.26</v>
      </c>
    </row>
    <row r="10109" spans="1:2">
      <c r="A10109" s="71">
        <v>43676</v>
      </c>
      <c r="B10109">
        <v>3262.81</v>
      </c>
    </row>
    <row r="10110" spans="1:2">
      <c r="A10110" s="71">
        <v>43677</v>
      </c>
      <c r="B10110">
        <v>3296.85</v>
      </c>
    </row>
    <row r="10111" spans="1:2">
      <c r="A10111" s="71">
        <v>43678</v>
      </c>
      <c r="B10111">
        <v>3291.79</v>
      </c>
    </row>
    <row r="10112" spans="1:2">
      <c r="A10112" s="71">
        <v>43679</v>
      </c>
      <c r="B10112">
        <v>3329.23</v>
      </c>
    </row>
    <row r="10113" spans="1:2">
      <c r="A10113" s="71">
        <v>43680</v>
      </c>
      <c r="B10113">
        <v>3365.78</v>
      </c>
    </row>
    <row r="10114" spans="1:2">
      <c r="A10114" s="71">
        <v>43681</v>
      </c>
      <c r="B10114">
        <v>3365.78</v>
      </c>
    </row>
    <row r="10115" spans="1:2">
      <c r="A10115" s="71">
        <v>43682</v>
      </c>
      <c r="B10115">
        <v>3365.78</v>
      </c>
    </row>
    <row r="10116" spans="1:2">
      <c r="A10116" s="71">
        <v>43683</v>
      </c>
      <c r="B10116">
        <v>3459.47</v>
      </c>
    </row>
    <row r="10117" spans="1:2">
      <c r="A10117" s="71">
        <v>43684</v>
      </c>
      <c r="B10117">
        <v>3431.28</v>
      </c>
    </row>
    <row r="10118" spans="1:2">
      <c r="A10118" s="71">
        <v>43685</v>
      </c>
      <c r="B10118">
        <v>3431.28</v>
      </c>
    </row>
    <row r="10119" spans="1:2">
      <c r="A10119" s="71">
        <v>43686</v>
      </c>
      <c r="B10119">
        <v>3394.61</v>
      </c>
    </row>
    <row r="10120" spans="1:2">
      <c r="A10120" s="71">
        <v>43687</v>
      </c>
      <c r="B10120">
        <v>3382.71</v>
      </c>
    </row>
    <row r="10121" spans="1:2">
      <c r="A10121" s="71">
        <v>43688</v>
      </c>
      <c r="B10121">
        <v>3382.71</v>
      </c>
    </row>
    <row r="10122" spans="1:2">
      <c r="A10122" s="71">
        <v>43689</v>
      </c>
      <c r="B10122">
        <v>3382.71</v>
      </c>
    </row>
    <row r="10123" spans="1:2">
      <c r="A10123" s="71">
        <v>43690</v>
      </c>
      <c r="B10123">
        <v>3436.26</v>
      </c>
    </row>
    <row r="10124" spans="1:2">
      <c r="A10124" s="71">
        <v>43691</v>
      </c>
      <c r="B10124">
        <v>3407.76</v>
      </c>
    </row>
    <row r="10125" spans="1:2">
      <c r="A10125" s="71">
        <v>43692</v>
      </c>
      <c r="B10125">
        <v>3449.27</v>
      </c>
    </row>
    <row r="10126" spans="1:2">
      <c r="A10126" s="71">
        <v>43693</v>
      </c>
      <c r="B10126">
        <v>3447.76</v>
      </c>
    </row>
    <row r="10127" spans="1:2">
      <c r="A10127" s="71">
        <v>43694</v>
      </c>
      <c r="B10127">
        <v>3441.4</v>
      </c>
    </row>
    <row r="10128" spans="1:2">
      <c r="A10128" s="71">
        <v>43695</v>
      </c>
      <c r="B10128">
        <v>3441.4</v>
      </c>
    </row>
    <row r="10129" spans="1:2">
      <c r="A10129" s="71">
        <v>43696</v>
      </c>
      <c r="B10129">
        <v>3441.4</v>
      </c>
    </row>
    <row r="10130" spans="1:2">
      <c r="A10130" s="71">
        <v>43697</v>
      </c>
      <c r="B10130">
        <v>3441.4</v>
      </c>
    </row>
    <row r="10131" spans="1:2">
      <c r="A10131" s="71">
        <v>43698</v>
      </c>
      <c r="B10131">
        <v>3420.99</v>
      </c>
    </row>
    <row r="10132" spans="1:2">
      <c r="A10132" s="71">
        <v>43699</v>
      </c>
      <c r="B10132">
        <v>3385.28</v>
      </c>
    </row>
    <row r="10133" spans="1:2">
      <c r="A10133" s="71">
        <v>43700</v>
      </c>
      <c r="B10133">
        <v>3376.99</v>
      </c>
    </row>
    <row r="10134" spans="1:2">
      <c r="A10134" s="71">
        <v>43701</v>
      </c>
      <c r="B10134">
        <v>3399.95</v>
      </c>
    </row>
    <row r="10135" spans="1:2">
      <c r="A10135" s="71">
        <v>43702</v>
      </c>
      <c r="B10135">
        <v>3399.95</v>
      </c>
    </row>
    <row r="10136" spans="1:2">
      <c r="A10136" s="71">
        <v>43703</v>
      </c>
      <c r="B10136">
        <v>3399.95</v>
      </c>
    </row>
    <row r="10137" spans="1:2">
      <c r="A10137" s="71">
        <v>43704</v>
      </c>
      <c r="B10137">
        <v>3432.85</v>
      </c>
    </row>
    <row r="10138" spans="1:2">
      <c r="A10138" s="71">
        <v>43705</v>
      </c>
      <c r="B10138">
        <v>3457.89</v>
      </c>
    </row>
    <row r="10139" spans="1:2">
      <c r="A10139" s="71">
        <v>43706</v>
      </c>
      <c r="B10139">
        <v>3477.53</v>
      </c>
    </row>
    <row r="10140" spans="1:2">
      <c r="A10140" s="71">
        <v>43707</v>
      </c>
      <c r="B10140">
        <v>3464.15</v>
      </c>
    </row>
    <row r="10141" spans="1:2">
      <c r="A10141" s="71">
        <v>43708</v>
      </c>
      <c r="B10141">
        <v>3427.29</v>
      </c>
    </row>
    <row r="10142" spans="1:2">
      <c r="A10142" s="71">
        <v>43709</v>
      </c>
      <c r="B10142">
        <v>3427.29</v>
      </c>
    </row>
    <row r="10143" spans="1:2">
      <c r="A10143" s="71">
        <v>43710</v>
      </c>
      <c r="B10143">
        <v>3427.29</v>
      </c>
    </row>
    <row r="10144" spans="1:2">
      <c r="A10144" s="71">
        <v>43711</v>
      </c>
      <c r="B10144">
        <v>3427.29</v>
      </c>
    </row>
    <row r="10145" spans="1:2">
      <c r="A10145" s="71">
        <v>43712</v>
      </c>
      <c r="B10145">
        <v>3438.61</v>
      </c>
    </row>
    <row r="10146" spans="1:2">
      <c r="A10146" s="71">
        <v>43713</v>
      </c>
      <c r="B10146">
        <v>3401.04</v>
      </c>
    </row>
    <row r="10147" spans="1:2">
      <c r="A10147" s="71">
        <v>43714</v>
      </c>
      <c r="B10147">
        <v>3377.39</v>
      </c>
    </row>
    <row r="10148" spans="1:2">
      <c r="A10148" s="71">
        <v>43715</v>
      </c>
      <c r="B10148">
        <v>3361.7</v>
      </c>
    </row>
    <row r="10149" spans="1:2">
      <c r="A10149" s="71">
        <v>43716</v>
      </c>
      <c r="B10149">
        <v>3361.7</v>
      </c>
    </row>
    <row r="10150" spans="1:2">
      <c r="A10150" s="71">
        <v>43717</v>
      </c>
      <c r="B10150">
        <v>3361.7</v>
      </c>
    </row>
    <row r="10151" spans="1:2">
      <c r="A10151" s="71">
        <v>43718</v>
      </c>
      <c r="B10151">
        <v>3368.8</v>
      </c>
    </row>
    <row r="10152" spans="1:2">
      <c r="A10152" s="71">
        <v>43719</v>
      </c>
      <c r="B10152">
        <v>3373.75</v>
      </c>
    </row>
    <row r="10153" spans="1:2">
      <c r="A10153" s="71">
        <v>43720</v>
      </c>
      <c r="B10153">
        <v>3372.48</v>
      </c>
    </row>
    <row r="10154" spans="1:2">
      <c r="A10154" s="71">
        <v>43721</v>
      </c>
      <c r="B10154">
        <v>3359.2</v>
      </c>
    </row>
    <row r="10155" spans="1:2">
      <c r="A10155" s="71">
        <v>43722</v>
      </c>
      <c r="B10155">
        <v>3356.15</v>
      </c>
    </row>
    <row r="10156" spans="1:2">
      <c r="A10156" s="71">
        <v>43723</v>
      </c>
      <c r="B10156">
        <v>3356.15</v>
      </c>
    </row>
    <row r="10157" spans="1:2">
      <c r="A10157" s="71">
        <v>43724</v>
      </c>
      <c r="B10157">
        <v>3356.15</v>
      </c>
    </row>
    <row r="10158" spans="1:2">
      <c r="A10158" s="71">
        <v>43725</v>
      </c>
      <c r="B10158">
        <v>3364.43</v>
      </c>
    </row>
    <row r="10159" spans="1:2">
      <c r="A10159" s="71">
        <v>43726</v>
      </c>
      <c r="B10159">
        <v>3380.92</v>
      </c>
    </row>
    <row r="10160" spans="1:2">
      <c r="A10160" s="71">
        <v>43727</v>
      </c>
      <c r="B10160">
        <v>3377.79</v>
      </c>
    </row>
    <row r="10161" spans="1:2">
      <c r="A10161" s="71">
        <v>43728</v>
      </c>
      <c r="B10161">
        <v>3377.72</v>
      </c>
    </row>
    <row r="10162" spans="1:2">
      <c r="A10162" s="71">
        <v>43729</v>
      </c>
      <c r="B10162">
        <v>3402.32</v>
      </c>
    </row>
    <row r="10163" spans="1:2">
      <c r="A10163" s="71">
        <v>43730</v>
      </c>
      <c r="B10163">
        <v>3402.32</v>
      </c>
    </row>
    <row r="10164" spans="1:2">
      <c r="A10164" s="71">
        <v>43731</v>
      </c>
      <c r="B10164">
        <v>3402.32</v>
      </c>
    </row>
    <row r="10165" spans="1:2">
      <c r="A10165" s="71">
        <v>43732</v>
      </c>
      <c r="B10165">
        <v>3437.78</v>
      </c>
    </row>
    <row r="10166" spans="1:2">
      <c r="A10166" s="71">
        <v>43733</v>
      </c>
      <c r="B10166">
        <v>3438.66</v>
      </c>
    </row>
    <row r="10167" spans="1:2">
      <c r="A10167" s="71">
        <v>43734</v>
      </c>
      <c r="B10167">
        <v>3451.02</v>
      </c>
    </row>
    <row r="10168" spans="1:2">
      <c r="A10168" s="71">
        <v>43735</v>
      </c>
      <c r="B10168">
        <v>3435.71</v>
      </c>
    </row>
    <row r="10169" spans="1:2">
      <c r="A10169" s="71">
        <v>43736</v>
      </c>
      <c r="B10169">
        <v>3462.01</v>
      </c>
    </row>
    <row r="10170" spans="1:2">
      <c r="A10170" s="71">
        <v>43737</v>
      </c>
      <c r="B10170">
        <v>3462.01</v>
      </c>
    </row>
    <row r="10171" spans="1:2">
      <c r="A10171" s="71">
        <v>43738</v>
      </c>
      <c r="B10171">
        <v>3462.01</v>
      </c>
    </row>
    <row r="10172" spans="1:2">
      <c r="A10172" s="71">
        <v>43739</v>
      </c>
      <c r="B10172">
        <v>3477.45</v>
      </c>
    </row>
    <row r="10173" spans="1:2">
      <c r="A10173" s="71">
        <v>43740</v>
      </c>
      <c r="B10173">
        <v>3491.29</v>
      </c>
    </row>
    <row r="10174" spans="1:2">
      <c r="A10174" s="71">
        <v>43741</v>
      </c>
      <c r="B10174">
        <v>3497.34</v>
      </c>
    </row>
    <row r="10175" spans="1:2">
      <c r="A10175" s="71">
        <v>43742</v>
      </c>
      <c r="B10175">
        <v>3467.6</v>
      </c>
    </row>
    <row r="10176" spans="1:2">
      <c r="A10176" s="71">
        <v>43743</v>
      </c>
      <c r="B10176">
        <v>3430.28</v>
      </c>
    </row>
    <row r="10177" spans="1:2">
      <c r="A10177" s="71">
        <v>43744</v>
      </c>
      <c r="B10177">
        <v>3430.28</v>
      </c>
    </row>
    <row r="10178" spans="1:2">
      <c r="A10178" s="71">
        <v>43745</v>
      </c>
      <c r="B10178">
        <v>3430.28</v>
      </c>
    </row>
    <row r="10179" spans="1:2">
      <c r="A10179" s="71">
        <v>43746</v>
      </c>
      <c r="B10179">
        <v>3445.76</v>
      </c>
    </row>
    <row r="10180" spans="1:2">
      <c r="A10180" s="71">
        <v>43747</v>
      </c>
      <c r="B10180">
        <v>3452.57</v>
      </c>
    </row>
    <row r="10181" spans="1:2">
      <c r="A10181" s="71">
        <v>43748</v>
      </c>
      <c r="B10181">
        <v>3454.56</v>
      </c>
    </row>
    <row r="10182" spans="1:2">
      <c r="A10182" s="71">
        <v>43749</v>
      </c>
      <c r="B10182">
        <v>3458.42</v>
      </c>
    </row>
    <row r="10183" spans="1:2">
      <c r="A10183" s="71">
        <v>43750</v>
      </c>
      <c r="B10183">
        <v>3431.46</v>
      </c>
    </row>
    <row r="10184" spans="1:2">
      <c r="A10184" s="71">
        <v>43751</v>
      </c>
      <c r="B10184">
        <v>3431.46</v>
      </c>
    </row>
    <row r="10185" spans="1:2">
      <c r="A10185" s="71">
        <v>43752</v>
      </c>
      <c r="B10185">
        <v>3431.46</v>
      </c>
    </row>
    <row r="10186" spans="1:2">
      <c r="A10186" s="71">
        <v>43753</v>
      </c>
      <c r="B10186">
        <v>3431.46</v>
      </c>
    </row>
    <row r="10187" spans="1:2">
      <c r="A10187" s="71">
        <v>43754</v>
      </c>
      <c r="B10187">
        <v>3451.33</v>
      </c>
    </row>
    <row r="10188" spans="1:2">
      <c r="A10188" s="71">
        <v>43755</v>
      </c>
      <c r="B10188">
        <v>3459.55</v>
      </c>
    </row>
    <row r="10189" spans="1:2">
      <c r="A10189" s="71">
        <v>43756</v>
      </c>
      <c r="B10189">
        <v>3465.35</v>
      </c>
    </row>
    <row r="10190" spans="1:2">
      <c r="A10190" s="71">
        <v>43757</v>
      </c>
      <c r="B10190">
        <v>3428.63</v>
      </c>
    </row>
    <row r="10191" spans="1:2">
      <c r="A10191" s="71">
        <v>43758</v>
      </c>
      <c r="B10191">
        <v>3428.63</v>
      </c>
    </row>
    <row r="10192" spans="1:2">
      <c r="A10192" s="71">
        <v>43759</v>
      </c>
      <c r="B10192">
        <v>3428.63</v>
      </c>
    </row>
    <row r="10193" spans="1:2">
      <c r="A10193" s="71">
        <v>43760</v>
      </c>
      <c r="B10193">
        <v>3442.78</v>
      </c>
    </row>
    <row r="10194" spans="1:2">
      <c r="A10194" s="71">
        <v>43761</v>
      </c>
      <c r="B10194">
        <v>3430.3</v>
      </c>
    </row>
    <row r="10195" spans="1:2">
      <c r="A10195" s="71">
        <v>43762</v>
      </c>
      <c r="B10195">
        <v>3409.29</v>
      </c>
    </row>
    <row r="10196" spans="1:2">
      <c r="A10196" s="71">
        <v>43763</v>
      </c>
      <c r="B10196">
        <v>3387.72</v>
      </c>
    </row>
    <row r="10197" spans="1:2">
      <c r="A10197" s="71">
        <v>43764</v>
      </c>
      <c r="B10197">
        <v>3395.25</v>
      </c>
    </row>
    <row r="10198" spans="1:2">
      <c r="A10198" s="71">
        <v>43765</v>
      </c>
      <c r="B10198">
        <v>3395.25</v>
      </c>
    </row>
    <row r="10199" spans="1:2">
      <c r="A10199" s="71">
        <v>43766</v>
      </c>
      <c r="B10199">
        <v>3395.25</v>
      </c>
    </row>
    <row r="10200" spans="1:2">
      <c r="A10200" s="71">
        <v>43767</v>
      </c>
      <c r="B10200">
        <v>3382.19</v>
      </c>
    </row>
    <row r="10201" spans="1:2">
      <c r="A10201" s="71">
        <v>43768</v>
      </c>
      <c r="B10201">
        <v>3380.9</v>
      </c>
    </row>
    <row r="10202" spans="1:2">
      <c r="A10202" s="71">
        <v>43769</v>
      </c>
      <c r="B10202">
        <v>3389.94</v>
      </c>
    </row>
    <row r="10203" spans="1:2">
      <c r="A10203" s="71">
        <v>43770</v>
      </c>
      <c r="B10203">
        <v>3383.29</v>
      </c>
    </row>
    <row r="10204" spans="1:2">
      <c r="A10204" s="71">
        <v>43771</v>
      </c>
      <c r="B10204">
        <v>3339.19</v>
      </c>
    </row>
    <row r="10205" spans="1:2">
      <c r="A10205" s="71">
        <v>43772</v>
      </c>
      <c r="B10205">
        <v>3339.19</v>
      </c>
    </row>
    <row r="10206" spans="1:2">
      <c r="A10206" s="71">
        <v>43773</v>
      </c>
      <c r="B10206">
        <v>3339.19</v>
      </c>
    </row>
    <row r="10207" spans="1:2">
      <c r="A10207" s="71">
        <v>43774</v>
      </c>
      <c r="B10207">
        <v>3339.19</v>
      </c>
    </row>
    <row r="10208" spans="1:2">
      <c r="A10208" s="71">
        <v>43775</v>
      </c>
      <c r="B10208">
        <v>3318.47</v>
      </c>
    </row>
    <row r="10209" spans="1:2">
      <c r="A10209" s="71">
        <v>43776</v>
      </c>
      <c r="B10209">
        <v>3319.64</v>
      </c>
    </row>
    <row r="10210" spans="1:2">
      <c r="A10210" s="71">
        <v>43777</v>
      </c>
      <c r="B10210">
        <v>3327.02</v>
      </c>
    </row>
    <row r="10211" spans="1:2">
      <c r="A10211" s="71">
        <v>43778</v>
      </c>
      <c r="B10211">
        <v>3341.01</v>
      </c>
    </row>
    <row r="10212" spans="1:2">
      <c r="A10212" s="71">
        <v>43779</v>
      </c>
      <c r="B10212">
        <v>3341.01</v>
      </c>
    </row>
    <row r="10213" spans="1:2">
      <c r="A10213" s="71">
        <v>43780</v>
      </c>
      <c r="B10213">
        <v>3341.01</v>
      </c>
    </row>
    <row r="10214" spans="1:2">
      <c r="A10214" s="71">
        <v>43781</v>
      </c>
      <c r="B10214">
        <v>3341.01</v>
      </c>
    </row>
    <row r="10215" spans="1:2">
      <c r="A10215" s="71">
        <v>43782</v>
      </c>
      <c r="B10215">
        <v>3384.21</v>
      </c>
    </row>
    <row r="10216" spans="1:2">
      <c r="A10216" s="71">
        <v>43783</v>
      </c>
      <c r="B10216">
        <v>3441.89</v>
      </c>
    </row>
    <row r="10217" spans="1:2">
      <c r="A10217" s="71">
        <v>43784</v>
      </c>
      <c r="B10217">
        <v>3452.67</v>
      </c>
    </row>
    <row r="10218" spans="1:2">
      <c r="A10218" s="71">
        <v>43785</v>
      </c>
      <c r="B10218">
        <v>3421.26</v>
      </c>
    </row>
    <row r="10219" spans="1:2">
      <c r="A10219" s="71">
        <v>43786</v>
      </c>
      <c r="B10219">
        <v>3421.26</v>
      </c>
    </row>
    <row r="10220" spans="1:2">
      <c r="A10220" s="71">
        <v>43787</v>
      </c>
      <c r="B10220">
        <v>3421.26</v>
      </c>
    </row>
    <row r="10221" spans="1:2">
      <c r="A10221" s="71">
        <v>43788</v>
      </c>
      <c r="B10221">
        <v>3447.74</v>
      </c>
    </row>
    <row r="10222" spans="1:2">
      <c r="A10222" s="71">
        <v>43789</v>
      </c>
      <c r="B10222">
        <v>3434.49</v>
      </c>
    </row>
    <row r="10223" spans="1:2">
      <c r="A10223" s="71">
        <v>43790</v>
      </c>
      <c r="B10223">
        <v>3445.95</v>
      </c>
    </row>
    <row r="10224" spans="1:2">
      <c r="A10224" s="71">
        <v>43791</v>
      </c>
      <c r="B10224">
        <v>3440.66</v>
      </c>
    </row>
    <row r="10225" spans="1:2">
      <c r="A10225" s="71">
        <v>43792</v>
      </c>
      <c r="B10225">
        <v>3410.77</v>
      </c>
    </row>
    <row r="10226" spans="1:2">
      <c r="A10226" s="71">
        <v>43793</v>
      </c>
      <c r="B10226">
        <v>3410.77</v>
      </c>
    </row>
    <row r="10227" spans="1:2">
      <c r="A10227" s="71">
        <v>43794</v>
      </c>
      <c r="B10227">
        <v>3410.77</v>
      </c>
    </row>
    <row r="10228" spans="1:2">
      <c r="A10228" s="71">
        <v>43795</v>
      </c>
      <c r="B10228">
        <v>3433.94</v>
      </c>
    </row>
    <row r="10229" spans="1:2">
      <c r="A10229" s="71">
        <v>43796</v>
      </c>
      <c r="B10229">
        <v>3469.01</v>
      </c>
    </row>
    <row r="10230" spans="1:2">
      <c r="A10230" s="71">
        <v>43797</v>
      </c>
      <c r="B10230">
        <v>3502.92</v>
      </c>
    </row>
    <row r="10231" spans="1:2">
      <c r="A10231" s="71">
        <v>43798</v>
      </c>
      <c r="B10231">
        <v>3502.92</v>
      </c>
    </row>
    <row r="10232" spans="1:2">
      <c r="A10232" s="71">
        <v>43799</v>
      </c>
      <c r="B10232">
        <v>3522.48</v>
      </c>
    </row>
    <row r="10233" spans="1:2">
      <c r="A10233" s="71">
        <v>43800</v>
      </c>
      <c r="B10233">
        <v>3522.48</v>
      </c>
    </row>
    <row r="10234" spans="1:2">
      <c r="A10234" s="71">
        <v>43801</v>
      </c>
      <c r="B10234">
        <v>3522.48</v>
      </c>
    </row>
    <row r="10235" spans="1:2">
      <c r="A10235" s="71">
        <v>43802</v>
      </c>
      <c r="B10235">
        <v>3508.39</v>
      </c>
    </row>
    <row r="10236" spans="1:2">
      <c r="A10236" s="71">
        <v>43803</v>
      </c>
      <c r="B10236">
        <v>3506.67</v>
      </c>
    </row>
    <row r="10237" spans="1:2">
      <c r="A10237" s="71">
        <v>43804</v>
      </c>
      <c r="B10237">
        <v>3478.57</v>
      </c>
    </row>
    <row r="10238" spans="1:2">
      <c r="A10238" s="71">
        <v>43805</v>
      </c>
      <c r="B10238">
        <v>3459.97</v>
      </c>
    </row>
    <row r="10239" spans="1:2">
      <c r="A10239" s="71">
        <v>43806</v>
      </c>
      <c r="B10239">
        <v>3430.31</v>
      </c>
    </row>
    <row r="10240" spans="1:2">
      <c r="A10240" s="71">
        <v>43807</v>
      </c>
      <c r="B10240">
        <v>3430.31</v>
      </c>
    </row>
    <row r="10241" spans="1:2">
      <c r="A10241" s="71">
        <v>43808</v>
      </c>
      <c r="B10241">
        <v>3430.31</v>
      </c>
    </row>
    <row r="10242" spans="1:2">
      <c r="A10242" s="71">
        <v>43809</v>
      </c>
      <c r="B10242">
        <v>3418.48</v>
      </c>
    </row>
    <row r="10243" spans="1:2">
      <c r="A10243" s="71">
        <v>43810</v>
      </c>
      <c r="B10243">
        <v>3418.61</v>
      </c>
    </row>
    <row r="10244" spans="1:2">
      <c r="A10244" s="71">
        <v>43811</v>
      </c>
      <c r="B10244">
        <v>3387.73</v>
      </c>
    </row>
    <row r="10245" spans="1:2">
      <c r="A10245" s="71">
        <v>43812</v>
      </c>
      <c r="B10245">
        <v>3372.23</v>
      </c>
    </row>
    <row r="10246" spans="1:2">
      <c r="A10246" s="71">
        <v>43813</v>
      </c>
      <c r="B10246">
        <v>3374.29</v>
      </c>
    </row>
    <row r="10247" spans="1:2">
      <c r="A10247" s="71">
        <v>43814</v>
      </c>
      <c r="B10247">
        <v>3374.29</v>
      </c>
    </row>
    <row r="10248" spans="1:2">
      <c r="A10248" s="71">
        <v>43815</v>
      </c>
      <c r="B10248">
        <v>3374.29</v>
      </c>
    </row>
    <row r="10249" spans="1:2">
      <c r="A10249" s="71">
        <v>43816</v>
      </c>
      <c r="B10249">
        <v>3364.24</v>
      </c>
    </row>
    <row r="10250" spans="1:2">
      <c r="A10250" s="71">
        <v>43817</v>
      </c>
      <c r="B10250">
        <v>3347.86</v>
      </c>
    </row>
    <row r="10251" spans="1:2">
      <c r="A10251" s="71">
        <v>43818</v>
      </c>
      <c r="B10251">
        <v>3329.98</v>
      </c>
    </row>
    <row r="10252" spans="1:2">
      <c r="A10252" s="71">
        <v>43819</v>
      </c>
      <c r="B10252">
        <v>3322.38</v>
      </c>
    </row>
    <row r="10253" spans="1:2">
      <c r="A10253" s="71">
        <v>43820</v>
      </c>
      <c r="B10253">
        <v>3325.47</v>
      </c>
    </row>
    <row r="10254" spans="1:2">
      <c r="A10254" s="71">
        <v>43821</v>
      </c>
      <c r="B10254">
        <v>3325.47</v>
      </c>
    </row>
    <row r="10255" spans="1:2">
      <c r="A10255" s="71">
        <v>43822</v>
      </c>
      <c r="B10255">
        <v>3325.47</v>
      </c>
    </row>
    <row r="10256" spans="1:2">
      <c r="A10256" s="71">
        <v>43823</v>
      </c>
      <c r="B10256">
        <v>3316.92</v>
      </c>
    </row>
    <row r="10257" spans="1:2">
      <c r="A10257" s="71">
        <v>43824</v>
      </c>
      <c r="B10257">
        <v>3305.84</v>
      </c>
    </row>
    <row r="10258" spans="1:2">
      <c r="A10258" s="71">
        <v>43825</v>
      </c>
      <c r="B10258">
        <v>3305.84</v>
      </c>
    </row>
    <row r="10259" spans="1:2">
      <c r="A10259" s="71">
        <v>43826</v>
      </c>
      <c r="B10259">
        <v>3281.4</v>
      </c>
    </row>
    <row r="10260" spans="1:2">
      <c r="A10260" s="71">
        <v>43827</v>
      </c>
      <c r="B10260">
        <v>3294.05</v>
      </c>
    </row>
    <row r="10261" spans="1:2">
      <c r="A10261" s="71">
        <v>43828</v>
      </c>
      <c r="B10261">
        <v>3294.05</v>
      </c>
    </row>
    <row r="10262" spans="1:2">
      <c r="A10262" s="71">
        <v>43829</v>
      </c>
      <c r="B10262">
        <v>3294.05</v>
      </c>
    </row>
    <row r="10263" spans="1:2">
      <c r="A10263" s="71">
        <v>43830</v>
      </c>
      <c r="B10263">
        <v>3277.14</v>
      </c>
    </row>
    <row r="10264" spans="1:2">
      <c r="A10264" s="71">
        <v>43831</v>
      </c>
      <c r="B10264">
        <v>3277.14</v>
      </c>
    </row>
    <row r="10265" spans="1:2">
      <c r="A10265" s="71">
        <v>43832</v>
      </c>
      <c r="B10265">
        <v>3277.14</v>
      </c>
    </row>
    <row r="10266" spans="1:2">
      <c r="A10266" s="71">
        <v>43833</v>
      </c>
      <c r="B10266">
        <v>3258.84</v>
      </c>
    </row>
    <row r="10267" spans="1:2">
      <c r="A10267" s="71">
        <v>43834</v>
      </c>
      <c r="B10267">
        <v>3262.05</v>
      </c>
    </row>
    <row r="10268" spans="1:2">
      <c r="A10268" s="71">
        <v>43835</v>
      </c>
      <c r="B10268">
        <v>3262.05</v>
      </c>
    </row>
    <row r="10269" spans="1:2">
      <c r="A10269" s="71">
        <v>43836</v>
      </c>
      <c r="B10269">
        <v>3262.05</v>
      </c>
    </row>
    <row r="10270" spans="1:2">
      <c r="A10270" s="71">
        <v>43837</v>
      </c>
      <c r="B10270">
        <v>3262.05</v>
      </c>
    </row>
    <row r="10271" spans="1:2">
      <c r="A10271" s="71">
        <v>43838</v>
      </c>
      <c r="B10271">
        <v>3264.26</v>
      </c>
    </row>
    <row r="10272" spans="1:2">
      <c r="A10272" s="71">
        <v>43839</v>
      </c>
      <c r="B10272">
        <v>3254.42</v>
      </c>
    </row>
    <row r="10273" spans="1:2">
      <c r="A10273" s="71">
        <v>43840</v>
      </c>
      <c r="B10273">
        <v>3253.89</v>
      </c>
    </row>
    <row r="10274" spans="1:2">
      <c r="A10274" s="71">
        <v>43841</v>
      </c>
      <c r="B10274">
        <v>3272.62</v>
      </c>
    </row>
    <row r="10275" spans="1:2">
      <c r="A10275" s="71">
        <v>43842</v>
      </c>
      <c r="B10275">
        <v>3272.62</v>
      </c>
    </row>
    <row r="10276" spans="1:2">
      <c r="A10276" s="71">
        <v>43843</v>
      </c>
      <c r="B10276">
        <v>3272.62</v>
      </c>
    </row>
    <row r="10277" spans="1:2">
      <c r="A10277" s="71">
        <v>43844</v>
      </c>
      <c r="B10277">
        <v>3288.05</v>
      </c>
    </row>
    <row r="10278" spans="1:2">
      <c r="A10278" s="71">
        <v>43845</v>
      </c>
      <c r="B10278">
        <v>3278.83</v>
      </c>
    </row>
    <row r="10279" spans="1:2">
      <c r="A10279" s="71">
        <v>43846</v>
      </c>
      <c r="B10279">
        <v>3296.74</v>
      </c>
    </row>
    <row r="10280" spans="1:2">
      <c r="A10280" s="71">
        <v>43847</v>
      </c>
      <c r="B10280">
        <v>3313.4</v>
      </c>
    </row>
    <row r="10281" spans="1:2">
      <c r="A10281" s="71">
        <v>43848</v>
      </c>
      <c r="B10281">
        <v>3320.77</v>
      </c>
    </row>
    <row r="10282" spans="1:2">
      <c r="A10282" s="71">
        <v>43849</v>
      </c>
      <c r="B10282">
        <v>3320.77</v>
      </c>
    </row>
    <row r="10283" spans="1:2">
      <c r="A10283" s="71">
        <v>43850</v>
      </c>
      <c r="B10283">
        <v>3320.77</v>
      </c>
    </row>
    <row r="10284" spans="1:2">
      <c r="A10284" s="71">
        <v>43851</v>
      </c>
      <c r="B10284">
        <v>3320.77</v>
      </c>
    </row>
    <row r="10285" spans="1:2">
      <c r="A10285" s="71">
        <v>43852</v>
      </c>
      <c r="B10285">
        <v>3347.91</v>
      </c>
    </row>
    <row r="10286" spans="1:2">
      <c r="A10286" s="71">
        <v>43853</v>
      </c>
      <c r="B10286">
        <v>3337.77</v>
      </c>
    </row>
    <row r="10287" spans="1:2">
      <c r="A10287" s="71">
        <v>43854</v>
      </c>
      <c r="B10287">
        <v>3353.76</v>
      </c>
    </row>
    <row r="10288" spans="1:2">
      <c r="A10288" s="71">
        <v>43855</v>
      </c>
      <c r="B10288">
        <v>3366.01</v>
      </c>
    </row>
    <row r="10289" spans="1:2">
      <c r="A10289" s="71">
        <v>43856</v>
      </c>
      <c r="B10289">
        <v>3366.01</v>
      </c>
    </row>
    <row r="10290" spans="1:2">
      <c r="A10290" s="71">
        <v>43857</v>
      </c>
      <c r="B10290">
        <v>3366.01</v>
      </c>
    </row>
    <row r="10291" spans="1:2">
      <c r="A10291" s="71">
        <v>43858</v>
      </c>
      <c r="B10291">
        <v>3398.4</v>
      </c>
    </row>
    <row r="10292" spans="1:2">
      <c r="A10292" s="71">
        <v>43859</v>
      </c>
      <c r="B10292">
        <v>3392.6</v>
      </c>
    </row>
    <row r="10293" spans="1:2">
      <c r="A10293" s="71">
        <v>43860</v>
      </c>
      <c r="B10293">
        <v>3395.1</v>
      </c>
    </row>
    <row r="10294" spans="1:2">
      <c r="A10294" s="71">
        <v>43861</v>
      </c>
      <c r="B10294">
        <v>3411.45</v>
      </c>
    </row>
    <row r="10295" spans="1:2">
      <c r="A10295" s="71">
        <v>43862</v>
      </c>
      <c r="B10295">
        <v>3423.24</v>
      </c>
    </row>
    <row r="10296" spans="1:2">
      <c r="A10296" s="71">
        <v>43863</v>
      </c>
      <c r="B10296">
        <v>3423.24</v>
      </c>
    </row>
    <row r="10297" spans="1:2">
      <c r="A10297" s="71">
        <v>43864</v>
      </c>
      <c r="B10297">
        <v>3423.24</v>
      </c>
    </row>
    <row r="10298" spans="1:2">
      <c r="A10298" s="71">
        <v>43865</v>
      </c>
      <c r="B10298">
        <v>3401.56</v>
      </c>
    </row>
    <row r="10299" spans="1:2">
      <c r="A10299" s="71">
        <v>43866</v>
      </c>
      <c r="B10299">
        <v>3368.87</v>
      </c>
    </row>
    <row r="10300" spans="1:2">
      <c r="A10300" s="71">
        <v>43867</v>
      </c>
      <c r="B10300">
        <v>3355.44</v>
      </c>
    </row>
    <row r="10301" spans="1:2">
      <c r="A10301" s="71">
        <v>43868</v>
      </c>
      <c r="B10301">
        <v>3378.43</v>
      </c>
    </row>
    <row r="10302" spans="1:2">
      <c r="A10302" s="71">
        <v>43869</v>
      </c>
      <c r="B10302">
        <v>3408.35</v>
      </c>
    </row>
    <row r="10303" spans="1:2">
      <c r="A10303" s="71">
        <v>43870</v>
      </c>
      <c r="B10303">
        <v>3408.35</v>
      </c>
    </row>
    <row r="10304" spans="1:2">
      <c r="A10304" s="71">
        <v>43871</v>
      </c>
      <c r="B10304">
        <v>3408.35</v>
      </c>
    </row>
    <row r="10305" spans="1:2">
      <c r="A10305" s="71">
        <v>43872</v>
      </c>
      <c r="B10305">
        <v>3440.96</v>
      </c>
    </row>
    <row r="10306" spans="1:2">
      <c r="A10306" s="71">
        <v>43873</v>
      </c>
      <c r="B10306">
        <v>3432.89</v>
      </c>
    </row>
    <row r="10307" spans="1:2">
      <c r="A10307" s="71">
        <v>43874</v>
      </c>
      <c r="B10307">
        <v>3394.8</v>
      </c>
    </row>
    <row r="10308" spans="1:2">
      <c r="A10308" s="71">
        <v>43875</v>
      </c>
      <c r="B10308">
        <v>3385.11</v>
      </c>
    </row>
    <row r="10309" spans="1:2">
      <c r="A10309" s="71">
        <v>43876</v>
      </c>
      <c r="B10309">
        <v>3378.29</v>
      </c>
    </row>
    <row r="10310" spans="1:2">
      <c r="A10310" s="71">
        <v>43877</v>
      </c>
      <c r="B10310">
        <v>3378.29</v>
      </c>
    </row>
    <row r="10311" spans="1:2">
      <c r="A10311" s="71">
        <v>43878</v>
      </c>
      <c r="B10311">
        <v>3378.29</v>
      </c>
    </row>
    <row r="10312" spans="1:2">
      <c r="A10312" s="71">
        <v>43879</v>
      </c>
      <c r="B10312">
        <v>3378.29</v>
      </c>
    </row>
    <row r="10313" spans="1:2">
      <c r="A10313" s="71">
        <v>43880</v>
      </c>
      <c r="B10313">
        <v>3410.24</v>
      </c>
    </row>
    <row r="10314" spans="1:2">
      <c r="A10314" s="71">
        <v>43881</v>
      </c>
      <c r="B10314">
        <v>3400.98</v>
      </c>
    </row>
    <row r="10315" spans="1:2">
      <c r="A10315" s="71">
        <v>43882</v>
      </c>
      <c r="B10315">
        <v>3403.5</v>
      </c>
    </row>
    <row r="10316" spans="1:2">
      <c r="A10316" s="71">
        <v>43883</v>
      </c>
      <c r="B10316">
        <v>3398.05</v>
      </c>
    </row>
    <row r="10317" spans="1:2">
      <c r="A10317" s="71">
        <v>43884</v>
      </c>
      <c r="B10317">
        <v>3398.05</v>
      </c>
    </row>
    <row r="10318" spans="1:2">
      <c r="A10318" s="71">
        <v>43885</v>
      </c>
      <c r="B10318">
        <v>3398.05</v>
      </c>
    </row>
    <row r="10319" spans="1:2">
      <c r="A10319" s="71">
        <v>43886</v>
      </c>
      <c r="B10319">
        <v>3431.6</v>
      </c>
    </row>
    <row r="10320" spans="1:2">
      <c r="A10320" s="71">
        <v>43887</v>
      </c>
      <c r="B10320">
        <v>3425.22</v>
      </c>
    </row>
    <row r="10321" spans="1:2">
      <c r="A10321" s="71">
        <v>43888</v>
      </c>
      <c r="B10321">
        <v>3441.88</v>
      </c>
    </row>
    <row r="10322" spans="1:2">
      <c r="A10322" s="71">
        <v>43889</v>
      </c>
      <c r="B10322">
        <v>3507.11</v>
      </c>
    </row>
    <row r="10323" spans="1:2">
      <c r="A10323" s="71">
        <v>43890</v>
      </c>
      <c r="B10323">
        <v>3539.86</v>
      </c>
    </row>
    <row r="10324" spans="1:2">
      <c r="A10324" s="71">
        <v>43891</v>
      </c>
      <c r="B10324">
        <v>3539.86</v>
      </c>
    </row>
    <row r="10325" spans="1:2">
      <c r="A10325" s="71">
        <v>43892</v>
      </c>
      <c r="B10325">
        <v>3539.86</v>
      </c>
    </row>
    <row r="10326" spans="1:2">
      <c r="A10326" s="71">
        <v>43893</v>
      </c>
      <c r="B10326">
        <v>3512.17</v>
      </c>
    </row>
    <row r="10327" spans="1:2">
      <c r="A10327" s="71">
        <v>43894</v>
      </c>
      <c r="B10327">
        <v>3455.56</v>
      </c>
    </row>
    <row r="10328" spans="1:2">
      <c r="A10328" s="71">
        <v>43895</v>
      </c>
      <c r="B10328">
        <v>3458.45</v>
      </c>
    </row>
    <row r="10329" spans="1:2">
      <c r="A10329" s="71">
        <v>43896</v>
      </c>
      <c r="B10329">
        <v>3522.41</v>
      </c>
    </row>
    <row r="10330" spans="1:2">
      <c r="A10330" s="71">
        <v>43897</v>
      </c>
      <c r="B10330">
        <v>3584.58</v>
      </c>
    </row>
    <row r="10331" spans="1:2">
      <c r="A10331" s="71">
        <v>43898</v>
      </c>
      <c r="B10331">
        <v>3584.58</v>
      </c>
    </row>
    <row r="10332" spans="1:2">
      <c r="A10332" s="71">
        <v>43899</v>
      </c>
      <c r="B10332">
        <v>3584.58</v>
      </c>
    </row>
    <row r="10333" spans="1:2">
      <c r="A10333" s="71">
        <v>43900</v>
      </c>
      <c r="B10333">
        <v>3803.6</v>
      </c>
    </row>
    <row r="10334" spans="1:2">
      <c r="A10334" s="71">
        <v>43901</v>
      </c>
      <c r="B10334">
        <v>3780.39</v>
      </c>
    </row>
    <row r="10335" spans="1:2">
      <c r="A10335" s="71">
        <v>43902</v>
      </c>
      <c r="B10335">
        <v>3835.15</v>
      </c>
    </row>
    <row r="10336" spans="1:2">
      <c r="A10336" s="71">
        <v>43903</v>
      </c>
      <c r="B10336">
        <v>4034.66</v>
      </c>
    </row>
    <row r="10337" spans="1:2">
      <c r="A10337" s="71">
        <v>43904</v>
      </c>
      <c r="B10337">
        <v>3941.92</v>
      </c>
    </row>
    <row r="10338" spans="1:2">
      <c r="A10338" s="71">
        <v>43905</v>
      </c>
      <c r="B10338">
        <v>3941.92</v>
      </c>
    </row>
    <row r="10339" spans="1:2">
      <c r="A10339" s="71">
        <v>43906</v>
      </c>
      <c r="B10339">
        <v>3941.92</v>
      </c>
    </row>
    <row r="10340" spans="1:2">
      <c r="A10340" s="71">
        <v>43907</v>
      </c>
      <c r="B10340">
        <v>4099.93</v>
      </c>
    </row>
    <row r="10341" spans="1:2">
      <c r="A10341" s="71">
        <v>43908</v>
      </c>
      <c r="B10341">
        <v>4044.55</v>
      </c>
    </row>
    <row r="10342" spans="1:2">
      <c r="A10342" s="71">
        <v>43909</v>
      </c>
      <c r="B10342">
        <v>4128.38</v>
      </c>
    </row>
    <row r="10343" spans="1:2">
      <c r="A10343" s="71">
        <v>43910</v>
      </c>
      <c r="B10343">
        <v>4153.91</v>
      </c>
    </row>
    <row r="10344" spans="1:2">
      <c r="A10344" s="71">
        <v>43911</v>
      </c>
      <c r="B10344">
        <v>4079.96</v>
      </c>
    </row>
    <row r="10345" spans="1:2">
      <c r="A10345" s="71">
        <v>43912</v>
      </c>
      <c r="B10345">
        <v>4079.96</v>
      </c>
    </row>
    <row r="10346" spans="1:2">
      <c r="A10346" s="71">
        <v>43913</v>
      </c>
      <c r="B10346">
        <v>4079.96</v>
      </c>
    </row>
    <row r="10347" spans="1:2">
      <c r="A10347" s="71">
        <v>43914</v>
      </c>
      <c r="B10347">
        <v>4079.96</v>
      </c>
    </row>
    <row r="10348" spans="1:2">
      <c r="A10348" s="71">
        <v>43915</v>
      </c>
      <c r="B10348">
        <v>4104.8999999999996</v>
      </c>
    </row>
    <row r="10349" spans="1:2">
      <c r="A10349" s="71">
        <v>43916</v>
      </c>
      <c r="B10349">
        <v>4086.34</v>
      </c>
    </row>
    <row r="10350" spans="1:2">
      <c r="A10350" s="71">
        <v>43917</v>
      </c>
      <c r="B10350">
        <v>3995.83</v>
      </c>
    </row>
    <row r="10351" spans="1:2">
      <c r="A10351" s="71">
        <v>43918</v>
      </c>
      <c r="B10351">
        <v>4042.8</v>
      </c>
    </row>
    <row r="10352" spans="1:2">
      <c r="A10352" s="71">
        <v>43919</v>
      </c>
      <c r="B10352">
        <v>4042.8</v>
      </c>
    </row>
    <row r="10353" spans="1:2">
      <c r="A10353" s="71">
        <v>43920</v>
      </c>
      <c r="B10353">
        <v>4042.8</v>
      </c>
    </row>
    <row r="10354" spans="1:2">
      <c r="A10354" s="71">
        <v>43921</v>
      </c>
      <c r="B10354">
        <v>4064.81</v>
      </c>
    </row>
    <row r="10355" spans="1:2">
      <c r="A10355" s="71">
        <v>43922</v>
      </c>
      <c r="B10355">
        <v>4054.54</v>
      </c>
    </row>
    <row r="10356" spans="1:2">
      <c r="A10356" s="71">
        <v>43923</v>
      </c>
      <c r="B10356">
        <v>4081.06</v>
      </c>
    </row>
    <row r="10357" spans="1:2">
      <c r="A10357" s="71">
        <v>43924</v>
      </c>
      <c r="B10357">
        <v>4065.5</v>
      </c>
    </row>
    <row r="10358" spans="1:2">
      <c r="A10358" s="71">
        <v>43925</v>
      </c>
      <c r="B10358">
        <v>4008.78</v>
      </c>
    </row>
    <row r="10359" spans="1:2">
      <c r="A10359" s="71">
        <v>43926</v>
      </c>
      <c r="B10359">
        <v>4008.78</v>
      </c>
    </row>
    <row r="10360" spans="1:2">
      <c r="A10360" s="71">
        <v>43927</v>
      </c>
      <c r="B10360">
        <v>4008.78</v>
      </c>
    </row>
    <row r="10361" spans="1:2">
      <c r="A10361" s="71">
        <v>43928</v>
      </c>
      <c r="B10361">
        <v>3978.38</v>
      </c>
    </row>
    <row r="10362" spans="1:2">
      <c r="A10362" s="71">
        <v>43929</v>
      </c>
      <c r="B10362">
        <v>3910.15</v>
      </c>
    </row>
    <row r="10363" spans="1:2">
      <c r="A10363" s="71">
        <v>43930</v>
      </c>
      <c r="B10363">
        <v>3886.79</v>
      </c>
    </row>
    <row r="10364" spans="1:2">
      <c r="A10364" s="71">
        <v>43931</v>
      </c>
      <c r="B10364">
        <v>3886.79</v>
      </c>
    </row>
    <row r="10365" spans="1:2">
      <c r="A10365" s="71">
        <v>43932</v>
      </c>
      <c r="B10365">
        <v>3886.79</v>
      </c>
    </row>
    <row r="10366" spans="1:2">
      <c r="A10366" s="71">
        <v>43933</v>
      </c>
      <c r="B10366">
        <v>3886.79</v>
      </c>
    </row>
    <row r="10367" spans="1:2">
      <c r="A10367" s="71">
        <v>43934</v>
      </c>
      <c r="B10367">
        <v>3886.79</v>
      </c>
    </row>
    <row r="10368" spans="1:2">
      <c r="A10368" s="71">
        <v>43935</v>
      </c>
      <c r="B10368">
        <v>3870.31</v>
      </c>
    </row>
    <row r="10369" spans="1:2">
      <c r="A10369" s="71">
        <v>43936</v>
      </c>
      <c r="B10369">
        <v>3858.21</v>
      </c>
    </row>
    <row r="10370" spans="1:2">
      <c r="A10370" s="71">
        <v>43937</v>
      </c>
      <c r="B10370">
        <v>3920.83</v>
      </c>
    </row>
    <row r="10371" spans="1:2">
      <c r="A10371" s="71">
        <v>43938</v>
      </c>
      <c r="B10371">
        <v>3942.92</v>
      </c>
    </row>
    <row r="10372" spans="1:2">
      <c r="A10372" s="71">
        <v>43939</v>
      </c>
      <c r="B10372">
        <v>3973.06</v>
      </c>
    </row>
    <row r="10373" spans="1:2">
      <c r="A10373" s="71">
        <v>43940</v>
      </c>
      <c r="B10373">
        <v>3973.06</v>
      </c>
    </row>
    <row r="10374" spans="1:2">
      <c r="A10374" s="71">
        <v>43941</v>
      </c>
      <c r="B10374">
        <v>3973.06</v>
      </c>
    </row>
    <row r="10375" spans="1:2">
      <c r="A10375" s="71">
        <v>43942</v>
      </c>
      <c r="B10375">
        <v>3967.76</v>
      </c>
    </row>
    <row r="10376" spans="1:2">
      <c r="A10376" s="71">
        <v>43943</v>
      </c>
      <c r="B10376">
        <v>4045.01</v>
      </c>
    </row>
    <row r="10377" spans="1:2">
      <c r="A10377" s="71">
        <v>43944</v>
      </c>
      <c r="B10377">
        <v>4037.95</v>
      </c>
    </row>
    <row r="10378" spans="1:2">
      <c r="A10378" s="71">
        <v>43945</v>
      </c>
      <c r="B10378">
        <v>4020.94</v>
      </c>
    </row>
    <row r="10379" spans="1:2">
      <c r="A10379" s="71">
        <v>43946</v>
      </c>
      <c r="B10379">
        <v>4039.87</v>
      </c>
    </row>
    <row r="10380" spans="1:2">
      <c r="A10380" s="71">
        <v>43947</v>
      </c>
      <c r="B10380">
        <v>4039.87</v>
      </c>
    </row>
    <row r="10381" spans="1:2">
      <c r="A10381" s="71">
        <v>43948</v>
      </c>
      <c r="B10381">
        <v>4039.87</v>
      </c>
    </row>
    <row r="10382" spans="1:2">
      <c r="A10382" s="71">
        <v>43949</v>
      </c>
      <c r="B10382">
        <v>4039.83</v>
      </c>
    </row>
    <row r="10383" spans="1:2">
      <c r="A10383" s="71">
        <v>43950</v>
      </c>
      <c r="B10383">
        <v>4046.04</v>
      </c>
    </row>
    <row r="10384" spans="1:2">
      <c r="A10384" s="71">
        <v>43951</v>
      </c>
      <c r="B10384">
        <v>3983.29</v>
      </c>
    </row>
    <row r="10385" spans="1:2">
      <c r="A10385" s="71">
        <v>43952</v>
      </c>
      <c r="B10385">
        <v>3932.72</v>
      </c>
    </row>
    <row r="10386" spans="1:2">
      <c r="A10386" s="71">
        <v>43953</v>
      </c>
      <c r="B10386">
        <v>3932.72</v>
      </c>
    </row>
    <row r="10387" spans="1:2">
      <c r="A10387" s="71">
        <v>43954</v>
      </c>
      <c r="B10387">
        <v>3932.72</v>
      </c>
    </row>
    <row r="10388" spans="1:2">
      <c r="A10388" s="71">
        <v>43955</v>
      </c>
      <c r="B10388">
        <v>3932.72</v>
      </c>
    </row>
    <row r="10389" spans="1:2">
      <c r="A10389" s="71">
        <v>43956</v>
      </c>
      <c r="B10389">
        <v>3990.1</v>
      </c>
    </row>
    <row r="10390" spans="1:2">
      <c r="A10390" s="71">
        <v>43957</v>
      </c>
      <c r="B10390">
        <v>3926.07</v>
      </c>
    </row>
    <row r="10391" spans="1:2">
      <c r="A10391" s="71">
        <v>43958</v>
      </c>
      <c r="B10391">
        <v>3961.66</v>
      </c>
    </row>
    <row r="10392" spans="1:2">
      <c r="A10392" s="71">
        <v>43959</v>
      </c>
      <c r="B10392">
        <v>3924.54</v>
      </c>
    </row>
    <row r="10393" spans="1:2">
      <c r="A10393" s="71">
        <v>43960</v>
      </c>
      <c r="B10393">
        <v>3882.27</v>
      </c>
    </row>
    <row r="10394" spans="1:2">
      <c r="A10394" s="71">
        <v>43961</v>
      </c>
      <c r="B10394">
        <v>3882.27</v>
      </c>
    </row>
    <row r="10395" spans="1:2">
      <c r="A10395" s="71">
        <v>43962</v>
      </c>
      <c r="B10395">
        <v>3882.27</v>
      </c>
    </row>
    <row r="10396" spans="1:2">
      <c r="A10396" s="71">
        <v>43963</v>
      </c>
      <c r="B10396">
        <v>3901.34</v>
      </c>
    </row>
    <row r="10397" spans="1:2">
      <c r="A10397" s="71">
        <v>43964</v>
      </c>
      <c r="B10397">
        <v>3880.48</v>
      </c>
    </row>
    <row r="10398" spans="1:2">
      <c r="A10398" s="71">
        <v>43965</v>
      </c>
      <c r="B10398">
        <v>3901.3</v>
      </c>
    </row>
    <row r="10399" spans="1:2">
      <c r="A10399" s="71">
        <v>43966</v>
      </c>
      <c r="B10399">
        <v>3947.79</v>
      </c>
    </row>
    <row r="10400" spans="1:2">
      <c r="A10400" s="71">
        <v>43967</v>
      </c>
      <c r="B10400">
        <v>3926.06</v>
      </c>
    </row>
    <row r="10401" spans="1:2">
      <c r="A10401" s="71">
        <v>43968</v>
      </c>
      <c r="B10401">
        <v>3926.06</v>
      </c>
    </row>
    <row r="10402" spans="1:2">
      <c r="A10402" s="71">
        <v>43969</v>
      </c>
      <c r="B10402">
        <v>3926.06</v>
      </c>
    </row>
    <row r="10403" spans="1:2">
      <c r="A10403" s="71">
        <v>43970</v>
      </c>
      <c r="B10403">
        <v>3851.07</v>
      </c>
    </row>
    <row r="10404" spans="1:2">
      <c r="A10404" s="71">
        <v>43971</v>
      </c>
      <c r="B10404">
        <v>3824.3</v>
      </c>
    </row>
    <row r="10405" spans="1:2">
      <c r="A10405" s="71">
        <v>43972</v>
      </c>
      <c r="B10405">
        <v>3804.12</v>
      </c>
    </row>
    <row r="10406" spans="1:2">
      <c r="A10406" s="71">
        <v>43973</v>
      </c>
      <c r="B10406">
        <v>3774.25</v>
      </c>
    </row>
    <row r="10407" spans="1:2">
      <c r="A10407" s="71">
        <v>43974</v>
      </c>
      <c r="B10407">
        <v>3782.66</v>
      </c>
    </row>
    <row r="10408" spans="1:2">
      <c r="A10408" s="71">
        <v>43975</v>
      </c>
      <c r="B10408">
        <v>3782.66</v>
      </c>
    </row>
    <row r="10409" spans="1:2">
      <c r="A10409" s="71">
        <v>43976</v>
      </c>
      <c r="B10409">
        <v>3782.66</v>
      </c>
    </row>
    <row r="10410" spans="1:2">
      <c r="A10410" s="71">
        <v>43977</v>
      </c>
      <c r="B10410">
        <v>3782.66</v>
      </c>
    </row>
    <row r="10411" spans="1:2">
      <c r="A10411" s="71">
        <v>43978</v>
      </c>
      <c r="B10411">
        <v>3725.56</v>
      </c>
    </row>
    <row r="10412" spans="1:2">
      <c r="A10412" s="71">
        <v>43979</v>
      </c>
      <c r="B10412">
        <v>3743.79</v>
      </c>
    </row>
    <row r="10413" spans="1:2">
      <c r="A10413" s="71">
        <v>43980</v>
      </c>
      <c r="B10413">
        <v>3723.42</v>
      </c>
    </row>
    <row r="10414" spans="1:2">
      <c r="A10414" s="71">
        <v>43981</v>
      </c>
      <c r="B10414">
        <v>3718.82</v>
      </c>
    </row>
    <row r="10415" spans="1:2">
      <c r="A10415" s="71">
        <v>43982</v>
      </c>
      <c r="B10415">
        <v>3718.82</v>
      </c>
    </row>
    <row r="10416" spans="1:2">
      <c r="A10416" s="71">
        <v>43983</v>
      </c>
      <c r="B10416">
        <v>3718.82</v>
      </c>
    </row>
    <row r="10417" spans="1:2">
      <c r="A10417" s="71">
        <v>43984</v>
      </c>
      <c r="B10417">
        <v>3716.35</v>
      </c>
    </row>
    <row r="10418" spans="1:2">
      <c r="A10418" s="71">
        <v>43985</v>
      </c>
      <c r="B10418">
        <v>3651.42</v>
      </c>
    </row>
    <row r="10419" spans="1:2">
      <c r="A10419" s="71">
        <v>43986</v>
      </c>
      <c r="B10419">
        <v>3588.89</v>
      </c>
    </row>
    <row r="10420" spans="1:2">
      <c r="A10420" s="71">
        <v>43987</v>
      </c>
      <c r="B10420">
        <v>3597.47</v>
      </c>
    </row>
    <row r="10421" spans="1:2">
      <c r="A10421" s="71">
        <v>43988</v>
      </c>
      <c r="B10421">
        <v>3565.06</v>
      </c>
    </row>
    <row r="10422" spans="1:2">
      <c r="A10422" s="71">
        <v>43989</v>
      </c>
      <c r="B10422">
        <v>3565.06</v>
      </c>
    </row>
    <row r="10423" spans="1:2">
      <c r="A10423" s="71">
        <v>43990</v>
      </c>
      <c r="B10423">
        <v>3565.06</v>
      </c>
    </row>
    <row r="10424" spans="1:2">
      <c r="A10424" s="71">
        <v>43991</v>
      </c>
      <c r="B10424">
        <v>3599</v>
      </c>
    </row>
    <row r="10425" spans="1:2">
      <c r="A10425" s="71">
        <v>43992</v>
      </c>
      <c r="B10425">
        <v>3643.02</v>
      </c>
    </row>
    <row r="10426" spans="1:2">
      <c r="A10426" s="71">
        <v>43993</v>
      </c>
      <c r="B10426">
        <v>3674.81</v>
      </c>
    </row>
    <row r="10427" spans="1:2">
      <c r="A10427" s="71">
        <v>43994</v>
      </c>
      <c r="B10427">
        <v>3746.46</v>
      </c>
    </row>
    <row r="10428" spans="1:2">
      <c r="A10428" s="71">
        <v>43995</v>
      </c>
      <c r="B10428">
        <v>3758.15</v>
      </c>
    </row>
    <row r="10429" spans="1:2">
      <c r="A10429" s="71">
        <v>43996</v>
      </c>
      <c r="B10429">
        <v>3758.15</v>
      </c>
    </row>
    <row r="10430" spans="1:2">
      <c r="A10430" s="71">
        <v>43997</v>
      </c>
      <c r="B10430">
        <v>3758.15</v>
      </c>
    </row>
    <row r="10431" spans="1:2">
      <c r="A10431" s="71">
        <v>43998</v>
      </c>
      <c r="B10431">
        <v>3758.15</v>
      </c>
    </row>
    <row r="10432" spans="1:2">
      <c r="A10432" s="71">
        <v>43999</v>
      </c>
      <c r="B10432">
        <v>3741.88</v>
      </c>
    </row>
    <row r="10433" spans="1:2">
      <c r="A10433" s="71">
        <v>44000</v>
      </c>
      <c r="B10433">
        <v>3749.03</v>
      </c>
    </row>
    <row r="10434" spans="1:2">
      <c r="A10434" s="71">
        <v>44001</v>
      </c>
      <c r="B10434">
        <v>3760.22</v>
      </c>
    </row>
    <row r="10435" spans="1:2">
      <c r="A10435" s="71">
        <v>44002</v>
      </c>
      <c r="B10435">
        <v>3733.27</v>
      </c>
    </row>
    <row r="10436" spans="1:2">
      <c r="A10436" s="71">
        <v>44003</v>
      </c>
      <c r="B10436">
        <v>3733.27</v>
      </c>
    </row>
    <row r="10437" spans="1:2">
      <c r="A10437" s="71">
        <v>44004</v>
      </c>
      <c r="B10437">
        <v>3733.27</v>
      </c>
    </row>
    <row r="10438" spans="1:2">
      <c r="A10438" s="71">
        <v>44005</v>
      </c>
      <c r="B10438">
        <v>3733.27</v>
      </c>
    </row>
    <row r="10439" spans="1:2">
      <c r="A10439" s="71">
        <v>44006</v>
      </c>
      <c r="B10439">
        <v>3706.06</v>
      </c>
    </row>
    <row r="10440" spans="1:2">
      <c r="A10440" s="71">
        <v>44007</v>
      </c>
      <c r="B10440">
        <v>3722.27</v>
      </c>
    </row>
    <row r="10441" spans="1:2">
      <c r="A10441" s="71">
        <v>44008</v>
      </c>
      <c r="B10441">
        <v>3735.93</v>
      </c>
    </row>
    <row r="10442" spans="1:2">
      <c r="A10442" s="71">
        <v>44009</v>
      </c>
      <c r="B10442">
        <v>3758.91</v>
      </c>
    </row>
    <row r="10443" spans="1:2">
      <c r="A10443" s="71">
        <v>44010</v>
      </c>
      <c r="B10443">
        <v>3758.91</v>
      </c>
    </row>
    <row r="10444" spans="1:2">
      <c r="A10444" s="71">
        <v>44011</v>
      </c>
      <c r="B10444">
        <v>3758.91</v>
      </c>
    </row>
    <row r="10445" spans="1:2">
      <c r="A10445" s="71">
        <v>44012</v>
      </c>
      <c r="B10445">
        <v>3758.91</v>
      </c>
    </row>
    <row r="10446" spans="1:2">
      <c r="A10446" s="71">
        <v>44013</v>
      </c>
      <c r="B10446">
        <v>3756.28</v>
      </c>
    </row>
    <row r="10447" spans="1:2">
      <c r="A10447" s="71">
        <v>44014</v>
      </c>
      <c r="B10447">
        <v>3723.67</v>
      </c>
    </row>
    <row r="10448" spans="1:2">
      <c r="A10448" s="71">
        <v>44015</v>
      </c>
      <c r="B10448">
        <v>3660.18</v>
      </c>
    </row>
    <row r="10449" spans="1:2">
      <c r="A10449" s="71">
        <v>44016</v>
      </c>
      <c r="B10449">
        <v>3645.9</v>
      </c>
    </row>
    <row r="10450" spans="1:2">
      <c r="A10450" s="71">
        <v>44017</v>
      </c>
      <c r="B10450">
        <v>3645.9</v>
      </c>
    </row>
    <row r="10451" spans="1:2">
      <c r="A10451" s="71">
        <v>44018</v>
      </c>
      <c r="B10451">
        <v>3645.9</v>
      </c>
    </row>
    <row r="10452" spans="1:2">
      <c r="A10452" s="71">
        <v>44019</v>
      </c>
      <c r="B10452">
        <v>3633.32</v>
      </c>
    </row>
    <row r="10453" spans="1:2">
      <c r="A10453" s="71">
        <v>44020</v>
      </c>
      <c r="B10453">
        <v>3631.54</v>
      </c>
    </row>
    <row r="10454" spans="1:2">
      <c r="A10454" s="71">
        <v>44021</v>
      </c>
      <c r="B10454">
        <v>3625.61</v>
      </c>
    </row>
    <row r="10455" spans="1:2">
      <c r="A10455" s="71">
        <v>44022</v>
      </c>
      <c r="B10455">
        <v>3633.42</v>
      </c>
    </row>
    <row r="10456" spans="1:2">
      <c r="A10456" s="71">
        <v>44023</v>
      </c>
      <c r="B10456">
        <v>3615.75</v>
      </c>
    </row>
    <row r="10457" spans="1:2">
      <c r="A10457" s="71">
        <v>44024</v>
      </c>
      <c r="B10457">
        <v>3615.75</v>
      </c>
    </row>
    <row r="10458" spans="1:2">
      <c r="A10458" s="71">
        <v>44025</v>
      </c>
      <c r="B10458">
        <v>3615.75</v>
      </c>
    </row>
    <row r="10459" spans="1:2">
      <c r="A10459" s="71">
        <v>44026</v>
      </c>
      <c r="B10459">
        <v>3617.22</v>
      </c>
    </row>
    <row r="10460" spans="1:2">
      <c r="A10460" s="71">
        <v>44027</v>
      </c>
      <c r="B10460">
        <v>3638.22</v>
      </c>
    </row>
    <row r="10461" spans="1:2">
      <c r="A10461" s="71">
        <v>44028</v>
      </c>
      <c r="B10461">
        <v>3611.61</v>
      </c>
    </row>
    <row r="10462" spans="1:2">
      <c r="A10462" s="71">
        <v>44029</v>
      </c>
      <c r="B10462">
        <v>3627.86</v>
      </c>
    </row>
    <row r="10463" spans="1:2">
      <c r="A10463" s="71">
        <v>44030</v>
      </c>
      <c r="B10463">
        <v>3651.93</v>
      </c>
    </row>
    <row r="10464" spans="1:2">
      <c r="A10464" s="71">
        <v>44031</v>
      </c>
      <c r="B10464">
        <v>3651.93</v>
      </c>
    </row>
    <row r="10465" spans="1:2">
      <c r="A10465" s="71">
        <v>44032</v>
      </c>
      <c r="B10465">
        <v>3651.93</v>
      </c>
    </row>
    <row r="10466" spans="1:2">
      <c r="A10466" s="71">
        <v>44033</v>
      </c>
      <c r="B10466">
        <v>3651.93</v>
      </c>
    </row>
    <row r="10467" spans="1:2">
      <c r="A10467" s="71">
        <v>44034</v>
      </c>
      <c r="B10467">
        <v>3628.2</v>
      </c>
    </row>
    <row r="10468" spans="1:2">
      <c r="A10468" s="71">
        <v>44035</v>
      </c>
      <c r="B10468">
        <v>3627.28</v>
      </c>
    </row>
    <row r="10469" spans="1:2">
      <c r="A10469" s="71">
        <v>44036</v>
      </c>
      <c r="B10469">
        <v>3660.15</v>
      </c>
    </row>
    <row r="10470" spans="1:2">
      <c r="A10470" s="71">
        <v>44037</v>
      </c>
      <c r="B10470">
        <v>3690.8</v>
      </c>
    </row>
    <row r="10471" spans="1:2">
      <c r="A10471" s="71">
        <v>44038</v>
      </c>
      <c r="B10471">
        <v>3690.8</v>
      </c>
    </row>
    <row r="10472" spans="1:2">
      <c r="A10472" s="71">
        <v>44039</v>
      </c>
      <c r="B10472">
        <v>3690.8</v>
      </c>
    </row>
    <row r="10473" spans="1:2">
      <c r="A10473" s="71">
        <v>44040</v>
      </c>
      <c r="B10473">
        <v>3679.17</v>
      </c>
    </row>
    <row r="10474" spans="1:2">
      <c r="A10474" s="71">
        <v>44041</v>
      </c>
      <c r="B10474">
        <v>3718.69</v>
      </c>
    </row>
    <row r="10475" spans="1:2">
      <c r="A10475" s="71">
        <v>44042</v>
      </c>
      <c r="B10475">
        <v>3716.89</v>
      </c>
    </row>
    <row r="10476" spans="1:2">
      <c r="A10476" s="71">
        <v>44043</v>
      </c>
      <c r="B10476">
        <v>3739.49</v>
      </c>
    </row>
    <row r="10477" spans="1:2">
      <c r="A10477" s="71">
        <v>44044</v>
      </c>
      <c r="B10477">
        <v>3733.08</v>
      </c>
    </row>
    <row r="10478" spans="1:2">
      <c r="A10478" s="71">
        <v>44045</v>
      </c>
      <c r="B10478">
        <v>3733.08</v>
      </c>
    </row>
    <row r="10479" spans="1:2">
      <c r="A10479" s="71">
        <v>44046</v>
      </c>
      <c r="B10479">
        <v>3733.08</v>
      </c>
    </row>
    <row r="10480" spans="1:2">
      <c r="A10480" s="71">
        <v>44047</v>
      </c>
      <c r="B10480">
        <v>3768.39</v>
      </c>
    </row>
    <row r="10481" spans="1:2">
      <c r="A10481" s="71">
        <v>44048</v>
      </c>
      <c r="B10481">
        <v>3792.98</v>
      </c>
    </row>
    <row r="10482" spans="1:2">
      <c r="A10482" s="71">
        <v>44049</v>
      </c>
      <c r="B10482">
        <v>3775.95</v>
      </c>
    </row>
    <row r="10483" spans="1:2">
      <c r="A10483" s="71">
        <v>44050</v>
      </c>
      <c r="B10483">
        <v>3769.67</v>
      </c>
    </row>
    <row r="10484" spans="1:2">
      <c r="A10484" s="71">
        <v>44051</v>
      </c>
      <c r="B10484">
        <v>3769.67</v>
      </c>
    </row>
    <row r="10485" spans="1:2">
      <c r="A10485" s="71">
        <v>44052</v>
      </c>
      <c r="B10485">
        <v>3769.67</v>
      </c>
    </row>
    <row r="10486" spans="1:2">
      <c r="A10486" s="71">
        <v>44053</v>
      </c>
      <c r="B10486">
        <v>3769.67</v>
      </c>
    </row>
    <row r="10487" spans="1:2">
      <c r="A10487" s="71">
        <v>44054</v>
      </c>
      <c r="B10487">
        <v>3770.22</v>
      </c>
    </row>
    <row r="10488" spans="1:2">
      <c r="A10488" s="71">
        <v>44055</v>
      </c>
      <c r="B10488">
        <v>3749.3</v>
      </c>
    </row>
    <row r="10489" spans="1:2">
      <c r="A10489" s="71">
        <v>44056</v>
      </c>
      <c r="B10489">
        <v>3755.61</v>
      </c>
    </row>
    <row r="10490" spans="1:2">
      <c r="A10490" s="71">
        <v>44057</v>
      </c>
      <c r="B10490">
        <v>3767.05</v>
      </c>
    </row>
    <row r="10491" spans="1:2">
      <c r="A10491" s="71">
        <v>44058</v>
      </c>
      <c r="B10491">
        <v>3783.15</v>
      </c>
    </row>
    <row r="10492" spans="1:2">
      <c r="A10492" s="71">
        <v>44059</v>
      </c>
      <c r="B10492">
        <v>3783.15</v>
      </c>
    </row>
    <row r="10493" spans="1:2">
      <c r="A10493" s="71">
        <v>44060</v>
      </c>
      <c r="B10493">
        <v>3783.15</v>
      </c>
    </row>
    <row r="10494" spans="1:2">
      <c r="A10494" s="71">
        <v>44061</v>
      </c>
      <c r="B10494">
        <v>3783.15</v>
      </c>
    </row>
    <row r="10495" spans="1:2">
      <c r="A10495" s="71">
        <v>44062</v>
      </c>
      <c r="B10495">
        <v>3784.15</v>
      </c>
    </row>
    <row r="10496" spans="1:2">
      <c r="A10496" s="71">
        <v>44063</v>
      </c>
      <c r="B10496">
        <v>3766.73</v>
      </c>
    </row>
    <row r="10497" spans="1:2">
      <c r="A10497" s="71">
        <v>44064</v>
      </c>
      <c r="B10497">
        <v>3792.13</v>
      </c>
    </row>
    <row r="10498" spans="1:2">
      <c r="A10498" s="71">
        <v>44065</v>
      </c>
      <c r="B10498">
        <v>3827.27</v>
      </c>
    </row>
    <row r="10499" spans="1:2">
      <c r="A10499" s="71">
        <v>44066</v>
      </c>
      <c r="B10499">
        <v>3827.27</v>
      </c>
    </row>
    <row r="10500" spans="1:2">
      <c r="A10500" s="71">
        <v>44067</v>
      </c>
      <c r="B10500">
        <v>3827.27</v>
      </c>
    </row>
    <row r="10501" spans="1:2">
      <c r="A10501" s="71">
        <v>44068</v>
      </c>
      <c r="B10501">
        <v>3843.69</v>
      </c>
    </row>
    <row r="10502" spans="1:2">
      <c r="A10502" s="71">
        <v>44069</v>
      </c>
      <c r="B10502">
        <v>3867.32</v>
      </c>
    </row>
    <row r="10503" spans="1:2">
      <c r="A10503" s="71">
        <v>44070</v>
      </c>
      <c r="B10503">
        <v>3846.64</v>
      </c>
    </row>
    <row r="10504" spans="1:2">
      <c r="A10504" s="71">
        <v>44071</v>
      </c>
      <c r="B10504">
        <v>3820.17</v>
      </c>
    </row>
    <row r="10505" spans="1:2">
      <c r="A10505" s="71">
        <v>44072</v>
      </c>
      <c r="B10505">
        <v>3760.38</v>
      </c>
    </row>
    <row r="10506" spans="1:2">
      <c r="A10506" s="71">
        <v>44073</v>
      </c>
      <c r="B10506">
        <v>3760.38</v>
      </c>
    </row>
    <row r="10507" spans="1:2">
      <c r="A10507" s="71">
        <v>44074</v>
      </c>
      <c r="B10507">
        <v>3760.38</v>
      </c>
    </row>
    <row r="10508" spans="1:2">
      <c r="A10508" s="71">
        <v>44075</v>
      </c>
      <c r="B10508">
        <v>3745.41</v>
      </c>
    </row>
    <row r="10509" spans="1:2">
      <c r="A10509" s="71">
        <v>44076</v>
      </c>
      <c r="B10509">
        <v>3683.28</v>
      </c>
    </row>
    <row r="10510" spans="1:2">
      <c r="A10510" s="71">
        <v>44077</v>
      </c>
      <c r="B10510">
        <v>3653.7</v>
      </c>
    </row>
    <row r="10511" spans="1:2">
      <c r="A10511" s="71">
        <v>44078</v>
      </c>
      <c r="B10511">
        <v>3653.23</v>
      </c>
    </row>
    <row r="10512" spans="1:2">
      <c r="A10512" s="71">
        <v>44079</v>
      </c>
      <c r="B10512">
        <v>3702.62</v>
      </c>
    </row>
    <row r="10513" spans="1:2">
      <c r="A10513" s="71">
        <v>44080</v>
      </c>
      <c r="B10513">
        <v>3702.62</v>
      </c>
    </row>
    <row r="10514" spans="1:2">
      <c r="A10514" s="71">
        <v>44081</v>
      </c>
      <c r="B10514">
        <v>3702.62</v>
      </c>
    </row>
    <row r="10515" spans="1:2">
      <c r="A10515" s="71">
        <v>44082</v>
      </c>
      <c r="B10515">
        <v>3702.62</v>
      </c>
    </row>
    <row r="10516" spans="1:2">
      <c r="A10516" s="71">
        <v>44083</v>
      </c>
      <c r="B10516">
        <v>3757.21</v>
      </c>
    </row>
    <row r="10517" spans="1:2">
      <c r="A10517" s="71">
        <v>44084</v>
      </c>
      <c r="B10517">
        <v>3717.25</v>
      </c>
    </row>
    <row r="10518" spans="1:2">
      <c r="A10518" s="71">
        <v>44085</v>
      </c>
      <c r="B10518">
        <v>3700.28</v>
      </c>
    </row>
    <row r="10519" spans="1:2">
      <c r="A10519" s="71">
        <v>44086</v>
      </c>
      <c r="B10519">
        <v>3709</v>
      </c>
    </row>
    <row r="10520" spans="1:2">
      <c r="A10520" s="71">
        <v>44087</v>
      </c>
      <c r="B10520">
        <v>3709</v>
      </c>
    </row>
    <row r="10521" spans="1:2">
      <c r="A10521" s="71">
        <v>44088</v>
      </c>
      <c r="B10521">
        <v>3709</v>
      </c>
    </row>
    <row r="10522" spans="1:2">
      <c r="A10522" s="71">
        <v>44089</v>
      </c>
      <c r="B10522">
        <v>3697</v>
      </c>
    </row>
    <row r="10523" spans="1:2">
      <c r="A10523" s="71">
        <v>44090</v>
      </c>
      <c r="B10523">
        <v>3683.49</v>
      </c>
    </row>
    <row r="10524" spans="1:2">
      <c r="A10524" s="71">
        <v>44091</v>
      </c>
      <c r="B10524">
        <v>3703.86</v>
      </c>
    </row>
    <row r="10525" spans="1:2">
      <c r="A10525" s="71">
        <v>44092</v>
      </c>
      <c r="B10525">
        <v>3714.65</v>
      </c>
    </row>
    <row r="10526" spans="1:2">
      <c r="A10526" s="71">
        <v>44093</v>
      </c>
      <c r="B10526">
        <v>3725.37</v>
      </c>
    </row>
    <row r="10527" spans="1:2">
      <c r="A10527" s="71">
        <v>44094</v>
      </c>
      <c r="B10527">
        <v>3725.37</v>
      </c>
    </row>
    <row r="10528" spans="1:2">
      <c r="A10528" s="71">
        <v>44095</v>
      </c>
      <c r="B10528">
        <v>3725.37</v>
      </c>
    </row>
    <row r="10529" spans="1:2">
      <c r="A10529" s="71">
        <v>44096</v>
      </c>
      <c r="B10529">
        <v>3790.54</v>
      </c>
    </row>
    <row r="10530" spans="1:2">
      <c r="A10530" s="71">
        <v>44097</v>
      </c>
      <c r="B10530">
        <v>3813.3</v>
      </c>
    </row>
    <row r="10531" spans="1:2">
      <c r="A10531" s="71">
        <v>44098</v>
      </c>
      <c r="B10531">
        <v>3863.6</v>
      </c>
    </row>
    <row r="10532" spans="1:2">
      <c r="A10532" s="71">
        <v>44099</v>
      </c>
      <c r="B10532">
        <v>3873.8</v>
      </c>
    </row>
    <row r="10533" spans="1:2">
      <c r="A10533" s="71">
        <v>44100</v>
      </c>
      <c r="B10533">
        <v>3867.81</v>
      </c>
    </row>
    <row r="10534" spans="1:2">
      <c r="A10534" s="71">
        <v>44101</v>
      </c>
      <c r="B10534">
        <v>3867.81</v>
      </c>
    </row>
    <row r="10535" spans="1:2">
      <c r="A10535" s="71">
        <v>44102</v>
      </c>
      <c r="B10535">
        <v>3867.81</v>
      </c>
    </row>
    <row r="10536" spans="1:2">
      <c r="A10536" s="71">
        <v>44103</v>
      </c>
      <c r="B10536">
        <v>3859.9</v>
      </c>
    </row>
    <row r="10537" spans="1:2">
      <c r="A10537" s="71">
        <v>44104</v>
      </c>
      <c r="B10537">
        <v>3878.94</v>
      </c>
    </row>
    <row r="10538" spans="1:2">
      <c r="A10538" s="71">
        <v>44105</v>
      </c>
      <c r="B10538">
        <v>3865.47</v>
      </c>
    </row>
    <row r="10539" spans="1:2">
      <c r="A10539" s="71">
        <v>44106</v>
      </c>
      <c r="B10539">
        <v>3842.34</v>
      </c>
    </row>
    <row r="10540" spans="1:2">
      <c r="A10540" s="71">
        <v>44107</v>
      </c>
      <c r="B10540">
        <v>3881.8</v>
      </c>
    </row>
    <row r="10541" spans="1:2">
      <c r="A10541" s="71">
        <v>44108</v>
      </c>
      <c r="B10541">
        <v>3881.8</v>
      </c>
    </row>
    <row r="10542" spans="1:2">
      <c r="A10542" s="71">
        <v>44109</v>
      </c>
      <c r="B10542">
        <v>3881.8</v>
      </c>
    </row>
    <row r="10543" spans="1:2">
      <c r="A10543" s="71">
        <v>44110</v>
      </c>
      <c r="B10543">
        <v>3843.75</v>
      </c>
    </row>
    <row r="10544" spans="1:2">
      <c r="A10544" s="71">
        <v>44111</v>
      </c>
      <c r="B10544">
        <v>3826.77</v>
      </c>
    </row>
    <row r="10545" spans="1:2">
      <c r="A10545" s="71">
        <v>44112</v>
      </c>
      <c r="B10545">
        <v>3837.79</v>
      </c>
    </row>
    <row r="10546" spans="1:2">
      <c r="A10546" s="71">
        <v>44113</v>
      </c>
      <c r="B10546">
        <v>3839.73</v>
      </c>
    </row>
    <row r="10547" spans="1:2">
      <c r="A10547" s="71">
        <v>44114</v>
      </c>
      <c r="B10547">
        <v>3824.25</v>
      </c>
    </row>
    <row r="10548" spans="1:2">
      <c r="A10548" s="71">
        <v>44115</v>
      </c>
      <c r="B10548">
        <v>3824.25</v>
      </c>
    </row>
    <row r="10549" spans="1:2">
      <c r="A10549" s="71">
        <v>44116</v>
      </c>
      <c r="B10549">
        <v>3824.25</v>
      </c>
    </row>
    <row r="10550" spans="1:2">
      <c r="A10550" s="71">
        <v>44117</v>
      </c>
      <c r="B10550">
        <v>3824.25</v>
      </c>
    </row>
    <row r="10551" spans="1:2">
      <c r="A10551" s="71">
        <v>44118</v>
      </c>
      <c r="B10551">
        <v>3856.32</v>
      </c>
    </row>
    <row r="10552" spans="1:2">
      <c r="A10552" s="71">
        <v>44119</v>
      </c>
      <c r="B10552">
        <v>3843.59</v>
      </c>
    </row>
    <row r="10553" spans="1:2">
      <c r="A10553" s="71">
        <v>44120</v>
      </c>
      <c r="B10553">
        <v>3854.47</v>
      </c>
    </row>
    <row r="10554" spans="1:2">
      <c r="A10554" s="71">
        <v>44121</v>
      </c>
      <c r="B10554">
        <v>3846.48</v>
      </c>
    </row>
    <row r="10555" spans="1:2">
      <c r="A10555" s="71">
        <v>44122</v>
      </c>
      <c r="B10555">
        <v>3846.48</v>
      </c>
    </row>
    <row r="10556" spans="1:2">
      <c r="A10556" s="71">
        <v>44123</v>
      </c>
      <c r="B10556">
        <v>3846.48</v>
      </c>
    </row>
    <row r="10557" spans="1:2">
      <c r="A10557" s="71">
        <v>44124</v>
      </c>
      <c r="B10557">
        <v>3842.76</v>
      </c>
    </row>
    <row r="10558" spans="1:2">
      <c r="A10558" s="71">
        <v>44125</v>
      </c>
      <c r="B10558">
        <v>3830.79</v>
      </c>
    </row>
    <row r="10559" spans="1:2">
      <c r="A10559" s="71">
        <v>44126</v>
      </c>
      <c r="B10559">
        <v>3784.51</v>
      </c>
    </row>
    <row r="10560" spans="1:2">
      <c r="A10560" s="71">
        <v>44127</v>
      </c>
      <c r="B10560">
        <v>3776.73</v>
      </c>
    </row>
    <row r="10561" spans="1:2">
      <c r="A10561" s="71">
        <v>44128</v>
      </c>
      <c r="B10561">
        <v>3782.66</v>
      </c>
    </row>
    <row r="10562" spans="1:2">
      <c r="A10562" s="71">
        <v>44129</v>
      </c>
      <c r="B10562">
        <v>3782.66</v>
      </c>
    </row>
    <row r="10563" spans="1:2">
      <c r="A10563" s="71">
        <v>44130</v>
      </c>
      <c r="B10563">
        <v>3782.66</v>
      </c>
    </row>
    <row r="10564" spans="1:2">
      <c r="A10564" s="71">
        <v>44131</v>
      </c>
      <c r="B10564">
        <v>3812.82</v>
      </c>
    </row>
    <row r="10565" spans="1:2">
      <c r="A10565" s="71">
        <v>44132</v>
      </c>
      <c r="B10565">
        <v>3810.23</v>
      </c>
    </row>
    <row r="10566" spans="1:2">
      <c r="A10566" s="71">
        <v>44133</v>
      </c>
      <c r="B10566">
        <v>3841.46</v>
      </c>
    </row>
    <row r="10567" spans="1:2">
      <c r="A10567" s="71">
        <v>44134</v>
      </c>
      <c r="B10567">
        <v>3849.53</v>
      </c>
    </row>
    <row r="10568" spans="1:2">
      <c r="A10568" s="71">
        <v>44135</v>
      </c>
      <c r="B10568">
        <v>3858.56</v>
      </c>
    </row>
    <row r="10569" spans="1:2">
      <c r="A10569" s="71">
        <v>44136</v>
      </c>
      <c r="B10569">
        <v>3858.56</v>
      </c>
    </row>
    <row r="10570" spans="1:2">
      <c r="A10570" s="71">
        <v>44137</v>
      </c>
      <c r="B10570">
        <v>3858.56</v>
      </c>
    </row>
    <row r="10571" spans="1:2">
      <c r="A10571" s="71">
        <v>44138</v>
      </c>
      <c r="B10571">
        <v>3858.56</v>
      </c>
    </row>
    <row r="10572" spans="1:2">
      <c r="A10572" s="71">
        <v>44139</v>
      </c>
      <c r="B10572">
        <v>3823.45</v>
      </c>
    </row>
    <row r="10573" spans="1:2">
      <c r="A10573" s="71">
        <v>44140</v>
      </c>
      <c r="B10573">
        <v>3807.13</v>
      </c>
    </row>
    <row r="10574" spans="1:2">
      <c r="A10574" s="71">
        <v>44141</v>
      </c>
      <c r="B10574">
        <v>3763.82</v>
      </c>
    </row>
    <row r="10575" spans="1:2">
      <c r="A10575" s="71">
        <v>44142</v>
      </c>
      <c r="B10575">
        <v>3738.19</v>
      </c>
    </row>
    <row r="10576" spans="1:2">
      <c r="A10576" s="71">
        <v>44143</v>
      </c>
      <c r="B10576">
        <v>3738.19</v>
      </c>
    </row>
    <row r="10577" spans="1:2">
      <c r="A10577" s="71">
        <v>44144</v>
      </c>
      <c r="B10577">
        <v>3738.19</v>
      </c>
    </row>
    <row r="10578" spans="1:2">
      <c r="A10578" s="71">
        <v>44145</v>
      </c>
      <c r="B10578">
        <v>3646.15</v>
      </c>
    </row>
    <row r="10579" spans="1:2">
      <c r="A10579" s="71">
        <v>44146</v>
      </c>
      <c r="B10579">
        <v>3650.5</v>
      </c>
    </row>
    <row r="10580" spans="1:2">
      <c r="A10580" s="71">
        <v>44147</v>
      </c>
      <c r="B10580">
        <v>3650.5</v>
      </c>
    </row>
    <row r="10581" spans="1:2">
      <c r="A10581" s="71">
        <v>44148</v>
      </c>
      <c r="B10581">
        <v>3646.22</v>
      </c>
    </row>
    <row r="10582" spans="1:2">
      <c r="A10582" s="71">
        <v>44149</v>
      </c>
      <c r="B10582">
        <v>3639.95</v>
      </c>
    </row>
    <row r="10583" spans="1:2">
      <c r="A10583" s="71">
        <v>44150</v>
      </c>
      <c r="B10583">
        <v>3639.95</v>
      </c>
    </row>
    <row r="10584" spans="1:2">
      <c r="A10584" s="71">
        <v>44151</v>
      </c>
      <c r="B10584">
        <v>3639.95</v>
      </c>
    </row>
    <row r="10585" spans="1:2">
      <c r="A10585" s="71">
        <v>44152</v>
      </c>
      <c r="B10585">
        <v>3639.95</v>
      </c>
    </row>
    <row r="10586" spans="1:2">
      <c r="A10586" s="71">
        <v>44153</v>
      </c>
      <c r="B10586">
        <v>3635.19</v>
      </c>
    </row>
    <row r="10587" spans="1:2">
      <c r="A10587" s="71">
        <v>44154</v>
      </c>
      <c r="B10587">
        <v>3647.73</v>
      </c>
    </row>
    <row r="10588" spans="1:2">
      <c r="A10588" s="71">
        <v>44155</v>
      </c>
      <c r="B10588">
        <v>3647.1</v>
      </c>
    </row>
    <row r="10589" spans="1:2">
      <c r="A10589" s="71">
        <v>44156</v>
      </c>
      <c r="B10589">
        <v>3649.9</v>
      </c>
    </row>
    <row r="10590" spans="1:2">
      <c r="A10590" s="71">
        <v>44157</v>
      </c>
      <c r="B10590">
        <v>3649.9</v>
      </c>
    </row>
    <row r="10591" spans="1:2">
      <c r="A10591" s="71">
        <v>44158</v>
      </c>
      <c r="B10591">
        <v>3649.9</v>
      </c>
    </row>
    <row r="10592" spans="1:2">
      <c r="A10592" s="71">
        <v>44159</v>
      </c>
      <c r="B10592">
        <v>3632.92</v>
      </c>
    </row>
    <row r="10593" spans="1:2">
      <c r="A10593" s="71">
        <v>44160</v>
      </c>
      <c r="B10593">
        <v>3643.24</v>
      </c>
    </row>
    <row r="10594" spans="1:2">
      <c r="A10594" s="71">
        <v>44161</v>
      </c>
      <c r="B10594">
        <v>3620.39</v>
      </c>
    </row>
    <row r="10595" spans="1:2">
      <c r="A10595" s="71">
        <v>44162</v>
      </c>
      <c r="B10595">
        <v>3620.39</v>
      </c>
    </row>
    <row r="10596" spans="1:2">
      <c r="A10596" s="71">
        <v>44163</v>
      </c>
      <c r="B10596">
        <v>3611.44</v>
      </c>
    </row>
    <row r="10597" spans="1:2">
      <c r="A10597" s="71">
        <v>44164</v>
      </c>
      <c r="B10597">
        <v>3611.44</v>
      </c>
    </row>
    <row r="10598" spans="1:2">
      <c r="A10598" s="71">
        <v>44165</v>
      </c>
      <c r="B10598">
        <v>3611.44</v>
      </c>
    </row>
    <row r="10599" spans="1:2">
      <c r="A10599" s="71">
        <v>44166</v>
      </c>
      <c r="B10599">
        <v>3591.84</v>
      </c>
    </row>
    <row r="10600" spans="1:2">
      <c r="A10600" s="71">
        <v>44167</v>
      </c>
      <c r="B10600">
        <v>3558.57</v>
      </c>
    </row>
    <row r="10601" spans="1:2">
      <c r="A10601" s="71">
        <v>44168</v>
      </c>
      <c r="B10601">
        <v>3533.21</v>
      </c>
    </row>
    <row r="10602" spans="1:2">
      <c r="A10602" s="71">
        <v>44169</v>
      </c>
      <c r="B10602">
        <v>3481.44</v>
      </c>
    </row>
    <row r="10603" spans="1:2">
      <c r="A10603" s="71">
        <v>44170</v>
      </c>
      <c r="B10603">
        <v>3467.49</v>
      </c>
    </row>
    <row r="10604" spans="1:2">
      <c r="A10604" s="71">
        <v>44171</v>
      </c>
      <c r="B10604">
        <v>3467.49</v>
      </c>
    </row>
    <row r="10605" spans="1:2">
      <c r="A10605" s="71">
        <v>44172</v>
      </c>
      <c r="B10605">
        <v>3467.49</v>
      </c>
    </row>
    <row r="10606" spans="1:2">
      <c r="A10606" s="71">
        <v>44173</v>
      </c>
      <c r="B10606">
        <v>3487.65</v>
      </c>
    </row>
    <row r="10607" spans="1:2">
      <c r="A10607" s="71">
        <v>44174</v>
      </c>
      <c r="B10607">
        <v>3487.65</v>
      </c>
    </row>
    <row r="10608" spans="1:2">
      <c r="A10608" s="71">
        <v>44175</v>
      </c>
      <c r="B10608">
        <v>3465.76</v>
      </c>
    </row>
    <row r="10609" spans="1:2">
      <c r="A10609" s="71">
        <v>44176</v>
      </c>
      <c r="B10609">
        <v>3448.89</v>
      </c>
    </row>
    <row r="10610" spans="1:2">
      <c r="A10610" s="71">
        <v>44177</v>
      </c>
      <c r="B10610">
        <v>3433.45</v>
      </c>
    </row>
    <row r="10611" spans="1:2">
      <c r="A10611" s="71">
        <v>44178</v>
      </c>
      <c r="B10611">
        <v>3433.45</v>
      </c>
    </row>
    <row r="10612" spans="1:2">
      <c r="A10612" s="71">
        <v>44179</v>
      </c>
      <c r="B10612">
        <v>3433.45</v>
      </c>
    </row>
    <row r="10613" spans="1:2">
      <c r="A10613" s="71">
        <v>44180</v>
      </c>
      <c r="B10613">
        <v>3426.97</v>
      </c>
    </row>
    <row r="10614" spans="1:2">
      <c r="A10614" s="71">
        <v>44181</v>
      </c>
      <c r="B10614">
        <v>3422.44</v>
      </c>
    </row>
    <row r="10615" spans="1:2">
      <c r="A10615" s="71">
        <v>44182</v>
      </c>
      <c r="B10615">
        <v>3416.21</v>
      </c>
    </row>
    <row r="10616" spans="1:2">
      <c r="A10616" s="71">
        <v>44183</v>
      </c>
      <c r="B10616">
        <v>3410.82</v>
      </c>
    </row>
    <row r="10617" spans="1:2">
      <c r="A10617" s="71">
        <v>44184</v>
      </c>
      <c r="B10617">
        <v>3420.26</v>
      </c>
    </row>
    <row r="10618" spans="1:2">
      <c r="A10618" s="71">
        <v>44185</v>
      </c>
      <c r="B10618">
        <v>3420.26</v>
      </c>
    </row>
    <row r="10619" spans="1:2">
      <c r="A10619" s="71">
        <v>44186</v>
      </c>
      <c r="B10619">
        <v>3420.26</v>
      </c>
    </row>
    <row r="10620" spans="1:2">
      <c r="A10620" s="71">
        <v>44187</v>
      </c>
      <c r="B10620">
        <v>3442.41</v>
      </c>
    </row>
    <row r="10621" spans="1:2">
      <c r="A10621" s="71">
        <v>44188</v>
      </c>
      <c r="B10621">
        <v>3444.9</v>
      </c>
    </row>
    <row r="10622" spans="1:2">
      <c r="A10622" s="71">
        <v>44189</v>
      </c>
      <c r="B10622">
        <v>3482.51</v>
      </c>
    </row>
    <row r="10623" spans="1:2">
      <c r="A10623" s="71">
        <v>44190</v>
      </c>
      <c r="B10623">
        <v>3493.77</v>
      </c>
    </row>
    <row r="10624" spans="1:2">
      <c r="A10624" s="71">
        <v>44191</v>
      </c>
      <c r="B10624">
        <v>3493.77</v>
      </c>
    </row>
    <row r="10625" spans="1:2">
      <c r="A10625" s="71">
        <v>44192</v>
      </c>
      <c r="B10625">
        <v>3493.77</v>
      </c>
    </row>
    <row r="10626" spans="1:2">
      <c r="A10626" s="71">
        <v>44193</v>
      </c>
      <c r="B10626">
        <v>3493.77</v>
      </c>
    </row>
    <row r="10627" spans="1:2">
      <c r="A10627" s="71">
        <v>44194</v>
      </c>
      <c r="B10627">
        <v>3495.39</v>
      </c>
    </row>
    <row r="10628" spans="1:2">
      <c r="A10628" s="71">
        <v>44195</v>
      </c>
      <c r="B10628">
        <v>3482.1</v>
      </c>
    </row>
    <row r="10629" spans="1:2">
      <c r="A10629" s="71">
        <v>44196</v>
      </c>
      <c r="B10629">
        <v>3432.5</v>
      </c>
    </row>
    <row r="10630" spans="1:2">
      <c r="A10630" s="71">
        <v>44197</v>
      </c>
      <c r="B10630">
        <v>3432.5</v>
      </c>
    </row>
    <row r="10631" spans="1:2">
      <c r="A10631" s="71">
        <v>44198</v>
      </c>
      <c r="B10631">
        <v>3432.5</v>
      </c>
    </row>
    <row r="10632" spans="1:2">
      <c r="A10632" s="71">
        <v>44199</v>
      </c>
      <c r="B10632">
        <v>3432.5</v>
      </c>
    </row>
    <row r="10633" spans="1:2">
      <c r="A10633" s="71">
        <v>44200</v>
      </c>
      <c r="B10633">
        <v>3432.5</v>
      </c>
    </row>
    <row r="10634" spans="1:2">
      <c r="A10634" s="71">
        <v>44201</v>
      </c>
      <c r="B10634">
        <v>3420.78</v>
      </c>
    </row>
    <row r="10635" spans="1:2">
      <c r="A10635" s="71">
        <v>44202</v>
      </c>
      <c r="B10635">
        <v>3450.74</v>
      </c>
    </row>
    <row r="10636" spans="1:2">
      <c r="A10636" s="71">
        <v>44203</v>
      </c>
      <c r="B10636">
        <v>3428.04</v>
      </c>
    </row>
    <row r="10637" spans="1:2">
      <c r="A10637" s="71">
        <v>44204</v>
      </c>
      <c r="B10637">
        <v>3459.39</v>
      </c>
    </row>
    <row r="10638" spans="1:2">
      <c r="A10638" s="71">
        <v>44205</v>
      </c>
      <c r="B10638">
        <v>3478.11</v>
      </c>
    </row>
    <row r="10639" spans="1:2">
      <c r="A10639" s="71">
        <v>44206</v>
      </c>
      <c r="B10639">
        <v>3478.11</v>
      </c>
    </row>
    <row r="10640" spans="1:2">
      <c r="A10640" s="71">
        <v>44207</v>
      </c>
      <c r="B10640">
        <v>3478.11</v>
      </c>
    </row>
    <row r="10641" spans="1:2">
      <c r="A10641" s="71">
        <v>44208</v>
      </c>
      <c r="B10641">
        <v>3478.11</v>
      </c>
    </row>
    <row r="10642" spans="1:2">
      <c r="A10642" s="71">
        <v>44209</v>
      </c>
      <c r="B10642">
        <v>3487.65</v>
      </c>
    </row>
    <row r="10643" spans="1:2">
      <c r="A10643" s="71">
        <v>44210</v>
      </c>
      <c r="B10643">
        <v>3478.36</v>
      </c>
    </row>
    <row r="10644" spans="1:2">
      <c r="A10644" s="71">
        <v>44211</v>
      </c>
      <c r="B10644">
        <v>3469.76</v>
      </c>
    </row>
    <row r="10645" spans="1:2">
      <c r="A10645" s="71">
        <v>44212</v>
      </c>
      <c r="B10645">
        <v>3466.8</v>
      </c>
    </row>
    <row r="10646" spans="1:2">
      <c r="A10646" s="71">
        <v>44213</v>
      </c>
      <c r="B10646">
        <v>3466.8</v>
      </c>
    </row>
    <row r="10647" spans="1:2">
      <c r="A10647" s="71">
        <v>44214</v>
      </c>
      <c r="B10647">
        <v>3466.8</v>
      </c>
    </row>
    <row r="10648" spans="1:2">
      <c r="A10648" s="71">
        <v>44215</v>
      </c>
      <c r="B10648">
        <v>3466.8</v>
      </c>
    </row>
    <row r="10649" spans="1:2">
      <c r="A10649" s="71">
        <v>44216</v>
      </c>
      <c r="B10649">
        <v>3482.03</v>
      </c>
    </row>
    <row r="10650" spans="1:2">
      <c r="A10650" s="71">
        <v>44217</v>
      </c>
      <c r="B10650">
        <v>3476.19</v>
      </c>
    </row>
    <row r="10651" spans="1:2">
      <c r="A10651" s="71">
        <v>44218</v>
      </c>
      <c r="B10651">
        <v>3477.48</v>
      </c>
    </row>
    <row r="10652" spans="1:2">
      <c r="A10652" s="71">
        <v>44219</v>
      </c>
      <c r="B10652">
        <v>3525.25</v>
      </c>
    </row>
    <row r="10653" spans="1:2">
      <c r="A10653" s="71">
        <v>44220</v>
      </c>
      <c r="B10653">
        <v>3525.25</v>
      </c>
    </row>
    <row r="10654" spans="1:2">
      <c r="A10654" s="71">
        <v>44221</v>
      </c>
      <c r="B10654">
        <v>3525.25</v>
      </c>
    </row>
    <row r="10655" spans="1:2">
      <c r="A10655" s="71">
        <v>44222</v>
      </c>
      <c r="B10655">
        <v>3582.41</v>
      </c>
    </row>
    <row r="10656" spans="1:2">
      <c r="A10656" s="71">
        <v>44223</v>
      </c>
      <c r="B10656">
        <v>3591.48</v>
      </c>
    </row>
    <row r="10657" spans="1:2">
      <c r="A10657" s="71">
        <v>44224</v>
      </c>
      <c r="B10657">
        <v>3636.91</v>
      </c>
    </row>
    <row r="10658" spans="1:2">
      <c r="A10658" s="71">
        <v>44225</v>
      </c>
      <c r="B10658">
        <v>3585.44</v>
      </c>
    </row>
    <row r="10659" spans="1:2">
      <c r="A10659" s="71">
        <v>44226</v>
      </c>
      <c r="B10659">
        <v>3559.46</v>
      </c>
    </row>
    <row r="10660" spans="1:2">
      <c r="A10660" s="71">
        <v>44227</v>
      </c>
      <c r="B10660">
        <v>3559.46</v>
      </c>
    </row>
    <row r="10661" spans="1:2">
      <c r="A10661" s="71">
        <v>44228</v>
      </c>
      <c r="B10661">
        <v>3559.46</v>
      </c>
    </row>
    <row r="10662" spans="1:2">
      <c r="A10662" s="71">
        <v>44229</v>
      </c>
      <c r="B10662">
        <v>3561.37</v>
      </c>
    </row>
    <row r="10663" spans="1:2">
      <c r="A10663" s="71">
        <v>44230</v>
      </c>
      <c r="B10663">
        <v>3534.99</v>
      </c>
    </row>
    <row r="10664" spans="1:2">
      <c r="A10664" s="71">
        <v>44231</v>
      </c>
      <c r="B10664">
        <v>3522.57</v>
      </c>
    </row>
    <row r="10665" spans="1:2">
      <c r="A10665" s="71">
        <v>44232</v>
      </c>
      <c r="B10665">
        <v>3558.63</v>
      </c>
    </row>
    <row r="10666" spans="1:2">
      <c r="A10666" s="71">
        <v>44233</v>
      </c>
      <c r="B10666">
        <v>3543.28</v>
      </c>
    </row>
    <row r="10667" spans="1:2">
      <c r="A10667" s="71">
        <v>44234</v>
      </c>
      <c r="B10667">
        <v>3543.28</v>
      </c>
    </row>
    <row r="10668" spans="1:2">
      <c r="A10668" s="71">
        <v>44235</v>
      </c>
      <c r="B10668">
        <v>3543.28</v>
      </c>
    </row>
    <row r="10669" spans="1:2">
      <c r="A10669" s="71">
        <v>44236</v>
      </c>
      <c r="B10669">
        <v>3554.65</v>
      </c>
    </row>
    <row r="10670" spans="1:2">
      <c r="A10670" s="71">
        <v>44237</v>
      </c>
      <c r="B10670">
        <v>3583.23</v>
      </c>
    </row>
    <row r="10671" spans="1:2">
      <c r="A10671" s="71">
        <v>44238</v>
      </c>
      <c r="B10671">
        <v>3557.16</v>
      </c>
    </row>
    <row r="10672" spans="1:2">
      <c r="A10672" s="71">
        <v>44239</v>
      </c>
      <c r="B10672">
        <v>3525.45</v>
      </c>
    </row>
    <row r="10673" spans="1:2">
      <c r="A10673" s="71">
        <v>44240</v>
      </c>
      <c r="B10673">
        <v>3515.65</v>
      </c>
    </row>
    <row r="10674" spans="1:2">
      <c r="A10674" s="71">
        <v>44241</v>
      </c>
      <c r="B10674">
        <v>3515.65</v>
      </c>
    </row>
    <row r="10675" spans="1:2">
      <c r="A10675" s="71">
        <v>44242</v>
      </c>
      <c r="B10675">
        <v>3515.65</v>
      </c>
    </row>
    <row r="10676" spans="1:2">
      <c r="A10676" s="71">
        <v>44243</v>
      </c>
      <c r="B10676">
        <v>3515.65</v>
      </c>
    </row>
    <row r="10677" spans="1:2">
      <c r="A10677" s="71">
        <v>44244</v>
      </c>
      <c r="B10677">
        <v>3518.19</v>
      </c>
    </row>
    <row r="10678" spans="1:2">
      <c r="A10678" s="71">
        <v>44245</v>
      </c>
      <c r="B10678">
        <v>3545.84</v>
      </c>
    </row>
    <row r="10679" spans="1:2">
      <c r="A10679" s="71">
        <v>44246</v>
      </c>
      <c r="B10679">
        <v>3537.86</v>
      </c>
    </row>
    <row r="10680" spans="1:2">
      <c r="A10680" s="71">
        <v>44247</v>
      </c>
      <c r="B10680">
        <v>3555.4</v>
      </c>
    </row>
    <row r="10681" spans="1:2">
      <c r="A10681" s="71">
        <v>44248</v>
      </c>
      <c r="B10681">
        <v>3555.4</v>
      </c>
    </row>
    <row r="10682" spans="1:2">
      <c r="A10682" s="71">
        <v>44249</v>
      </c>
      <c r="B10682">
        <v>3555.4</v>
      </c>
    </row>
    <row r="10683" spans="1:2">
      <c r="A10683" s="71">
        <v>44250</v>
      </c>
      <c r="B10683">
        <v>3602.41</v>
      </c>
    </row>
    <row r="10684" spans="1:2">
      <c r="A10684" s="71">
        <v>44251</v>
      </c>
      <c r="B10684">
        <v>3590.37</v>
      </c>
    </row>
    <row r="10685" spans="1:2">
      <c r="A10685" s="71">
        <v>44252</v>
      </c>
      <c r="B10685">
        <v>3578.29</v>
      </c>
    </row>
    <row r="10686" spans="1:2">
      <c r="A10686" s="71">
        <v>44253</v>
      </c>
      <c r="B10686">
        <v>3588.23</v>
      </c>
    </row>
    <row r="10687" spans="1:2">
      <c r="A10687" s="71">
        <v>44254</v>
      </c>
      <c r="B10687">
        <v>3624.39</v>
      </c>
    </row>
    <row r="10688" spans="1:2">
      <c r="A10688" s="71">
        <v>44255</v>
      </c>
      <c r="B10688">
        <v>3624.39</v>
      </c>
    </row>
    <row r="10689" spans="1:2">
      <c r="A10689" s="71">
        <v>44256</v>
      </c>
      <c r="B10689">
        <v>3624.39</v>
      </c>
    </row>
    <row r="10690" spans="1:2">
      <c r="A10690" s="71">
        <v>44257</v>
      </c>
      <c r="B10690">
        <v>3622.36</v>
      </c>
    </row>
    <row r="10691" spans="1:2">
      <c r="A10691" s="71">
        <v>44258</v>
      </c>
      <c r="B10691">
        <v>3646.61</v>
      </c>
    </row>
    <row r="10692" spans="1:2">
      <c r="A10692" s="71">
        <v>44259</v>
      </c>
      <c r="B10692">
        <v>3676.94</v>
      </c>
    </row>
    <row r="10693" spans="1:2">
      <c r="A10693" s="71">
        <v>44260</v>
      </c>
      <c r="B10693">
        <v>3647.99</v>
      </c>
    </row>
    <row r="10694" spans="1:2">
      <c r="A10694" s="71">
        <v>44261</v>
      </c>
      <c r="B10694">
        <v>3640.2</v>
      </c>
    </row>
    <row r="10695" spans="1:2">
      <c r="A10695" s="71">
        <v>44262</v>
      </c>
      <c r="B10695">
        <v>3640.2</v>
      </c>
    </row>
    <row r="10696" spans="1:2">
      <c r="A10696" s="71">
        <v>44263</v>
      </c>
      <c r="B10696">
        <v>3640.2</v>
      </c>
    </row>
    <row r="10697" spans="1:2">
      <c r="A10697" s="71">
        <v>44264</v>
      </c>
      <c r="B10697">
        <v>3623.61</v>
      </c>
    </row>
    <row r="10698" spans="1:2">
      <c r="A10698" s="71">
        <v>44265</v>
      </c>
      <c r="B10698">
        <v>3598.77</v>
      </c>
    </row>
    <row r="10699" spans="1:2">
      <c r="A10699" s="71">
        <v>44266</v>
      </c>
      <c r="B10699">
        <v>3561.91</v>
      </c>
    </row>
    <row r="10700" spans="1:2">
      <c r="A10700" s="71">
        <v>44267</v>
      </c>
      <c r="B10700">
        <v>3534.62</v>
      </c>
    </row>
    <row r="10701" spans="1:2">
      <c r="A10701" s="71">
        <v>44268</v>
      </c>
      <c r="B10701">
        <v>3575.3</v>
      </c>
    </row>
    <row r="10702" spans="1:2">
      <c r="A10702" s="71">
        <v>44269</v>
      </c>
      <c r="B10702">
        <v>3575.3</v>
      </c>
    </row>
    <row r="10703" spans="1:2">
      <c r="A10703" s="71">
        <v>44270</v>
      </c>
      <c r="B10703">
        <v>3575.3</v>
      </c>
    </row>
    <row r="10704" spans="1:2">
      <c r="A10704" s="71">
        <v>44271</v>
      </c>
      <c r="B10704">
        <v>3575.63</v>
      </c>
    </row>
    <row r="10705" spans="1:2">
      <c r="A10705" s="71">
        <v>44272</v>
      </c>
      <c r="B10705">
        <v>3553.51</v>
      </c>
    </row>
    <row r="10706" spans="1:2">
      <c r="A10706" s="71">
        <v>44273</v>
      </c>
      <c r="B10706">
        <v>3578.02</v>
      </c>
    </row>
    <row r="10707" spans="1:2">
      <c r="A10707" s="71">
        <v>44274</v>
      </c>
      <c r="B10707">
        <v>3569.45</v>
      </c>
    </row>
    <row r="10708" spans="1:2">
      <c r="A10708" s="71">
        <v>44275</v>
      </c>
      <c r="B10708">
        <v>3553.34</v>
      </c>
    </row>
    <row r="10709" spans="1:2">
      <c r="A10709" s="71">
        <v>44276</v>
      </c>
      <c r="B10709">
        <v>3553.34</v>
      </c>
    </row>
    <row r="10710" spans="1:2">
      <c r="A10710" s="71">
        <v>44277</v>
      </c>
      <c r="B10710">
        <v>3553.34</v>
      </c>
    </row>
    <row r="10711" spans="1:2">
      <c r="A10711" s="71">
        <v>44278</v>
      </c>
      <c r="B10711">
        <v>3553.34</v>
      </c>
    </row>
    <row r="10712" spans="1:2">
      <c r="A10712" s="71">
        <v>44279</v>
      </c>
      <c r="B10712">
        <v>3589.82</v>
      </c>
    </row>
    <row r="10713" spans="1:2">
      <c r="A10713" s="71">
        <v>44280</v>
      </c>
      <c r="B10713">
        <v>3635.12</v>
      </c>
    </row>
    <row r="10714" spans="1:2">
      <c r="A10714" s="71">
        <v>44281</v>
      </c>
      <c r="B10714">
        <v>3658.22</v>
      </c>
    </row>
    <row r="10715" spans="1:2">
      <c r="A10715" s="71">
        <v>44282</v>
      </c>
      <c r="B10715">
        <v>3665.41</v>
      </c>
    </row>
    <row r="10716" spans="1:2">
      <c r="A10716" s="71">
        <v>44283</v>
      </c>
      <c r="B10716">
        <v>3665.41</v>
      </c>
    </row>
    <row r="10717" spans="1:2">
      <c r="A10717" s="71">
        <v>44284</v>
      </c>
      <c r="B10717">
        <v>3665.41</v>
      </c>
    </row>
    <row r="10718" spans="1:2">
      <c r="A10718" s="71">
        <v>44285</v>
      </c>
      <c r="B10718">
        <v>3705.85</v>
      </c>
    </row>
    <row r="10719" spans="1:2">
      <c r="A10719" s="71">
        <v>44286</v>
      </c>
      <c r="B10719">
        <v>3736.91</v>
      </c>
    </row>
    <row r="10720" spans="1:2">
      <c r="A10720" s="71">
        <v>44287</v>
      </c>
      <c r="B10720">
        <v>3678.62</v>
      </c>
    </row>
    <row r="10721" spans="1:2">
      <c r="A10721" s="71">
        <v>44288</v>
      </c>
      <c r="B10721">
        <v>3678.62</v>
      </c>
    </row>
    <row r="10722" spans="1:2">
      <c r="A10722" s="71">
        <v>44289</v>
      </c>
      <c r="B10722">
        <v>3678.62</v>
      </c>
    </row>
    <row r="10723" spans="1:2">
      <c r="A10723" s="71">
        <v>44290</v>
      </c>
      <c r="B10723">
        <v>3678.62</v>
      </c>
    </row>
    <row r="10724" spans="1:2">
      <c r="A10724" s="71">
        <v>44291</v>
      </c>
      <c r="B10724">
        <v>3678.62</v>
      </c>
    </row>
    <row r="10725" spans="1:2">
      <c r="A10725" s="71">
        <v>44292</v>
      </c>
      <c r="B10725">
        <v>3645.79</v>
      </c>
    </row>
    <row r="10726" spans="1:2">
      <c r="A10726" s="71">
        <v>44293</v>
      </c>
      <c r="B10726">
        <v>3645.14</v>
      </c>
    </row>
    <row r="10727" spans="1:2">
      <c r="A10727" s="71">
        <v>44294</v>
      </c>
      <c r="B10727">
        <v>3639.62</v>
      </c>
    </row>
    <row r="10728" spans="1:2">
      <c r="A10728" s="71">
        <v>44295</v>
      </c>
      <c r="B10728">
        <v>3634.07</v>
      </c>
    </row>
    <row r="10729" spans="1:2">
      <c r="A10729" s="71">
        <v>44296</v>
      </c>
      <c r="B10729">
        <v>3650.23</v>
      </c>
    </row>
    <row r="10730" spans="1:2">
      <c r="A10730" s="71">
        <v>44297</v>
      </c>
      <c r="B10730">
        <v>3650.23</v>
      </c>
    </row>
    <row r="10731" spans="1:2">
      <c r="A10731" s="71">
        <v>44298</v>
      </c>
      <c r="B10731">
        <v>3650.23</v>
      </c>
    </row>
    <row r="10732" spans="1:2">
      <c r="A10732" s="71">
        <v>44299</v>
      </c>
      <c r="B10732">
        <v>3653.57</v>
      </c>
    </row>
    <row r="10733" spans="1:2">
      <c r="A10733" s="71">
        <v>44300</v>
      </c>
      <c r="B10733">
        <v>3666.17</v>
      </c>
    </row>
    <row r="10734" spans="1:2">
      <c r="A10734" s="71">
        <v>44301</v>
      </c>
      <c r="B10734">
        <v>3665.49</v>
      </c>
    </row>
    <row r="10735" spans="1:2">
      <c r="A10735" s="71">
        <v>44302</v>
      </c>
      <c r="B10735">
        <v>3620.4</v>
      </c>
    </row>
    <row r="10736" spans="1:2">
      <c r="A10736" s="71">
        <v>44303</v>
      </c>
      <c r="B10736">
        <v>3595.57</v>
      </c>
    </row>
    <row r="10737" spans="1:2">
      <c r="A10737" s="71">
        <v>44304</v>
      </c>
      <c r="B10737">
        <v>3595.57</v>
      </c>
    </row>
    <row r="10738" spans="1:2">
      <c r="A10738" s="71">
        <v>44305</v>
      </c>
      <c r="B10738">
        <v>3595.57</v>
      </c>
    </row>
    <row r="10739" spans="1:2">
      <c r="A10739" s="71">
        <v>44306</v>
      </c>
      <c r="B10739">
        <v>3606.42</v>
      </c>
    </row>
    <row r="10740" spans="1:2">
      <c r="A10740" s="71">
        <v>44307</v>
      </c>
      <c r="B10740">
        <v>3636.26</v>
      </c>
    </row>
    <row r="10741" spans="1:2">
      <c r="A10741" s="71">
        <v>44308</v>
      </c>
      <c r="B10741">
        <v>3639.12</v>
      </c>
    </row>
    <row r="10742" spans="1:2">
      <c r="A10742" s="71">
        <v>44309</v>
      </c>
      <c r="B10742">
        <v>3630.81</v>
      </c>
    </row>
    <row r="10743" spans="1:2">
      <c r="A10743" s="71">
        <v>44310</v>
      </c>
      <c r="B10743">
        <v>3640.07</v>
      </c>
    </row>
    <row r="10744" spans="1:2">
      <c r="A10744" s="71">
        <v>44311</v>
      </c>
      <c r="B10744">
        <v>3640.07</v>
      </c>
    </row>
    <row r="10745" spans="1:2">
      <c r="A10745" s="71">
        <v>44312</v>
      </c>
      <c r="B10745">
        <v>3640.07</v>
      </c>
    </row>
    <row r="10746" spans="1:2">
      <c r="A10746" s="71">
        <v>44313</v>
      </c>
      <c r="B10746">
        <v>3659.62</v>
      </c>
    </row>
    <row r="10747" spans="1:2">
      <c r="A10747" s="71">
        <v>44314</v>
      </c>
      <c r="B10747">
        <v>3717.46</v>
      </c>
    </row>
    <row r="10748" spans="1:2">
      <c r="A10748" s="71">
        <v>44315</v>
      </c>
      <c r="B10748">
        <v>3699.74</v>
      </c>
    </row>
    <row r="10749" spans="1:2">
      <c r="A10749" s="71">
        <v>44316</v>
      </c>
      <c r="B10749">
        <v>3712.89</v>
      </c>
    </row>
    <row r="10750" spans="1:2">
      <c r="A10750" s="71">
        <v>44317</v>
      </c>
      <c r="B10750">
        <v>3740.14</v>
      </c>
    </row>
    <row r="10751" spans="1:2">
      <c r="A10751" s="71">
        <v>44318</v>
      </c>
      <c r="B10751">
        <v>3740.14</v>
      </c>
    </row>
    <row r="10752" spans="1:2">
      <c r="A10752" s="71">
        <v>44319</v>
      </c>
      <c r="B10752">
        <v>3740.14</v>
      </c>
    </row>
    <row r="10753" spans="1:2">
      <c r="A10753" s="71">
        <v>44320</v>
      </c>
      <c r="B10753">
        <v>3816.65</v>
      </c>
    </row>
    <row r="10754" spans="1:2">
      <c r="A10754" s="71">
        <v>44321</v>
      </c>
      <c r="B10754">
        <v>3831.35</v>
      </c>
    </row>
    <row r="10755" spans="1:2">
      <c r="A10755" s="71">
        <v>44322</v>
      </c>
      <c r="B10755">
        <v>3846.28</v>
      </c>
    </row>
    <row r="10756" spans="1:2">
      <c r="A10756" s="71">
        <v>44323</v>
      </c>
      <c r="B10756">
        <v>3800.33</v>
      </c>
    </row>
    <row r="10757" spans="1:2">
      <c r="A10757" s="71">
        <v>44324</v>
      </c>
      <c r="B10757">
        <v>3765.33</v>
      </c>
    </row>
    <row r="10758" spans="1:2">
      <c r="A10758" s="71">
        <v>44325</v>
      </c>
      <c r="B10758">
        <v>3765.33</v>
      </c>
    </row>
    <row r="10759" spans="1:2">
      <c r="A10759" s="71">
        <v>44326</v>
      </c>
      <c r="B10759">
        <v>3765.33</v>
      </c>
    </row>
    <row r="10760" spans="1:2">
      <c r="A10760" s="71">
        <v>44327</v>
      </c>
      <c r="B10760">
        <v>3714.94</v>
      </c>
    </row>
    <row r="10761" spans="1:2">
      <c r="A10761" s="71">
        <v>44328</v>
      </c>
      <c r="B10761">
        <v>3703.2</v>
      </c>
    </row>
    <row r="10762" spans="1:2">
      <c r="A10762" s="71">
        <v>44329</v>
      </c>
      <c r="B10762">
        <v>3734.09</v>
      </c>
    </row>
    <row r="10763" spans="1:2">
      <c r="A10763" s="71">
        <v>44330</v>
      </c>
      <c r="B10763">
        <v>3728.09</v>
      </c>
    </row>
    <row r="10764" spans="1:2">
      <c r="A10764" s="71">
        <v>44331</v>
      </c>
      <c r="B10764">
        <v>3682.84</v>
      </c>
    </row>
    <row r="10765" spans="1:2">
      <c r="A10765" s="71">
        <v>44332</v>
      </c>
      <c r="B10765">
        <v>3682.84</v>
      </c>
    </row>
    <row r="10766" spans="1:2">
      <c r="A10766" s="71">
        <v>44333</v>
      </c>
      <c r="B10766">
        <v>3682.84</v>
      </c>
    </row>
    <row r="10767" spans="1:2">
      <c r="A10767" s="71">
        <v>44334</v>
      </c>
      <c r="B10767">
        <v>3682.84</v>
      </c>
    </row>
    <row r="10768" spans="1:2">
      <c r="A10768" s="71">
        <v>44335</v>
      </c>
      <c r="B10768">
        <v>3655.74</v>
      </c>
    </row>
    <row r="10769" spans="1:2">
      <c r="A10769" s="71">
        <v>44336</v>
      </c>
      <c r="B10769">
        <v>3682.66</v>
      </c>
    </row>
    <row r="10770" spans="1:2">
      <c r="A10770" s="71">
        <v>44337</v>
      </c>
      <c r="B10770">
        <v>3721.57</v>
      </c>
    </row>
    <row r="10771" spans="1:2">
      <c r="A10771" s="71">
        <v>44338</v>
      </c>
      <c r="B10771">
        <v>3738.19</v>
      </c>
    </row>
    <row r="10772" spans="1:2">
      <c r="A10772" s="71">
        <v>44339</v>
      </c>
      <c r="B10772">
        <v>3738.19</v>
      </c>
    </row>
    <row r="10773" spans="1:2">
      <c r="A10773" s="71">
        <v>44340</v>
      </c>
      <c r="B10773">
        <v>3738.19</v>
      </c>
    </row>
    <row r="10774" spans="1:2">
      <c r="A10774" s="71">
        <v>44341</v>
      </c>
      <c r="B10774">
        <v>3750.66</v>
      </c>
    </row>
    <row r="10775" spans="1:2">
      <c r="A10775" s="71">
        <v>44342</v>
      </c>
      <c r="B10775">
        <v>3735.41</v>
      </c>
    </row>
    <row r="10776" spans="1:2">
      <c r="A10776" s="71">
        <v>44343</v>
      </c>
      <c r="B10776">
        <v>3747.48</v>
      </c>
    </row>
    <row r="10777" spans="1:2">
      <c r="A10777" s="71">
        <v>44344</v>
      </c>
      <c r="B10777">
        <v>3729.02</v>
      </c>
    </row>
    <row r="10778" spans="1:2">
      <c r="A10778" s="71">
        <v>44345</v>
      </c>
      <c r="B10778">
        <v>3715.28</v>
      </c>
    </row>
    <row r="10779" spans="1:2">
      <c r="A10779" s="71">
        <v>44346</v>
      </c>
      <c r="B10779">
        <v>3715.28</v>
      </c>
    </row>
    <row r="10780" spans="1:2">
      <c r="A10780" s="71">
        <v>44347</v>
      </c>
      <c r="B10780">
        <v>3715.28</v>
      </c>
    </row>
    <row r="10781" spans="1:2">
      <c r="A10781" s="71">
        <v>44348</v>
      </c>
      <c r="B10781">
        <v>3715.28</v>
      </c>
    </row>
    <row r="10782" spans="1:2">
      <c r="A10782" s="71">
        <v>44349</v>
      </c>
      <c r="B10782">
        <v>3671.38</v>
      </c>
    </row>
    <row r="10783" spans="1:2">
      <c r="A10783" s="71">
        <v>44350</v>
      </c>
      <c r="B10783">
        <v>3642.29</v>
      </c>
    </row>
    <row r="10784" spans="1:2">
      <c r="A10784" s="71">
        <v>44351</v>
      </c>
      <c r="B10784">
        <v>3657.41</v>
      </c>
    </row>
    <row r="10785" spans="1:2">
      <c r="A10785" s="71">
        <v>44352</v>
      </c>
      <c r="B10785">
        <v>3609.2</v>
      </c>
    </row>
    <row r="10786" spans="1:2">
      <c r="A10786" s="71">
        <v>44353</v>
      </c>
      <c r="B10786">
        <v>3609.2</v>
      </c>
    </row>
    <row r="10787" spans="1:2">
      <c r="A10787" s="71">
        <v>44354</v>
      </c>
      <c r="B10787">
        <v>3609.2</v>
      </c>
    </row>
    <row r="10788" spans="1:2">
      <c r="A10788" s="71">
        <v>44355</v>
      </c>
      <c r="B10788">
        <v>3609.2</v>
      </c>
    </row>
    <row r="10789" spans="1:2">
      <c r="A10789" s="71">
        <v>44356</v>
      </c>
      <c r="B10789">
        <v>3597.18</v>
      </c>
    </row>
    <row r="10790" spans="1:2">
      <c r="A10790" s="71">
        <v>44357</v>
      </c>
      <c r="B10790">
        <v>3588.41</v>
      </c>
    </row>
    <row r="10791" spans="1:2">
      <c r="A10791" s="71">
        <v>44358</v>
      </c>
      <c r="B10791">
        <v>3589.86</v>
      </c>
    </row>
    <row r="10792" spans="1:2">
      <c r="A10792" s="71">
        <v>44359</v>
      </c>
      <c r="B10792">
        <v>3626.02</v>
      </c>
    </row>
    <row r="10793" spans="1:2">
      <c r="A10793" s="71">
        <v>44360</v>
      </c>
      <c r="B10793">
        <v>3626.02</v>
      </c>
    </row>
    <row r="10794" spans="1:2">
      <c r="A10794" s="71">
        <v>44361</v>
      </c>
      <c r="B10794">
        <v>3626.02</v>
      </c>
    </row>
    <row r="10795" spans="1:2">
      <c r="A10795" s="71">
        <v>44362</v>
      </c>
      <c r="B10795">
        <v>3626.02</v>
      </c>
    </row>
    <row r="10796" spans="1:2">
      <c r="A10796" s="71">
        <v>44363</v>
      </c>
      <c r="B10796">
        <v>3693.35</v>
      </c>
    </row>
    <row r="10797" spans="1:2">
      <c r="A10797" s="71">
        <v>44364</v>
      </c>
      <c r="B10797">
        <v>3690.56</v>
      </c>
    </row>
    <row r="10798" spans="1:2">
      <c r="A10798" s="71">
        <v>44365</v>
      </c>
      <c r="B10798">
        <v>3730.45</v>
      </c>
    </row>
    <row r="10799" spans="1:2">
      <c r="A10799" s="71">
        <v>44366</v>
      </c>
      <c r="B10799">
        <v>3753.77</v>
      </c>
    </row>
    <row r="10800" spans="1:2">
      <c r="A10800" s="71">
        <v>44367</v>
      </c>
      <c r="B10800">
        <v>3753.77</v>
      </c>
    </row>
    <row r="10801" spans="1:2">
      <c r="A10801" s="71">
        <v>44368</v>
      </c>
      <c r="B10801">
        <v>3753.77</v>
      </c>
    </row>
    <row r="10802" spans="1:2">
      <c r="A10802" s="71">
        <v>44369</v>
      </c>
      <c r="B10802">
        <v>3758.08</v>
      </c>
    </row>
    <row r="10803" spans="1:2">
      <c r="A10803" s="71">
        <v>44370</v>
      </c>
      <c r="B10803">
        <v>3784.45</v>
      </c>
    </row>
    <row r="10804" spans="1:2">
      <c r="A10804" s="71">
        <v>44371</v>
      </c>
      <c r="B10804">
        <v>3773.11</v>
      </c>
    </row>
    <row r="10805" spans="1:2">
      <c r="A10805" s="71">
        <v>44372</v>
      </c>
      <c r="B10805">
        <v>3770.35</v>
      </c>
    </row>
    <row r="10806" spans="1:2">
      <c r="A10806" s="71">
        <v>44373</v>
      </c>
      <c r="B10806">
        <v>3739.03</v>
      </c>
    </row>
    <row r="10807" spans="1:2">
      <c r="A10807" s="71">
        <v>44374</v>
      </c>
      <c r="B10807">
        <v>3739.03</v>
      </c>
    </row>
    <row r="10808" spans="1:2">
      <c r="A10808" s="71">
        <v>44375</v>
      </c>
      <c r="B10808">
        <v>3739.03</v>
      </c>
    </row>
    <row r="10809" spans="1:2">
      <c r="A10809" s="71">
        <v>44376</v>
      </c>
      <c r="B10809">
        <v>3713.17</v>
      </c>
    </row>
    <row r="10810" spans="1:2">
      <c r="A10810" s="71">
        <v>44377</v>
      </c>
      <c r="B10810">
        <v>3756.67</v>
      </c>
    </row>
    <row r="10811" spans="1:2">
      <c r="A10811" s="71">
        <v>44378</v>
      </c>
      <c r="B10811">
        <v>3748.5</v>
      </c>
    </row>
    <row r="10812" spans="1:2">
      <c r="A10812" s="71">
        <v>44379</v>
      </c>
      <c r="B10812">
        <v>3775.53</v>
      </c>
    </row>
    <row r="10813" spans="1:2">
      <c r="A10813" s="71">
        <v>44380</v>
      </c>
      <c r="B10813">
        <v>3777.17</v>
      </c>
    </row>
    <row r="10814" spans="1:2">
      <c r="A10814" s="71">
        <v>44381</v>
      </c>
      <c r="B10814">
        <v>3777.17</v>
      </c>
    </row>
    <row r="10815" spans="1:2">
      <c r="A10815" s="71">
        <v>44382</v>
      </c>
      <c r="B10815">
        <v>3777.17</v>
      </c>
    </row>
    <row r="10816" spans="1:2">
      <c r="A10816" s="71">
        <v>44383</v>
      </c>
      <c r="B10816">
        <v>3777.17</v>
      </c>
    </row>
    <row r="10817" spans="1:2">
      <c r="A10817" s="71">
        <v>44384</v>
      </c>
      <c r="B10817">
        <v>3782.27</v>
      </c>
    </row>
    <row r="10818" spans="1:2">
      <c r="A10818" s="71">
        <v>44385</v>
      </c>
      <c r="B10818">
        <v>3815.22</v>
      </c>
    </row>
    <row r="10819" spans="1:2">
      <c r="A10819" s="71">
        <v>44386</v>
      </c>
      <c r="B10819">
        <v>3850.46</v>
      </c>
    </row>
    <row r="10820" spans="1:2">
      <c r="A10820" s="71">
        <v>44387</v>
      </c>
      <c r="B10820">
        <v>3829.46</v>
      </c>
    </row>
    <row r="10821" spans="1:2">
      <c r="A10821" s="71">
        <v>44388</v>
      </c>
      <c r="B10821">
        <v>3829.46</v>
      </c>
    </row>
    <row r="10822" spans="1:2">
      <c r="A10822" s="71">
        <v>44389</v>
      </c>
      <c r="B10822">
        <v>3829.46</v>
      </c>
    </row>
    <row r="10823" spans="1:2">
      <c r="A10823" s="71">
        <v>44390</v>
      </c>
      <c r="B10823">
        <v>3824.08</v>
      </c>
    </row>
    <row r="10824" spans="1:2">
      <c r="A10824" s="71">
        <v>44391</v>
      </c>
      <c r="B10824">
        <v>3826.85</v>
      </c>
    </row>
    <row r="10825" spans="1:2">
      <c r="A10825" s="71">
        <v>44392</v>
      </c>
      <c r="B10825">
        <v>3796.07</v>
      </c>
    </row>
    <row r="10826" spans="1:2">
      <c r="A10826" s="71">
        <v>44393</v>
      </c>
      <c r="B10826">
        <v>3809.07</v>
      </c>
    </row>
    <row r="10827" spans="1:2">
      <c r="A10827" s="71">
        <v>44394</v>
      </c>
      <c r="B10827">
        <v>3808.46</v>
      </c>
    </row>
    <row r="10828" spans="1:2">
      <c r="A10828" s="71">
        <v>44395</v>
      </c>
      <c r="B10828">
        <v>3808.46</v>
      </c>
    </row>
    <row r="10829" spans="1:2">
      <c r="A10829" s="71">
        <v>44396</v>
      </c>
      <c r="B10829">
        <v>3808.46</v>
      </c>
    </row>
    <row r="10830" spans="1:2">
      <c r="A10830" s="71">
        <v>44397</v>
      </c>
      <c r="B10830">
        <v>3842.97</v>
      </c>
    </row>
    <row r="10831" spans="1:2">
      <c r="A10831" s="71">
        <v>44398</v>
      </c>
      <c r="B10831">
        <v>3842.97</v>
      </c>
    </row>
    <row r="10832" spans="1:2">
      <c r="A10832" s="71">
        <v>44399</v>
      </c>
      <c r="B10832">
        <v>3855.68</v>
      </c>
    </row>
    <row r="10833" spans="1:2">
      <c r="A10833" s="71">
        <v>44400</v>
      </c>
      <c r="B10833">
        <v>3866.86</v>
      </c>
    </row>
    <row r="10834" spans="1:2">
      <c r="A10834" s="71">
        <v>44401</v>
      </c>
      <c r="B10834">
        <v>3874.44</v>
      </c>
    </row>
    <row r="10835" spans="1:2">
      <c r="A10835" s="71">
        <v>44402</v>
      </c>
      <c r="B10835">
        <v>3874.44</v>
      </c>
    </row>
    <row r="10836" spans="1:2">
      <c r="A10836" s="71">
        <v>44403</v>
      </c>
      <c r="B10836">
        <v>3874.44</v>
      </c>
    </row>
    <row r="10837" spans="1:2">
      <c r="A10837" s="71">
        <v>44404</v>
      </c>
      <c r="B10837">
        <v>3904.17</v>
      </c>
    </row>
    <row r="10838" spans="1:2">
      <c r="A10838" s="71">
        <v>44405</v>
      </c>
      <c r="B10838">
        <v>3918.49</v>
      </c>
    </row>
    <row r="10839" spans="1:2">
      <c r="A10839" s="71">
        <v>44406</v>
      </c>
      <c r="B10839">
        <v>3902.18</v>
      </c>
    </row>
    <row r="10840" spans="1:2">
      <c r="A10840" s="71">
        <v>44407</v>
      </c>
      <c r="B10840">
        <v>3836.95</v>
      </c>
    </row>
    <row r="10841" spans="1:2">
      <c r="A10841" s="71">
        <v>44408</v>
      </c>
      <c r="B10841">
        <v>3867.88</v>
      </c>
    </row>
    <row r="10842" spans="1:2">
      <c r="A10842" s="71">
        <v>44409</v>
      </c>
      <c r="B10842">
        <v>3867.88</v>
      </c>
    </row>
    <row r="10843" spans="1:2">
      <c r="A10843" s="71">
        <v>44410</v>
      </c>
      <c r="B10843">
        <v>3867.88</v>
      </c>
    </row>
    <row r="10844" spans="1:2">
      <c r="A10844" s="71">
        <v>44411</v>
      </c>
      <c r="B10844">
        <v>3865.46</v>
      </c>
    </row>
    <row r="10845" spans="1:2">
      <c r="A10845" s="71">
        <v>44412</v>
      </c>
      <c r="B10845">
        <v>3913.59</v>
      </c>
    </row>
    <row r="10846" spans="1:2">
      <c r="A10846" s="71">
        <v>44413</v>
      </c>
      <c r="B10846">
        <v>3911.36</v>
      </c>
    </row>
    <row r="10847" spans="1:2">
      <c r="A10847" s="71">
        <v>44414</v>
      </c>
      <c r="B10847">
        <v>3910.81</v>
      </c>
    </row>
    <row r="10848" spans="1:2">
      <c r="A10848" s="71">
        <v>44415</v>
      </c>
      <c r="B10848">
        <v>3949.33</v>
      </c>
    </row>
    <row r="10849" spans="1:2">
      <c r="A10849" s="71">
        <v>44416</v>
      </c>
      <c r="B10849">
        <v>3949.33</v>
      </c>
    </row>
    <row r="10850" spans="1:2">
      <c r="A10850" s="71">
        <v>44417</v>
      </c>
      <c r="B10850">
        <v>3949.33</v>
      </c>
    </row>
    <row r="10851" spans="1:2">
      <c r="A10851" s="71">
        <v>44418</v>
      </c>
      <c r="B10851">
        <v>3988.27</v>
      </c>
    </row>
    <row r="10852" spans="1:2">
      <c r="A10852" s="71">
        <v>44419</v>
      </c>
      <c r="B10852">
        <v>3979.8</v>
      </c>
    </row>
    <row r="10853" spans="1:2">
      <c r="A10853" s="71">
        <v>44420</v>
      </c>
      <c r="B10853">
        <v>3950.43</v>
      </c>
    </row>
    <row r="10854" spans="1:2">
      <c r="A10854" s="71">
        <v>44421</v>
      </c>
      <c r="B10854">
        <v>3887.07</v>
      </c>
    </row>
    <row r="10855" spans="1:2">
      <c r="A10855" s="71">
        <v>44422</v>
      </c>
      <c r="B10855">
        <v>3830.25</v>
      </c>
    </row>
    <row r="10856" spans="1:2">
      <c r="A10856" s="71">
        <v>44423</v>
      </c>
      <c r="B10856">
        <v>3830.25</v>
      </c>
    </row>
    <row r="10857" spans="1:2">
      <c r="A10857" s="71">
        <v>44424</v>
      </c>
      <c r="B10857">
        <v>3830.25</v>
      </c>
    </row>
    <row r="10858" spans="1:2">
      <c r="A10858" s="71">
        <v>44425</v>
      </c>
      <c r="B10858">
        <v>3830.25</v>
      </c>
    </row>
    <row r="10859" spans="1:2">
      <c r="A10859" s="71">
        <v>44426</v>
      </c>
      <c r="B10859">
        <v>3868.41</v>
      </c>
    </row>
    <row r="10860" spans="1:2">
      <c r="A10860" s="71">
        <v>44427</v>
      </c>
      <c r="B10860">
        <v>3861.33</v>
      </c>
    </row>
    <row r="10861" spans="1:2">
      <c r="A10861" s="71">
        <v>44428</v>
      </c>
      <c r="B10861">
        <v>3876.08</v>
      </c>
    </row>
    <row r="10862" spans="1:2">
      <c r="A10862" s="71">
        <v>44429</v>
      </c>
      <c r="B10862">
        <v>3874.95</v>
      </c>
    </row>
    <row r="10863" spans="1:2">
      <c r="A10863" s="71">
        <v>44430</v>
      </c>
      <c r="B10863">
        <v>3874.95</v>
      </c>
    </row>
    <row r="10864" spans="1:2">
      <c r="A10864" s="71">
        <v>44431</v>
      </c>
      <c r="B10864">
        <v>3874.95</v>
      </c>
    </row>
    <row r="10865" spans="1:2">
      <c r="A10865" s="71">
        <v>44432</v>
      </c>
      <c r="B10865">
        <v>3867.73</v>
      </c>
    </row>
    <row r="10866" spans="1:2">
      <c r="A10866" s="71">
        <v>44433</v>
      </c>
      <c r="B10866">
        <v>3861.88</v>
      </c>
    </row>
    <row r="10867" spans="1:2">
      <c r="A10867" s="71">
        <v>44434</v>
      </c>
      <c r="B10867">
        <v>3865.04</v>
      </c>
    </row>
    <row r="10868" spans="1:2">
      <c r="A10868" s="71">
        <v>44435</v>
      </c>
      <c r="B10868">
        <v>3870.57</v>
      </c>
    </row>
    <row r="10869" spans="1:2">
      <c r="A10869" s="71">
        <v>44436</v>
      </c>
      <c r="B10869">
        <v>3834.13</v>
      </c>
    </row>
    <row r="10870" spans="1:2">
      <c r="A10870" s="71">
        <v>44437</v>
      </c>
      <c r="B10870">
        <v>3834.13</v>
      </c>
    </row>
    <row r="10871" spans="1:2">
      <c r="A10871" s="71">
        <v>44438</v>
      </c>
      <c r="B10871">
        <v>3834.13</v>
      </c>
    </row>
    <row r="10872" spans="1:2">
      <c r="A10872" s="71">
        <v>44439</v>
      </c>
      <c r="B10872">
        <v>3806.87</v>
      </c>
    </row>
    <row r="10873" spans="1:2">
      <c r="A10873" s="71">
        <v>44440</v>
      </c>
      <c r="B10873">
        <v>3774</v>
      </c>
    </row>
    <row r="10874" spans="1:2">
      <c r="A10874" s="71">
        <v>44441</v>
      </c>
      <c r="B10874">
        <v>3753.3</v>
      </c>
    </row>
    <row r="10875" spans="1:2">
      <c r="A10875" s="71">
        <v>44442</v>
      </c>
      <c r="B10875">
        <v>3780.85</v>
      </c>
    </row>
    <row r="10876" spans="1:2">
      <c r="A10876" s="71">
        <v>44443</v>
      </c>
      <c r="B10876">
        <v>3790.04</v>
      </c>
    </row>
    <row r="10877" spans="1:2">
      <c r="A10877" s="71">
        <v>44444</v>
      </c>
      <c r="B10877">
        <v>3790.04</v>
      </c>
    </row>
    <row r="10878" spans="1:2">
      <c r="A10878" s="71">
        <v>44445</v>
      </c>
      <c r="B10878">
        <v>3790.04</v>
      </c>
    </row>
    <row r="10879" spans="1:2">
      <c r="A10879" s="71">
        <v>44446</v>
      </c>
      <c r="B10879">
        <v>3790.04</v>
      </c>
    </row>
    <row r="10880" spans="1:2">
      <c r="A10880" s="71">
        <v>44447</v>
      </c>
      <c r="B10880">
        <v>3812.76</v>
      </c>
    </row>
    <row r="10881" spans="1:2">
      <c r="A10881" s="71">
        <v>44448</v>
      </c>
      <c r="B10881">
        <v>3816.14</v>
      </c>
    </row>
    <row r="10882" spans="1:2">
      <c r="A10882" s="71">
        <v>44449</v>
      </c>
      <c r="B10882">
        <v>3829.72</v>
      </c>
    </row>
    <row r="10883" spans="1:2">
      <c r="A10883" s="71">
        <v>44450</v>
      </c>
      <c r="B10883">
        <v>3836.85</v>
      </c>
    </row>
    <row r="10884" spans="1:2">
      <c r="A10884" s="71">
        <v>44451</v>
      </c>
      <c r="B10884">
        <v>3836.85</v>
      </c>
    </row>
    <row r="10885" spans="1:2">
      <c r="A10885" s="71">
        <v>44452</v>
      </c>
      <c r="B10885">
        <v>3836.85</v>
      </c>
    </row>
    <row r="10886" spans="1:2">
      <c r="A10886" s="71">
        <v>44453</v>
      </c>
      <c r="B10886">
        <v>3835.27</v>
      </c>
    </row>
    <row r="10887" spans="1:2">
      <c r="A10887" s="71">
        <v>44454</v>
      </c>
      <c r="B10887">
        <v>3830.83</v>
      </c>
    </row>
    <row r="10888" spans="1:2">
      <c r="A10888" s="71">
        <v>44455</v>
      </c>
      <c r="B10888">
        <v>3825.36</v>
      </c>
    </row>
    <row r="10889" spans="1:2">
      <c r="A10889" s="71">
        <v>44456</v>
      </c>
      <c r="B10889">
        <v>3818.16</v>
      </c>
    </row>
    <row r="10890" spans="1:2">
      <c r="A10890" s="71">
        <v>44457</v>
      </c>
      <c r="B10890">
        <v>3828.18</v>
      </c>
    </row>
    <row r="10891" spans="1:2">
      <c r="A10891" s="71">
        <v>44458</v>
      </c>
      <c r="B10891">
        <v>3828.18</v>
      </c>
    </row>
    <row r="10892" spans="1:2">
      <c r="A10892" s="71">
        <v>44459</v>
      </c>
      <c r="B10892">
        <v>3828.18</v>
      </c>
    </row>
    <row r="10893" spans="1:2">
      <c r="A10893" s="71">
        <v>44460</v>
      </c>
      <c r="B10893">
        <v>3851.22</v>
      </c>
    </row>
    <row r="10894" spans="1:2">
      <c r="A10894" s="71">
        <v>44461</v>
      </c>
      <c r="B10894">
        <v>3843.77</v>
      </c>
    </row>
    <row r="10895" spans="1:2">
      <c r="A10895" s="71">
        <v>44462</v>
      </c>
      <c r="B10895">
        <v>3834.66</v>
      </c>
    </row>
    <row r="10896" spans="1:2">
      <c r="A10896" s="71">
        <v>44463</v>
      </c>
      <c r="B10896">
        <v>3835.67</v>
      </c>
    </row>
    <row r="10897" spans="1:2">
      <c r="A10897" s="71">
        <v>44464</v>
      </c>
      <c r="B10897">
        <v>3844.88</v>
      </c>
    </row>
    <row r="10898" spans="1:2">
      <c r="A10898" s="71">
        <v>44465</v>
      </c>
      <c r="B10898">
        <v>3844.88</v>
      </c>
    </row>
    <row r="10899" spans="1:2">
      <c r="A10899" s="71">
        <v>44466</v>
      </c>
      <c r="B10899">
        <v>3844.88</v>
      </c>
    </row>
    <row r="10900" spans="1:2">
      <c r="A10900" s="71">
        <v>44467</v>
      </c>
      <c r="B10900">
        <v>3837.91</v>
      </c>
    </row>
    <row r="10901" spans="1:2">
      <c r="A10901" s="71">
        <v>44468</v>
      </c>
      <c r="B10901">
        <v>3841.94</v>
      </c>
    </row>
    <row r="10902" spans="1:2">
      <c r="A10902" s="71">
        <v>44469</v>
      </c>
      <c r="B10902">
        <v>3834.68</v>
      </c>
    </row>
    <row r="10903" spans="1:2">
      <c r="A10903" s="71">
        <v>44470</v>
      </c>
      <c r="B10903">
        <v>3812.77</v>
      </c>
    </row>
    <row r="10904" spans="1:2">
      <c r="A10904" s="71">
        <v>44471</v>
      </c>
      <c r="B10904">
        <v>3781.35</v>
      </c>
    </row>
    <row r="10905" spans="1:2">
      <c r="A10905" s="71">
        <v>44472</v>
      </c>
      <c r="B10905">
        <v>3781.35</v>
      </c>
    </row>
    <row r="10906" spans="1:2">
      <c r="A10906" s="71">
        <v>44473</v>
      </c>
      <c r="B10906">
        <v>3781.35</v>
      </c>
    </row>
    <row r="10907" spans="1:2">
      <c r="A10907" s="71">
        <v>44474</v>
      </c>
      <c r="B10907">
        <v>3786.05</v>
      </c>
    </row>
    <row r="10908" spans="1:2">
      <c r="A10908" s="71">
        <v>44475</v>
      </c>
      <c r="B10908">
        <v>3796.3</v>
      </c>
    </row>
    <row r="10909" spans="1:2">
      <c r="A10909" s="71">
        <v>44476</v>
      </c>
      <c r="B10909">
        <v>3788.03</v>
      </c>
    </row>
    <row r="10910" spans="1:2">
      <c r="A10910" s="71">
        <v>44477</v>
      </c>
      <c r="B10910">
        <v>3772.44</v>
      </c>
    </row>
    <row r="10911" spans="1:2">
      <c r="A10911" s="71">
        <v>44478</v>
      </c>
      <c r="B10911">
        <v>3765.8</v>
      </c>
    </row>
    <row r="10912" spans="1:2">
      <c r="A10912" s="71">
        <v>44479</v>
      </c>
      <c r="B10912">
        <v>3765.8</v>
      </c>
    </row>
    <row r="10913" spans="1:2">
      <c r="A10913" s="71">
        <v>44480</v>
      </c>
      <c r="B10913">
        <v>3765.8</v>
      </c>
    </row>
    <row r="10914" spans="1:2">
      <c r="A10914" s="71">
        <v>44481</v>
      </c>
      <c r="B10914">
        <v>3765.8</v>
      </c>
    </row>
    <row r="10915" spans="1:2">
      <c r="A10915" s="71">
        <v>44482</v>
      </c>
      <c r="B10915">
        <v>3738.48</v>
      </c>
    </row>
    <row r="10916" spans="1:2">
      <c r="A10916" s="71">
        <v>44483</v>
      </c>
      <c r="B10916">
        <v>3725.75</v>
      </c>
    </row>
    <row r="10917" spans="1:2">
      <c r="A10917" s="71">
        <v>44484</v>
      </c>
      <c r="B10917">
        <v>3755.29</v>
      </c>
    </row>
    <row r="10918" spans="1:2">
      <c r="A10918" s="71">
        <v>44485</v>
      </c>
      <c r="B10918">
        <v>3772.49</v>
      </c>
    </row>
    <row r="10919" spans="1:2">
      <c r="A10919" s="71">
        <v>44486</v>
      </c>
      <c r="B10919">
        <v>3772.49</v>
      </c>
    </row>
    <row r="10920" spans="1:2">
      <c r="A10920" s="71">
        <v>44487</v>
      </c>
      <c r="B10920">
        <v>3772.49</v>
      </c>
    </row>
    <row r="10921" spans="1:2">
      <c r="A10921" s="71">
        <v>44488</v>
      </c>
      <c r="B10921">
        <v>3772.49</v>
      </c>
    </row>
    <row r="10922" spans="1:2">
      <c r="A10922" s="71">
        <v>44489</v>
      </c>
      <c r="B10922">
        <v>3766.94</v>
      </c>
    </row>
    <row r="10923" spans="1:2">
      <c r="A10923" s="71">
        <v>44490</v>
      </c>
      <c r="B10923">
        <v>3770.58</v>
      </c>
    </row>
    <row r="10924" spans="1:2">
      <c r="A10924" s="71">
        <v>44491</v>
      </c>
      <c r="B10924">
        <v>3783.3</v>
      </c>
    </row>
    <row r="10925" spans="1:2">
      <c r="A10925" s="71">
        <v>44492</v>
      </c>
      <c r="B10925">
        <v>3780.38</v>
      </c>
    </row>
    <row r="10926" spans="1:2">
      <c r="A10926" s="71">
        <v>44493</v>
      </c>
      <c r="B10926">
        <v>3780.38</v>
      </c>
    </row>
    <row r="10927" spans="1:2">
      <c r="A10927" s="71">
        <v>44494</v>
      </c>
      <c r="B10927">
        <v>3780.38</v>
      </c>
    </row>
    <row r="10928" spans="1:2">
      <c r="A10928" s="71">
        <v>44495</v>
      </c>
      <c r="B10928">
        <v>3769.98</v>
      </c>
    </row>
    <row r="10929" spans="1:2">
      <c r="A10929" s="71">
        <v>44496</v>
      </c>
      <c r="B10929">
        <v>3774.46</v>
      </c>
    </row>
    <row r="10930" spans="1:2">
      <c r="A10930" s="71">
        <v>44497</v>
      </c>
      <c r="B10930">
        <v>3761.21</v>
      </c>
    </row>
    <row r="10931" spans="1:2">
      <c r="A10931" s="71">
        <v>44498</v>
      </c>
      <c r="B10931">
        <v>3766.1</v>
      </c>
    </row>
    <row r="10932" spans="1:2">
      <c r="A10932" s="71">
        <v>44499</v>
      </c>
      <c r="B10932">
        <v>3784.44</v>
      </c>
    </row>
    <row r="10933" spans="1:2">
      <c r="A10933" s="71">
        <v>44500</v>
      </c>
      <c r="B10933">
        <v>3784.44</v>
      </c>
    </row>
    <row r="10934" spans="1:2">
      <c r="A10934" s="71">
        <v>44501</v>
      </c>
      <c r="B10934">
        <v>3784.44</v>
      </c>
    </row>
    <row r="10935" spans="1:2">
      <c r="A10935" s="71">
        <v>44502</v>
      </c>
      <c r="B10935">
        <v>3784.44</v>
      </c>
    </row>
    <row r="10936" spans="1:2">
      <c r="A10936" s="71">
        <v>44503</v>
      </c>
      <c r="B10936">
        <v>3778.69</v>
      </c>
    </row>
    <row r="10937" spans="1:2">
      <c r="A10937" s="71">
        <v>44504</v>
      </c>
      <c r="B10937">
        <v>3837.84</v>
      </c>
    </row>
    <row r="10938" spans="1:2">
      <c r="A10938" s="71">
        <v>44505</v>
      </c>
      <c r="B10938">
        <v>3847.4</v>
      </c>
    </row>
    <row r="10939" spans="1:2">
      <c r="A10939" s="71">
        <v>44506</v>
      </c>
      <c r="B10939">
        <v>3881.76</v>
      </c>
    </row>
    <row r="10940" spans="1:2">
      <c r="A10940" s="71">
        <v>44507</v>
      </c>
      <c r="B10940">
        <v>3881.76</v>
      </c>
    </row>
    <row r="10941" spans="1:2">
      <c r="A10941" s="71">
        <v>44508</v>
      </c>
      <c r="B10941">
        <v>3881.76</v>
      </c>
    </row>
    <row r="10942" spans="1:2">
      <c r="A10942" s="71">
        <v>44509</v>
      </c>
      <c r="B10942">
        <v>3874.41</v>
      </c>
    </row>
    <row r="10943" spans="1:2">
      <c r="A10943" s="71">
        <v>44510</v>
      </c>
      <c r="B10943">
        <v>3876.86</v>
      </c>
    </row>
    <row r="10944" spans="1:2">
      <c r="A10944" s="71">
        <v>44511</v>
      </c>
      <c r="B10944">
        <v>3875.38</v>
      </c>
    </row>
    <row r="10945" spans="1:2">
      <c r="A10945" s="71">
        <v>44512</v>
      </c>
      <c r="B10945">
        <v>3875.38</v>
      </c>
    </row>
    <row r="10946" spans="1:2">
      <c r="A10946" s="71">
        <v>44513</v>
      </c>
      <c r="B10946">
        <v>3888.53</v>
      </c>
    </row>
    <row r="10947" spans="1:2">
      <c r="A10947" s="71">
        <v>44514</v>
      </c>
      <c r="B10947">
        <v>3888.53</v>
      </c>
    </row>
    <row r="10948" spans="1:2">
      <c r="A10948" s="71">
        <v>44515</v>
      </c>
      <c r="B10948">
        <v>3888.53</v>
      </c>
    </row>
    <row r="10949" spans="1:2">
      <c r="A10949" s="71">
        <v>44516</v>
      </c>
      <c r="B10949">
        <v>3888.53</v>
      </c>
    </row>
    <row r="10950" spans="1:2">
      <c r="A10950" s="71">
        <v>44517</v>
      </c>
      <c r="B10950">
        <v>3898.84</v>
      </c>
    </row>
    <row r="10951" spans="1:2">
      <c r="A10951" s="71">
        <v>44518</v>
      </c>
      <c r="B10951">
        <v>3907.95</v>
      </c>
    </row>
    <row r="10952" spans="1:2">
      <c r="A10952" s="71">
        <v>44519</v>
      </c>
      <c r="B10952">
        <v>3943.43</v>
      </c>
    </row>
    <row r="10953" spans="1:2">
      <c r="A10953" s="71">
        <v>44520</v>
      </c>
      <c r="B10953">
        <v>3923.53</v>
      </c>
    </row>
    <row r="10954" spans="1:2">
      <c r="A10954" s="71">
        <v>44521</v>
      </c>
      <c r="B10954">
        <v>3923.53</v>
      </c>
    </row>
    <row r="10955" spans="1:2">
      <c r="A10955" s="71">
        <v>44522</v>
      </c>
      <c r="B10955">
        <v>3923.53</v>
      </c>
    </row>
    <row r="10956" spans="1:2">
      <c r="A10956" s="71">
        <v>44523</v>
      </c>
      <c r="B10956">
        <v>3913.26</v>
      </c>
    </row>
    <row r="10957" spans="1:2">
      <c r="A10957" s="71">
        <v>44524</v>
      </c>
      <c r="B10957">
        <v>3944.37</v>
      </c>
    </row>
    <row r="10958" spans="1:2">
      <c r="A10958" s="71">
        <v>44525</v>
      </c>
      <c r="B10958">
        <v>3969.49</v>
      </c>
    </row>
    <row r="10959" spans="1:2">
      <c r="A10959" s="71">
        <v>44526</v>
      </c>
      <c r="B10959">
        <v>3969.49</v>
      </c>
    </row>
    <row r="10960" spans="1:2">
      <c r="A10960" s="71">
        <v>44527</v>
      </c>
      <c r="B10960">
        <v>4008.13</v>
      </c>
    </row>
    <row r="10961" spans="1:2">
      <c r="A10961" s="71">
        <v>44528</v>
      </c>
      <c r="B10961">
        <v>4008.13</v>
      </c>
    </row>
    <row r="10962" spans="1:2">
      <c r="A10962" s="71">
        <v>44529</v>
      </c>
      <c r="B10962">
        <v>4008.13</v>
      </c>
    </row>
    <row r="10963" spans="1:2">
      <c r="A10963" s="71">
        <v>44530</v>
      </c>
      <c r="B10963">
        <v>4010.98</v>
      </c>
    </row>
    <row r="10964" spans="1:2">
      <c r="A10964" s="71">
        <v>44531</v>
      </c>
      <c r="B10964">
        <v>4004.54</v>
      </c>
    </row>
    <row r="10965" spans="1:2">
      <c r="A10965" s="71">
        <v>44532</v>
      </c>
      <c r="B10965">
        <v>3953.26</v>
      </c>
    </row>
    <row r="10966" spans="1:2">
      <c r="A10966" s="71">
        <v>44533</v>
      </c>
      <c r="B10966">
        <v>3945.18</v>
      </c>
    </row>
    <row r="10967" spans="1:2">
      <c r="A10967" s="71">
        <v>44534</v>
      </c>
      <c r="B10967">
        <v>3948.33</v>
      </c>
    </row>
    <row r="10968" spans="1:2">
      <c r="A10968" s="71">
        <v>44535</v>
      </c>
      <c r="B10968">
        <v>3948.33</v>
      </c>
    </row>
    <row r="10969" spans="1:2">
      <c r="A10969" s="71">
        <v>44536</v>
      </c>
      <c r="B10969">
        <v>3948.33</v>
      </c>
    </row>
    <row r="10970" spans="1:2">
      <c r="A10970" s="71">
        <v>44537</v>
      </c>
      <c r="B10970">
        <v>3944</v>
      </c>
    </row>
    <row r="10971" spans="1:2">
      <c r="A10971" s="71">
        <v>44538</v>
      </c>
      <c r="B10971">
        <v>3906.1</v>
      </c>
    </row>
    <row r="10972" spans="1:2">
      <c r="A10972" s="71">
        <v>44539</v>
      </c>
      <c r="B10972">
        <v>3906.1</v>
      </c>
    </row>
    <row r="10973" spans="1:2">
      <c r="A10973" s="71">
        <v>44540</v>
      </c>
      <c r="B10973">
        <v>3899.87</v>
      </c>
    </row>
    <row r="10974" spans="1:2">
      <c r="A10974" s="71">
        <v>44541</v>
      </c>
      <c r="B10974">
        <v>3887.71</v>
      </c>
    </row>
    <row r="10975" spans="1:2">
      <c r="A10975" s="71">
        <v>44542</v>
      </c>
      <c r="B10975">
        <v>3887.71</v>
      </c>
    </row>
    <row r="10976" spans="1:2">
      <c r="A10976" s="71">
        <v>44543</v>
      </c>
      <c r="B10976">
        <v>3887.71</v>
      </c>
    </row>
    <row r="10977" spans="1:2">
      <c r="A10977" s="71">
        <v>44544</v>
      </c>
      <c r="B10977">
        <v>3886.87</v>
      </c>
    </row>
    <row r="10978" spans="1:2">
      <c r="A10978" s="71">
        <v>44545</v>
      </c>
      <c r="B10978">
        <v>3936.41</v>
      </c>
    </row>
    <row r="10979" spans="1:2">
      <c r="A10979" s="71">
        <v>44546</v>
      </c>
      <c r="B10979">
        <v>3990.27</v>
      </c>
    </row>
    <row r="10980" spans="1:2">
      <c r="A10980" s="71">
        <v>44547</v>
      </c>
      <c r="B10980">
        <v>4002.97</v>
      </c>
    </row>
    <row r="10981" spans="1:2">
      <c r="A10981" s="71">
        <v>44548</v>
      </c>
      <c r="B10981">
        <v>3999.85</v>
      </c>
    </row>
    <row r="10982" spans="1:2">
      <c r="A10982" s="71">
        <v>44549</v>
      </c>
      <c r="B10982">
        <v>3999.85</v>
      </c>
    </row>
    <row r="10983" spans="1:2">
      <c r="A10983" s="71">
        <v>44550</v>
      </c>
      <c r="B10983">
        <v>3999.85</v>
      </c>
    </row>
    <row r="10984" spans="1:2">
      <c r="A10984" s="71">
        <v>44551</v>
      </c>
      <c r="B10984">
        <v>4002.12</v>
      </c>
    </row>
    <row r="10985" spans="1:2">
      <c r="A10985" s="71">
        <v>44552</v>
      </c>
      <c r="B10985">
        <v>3996.28</v>
      </c>
    </row>
    <row r="10986" spans="1:2">
      <c r="A10986" s="71">
        <v>44553</v>
      </c>
      <c r="B10986">
        <v>3997.71</v>
      </c>
    </row>
    <row r="10987" spans="1:2">
      <c r="A10987" s="71">
        <v>44554</v>
      </c>
      <c r="B10987">
        <v>3997.09</v>
      </c>
    </row>
    <row r="10988" spans="1:2">
      <c r="A10988" s="71">
        <v>44555</v>
      </c>
      <c r="B10988">
        <v>3994.15</v>
      </c>
    </row>
    <row r="10989" spans="1:2">
      <c r="A10989" s="71">
        <v>44556</v>
      </c>
      <c r="B10989">
        <v>3994.15</v>
      </c>
    </row>
    <row r="10990" spans="1:2">
      <c r="A10990" s="71">
        <v>44557</v>
      </c>
      <c r="B10990">
        <v>3994.15</v>
      </c>
    </row>
    <row r="10991" spans="1:2">
      <c r="A10991" s="71">
        <v>44558</v>
      </c>
      <c r="B10991">
        <v>3989.41</v>
      </c>
    </row>
    <row r="10992" spans="1:2">
      <c r="A10992" s="71">
        <v>44559</v>
      </c>
      <c r="B10992">
        <v>4004</v>
      </c>
    </row>
    <row r="10993" spans="1:2">
      <c r="A10993" s="71">
        <v>44560</v>
      </c>
      <c r="B10993">
        <v>4023.68</v>
      </c>
    </row>
    <row r="10994" spans="1:2">
      <c r="A10994" s="71">
        <v>44561</v>
      </c>
      <c r="B10994">
        <v>3981.16</v>
      </c>
    </row>
    <row r="10995" spans="1:2">
      <c r="A10995" s="71">
        <v>44562</v>
      </c>
      <c r="B10995">
        <v>3981.16</v>
      </c>
    </row>
    <row r="10996" spans="1:2">
      <c r="A10996" s="71">
        <v>44563</v>
      </c>
      <c r="B10996">
        <v>3981.16</v>
      </c>
    </row>
    <row r="10997" spans="1:2">
      <c r="A10997" s="71">
        <v>44564</v>
      </c>
      <c r="B10997">
        <v>3981.16</v>
      </c>
    </row>
    <row r="10998" spans="1:2">
      <c r="A10998" s="71">
        <v>44565</v>
      </c>
      <c r="B10998">
        <v>4082.75</v>
      </c>
    </row>
    <row r="10999" spans="1:2">
      <c r="A10999" s="71">
        <v>44566</v>
      </c>
      <c r="B10999">
        <v>4084.11</v>
      </c>
    </row>
    <row r="11000" spans="1:2">
      <c r="A11000" s="71">
        <v>44567</v>
      </c>
      <c r="B11000">
        <v>4042.36</v>
      </c>
    </row>
    <row r="11001" spans="1:2">
      <c r="A11001" s="71">
        <v>44568</v>
      </c>
      <c r="B11001">
        <v>4039.31</v>
      </c>
    </row>
    <row r="11002" spans="1:2">
      <c r="A11002" s="71">
        <v>44569</v>
      </c>
      <c r="B11002">
        <v>4043.46</v>
      </c>
    </row>
    <row r="11003" spans="1:2">
      <c r="A11003" s="71">
        <v>44570</v>
      </c>
      <c r="B11003">
        <v>4043.46</v>
      </c>
    </row>
    <row r="11004" spans="1:2">
      <c r="A11004" s="71">
        <v>44571</v>
      </c>
      <c r="B11004">
        <v>4043.46</v>
      </c>
    </row>
    <row r="11005" spans="1:2">
      <c r="A11005" s="71">
        <v>44572</v>
      </c>
      <c r="B11005">
        <v>4043.46</v>
      </c>
    </row>
    <row r="11006" spans="1:2">
      <c r="A11006" s="71">
        <v>44573</v>
      </c>
      <c r="B11006">
        <v>4011.65</v>
      </c>
    </row>
    <row r="11007" spans="1:2">
      <c r="A11007" s="71">
        <v>44574</v>
      </c>
      <c r="B11007">
        <v>3970.08</v>
      </c>
    </row>
    <row r="11008" spans="1:2">
      <c r="A11008" s="71">
        <v>44575</v>
      </c>
      <c r="B11008">
        <v>3950.4</v>
      </c>
    </row>
    <row r="11009" spans="1:2">
      <c r="A11009" s="71">
        <v>44576</v>
      </c>
      <c r="B11009">
        <v>3993.65</v>
      </c>
    </row>
    <row r="11010" spans="1:2">
      <c r="A11010" s="71">
        <v>44577</v>
      </c>
      <c r="B11010">
        <v>3993.65</v>
      </c>
    </row>
    <row r="11011" spans="1:2">
      <c r="A11011" s="71">
        <v>44578</v>
      </c>
      <c r="B11011">
        <v>3993.65</v>
      </c>
    </row>
    <row r="11012" spans="1:2">
      <c r="A11012" s="71">
        <v>44579</v>
      </c>
      <c r="B11012">
        <v>3993.65</v>
      </c>
    </row>
    <row r="11013" spans="1:2">
      <c r="A11013" s="71">
        <v>44580</v>
      </c>
      <c r="B11013">
        <v>4033.37</v>
      </c>
    </row>
    <row r="11014" spans="1:2">
      <c r="A11014" s="71">
        <v>44581</v>
      </c>
      <c r="B11014">
        <v>4003.95</v>
      </c>
    </row>
    <row r="11015" spans="1:2">
      <c r="A11015" s="71">
        <v>44582</v>
      </c>
      <c r="B11015">
        <v>3980.8</v>
      </c>
    </row>
    <row r="11016" spans="1:2">
      <c r="A11016" s="71">
        <v>44583</v>
      </c>
      <c r="B11016">
        <v>3964.3</v>
      </c>
    </row>
    <row r="11017" spans="1:2">
      <c r="A11017" s="71">
        <v>44584</v>
      </c>
      <c r="B11017">
        <v>3964.3</v>
      </c>
    </row>
    <row r="11018" spans="1:2">
      <c r="A11018" s="71">
        <v>44585</v>
      </c>
      <c r="B11018">
        <v>3964.3</v>
      </c>
    </row>
    <row r="11019" spans="1:2">
      <c r="A11019" s="71">
        <v>44586</v>
      </c>
      <c r="B11019">
        <v>3977.51</v>
      </c>
    </row>
    <row r="11020" spans="1:2">
      <c r="A11020" s="71">
        <v>44587</v>
      </c>
      <c r="B11020">
        <v>3987.32</v>
      </c>
    </row>
    <row r="11021" spans="1:2">
      <c r="A11021" s="71">
        <v>44588</v>
      </c>
      <c r="B11021">
        <v>3947.83</v>
      </c>
    </row>
    <row r="11022" spans="1:2">
      <c r="A11022" s="71">
        <v>44589</v>
      </c>
      <c r="B11022">
        <v>3944.04</v>
      </c>
    </row>
    <row r="11023" spans="1:2">
      <c r="A11023" s="71">
        <v>44590</v>
      </c>
      <c r="B11023">
        <v>3982.6</v>
      </c>
    </row>
    <row r="11024" spans="1:2">
      <c r="A11024" s="71">
        <v>44591</v>
      </c>
      <c r="B11024">
        <v>3982.6</v>
      </c>
    </row>
    <row r="11025" spans="1:2">
      <c r="A11025" s="71">
        <v>44592</v>
      </c>
      <c r="B11025">
        <v>3982.6</v>
      </c>
    </row>
    <row r="11026" spans="1:2">
      <c r="A11026" s="71">
        <v>44593</v>
      </c>
      <c r="B11026">
        <v>3942.73</v>
      </c>
    </row>
    <row r="11027" spans="1:2">
      <c r="A11027" s="71">
        <v>44594</v>
      </c>
      <c r="B11027">
        <v>3923.61</v>
      </c>
    </row>
    <row r="11028" spans="1:2">
      <c r="A11028" s="71">
        <v>44595</v>
      </c>
      <c r="B11028">
        <v>3928.05</v>
      </c>
    </row>
    <row r="11029" spans="1:2">
      <c r="A11029" s="71">
        <v>44596</v>
      </c>
      <c r="B11029">
        <v>3951.96</v>
      </c>
    </row>
    <row r="11030" spans="1:2">
      <c r="A11030" s="71">
        <v>44597</v>
      </c>
      <c r="B11030">
        <v>3962.68</v>
      </c>
    </row>
    <row r="11031" spans="1:2">
      <c r="A11031" s="71">
        <v>44598</v>
      </c>
      <c r="B11031">
        <v>3962.68</v>
      </c>
    </row>
    <row r="11032" spans="1:2">
      <c r="A11032" s="71">
        <v>44599</v>
      </c>
      <c r="B11032">
        <v>3962.68</v>
      </c>
    </row>
    <row r="11033" spans="1:2">
      <c r="A11033" s="71">
        <v>44600</v>
      </c>
      <c r="B11033">
        <v>3963.84</v>
      </c>
    </row>
    <row r="11034" spans="1:2">
      <c r="A11034" s="71">
        <v>44601</v>
      </c>
      <c r="B11034">
        <v>3965.41</v>
      </c>
    </row>
    <row r="11035" spans="1:2">
      <c r="A11035" s="71">
        <v>44602</v>
      </c>
      <c r="B11035">
        <v>3939.31</v>
      </c>
    </row>
    <row r="11036" spans="1:2">
      <c r="A11036" s="71">
        <v>44603</v>
      </c>
      <c r="B11036">
        <v>3917.75</v>
      </c>
    </row>
    <row r="11037" spans="1:2">
      <c r="A11037" s="71">
        <v>44604</v>
      </c>
      <c r="B11037">
        <v>3917.52</v>
      </c>
    </row>
    <row r="11038" spans="1:2">
      <c r="A11038" s="71">
        <v>44605</v>
      </c>
      <c r="B11038">
        <v>3917.52</v>
      </c>
    </row>
    <row r="11039" spans="1:2">
      <c r="A11039" s="71">
        <v>44606</v>
      </c>
      <c r="B11039">
        <v>3917.52</v>
      </c>
    </row>
    <row r="11040" spans="1:2">
      <c r="A11040" s="71">
        <v>44607</v>
      </c>
      <c r="B11040">
        <v>3938.97</v>
      </c>
    </row>
    <row r="11041" spans="1:2">
      <c r="A11041" s="71">
        <v>44608</v>
      </c>
      <c r="B11041">
        <v>3946.88</v>
      </c>
    </row>
    <row r="11042" spans="1:2">
      <c r="A11042" s="71">
        <v>44609</v>
      </c>
      <c r="B11042">
        <v>3963.72</v>
      </c>
    </row>
    <row r="11043" spans="1:2">
      <c r="A11043" s="71">
        <v>44610</v>
      </c>
      <c r="B11043">
        <v>3953.26</v>
      </c>
    </row>
    <row r="11044" spans="1:2">
      <c r="A11044" s="71">
        <v>44611</v>
      </c>
      <c r="B11044">
        <v>3927.25</v>
      </c>
    </row>
    <row r="11045" spans="1:2">
      <c r="A11045" s="71">
        <v>44612</v>
      </c>
      <c r="B11045">
        <v>3927.25</v>
      </c>
    </row>
    <row r="11046" spans="1:2">
      <c r="A11046" s="71">
        <v>44613</v>
      </c>
      <c r="B11046">
        <v>3927.25</v>
      </c>
    </row>
    <row r="11047" spans="1:2">
      <c r="A11047" s="71">
        <v>44614</v>
      </c>
      <c r="B11047">
        <v>3927.25</v>
      </c>
    </row>
    <row r="11048" spans="1:2">
      <c r="A11048" s="71">
        <v>44615</v>
      </c>
      <c r="B11048">
        <v>3932.4</v>
      </c>
    </row>
    <row r="11049" spans="1:2">
      <c r="A11049" s="71">
        <v>44616</v>
      </c>
      <c r="B11049">
        <v>3913.79</v>
      </c>
    </row>
    <row r="11050" spans="1:2">
      <c r="A11050" s="71">
        <v>44617</v>
      </c>
      <c r="B11050">
        <v>3940.2</v>
      </c>
    </row>
    <row r="11051" spans="1:2">
      <c r="A11051" s="71">
        <v>44618</v>
      </c>
      <c r="B11051">
        <v>3910.64</v>
      </c>
    </row>
    <row r="11052" spans="1:2">
      <c r="A11052" s="71">
        <v>44619</v>
      </c>
      <c r="B11052">
        <v>3910.64</v>
      </c>
    </row>
    <row r="11053" spans="1:2">
      <c r="A11053" s="71">
        <v>44620</v>
      </c>
      <c r="B11053">
        <v>3910.64</v>
      </c>
    </row>
    <row r="11054" spans="1:2">
      <c r="A11054" s="71">
        <v>44621</v>
      </c>
      <c r="B11054">
        <v>3910.28</v>
      </c>
    </row>
    <row r="11055" spans="1:2">
      <c r="A11055" s="71">
        <v>44622</v>
      </c>
      <c r="B11055">
        <v>3901.62</v>
      </c>
    </row>
    <row r="11056" spans="1:2">
      <c r="A11056" s="71">
        <v>44623</v>
      </c>
      <c r="B11056">
        <v>3862.95</v>
      </c>
    </row>
    <row r="11057" spans="1:2">
      <c r="A11057" s="71">
        <v>44624</v>
      </c>
      <c r="B11057">
        <v>3771.77</v>
      </c>
    </row>
    <row r="11058" spans="1:2">
      <c r="A11058" s="71">
        <v>44625</v>
      </c>
      <c r="B11058">
        <v>3806.11</v>
      </c>
    </row>
    <row r="11059" spans="1:2">
      <c r="A11059" s="71">
        <v>44626</v>
      </c>
      <c r="B11059">
        <v>3806.11</v>
      </c>
    </row>
    <row r="11060" spans="1:2">
      <c r="A11060" s="71">
        <v>44627</v>
      </c>
      <c r="B11060">
        <v>3806.11</v>
      </c>
    </row>
    <row r="11061" spans="1:2">
      <c r="A11061" s="71">
        <v>44628</v>
      </c>
      <c r="B11061">
        <v>3813.41</v>
      </c>
    </row>
    <row r="11062" spans="1:2">
      <c r="A11062" s="71">
        <v>44629</v>
      </c>
      <c r="B11062">
        <v>3787.18</v>
      </c>
    </row>
    <row r="11063" spans="1:2">
      <c r="A11063" s="71">
        <v>44630</v>
      </c>
      <c r="B11063">
        <v>3746.43</v>
      </c>
    </row>
    <row r="11064" spans="1:2">
      <c r="A11064" s="71">
        <v>44631</v>
      </c>
      <c r="B11064">
        <v>3786</v>
      </c>
    </row>
    <row r="11065" spans="1:2">
      <c r="A11065" s="71">
        <v>44632</v>
      </c>
      <c r="B11065">
        <v>3827.64</v>
      </c>
    </row>
    <row r="11066" spans="1:2">
      <c r="A11066" s="71">
        <v>44633</v>
      </c>
      <c r="B11066">
        <v>3827.64</v>
      </c>
    </row>
    <row r="11067" spans="1:2">
      <c r="A11067" s="71">
        <v>44634</v>
      </c>
      <c r="B11067">
        <v>3827.64</v>
      </c>
    </row>
    <row r="11068" spans="1:2">
      <c r="A11068" s="71">
        <v>44635</v>
      </c>
      <c r="B11068">
        <v>3800.85</v>
      </c>
    </row>
    <row r="11069" spans="1:2">
      <c r="A11069" s="71">
        <v>44636</v>
      </c>
      <c r="B11069">
        <v>3836.56</v>
      </c>
    </row>
    <row r="11070" spans="1:2">
      <c r="A11070" s="71">
        <v>44637</v>
      </c>
      <c r="B11070">
        <v>3826.89</v>
      </c>
    </row>
    <row r="11071" spans="1:2">
      <c r="A11071" s="71">
        <v>44638</v>
      </c>
      <c r="B11071">
        <v>3816.43</v>
      </c>
    </row>
    <row r="11072" spans="1:2">
      <c r="A11072" s="71">
        <v>44639</v>
      </c>
      <c r="B11072">
        <v>3820.67</v>
      </c>
    </row>
    <row r="11073" spans="1:2">
      <c r="A11073" s="71">
        <v>44640</v>
      </c>
      <c r="B11073">
        <v>3820.67</v>
      </c>
    </row>
    <row r="11074" spans="1:2">
      <c r="A11074" s="71">
        <v>44641</v>
      </c>
      <c r="B11074">
        <v>3820.67</v>
      </c>
    </row>
    <row r="11075" spans="1:2">
      <c r="A11075" s="71">
        <v>44642</v>
      </c>
      <c r="B11075">
        <v>3820.67</v>
      </c>
    </row>
    <row r="11076" spans="1:2">
      <c r="A11076" s="71">
        <v>44643</v>
      </c>
      <c r="B11076">
        <v>3765.67</v>
      </c>
    </row>
    <row r="11077" spans="1:2">
      <c r="A11077" s="71">
        <v>44644</v>
      </c>
      <c r="B11077">
        <v>3756.64</v>
      </c>
    </row>
    <row r="11078" spans="1:2">
      <c r="A11078" s="71">
        <v>44645</v>
      </c>
      <c r="B11078">
        <v>3798.9</v>
      </c>
    </row>
    <row r="11079" spans="1:2">
      <c r="A11079" s="71">
        <v>44646</v>
      </c>
      <c r="B11079">
        <v>3785.66</v>
      </c>
    </row>
    <row r="11080" spans="1:2">
      <c r="A11080" s="71">
        <v>44647</v>
      </c>
      <c r="B11080">
        <v>3785.66</v>
      </c>
    </row>
    <row r="11081" spans="1:2">
      <c r="A11081" s="71">
        <v>44648</v>
      </c>
      <c r="B11081">
        <v>3785.66</v>
      </c>
    </row>
    <row r="11082" spans="1:2">
      <c r="A11082" s="71">
        <v>44649</v>
      </c>
      <c r="B11082">
        <v>3785.7</v>
      </c>
    </row>
    <row r="11083" spans="1:2">
      <c r="A11083" s="71">
        <v>44650</v>
      </c>
      <c r="B11083">
        <v>3765.96</v>
      </c>
    </row>
    <row r="11084" spans="1:2">
      <c r="A11084" s="71">
        <v>44651</v>
      </c>
      <c r="B11084">
        <v>3748.15</v>
      </c>
    </row>
    <row r="11085" spans="1:2">
      <c r="A11085" s="71">
        <v>44652</v>
      </c>
      <c r="B11085">
        <v>3756.03</v>
      </c>
    </row>
    <row r="11086" spans="1:2">
      <c r="A11086" s="71">
        <v>44653</v>
      </c>
      <c r="B11086">
        <v>3774.79</v>
      </c>
    </row>
    <row r="11087" spans="1:2">
      <c r="A11087" s="71">
        <v>44654</v>
      </c>
      <c r="B11087">
        <v>3774.79</v>
      </c>
    </row>
    <row r="11088" spans="1:2">
      <c r="A11088" s="71">
        <v>44655</v>
      </c>
      <c r="B11088">
        <v>3774.79</v>
      </c>
    </row>
    <row r="11089" spans="1:2">
      <c r="A11089" s="71">
        <v>44656</v>
      </c>
      <c r="B11089">
        <v>3706.95</v>
      </c>
    </row>
    <row r="11090" spans="1:2">
      <c r="A11090" s="71">
        <v>44657</v>
      </c>
      <c r="B11090">
        <v>3723.79</v>
      </c>
    </row>
    <row r="11091" spans="1:2">
      <c r="A11091" s="71">
        <v>44658</v>
      </c>
      <c r="B11091">
        <v>3746.51</v>
      </c>
    </row>
    <row r="11092" spans="1:2">
      <c r="A11092" s="71">
        <v>44659</v>
      </c>
      <c r="B11092">
        <v>3771.83</v>
      </c>
    </row>
    <row r="11093" spans="1:2">
      <c r="A11093" s="71">
        <v>44660</v>
      </c>
      <c r="B11093">
        <v>3777.41</v>
      </c>
    </row>
    <row r="11094" spans="1:2">
      <c r="A11094" s="71">
        <v>44661</v>
      </c>
      <c r="B11094">
        <v>3777.41</v>
      </c>
    </row>
    <row r="11095" spans="1:2">
      <c r="A11095" s="71">
        <v>44662</v>
      </c>
      <c r="B11095">
        <v>3777.41</v>
      </c>
    </row>
    <row r="11096" spans="1:2">
      <c r="A11096" s="71">
        <v>44663</v>
      </c>
      <c r="B11096">
        <v>3744.16</v>
      </c>
    </row>
    <row r="11097" spans="1:2">
      <c r="A11097" s="71">
        <v>44664</v>
      </c>
      <c r="B11097">
        <v>3736.7</v>
      </c>
    </row>
    <row r="11098" spans="1:2">
      <c r="A11098" s="71">
        <v>44665</v>
      </c>
      <c r="B11098">
        <v>3737.32</v>
      </c>
    </row>
    <row r="11099" spans="1:2">
      <c r="A11099" s="71">
        <v>44666</v>
      </c>
      <c r="B11099">
        <v>3737.32</v>
      </c>
    </row>
    <row r="11100" spans="1:2">
      <c r="A11100" s="71">
        <v>44667</v>
      </c>
      <c r="B11100">
        <v>3737.32</v>
      </c>
    </row>
    <row r="11101" spans="1:2">
      <c r="A11101" s="71">
        <v>44668</v>
      </c>
      <c r="B11101">
        <v>3737.32</v>
      </c>
    </row>
    <row r="11102" spans="1:2">
      <c r="A11102" s="71">
        <v>44669</v>
      </c>
      <c r="B11102">
        <v>3737.32</v>
      </c>
    </row>
    <row r="11103" spans="1:2">
      <c r="A11103" s="71">
        <v>44670</v>
      </c>
      <c r="B11103">
        <v>3731.31</v>
      </c>
    </row>
    <row r="11104" spans="1:2">
      <c r="A11104" s="71">
        <v>44671</v>
      </c>
      <c r="B11104">
        <v>3755.85</v>
      </c>
    </row>
    <row r="11105" spans="1:2">
      <c r="A11105" s="71">
        <v>44672</v>
      </c>
      <c r="B11105">
        <v>3758.65</v>
      </c>
    </row>
    <row r="11106" spans="1:2">
      <c r="A11106" s="71">
        <v>44673</v>
      </c>
      <c r="B11106">
        <v>3759.54</v>
      </c>
    </row>
    <row r="11107" spans="1:2">
      <c r="A11107" s="71">
        <v>44674</v>
      </c>
      <c r="B11107">
        <v>3819.07</v>
      </c>
    </row>
    <row r="11108" spans="1:2">
      <c r="A11108" s="71">
        <v>44675</v>
      </c>
      <c r="B11108">
        <v>3819.07</v>
      </c>
    </row>
    <row r="11109" spans="1:2">
      <c r="A11109" s="71">
        <v>44676</v>
      </c>
      <c r="B11109">
        <v>3819.07</v>
      </c>
    </row>
    <row r="11110" spans="1:2">
      <c r="A11110" s="71">
        <v>44677</v>
      </c>
      <c r="B11110">
        <v>3931.74</v>
      </c>
    </row>
    <row r="11111" spans="1:2">
      <c r="A11111" s="71">
        <v>44678</v>
      </c>
      <c r="B11111">
        <v>3947.63</v>
      </c>
    </row>
    <row r="11112" spans="1:2">
      <c r="A11112" s="71">
        <v>44679</v>
      </c>
      <c r="B11112">
        <v>3967.32</v>
      </c>
    </row>
    <row r="11113" spans="1:2">
      <c r="A11113" s="71">
        <v>44680</v>
      </c>
      <c r="B11113">
        <v>3984.77</v>
      </c>
    </row>
    <row r="11114" spans="1:2">
      <c r="A11114" s="71">
        <v>44681</v>
      </c>
      <c r="B11114">
        <v>3966.27</v>
      </c>
    </row>
    <row r="11115" spans="1:2">
      <c r="A11115" s="71">
        <v>44682</v>
      </c>
      <c r="B11115">
        <v>3966.27</v>
      </c>
    </row>
    <row r="11116" spans="1:2">
      <c r="A11116" s="71">
        <v>44683</v>
      </c>
      <c r="B11116">
        <v>3966.27</v>
      </c>
    </row>
    <row r="11117" spans="1:2">
      <c r="A11117" s="71">
        <v>44684</v>
      </c>
      <c r="B11117">
        <v>4004.07</v>
      </c>
    </row>
    <row r="11118" spans="1:2">
      <c r="A11118" s="71">
        <v>44685</v>
      </c>
      <c r="B11118">
        <v>4016.34</v>
      </c>
    </row>
    <row r="11119" spans="1:2">
      <c r="A11119" s="71">
        <v>44686</v>
      </c>
      <c r="B11119">
        <v>4056.41</v>
      </c>
    </row>
    <row r="11120" spans="1:2">
      <c r="A11120" s="71">
        <v>44687</v>
      </c>
      <c r="B11120">
        <v>4086.08</v>
      </c>
    </row>
    <row r="11121" spans="1:2">
      <c r="A11121" s="71">
        <v>44688</v>
      </c>
      <c r="B11121">
        <v>4053.93</v>
      </c>
    </row>
    <row r="11122" spans="1:2">
      <c r="A11122" s="71">
        <v>44689</v>
      </c>
      <c r="B11122">
        <v>4053.93</v>
      </c>
    </row>
    <row r="11123" spans="1:2">
      <c r="A11123" s="71">
        <v>44690</v>
      </c>
      <c r="B11123">
        <v>4053.93</v>
      </c>
    </row>
    <row r="11124" spans="1:2">
      <c r="A11124" s="71">
        <v>44691</v>
      </c>
      <c r="B11124">
        <v>4085.76</v>
      </c>
    </row>
    <row r="11125" spans="1:2">
      <c r="A11125" s="71">
        <v>44692</v>
      </c>
      <c r="B11125">
        <v>4086.71</v>
      </c>
    </row>
    <row r="11126" spans="1:2">
      <c r="A11126" s="71">
        <v>44693</v>
      </c>
      <c r="B11126">
        <v>4080.32</v>
      </c>
    </row>
    <row r="11127" spans="1:2">
      <c r="A11127" s="71">
        <v>44694</v>
      </c>
      <c r="B11127">
        <v>4109.71</v>
      </c>
    </row>
    <row r="11128" spans="1:2">
      <c r="A11128" s="71">
        <v>44695</v>
      </c>
      <c r="B11128">
        <v>4110.53</v>
      </c>
    </row>
    <row r="11129" spans="1:2">
      <c r="A11129" s="71">
        <v>44696</v>
      </c>
      <c r="B11129">
        <v>4110.53</v>
      </c>
    </row>
    <row r="11130" spans="1:2">
      <c r="A11130" s="71">
        <v>44697</v>
      </c>
      <c r="B11130">
        <v>4110.53</v>
      </c>
    </row>
    <row r="11131" spans="1:2">
      <c r="A11131" s="71">
        <v>44698</v>
      </c>
      <c r="B11131">
        <v>4070.25</v>
      </c>
    </row>
    <row r="11132" spans="1:2">
      <c r="A11132" s="71">
        <v>44699</v>
      </c>
      <c r="B11132">
        <v>4033.85</v>
      </c>
    </row>
    <row r="11133" spans="1:2">
      <c r="A11133" s="71">
        <v>44700</v>
      </c>
      <c r="B11133">
        <v>4054.71</v>
      </c>
    </row>
    <row r="11134" spans="1:2">
      <c r="A11134" s="71">
        <v>44701</v>
      </c>
      <c r="B11134">
        <v>4050.88</v>
      </c>
    </row>
    <row r="11135" spans="1:2">
      <c r="A11135" s="71">
        <v>44702</v>
      </c>
      <c r="B11135">
        <v>3989.84</v>
      </c>
    </row>
    <row r="11136" spans="1:2">
      <c r="A11136" s="71">
        <v>44703</v>
      </c>
      <c r="B11136">
        <v>3989.84</v>
      </c>
    </row>
    <row r="11137" spans="1:2">
      <c r="A11137" s="71">
        <v>44704</v>
      </c>
      <c r="B11137">
        <v>3989.84</v>
      </c>
    </row>
    <row r="11138" spans="1:2">
      <c r="A11138" s="71">
        <v>44705</v>
      </c>
      <c r="B11138">
        <v>3950.35</v>
      </c>
    </row>
    <row r="11139" spans="1:2">
      <c r="A11139" s="71">
        <v>44706</v>
      </c>
      <c r="B11139">
        <v>3971.28</v>
      </c>
    </row>
    <row r="11140" spans="1:2">
      <c r="A11140" s="71">
        <v>44707</v>
      </c>
      <c r="B11140">
        <v>3959.05</v>
      </c>
    </row>
    <row r="11141" spans="1:2">
      <c r="A11141" s="71">
        <v>44708</v>
      </c>
      <c r="B11141">
        <v>3930.89</v>
      </c>
    </row>
    <row r="11142" spans="1:2">
      <c r="A11142" s="71">
        <v>44709</v>
      </c>
      <c r="B11142">
        <v>3912.34</v>
      </c>
    </row>
    <row r="11143" spans="1:2">
      <c r="A11143" s="71">
        <v>44710</v>
      </c>
      <c r="B11143">
        <v>3912.34</v>
      </c>
    </row>
    <row r="11144" spans="1:2">
      <c r="A11144" s="71">
        <v>44711</v>
      </c>
      <c r="B11144">
        <v>3912.34</v>
      </c>
    </row>
    <row r="11145" spans="1:2">
      <c r="A11145" s="71">
        <v>44712</v>
      </c>
      <c r="B11145">
        <v>3912.34</v>
      </c>
    </row>
    <row r="11146" spans="1:2">
      <c r="A11146" s="71">
        <v>44713</v>
      </c>
      <c r="B11146">
        <v>3776.52</v>
      </c>
    </row>
    <row r="11147" spans="1:2">
      <c r="A11147" s="71">
        <v>44714</v>
      </c>
      <c r="B11147">
        <v>3791.74</v>
      </c>
    </row>
    <row r="11148" spans="1:2">
      <c r="A11148" s="71">
        <v>44715</v>
      </c>
      <c r="B11148">
        <v>3784.98</v>
      </c>
    </row>
    <row r="11149" spans="1:2">
      <c r="A11149" s="71">
        <v>44716</v>
      </c>
      <c r="B11149">
        <v>3771.63</v>
      </c>
    </row>
    <row r="11150" spans="1:2">
      <c r="A11150" s="71">
        <v>44717</v>
      </c>
      <c r="B11150">
        <v>3771.63</v>
      </c>
    </row>
    <row r="11151" spans="1:2">
      <c r="A11151" s="71">
        <v>44718</v>
      </c>
      <c r="B11151">
        <v>3771.63</v>
      </c>
    </row>
    <row r="11152" spans="1:2">
      <c r="A11152" s="71">
        <v>44719</v>
      </c>
      <c r="B11152">
        <v>3799.5</v>
      </c>
    </row>
    <row r="11153" spans="1:2">
      <c r="A11153" s="71">
        <v>44720</v>
      </c>
      <c r="B11153">
        <v>3790.88</v>
      </c>
    </row>
    <row r="11154" spans="1:2">
      <c r="A11154" s="71">
        <v>44721</v>
      </c>
      <c r="B11154">
        <v>3782.65</v>
      </c>
    </row>
    <row r="11155" spans="1:2">
      <c r="A11155" s="71">
        <v>44722</v>
      </c>
      <c r="B11155">
        <v>3833.34</v>
      </c>
    </row>
    <row r="11156" spans="1:2">
      <c r="A11156" s="71">
        <v>44723</v>
      </c>
      <c r="B11156">
        <v>3912.51</v>
      </c>
    </row>
    <row r="11157" spans="1:2">
      <c r="A11157" s="71">
        <v>44724</v>
      </c>
      <c r="B11157">
        <v>3912.51</v>
      </c>
    </row>
    <row r="11158" spans="1:2">
      <c r="A11158" s="71">
        <v>44725</v>
      </c>
      <c r="B11158">
        <v>3912.51</v>
      </c>
    </row>
    <row r="11159" spans="1:2">
      <c r="A11159" s="71">
        <v>44726</v>
      </c>
      <c r="B11159">
        <v>4016.5</v>
      </c>
    </row>
    <row r="11160" spans="1:2">
      <c r="A11160" s="71">
        <v>44727</v>
      </c>
      <c r="B11160">
        <v>3979.3</v>
      </c>
    </row>
    <row r="11161" spans="1:2">
      <c r="A11161" s="71">
        <v>44728</v>
      </c>
      <c r="B11161">
        <v>3923.96</v>
      </c>
    </row>
    <row r="11162" spans="1:2">
      <c r="A11162" s="71">
        <v>44729</v>
      </c>
      <c r="B11162">
        <v>3912.15</v>
      </c>
    </row>
    <row r="11163" spans="1:2">
      <c r="A11163" s="71">
        <v>44730</v>
      </c>
      <c r="B11163">
        <v>3905.05</v>
      </c>
    </row>
    <row r="11164" spans="1:2">
      <c r="A11164" s="71">
        <v>44731</v>
      </c>
      <c r="B11164">
        <v>3905.05</v>
      </c>
    </row>
    <row r="11165" spans="1:2">
      <c r="A11165" s="71">
        <v>44732</v>
      </c>
      <c r="B11165">
        <v>3905.05</v>
      </c>
    </row>
    <row r="11166" spans="1:2">
      <c r="A11166" s="71">
        <v>44733</v>
      </c>
      <c r="B11166">
        <v>3905.05</v>
      </c>
    </row>
    <row r="11167" spans="1:2">
      <c r="A11167" s="71">
        <v>44734</v>
      </c>
      <c r="B11167">
        <v>4026.92</v>
      </c>
    </row>
    <row r="11168" spans="1:2">
      <c r="A11168" s="71">
        <v>44735</v>
      </c>
      <c r="B11168">
        <v>4026.52</v>
      </c>
    </row>
    <row r="11169" spans="1:2">
      <c r="A11169" s="71">
        <v>44736</v>
      </c>
      <c r="B11169">
        <v>4068.75</v>
      </c>
    </row>
    <row r="11170" spans="1:2">
      <c r="A11170" s="71">
        <v>44737</v>
      </c>
      <c r="B11170">
        <v>4129.87</v>
      </c>
    </row>
    <row r="11171" spans="1:2">
      <c r="A11171" s="71">
        <v>44738</v>
      </c>
      <c r="B11171">
        <v>4129.87</v>
      </c>
    </row>
    <row r="11172" spans="1:2">
      <c r="A11172" s="71">
        <v>44739</v>
      </c>
      <c r="B11172">
        <v>4129.87</v>
      </c>
    </row>
    <row r="11173" spans="1:2">
      <c r="A11173" s="71">
        <v>44740</v>
      </c>
      <c r="B11173">
        <v>4129.87</v>
      </c>
    </row>
    <row r="11174" spans="1:2">
      <c r="A11174" s="71">
        <v>44741</v>
      </c>
      <c r="B11174">
        <v>4089.72</v>
      </c>
    </row>
    <row r="11175" spans="1:2">
      <c r="A11175" s="71">
        <v>44742</v>
      </c>
      <c r="B11175">
        <v>4127.47</v>
      </c>
    </row>
    <row r="11176" spans="1:2">
      <c r="A11176" s="71">
        <v>44743</v>
      </c>
      <c r="B11176">
        <v>4151.21</v>
      </c>
    </row>
    <row r="11177" spans="1:2">
      <c r="A11177" s="71">
        <v>44744</v>
      </c>
      <c r="B11177">
        <v>4198.7700000000004</v>
      </c>
    </row>
    <row r="11178" spans="1:2">
      <c r="A11178" s="71">
        <v>44745</v>
      </c>
      <c r="B11178">
        <v>4198.7700000000004</v>
      </c>
    </row>
    <row r="11179" spans="1:2">
      <c r="A11179" s="71">
        <v>44746</v>
      </c>
      <c r="B11179">
        <v>4198.7700000000004</v>
      </c>
    </row>
    <row r="11180" spans="1:2">
      <c r="A11180" s="71">
        <v>44747</v>
      </c>
      <c r="B11180">
        <v>4198.7700000000004</v>
      </c>
    </row>
    <row r="11181" spans="1:2">
      <c r="A11181" s="71">
        <v>44748</v>
      </c>
      <c r="B11181">
        <v>4259.8599999999997</v>
      </c>
    </row>
    <row r="11182" spans="1:2">
      <c r="A11182" s="71">
        <v>44749</v>
      </c>
      <c r="B11182">
        <v>4348.68</v>
      </c>
    </row>
    <row r="11183" spans="1:2">
      <c r="A11183" s="71">
        <v>44750</v>
      </c>
      <c r="B11183">
        <v>4369.7</v>
      </c>
    </row>
    <row r="11184" spans="1:2">
      <c r="A11184" s="71">
        <v>44751</v>
      </c>
      <c r="B11184">
        <v>4388.2700000000004</v>
      </c>
    </row>
    <row r="11185" spans="1:2">
      <c r="A11185" s="71">
        <v>44752</v>
      </c>
      <c r="B11185">
        <v>4388.2700000000004</v>
      </c>
    </row>
    <row r="11186" spans="1:2">
      <c r="A11186" s="71">
        <v>44753</v>
      </c>
      <c r="B11186">
        <v>4388.2700000000004</v>
      </c>
    </row>
    <row r="11187" spans="1:2">
      <c r="A11187" s="71">
        <v>44754</v>
      </c>
      <c r="B11187">
        <v>4513.28</v>
      </c>
    </row>
    <row r="11188" spans="1:2">
      <c r="A11188" s="71">
        <v>44755</v>
      </c>
      <c r="B11188">
        <v>4627.46</v>
      </c>
    </row>
    <row r="11189" spans="1:2">
      <c r="A11189" s="71">
        <v>44756</v>
      </c>
      <c r="B11189">
        <v>4558.05</v>
      </c>
    </row>
    <row r="11190" spans="1:2">
      <c r="A11190" s="71">
        <v>44757</v>
      </c>
      <c r="B11190">
        <v>4519.6499999999996</v>
      </c>
    </row>
    <row r="11191" spans="1:2">
      <c r="A11191" s="71">
        <v>44758</v>
      </c>
      <c r="B11191">
        <v>4395.63</v>
      </c>
    </row>
    <row r="11192" spans="1:2">
      <c r="A11192" s="71">
        <v>44759</v>
      </c>
      <c r="B11192">
        <v>4395.63</v>
      </c>
    </row>
    <row r="11193" spans="1:2">
      <c r="A11193" s="71">
        <v>44760</v>
      </c>
      <c r="B11193">
        <v>4395.63</v>
      </c>
    </row>
    <row r="11194" spans="1:2">
      <c r="A11194" s="71">
        <v>44761</v>
      </c>
      <c r="B11194">
        <v>4315.41</v>
      </c>
    </row>
    <row r="11195" spans="1:2">
      <c r="A11195" s="71">
        <v>44762</v>
      </c>
      <c r="B11195">
        <v>4303.34</v>
      </c>
    </row>
    <row r="11196" spans="1:2">
      <c r="A11196" s="71">
        <v>44763</v>
      </c>
      <c r="B11196">
        <v>4303.34</v>
      </c>
    </row>
    <row r="11197" spans="1:2">
      <c r="A11197" s="71">
        <v>44764</v>
      </c>
      <c r="B11197">
        <v>4410.1400000000003</v>
      </c>
    </row>
    <row r="11198" spans="1:2">
      <c r="A11198" s="71">
        <v>44765</v>
      </c>
      <c r="B11198">
        <v>4423.8599999999997</v>
      </c>
    </row>
    <row r="11199" spans="1:2">
      <c r="A11199" s="71">
        <v>44766</v>
      </c>
      <c r="B11199">
        <v>4423.8599999999997</v>
      </c>
    </row>
    <row r="11200" spans="1:2">
      <c r="A11200" s="71">
        <v>44767</v>
      </c>
      <c r="B11200">
        <v>4423.8599999999997</v>
      </c>
    </row>
    <row r="11201" spans="1:2">
      <c r="A11201" s="71">
        <v>44768</v>
      </c>
      <c r="B11201">
        <v>4461.63</v>
      </c>
    </row>
    <row r="11202" spans="1:2">
      <c r="A11202" s="71">
        <v>44769</v>
      </c>
      <c r="B11202">
        <v>4445.01</v>
      </c>
    </row>
    <row r="11203" spans="1:2">
      <c r="A11203" s="71">
        <v>44770</v>
      </c>
      <c r="B11203">
        <v>4420.75</v>
      </c>
    </row>
    <row r="11204" spans="1:2">
      <c r="A11204" s="71">
        <v>44771</v>
      </c>
      <c r="B11204">
        <v>4375.51</v>
      </c>
    </row>
    <row r="11205" spans="1:2">
      <c r="A11205" s="71">
        <v>44772</v>
      </c>
      <c r="B11205">
        <v>4300.3</v>
      </c>
    </row>
    <row r="11206" spans="1:2">
      <c r="A11206" s="71">
        <v>44773</v>
      </c>
      <c r="B11206">
        <v>4300.3</v>
      </c>
    </row>
    <row r="11207" spans="1:2">
      <c r="A11207" s="71">
        <v>44774</v>
      </c>
      <c r="B11207">
        <v>4300.3</v>
      </c>
    </row>
    <row r="11208" spans="1:2">
      <c r="A11208" s="71">
        <v>44775</v>
      </c>
      <c r="B11208">
        <v>4245.99</v>
      </c>
    </row>
    <row r="11209" spans="1:2">
      <c r="A11209" s="71">
        <v>44776</v>
      </c>
      <c r="B11209">
        <v>4313.3</v>
      </c>
    </row>
    <row r="11210" spans="1:2">
      <c r="A11210" s="71">
        <v>44777</v>
      </c>
      <c r="B11210">
        <v>4331.1499999999996</v>
      </c>
    </row>
    <row r="11211" spans="1:2">
      <c r="A11211" s="71">
        <v>44778</v>
      </c>
      <c r="B11211">
        <v>4268.3</v>
      </c>
    </row>
    <row r="11212" spans="1:2">
      <c r="A11212" s="71">
        <v>44779</v>
      </c>
      <c r="B11212">
        <v>4337.28</v>
      </c>
    </row>
    <row r="11213" spans="1:2">
      <c r="A11213" s="71">
        <v>44780</v>
      </c>
      <c r="B11213">
        <v>4337.28</v>
      </c>
    </row>
    <row r="11214" spans="1:2">
      <c r="A11214" s="71">
        <v>44781</v>
      </c>
      <c r="B11214">
        <v>4337.28</v>
      </c>
    </row>
    <row r="11215" spans="1:2">
      <c r="A11215" s="71">
        <v>44782</v>
      </c>
      <c r="B11215">
        <v>4307.09</v>
      </c>
    </row>
    <row r="11216" spans="1:2">
      <c r="A11216" s="71">
        <v>44783</v>
      </c>
      <c r="B11216">
        <v>4309.6899999999996</v>
      </c>
    </row>
    <row r="11217" spans="1:2">
      <c r="A11217" s="71">
        <v>44784</v>
      </c>
      <c r="B11217">
        <v>4273.82</v>
      </c>
    </row>
    <row r="11218" spans="1:2">
      <c r="A11218" s="71">
        <v>44785</v>
      </c>
      <c r="B11218">
        <v>4231.45</v>
      </c>
    </row>
    <row r="11219" spans="1:2">
      <c r="A11219" s="71">
        <v>44786</v>
      </c>
      <c r="B11219">
        <v>4185.49</v>
      </c>
    </row>
    <row r="11220" spans="1:2">
      <c r="A11220" s="71">
        <v>44787</v>
      </c>
      <c r="B11220">
        <v>4185.49</v>
      </c>
    </row>
    <row r="11221" spans="1:2">
      <c r="A11221" s="71">
        <v>44788</v>
      </c>
      <c r="B11221">
        <v>4185.49</v>
      </c>
    </row>
    <row r="11222" spans="1:2">
      <c r="A11222" s="71">
        <v>44789</v>
      </c>
      <c r="B11222">
        <v>4185.49</v>
      </c>
    </row>
    <row r="11223" spans="1:2">
      <c r="A11223" s="71">
        <v>44790</v>
      </c>
      <c r="B11223">
        <v>4218.4799999999996</v>
      </c>
    </row>
    <row r="11224" spans="1:2">
      <c r="A11224" s="71">
        <v>44791</v>
      </c>
      <c r="B11224">
        <v>4316.47</v>
      </c>
    </row>
    <row r="11225" spans="1:2">
      <c r="A11225" s="71">
        <v>44792</v>
      </c>
      <c r="B11225">
        <v>4413.8599999999997</v>
      </c>
    </row>
    <row r="11226" spans="1:2">
      <c r="A11226" s="71">
        <v>44793</v>
      </c>
      <c r="B11226">
        <v>4400.25</v>
      </c>
    </row>
    <row r="11227" spans="1:2">
      <c r="A11227" s="71">
        <v>44794</v>
      </c>
      <c r="B11227">
        <v>4400.25</v>
      </c>
    </row>
    <row r="11228" spans="1:2">
      <c r="A11228" s="71">
        <v>44795</v>
      </c>
      <c r="B11228">
        <v>4400.25</v>
      </c>
    </row>
    <row r="11229" spans="1:2">
      <c r="A11229" s="71">
        <v>44796</v>
      </c>
      <c r="B11229">
        <v>4399.16</v>
      </c>
    </row>
    <row r="11230" spans="1:2">
      <c r="A11230" s="71">
        <v>44797</v>
      </c>
      <c r="B11230">
        <v>4374.45</v>
      </c>
    </row>
    <row r="11231" spans="1:2">
      <c r="A11231" s="71">
        <v>44798</v>
      </c>
      <c r="B11231">
        <v>4380.1899999999996</v>
      </c>
    </row>
    <row r="11232" spans="1:2">
      <c r="A11232" s="71">
        <v>44799</v>
      </c>
      <c r="B11232">
        <v>4407.95</v>
      </c>
    </row>
    <row r="11233" spans="1:2">
      <c r="A11233" s="71">
        <v>44800</v>
      </c>
      <c r="B11233">
        <v>4388.0200000000004</v>
      </c>
    </row>
    <row r="11234" spans="1:2">
      <c r="A11234" s="71">
        <v>44801</v>
      </c>
      <c r="B11234">
        <v>4388.0200000000004</v>
      </c>
    </row>
    <row r="11235" spans="1:2">
      <c r="A11235" s="71">
        <v>44802</v>
      </c>
      <c r="B11235">
        <v>4388.0200000000004</v>
      </c>
    </row>
    <row r="11236" spans="1:2">
      <c r="A11236" s="71">
        <v>44803</v>
      </c>
      <c r="B11236">
        <v>4386.13</v>
      </c>
    </row>
    <row r="11237" spans="1:2">
      <c r="A11237" s="71">
        <v>44804</v>
      </c>
      <c r="B11237">
        <v>4400.16</v>
      </c>
    </row>
    <row r="11238" spans="1:2">
      <c r="A11238" s="71">
        <v>44805</v>
      </c>
      <c r="B11238">
        <v>4422.7700000000004</v>
      </c>
    </row>
    <row r="11239" spans="1:2">
      <c r="A11239" s="71">
        <v>44806</v>
      </c>
      <c r="B11239">
        <v>4467.03</v>
      </c>
    </row>
    <row r="11240" spans="1:2">
      <c r="A11240" s="71">
        <v>44807</v>
      </c>
      <c r="B11240">
        <v>4466.7299999999996</v>
      </c>
    </row>
    <row r="11241" spans="1:2">
      <c r="A11241" s="71">
        <v>44808</v>
      </c>
      <c r="B11241">
        <v>4466.7299999999996</v>
      </c>
    </row>
    <row r="11242" spans="1:2">
      <c r="A11242" s="71">
        <v>44809</v>
      </c>
      <c r="B11242">
        <v>4466.7299999999996</v>
      </c>
    </row>
    <row r="11243" spans="1:2">
      <c r="A11243" s="71">
        <v>44810</v>
      </c>
      <c r="B11243">
        <v>4466.7299999999996</v>
      </c>
    </row>
    <row r="11244" spans="1:2">
      <c r="A11244" s="71">
        <v>44811</v>
      </c>
      <c r="B11244">
        <v>4480.1000000000004</v>
      </c>
    </row>
    <row r="11245" spans="1:2">
      <c r="A11245" s="71">
        <v>44812</v>
      </c>
      <c r="B11245">
        <v>4446.3599999999997</v>
      </c>
    </row>
    <row r="11246" spans="1:2">
      <c r="A11246" s="71">
        <v>44813</v>
      </c>
      <c r="B11246">
        <v>4396.6899999999996</v>
      </c>
    </row>
    <row r="11247" spans="1:2">
      <c r="A11247" s="71">
        <v>44814</v>
      </c>
      <c r="B11247">
        <v>4365.32</v>
      </c>
    </row>
    <row r="11248" spans="1:2">
      <c r="A11248" s="71">
        <v>44815</v>
      </c>
      <c r="B11248">
        <v>4365.32</v>
      </c>
    </row>
    <row r="11249" spans="1:2">
      <c r="A11249" s="71">
        <v>44816</v>
      </c>
      <c r="B11249">
        <v>4365.32</v>
      </c>
    </row>
    <row r="11250" spans="1:2">
      <c r="A11250" s="71">
        <v>44817</v>
      </c>
      <c r="B11250">
        <v>4346.91</v>
      </c>
    </row>
    <row r="11251" spans="1:2">
      <c r="A11251" s="71">
        <v>44818</v>
      </c>
      <c r="B11251">
        <v>4413.8900000000003</v>
      </c>
    </row>
    <row r="11252" spans="1:2">
      <c r="A11252" s="71">
        <v>44819</v>
      </c>
      <c r="B11252">
        <v>4389.8</v>
      </c>
    </row>
    <row r="11253" spans="1:2">
      <c r="A11253" s="71">
        <v>44820</v>
      </c>
      <c r="B11253">
        <v>4404.6400000000003</v>
      </c>
    </row>
    <row r="11254" spans="1:2">
      <c r="A11254" s="71">
        <v>44821</v>
      </c>
      <c r="B11254">
        <v>4435.84</v>
      </c>
    </row>
    <row r="11255" spans="1:2">
      <c r="A11255" s="71">
        <v>44822</v>
      </c>
      <c r="B11255">
        <v>4435.84</v>
      </c>
    </row>
    <row r="11256" spans="1:2">
      <c r="A11256" s="71">
        <v>44823</v>
      </c>
      <c r="B11256">
        <v>4435.84</v>
      </c>
    </row>
    <row r="11257" spans="1:2">
      <c r="A11257" s="71">
        <v>44824</v>
      </c>
      <c r="B11257">
        <v>4415.1099999999997</v>
      </c>
    </row>
    <row r="11258" spans="1:2">
      <c r="A11258" s="71">
        <v>44825</v>
      </c>
      <c r="B11258">
        <v>4420.38</v>
      </c>
    </row>
    <row r="11259" spans="1:2">
      <c r="A11259" s="71">
        <v>44826</v>
      </c>
      <c r="B11259">
        <v>4403.82</v>
      </c>
    </row>
    <row r="11260" spans="1:2">
      <c r="A11260" s="71">
        <v>44827</v>
      </c>
      <c r="B11260">
        <v>4379.8</v>
      </c>
    </row>
    <row r="11261" spans="1:2">
      <c r="A11261" s="71">
        <v>44828</v>
      </c>
      <c r="B11261">
        <v>4426.47</v>
      </c>
    </row>
    <row r="11262" spans="1:2">
      <c r="A11262" s="71">
        <v>44829</v>
      </c>
      <c r="B11262">
        <v>4426.47</v>
      </c>
    </row>
    <row r="11263" spans="1:2">
      <c r="A11263" s="71">
        <v>44830</v>
      </c>
      <c r="B11263">
        <v>4426.47</v>
      </c>
    </row>
    <row r="11264" spans="1:2">
      <c r="A11264" s="71">
        <v>44831</v>
      </c>
      <c r="B11264">
        <v>4496.99</v>
      </c>
    </row>
    <row r="11265" spans="1:2">
      <c r="A11265" s="71">
        <v>44832</v>
      </c>
      <c r="B11265">
        <v>4556.42</v>
      </c>
    </row>
    <row r="11266" spans="1:2">
      <c r="A11266" s="71">
        <v>44833</v>
      </c>
      <c r="B11266">
        <v>4486.9399999999996</v>
      </c>
    </row>
    <row r="11267" spans="1:2">
      <c r="A11267" s="71">
        <v>44834</v>
      </c>
      <c r="B11267">
        <v>4532.07</v>
      </c>
    </row>
    <row r="11268" spans="1:2">
      <c r="A11268" s="71">
        <v>44835</v>
      </c>
      <c r="B11268">
        <v>4590.54</v>
      </c>
    </row>
    <row r="11269" spans="1:2">
      <c r="A11269" s="71">
        <v>44836</v>
      </c>
      <c r="B11269">
        <v>4590.54</v>
      </c>
    </row>
    <row r="11270" spans="1:2">
      <c r="A11270" s="71">
        <v>44837</v>
      </c>
      <c r="B11270">
        <v>4590.54</v>
      </c>
    </row>
    <row r="11271" spans="1:2">
      <c r="A11271" s="71">
        <v>44838</v>
      </c>
      <c r="B11271">
        <v>4545.66</v>
      </c>
    </row>
    <row r="11272" spans="1:2">
      <c r="A11272" s="71">
        <v>44839</v>
      </c>
      <c r="B11272">
        <v>4484.74</v>
      </c>
    </row>
    <row r="11273" spans="1:2">
      <c r="A11273" s="71">
        <v>44840</v>
      </c>
      <c r="B11273">
        <v>4548.8900000000003</v>
      </c>
    </row>
    <row r="11274" spans="1:2">
      <c r="A11274" s="71">
        <v>44841</v>
      </c>
      <c r="B11274">
        <v>4627.6099999999997</v>
      </c>
    </row>
    <row r="11275" spans="1:2">
      <c r="A11275" s="71">
        <v>44842</v>
      </c>
      <c r="B11275">
        <v>4605.29</v>
      </c>
    </row>
    <row r="11276" spans="1:2">
      <c r="A11276" s="71">
        <v>44843</v>
      </c>
      <c r="B11276">
        <v>4605.29</v>
      </c>
    </row>
    <row r="11277" spans="1:2">
      <c r="A11277" s="71">
        <v>44844</v>
      </c>
      <c r="B11277">
        <v>4605.29</v>
      </c>
    </row>
    <row r="11278" spans="1:2">
      <c r="A11278" s="71">
        <v>44845</v>
      </c>
      <c r="B11278">
        <v>4605.29</v>
      </c>
    </row>
    <row r="11279" spans="1:2">
      <c r="A11279" s="71">
        <v>44846</v>
      </c>
      <c r="B11279">
        <v>4611.88</v>
      </c>
    </row>
    <row r="11280" spans="1:2">
      <c r="A11280" s="71">
        <v>44847</v>
      </c>
      <c r="B11280">
        <v>4611.18</v>
      </c>
    </row>
    <row r="11281" spans="1:2">
      <c r="A11281" s="71">
        <v>44848</v>
      </c>
      <c r="B11281">
        <v>4619.78</v>
      </c>
    </row>
    <row r="11282" spans="1:2">
      <c r="A11282" s="71">
        <v>44849</v>
      </c>
      <c r="B11282">
        <v>4636.83</v>
      </c>
    </row>
    <row r="11283" spans="1:2">
      <c r="A11283" s="71">
        <v>44850</v>
      </c>
      <c r="B11283">
        <v>4636.83</v>
      </c>
    </row>
    <row r="11284" spans="1:2">
      <c r="A11284" s="71">
        <v>44851</v>
      </c>
      <c r="B11284">
        <v>4636.83</v>
      </c>
    </row>
    <row r="11285" spans="1:2">
      <c r="A11285" s="71">
        <v>44852</v>
      </c>
      <c r="B11285">
        <v>4636.83</v>
      </c>
    </row>
    <row r="11286" spans="1:2">
      <c r="A11286" s="71">
        <v>44853</v>
      </c>
      <c r="B11286">
        <v>4744.04</v>
      </c>
    </row>
    <row r="11287" spans="1:2">
      <c r="A11287" s="71">
        <v>44854</v>
      </c>
      <c r="B11287">
        <v>4815.09</v>
      </c>
    </row>
    <row r="11288" spans="1:2">
      <c r="A11288" s="71">
        <v>44855</v>
      </c>
      <c r="B11288">
        <v>4885.5</v>
      </c>
    </row>
    <row r="11289" spans="1:2">
      <c r="A11289" s="71">
        <v>44856</v>
      </c>
      <c r="B11289">
        <v>4913.24</v>
      </c>
    </row>
    <row r="11290" spans="1:2">
      <c r="A11290" s="71">
        <v>44857</v>
      </c>
      <c r="B11290">
        <v>4913.24</v>
      </c>
    </row>
    <row r="11291" spans="1:2">
      <c r="A11291" s="71">
        <v>44858</v>
      </c>
      <c r="B11291">
        <v>4913.24</v>
      </c>
    </row>
    <row r="11292" spans="1:2">
      <c r="A11292" s="71">
        <v>44859</v>
      </c>
      <c r="B11292">
        <v>4968.9399999999996</v>
      </c>
    </row>
    <row r="11293" spans="1:2">
      <c r="A11293" s="71">
        <v>44860</v>
      </c>
      <c r="B11293">
        <v>4948.1400000000003</v>
      </c>
    </row>
    <row r="11294" spans="1:2">
      <c r="A11294" s="71">
        <v>44861</v>
      </c>
      <c r="B11294">
        <v>4895.29</v>
      </c>
    </row>
    <row r="11295" spans="1:2">
      <c r="A11295" s="71">
        <v>44862</v>
      </c>
      <c r="B11295">
        <v>4821.92</v>
      </c>
    </row>
    <row r="11296" spans="1:2">
      <c r="A11296" s="71">
        <v>44863</v>
      </c>
      <c r="B11296">
        <v>4819.42</v>
      </c>
    </row>
    <row r="11297" spans="1:2">
      <c r="A11297" s="71">
        <v>44864</v>
      </c>
      <c r="B11297">
        <v>4819.42</v>
      </c>
    </row>
    <row r="11298" spans="1:2">
      <c r="A11298" s="71">
        <v>44865</v>
      </c>
      <c r="B11298">
        <v>4819.42</v>
      </c>
    </row>
    <row r="11299" spans="1:2">
      <c r="A11299" s="71">
        <v>44866</v>
      </c>
      <c r="B11299">
        <v>4898.74</v>
      </c>
    </row>
    <row r="11300" spans="1:2">
      <c r="A11300" s="71">
        <v>44867</v>
      </c>
      <c r="B11300">
        <v>4975.58</v>
      </c>
    </row>
    <row r="11301" spans="1:2">
      <c r="A11301" s="71">
        <v>44868</v>
      </c>
      <c r="B11301">
        <v>5015.84</v>
      </c>
    </row>
    <row r="11302" spans="1:2">
      <c r="A11302" s="71">
        <v>44869</v>
      </c>
      <c r="B11302">
        <v>5058.0200000000004</v>
      </c>
    </row>
    <row r="11303" spans="1:2">
      <c r="A11303" s="71">
        <v>44870</v>
      </c>
      <c r="B11303">
        <v>5061.21</v>
      </c>
    </row>
    <row r="11304" spans="1:2">
      <c r="A11304" s="71">
        <v>44871</v>
      </c>
      <c r="B11304">
        <v>5061.21</v>
      </c>
    </row>
    <row r="11305" spans="1:2">
      <c r="A11305" s="71">
        <v>44872</v>
      </c>
      <c r="B11305">
        <v>5061.21</v>
      </c>
    </row>
    <row r="11306" spans="1:2">
      <c r="A11306" s="71">
        <v>44873</v>
      </c>
      <c r="B11306">
        <v>5061.21</v>
      </c>
    </row>
    <row r="11307" spans="1:2">
      <c r="A11307" s="71">
        <v>44874</v>
      </c>
      <c r="B11307">
        <v>5013.2</v>
      </c>
    </row>
    <row r="11308" spans="1:2">
      <c r="A11308" s="71">
        <v>44875</v>
      </c>
      <c r="B11308">
        <v>4914.71</v>
      </c>
    </row>
    <row r="11309" spans="1:2">
      <c r="A11309" s="71">
        <v>44876</v>
      </c>
      <c r="B11309">
        <v>4806.07</v>
      </c>
    </row>
    <row r="11310" spans="1:2">
      <c r="A11310" s="71">
        <v>44877</v>
      </c>
      <c r="B11310">
        <v>4806.07</v>
      </c>
    </row>
    <row r="11311" spans="1:2">
      <c r="A11311" s="71">
        <v>44878</v>
      </c>
      <c r="B11311">
        <v>4806.07</v>
      </c>
    </row>
    <row r="11312" spans="1:2">
      <c r="A11312" s="71">
        <v>44879</v>
      </c>
      <c r="B11312">
        <v>4806.07</v>
      </c>
    </row>
    <row r="11313" spans="1:2">
      <c r="A11313" s="71">
        <v>44880</v>
      </c>
      <c r="B11313">
        <v>4806.07</v>
      </c>
    </row>
    <row r="11314" spans="1:2">
      <c r="A11314" s="71">
        <v>44881</v>
      </c>
      <c r="B11314">
        <v>4801.0600000000004</v>
      </c>
    </row>
    <row r="11315" spans="1:2">
      <c r="A11315" s="71">
        <v>44882</v>
      </c>
      <c r="B11315">
        <v>4922.7</v>
      </c>
    </row>
    <row r="11316" spans="1:2">
      <c r="A11316" s="71">
        <v>44883</v>
      </c>
      <c r="B11316">
        <v>5022.03</v>
      </c>
    </row>
    <row r="11317" spans="1:2">
      <c r="A11317" s="71">
        <v>44884</v>
      </c>
      <c r="B11317">
        <v>4994.6099999999997</v>
      </c>
    </row>
    <row r="11318" spans="1:2">
      <c r="A11318" s="71">
        <v>44885</v>
      </c>
      <c r="B11318">
        <v>4994.6099999999997</v>
      </c>
    </row>
    <row r="11319" spans="1:2">
      <c r="A11319" s="71">
        <v>44886</v>
      </c>
      <c r="B11319">
        <v>4994.6099999999997</v>
      </c>
    </row>
    <row r="11320" spans="1:2">
      <c r="A11320" s="71">
        <v>44887</v>
      </c>
      <c r="B11320">
        <v>4958.42</v>
      </c>
    </row>
    <row r="11321" spans="1:2">
      <c r="A11321" s="71">
        <v>44888</v>
      </c>
      <c r="B11321">
        <v>4914.34</v>
      </c>
    </row>
    <row r="11322" spans="1:2">
      <c r="A11322" s="71">
        <v>44889</v>
      </c>
      <c r="B11322">
        <v>4875.91</v>
      </c>
    </row>
    <row r="11323" spans="1:2">
      <c r="A11323" s="71">
        <v>44890</v>
      </c>
      <c r="B11323">
        <v>4875.91</v>
      </c>
    </row>
    <row r="11324" spans="1:2">
      <c r="A11324" s="71">
        <v>44891</v>
      </c>
      <c r="B11324">
        <v>4881.41</v>
      </c>
    </row>
    <row r="11325" spans="1:2">
      <c r="A11325" s="71">
        <v>44892</v>
      </c>
      <c r="B11325">
        <v>4881.41</v>
      </c>
    </row>
    <row r="11326" spans="1:2">
      <c r="A11326" s="71">
        <v>44893</v>
      </c>
      <c r="B11326">
        <v>4881.41</v>
      </c>
    </row>
    <row r="11327" spans="1:2">
      <c r="A11327" s="71">
        <v>44894</v>
      </c>
      <c r="B11327">
        <v>4840.6000000000004</v>
      </c>
    </row>
    <row r="11328" spans="1:2">
      <c r="A11328" s="71">
        <v>44895</v>
      </c>
      <c r="B11328">
        <v>4809.51</v>
      </c>
    </row>
    <row r="11329" spans="1:2">
      <c r="A11329" s="71">
        <v>44896</v>
      </c>
      <c r="B11329">
        <v>4815.59</v>
      </c>
    </row>
    <row r="11330" spans="1:2">
      <c r="A11330" s="71">
        <v>44897</v>
      </c>
      <c r="B11330">
        <v>4779.0600000000004</v>
      </c>
    </row>
    <row r="11331" spans="1:2">
      <c r="A11331" s="71">
        <v>44898</v>
      </c>
      <c r="B11331">
        <v>4767.1899999999996</v>
      </c>
    </row>
    <row r="11332" spans="1:2">
      <c r="A11332" s="71">
        <v>44899</v>
      </c>
      <c r="B11332">
        <v>4767.1899999999996</v>
      </c>
    </row>
    <row r="11333" spans="1:2">
      <c r="A11333" s="71">
        <v>44900</v>
      </c>
      <c r="B11333">
        <v>4767.1899999999996</v>
      </c>
    </row>
    <row r="11334" spans="1:2">
      <c r="A11334" s="71">
        <v>44901</v>
      </c>
      <c r="B11334">
        <v>4812.37</v>
      </c>
    </row>
    <row r="11335" spans="1:2">
      <c r="A11335" s="71">
        <v>44902</v>
      </c>
      <c r="B11335">
        <v>4818.32</v>
      </c>
    </row>
    <row r="11336" spans="1:2">
      <c r="A11336" s="71">
        <v>44903</v>
      </c>
      <c r="B11336">
        <v>4825.83</v>
      </c>
    </row>
    <row r="11337" spans="1:2">
      <c r="A11337" s="71">
        <v>44904</v>
      </c>
      <c r="B11337">
        <v>4825.83</v>
      </c>
    </row>
    <row r="11338" spans="1:2">
      <c r="A11338" s="71">
        <v>44905</v>
      </c>
      <c r="B11338">
        <v>4815.99</v>
      </c>
    </row>
    <row r="11339" spans="1:2">
      <c r="A11339" s="71">
        <v>44906</v>
      </c>
      <c r="B11339">
        <v>4815.99</v>
      </c>
    </row>
    <row r="11340" spans="1:2">
      <c r="A11340" s="71">
        <v>44907</v>
      </c>
      <c r="B11340">
        <v>4815.99</v>
      </c>
    </row>
    <row r="11341" spans="1:2">
      <c r="A11341" s="71">
        <v>44908</v>
      </c>
      <c r="B11341">
        <v>4836.24</v>
      </c>
    </row>
    <row r="11342" spans="1:2">
      <c r="A11342" s="71">
        <v>44909</v>
      </c>
      <c r="B11342">
        <v>4791.57</v>
      </c>
    </row>
    <row r="11343" spans="1:2">
      <c r="A11343" s="71">
        <v>44910</v>
      </c>
      <c r="B11343">
        <v>4778.28</v>
      </c>
    </row>
    <row r="11344" spans="1:2">
      <c r="A11344" s="71">
        <v>44911</v>
      </c>
      <c r="B11344">
        <v>4797.0200000000004</v>
      </c>
    </row>
    <row r="11345" spans="1:2">
      <c r="A11345" s="71">
        <v>44912</v>
      </c>
      <c r="B11345">
        <v>4802.4799999999996</v>
      </c>
    </row>
    <row r="11346" spans="1:2">
      <c r="A11346" s="71">
        <v>44913</v>
      </c>
      <c r="B11346">
        <v>4802.4799999999996</v>
      </c>
    </row>
    <row r="11347" spans="1:2">
      <c r="A11347" s="71">
        <v>44914</v>
      </c>
      <c r="B11347">
        <v>4802.4799999999996</v>
      </c>
    </row>
    <row r="11348" spans="1:2">
      <c r="A11348" s="71">
        <v>44915</v>
      </c>
      <c r="B11348">
        <v>4781.28</v>
      </c>
    </row>
    <row r="11349" spans="1:2">
      <c r="A11349" s="71">
        <v>44916</v>
      </c>
      <c r="B11349">
        <v>4769.29</v>
      </c>
    </row>
    <row r="11350" spans="1:2">
      <c r="A11350" s="71">
        <v>44917</v>
      </c>
      <c r="B11350">
        <v>4761.6400000000003</v>
      </c>
    </row>
    <row r="11351" spans="1:2">
      <c r="A11351" s="71">
        <v>44918</v>
      </c>
      <c r="B11351">
        <v>4760.6099999999997</v>
      </c>
    </row>
    <row r="11352" spans="1:2">
      <c r="A11352" s="71">
        <v>44919</v>
      </c>
      <c r="B11352">
        <v>4745.04</v>
      </c>
    </row>
    <row r="11353" spans="1:2">
      <c r="A11353" s="71">
        <v>44920</v>
      </c>
      <c r="B11353">
        <v>4745.04</v>
      </c>
    </row>
    <row r="11354" spans="1:2">
      <c r="A11354" s="71">
        <v>44921</v>
      </c>
      <c r="B11354">
        <v>4745.04</v>
      </c>
    </row>
    <row r="11355" spans="1:2">
      <c r="A11355" s="71">
        <v>44922</v>
      </c>
      <c r="B11355">
        <v>4745.04</v>
      </c>
    </row>
    <row r="11356" spans="1:2">
      <c r="A11356" s="71">
        <v>44923</v>
      </c>
      <c r="B11356">
        <v>4766.82</v>
      </c>
    </row>
    <row r="11357" spans="1:2">
      <c r="A11357" s="71">
        <v>44924</v>
      </c>
      <c r="B11357">
        <v>4765.92</v>
      </c>
    </row>
    <row r="11358" spans="1:2">
      <c r="A11358" s="71">
        <v>44925</v>
      </c>
      <c r="B11358">
        <v>4810.2</v>
      </c>
    </row>
    <row r="11359" spans="1:2">
      <c r="A11359" s="71">
        <v>44926</v>
      </c>
      <c r="B11359">
        <v>4810.2</v>
      </c>
    </row>
    <row r="11360" spans="1:2">
      <c r="A11360" s="71">
        <v>44927</v>
      </c>
      <c r="B11360">
        <v>4810.2</v>
      </c>
    </row>
    <row r="11361" spans="1:2">
      <c r="A11361" s="71">
        <v>44928</v>
      </c>
      <c r="B11361">
        <v>4810.2</v>
      </c>
    </row>
    <row r="11362" spans="1:2">
      <c r="A11362" s="71">
        <v>44929</v>
      </c>
      <c r="B11362">
        <v>4810.2</v>
      </c>
    </row>
    <row r="11363" spans="1:2">
      <c r="A11363" s="71">
        <v>44930</v>
      </c>
      <c r="B11363">
        <v>4842.26</v>
      </c>
    </row>
    <row r="11364" spans="1:2">
      <c r="A11364" s="71">
        <v>44931</v>
      </c>
      <c r="B11364">
        <v>4924</v>
      </c>
    </row>
    <row r="11365" spans="1:2">
      <c r="A11365" s="71">
        <v>44932</v>
      </c>
      <c r="B11365">
        <v>4989.58</v>
      </c>
    </row>
    <row r="11366" spans="1:2">
      <c r="A11366" s="71">
        <v>44933</v>
      </c>
      <c r="B11366">
        <v>4885.66</v>
      </c>
    </row>
    <row r="11367" spans="1:2">
      <c r="A11367" s="71">
        <v>44934</v>
      </c>
      <c r="B11367">
        <v>4885.66</v>
      </c>
    </row>
    <row r="11368" spans="1:2">
      <c r="A11368" s="71">
        <v>44935</v>
      </c>
      <c r="B11368">
        <v>4885.66</v>
      </c>
    </row>
    <row r="11369" spans="1:2">
      <c r="A11369" s="71">
        <v>44936</v>
      </c>
      <c r="B11369">
        <v>4885.66</v>
      </c>
    </row>
    <row r="11370" spans="1:2">
      <c r="A11370" s="71">
        <v>44937</v>
      </c>
      <c r="B11370">
        <v>4807.8500000000004</v>
      </c>
    </row>
    <row r="11371" spans="1:2">
      <c r="A11371" s="71">
        <v>44938</v>
      </c>
      <c r="B11371">
        <v>4748.54</v>
      </c>
    </row>
    <row r="11372" spans="1:2">
      <c r="A11372" s="71">
        <v>44939</v>
      </c>
      <c r="B11372">
        <v>4692.04</v>
      </c>
    </row>
    <row r="11373" spans="1:2">
      <c r="A11373" s="71">
        <v>44940</v>
      </c>
      <c r="B11373">
        <v>4693.99</v>
      </c>
    </row>
    <row r="11374" spans="1:2">
      <c r="A11374" s="71">
        <v>44941</v>
      </c>
      <c r="B11374">
        <v>4693.99</v>
      </c>
    </row>
    <row r="11375" spans="1:2">
      <c r="A11375" s="71">
        <v>44942</v>
      </c>
      <c r="B11375">
        <v>4693.99</v>
      </c>
    </row>
    <row r="11376" spans="1:2">
      <c r="A11376" s="71">
        <v>44943</v>
      </c>
      <c r="B11376">
        <v>4693.99</v>
      </c>
    </row>
    <row r="11377" spans="1:2">
      <c r="A11377" s="71">
        <v>44944</v>
      </c>
      <c r="B11377">
        <v>4691.09</v>
      </c>
    </row>
    <row r="11378" spans="1:2">
      <c r="A11378" s="71">
        <v>44945</v>
      </c>
      <c r="B11378">
        <v>4702.67</v>
      </c>
    </row>
    <row r="11379" spans="1:2">
      <c r="A11379" s="71">
        <v>44946</v>
      </c>
      <c r="B11379">
        <v>4683.8500000000004</v>
      </c>
    </row>
    <row r="11380" spans="1:2">
      <c r="A11380" s="71">
        <v>44947</v>
      </c>
      <c r="B11380">
        <v>4631.6400000000003</v>
      </c>
    </row>
    <row r="11381" spans="1:2">
      <c r="A11381" s="71">
        <v>44948</v>
      </c>
      <c r="B11381">
        <v>4631.6400000000003</v>
      </c>
    </row>
    <row r="11382" spans="1:2">
      <c r="A11382" s="71">
        <v>44949</v>
      </c>
      <c r="B11382">
        <v>4631.6400000000003</v>
      </c>
    </row>
    <row r="11383" spans="1:2">
      <c r="A11383" s="71">
        <v>44950</v>
      </c>
      <c r="B11383">
        <v>4551.0200000000004</v>
      </c>
    </row>
    <row r="11384" spans="1:2">
      <c r="A11384" s="71">
        <v>44951</v>
      </c>
      <c r="B11384">
        <v>4545.9399999999996</v>
      </c>
    </row>
    <row r="11385" spans="1:2">
      <c r="A11385" s="71">
        <v>44952</v>
      </c>
      <c r="B11385">
        <v>4538.91</v>
      </c>
    </row>
    <row r="11386" spans="1:2">
      <c r="A11386" s="71">
        <v>44953</v>
      </c>
      <c r="B11386">
        <v>4531.75</v>
      </c>
    </row>
    <row r="11387" spans="1:2">
      <c r="A11387" s="71">
        <v>44954</v>
      </c>
      <c r="B11387">
        <v>4548.5</v>
      </c>
    </row>
    <row r="11388" spans="1:2">
      <c r="A11388" s="71">
        <v>44955</v>
      </c>
      <c r="B11388">
        <v>4548.5</v>
      </c>
    </row>
    <row r="11389" spans="1:2">
      <c r="A11389" s="71">
        <v>44956</v>
      </c>
      <c r="B11389">
        <v>4548.5</v>
      </c>
    </row>
    <row r="11390" spans="1:2">
      <c r="A11390" s="71">
        <v>44957</v>
      </c>
      <c r="B11390">
        <v>4632.2</v>
      </c>
    </row>
    <row r="11391" spans="1:2">
      <c r="A11391" s="71">
        <v>44958</v>
      </c>
      <c r="B11391">
        <v>4648.7</v>
      </c>
    </row>
    <row r="11392" spans="1:2">
      <c r="A11392" s="71">
        <v>44959</v>
      </c>
      <c r="B11392">
        <v>4639.04</v>
      </c>
    </row>
    <row r="11393" spans="1:2">
      <c r="A11393" s="71">
        <v>44960</v>
      </c>
      <c r="B11393">
        <v>4584.4399999999996</v>
      </c>
    </row>
    <row r="11394" spans="1:2">
      <c r="A11394" s="71">
        <v>44961</v>
      </c>
      <c r="B11394">
        <v>4669.74</v>
      </c>
    </row>
    <row r="11395" spans="1:2">
      <c r="A11395" s="71">
        <v>44962</v>
      </c>
      <c r="B11395">
        <v>4669.74</v>
      </c>
    </row>
    <row r="11396" spans="1:2">
      <c r="A11396" s="71">
        <v>44963</v>
      </c>
      <c r="B11396">
        <v>4669.74</v>
      </c>
    </row>
    <row r="11397" spans="1:2">
      <c r="A11397" s="71">
        <v>44964</v>
      </c>
      <c r="B11397">
        <v>4776.25</v>
      </c>
    </row>
    <row r="11398" spans="1:2">
      <c r="A11398" s="71">
        <v>44965</v>
      </c>
      <c r="B11398">
        <v>4775.99</v>
      </c>
    </row>
    <row r="11399" spans="1:2">
      <c r="A11399" s="71">
        <v>44966</v>
      </c>
      <c r="B11399">
        <v>4769.8500000000004</v>
      </c>
    </row>
    <row r="11400" spans="1:2">
      <c r="A11400" s="71">
        <v>44967</v>
      </c>
      <c r="B11400">
        <v>4742.05</v>
      </c>
    </row>
    <row r="11401" spans="1:2">
      <c r="A11401" s="71">
        <v>44968</v>
      </c>
      <c r="B11401">
        <v>4777.7299999999996</v>
      </c>
    </row>
    <row r="11402" spans="1:2">
      <c r="A11402" s="71">
        <v>44969</v>
      </c>
      <c r="B11402">
        <v>4777.7299999999996</v>
      </c>
    </row>
    <row r="11403" spans="1:2">
      <c r="A11403" s="71">
        <v>44970</v>
      </c>
      <c r="B11403">
        <v>4777.7299999999996</v>
      </c>
    </row>
    <row r="11404" spans="1:2">
      <c r="A11404" s="71">
        <v>44971</v>
      </c>
      <c r="B11404">
        <v>4818.62</v>
      </c>
    </row>
    <row r="11405" spans="1:2">
      <c r="A11405" s="71">
        <v>44972</v>
      </c>
      <c r="B11405">
        <v>4783.24</v>
      </c>
    </row>
    <row r="11406" spans="1:2">
      <c r="A11406" s="71">
        <v>44973</v>
      </c>
      <c r="B11406">
        <v>4878.24</v>
      </c>
    </row>
    <row r="11407" spans="1:2">
      <c r="A11407" s="71">
        <v>44974</v>
      </c>
      <c r="B11407">
        <v>4966.33</v>
      </c>
    </row>
    <row r="11408" spans="1:2">
      <c r="A11408" s="71">
        <v>44975</v>
      </c>
      <c r="B11408">
        <v>4918.9399999999996</v>
      </c>
    </row>
    <row r="11409" spans="1:2">
      <c r="A11409" s="71">
        <v>44976</v>
      </c>
      <c r="B11409">
        <v>4918.9399999999996</v>
      </c>
    </row>
    <row r="11410" spans="1:2">
      <c r="A11410" s="71">
        <v>44977</v>
      </c>
      <c r="B11410">
        <v>4918.9399999999996</v>
      </c>
    </row>
    <row r="11411" spans="1:2">
      <c r="A11411" s="71">
        <v>44978</v>
      </c>
      <c r="B11411">
        <v>4918.9399999999996</v>
      </c>
    </row>
    <row r="11412" spans="1:2">
      <c r="A11412" s="71">
        <v>44979</v>
      </c>
      <c r="B11412">
        <v>4950.33</v>
      </c>
    </row>
    <row r="11413" spans="1:2">
      <c r="A11413" s="71">
        <v>44980</v>
      </c>
      <c r="B11413">
        <v>4924.91</v>
      </c>
    </row>
    <row r="11414" spans="1:2">
      <c r="A11414" s="71">
        <v>44981</v>
      </c>
      <c r="B11414">
        <v>4853.8999999999996</v>
      </c>
    </row>
    <row r="11415" spans="1:2">
      <c r="A11415" s="71">
        <v>44982</v>
      </c>
      <c r="B11415">
        <v>4849.6499999999996</v>
      </c>
    </row>
    <row r="11416" spans="1:2">
      <c r="A11416" s="71">
        <v>44983</v>
      </c>
      <c r="B11416">
        <v>4849.6499999999996</v>
      </c>
    </row>
    <row r="11417" spans="1:2">
      <c r="A11417" s="71">
        <v>44984</v>
      </c>
      <c r="B11417">
        <v>4849.6499999999996</v>
      </c>
    </row>
    <row r="11418" spans="1:2">
      <c r="A11418" s="71">
        <v>44985</v>
      </c>
      <c r="B11418">
        <v>4808.1400000000003</v>
      </c>
    </row>
    <row r="11419" spans="1:2">
      <c r="A11419" s="71">
        <v>44986</v>
      </c>
      <c r="B11419">
        <v>4814.1099999999997</v>
      </c>
    </row>
    <row r="11420" spans="1:2">
      <c r="A11420" s="71">
        <v>44987</v>
      </c>
      <c r="B11420">
        <v>4848.78</v>
      </c>
    </row>
    <row r="11421" spans="1:2">
      <c r="A11421" s="71">
        <v>44988</v>
      </c>
      <c r="B11421">
        <v>4855.83</v>
      </c>
    </row>
    <row r="11422" spans="1:2">
      <c r="A11422" s="71">
        <v>44989</v>
      </c>
      <c r="B11422">
        <v>4780.8900000000003</v>
      </c>
    </row>
    <row r="11423" spans="1:2">
      <c r="A11423" s="71">
        <v>44990</v>
      </c>
      <c r="B11423">
        <v>4780.8900000000003</v>
      </c>
    </row>
    <row r="11424" spans="1:2">
      <c r="A11424" s="71">
        <v>44991</v>
      </c>
      <c r="B11424">
        <v>4780.8900000000003</v>
      </c>
    </row>
    <row r="11425" spans="1:2">
      <c r="A11425" s="71">
        <v>44992</v>
      </c>
      <c r="B11425">
        <v>4734.42</v>
      </c>
    </row>
    <row r="11426" spans="1:2">
      <c r="A11426" s="71">
        <v>44993</v>
      </c>
      <c r="B11426">
        <v>4744.95</v>
      </c>
    </row>
    <row r="11427" spans="1:2">
      <c r="A11427" s="71">
        <v>44994</v>
      </c>
      <c r="B11427">
        <v>4755.59</v>
      </c>
    </row>
    <row r="11428" spans="1:2">
      <c r="A11428" s="71">
        <v>44995</v>
      </c>
      <c r="B11428">
        <v>4748.6099999999997</v>
      </c>
    </row>
    <row r="11429" spans="1:2">
      <c r="A11429" s="71">
        <v>44996</v>
      </c>
      <c r="B11429">
        <v>4748.1400000000003</v>
      </c>
    </row>
    <row r="11430" spans="1:2">
      <c r="A11430" s="71">
        <v>44997</v>
      </c>
      <c r="B11430">
        <v>4748.1400000000003</v>
      </c>
    </row>
    <row r="11431" spans="1:2">
      <c r="A11431" s="71">
        <v>44998</v>
      </c>
      <c r="B11431">
        <v>4748.1400000000003</v>
      </c>
    </row>
    <row r="11432" spans="1:2">
      <c r="A11432" s="71">
        <v>44999</v>
      </c>
      <c r="B11432">
        <v>4769.76</v>
      </c>
    </row>
    <row r="11433" spans="1:2">
      <c r="A11433" s="71">
        <v>45000</v>
      </c>
      <c r="B11433">
        <v>4736.03</v>
      </c>
    </row>
    <row r="11434" spans="1:2">
      <c r="A11434" s="71">
        <v>45001</v>
      </c>
      <c r="B11434">
        <v>4835.51</v>
      </c>
    </row>
    <row r="11435" spans="1:2">
      <c r="A11435" s="71">
        <v>45002</v>
      </c>
      <c r="B11435">
        <v>4866.5</v>
      </c>
    </row>
    <row r="11436" spans="1:2">
      <c r="A11436" s="71">
        <v>45003</v>
      </c>
      <c r="B11436">
        <v>4824.25</v>
      </c>
    </row>
    <row r="11437" spans="1:2">
      <c r="A11437" s="71">
        <v>45004</v>
      </c>
      <c r="B11437">
        <v>4824.25</v>
      </c>
    </row>
    <row r="11438" spans="1:2">
      <c r="A11438" s="71">
        <v>45005</v>
      </c>
      <c r="B11438">
        <v>4824.25</v>
      </c>
    </row>
    <row r="11439" spans="1:2">
      <c r="A11439" s="71">
        <v>45006</v>
      </c>
      <c r="B11439">
        <v>4824.25</v>
      </c>
    </row>
    <row r="11440" spans="1:2">
      <c r="A11440" s="71">
        <v>45007</v>
      </c>
      <c r="B11440">
        <v>4804.29</v>
      </c>
    </row>
    <row r="11441" spans="1:2">
      <c r="A11441" s="71">
        <v>45008</v>
      </c>
      <c r="B11441">
        <v>4776.09</v>
      </c>
    </row>
    <row r="11442" spans="1:2">
      <c r="A11442" s="71">
        <v>45009</v>
      </c>
      <c r="B11442">
        <v>4755.12</v>
      </c>
    </row>
    <row r="11443" spans="1:2">
      <c r="A11443" s="71">
        <v>45010</v>
      </c>
      <c r="B11443">
        <v>4741.76</v>
      </c>
    </row>
    <row r="11444" spans="1:2">
      <c r="A11444" s="71">
        <v>45011</v>
      </c>
      <c r="B11444">
        <v>4741.76</v>
      </c>
    </row>
    <row r="11445" spans="1:2">
      <c r="A11445" s="71">
        <v>45012</v>
      </c>
      <c r="B11445">
        <v>4741.76</v>
      </c>
    </row>
    <row r="11446" spans="1:2">
      <c r="A11446" s="71">
        <v>45013</v>
      </c>
      <c r="B11446">
        <v>4686.83</v>
      </c>
    </row>
    <row r="11447" spans="1:2">
      <c r="A11447" s="71">
        <v>45014</v>
      </c>
      <c r="B11447">
        <v>4658.79</v>
      </c>
    </row>
    <row r="11448" spans="1:2">
      <c r="A11448" s="71">
        <v>45015</v>
      </c>
      <c r="B11448">
        <v>4627.63</v>
      </c>
    </row>
    <row r="11449" spans="1:2">
      <c r="A11449" s="71">
        <v>45016</v>
      </c>
      <c r="B11449">
        <v>4627.2700000000004</v>
      </c>
    </row>
    <row r="11450" spans="1:2">
      <c r="A11450" s="71">
        <v>45017</v>
      </c>
      <c r="B11450">
        <v>4646.08</v>
      </c>
    </row>
    <row r="11451" spans="1:2">
      <c r="A11451" s="71">
        <v>45018</v>
      </c>
      <c r="B11451">
        <v>4646.08</v>
      </c>
    </row>
    <row r="11452" spans="1:2">
      <c r="A11452" s="71">
        <v>45019</v>
      </c>
      <c r="B11452">
        <v>4646.08</v>
      </c>
    </row>
    <row r="11453" spans="1:2">
      <c r="A11453" s="71">
        <v>45020</v>
      </c>
      <c r="B11453">
        <v>4603</v>
      </c>
    </row>
    <row r="11454" spans="1:2">
      <c r="A11454" s="71">
        <v>45021</v>
      </c>
      <c r="B11454">
        <v>4587.3100000000004</v>
      </c>
    </row>
    <row r="11455" spans="1:2">
      <c r="A11455" s="71">
        <v>45022</v>
      </c>
      <c r="B11455">
        <v>4570.91</v>
      </c>
    </row>
    <row r="11456" spans="1:2">
      <c r="A11456" s="71">
        <v>45023</v>
      </c>
      <c r="B11456">
        <v>4570.91</v>
      </c>
    </row>
    <row r="11457" spans="1:2">
      <c r="A11457" s="71">
        <v>45024</v>
      </c>
      <c r="B11457">
        <v>4570.91</v>
      </c>
    </row>
    <row r="11458" spans="1:2">
      <c r="A11458" s="71">
        <v>45025</v>
      </c>
      <c r="B11458">
        <v>4570.91</v>
      </c>
    </row>
    <row r="11459" spans="1:2">
      <c r="A11459" s="71">
        <v>45026</v>
      </c>
      <c r="B11459">
        <v>4570.91</v>
      </c>
    </row>
    <row r="11460" spans="1:2">
      <c r="A11460" s="71">
        <v>45027</v>
      </c>
      <c r="B11460">
        <v>4564.24</v>
      </c>
    </row>
    <row r="11461" spans="1:2">
      <c r="A11461" s="71">
        <v>45028</v>
      </c>
      <c r="B11461">
        <v>4516.76</v>
      </c>
    </row>
    <row r="11462" spans="1:2">
      <c r="A11462" s="71">
        <v>45029</v>
      </c>
      <c r="B11462">
        <v>4458.87</v>
      </c>
    </row>
    <row r="11463" spans="1:2">
      <c r="A11463" s="71">
        <v>45030</v>
      </c>
      <c r="B11463">
        <v>4424.0200000000004</v>
      </c>
    </row>
    <row r="11464" spans="1:2">
      <c r="A11464" s="71">
        <v>45031</v>
      </c>
      <c r="B11464">
        <v>4425.2700000000004</v>
      </c>
    </row>
    <row r="11465" spans="1:2">
      <c r="A11465" s="71">
        <v>45032</v>
      </c>
      <c r="B11465">
        <v>4425.2700000000004</v>
      </c>
    </row>
    <row r="11466" spans="1:2">
      <c r="A11466" s="71">
        <v>45033</v>
      </c>
      <c r="B11466">
        <v>4425.2700000000004</v>
      </c>
    </row>
    <row r="11467" spans="1:2">
      <c r="A11467" s="71">
        <v>45034</v>
      </c>
      <c r="B11467">
        <v>4431.45</v>
      </c>
    </row>
    <row r="11468" spans="1:2">
      <c r="A11468" s="71">
        <v>45035</v>
      </c>
      <c r="B11468">
        <v>4473.07</v>
      </c>
    </row>
    <row r="11469" spans="1:2">
      <c r="A11469" s="71">
        <v>45036</v>
      </c>
      <c r="B11469">
        <v>4532.43</v>
      </c>
    </row>
    <row r="11470" spans="1:2">
      <c r="A11470" s="71">
        <v>45037</v>
      </c>
      <c r="B11470">
        <v>4535.78</v>
      </c>
    </row>
    <row r="11471" spans="1:2">
      <c r="A11471" s="71">
        <v>45038</v>
      </c>
      <c r="B11471">
        <v>4523.6400000000003</v>
      </c>
    </row>
    <row r="11472" spans="1:2">
      <c r="A11472" s="71">
        <v>45039</v>
      </c>
      <c r="B11472">
        <v>4523.6400000000003</v>
      </c>
    </row>
    <row r="11473" spans="1:2">
      <c r="A11473" s="71">
        <v>45040</v>
      </c>
      <c r="B11473">
        <v>4523.6400000000003</v>
      </c>
    </row>
    <row r="11474" spans="1:2">
      <c r="A11474" s="71">
        <v>45041</v>
      </c>
      <c r="B11474">
        <v>4482.45</v>
      </c>
    </row>
    <row r="11475" spans="1:2">
      <c r="A11475" s="71">
        <v>45042</v>
      </c>
      <c r="B11475">
        <v>4486.6000000000004</v>
      </c>
    </row>
    <row r="11476" spans="1:2">
      <c r="A11476" s="71">
        <v>45043</v>
      </c>
      <c r="B11476">
        <v>4552.59</v>
      </c>
    </row>
    <row r="11477" spans="1:2">
      <c r="A11477" s="71">
        <v>45044</v>
      </c>
      <c r="B11477">
        <v>4654.1400000000003</v>
      </c>
    </row>
    <row r="11478" spans="1:2">
      <c r="A11478" s="71">
        <v>45045</v>
      </c>
      <c r="B11478">
        <v>4669</v>
      </c>
    </row>
    <row r="11479" spans="1:2">
      <c r="A11479" s="71">
        <v>45046</v>
      </c>
      <c r="B11479">
        <v>4669</v>
      </c>
    </row>
    <row r="11480" spans="1:2">
      <c r="A11480" s="71">
        <v>45047</v>
      </c>
      <c r="B11480">
        <v>4669</v>
      </c>
    </row>
    <row r="11481" spans="1:2">
      <c r="A11481" s="71">
        <v>45048</v>
      </c>
      <c r="B11481">
        <v>4669</v>
      </c>
    </row>
    <row r="11482" spans="1:2">
      <c r="A11482" s="71">
        <v>45049</v>
      </c>
      <c r="B11482">
        <v>4713.08</v>
      </c>
    </row>
    <row r="11483" spans="1:2">
      <c r="A11483" s="71">
        <v>45050</v>
      </c>
      <c r="B11483">
        <v>4667.09</v>
      </c>
    </row>
    <row r="11484" spans="1:2">
      <c r="A11484" s="71">
        <v>45051</v>
      </c>
      <c r="B11484">
        <v>4616.58</v>
      </c>
    </row>
    <row r="11485" spans="1:2">
      <c r="A11485" s="71">
        <v>45052</v>
      </c>
      <c r="B11485">
        <v>4552.5600000000004</v>
      </c>
    </row>
    <row r="11486" spans="1:2">
      <c r="A11486" s="71">
        <v>45053</v>
      </c>
      <c r="B11486">
        <v>4552.5600000000004</v>
      </c>
    </row>
    <row r="11487" spans="1:2">
      <c r="A11487" s="71">
        <v>45054</v>
      </c>
      <c r="B11487">
        <v>4552.5600000000004</v>
      </c>
    </row>
    <row r="11488" spans="1:2">
      <c r="A11488" s="71">
        <v>45055</v>
      </c>
      <c r="B11488">
        <v>4490.58</v>
      </c>
    </row>
    <row r="11489" spans="1:2">
      <c r="A11489" s="71">
        <v>45056</v>
      </c>
      <c r="B11489">
        <v>4540.34</v>
      </c>
    </row>
    <row r="11490" spans="1:2">
      <c r="A11490" s="71">
        <v>45057</v>
      </c>
      <c r="B11490">
        <v>4545.3900000000003</v>
      </c>
    </row>
    <row r="11491" spans="1:2">
      <c r="A11491" s="71">
        <v>45058</v>
      </c>
      <c r="B11491">
        <v>4601.1499999999996</v>
      </c>
    </row>
    <row r="11492" spans="1:2">
      <c r="A11492" s="71">
        <v>45059</v>
      </c>
      <c r="B11492">
        <v>4564.4399999999996</v>
      </c>
    </row>
    <row r="11493" spans="1:2">
      <c r="A11493" s="71">
        <v>45060</v>
      </c>
      <c r="B11493">
        <v>4564.4399999999996</v>
      </c>
    </row>
    <row r="11494" spans="1:2">
      <c r="A11494" s="71">
        <v>45061</v>
      </c>
      <c r="B11494">
        <v>4564.4399999999996</v>
      </c>
    </row>
    <row r="11495" spans="1:2">
      <c r="A11495" s="71">
        <v>45062</v>
      </c>
      <c r="B11495">
        <v>4506.49</v>
      </c>
    </row>
    <row r="11496" spans="1:2">
      <c r="A11496" s="71">
        <v>45063</v>
      </c>
      <c r="B11496">
        <v>4531.58</v>
      </c>
    </row>
    <row r="11497" spans="1:2">
      <c r="A11497" s="71">
        <v>45064</v>
      </c>
      <c r="B11497">
        <v>4528.3</v>
      </c>
    </row>
    <row r="11498" spans="1:2">
      <c r="A11498" s="71">
        <v>45065</v>
      </c>
      <c r="B11498">
        <v>4521.6400000000003</v>
      </c>
    </row>
    <row r="11499" spans="1:2">
      <c r="A11499" s="71">
        <v>45066</v>
      </c>
      <c r="B11499">
        <v>4528.67</v>
      </c>
    </row>
    <row r="11500" spans="1:2">
      <c r="A11500" s="71">
        <v>45067</v>
      </c>
      <c r="B11500">
        <v>4528.67</v>
      </c>
    </row>
    <row r="11501" spans="1:2">
      <c r="A11501" s="71">
        <v>45068</v>
      </c>
      <c r="B11501">
        <v>4528.67</v>
      </c>
    </row>
    <row r="11502" spans="1:2">
      <c r="A11502" s="71">
        <v>45069</v>
      </c>
      <c r="B11502">
        <v>4528.67</v>
      </c>
    </row>
    <row r="11503" spans="1:2">
      <c r="A11503" s="71">
        <v>45070</v>
      </c>
      <c r="B11503">
        <v>4501.8100000000004</v>
      </c>
    </row>
    <row r="11504" spans="1:2">
      <c r="A11504" s="71">
        <v>45071</v>
      </c>
      <c r="B11504">
        <v>4448.93</v>
      </c>
    </row>
    <row r="11505" spans="1:2">
      <c r="A11505" s="71">
        <v>45072</v>
      </c>
      <c r="B11505">
        <v>4470.83</v>
      </c>
    </row>
    <row r="11506" spans="1:2">
      <c r="A11506" s="71">
        <v>45073</v>
      </c>
      <c r="B11506">
        <v>4461.66</v>
      </c>
    </row>
    <row r="11507" spans="1:2">
      <c r="A11507" s="71">
        <v>45074</v>
      </c>
      <c r="B11507">
        <v>4461.66</v>
      </c>
    </row>
    <row r="11508" spans="1:2">
      <c r="A11508" s="71">
        <v>45075</v>
      </c>
      <c r="B11508">
        <v>4461.66</v>
      </c>
    </row>
    <row r="11509" spans="1:2">
      <c r="A11509" s="71">
        <v>45076</v>
      </c>
      <c r="B11509">
        <v>4461.66</v>
      </c>
    </row>
    <row r="11510" spans="1:2">
      <c r="A11510" s="71">
        <v>45077</v>
      </c>
      <c r="B11510">
        <v>4408.6499999999996</v>
      </c>
    </row>
    <row r="11511" spans="1:2">
      <c r="A11511" s="71">
        <v>45078</v>
      </c>
      <c r="B11511">
        <v>4434.09</v>
      </c>
    </row>
    <row r="11512" spans="1:2">
      <c r="A11512" s="71">
        <v>45079</v>
      </c>
      <c r="B11512">
        <v>4410.49</v>
      </c>
    </row>
    <row r="11513" spans="1:2">
      <c r="A11513" s="71">
        <v>45080</v>
      </c>
      <c r="B11513">
        <v>4355.8</v>
      </c>
    </row>
    <row r="11514" spans="1:2">
      <c r="A11514" s="71">
        <v>45081</v>
      </c>
      <c r="B11514">
        <v>4355.8</v>
      </c>
    </row>
    <row r="11515" spans="1:2">
      <c r="A11515" s="71">
        <v>45082</v>
      </c>
      <c r="B11515">
        <v>4355.8</v>
      </c>
    </row>
    <row r="11516" spans="1:2">
      <c r="A11516" s="71">
        <v>45083</v>
      </c>
      <c r="B11516">
        <v>4307.0200000000004</v>
      </c>
    </row>
    <row r="11517" spans="1:2">
      <c r="A11517" s="71">
        <v>45084</v>
      </c>
      <c r="B11517">
        <v>4245</v>
      </c>
    </row>
    <row r="11518" spans="1:2">
      <c r="A11518" s="71">
        <v>45085</v>
      </c>
      <c r="B11518">
        <v>4209.1400000000003</v>
      </c>
    </row>
    <row r="11519" spans="1:2">
      <c r="A11519" s="71">
        <v>45086</v>
      </c>
      <c r="B11519">
        <v>4179.9799999999996</v>
      </c>
    </row>
    <row r="11520" spans="1:2">
      <c r="A11520" s="71">
        <v>45087</v>
      </c>
      <c r="B11520">
        <v>4173.66</v>
      </c>
    </row>
    <row r="11521" spans="1:2">
      <c r="A11521" s="71">
        <v>45088</v>
      </c>
      <c r="B11521">
        <v>4173.66</v>
      </c>
    </row>
    <row r="11522" spans="1:2">
      <c r="A11522" s="71">
        <v>45089</v>
      </c>
      <c r="B11522">
        <v>4173.66</v>
      </c>
    </row>
    <row r="11523" spans="1:2">
      <c r="A11523" s="71">
        <v>45090</v>
      </c>
      <c r="B11523">
        <v>4173.66</v>
      </c>
    </row>
    <row r="11524" spans="1:2">
      <c r="A11524" s="71">
        <v>45091</v>
      </c>
      <c r="B11524">
        <v>4186.3</v>
      </c>
    </row>
    <row r="11525" spans="1:2">
      <c r="A11525" s="71">
        <v>45092</v>
      </c>
      <c r="B11525">
        <v>4182.33</v>
      </c>
    </row>
    <row r="11526" spans="1:2">
      <c r="A11526" s="71">
        <v>45093</v>
      </c>
      <c r="B11526">
        <v>4164.66</v>
      </c>
    </row>
    <row r="11527" spans="1:2">
      <c r="A11527" s="71">
        <v>45094</v>
      </c>
      <c r="B11527">
        <v>4145.72</v>
      </c>
    </row>
    <row r="11528" spans="1:2">
      <c r="A11528" s="71">
        <v>45095</v>
      </c>
      <c r="B11528">
        <v>4145.72</v>
      </c>
    </row>
    <row r="11529" spans="1:2">
      <c r="A11529" s="71">
        <v>45096</v>
      </c>
      <c r="B11529">
        <v>4145.72</v>
      </c>
    </row>
    <row r="11530" spans="1:2">
      <c r="A11530" s="71">
        <v>45097</v>
      </c>
      <c r="B11530">
        <v>4145.72</v>
      </c>
    </row>
    <row r="11531" spans="1:2">
      <c r="A11531" s="71">
        <v>45098</v>
      </c>
      <c r="B11531">
        <v>4149.18</v>
      </c>
    </row>
    <row r="11532" spans="1:2">
      <c r="A11532" s="71">
        <v>45099</v>
      </c>
      <c r="B11532">
        <v>4158.21</v>
      </c>
    </row>
    <row r="11533" spans="1:2">
      <c r="A11533" s="71">
        <v>45100</v>
      </c>
      <c r="B11533">
        <v>4114.3900000000003</v>
      </c>
    </row>
    <row r="11534" spans="1:2">
      <c r="A11534" s="71">
        <v>45101</v>
      </c>
      <c r="B11534">
        <v>4168.88</v>
      </c>
    </row>
    <row r="11535" spans="1:2">
      <c r="A11535" s="71">
        <v>45102</v>
      </c>
      <c r="B11535">
        <v>4168.88</v>
      </c>
    </row>
    <row r="11536" spans="1:2">
      <c r="A11536" s="71">
        <v>45103</v>
      </c>
      <c r="B11536">
        <v>4168.88</v>
      </c>
    </row>
    <row r="11537" spans="1:2">
      <c r="A11537" s="71">
        <v>45104</v>
      </c>
      <c r="B11537">
        <v>4172.33</v>
      </c>
    </row>
    <row r="11538" spans="1:2">
      <c r="A11538" s="71">
        <v>45105</v>
      </c>
      <c r="B11538">
        <v>4152.4799999999996</v>
      </c>
    </row>
    <row r="11539" spans="1:2">
      <c r="A11539" s="71">
        <v>45106</v>
      </c>
      <c r="B11539">
        <v>4169.6000000000004</v>
      </c>
    </row>
    <row r="11540" spans="1:2">
      <c r="A11540" s="71">
        <v>45107</v>
      </c>
      <c r="B11540">
        <v>4191.28</v>
      </c>
    </row>
    <row r="11541" spans="1:2">
      <c r="A11541" s="71">
        <v>45108</v>
      </c>
      <c r="B11541">
        <v>4177.58</v>
      </c>
    </row>
    <row r="11542" spans="1:2">
      <c r="A11542" s="71">
        <v>45109</v>
      </c>
      <c r="B11542">
        <v>4177.58</v>
      </c>
    </row>
    <row r="11543" spans="1:2">
      <c r="A11543" s="71">
        <v>45110</v>
      </c>
      <c r="B11543">
        <v>4177.58</v>
      </c>
    </row>
    <row r="11544" spans="1:2">
      <c r="A11544" s="71">
        <v>45111</v>
      </c>
      <c r="B11544">
        <v>4177.58</v>
      </c>
    </row>
    <row r="11545" spans="1:2">
      <c r="A11545" s="71">
        <v>45112</v>
      </c>
      <c r="B11545">
        <v>4177.58</v>
      </c>
    </row>
    <row r="11546" spans="1:2">
      <c r="A11546" s="71">
        <v>45113</v>
      </c>
      <c r="B11546">
        <v>4128.08</v>
      </c>
    </row>
    <row r="11547" spans="1:2">
      <c r="A11547" s="71">
        <v>45114</v>
      </c>
      <c r="B11547">
        <v>4195.93</v>
      </c>
    </row>
    <row r="11548" spans="1:2">
      <c r="A11548" s="71">
        <v>45115</v>
      </c>
      <c r="B11548">
        <v>4189.96</v>
      </c>
    </row>
    <row r="11549" spans="1:2">
      <c r="A11549" s="71">
        <v>45116</v>
      </c>
      <c r="B11549">
        <v>4189.96</v>
      </c>
    </row>
    <row r="11550" spans="1:2">
      <c r="A11550" s="71">
        <v>45117</v>
      </c>
      <c r="B11550">
        <v>4189.96</v>
      </c>
    </row>
    <row r="11551" spans="1:2">
      <c r="A11551" s="71">
        <v>45118</v>
      </c>
      <c r="B11551">
        <v>4154.0600000000004</v>
      </c>
    </row>
    <row r="11552" spans="1:2">
      <c r="A11552" s="71">
        <v>45119</v>
      </c>
      <c r="B11552">
        <v>4193.59</v>
      </c>
    </row>
    <row r="11553" spans="1:2">
      <c r="A11553" s="71">
        <v>45120</v>
      </c>
      <c r="B11553">
        <v>4128.67</v>
      </c>
    </row>
    <row r="11554" spans="1:2">
      <c r="A11554" s="71">
        <v>45121</v>
      </c>
      <c r="B11554">
        <v>4102.13</v>
      </c>
    </row>
    <row r="11555" spans="1:2">
      <c r="A11555" s="71">
        <v>45122</v>
      </c>
      <c r="B11555">
        <v>4089.3</v>
      </c>
    </row>
    <row r="11556" spans="1:2">
      <c r="A11556" s="71">
        <v>45123</v>
      </c>
      <c r="B11556">
        <v>4089.3</v>
      </c>
    </row>
    <row r="11557" spans="1:2">
      <c r="A11557" s="71">
        <v>45124</v>
      </c>
      <c r="B11557">
        <v>4089.3</v>
      </c>
    </row>
    <row r="11558" spans="1:2">
      <c r="A11558" s="71">
        <v>45125</v>
      </c>
      <c r="B11558">
        <v>4069.39</v>
      </c>
    </row>
    <row r="11559" spans="1:2">
      <c r="A11559" s="71">
        <v>45126</v>
      </c>
      <c r="B11559">
        <v>3991.15</v>
      </c>
    </row>
    <row r="11560" spans="1:2">
      <c r="A11560" s="71">
        <v>45127</v>
      </c>
      <c r="B11560">
        <v>3980.2</v>
      </c>
    </row>
    <row r="11561" spans="1:2">
      <c r="A11561" s="71">
        <v>45128</v>
      </c>
      <c r="B11561">
        <v>3980.2</v>
      </c>
    </row>
    <row r="11562" spans="1:2">
      <c r="A11562" s="71">
        <v>45129</v>
      </c>
      <c r="B11562">
        <v>3971.38</v>
      </c>
    </row>
    <row r="11563" spans="1:2">
      <c r="A11563" s="71">
        <v>45130</v>
      </c>
      <c r="B11563">
        <v>3971.38</v>
      </c>
    </row>
    <row r="11564" spans="1:2">
      <c r="A11564" s="71">
        <v>45131</v>
      </c>
      <c r="B11564">
        <v>3971.38</v>
      </c>
    </row>
    <row r="11565" spans="1:2">
      <c r="A11565" s="71">
        <v>45132</v>
      </c>
      <c r="B11565">
        <v>3950.58</v>
      </c>
    </row>
    <row r="11566" spans="1:2">
      <c r="A11566" s="71">
        <v>45133</v>
      </c>
      <c r="B11566">
        <v>3978.83</v>
      </c>
    </row>
    <row r="11567" spans="1:2">
      <c r="A11567" s="71">
        <v>45134</v>
      </c>
      <c r="B11567">
        <v>3951.1</v>
      </c>
    </row>
    <row r="11568" spans="1:2">
      <c r="A11568" s="71">
        <v>45135</v>
      </c>
      <c r="B11568">
        <v>3932.04</v>
      </c>
    </row>
    <row r="11569" spans="1:2">
      <c r="A11569" s="71">
        <v>45136</v>
      </c>
      <c r="B11569">
        <v>3923.49</v>
      </c>
    </row>
    <row r="11570" spans="1:2">
      <c r="A11570" s="71">
        <v>45137</v>
      </c>
      <c r="B11570">
        <v>3923.49</v>
      </c>
    </row>
    <row r="11571" spans="1:2">
      <c r="A11571" s="71">
        <v>45138</v>
      </c>
      <c r="B11571">
        <v>3923.49</v>
      </c>
    </row>
    <row r="11572" spans="1:2">
      <c r="A11572" s="71">
        <v>45139</v>
      </c>
      <c r="B11572">
        <v>3898.48</v>
      </c>
    </row>
    <row r="11573" spans="1:2">
      <c r="A11573" s="71">
        <v>45140</v>
      </c>
      <c r="B11573">
        <v>4007.44</v>
      </c>
    </row>
    <row r="11574" spans="1:2">
      <c r="A11574" s="71">
        <v>45141</v>
      </c>
      <c r="B11574">
        <v>4056.99</v>
      </c>
    </row>
    <row r="11575" spans="1:2">
      <c r="A11575" s="71">
        <v>45142</v>
      </c>
      <c r="B11575">
        <v>4144.79</v>
      </c>
    </row>
    <row r="11576" spans="1:2">
      <c r="A11576" s="71">
        <v>45143</v>
      </c>
      <c r="B11576">
        <v>4077.9</v>
      </c>
    </row>
    <row r="11577" spans="1:2">
      <c r="A11577" s="71">
        <v>45144</v>
      </c>
      <c r="B11577">
        <v>4077.9</v>
      </c>
    </row>
    <row r="11578" spans="1:2">
      <c r="A11578" s="71">
        <v>45145</v>
      </c>
      <c r="B11578">
        <v>4077.9</v>
      </c>
    </row>
    <row r="11579" spans="1:2">
      <c r="A11579" s="71">
        <v>45146</v>
      </c>
      <c r="B11579">
        <v>4077.9</v>
      </c>
    </row>
    <row r="11580" spans="1:2">
      <c r="A11580" s="71">
        <v>45147</v>
      </c>
      <c r="B11580">
        <v>4076.46</v>
      </c>
    </row>
    <row r="11581" spans="1:2">
      <c r="A11581" s="71">
        <v>45148</v>
      </c>
      <c r="B11581">
        <v>4031.65</v>
      </c>
    </row>
    <row r="11582" spans="1:2">
      <c r="A11582" s="71">
        <v>45149</v>
      </c>
      <c r="B11582">
        <v>3955.23</v>
      </c>
    </row>
    <row r="11583" spans="1:2">
      <c r="A11583" s="71">
        <v>45150</v>
      </c>
      <c r="B11583">
        <v>3973.41</v>
      </c>
    </row>
    <row r="11584" spans="1:2">
      <c r="A11584" s="71">
        <v>45151</v>
      </c>
      <c r="B11584">
        <v>3973.41</v>
      </c>
    </row>
    <row r="11585" spans="1:2">
      <c r="A11585" s="71">
        <v>45152</v>
      </c>
      <c r="B11585">
        <v>3973.41</v>
      </c>
    </row>
    <row r="11586" spans="1:2">
      <c r="A11586" s="71">
        <v>45153</v>
      </c>
      <c r="B11586">
        <v>4029.95</v>
      </c>
    </row>
    <row r="11587" spans="1:2">
      <c r="A11587" s="71">
        <v>45154</v>
      </c>
      <c r="B11587">
        <v>4096.08</v>
      </c>
    </row>
    <row r="11588" spans="1:2">
      <c r="A11588" s="71">
        <v>45155</v>
      </c>
      <c r="B11588">
        <v>4130.33</v>
      </c>
    </row>
    <row r="11589" spans="1:2">
      <c r="A11589" s="71">
        <v>45156</v>
      </c>
      <c r="B11589">
        <v>4093.96</v>
      </c>
    </row>
    <row r="11590" spans="1:2">
      <c r="A11590" s="71">
        <v>45157</v>
      </c>
      <c r="B11590">
        <v>4124.04</v>
      </c>
    </row>
    <row r="11591" spans="1:2">
      <c r="A11591" s="71">
        <v>45158</v>
      </c>
      <c r="B11591">
        <v>4124.04</v>
      </c>
    </row>
    <row r="11592" spans="1:2">
      <c r="A11592" s="71">
        <v>45159</v>
      </c>
      <c r="B11592">
        <v>4124.04</v>
      </c>
    </row>
    <row r="11593" spans="1:2">
      <c r="A11593" s="71">
        <v>45160</v>
      </c>
      <c r="B11593">
        <v>4124.04</v>
      </c>
    </row>
    <row r="11594" spans="1:2">
      <c r="A11594" s="71">
        <v>45161</v>
      </c>
      <c r="B11594">
        <v>4120.07</v>
      </c>
    </row>
    <row r="11595" spans="1:2">
      <c r="A11595" s="71">
        <v>45162</v>
      </c>
      <c r="B11595">
        <v>4085.89</v>
      </c>
    </row>
    <row r="11596" spans="1:2">
      <c r="A11596" s="71">
        <v>45163</v>
      </c>
      <c r="B11596">
        <v>4076.9</v>
      </c>
    </row>
    <row r="11597" spans="1:2">
      <c r="A11597" s="71">
        <v>45164</v>
      </c>
      <c r="B11597">
        <v>4117.78</v>
      </c>
    </row>
    <row r="11598" spans="1:2">
      <c r="A11598" s="71">
        <v>45165</v>
      </c>
      <c r="B11598">
        <v>4117.78</v>
      </c>
    </row>
    <row r="11599" spans="1:2">
      <c r="A11599" s="71">
        <v>45166</v>
      </c>
      <c r="B11599">
        <v>4117.78</v>
      </c>
    </row>
    <row r="11600" spans="1:2">
      <c r="A11600" s="71">
        <v>45167</v>
      </c>
      <c r="B11600">
        <v>4111.5200000000004</v>
      </c>
    </row>
    <row r="11601" spans="1:2">
      <c r="A11601" s="71">
        <v>45168</v>
      </c>
      <c r="B11601">
        <v>4110.08</v>
      </c>
    </row>
    <row r="11602" spans="1:2">
      <c r="A11602" s="71">
        <v>45169</v>
      </c>
      <c r="B11602">
        <v>4085.33</v>
      </c>
    </row>
    <row r="11603" spans="1:2">
      <c r="A11603" s="71">
        <v>45170</v>
      </c>
      <c r="B11603">
        <v>4099.2</v>
      </c>
    </row>
    <row r="11604" spans="1:2">
      <c r="A11604" s="71">
        <v>45171</v>
      </c>
      <c r="B11604">
        <v>4063.36</v>
      </c>
    </row>
    <row r="11605" spans="1:2">
      <c r="A11605" s="71">
        <v>45172</v>
      </c>
      <c r="B11605">
        <v>4063.36</v>
      </c>
    </row>
    <row r="11606" spans="1:2">
      <c r="A11606" s="71">
        <v>45173</v>
      </c>
      <c r="B11606">
        <v>4063.36</v>
      </c>
    </row>
    <row r="11607" spans="1:2">
      <c r="A11607" s="71">
        <v>45174</v>
      </c>
      <c r="B11607">
        <v>4063.36</v>
      </c>
    </row>
    <row r="11608" spans="1:2">
      <c r="A11608" s="71">
        <v>45175</v>
      </c>
      <c r="B11608">
        <v>4089.46</v>
      </c>
    </row>
    <row r="11609" spans="1:2">
      <c r="A11609" s="71">
        <v>45176</v>
      </c>
      <c r="B11609">
        <v>4093.04</v>
      </c>
    </row>
    <row r="11610" spans="1:2">
      <c r="A11610" s="71">
        <v>45177</v>
      </c>
      <c r="B11610">
        <v>4045.83</v>
      </c>
    </row>
    <row r="11611" spans="1:2">
      <c r="A11611" s="71">
        <v>45178</v>
      </c>
      <c r="B11611">
        <v>4012.26</v>
      </c>
    </row>
    <row r="11612" spans="1:2">
      <c r="A11612" s="71">
        <v>45179</v>
      </c>
      <c r="B11612">
        <v>4012.26</v>
      </c>
    </row>
    <row r="11613" spans="1:2">
      <c r="A11613" s="71">
        <v>45180</v>
      </c>
      <c r="B11613">
        <v>4012.26</v>
      </c>
    </row>
    <row r="11614" spans="1:2">
      <c r="A11614" s="71">
        <v>45181</v>
      </c>
      <c r="B11614">
        <v>3997.74</v>
      </c>
    </row>
    <row r="11615" spans="1:2">
      <c r="A11615" s="71">
        <v>45182</v>
      </c>
      <c r="B11615">
        <v>3993.53</v>
      </c>
    </row>
    <row r="11616" spans="1:2">
      <c r="A11616" s="71">
        <v>45183</v>
      </c>
      <c r="B11616">
        <v>3950.92</v>
      </c>
    </row>
    <row r="11617" spans="1:2">
      <c r="A11617" s="71">
        <v>45184</v>
      </c>
      <c r="B11617">
        <v>3926.59</v>
      </c>
    </row>
    <row r="11618" spans="1:2">
      <c r="A11618" s="71">
        <v>45185</v>
      </c>
      <c r="B11618">
        <v>3928.28</v>
      </c>
    </row>
    <row r="11619" spans="1:2">
      <c r="A11619" s="71">
        <v>45186</v>
      </c>
      <c r="B11619">
        <v>3928.28</v>
      </c>
    </row>
    <row r="11620" spans="1:2">
      <c r="A11620" s="71">
        <v>45187</v>
      </c>
      <c r="B11620">
        <v>3928.28</v>
      </c>
    </row>
    <row r="11621" spans="1:2">
      <c r="A11621" s="71">
        <v>45188</v>
      </c>
      <c r="B11621">
        <v>3905.95</v>
      </c>
    </row>
    <row r="11622" spans="1:2">
      <c r="A11622" s="71">
        <v>45189</v>
      </c>
      <c r="B11622">
        <v>3902.54</v>
      </c>
    </row>
    <row r="11623" spans="1:2">
      <c r="A11623" s="71">
        <v>45190</v>
      </c>
      <c r="B11623">
        <v>3907.21</v>
      </c>
    </row>
    <row r="11624" spans="1:2">
      <c r="A11624" s="71">
        <v>45191</v>
      </c>
      <c r="B11624">
        <v>3948.25</v>
      </c>
    </row>
    <row r="11625" spans="1:2">
      <c r="A11625" s="71">
        <v>45192</v>
      </c>
      <c r="B11625">
        <v>3948.7</v>
      </c>
    </row>
    <row r="11626" spans="1:2">
      <c r="A11626" s="71">
        <v>45193</v>
      </c>
      <c r="B11626">
        <v>3948.7</v>
      </c>
    </row>
    <row r="11627" spans="1:2">
      <c r="A11627" s="71">
        <v>45194</v>
      </c>
      <c r="B11627">
        <v>3948.7</v>
      </c>
    </row>
    <row r="11628" spans="1:2">
      <c r="A11628" s="71">
        <v>45195</v>
      </c>
      <c r="B11628">
        <v>4052.54</v>
      </c>
    </row>
    <row r="11629" spans="1:2">
      <c r="A11629" s="71">
        <v>45196</v>
      </c>
      <c r="B11629">
        <v>4068.73</v>
      </c>
    </row>
    <row r="11630" spans="1:2">
      <c r="A11630" s="71">
        <v>45197</v>
      </c>
      <c r="B11630">
        <v>4093.6</v>
      </c>
    </row>
    <row r="11631" spans="1:2">
      <c r="A11631" s="71">
        <v>45198</v>
      </c>
      <c r="B11631">
        <v>4085.57</v>
      </c>
    </row>
    <row r="11632" spans="1:2">
      <c r="A11632" s="71">
        <v>45199</v>
      </c>
      <c r="B11632">
        <v>4053.76</v>
      </c>
    </row>
    <row r="11633" spans="1:2">
      <c r="A11633" s="71">
        <v>45200</v>
      </c>
      <c r="B11633">
        <v>4053.76</v>
      </c>
    </row>
    <row r="11634" spans="1:2">
      <c r="A11634" s="71">
        <v>45201</v>
      </c>
      <c r="B11634">
        <v>4053.76</v>
      </c>
    </row>
    <row r="11635" spans="1:2">
      <c r="A11635" s="71">
        <v>45202</v>
      </c>
      <c r="B11635">
        <v>4141.43</v>
      </c>
    </row>
    <row r="11636" spans="1:2">
      <c r="A11636" s="71">
        <v>45203</v>
      </c>
      <c r="B11636">
        <v>4187.01</v>
      </c>
    </row>
    <row r="11637" spans="1:2">
      <c r="A11637" s="71">
        <v>45204</v>
      </c>
      <c r="B11637">
        <v>4252.09</v>
      </c>
    </row>
    <row r="11638" spans="1:2">
      <c r="A11638" s="71">
        <v>45205</v>
      </c>
      <c r="B11638">
        <v>4359.3999999999996</v>
      </c>
    </row>
    <row r="11639" spans="1:2">
      <c r="A11639" s="71">
        <v>45206</v>
      </c>
      <c r="B11639">
        <v>4386.66</v>
      </c>
    </row>
    <row r="11640" spans="1:2">
      <c r="A11640" s="71">
        <v>45207</v>
      </c>
      <c r="B11640">
        <v>4386.66</v>
      </c>
    </row>
    <row r="11641" spans="1:2">
      <c r="A11641" s="71">
        <v>45208</v>
      </c>
      <c r="B11641">
        <v>4386.66</v>
      </c>
    </row>
    <row r="11642" spans="1:2">
      <c r="A11642" s="71">
        <v>45209</v>
      </c>
      <c r="B11642">
        <v>4386.66</v>
      </c>
    </row>
    <row r="11643" spans="1:2">
      <c r="A11643" s="71">
        <v>45210</v>
      </c>
      <c r="B11643">
        <v>4231.97</v>
      </c>
    </row>
    <row r="11644" spans="1:2">
      <c r="A11644" s="71">
        <v>45211</v>
      </c>
      <c r="B11644">
        <v>4212.5</v>
      </c>
    </row>
    <row r="11645" spans="1:2">
      <c r="A11645" s="71">
        <v>45212</v>
      </c>
      <c r="B11645">
        <v>4230.6099999999997</v>
      </c>
    </row>
    <row r="11646" spans="1:2">
      <c r="A11646" s="71">
        <v>45213</v>
      </c>
      <c r="B11646">
        <v>4249</v>
      </c>
    </row>
    <row r="11647" spans="1:2">
      <c r="A11647" s="71">
        <v>45214</v>
      </c>
      <c r="B11647">
        <v>4249</v>
      </c>
    </row>
    <row r="11648" spans="1:2">
      <c r="A11648" s="71">
        <v>45215</v>
      </c>
      <c r="B11648">
        <v>4249</v>
      </c>
    </row>
    <row r="11649" spans="1:2">
      <c r="A11649" s="71">
        <v>45216</v>
      </c>
      <c r="B11649">
        <v>4249</v>
      </c>
    </row>
    <row r="11650" spans="1:2">
      <c r="A11650" s="71">
        <v>45217</v>
      </c>
      <c r="B11650">
        <v>4222.09</v>
      </c>
    </row>
    <row r="11651" spans="1:2">
      <c r="A11651" s="71">
        <v>45218</v>
      </c>
      <c r="B11651">
        <v>4227.3900000000003</v>
      </c>
    </row>
    <row r="11652" spans="1:2">
      <c r="A11652" s="71">
        <v>45219</v>
      </c>
      <c r="B11652">
        <v>4249.71</v>
      </c>
    </row>
    <row r="11653" spans="1:2">
      <c r="A11653" s="71">
        <v>45220</v>
      </c>
      <c r="B11653">
        <v>4238.8500000000004</v>
      </c>
    </row>
    <row r="11654" spans="1:2">
      <c r="A11654" s="71">
        <v>45221</v>
      </c>
      <c r="B11654">
        <v>4238.8500000000004</v>
      </c>
    </row>
    <row r="11655" spans="1:2">
      <c r="A11655" s="71">
        <v>45222</v>
      </c>
      <c r="B11655">
        <v>4238.8500000000004</v>
      </c>
    </row>
    <row r="11656" spans="1:2">
      <c r="A11656" s="71">
        <v>45223</v>
      </c>
      <c r="B11656">
        <v>4221.3900000000003</v>
      </c>
    </row>
    <row r="11657" spans="1:2">
      <c r="A11657" s="71">
        <v>45224</v>
      </c>
      <c r="B11657">
        <v>4213.97</v>
      </c>
    </row>
    <row r="11658" spans="1:2">
      <c r="A11658" s="71">
        <v>45225</v>
      </c>
      <c r="B11658">
        <v>4201.53</v>
      </c>
    </row>
    <row r="11659" spans="1:2">
      <c r="A11659" s="71">
        <v>45226</v>
      </c>
      <c r="B11659">
        <v>4154.9399999999996</v>
      </c>
    </row>
    <row r="11660" spans="1:2">
      <c r="A11660" s="71">
        <v>45227</v>
      </c>
      <c r="B11660">
        <v>4120.62</v>
      </c>
    </row>
    <row r="11661" spans="1:2">
      <c r="A11661" s="71">
        <v>45228</v>
      </c>
      <c r="B11661">
        <v>4120.62</v>
      </c>
    </row>
    <row r="11662" spans="1:2">
      <c r="A11662" s="71">
        <v>45229</v>
      </c>
      <c r="B11662">
        <v>4120.62</v>
      </c>
    </row>
    <row r="11663" spans="1:2">
      <c r="A11663" s="71">
        <v>45230</v>
      </c>
      <c r="B11663">
        <v>4060.83</v>
      </c>
    </row>
    <row r="11664" spans="1:2">
      <c r="A11664" s="71">
        <v>45231</v>
      </c>
      <c r="B11664">
        <v>4114.29</v>
      </c>
    </row>
    <row r="11665" spans="1:2">
      <c r="A11665" s="71">
        <v>45232</v>
      </c>
      <c r="B11665">
        <v>4117.71</v>
      </c>
    </row>
    <row r="11666" spans="1:2">
      <c r="A11666" s="71">
        <v>45233</v>
      </c>
      <c r="B11666">
        <v>4047.11</v>
      </c>
    </row>
    <row r="11667" spans="1:2">
      <c r="A11667" s="71">
        <v>45234</v>
      </c>
      <c r="B11667">
        <v>3975.09</v>
      </c>
    </row>
    <row r="11668" spans="1:2">
      <c r="A11668" s="71">
        <v>45235</v>
      </c>
      <c r="B11668">
        <v>3975.09</v>
      </c>
    </row>
    <row r="11669" spans="1:2">
      <c r="A11669" s="71">
        <v>45236</v>
      </c>
      <c r="B11669">
        <v>3975.09</v>
      </c>
    </row>
    <row r="11670" spans="1:2">
      <c r="A11670" s="71">
        <v>45237</v>
      </c>
      <c r="B11670">
        <v>3975.09</v>
      </c>
    </row>
    <row r="11671" spans="1:2">
      <c r="A11671" s="71">
        <v>45238</v>
      </c>
      <c r="B11671">
        <v>4005.06</v>
      </c>
    </row>
    <row r="11672" spans="1:2">
      <c r="A11672" s="71">
        <v>45239</v>
      </c>
      <c r="B11672">
        <v>4065.79</v>
      </c>
    </row>
    <row r="11673" spans="1:2">
      <c r="A11673" s="71">
        <v>45240</v>
      </c>
      <c r="B11673">
        <v>4056.94</v>
      </c>
    </row>
    <row r="11674" spans="1:2">
      <c r="A11674" s="71">
        <v>45241</v>
      </c>
      <c r="B11674">
        <v>4037.19</v>
      </c>
    </row>
    <row r="11675" spans="1:2">
      <c r="A11675" s="71">
        <v>45242</v>
      </c>
      <c r="B11675">
        <v>4037.19</v>
      </c>
    </row>
    <row r="11676" spans="1:2">
      <c r="A11676" s="71">
        <v>45243</v>
      </c>
      <c r="B11676">
        <v>4037.19</v>
      </c>
    </row>
    <row r="11677" spans="1:2">
      <c r="A11677" s="71">
        <v>45244</v>
      </c>
      <c r="B11677">
        <v>4037.19</v>
      </c>
    </row>
    <row r="11678" spans="1:2">
      <c r="A11678" s="71">
        <v>45245</v>
      </c>
      <c r="B11678">
        <v>3963.57</v>
      </c>
    </row>
    <row r="11679" spans="1:2">
      <c r="A11679" s="71">
        <v>45246</v>
      </c>
      <c r="B11679">
        <v>3976.84</v>
      </c>
    </row>
    <row r="11680" spans="1:2">
      <c r="A11680" s="71">
        <v>45247</v>
      </c>
      <c r="B11680">
        <v>4077.44</v>
      </c>
    </row>
    <row r="11681" spans="1:2">
      <c r="A11681" s="71">
        <v>45248</v>
      </c>
      <c r="B11681">
        <v>4116.59</v>
      </c>
    </row>
    <row r="11682" spans="1:2">
      <c r="A11682" s="71">
        <v>45249</v>
      </c>
      <c r="B11682">
        <v>4116.59</v>
      </c>
    </row>
    <row r="11683" spans="1:2">
      <c r="A11683" s="71">
        <v>45250</v>
      </c>
      <c r="B11683">
        <v>4116.59</v>
      </c>
    </row>
    <row r="11684" spans="1:2">
      <c r="A11684" s="71">
        <v>45251</v>
      </c>
      <c r="B11684">
        <v>4033.83</v>
      </c>
    </row>
    <row r="11685" spans="1:2">
      <c r="A11685" s="71">
        <v>45252</v>
      </c>
      <c r="B11685">
        <v>4060.15</v>
      </c>
    </row>
    <row r="11686" spans="1:2">
      <c r="A11686" s="71">
        <v>45253</v>
      </c>
      <c r="B11686">
        <v>4092.33</v>
      </c>
    </row>
    <row r="11687" spans="1:2">
      <c r="A11687" s="71">
        <v>45254</v>
      </c>
      <c r="B11687">
        <v>4092.33</v>
      </c>
    </row>
    <row r="11688" spans="1:2">
      <c r="A11688" s="71">
        <v>45255</v>
      </c>
      <c r="B11688">
        <v>4044.51</v>
      </c>
    </row>
    <row r="11689" spans="1:2">
      <c r="A11689" s="71">
        <v>45256</v>
      </c>
      <c r="B11689">
        <v>4044.51</v>
      </c>
    </row>
    <row r="11690" spans="1:2">
      <c r="A11690" s="71">
        <v>45257</v>
      </c>
      <c r="B11690">
        <v>4044.51</v>
      </c>
    </row>
    <row r="11691" spans="1:2">
      <c r="A11691" s="71">
        <v>45258</v>
      </c>
      <c r="B11691">
        <v>3989.89</v>
      </c>
    </row>
    <row r="11692" spans="1:2">
      <c r="A11692" s="71">
        <v>45259</v>
      </c>
      <c r="B11692">
        <v>3957.77</v>
      </c>
    </row>
    <row r="11693" spans="1:2">
      <c r="A11693" s="71">
        <v>45260</v>
      </c>
      <c r="B11693">
        <v>3980.67</v>
      </c>
    </row>
    <row r="11694" spans="1:2">
      <c r="A11694" s="71">
        <v>45261</v>
      </c>
      <c r="B11694">
        <v>4045.22</v>
      </c>
    </row>
    <row r="11695" spans="1:2">
      <c r="A11695" s="71">
        <v>45262</v>
      </c>
      <c r="B11695">
        <v>3983.15</v>
      </c>
    </row>
    <row r="11696" spans="1:2">
      <c r="A11696" s="71">
        <v>45263</v>
      </c>
      <c r="B11696">
        <v>3983.15</v>
      </c>
    </row>
    <row r="11697" spans="1:2">
      <c r="A11697" s="71">
        <v>45264</v>
      </c>
      <c r="B11697">
        <v>3983.15</v>
      </c>
    </row>
    <row r="11698" spans="1:2">
      <c r="A11698" s="71">
        <v>45265</v>
      </c>
      <c r="B11698">
        <v>3999.91</v>
      </c>
    </row>
    <row r="11699" spans="1:2">
      <c r="A11699" s="71">
        <v>45266</v>
      </c>
      <c r="B11699">
        <v>4023.21</v>
      </c>
    </row>
    <row r="11700" spans="1:2">
      <c r="A11700" s="71">
        <v>45267</v>
      </c>
      <c r="B11700">
        <v>3989.55</v>
      </c>
    </row>
    <row r="11701" spans="1:2">
      <c r="A11701" s="71">
        <v>45268</v>
      </c>
      <c r="B11701">
        <v>3998.51</v>
      </c>
    </row>
    <row r="11702" spans="1:2">
      <c r="A11702" s="71">
        <v>45269</v>
      </c>
      <c r="B11702">
        <v>3998.51</v>
      </c>
    </row>
    <row r="11703" spans="1:2">
      <c r="A11703" s="71">
        <v>45270</v>
      </c>
      <c r="B11703">
        <v>3998.51</v>
      </c>
    </row>
    <row r="11704" spans="1:2">
      <c r="A11704" s="71">
        <v>45271</v>
      </c>
      <c r="B11704">
        <v>3998.51</v>
      </c>
    </row>
    <row r="11705" spans="1:2">
      <c r="A11705" s="71">
        <v>45272</v>
      </c>
      <c r="B11705">
        <v>3982.5</v>
      </c>
    </row>
    <row r="11706" spans="1:2">
      <c r="A11706" s="71">
        <v>45273</v>
      </c>
      <c r="B11706">
        <v>3990.88</v>
      </c>
    </row>
    <row r="11707" spans="1:2">
      <c r="A11707" s="71">
        <v>45274</v>
      </c>
      <c r="B11707">
        <v>3999.43</v>
      </c>
    </row>
    <row r="11708" spans="1:2">
      <c r="A11708" s="71">
        <v>45275</v>
      </c>
      <c r="B11708">
        <v>3955.88</v>
      </c>
    </row>
    <row r="11709" spans="1:2">
      <c r="A11709" s="71">
        <v>45276</v>
      </c>
      <c r="B11709">
        <v>3956.76</v>
      </c>
    </row>
    <row r="11710" spans="1:2">
      <c r="A11710" s="71">
        <v>45277</v>
      </c>
      <c r="B11710">
        <v>3956.76</v>
      </c>
    </row>
    <row r="11711" spans="1:2">
      <c r="A11711" s="71">
        <v>45278</v>
      </c>
      <c r="B11711">
        <v>3956.76</v>
      </c>
    </row>
    <row r="11712" spans="1:2">
      <c r="A11712" s="71">
        <v>45279</v>
      </c>
      <c r="B11712">
        <v>3932.59</v>
      </c>
    </row>
    <row r="11713" spans="1:2">
      <c r="A11713" s="71">
        <v>45280</v>
      </c>
      <c r="B11713">
        <v>3925.77</v>
      </c>
    </row>
    <row r="11714" spans="1:2">
      <c r="A11714" s="71">
        <v>45281</v>
      </c>
      <c r="B11714">
        <v>3948.54</v>
      </c>
    </row>
    <row r="11715" spans="1:2">
      <c r="A11715" s="71">
        <v>45282</v>
      </c>
      <c r="B11715">
        <v>3943.03</v>
      </c>
    </row>
    <row r="11716" spans="1:2">
      <c r="A11716" s="71">
        <v>45283</v>
      </c>
      <c r="B11716">
        <v>3915.43</v>
      </c>
    </row>
    <row r="11717" spans="1:2">
      <c r="A11717" s="71">
        <v>45284</v>
      </c>
      <c r="B11717">
        <v>3915.43</v>
      </c>
    </row>
    <row r="11718" spans="1:2">
      <c r="A11718" s="71">
        <v>45285</v>
      </c>
      <c r="B11718">
        <v>3915.43</v>
      </c>
    </row>
    <row r="11719" spans="1:2">
      <c r="A11719" s="71">
        <v>45286</v>
      </c>
      <c r="B11719">
        <v>3915.43</v>
      </c>
    </row>
    <row r="11720" spans="1:2">
      <c r="A11720" s="71">
        <v>45287</v>
      </c>
      <c r="B11720">
        <v>3871.45</v>
      </c>
    </row>
    <row r="11721" spans="1:2">
      <c r="A11721" s="71">
        <v>45288</v>
      </c>
      <c r="B11721">
        <v>3844.81</v>
      </c>
    </row>
    <row r="11722" spans="1:2">
      <c r="A11722" s="71">
        <v>45289</v>
      </c>
      <c r="B11722">
        <v>3822.05</v>
      </c>
    </row>
    <row r="11723" spans="1:2">
      <c r="A11723" s="71">
        <v>45290</v>
      </c>
      <c r="B11723">
        <v>3822.05</v>
      </c>
    </row>
    <row r="11724" spans="1:2">
      <c r="A11724" s="71">
        <v>45291</v>
      </c>
      <c r="B11724">
        <v>3822.05</v>
      </c>
    </row>
    <row r="11725" spans="1:2">
      <c r="A11725" s="71">
        <v>45292</v>
      </c>
      <c r="B11725">
        <v>3822.05</v>
      </c>
    </row>
    <row r="11726" spans="1:2">
      <c r="A11726" s="71">
        <v>45293</v>
      </c>
      <c r="B11726">
        <v>3822.05</v>
      </c>
    </row>
    <row r="11727" spans="1:2">
      <c r="A11727" s="71">
        <v>45294</v>
      </c>
      <c r="B11727">
        <v>3895.53</v>
      </c>
    </row>
    <row r="11728" spans="1:2">
      <c r="A11728" s="71">
        <v>45295</v>
      </c>
      <c r="B11728">
        <v>3914.6</v>
      </c>
    </row>
    <row r="11729" spans="1:2">
      <c r="A11729" s="71">
        <v>45296</v>
      </c>
      <c r="B11729">
        <v>3927.64</v>
      </c>
    </row>
    <row r="11730" spans="1:2">
      <c r="A11730" s="71">
        <v>45297</v>
      </c>
      <c r="B11730">
        <v>3912.93</v>
      </c>
    </row>
    <row r="11731" spans="1:2">
      <c r="A11731" s="71">
        <v>45298</v>
      </c>
      <c r="B11731">
        <v>3912.93</v>
      </c>
    </row>
    <row r="11732" spans="1:2">
      <c r="A11732" s="71">
        <v>45299</v>
      </c>
      <c r="B11732">
        <v>3912.93</v>
      </c>
    </row>
    <row r="11733" spans="1:2">
      <c r="A11733" s="71">
        <v>45300</v>
      </c>
      <c r="B11733">
        <v>3912.93</v>
      </c>
    </row>
    <row r="11734" spans="1:2">
      <c r="A11734" s="71">
        <v>45301</v>
      </c>
      <c r="B11734">
        <v>3934.13</v>
      </c>
    </row>
    <row r="11735" spans="1:2">
      <c r="A11735" s="71">
        <v>45302</v>
      </c>
      <c r="B11735">
        <v>3946.39</v>
      </c>
    </row>
    <row r="11736" spans="1:2">
      <c r="A11736" s="71">
        <v>45303</v>
      </c>
      <c r="B11736">
        <v>3929.79</v>
      </c>
    </row>
    <row r="11737" spans="1:2">
      <c r="A11737" s="71">
        <v>45304</v>
      </c>
      <c r="B11737">
        <v>3901.38</v>
      </c>
    </row>
    <row r="11738" spans="1:2">
      <c r="A11738" s="71">
        <v>45305</v>
      </c>
      <c r="B11738">
        <v>3901.38</v>
      </c>
    </row>
    <row r="11739" spans="1:2">
      <c r="A11739" s="71">
        <v>45306</v>
      </c>
      <c r="B11739">
        <v>3901.38</v>
      </c>
    </row>
    <row r="11740" spans="1:2">
      <c r="A11740" s="71">
        <v>45307</v>
      </c>
      <c r="B11740">
        <v>3901.38</v>
      </c>
    </row>
    <row r="11741" spans="1:2">
      <c r="A11741" s="71">
        <v>45308</v>
      </c>
      <c r="B11741">
        <v>3940.85</v>
      </c>
    </row>
    <row r="11742" spans="1:2">
      <c r="A11742" s="71">
        <v>45309</v>
      </c>
      <c r="B11742">
        <v>3969.5</v>
      </c>
    </row>
    <row r="11743" spans="1:2">
      <c r="A11743" s="71">
        <v>45310</v>
      </c>
      <c r="B11743">
        <v>3939.89</v>
      </c>
    </row>
    <row r="11744" spans="1:2">
      <c r="A11744" s="71">
        <v>45311</v>
      </c>
      <c r="B11744">
        <v>3916.39</v>
      </c>
    </row>
    <row r="11745" spans="1:2">
      <c r="A11745" s="71">
        <v>45312</v>
      </c>
      <c r="B11745">
        <v>3916.39</v>
      </c>
    </row>
    <row r="11746" spans="1:2">
      <c r="A11746" s="71">
        <v>45313</v>
      </c>
      <c r="B11746">
        <v>3916.39</v>
      </c>
    </row>
    <row r="11747" spans="1:2">
      <c r="A11747" s="71">
        <v>45314</v>
      </c>
      <c r="B11747">
        <v>3904.49</v>
      </c>
    </row>
    <row r="11748" spans="1:2">
      <c r="A11748" s="71">
        <v>45315</v>
      </c>
      <c r="B11748">
        <v>3934.62</v>
      </c>
    </row>
    <row r="11749" spans="1:2">
      <c r="A11749" s="71">
        <v>45316</v>
      </c>
      <c r="B11749">
        <v>3929.95</v>
      </c>
    </row>
    <row r="11750" spans="1:2">
      <c r="A11750" s="71">
        <v>45317</v>
      </c>
      <c r="B11750">
        <v>3932.96</v>
      </c>
    </row>
    <row r="11751" spans="1:2">
      <c r="A11751" s="71">
        <v>45318</v>
      </c>
      <c r="B11751">
        <v>3925.26</v>
      </c>
    </row>
    <row r="11752" spans="1:2">
      <c r="A11752" s="71">
        <v>45319</v>
      </c>
      <c r="B11752">
        <v>3925.26</v>
      </c>
    </row>
    <row r="11753" spans="1:2">
      <c r="A11753" s="71">
        <v>45320</v>
      </c>
      <c r="B11753">
        <v>3925.26</v>
      </c>
    </row>
    <row r="11754" spans="1:2">
      <c r="A11754" s="71">
        <v>45321</v>
      </c>
      <c r="B11754">
        <v>3918.93</v>
      </c>
    </row>
    <row r="11755" spans="1:2">
      <c r="A11755" s="71">
        <v>45322</v>
      </c>
      <c r="B11755">
        <v>3925.6</v>
      </c>
    </row>
    <row r="11756" spans="1:2">
      <c r="A11756" s="71">
        <v>45323</v>
      </c>
      <c r="B11756">
        <v>3915.56</v>
      </c>
    </row>
    <row r="11757" spans="1:2">
      <c r="A11757" s="71">
        <v>45324</v>
      </c>
      <c r="B11757">
        <v>3889.05</v>
      </c>
    </row>
    <row r="11758" spans="1:2">
      <c r="A11758" s="71">
        <v>45325</v>
      </c>
      <c r="B11758">
        <v>3928.11</v>
      </c>
    </row>
    <row r="11759" spans="1:2">
      <c r="A11759" s="71">
        <v>45326</v>
      </c>
      <c r="B11759">
        <v>3928.11</v>
      </c>
    </row>
    <row r="11760" spans="1:2">
      <c r="A11760" s="71">
        <v>45327</v>
      </c>
      <c r="B11760">
        <v>3928.11</v>
      </c>
    </row>
    <row r="11761" spans="1:2">
      <c r="A11761" s="71">
        <v>45328</v>
      </c>
      <c r="B11761">
        <v>3975.74</v>
      </c>
    </row>
    <row r="11762" spans="1:2">
      <c r="A11762" s="71">
        <v>45329</v>
      </c>
      <c r="B11762">
        <v>3950.57</v>
      </c>
    </row>
    <row r="11763" spans="1:2">
      <c r="A11763" s="71">
        <v>45330</v>
      </c>
      <c r="B11763">
        <v>3962.23</v>
      </c>
    </row>
    <row r="11764" spans="1:2">
      <c r="A11764" s="71">
        <v>45331</v>
      </c>
      <c r="B11764">
        <v>3954.68</v>
      </c>
    </row>
    <row r="11765" spans="1:2">
      <c r="A11765" s="71">
        <v>45332</v>
      </c>
      <c r="B11765">
        <v>3926.08</v>
      </c>
    </row>
    <row r="11766" spans="1:2">
      <c r="A11766" s="71">
        <v>45333</v>
      </c>
      <c r="B11766">
        <v>3926.08</v>
      </c>
    </row>
    <row r="11767" spans="1:2">
      <c r="A11767" s="71">
        <v>45334</v>
      </c>
      <c r="B11767">
        <v>3926.08</v>
      </c>
    </row>
    <row r="11768" spans="1:2">
      <c r="A11768" s="71">
        <v>45335</v>
      </c>
      <c r="B11768">
        <v>3915.28</v>
      </c>
    </row>
    <row r="11769" spans="1:2">
      <c r="A11769" s="71">
        <v>45336</v>
      </c>
      <c r="B11769">
        <v>3929</v>
      </c>
    </row>
    <row r="11770" spans="1:2">
      <c r="A11770" s="71">
        <v>45337</v>
      </c>
      <c r="B11770">
        <v>3916.61</v>
      </c>
    </row>
    <row r="11771" spans="1:2">
      <c r="A11771" s="71">
        <v>45338</v>
      </c>
      <c r="B11771">
        <v>3909.89</v>
      </c>
    </row>
    <row r="11772" spans="1:2">
      <c r="A11772" s="71">
        <v>45339</v>
      </c>
      <c r="B11772">
        <v>3917.84</v>
      </c>
    </row>
    <row r="11773" spans="1:2">
      <c r="A11773" s="71">
        <v>45340</v>
      </c>
      <c r="B11773">
        <v>3917.84</v>
      </c>
    </row>
    <row r="11774" spans="1:2">
      <c r="A11774" s="71">
        <v>45341</v>
      </c>
      <c r="B11774">
        <v>3917.84</v>
      </c>
    </row>
    <row r="11775" spans="1:2">
      <c r="A11775" s="71">
        <v>45342</v>
      </c>
      <c r="B11775">
        <v>3917.84</v>
      </c>
    </row>
    <row r="11776" spans="1:2">
      <c r="A11776" s="71">
        <v>45343</v>
      </c>
      <c r="B11776">
        <v>3912.97</v>
      </c>
    </row>
    <row r="11777" spans="1:2">
      <c r="A11777" s="71">
        <v>45344</v>
      </c>
      <c r="B11777">
        <v>3930.26</v>
      </c>
    </row>
    <row r="11778" spans="1:2">
      <c r="A11778" s="71">
        <v>45345</v>
      </c>
      <c r="B11778">
        <v>3935.64</v>
      </c>
    </row>
    <row r="11779" spans="1:2">
      <c r="A11779" s="71">
        <v>45346</v>
      </c>
      <c r="B11779">
        <v>3949.36</v>
      </c>
    </row>
    <row r="11780" spans="1:2">
      <c r="A11780" s="71">
        <v>45347</v>
      </c>
      <c r="B11780">
        <v>3949.36</v>
      </c>
    </row>
    <row r="11781" spans="1:2">
      <c r="A11781" s="71">
        <v>45348</v>
      </c>
      <c r="B11781">
        <v>3949.36</v>
      </c>
    </row>
    <row r="11782" spans="1:2">
      <c r="A11782" s="71">
        <v>45349</v>
      </c>
      <c r="B11782">
        <v>3963.08</v>
      </c>
    </row>
    <row r="11783" spans="1:2">
      <c r="A11783" s="71">
        <v>45350</v>
      </c>
      <c r="B11783">
        <v>3935.59</v>
      </c>
    </row>
    <row r="11784" spans="1:2">
      <c r="A11784" s="71">
        <v>45351</v>
      </c>
      <c r="B11784">
        <v>3933.56</v>
      </c>
    </row>
    <row r="11785" spans="1:2">
      <c r="A11785" s="71">
        <v>45352</v>
      </c>
      <c r="B11785">
        <v>3931.31</v>
      </c>
    </row>
    <row r="11786" spans="1:2">
      <c r="A11786" s="71">
        <v>45353</v>
      </c>
      <c r="B11786">
        <v>3934.82</v>
      </c>
    </row>
    <row r="11787" spans="1:2">
      <c r="A11787" s="71">
        <v>45354</v>
      </c>
      <c r="B11787">
        <v>3934.82</v>
      </c>
    </row>
    <row r="11788" spans="1:2">
      <c r="A11788" s="71">
        <v>45355</v>
      </c>
      <c r="B11788">
        <v>3934.82</v>
      </c>
    </row>
    <row r="11789" spans="1:2">
      <c r="A11789" s="71">
        <v>45356</v>
      </c>
      <c r="B11789">
        <v>3948.67</v>
      </c>
    </row>
    <row r="11790" spans="1:2">
      <c r="A11790" s="71">
        <v>45357</v>
      </c>
      <c r="B11790">
        <v>3945.32</v>
      </c>
    </row>
    <row r="11791" spans="1:2">
      <c r="A11791" s="71">
        <v>45358</v>
      </c>
      <c r="B11791">
        <v>3932.55</v>
      </c>
    </row>
    <row r="11792" spans="1:2">
      <c r="A11792" s="71">
        <v>45359</v>
      </c>
      <c r="B11792">
        <v>3920.79</v>
      </c>
    </row>
    <row r="11793" spans="1:2">
      <c r="A11793" s="71">
        <v>45360</v>
      </c>
      <c r="B11793">
        <v>3905.45</v>
      </c>
    </row>
    <row r="11794" spans="1:2">
      <c r="A11794" s="71">
        <v>45361</v>
      </c>
      <c r="B11794">
        <v>3905.45</v>
      </c>
    </row>
    <row r="11795" spans="1:2">
      <c r="A11795" s="71">
        <v>45362</v>
      </c>
      <c r="B11795">
        <v>3905.45</v>
      </c>
    </row>
    <row r="11796" spans="1:2">
      <c r="A11796" s="71">
        <v>45363</v>
      </c>
      <c r="B11796">
        <v>3907.81</v>
      </c>
    </row>
    <row r="11797" spans="1:2">
      <c r="A11797" s="71">
        <v>45364</v>
      </c>
      <c r="B11797">
        <v>3919.86</v>
      </c>
    </row>
    <row r="11798" spans="1:2">
      <c r="A11798" s="71">
        <v>45365</v>
      </c>
      <c r="B11798">
        <v>3908.02</v>
      </c>
    </row>
    <row r="11799" spans="1:2">
      <c r="A11799" s="71">
        <v>45366</v>
      </c>
      <c r="B11799">
        <v>3899.39</v>
      </c>
    </row>
    <row r="11800" spans="1:2">
      <c r="A11800" s="71">
        <v>45367</v>
      </c>
      <c r="B11800">
        <v>3884.64</v>
      </c>
    </row>
    <row r="11801" spans="1:2">
      <c r="A11801" s="71">
        <v>45368</v>
      </c>
      <c r="B11801">
        <v>3884.64</v>
      </c>
    </row>
    <row r="11802" spans="1:2">
      <c r="A11802" s="71">
        <v>45369</v>
      </c>
      <c r="B11802">
        <v>3884.64</v>
      </c>
    </row>
    <row r="11803" spans="1:2">
      <c r="A11803" s="71">
        <v>45370</v>
      </c>
      <c r="B11803">
        <v>3880.59</v>
      </c>
    </row>
    <row r="11804" spans="1:2">
      <c r="A11804" s="71">
        <v>45371</v>
      </c>
      <c r="B11804">
        <v>3894.37</v>
      </c>
    </row>
    <row r="11805" spans="1:2">
      <c r="A11805" s="71">
        <v>45372</v>
      </c>
      <c r="B11805">
        <v>3886.94</v>
      </c>
    </row>
    <row r="11806" spans="1:2">
      <c r="A11806" s="71">
        <v>45373</v>
      </c>
      <c r="B11806">
        <v>3888.02</v>
      </c>
    </row>
    <row r="11807" spans="1:2">
      <c r="A11807" s="71">
        <v>45374</v>
      </c>
      <c r="B11807">
        <v>3901.51</v>
      </c>
    </row>
    <row r="11808" spans="1:2">
      <c r="A11808" s="71">
        <v>45375</v>
      </c>
      <c r="B11808">
        <v>3901.51</v>
      </c>
    </row>
    <row r="11809" spans="1:2">
      <c r="A11809" s="71">
        <v>45376</v>
      </c>
      <c r="B11809">
        <v>3901.51</v>
      </c>
    </row>
    <row r="11810" spans="1:2">
      <c r="A11810" s="71">
        <v>45377</v>
      </c>
      <c r="B11810">
        <v>3901.51</v>
      </c>
    </row>
    <row r="11811" spans="1:2">
      <c r="A11811" s="71">
        <v>45378</v>
      </c>
      <c r="B11811">
        <v>3865.97</v>
      </c>
    </row>
    <row r="11812" spans="1:2">
      <c r="A11812" s="71">
        <v>45379</v>
      </c>
      <c r="B11812">
        <v>3842.3</v>
      </c>
    </row>
    <row r="11813" spans="1:2">
      <c r="A11813" s="71">
        <v>45380</v>
      </c>
      <c r="B11813">
        <v>3842.3</v>
      </c>
    </row>
    <row r="11814" spans="1:2">
      <c r="A11814" s="71">
        <v>45381</v>
      </c>
      <c r="B11814">
        <v>3842.3</v>
      </c>
    </row>
    <row r="11815" spans="1:2">
      <c r="A11815" s="71">
        <v>45382</v>
      </c>
      <c r="B11815">
        <v>3842.3</v>
      </c>
    </row>
    <row r="11816" spans="1:2">
      <c r="A11816" s="71">
        <v>45383</v>
      </c>
      <c r="B11816">
        <v>3842.3</v>
      </c>
    </row>
    <row r="11817" spans="1:2">
      <c r="A11817" s="71">
        <v>45384</v>
      </c>
      <c r="B11817">
        <v>3863.05</v>
      </c>
    </row>
    <row r="11818" spans="1:2">
      <c r="A11818" s="71">
        <v>45385</v>
      </c>
      <c r="B11818">
        <v>3845.22</v>
      </c>
    </row>
    <row r="11819" spans="1:2">
      <c r="A11819" s="71">
        <v>45386</v>
      </c>
      <c r="B11819">
        <v>3812.13</v>
      </c>
    </row>
    <row r="11820" spans="1:2">
      <c r="A11820" s="71">
        <v>45387</v>
      </c>
      <c r="B11820">
        <v>3775.37</v>
      </c>
    </row>
    <row r="11821" spans="1:2">
      <c r="A11821" s="71">
        <v>45388</v>
      </c>
      <c r="B11821">
        <v>3764.23</v>
      </c>
    </row>
    <row r="11822" spans="1:2">
      <c r="A11822" s="71">
        <v>45389</v>
      </c>
      <c r="B11822">
        <v>3764.23</v>
      </c>
    </row>
    <row r="11823" spans="1:2">
      <c r="A11823" s="71">
        <v>45390</v>
      </c>
      <c r="B11823">
        <v>3764.23</v>
      </c>
    </row>
    <row r="11824" spans="1:2">
      <c r="A11824" s="71">
        <v>45391</v>
      </c>
      <c r="B11824">
        <v>3768.8</v>
      </c>
    </row>
    <row r="11825" spans="1:2">
      <c r="A11825" s="71">
        <v>45392</v>
      </c>
      <c r="B11825">
        <v>3763.43</v>
      </c>
    </row>
    <row r="11826" spans="1:2">
      <c r="A11826" s="71">
        <v>45393</v>
      </c>
      <c r="B11826">
        <v>3815.44</v>
      </c>
    </row>
    <row r="11827" spans="1:2">
      <c r="A11827" s="71">
        <v>45394</v>
      </c>
      <c r="B11827">
        <v>3820.1</v>
      </c>
    </row>
    <row r="11828" spans="1:2">
      <c r="A11828" s="71">
        <v>45395</v>
      </c>
      <c r="B11828">
        <v>3864.97</v>
      </c>
    </row>
    <row r="11829" spans="1:2">
      <c r="A11829" s="71">
        <v>45396</v>
      </c>
      <c r="B11829">
        <v>3864.97</v>
      </c>
    </row>
    <row r="11830" spans="1:2">
      <c r="A11830" s="71">
        <v>45397</v>
      </c>
      <c r="B11830">
        <v>3864.97</v>
      </c>
    </row>
    <row r="11831" spans="1:2">
      <c r="A11831" s="71">
        <v>45398</v>
      </c>
      <c r="B11831">
        <v>3889.58</v>
      </c>
    </row>
    <row r="11832" spans="1:2">
      <c r="A11832" s="71">
        <v>45399</v>
      </c>
      <c r="B11832">
        <v>3938.11</v>
      </c>
    </row>
    <row r="11833" spans="1:2">
      <c r="A11833" s="71">
        <v>45400</v>
      </c>
      <c r="B11833">
        <v>3901.94</v>
      </c>
    </row>
    <row r="11834" spans="1:2">
      <c r="A11834" s="71">
        <v>45401</v>
      </c>
      <c r="B11834">
        <v>3918.23</v>
      </c>
    </row>
    <row r="11835" spans="1:2">
      <c r="A11835" s="71">
        <v>45402</v>
      </c>
      <c r="B11835">
        <v>3937.13</v>
      </c>
    </row>
    <row r="11836" spans="1:2">
      <c r="A11836" s="71">
        <v>45403</v>
      </c>
      <c r="B11836">
        <v>3937.13</v>
      </c>
    </row>
    <row r="11837" spans="1:2">
      <c r="A11837" s="71">
        <v>45404</v>
      </c>
      <c r="B11837">
        <v>3937.13</v>
      </c>
    </row>
    <row r="11838" spans="1:2">
      <c r="A11838" s="71">
        <v>45405</v>
      </c>
      <c r="B11838">
        <v>3924.82</v>
      </c>
    </row>
    <row r="11839" spans="1:2">
      <c r="A11839" s="71">
        <v>45406</v>
      </c>
      <c r="B11839">
        <v>3910.01</v>
      </c>
    </row>
    <row r="11840" spans="1:2">
      <c r="A11840" s="71">
        <v>45407</v>
      </c>
      <c r="B11840">
        <v>3935.65</v>
      </c>
    </row>
    <row r="11841" spans="1:2">
      <c r="A11841" s="71">
        <v>45408</v>
      </c>
      <c r="B11841">
        <v>3964.59</v>
      </c>
    </row>
    <row r="11842" spans="1:2">
      <c r="A11842" s="71">
        <v>45409</v>
      </c>
      <c r="B11842">
        <v>3926.02</v>
      </c>
    </row>
    <row r="11843" spans="1:2">
      <c r="A11843" s="71">
        <v>45410</v>
      </c>
      <c r="B11843">
        <v>3926.02</v>
      </c>
    </row>
    <row r="11844" spans="1:2">
      <c r="A11844" s="71">
        <v>45411</v>
      </c>
      <c r="B11844">
        <v>3926.02</v>
      </c>
    </row>
    <row r="11845" spans="1:2">
      <c r="A11845" s="71">
        <v>45412</v>
      </c>
      <c r="B11845">
        <v>3873.44</v>
      </c>
    </row>
    <row r="11846" spans="1:2">
      <c r="A11846" s="71">
        <v>45413</v>
      </c>
      <c r="B11846">
        <v>3899.07</v>
      </c>
    </row>
    <row r="11847" spans="1:2">
      <c r="A11847" s="71">
        <v>45414</v>
      </c>
      <c r="B11847">
        <v>3899.07</v>
      </c>
    </row>
    <row r="11848" spans="1:2">
      <c r="A11848" s="71">
        <v>45415</v>
      </c>
      <c r="B11848">
        <v>3898.62</v>
      </c>
    </row>
    <row r="11849" spans="1:2">
      <c r="A11849" s="71">
        <v>45416</v>
      </c>
      <c r="B11849">
        <v>3895.41</v>
      </c>
    </row>
    <row r="11850" spans="1:2">
      <c r="A11850" s="71">
        <v>45417</v>
      </c>
      <c r="B11850">
        <v>3895.41</v>
      </c>
    </row>
    <row r="11851" spans="1:2">
      <c r="A11851" s="71">
        <v>45418</v>
      </c>
      <c r="B11851">
        <v>3895.41</v>
      </c>
    </row>
    <row r="11852" spans="1:2">
      <c r="A11852" s="71">
        <v>45419</v>
      </c>
      <c r="B11852">
        <v>3894.23</v>
      </c>
    </row>
    <row r="11853" spans="1:2">
      <c r="A11853" s="71">
        <v>45420</v>
      </c>
      <c r="B11853">
        <v>3884.84</v>
      </c>
    </row>
    <row r="11854" spans="1:2">
      <c r="A11854" s="71">
        <v>45421</v>
      </c>
      <c r="B11854">
        <v>3902.63</v>
      </c>
    </row>
    <row r="11855" spans="1:2">
      <c r="A11855" s="71">
        <v>45422</v>
      </c>
      <c r="B11855">
        <v>3900.38</v>
      </c>
    </row>
    <row r="11856" spans="1:2">
      <c r="A11856" s="71">
        <v>45423</v>
      </c>
      <c r="B11856">
        <v>3888.21</v>
      </c>
    </row>
    <row r="11857" spans="1:2">
      <c r="A11857" s="71">
        <v>45424</v>
      </c>
      <c r="B11857">
        <v>3888.21</v>
      </c>
    </row>
    <row r="11858" spans="1:2">
      <c r="A11858" s="71">
        <v>45425</v>
      </c>
      <c r="B11858">
        <v>3888.21</v>
      </c>
    </row>
    <row r="11859" spans="1:2">
      <c r="A11859" s="71">
        <v>45426</v>
      </c>
      <c r="B11859">
        <v>3888.21</v>
      </c>
    </row>
    <row r="11860" spans="1:2">
      <c r="A11860" s="71">
        <v>45427</v>
      </c>
      <c r="B11860">
        <v>3861.82</v>
      </c>
    </row>
    <row r="11861" spans="1:2">
      <c r="A11861" s="71">
        <v>45428</v>
      </c>
      <c r="B11861">
        <v>3825.42</v>
      </c>
    </row>
    <row r="11862" spans="1:2">
      <c r="A11862" s="71">
        <v>45429</v>
      </c>
      <c r="B11862">
        <v>3828.98</v>
      </c>
    </row>
    <row r="11863" spans="1:2">
      <c r="A11863" s="71">
        <v>45430</v>
      </c>
      <c r="B11863">
        <v>3832.26</v>
      </c>
    </row>
    <row r="11864" spans="1:2">
      <c r="A11864" s="71">
        <v>45431</v>
      </c>
      <c r="B11864">
        <v>3832.26</v>
      </c>
    </row>
    <row r="11865" spans="1:2">
      <c r="A11865" s="71">
        <v>45432</v>
      </c>
      <c r="B11865">
        <v>3832.26</v>
      </c>
    </row>
    <row r="11866" spans="1:2">
      <c r="A11866" s="71">
        <v>45433</v>
      </c>
      <c r="B11866">
        <v>3822.39</v>
      </c>
    </row>
    <row r="11867" spans="1:2">
      <c r="A11867" s="71">
        <v>45434</v>
      </c>
      <c r="B11867">
        <v>3814.94</v>
      </c>
    </row>
    <row r="11868" spans="1:2">
      <c r="A11868" s="71">
        <v>45435</v>
      </c>
      <c r="B11868">
        <v>3829.59</v>
      </c>
    </row>
    <row r="11869" spans="1:2">
      <c r="A11869" s="71">
        <v>45436</v>
      </c>
      <c r="B11869">
        <v>3837.58</v>
      </c>
    </row>
    <row r="11870" spans="1:2">
      <c r="A11870" s="71">
        <v>45437</v>
      </c>
      <c r="B11870">
        <v>3878.07</v>
      </c>
    </row>
    <row r="11871" spans="1:2">
      <c r="A11871" s="71">
        <v>45438</v>
      </c>
      <c r="B11871">
        <v>3878.07</v>
      </c>
    </row>
    <row r="11872" spans="1:2">
      <c r="A11872" s="71">
        <v>45439</v>
      </c>
      <c r="B11872">
        <v>3878.07</v>
      </c>
    </row>
    <row r="11873" spans="1:2">
      <c r="A11873" s="71">
        <v>45440</v>
      </c>
      <c r="B11873">
        <v>3878.07</v>
      </c>
    </row>
    <row r="11874" spans="1:2">
      <c r="A11874" s="71">
        <v>45441</v>
      </c>
      <c r="B11874">
        <v>3853.09</v>
      </c>
    </row>
    <row r="11875" spans="1:2">
      <c r="A11875" s="71">
        <v>45442</v>
      </c>
      <c r="B11875">
        <v>3867.02</v>
      </c>
    </row>
    <row r="11876" spans="1:2">
      <c r="A11876" s="71">
        <v>45443</v>
      </c>
      <c r="B11876">
        <v>3874.32</v>
      </c>
    </row>
    <row r="11877" spans="1:2">
      <c r="A11877" s="71">
        <v>45444</v>
      </c>
      <c r="B11877">
        <v>3860.92</v>
      </c>
    </row>
    <row r="11878" spans="1:2">
      <c r="A11878" s="71">
        <v>45445</v>
      </c>
      <c r="B11878">
        <v>3860.92</v>
      </c>
    </row>
    <row r="11879" spans="1:2">
      <c r="A11879" s="71">
        <v>45446</v>
      </c>
      <c r="B11879">
        <v>3860.92</v>
      </c>
    </row>
    <row r="11880" spans="1:2">
      <c r="A11880" s="71">
        <v>45447</v>
      </c>
      <c r="B11880">
        <v>3860.92</v>
      </c>
    </row>
    <row r="11881" spans="1:2">
      <c r="A11881" s="71">
        <v>45448</v>
      </c>
      <c r="B11881">
        <v>3909.65</v>
      </c>
    </row>
    <row r="11882" spans="1:2">
      <c r="A11882" s="71">
        <v>45449</v>
      </c>
      <c r="B11882">
        <v>3927.91</v>
      </c>
    </row>
    <row r="11883" spans="1:2">
      <c r="A11883" s="71">
        <v>45450</v>
      </c>
      <c r="B11883">
        <v>3938.53</v>
      </c>
    </row>
    <row r="11884" spans="1:2">
      <c r="A11884" s="71">
        <v>45451</v>
      </c>
      <c r="B11884">
        <v>3944.14</v>
      </c>
    </row>
    <row r="11885" spans="1:2">
      <c r="A11885" s="71">
        <v>45452</v>
      </c>
      <c r="B11885">
        <v>3944.14</v>
      </c>
    </row>
    <row r="11886" spans="1:2">
      <c r="A11886" s="71">
        <v>45453</v>
      </c>
      <c r="B11886">
        <v>3944.14</v>
      </c>
    </row>
    <row r="11887" spans="1:2">
      <c r="A11887" s="71">
        <v>45454</v>
      </c>
      <c r="B11887">
        <v>3944.14</v>
      </c>
    </row>
    <row r="11888" spans="1:2">
      <c r="A11888" s="71">
        <v>45455</v>
      </c>
      <c r="B11888">
        <v>3960.83</v>
      </c>
    </row>
    <row r="11889" spans="1:2">
      <c r="A11889" s="71">
        <v>45456</v>
      </c>
      <c r="B11889">
        <v>4023.26</v>
      </c>
    </row>
    <row r="11890" spans="1:2">
      <c r="A11890" s="71">
        <v>45457</v>
      </c>
      <c r="B11890">
        <v>4107.5200000000004</v>
      </c>
    </row>
    <row r="11891" spans="1:2">
      <c r="A11891" s="71">
        <v>45458</v>
      </c>
      <c r="B11891">
        <v>4151.55</v>
      </c>
    </row>
    <row r="11892" spans="1:2">
      <c r="A11892" s="71">
        <v>45459</v>
      </c>
      <c r="B11892">
        <v>4151.55</v>
      </c>
    </row>
    <row r="11893" spans="1:2">
      <c r="A11893" s="71">
        <v>45460</v>
      </c>
      <c r="B11893">
        <v>4151.55</v>
      </c>
    </row>
    <row r="11894" spans="1:2">
      <c r="A11894" s="71">
        <v>45461</v>
      </c>
      <c r="B11894">
        <v>4144.63</v>
      </c>
    </row>
    <row r="11895" spans="1:2">
      <c r="A11895" s="71">
        <v>45462</v>
      </c>
      <c r="B11895">
        <v>4101.87</v>
      </c>
    </row>
    <row r="11896" spans="1:2">
      <c r="A11896" s="71">
        <v>45463</v>
      </c>
      <c r="B11896">
        <v>4101.87</v>
      </c>
    </row>
    <row r="11897" spans="1:2">
      <c r="A11897" s="71">
        <v>45464</v>
      </c>
      <c r="B11897">
        <v>4175.96</v>
      </c>
    </row>
    <row r="11898" spans="1:2">
      <c r="A11898" s="71">
        <v>45465</v>
      </c>
      <c r="B11898">
        <v>4143.72</v>
      </c>
    </row>
    <row r="11899" spans="1:2">
      <c r="A11899" s="71">
        <v>45466</v>
      </c>
      <c r="B11899">
        <v>4143.72</v>
      </c>
    </row>
    <row r="11900" spans="1:2">
      <c r="A11900" s="71">
        <v>45467</v>
      </c>
      <c r="B11900">
        <v>4143.72</v>
      </c>
    </row>
    <row r="11901" spans="1:2">
      <c r="A11901" s="71">
        <v>45468</v>
      </c>
      <c r="B11901">
        <v>4104.38</v>
      </c>
    </row>
    <row r="11902" spans="1:2">
      <c r="A11902" s="71">
        <v>45469</v>
      </c>
      <c r="B11902">
        <v>4093.66</v>
      </c>
    </row>
    <row r="11903" spans="1:2">
      <c r="A11903" s="71">
        <v>45470</v>
      </c>
      <c r="B11903">
        <v>4133.6099999999997</v>
      </c>
    </row>
    <row r="11904" spans="1:2">
      <c r="A11904" s="71">
        <v>45471</v>
      </c>
      <c r="B11904">
        <v>4158.1000000000004</v>
      </c>
    </row>
    <row r="11905" spans="1:2">
      <c r="A11905" s="71">
        <v>45472</v>
      </c>
      <c r="B11905">
        <v>4148.04</v>
      </c>
    </row>
    <row r="11906" spans="1:2">
      <c r="A11906" s="71">
        <v>45473</v>
      </c>
      <c r="B11906">
        <v>4148.04</v>
      </c>
    </row>
    <row r="11907" spans="1:2">
      <c r="A11907" s="71">
        <v>45474</v>
      </c>
      <c r="B11907">
        <v>4148.04</v>
      </c>
    </row>
    <row r="11908" spans="1:2">
      <c r="A11908" s="71">
        <v>45475</v>
      </c>
      <c r="B11908">
        <v>4148.04</v>
      </c>
    </row>
    <row r="11909" spans="1:2">
      <c r="A11909" s="71">
        <v>45476</v>
      </c>
      <c r="B11909">
        <v>4130.03</v>
      </c>
    </row>
    <row r="11910" spans="1:2">
      <c r="A11910" s="71">
        <v>45477</v>
      </c>
      <c r="B11910">
        <v>4096.09</v>
      </c>
    </row>
    <row r="11911" spans="1:2">
      <c r="A11911" s="71">
        <v>45478</v>
      </c>
      <c r="B11911">
        <v>4096.09</v>
      </c>
    </row>
    <row r="11912" spans="1:2">
      <c r="A11912" s="71">
        <v>45479</v>
      </c>
      <c r="B11912">
        <v>4093.72</v>
      </c>
    </row>
    <row r="11913" spans="1:2">
      <c r="A11913" s="71">
        <v>45480</v>
      </c>
      <c r="B11913">
        <v>4093.72</v>
      </c>
    </row>
    <row r="11914" spans="1:2">
      <c r="A11914" s="71">
        <v>45481</v>
      </c>
      <c r="B11914">
        <v>4093.72</v>
      </c>
    </row>
    <row r="11915" spans="1:2">
      <c r="A11915" s="71">
        <v>45482</v>
      </c>
      <c r="B11915">
        <v>4052.99</v>
      </c>
    </row>
    <row r="11916" spans="1:2">
      <c r="A11916" s="71">
        <v>45483</v>
      </c>
      <c r="B11916">
        <v>4022.05</v>
      </c>
    </row>
    <row r="11917" spans="1:2">
      <c r="A11917" s="71">
        <v>45484</v>
      </c>
      <c r="B11917">
        <v>3979.91</v>
      </c>
    </row>
    <row r="11918" spans="1:2">
      <c r="A11918" s="71">
        <v>45485</v>
      </c>
      <c r="B11918">
        <v>3968.87</v>
      </c>
    </row>
    <row r="11919" spans="1:2">
      <c r="A11919" s="71">
        <v>45486</v>
      </c>
      <c r="B11919">
        <v>3944.97</v>
      </c>
    </row>
    <row r="11920" spans="1:2">
      <c r="A11920" s="71">
        <v>45487</v>
      </c>
      <c r="B11920">
        <v>3944.97</v>
      </c>
    </row>
    <row r="11921" spans="1:2">
      <c r="A11921" s="71">
        <v>45488</v>
      </c>
      <c r="B11921">
        <v>3944.97</v>
      </c>
    </row>
    <row r="11922" spans="1:2">
      <c r="A11922" s="71">
        <v>45489</v>
      </c>
      <c r="B11922">
        <v>3948.41</v>
      </c>
    </row>
    <row r="11923" spans="1:2">
      <c r="A11923" s="71">
        <v>45490</v>
      </c>
      <c r="B11923">
        <v>3977.63</v>
      </c>
    </row>
    <row r="11924" spans="1:2">
      <c r="A11924" s="71">
        <v>45491</v>
      </c>
      <c r="B11924">
        <v>4011.19</v>
      </c>
    </row>
    <row r="11925" spans="1:2">
      <c r="A11925" s="71">
        <v>45492</v>
      </c>
      <c r="B11925">
        <v>4036.73</v>
      </c>
    </row>
    <row r="11926" spans="1:2">
      <c r="A11926" s="71">
        <v>45493</v>
      </c>
      <c r="B11926">
        <v>4040.2</v>
      </c>
    </row>
    <row r="11927" spans="1:2">
      <c r="A11927" s="71">
        <v>45494</v>
      </c>
      <c r="B11927">
        <v>4040.2</v>
      </c>
    </row>
    <row r="11928" spans="1:2">
      <c r="A11928" s="71">
        <v>45495</v>
      </c>
      <c r="B11928">
        <v>4040.2</v>
      </c>
    </row>
    <row r="11929" spans="1:2">
      <c r="A11929" s="71">
        <v>45496</v>
      </c>
      <c r="B11929">
        <v>4006.01</v>
      </c>
    </row>
    <row r="11930" spans="1:2">
      <c r="A11930" s="71">
        <v>45497</v>
      </c>
      <c r="B11930">
        <v>4010.53</v>
      </c>
    </row>
    <row r="11931" spans="1:2">
      <c r="A11931" s="71">
        <v>45498</v>
      </c>
      <c r="B11931">
        <v>4047.66</v>
      </c>
    </row>
    <row r="11932" spans="1:2">
      <c r="A11932" s="71">
        <v>45499</v>
      </c>
      <c r="B11932">
        <v>4035</v>
      </c>
    </row>
    <row r="11933" spans="1:2">
      <c r="A11933" s="71">
        <v>45500</v>
      </c>
      <c r="B11933">
        <v>4014.56</v>
      </c>
    </row>
    <row r="11934" spans="1:2">
      <c r="A11934" s="71">
        <v>45501</v>
      </c>
      <c r="B11934">
        <v>4014.56</v>
      </c>
    </row>
    <row r="11935" spans="1:2">
      <c r="A11935" s="71">
        <v>45502</v>
      </c>
      <c r="B11935">
        <v>4014.56</v>
      </c>
    </row>
    <row r="11936" spans="1:2">
      <c r="A11936" s="71">
        <v>45503</v>
      </c>
      <c r="B11936">
        <v>4059.91</v>
      </c>
    </row>
    <row r="11937" spans="1:2">
      <c r="A11937" s="71">
        <v>45504</v>
      </c>
      <c r="B11937">
        <v>4089.05</v>
      </c>
    </row>
    <row r="11938" spans="1:2">
      <c r="A11938" s="71">
        <v>45505</v>
      </c>
      <c r="B11938">
        <v>4060.34</v>
      </c>
    </row>
    <row r="11939" spans="1:2">
      <c r="A11939" s="71">
        <v>45506</v>
      </c>
      <c r="B11939">
        <v>4057.14</v>
      </c>
    </row>
    <row r="11940" spans="1:2">
      <c r="A11940" s="71">
        <v>45507</v>
      </c>
      <c r="B11940">
        <v>4110.37</v>
      </c>
    </row>
    <row r="11941" spans="1:2">
      <c r="A11941" s="71">
        <v>45508</v>
      </c>
      <c r="B11941">
        <v>4110.37</v>
      </c>
    </row>
    <row r="11942" spans="1:2">
      <c r="A11942" s="71">
        <v>45509</v>
      </c>
      <c r="B11942">
        <v>4110.37</v>
      </c>
    </row>
    <row r="11943" spans="1:2">
      <c r="A11943" s="71">
        <v>45510</v>
      </c>
      <c r="B11943">
        <v>4184.3</v>
      </c>
    </row>
    <row r="11944" spans="1:2">
      <c r="A11944" s="71">
        <v>45511</v>
      </c>
      <c r="B11944">
        <v>4136.2700000000004</v>
      </c>
    </row>
    <row r="11945" spans="1:2">
      <c r="A11945" s="71">
        <v>45512</v>
      </c>
      <c r="B11945">
        <v>4136.2700000000004</v>
      </c>
    </row>
    <row r="11946" spans="1:2">
      <c r="A11946" s="71">
        <v>45513</v>
      </c>
      <c r="B11946">
        <v>4100.79</v>
      </c>
    </row>
    <row r="11947" spans="1:2">
      <c r="A11947" s="71">
        <v>45514</v>
      </c>
      <c r="B11947">
        <v>4064.51</v>
      </c>
    </row>
    <row r="11948" spans="1:2">
      <c r="A11948" s="71">
        <v>45515</v>
      </c>
      <c r="B11948">
        <v>4064.51</v>
      </c>
    </row>
    <row r="11949" spans="1:2">
      <c r="A11949" s="71">
        <v>45516</v>
      </c>
      <c r="B11949">
        <v>4064.51</v>
      </c>
    </row>
    <row r="11950" spans="1:2">
      <c r="A11950" s="71">
        <v>45517</v>
      </c>
      <c r="B11950">
        <v>4063.26</v>
      </c>
    </row>
    <row r="11951" spans="1:2">
      <c r="A11951" s="71">
        <v>45518</v>
      </c>
      <c r="B11951">
        <v>4038.87</v>
      </c>
    </row>
    <row r="11952" spans="1:2">
      <c r="A11952" s="71">
        <v>45519</v>
      </c>
      <c r="B11952">
        <v>4021.1</v>
      </c>
    </row>
    <row r="11953" spans="1:2">
      <c r="A11953" s="71">
        <v>45520</v>
      </c>
      <c r="B11953">
        <v>4014.18</v>
      </c>
    </row>
    <row r="11954" spans="1:2">
      <c r="A11954" s="71">
        <v>45521</v>
      </c>
      <c r="B11954">
        <v>4021.63</v>
      </c>
    </row>
    <row r="11955" spans="1:2">
      <c r="A11955" s="71">
        <v>45522</v>
      </c>
      <c r="B11955">
        <v>4021.63</v>
      </c>
    </row>
    <row r="11956" spans="1:2">
      <c r="A11956" s="71">
        <v>45523</v>
      </c>
      <c r="B11956">
        <v>4021.63</v>
      </c>
    </row>
    <row r="11957" spans="1:2">
      <c r="A11957" s="71">
        <v>45524</v>
      </c>
      <c r="B11957">
        <v>4021.63</v>
      </c>
    </row>
    <row r="11958" spans="1:2">
      <c r="A11958" s="71">
        <v>45525</v>
      </c>
      <c r="B11958">
        <v>4011.37</v>
      </c>
    </row>
    <row r="11959" spans="1:2">
      <c r="A11959" s="71">
        <v>45526</v>
      </c>
      <c r="B11959">
        <v>4013.98</v>
      </c>
    </row>
    <row r="11960" spans="1:2">
      <c r="A11960" s="71">
        <v>45527</v>
      </c>
      <c r="B11960">
        <v>4064.03</v>
      </c>
    </row>
    <row r="11961" spans="1:2">
      <c r="A11961" s="71">
        <v>45528</v>
      </c>
      <c r="B11961">
        <v>4030.52</v>
      </c>
    </row>
    <row r="11962" spans="1:2">
      <c r="A11962" s="71">
        <v>45529</v>
      </c>
      <c r="B11962">
        <v>4030.52</v>
      </c>
    </row>
    <row r="11963" spans="1:2">
      <c r="A11963" s="71">
        <v>45530</v>
      </c>
      <c r="B11963">
        <v>4030.52</v>
      </c>
    </row>
    <row r="11964" spans="1:2">
      <c r="A11964" s="71">
        <v>45531</v>
      </c>
      <c r="B11964">
        <v>4023.92</v>
      </c>
    </row>
    <row r="11965" spans="1:2">
      <c r="A11965" s="71">
        <v>45532</v>
      </c>
      <c r="B11965">
        <v>4045.64</v>
      </c>
    </row>
    <row r="11966" spans="1:2">
      <c r="A11966" s="71">
        <v>45533</v>
      </c>
      <c r="B11966">
        <v>4065.34</v>
      </c>
    </row>
    <row r="11967" spans="1:2">
      <c r="A11967" s="71">
        <v>45534</v>
      </c>
      <c r="B11967">
        <v>4132.1099999999997</v>
      </c>
    </row>
    <row r="11968" spans="1:2">
      <c r="A11968" s="71">
        <v>45535</v>
      </c>
      <c r="B11968">
        <v>4160.3100000000004</v>
      </c>
    </row>
    <row r="11969" spans="1:2">
      <c r="A11969" s="71">
        <v>45536</v>
      </c>
      <c r="B11969">
        <v>4160.3100000000004</v>
      </c>
    </row>
    <row r="11970" spans="1:2">
      <c r="A11970" s="71">
        <v>45537</v>
      </c>
      <c r="B11970">
        <v>4160.3100000000004</v>
      </c>
    </row>
    <row r="11971" spans="1:2">
      <c r="A11971" s="71">
        <v>45538</v>
      </c>
      <c r="B11971">
        <v>4160.3100000000004</v>
      </c>
    </row>
    <row r="11972" spans="1:2">
      <c r="A11972" s="71">
        <v>45539</v>
      </c>
      <c r="B11972">
        <v>4185.8</v>
      </c>
    </row>
    <row r="11973" spans="1:2">
      <c r="A11973" s="71">
        <v>45540</v>
      </c>
      <c r="B11973">
        <v>4185.82</v>
      </c>
    </row>
    <row r="11974" spans="1:2">
      <c r="A11974" s="71">
        <v>45541</v>
      </c>
      <c r="B11974">
        <v>4172.5</v>
      </c>
    </row>
    <row r="11975" spans="1:2">
      <c r="A11975" s="71">
        <v>45542</v>
      </c>
      <c r="B11975">
        <v>4149.79</v>
      </c>
    </row>
    <row r="11976" spans="1:2">
      <c r="A11976" s="71">
        <v>45543</v>
      </c>
      <c r="B11976">
        <v>4149.79</v>
      </c>
    </row>
    <row r="11977" spans="1:2">
      <c r="A11977" s="71">
        <v>45544</v>
      </c>
      <c r="B11977">
        <v>4149.79</v>
      </c>
    </row>
    <row r="11978" spans="1:2">
      <c r="A11978" s="71">
        <v>45545</v>
      </c>
      <c r="B11978">
        <v>4220.68</v>
      </c>
    </row>
    <row r="11979" spans="1:2">
      <c r="A11979" s="71">
        <v>45546</v>
      </c>
      <c r="B11979">
        <v>4285.6099999999997</v>
      </c>
    </row>
    <row r="11980" spans="1:2">
      <c r="A11980" s="71">
        <v>45547</v>
      </c>
      <c r="B11980">
        <v>4278.28</v>
      </c>
    </row>
    <row r="11981" spans="1:2">
      <c r="A11981" s="71">
        <v>45548</v>
      </c>
      <c r="B11981">
        <v>4236.63</v>
      </c>
    </row>
    <row r="11982" spans="1:2">
      <c r="A11982" s="71">
        <v>45549</v>
      </c>
      <c r="B11982">
        <v>4172.13</v>
      </c>
    </row>
    <row r="11983" spans="1:2">
      <c r="A11983" s="71">
        <v>45550</v>
      </c>
      <c r="B11983">
        <v>4172.13</v>
      </c>
    </row>
    <row r="11984" spans="1:2">
      <c r="A11984" s="71">
        <v>45551</v>
      </c>
      <c r="B11984">
        <v>4172.13</v>
      </c>
    </row>
    <row r="11985" spans="1:2">
      <c r="A11985" s="71">
        <v>45552</v>
      </c>
      <c r="B11985">
        <v>4220.58</v>
      </c>
    </row>
    <row r="11986" spans="1:2">
      <c r="A11986" s="71">
        <v>45553</v>
      </c>
      <c r="B11986">
        <v>4239.33</v>
      </c>
    </row>
    <row r="11987" spans="1:2">
      <c r="A11987" s="71">
        <v>45554</v>
      </c>
      <c r="B11987">
        <v>4189.46</v>
      </c>
    </row>
    <row r="11988" spans="1:2">
      <c r="A11988" s="71">
        <v>45555</v>
      </c>
      <c r="B11988">
        <v>4175.1000000000004</v>
      </c>
    </row>
    <row r="11989" spans="1:2">
      <c r="A11989" s="71">
        <v>45556</v>
      </c>
      <c r="B11989">
        <v>4156.8900000000003</v>
      </c>
    </row>
    <row r="11990" spans="1:2">
      <c r="A11990" s="71">
        <v>45557</v>
      </c>
      <c r="B11990">
        <v>4156.8900000000003</v>
      </c>
    </row>
    <row r="11991" spans="1:2">
      <c r="A11991" s="71">
        <v>45558</v>
      </c>
      <c r="B11991">
        <v>4156.8900000000003</v>
      </c>
    </row>
    <row r="11992" spans="1:2">
      <c r="A11992" s="71">
        <v>45559</v>
      </c>
      <c r="B11992">
        <v>4155.3100000000004</v>
      </c>
    </row>
    <row r="11993" spans="1:2">
      <c r="A11993" s="71">
        <v>45560</v>
      </c>
      <c r="B11993">
        <v>4139.43</v>
      </c>
    </row>
    <row r="11994" spans="1:2">
      <c r="A11994" s="71">
        <v>45561</v>
      </c>
      <c r="B11994">
        <v>4192.74</v>
      </c>
    </row>
    <row r="11995" spans="1:2">
      <c r="A11995" s="71">
        <v>45562</v>
      </c>
      <c r="B11995">
        <v>4188.1099999999997</v>
      </c>
    </row>
    <row r="11996" spans="1:2">
      <c r="A11996" s="71">
        <v>45563</v>
      </c>
      <c r="B11996">
        <v>4164.21</v>
      </c>
    </row>
    <row r="11997" spans="1:2">
      <c r="A11997" s="71">
        <v>45564</v>
      </c>
      <c r="B11997">
        <v>4164.21</v>
      </c>
    </row>
    <row r="11998" spans="1:2">
      <c r="A11998" s="71">
        <v>45565</v>
      </c>
      <c r="B11998">
        <v>4164.21</v>
      </c>
    </row>
    <row r="11999" spans="1:2">
      <c r="A11999" s="71">
        <v>45566</v>
      </c>
      <c r="B11999">
        <v>4178.3</v>
      </c>
    </row>
    <row r="12000" spans="1:2">
      <c r="A12000" s="71">
        <v>45567</v>
      </c>
      <c r="B12000">
        <v>4224.21</v>
      </c>
    </row>
    <row r="12001" spans="1:2">
      <c r="A12001" s="71">
        <v>45568</v>
      </c>
      <c r="B12001">
        <v>4203.43</v>
      </c>
    </row>
    <row r="12002" spans="1:2">
      <c r="A12002" s="71">
        <v>45569</v>
      </c>
      <c r="B12002">
        <v>4197.7299999999996</v>
      </c>
    </row>
    <row r="12003" spans="1:2">
      <c r="A12003" s="71">
        <v>45570</v>
      </c>
      <c r="B12003">
        <v>4173.66</v>
      </c>
    </row>
    <row r="12004" spans="1:2">
      <c r="A12004" s="71">
        <v>45571</v>
      </c>
      <c r="B12004">
        <v>4173.66</v>
      </c>
    </row>
    <row r="12005" spans="1:2">
      <c r="A12005" s="71">
        <v>45572</v>
      </c>
      <c r="B12005">
        <v>4173.66</v>
      </c>
    </row>
    <row r="12006" spans="1:2">
      <c r="A12006" s="71">
        <v>45573</v>
      </c>
      <c r="B12006">
        <v>4194.97</v>
      </c>
    </row>
    <row r="12007" spans="1:2">
      <c r="A12007" s="71">
        <v>45574</v>
      </c>
      <c r="B12007">
        <v>4233.54</v>
      </c>
    </row>
    <row r="12008" spans="1:2">
      <c r="A12008" s="71">
        <v>45575</v>
      </c>
      <c r="B12008">
        <v>4233.17</v>
      </c>
    </row>
    <row r="12009" spans="1:2">
      <c r="A12009" s="71">
        <v>45576</v>
      </c>
      <c r="B12009">
        <v>4217.3999999999996</v>
      </c>
    </row>
    <row r="12010" spans="1:2">
      <c r="A12010" s="71">
        <v>45577</v>
      </c>
      <c r="B12010">
        <v>4192.5600000000004</v>
      </c>
    </row>
    <row r="12011" spans="1:2">
      <c r="A12011" s="71">
        <v>45578</v>
      </c>
      <c r="B12011">
        <v>4192.5600000000004</v>
      </c>
    </row>
    <row r="12012" spans="1:2">
      <c r="A12012" s="71">
        <v>45579</v>
      </c>
      <c r="B12012">
        <v>4192.5600000000004</v>
      </c>
    </row>
    <row r="12013" spans="1:2">
      <c r="A12013" s="71">
        <v>45580</v>
      </c>
      <c r="B12013">
        <v>4192.5600000000004</v>
      </c>
    </row>
    <row r="12014" spans="1:2">
      <c r="A12014" s="71">
        <v>45581</v>
      </c>
      <c r="B12014">
        <v>4244.84</v>
      </c>
    </row>
    <row r="12015" spans="1:2">
      <c r="A12015" s="71">
        <v>45582</v>
      </c>
      <c r="B12015">
        <v>4266.2</v>
      </c>
    </row>
    <row r="12016" spans="1:2">
      <c r="A12016" s="71">
        <v>45583</v>
      </c>
      <c r="B12016">
        <v>4263.17</v>
      </c>
    </row>
    <row r="12017" spans="1:2">
      <c r="A12017" s="71">
        <v>45584</v>
      </c>
      <c r="B12017">
        <v>4252.1499999999996</v>
      </c>
    </row>
    <row r="12018" spans="1:2">
      <c r="A12018" s="71">
        <v>45585</v>
      </c>
      <c r="B12018">
        <v>4252.1499999999996</v>
      </c>
    </row>
    <row r="12019" spans="1:2">
      <c r="A12019" s="71">
        <v>45586</v>
      </c>
      <c r="B12019">
        <v>4252.1499999999996</v>
      </c>
    </row>
    <row r="12020" spans="1:2">
      <c r="A12020" s="71">
        <v>45587</v>
      </c>
      <c r="B12020">
        <v>4286.96</v>
      </c>
    </row>
    <row r="12021" spans="1:2">
      <c r="A12021" s="71">
        <v>45588</v>
      </c>
      <c r="B12021">
        <v>4262.3</v>
      </c>
    </row>
    <row r="12022" spans="1:2">
      <c r="A12022" s="71">
        <v>45589</v>
      </c>
      <c r="B12022">
        <v>4293.91</v>
      </c>
    </row>
    <row r="12023" spans="1:2">
      <c r="A12023" s="71">
        <v>45590</v>
      </c>
      <c r="B12023">
        <v>4311.83</v>
      </c>
    </row>
    <row r="12024" spans="1:2">
      <c r="A12024" s="71">
        <v>45591</v>
      </c>
      <c r="B12024">
        <v>4316.7299999999996</v>
      </c>
    </row>
    <row r="12025" spans="1:2">
      <c r="A12025" s="71">
        <v>45592</v>
      </c>
      <c r="B12025">
        <v>4316.7299999999996</v>
      </c>
    </row>
    <row r="12026" spans="1:2">
      <c r="A12026" s="71">
        <v>45593</v>
      </c>
      <c r="B12026">
        <v>4316.7299999999996</v>
      </c>
    </row>
    <row r="12027" spans="1:2">
      <c r="A12027" s="71">
        <v>45594</v>
      </c>
      <c r="B12027">
        <v>4342.8999999999996</v>
      </c>
    </row>
    <row r="12028" spans="1:2">
      <c r="A12028" s="71">
        <v>45595</v>
      </c>
      <c r="B12028">
        <v>4367.3900000000003</v>
      </c>
    </row>
    <row r="12029" spans="1:2">
      <c r="A12029" s="71">
        <v>45596</v>
      </c>
      <c r="B12029">
        <v>4413.46</v>
      </c>
    </row>
    <row r="12030" spans="1:2">
      <c r="A12030" s="71">
        <v>45597</v>
      </c>
      <c r="B12030">
        <v>4409.57</v>
      </c>
    </row>
    <row r="12031" spans="1:2">
      <c r="A12031" s="71">
        <v>45598</v>
      </c>
      <c r="B12031">
        <v>4414</v>
      </c>
    </row>
    <row r="12032" spans="1:2">
      <c r="A12032" s="71">
        <v>45599</v>
      </c>
      <c r="B12032">
        <v>4414</v>
      </c>
    </row>
    <row r="12033" spans="1:2">
      <c r="A12033" s="71">
        <v>45600</v>
      </c>
      <c r="B12033">
        <v>4414</v>
      </c>
    </row>
    <row r="12034" spans="1:2">
      <c r="A12034" s="71">
        <v>45601</v>
      </c>
      <c r="B12034">
        <v>4414</v>
      </c>
    </row>
    <row r="12035" spans="1:2">
      <c r="A12035" s="71">
        <v>45602</v>
      </c>
      <c r="B12035">
        <v>4421.8599999999997</v>
      </c>
    </row>
    <row r="12036" spans="1:2">
      <c r="A12036" s="71">
        <v>45603</v>
      </c>
      <c r="B12036">
        <v>4430.3999999999996</v>
      </c>
    </row>
    <row r="12037" spans="1:2">
      <c r="A12037" s="71">
        <v>45604</v>
      </c>
      <c r="B12037">
        <v>4344.55</v>
      </c>
    </row>
    <row r="12038" spans="1:2">
      <c r="A12038" s="71">
        <v>45605</v>
      </c>
      <c r="B12038">
        <v>4346.7</v>
      </c>
    </row>
    <row r="12039" spans="1:2">
      <c r="A12039" s="71">
        <v>45606</v>
      </c>
      <c r="B12039">
        <v>4346.7</v>
      </c>
    </row>
    <row r="12040" spans="1:2">
      <c r="A12040" s="71">
        <v>45607</v>
      </c>
      <c r="B12040">
        <v>4346.7</v>
      </c>
    </row>
    <row r="12041" spans="1:2">
      <c r="A12041" s="71">
        <v>45608</v>
      </c>
      <c r="B12041">
        <v>4346.7</v>
      </c>
    </row>
    <row r="12042" spans="1:2">
      <c r="A12042" s="71">
        <v>45609</v>
      </c>
      <c r="B12042">
        <v>4413.79</v>
      </c>
    </row>
    <row r="12043" spans="1:2">
      <c r="A12043" s="71">
        <v>45610</v>
      </c>
      <c r="B12043">
        <v>4478.21</v>
      </c>
    </row>
    <row r="12044" spans="1:2">
      <c r="A12044" s="71">
        <v>45611</v>
      </c>
      <c r="B12044">
        <v>4475.57</v>
      </c>
    </row>
    <row r="12045" spans="1:2">
      <c r="A12045" s="71">
        <v>45612</v>
      </c>
      <c r="B12045">
        <v>4454.68</v>
      </c>
    </row>
    <row r="12046" spans="1:2">
      <c r="A12046" s="71">
        <v>45613</v>
      </c>
      <c r="B12046">
        <v>4454.68</v>
      </c>
    </row>
    <row r="12047" spans="1:2">
      <c r="A12047" s="71">
        <v>45614</v>
      </c>
      <c r="B12047">
        <v>4454.68</v>
      </c>
    </row>
    <row r="12048" spans="1:2">
      <c r="A12048" s="71">
        <v>45615</v>
      </c>
      <c r="B12048">
        <v>4400.6899999999996</v>
      </c>
    </row>
    <row r="12049" spans="1:2">
      <c r="A12049" s="71">
        <v>45616</v>
      </c>
      <c r="B12049">
        <v>4401.34</v>
      </c>
    </row>
    <row r="12050" spans="1:2">
      <c r="A12050" s="71">
        <v>45617</v>
      </c>
      <c r="B12050">
        <v>4414.0600000000004</v>
      </c>
    </row>
    <row r="12051" spans="1:2">
      <c r="A12051" s="71">
        <v>45618</v>
      </c>
      <c r="B12051">
        <v>4387.09</v>
      </c>
    </row>
    <row r="12052" spans="1:2">
      <c r="A12052" s="71">
        <v>45619</v>
      </c>
      <c r="B12052">
        <v>4418.58</v>
      </c>
    </row>
    <row r="12053" spans="1:2">
      <c r="A12053" s="71">
        <v>45620</v>
      </c>
      <c r="B12053">
        <v>4418.58</v>
      </c>
    </row>
    <row r="12054" spans="1:2">
      <c r="A12054" s="71">
        <v>45621</v>
      </c>
      <c r="B12054">
        <v>4418.58</v>
      </c>
    </row>
    <row r="12055" spans="1:2">
      <c r="A12055" s="71">
        <v>45622</v>
      </c>
      <c r="B12055">
        <v>4381.99</v>
      </c>
    </row>
    <row r="12056" spans="1:2">
      <c r="A12056" s="71">
        <v>45623</v>
      </c>
      <c r="B12056">
        <v>4405.96</v>
      </c>
    </row>
    <row r="12057" spans="1:2">
      <c r="A12057" s="71">
        <v>45624</v>
      </c>
      <c r="B12057">
        <v>4406.16</v>
      </c>
    </row>
    <row r="12058" spans="1:2">
      <c r="A12058" s="71">
        <v>45625</v>
      </c>
      <c r="B12058">
        <v>4406.16</v>
      </c>
    </row>
    <row r="12059" spans="1:2">
      <c r="A12059" s="71">
        <v>45626</v>
      </c>
      <c r="B12059">
        <v>4419.59</v>
      </c>
    </row>
    <row r="12060" spans="1:2">
      <c r="A12060" s="71">
        <v>45627</v>
      </c>
      <c r="B12060">
        <v>4419.59</v>
      </c>
    </row>
    <row r="12061" spans="1:2">
      <c r="A12061" s="71">
        <v>45628</v>
      </c>
      <c r="B12061">
        <v>4419.59</v>
      </c>
    </row>
    <row r="12062" spans="1:2">
      <c r="A12062" s="71">
        <v>45629</v>
      </c>
      <c r="B12062">
        <v>4462.97</v>
      </c>
    </row>
    <row r="12063" spans="1:2">
      <c r="A12063" s="71">
        <v>45630</v>
      </c>
      <c r="B12063">
        <v>4443.53</v>
      </c>
    </row>
    <row r="12064" spans="1:2">
      <c r="A12064" s="71">
        <v>45631</v>
      </c>
      <c r="B12064">
        <v>4424.5600000000004</v>
      </c>
    </row>
    <row r="12065" spans="1:2">
      <c r="A12065" s="71">
        <v>45632</v>
      </c>
      <c r="B12065">
        <v>4407.13</v>
      </c>
    </row>
    <row r="12066" spans="1:2">
      <c r="A12066" s="71">
        <v>45633</v>
      </c>
      <c r="B12066">
        <v>4396.5200000000004</v>
      </c>
    </row>
    <row r="12067" spans="1:2">
      <c r="A12067" s="71">
        <v>45634</v>
      </c>
      <c r="B12067">
        <v>4396.5200000000004</v>
      </c>
    </row>
    <row r="12068" spans="1:2">
      <c r="A12068" s="71">
        <v>45635</v>
      </c>
      <c r="B12068">
        <v>4396.5200000000004</v>
      </c>
    </row>
    <row r="12069" spans="1:2">
      <c r="A12069" s="71">
        <v>45636</v>
      </c>
      <c r="B12069">
        <v>4379.71</v>
      </c>
    </row>
    <row r="12070" spans="1:2">
      <c r="A12070" s="71">
        <v>45637</v>
      </c>
      <c r="B12070">
        <v>4377.34</v>
      </c>
    </row>
    <row r="12071" spans="1:2">
      <c r="A12071" s="71">
        <v>45638</v>
      </c>
      <c r="B12071">
        <v>4361.22</v>
      </c>
    </row>
    <row r="12072" spans="1:2">
      <c r="A12072" s="71">
        <v>45639</v>
      </c>
      <c r="B12072">
        <v>4335.2</v>
      </c>
    </row>
    <row r="12073" spans="1:2">
      <c r="A12073" s="71">
        <v>45640</v>
      </c>
      <c r="B12073">
        <v>4341.32</v>
      </c>
    </row>
    <row r="12074" spans="1:2">
      <c r="A12074" s="71">
        <v>45641</v>
      </c>
      <c r="B12074">
        <v>4341.32</v>
      </c>
    </row>
    <row r="12075" spans="1:2">
      <c r="A12075" s="71">
        <v>45642</v>
      </c>
      <c r="B12075">
        <v>4341.32</v>
      </c>
    </row>
    <row r="12076" spans="1:2">
      <c r="A12076" s="71">
        <v>45643</v>
      </c>
      <c r="B12076">
        <v>4324.1899999999996</v>
      </c>
    </row>
    <row r="12077" spans="1:2">
      <c r="A12077" s="71">
        <v>45644</v>
      </c>
      <c r="B12077">
        <v>4345.32</v>
      </c>
    </row>
    <row r="12078" spans="1:2">
      <c r="A12078" s="71">
        <v>45645</v>
      </c>
      <c r="B12078">
        <v>4359.1099999999997</v>
      </c>
    </row>
    <row r="12079" spans="1:2">
      <c r="A12079" s="71">
        <v>45646</v>
      </c>
      <c r="B12079">
        <v>4394.5</v>
      </c>
    </row>
    <row r="12080" spans="1:2">
      <c r="A12080" s="71">
        <v>45647</v>
      </c>
      <c r="B12080">
        <v>4374.62</v>
      </c>
    </row>
    <row r="12081" spans="1:2">
      <c r="A12081" s="71">
        <v>45648</v>
      </c>
      <c r="B12081">
        <v>4374.62</v>
      </c>
    </row>
    <row r="12082" spans="1:2">
      <c r="A12082" s="71">
        <v>45649</v>
      </c>
      <c r="B12082">
        <v>4374.62</v>
      </c>
    </row>
    <row r="12083" spans="1:2">
      <c r="A12083" s="71">
        <v>45650</v>
      </c>
      <c r="B12083">
        <v>4395.4399999999996</v>
      </c>
    </row>
    <row r="12084" spans="1:2">
      <c r="A12084" s="71">
        <v>45651</v>
      </c>
      <c r="B12084">
        <v>4380.9399999999996</v>
      </c>
    </row>
    <row r="12085" spans="1:2">
      <c r="A12085" s="71">
        <v>45652</v>
      </c>
      <c r="B12085">
        <v>4380.9399999999996</v>
      </c>
    </row>
    <row r="12086" spans="1:2">
      <c r="A12086" s="71">
        <v>45653</v>
      </c>
      <c r="B12086">
        <v>4375.8599999999997</v>
      </c>
    </row>
    <row r="12087" spans="1:2">
      <c r="A12087" s="71">
        <v>45654</v>
      </c>
      <c r="B12087">
        <v>4401.9799999999996</v>
      </c>
    </row>
    <row r="12088" spans="1:2">
      <c r="A12088" s="71">
        <v>45655</v>
      </c>
      <c r="B12088">
        <v>4401.9799999999996</v>
      </c>
    </row>
    <row r="12089" spans="1:2">
      <c r="A12089" s="71">
        <v>45656</v>
      </c>
      <c r="B12089">
        <v>4401.9799999999996</v>
      </c>
    </row>
    <row r="12090" spans="1:2">
      <c r="A12090" s="71">
        <v>45657</v>
      </c>
      <c r="B12090">
        <v>4409.1499999999996</v>
      </c>
    </row>
    <row r="12091" spans="1:2">
      <c r="A12091" s="71">
        <v>45658</v>
      </c>
      <c r="B12091">
        <v>4409.1499999999996</v>
      </c>
    </row>
    <row r="12092" spans="1:2">
      <c r="A12092" s="71">
        <v>45659</v>
      </c>
      <c r="B12092">
        <v>4409.1499999999996</v>
      </c>
    </row>
    <row r="12093" spans="1:2">
      <c r="A12093" s="71">
        <v>45660</v>
      </c>
      <c r="B12093">
        <v>4410.5</v>
      </c>
    </row>
    <row r="12094" spans="1:2">
      <c r="A12094" s="71">
        <v>45661</v>
      </c>
      <c r="B12094">
        <v>4355.51</v>
      </c>
    </row>
    <row r="12095" spans="1:2">
      <c r="A12095" s="71">
        <v>45662</v>
      </c>
      <c r="B12095">
        <v>4355.51</v>
      </c>
    </row>
    <row r="12096" spans="1:2">
      <c r="A12096" s="71">
        <v>45663</v>
      </c>
      <c r="B12096">
        <v>4355.51</v>
      </c>
    </row>
    <row r="12097" spans="1:2">
      <c r="A12097" s="71">
        <v>45664</v>
      </c>
      <c r="B12097">
        <v>4355.51</v>
      </c>
    </row>
    <row r="12098" spans="1:2">
      <c r="A12098" s="71">
        <v>45665</v>
      </c>
      <c r="B12098">
        <v>4342.3100000000004</v>
      </c>
    </row>
    <row r="12099" spans="1:2">
      <c r="A12099" s="71">
        <v>45666</v>
      </c>
      <c r="B12099">
        <v>4347.42</v>
      </c>
    </row>
    <row r="12100" spans="1:2">
      <c r="A12100" s="71">
        <v>45667</v>
      </c>
      <c r="B12100">
        <v>4321.1899999999996</v>
      </c>
    </row>
    <row r="12101" spans="1:2">
      <c r="A12101" s="71">
        <v>45668</v>
      </c>
      <c r="B12101">
        <v>4343.4799999999996</v>
      </c>
    </row>
    <row r="12102" spans="1:2">
      <c r="A12102" s="71">
        <v>45669</v>
      </c>
      <c r="B12102">
        <v>4343.4799999999996</v>
      </c>
    </row>
    <row r="12103" spans="1:2">
      <c r="A12103" s="71">
        <v>45670</v>
      </c>
      <c r="B12103">
        <v>4343.4799999999996</v>
      </c>
    </row>
    <row r="12104" spans="1:2">
      <c r="A12104" s="71">
        <v>45671</v>
      </c>
      <c r="B12104">
        <v>4331.2299999999996</v>
      </c>
    </row>
    <row r="12105" spans="1:2">
      <c r="A12105" s="71">
        <v>45672</v>
      </c>
      <c r="B12105">
        <v>4300.24</v>
      </c>
    </row>
    <row r="12106" spans="1:2">
      <c r="A12106" s="71">
        <v>45673</v>
      </c>
      <c r="B12106">
        <v>4294.1099999999997</v>
      </c>
    </row>
    <row r="12107" spans="1:2">
      <c r="A12107" s="71">
        <v>45674</v>
      </c>
      <c r="B12107">
        <v>4338.1499999999996</v>
      </c>
    </row>
    <row r="12108" spans="1:2">
      <c r="A12108" s="71">
        <v>45675</v>
      </c>
      <c r="B12108">
        <v>4344.2700000000004</v>
      </c>
    </row>
    <row r="12109" spans="1:2">
      <c r="A12109" s="71">
        <v>45676</v>
      </c>
      <c r="B12109">
        <v>4344.2700000000004</v>
      </c>
    </row>
    <row r="12110" spans="1:2">
      <c r="A12110" s="71">
        <v>45677</v>
      </c>
      <c r="B12110">
        <v>4344.2700000000004</v>
      </c>
    </row>
    <row r="12111" spans="1:2">
      <c r="A12111" s="71">
        <v>45678</v>
      </c>
      <c r="B12111">
        <v>4344.2700000000004</v>
      </c>
    </row>
    <row r="12112" spans="1:2">
      <c r="A12112" s="71">
        <v>45679</v>
      </c>
      <c r="B12112">
        <v>4307.07</v>
      </c>
    </row>
    <row r="12113" spans="1:2">
      <c r="A12113" s="71">
        <v>45680</v>
      </c>
      <c r="B12113">
        <v>4278.01</v>
      </c>
    </row>
    <row r="12114" spans="1:2">
      <c r="A12114" s="71">
        <v>45681</v>
      </c>
      <c r="B12114">
        <v>4245.6499999999996</v>
      </c>
    </row>
    <row r="12115" spans="1:2">
      <c r="A12115" s="71">
        <v>45682</v>
      </c>
      <c r="B12115">
        <v>4188.46</v>
      </c>
    </row>
    <row r="12116" spans="1:2">
      <c r="A12116" s="71">
        <v>45683</v>
      </c>
      <c r="B12116">
        <v>4188.46</v>
      </c>
    </row>
    <row r="12117" spans="1:2">
      <c r="A12117" s="71">
        <v>45684</v>
      </c>
      <c r="B12117">
        <v>4188.46</v>
      </c>
    </row>
    <row r="12118" spans="1:2">
      <c r="A12118" s="71">
        <v>45685</v>
      </c>
      <c r="B12118">
        <v>4220.8599999999997</v>
      </c>
    </row>
    <row r="12119" spans="1:2">
      <c r="A12119" s="71">
        <v>45686</v>
      </c>
      <c r="B12119">
        <v>4219</v>
      </c>
    </row>
    <row r="12120" spans="1:2">
      <c r="A12120" s="71">
        <v>45687</v>
      </c>
      <c r="B12120">
        <v>4195.6000000000004</v>
      </c>
    </row>
    <row r="12121" spans="1:2">
      <c r="A12121" s="71">
        <v>45688</v>
      </c>
      <c r="B12121">
        <v>4170.01</v>
      </c>
    </row>
    <row r="12122" spans="1:2">
      <c r="A12122" s="71">
        <v>45689</v>
      </c>
      <c r="B12122">
        <v>4183.93</v>
      </c>
    </row>
    <row r="12123" spans="1:2">
      <c r="A12123" s="71">
        <v>45690</v>
      </c>
      <c r="B12123">
        <v>4183.93</v>
      </c>
    </row>
    <row r="12124" spans="1:2">
      <c r="A12124" s="71">
        <v>45691</v>
      </c>
      <c r="B12124">
        <v>4183.93</v>
      </c>
    </row>
    <row r="12125" spans="1:2">
      <c r="A12125" s="71">
        <v>45692</v>
      </c>
      <c r="B12125">
        <v>4198.66</v>
      </c>
    </row>
    <row r="12126" spans="1:2">
      <c r="A12126" s="71">
        <v>45693</v>
      </c>
      <c r="B12126">
        <v>4153.54</v>
      </c>
    </row>
    <row r="12127" spans="1:2">
      <c r="A12127" s="71">
        <v>45694</v>
      </c>
      <c r="B12127">
        <v>4180.0600000000004</v>
      </c>
    </row>
    <row r="12128" spans="1:2">
      <c r="A12128" s="71">
        <v>45695</v>
      </c>
      <c r="B12128">
        <v>4150.99</v>
      </c>
    </row>
    <row r="12129" spans="1:2">
      <c r="A12129" s="71">
        <v>45696</v>
      </c>
      <c r="B12129">
        <v>4113.7</v>
      </c>
    </row>
    <row r="12130" spans="1:2">
      <c r="A12130" s="71">
        <v>45697</v>
      </c>
      <c r="B12130">
        <v>4113.7</v>
      </c>
    </row>
    <row r="12131" spans="1:2">
      <c r="A12131" s="71">
        <v>45698</v>
      </c>
      <c r="B12131">
        <v>4113.7</v>
      </c>
    </row>
    <row r="12132" spans="1:2">
      <c r="A12132" s="71">
        <v>45699</v>
      </c>
      <c r="B12132">
        <v>4132.93</v>
      </c>
    </row>
    <row r="12133" spans="1:2">
      <c r="A12133" s="71">
        <v>45700</v>
      </c>
      <c r="B12133">
        <v>4153.8</v>
      </c>
    </row>
    <row r="12134" spans="1:2">
      <c r="A12134" s="71">
        <v>45701</v>
      </c>
      <c r="B12134">
        <v>4165.07</v>
      </c>
    </row>
    <row r="12135" spans="1:2">
      <c r="A12135" s="71">
        <v>45702</v>
      </c>
      <c r="B12135">
        <v>4161.46</v>
      </c>
    </row>
    <row r="12136" spans="1:2">
      <c r="A12136" s="71">
        <v>45703</v>
      </c>
      <c r="B12136">
        <v>4100.66</v>
      </c>
    </row>
    <row r="12137" spans="1:2">
      <c r="A12137" s="71">
        <v>45704</v>
      </c>
      <c r="B12137">
        <v>4100.66</v>
      </c>
    </row>
    <row r="12138" spans="1:2">
      <c r="A12138" s="71">
        <v>45705</v>
      </c>
      <c r="B12138">
        <v>4100.66</v>
      </c>
    </row>
    <row r="12139" spans="1:2">
      <c r="A12139" s="71">
        <v>45706</v>
      </c>
      <c r="B12139">
        <v>4100.66</v>
      </c>
    </row>
    <row r="12140" spans="1:2">
      <c r="A12140" s="71">
        <v>45707</v>
      </c>
      <c r="B12140">
        <v>4111.38</v>
      </c>
    </row>
    <row r="12141" spans="1:2">
      <c r="A12141" s="71">
        <v>45708</v>
      </c>
      <c r="B12141">
        <v>4098.67</v>
      </c>
    </row>
    <row r="12142" spans="1:2">
      <c r="A12142" s="71">
        <v>45709</v>
      </c>
      <c r="B12142">
        <v>4077.56</v>
      </c>
    </row>
    <row r="12143" spans="1:2">
      <c r="A12143" s="71">
        <v>45710</v>
      </c>
      <c r="B12143">
        <v>4073.56</v>
      </c>
    </row>
    <row r="12144" spans="1:2">
      <c r="A12144" s="71">
        <v>45711</v>
      </c>
      <c r="B12144">
        <v>4073.56</v>
      </c>
    </row>
    <row r="12145" spans="1:2">
      <c r="A12145" s="71">
        <v>45712</v>
      </c>
      <c r="B12145">
        <v>4073.56</v>
      </c>
    </row>
    <row r="12146" spans="1:2">
      <c r="A12146" s="71">
        <v>45713</v>
      </c>
      <c r="B12146">
        <v>4112.63</v>
      </c>
    </row>
    <row r="12147" spans="1:2">
      <c r="A12147" s="71">
        <v>45714</v>
      </c>
      <c r="B12147">
        <v>4126.54</v>
      </c>
    </row>
    <row r="12148" spans="1:2">
      <c r="A12148" s="71">
        <v>45715</v>
      </c>
      <c r="B12148">
        <v>4123.1000000000004</v>
      </c>
    </row>
    <row r="12149" spans="1:2">
      <c r="A12149" s="71">
        <v>45716</v>
      </c>
      <c r="B12149">
        <v>4120.1099999999997</v>
      </c>
    </row>
    <row r="12150" spans="1:2">
      <c r="A12150" s="71">
        <v>45717</v>
      </c>
      <c r="B12150">
        <v>4134.04</v>
      </c>
    </row>
    <row r="12151" spans="1:2">
      <c r="A12151" s="71">
        <v>45718</v>
      </c>
      <c r="B12151">
        <v>4134.04</v>
      </c>
    </row>
    <row r="12152" spans="1:2">
      <c r="A12152" s="71">
        <v>45719</v>
      </c>
      <c r="B12152">
        <v>4134.04</v>
      </c>
    </row>
    <row r="12153" spans="1:2">
      <c r="A12153" s="71">
        <v>45720</v>
      </c>
      <c r="B12153">
        <v>4116.6099999999997</v>
      </c>
    </row>
    <row r="12154" spans="1:2">
      <c r="A12154" s="71">
        <v>45721</v>
      </c>
      <c r="B12154">
        <v>4144.18</v>
      </c>
    </row>
    <row r="12155" spans="1:2">
      <c r="A12155" s="71">
        <v>45722</v>
      </c>
      <c r="B12155">
        <v>4125.63</v>
      </c>
    </row>
    <row r="12156" spans="1:2">
      <c r="A12156" s="71">
        <v>45723</v>
      </c>
      <c r="B12156">
        <v>4104.5600000000004</v>
      </c>
    </row>
    <row r="12157" spans="1:2">
      <c r="A12157" s="71">
        <v>45724</v>
      </c>
      <c r="B12157">
        <v>4116.8</v>
      </c>
    </row>
    <row r="12158" spans="1:2">
      <c r="A12158" s="71">
        <v>45725</v>
      </c>
      <c r="B12158">
        <v>4116.8</v>
      </c>
    </row>
    <row r="12159" spans="1:2">
      <c r="A12159" s="71">
        <v>45726</v>
      </c>
      <c r="B12159">
        <v>4116.8</v>
      </c>
    </row>
    <row r="12160" spans="1:2">
      <c r="A12160" s="71">
        <v>45727</v>
      </c>
      <c r="B12160">
        <v>4161.96</v>
      </c>
    </row>
    <row r="12161" spans="1:2">
      <c r="A12161" s="71">
        <v>45728</v>
      </c>
      <c r="B12161">
        <v>4152.76</v>
      </c>
    </row>
    <row r="12162" spans="1:2">
      <c r="A12162" s="71">
        <v>45729</v>
      </c>
      <c r="B12162">
        <v>4110.08</v>
      </c>
    </row>
    <row r="12163" spans="1:2">
      <c r="A12163" s="71">
        <v>45730</v>
      </c>
      <c r="B12163">
        <v>4114.18</v>
      </c>
    </row>
    <row r="12164" spans="1:2">
      <c r="A12164" s="71">
        <v>45731</v>
      </c>
      <c r="B12164">
        <v>4102.67</v>
      </c>
    </row>
    <row r="12165" spans="1:2">
      <c r="A12165" s="71">
        <v>45732</v>
      </c>
      <c r="B12165">
        <v>4102.67</v>
      </c>
    </row>
    <row r="12166" spans="1:2">
      <c r="A12166" s="71">
        <v>45733</v>
      </c>
      <c r="B12166">
        <v>4102.67</v>
      </c>
    </row>
    <row r="12167" spans="1:2">
      <c r="A12167" s="71">
        <v>45734</v>
      </c>
      <c r="B12167">
        <v>4076.7</v>
      </c>
    </row>
    <row r="12168" spans="1:2">
      <c r="A12168" s="71">
        <v>45735</v>
      </c>
      <c r="B12168">
        <v>4126.03</v>
      </c>
    </row>
    <row r="12169" spans="1:2">
      <c r="A12169" s="71">
        <v>45736</v>
      </c>
      <c r="B12169">
        <v>4143.1400000000003</v>
      </c>
    </row>
    <row r="12170" spans="1:2">
      <c r="A12170" s="71">
        <v>45737</v>
      </c>
      <c r="B12170">
        <v>4187.72</v>
      </c>
    </row>
    <row r="12171" spans="1:2">
      <c r="A12171" s="71">
        <v>45738</v>
      </c>
      <c r="B12171">
        <v>4168.82</v>
      </c>
    </row>
    <row r="12172" spans="1:2">
      <c r="A12172" s="71">
        <v>45739</v>
      </c>
      <c r="B12172">
        <v>4168.82</v>
      </c>
    </row>
    <row r="12173" spans="1:2">
      <c r="A12173" s="71">
        <v>45740</v>
      </c>
      <c r="B12173">
        <v>4168.82</v>
      </c>
    </row>
    <row r="12174" spans="1:2">
      <c r="A12174" s="71">
        <v>45741</v>
      </c>
      <c r="B12174">
        <v>4168.82</v>
      </c>
    </row>
    <row r="12175" spans="1:2">
      <c r="A12175" s="71">
        <v>45742</v>
      </c>
      <c r="B12175">
        <v>4107.1400000000003</v>
      </c>
    </row>
    <row r="12176" spans="1:2">
      <c r="A12176" s="71">
        <v>45743</v>
      </c>
      <c r="B12176">
        <v>4131.42</v>
      </c>
    </row>
    <row r="12177" spans="1:2">
      <c r="A12177" s="71">
        <v>45744</v>
      </c>
      <c r="B12177">
        <v>4152.59</v>
      </c>
    </row>
    <row r="12178" spans="1:2">
      <c r="A12178" s="71">
        <v>45745</v>
      </c>
      <c r="B12178">
        <v>4192.57</v>
      </c>
    </row>
    <row r="12179" spans="1:2">
      <c r="A12179" s="71">
        <v>45746</v>
      </c>
      <c r="B12179">
        <v>4192.57</v>
      </c>
    </row>
    <row r="12180" spans="1:2">
      <c r="A12180" s="71">
        <v>45747</v>
      </c>
      <c r="B12180">
        <v>4192.57</v>
      </c>
    </row>
    <row r="12181" spans="1:2">
      <c r="A12181" s="71">
        <v>45748</v>
      </c>
      <c r="B12181">
        <v>4191.79</v>
      </c>
    </row>
    <row r="12182" spans="1:2">
      <c r="A12182" s="71">
        <v>45749</v>
      </c>
      <c r="B12182">
        <v>4149.24</v>
      </c>
    </row>
    <row r="12183" spans="1:2">
      <c r="A12183" s="71">
        <v>45750</v>
      </c>
      <c r="B12183">
        <v>4146.07</v>
      </c>
    </row>
    <row r="12184" spans="1:2">
      <c r="A12184" s="71">
        <v>45751</v>
      </c>
      <c r="B12184">
        <v>4130.01</v>
      </c>
    </row>
    <row r="12185" spans="1:2">
      <c r="A12185" s="71">
        <v>45752</v>
      </c>
      <c r="B12185">
        <v>4274.03</v>
      </c>
    </row>
    <row r="12186" spans="1:2">
      <c r="A12186" s="71">
        <v>45753</v>
      </c>
      <c r="B12186">
        <v>4274.03</v>
      </c>
    </row>
    <row r="12187" spans="1:2">
      <c r="A12187" s="71">
        <v>45754</v>
      </c>
      <c r="B12187">
        <v>4274.03</v>
      </c>
    </row>
    <row r="12188" spans="1:2">
      <c r="A12188" s="71">
        <v>45755</v>
      </c>
      <c r="B12188">
        <v>4374.53</v>
      </c>
    </row>
    <row r="12189" spans="1:2">
      <c r="A12189" s="71">
        <v>45756</v>
      </c>
      <c r="B12189">
        <v>4387.9799999999996</v>
      </c>
    </row>
    <row r="12190" spans="1:2">
      <c r="A12190" s="71">
        <v>45757</v>
      </c>
      <c r="B12190">
        <v>4416.6899999999996</v>
      </c>
    </row>
    <row r="12191" spans="1:2">
      <c r="A12191" s="71">
        <v>45758</v>
      </c>
      <c r="B12191">
        <v>4351.55</v>
      </c>
    </row>
    <row r="12192" spans="1:2">
      <c r="A12192" s="71">
        <v>45759</v>
      </c>
      <c r="B12192">
        <v>4338.3599999999997</v>
      </c>
    </row>
    <row r="12193" spans="1:2">
      <c r="A12193" s="71">
        <v>45760</v>
      </c>
      <c r="B12193">
        <v>4338.3599999999997</v>
      </c>
    </row>
    <row r="12194" spans="1:2">
      <c r="A12194" s="71">
        <v>45761</v>
      </c>
      <c r="B12194">
        <v>4338.3599999999997</v>
      </c>
    </row>
    <row r="12195" spans="1:2">
      <c r="A12195" s="71">
        <v>45762</v>
      </c>
      <c r="B12195">
        <v>4286.17</v>
      </c>
    </row>
    <row r="12196" spans="1:2">
      <c r="A12196" s="71">
        <v>45763</v>
      </c>
      <c r="B12196">
        <v>4329.8999999999996</v>
      </c>
    </row>
    <row r="12197" spans="1:2">
      <c r="A12197" s="71">
        <v>45764</v>
      </c>
      <c r="B12197">
        <v>4306.54</v>
      </c>
    </row>
    <row r="12198" spans="1:2">
      <c r="A12198" s="71">
        <v>45765</v>
      </c>
      <c r="B12198">
        <v>4306.54</v>
      </c>
    </row>
    <row r="12199" spans="1:2">
      <c r="A12199" s="71">
        <v>45766</v>
      </c>
      <c r="B12199">
        <v>4306.54</v>
      </c>
    </row>
    <row r="12200" spans="1:2">
      <c r="A12200" s="71">
        <v>45767</v>
      </c>
      <c r="B12200">
        <v>4306.54</v>
      </c>
    </row>
    <row r="12201" spans="1:2">
      <c r="A12201" s="71">
        <v>45768</v>
      </c>
      <c r="B12201">
        <v>4306.54</v>
      </c>
    </row>
    <row r="12202" spans="1:2">
      <c r="A12202" s="71">
        <v>45769</v>
      </c>
      <c r="B12202">
        <v>4272.83</v>
      </c>
    </row>
    <row r="12203" spans="1:2">
      <c r="A12203" s="71">
        <v>45770</v>
      </c>
      <c r="B12203">
        <v>4283.22</v>
      </c>
    </row>
    <row r="12204" spans="1:2">
      <c r="A12204" s="71">
        <v>45771</v>
      </c>
      <c r="B12204">
        <v>4298.3100000000004</v>
      </c>
    </row>
    <row r="12205" spans="1:2">
      <c r="A12205" s="71">
        <v>45772</v>
      </c>
      <c r="B12205">
        <v>4274.57</v>
      </c>
    </row>
    <row r="12206" spans="1:2">
      <c r="A12206" s="71">
        <v>45773</v>
      </c>
      <c r="B12206">
        <v>4239.62</v>
      </c>
    </row>
    <row r="12207" spans="1:2">
      <c r="A12207" s="71">
        <v>45774</v>
      </c>
      <c r="B12207">
        <v>4239.62</v>
      </c>
    </row>
    <row r="12208" spans="1:2">
      <c r="A12208" s="71">
        <v>45775</v>
      </c>
      <c r="B12208">
        <v>4239.62</v>
      </c>
    </row>
    <row r="12209" spans="1:2">
      <c r="A12209" s="71">
        <v>45776</v>
      </c>
      <c r="B12209">
        <v>4227.32</v>
      </c>
    </row>
    <row r="12210" spans="1:2">
      <c r="A12210" s="71">
        <v>45777</v>
      </c>
      <c r="B12210">
        <v>4198.83</v>
      </c>
    </row>
    <row r="12211" spans="1:2">
      <c r="A12211" s="71">
        <v>45778</v>
      </c>
      <c r="B12211">
        <v>4222.25</v>
      </c>
    </row>
    <row r="12212" spans="1:2">
      <c r="A12212" s="71">
        <v>45779</v>
      </c>
      <c r="B12212">
        <v>4222.25</v>
      </c>
    </row>
    <row r="12213" spans="1:2">
      <c r="A12213" s="71">
        <v>45780</v>
      </c>
      <c r="B12213">
        <v>4243.8</v>
      </c>
    </row>
    <row r="12214" spans="1:2">
      <c r="A12214" s="71">
        <v>45781</v>
      </c>
      <c r="B12214">
        <v>4243.8</v>
      </c>
    </row>
    <row r="12215" spans="1:2">
      <c r="A12215" s="71">
        <v>45782</v>
      </c>
      <c r="B12215">
        <v>4243.8</v>
      </c>
    </row>
    <row r="12216" spans="1:2">
      <c r="A12216" s="71">
        <v>45783</v>
      </c>
      <c r="B12216">
        <v>4283.62</v>
      </c>
    </row>
    <row r="12217" spans="1:2">
      <c r="A12217" s="71">
        <v>45784</v>
      </c>
      <c r="B12217">
        <v>4305.0200000000004</v>
      </c>
    </row>
    <row r="12218" spans="1:2">
      <c r="A12218" s="71">
        <v>45785</v>
      </c>
      <c r="B12218">
        <v>4306.79</v>
      </c>
    </row>
    <row r="12219" spans="1:2">
      <c r="A12219" s="71">
        <v>45786</v>
      </c>
      <c r="B12219">
        <v>4260.22</v>
      </c>
    </row>
    <row r="12220" spans="1:2">
      <c r="A12220" s="71">
        <v>45787</v>
      </c>
      <c r="B12220">
        <v>4239.2299999999996</v>
      </c>
    </row>
    <row r="12221" spans="1:2">
      <c r="A12221" s="71">
        <v>45788</v>
      </c>
      <c r="B12221">
        <v>4239.2299999999996</v>
      </c>
    </row>
    <row r="12222" spans="1:2">
      <c r="A12222" s="71">
        <v>45789</v>
      </c>
      <c r="B12222">
        <v>4239.2299999999996</v>
      </c>
    </row>
    <row r="12223" spans="1:2">
      <c r="A12223" s="71">
        <v>45790</v>
      </c>
      <c r="B12223">
        <v>4218.6000000000004</v>
      </c>
    </row>
    <row r="12224" spans="1:2">
      <c r="A12224" s="71">
        <v>45791</v>
      </c>
      <c r="B12224">
        <v>4204.63</v>
      </c>
    </row>
    <row r="12225" spans="1:2">
      <c r="A12225" s="71">
        <v>45792</v>
      </c>
      <c r="B12225">
        <v>4194.18</v>
      </c>
    </row>
    <row r="12226" spans="1:2">
      <c r="A12226" s="71">
        <v>45793</v>
      </c>
      <c r="B12226">
        <v>4196.66</v>
      </c>
    </row>
    <row r="12227" spans="1:2">
      <c r="A12227" s="71">
        <v>45794</v>
      </c>
      <c r="B12227">
        <v>4194.28</v>
      </c>
    </row>
    <row r="12228" spans="1:2">
      <c r="A12228" s="71">
        <v>45795</v>
      </c>
      <c r="B12228">
        <v>4194.28</v>
      </c>
    </row>
    <row r="12229" spans="1:2">
      <c r="A12229" s="71">
        <v>45796</v>
      </c>
      <c r="B12229">
        <v>4194.28</v>
      </c>
    </row>
    <row r="12230" spans="1:2">
      <c r="A12230" s="71">
        <v>45797</v>
      </c>
      <c r="B12230">
        <v>4168.03</v>
      </c>
    </row>
    <row r="12231" spans="1:2">
      <c r="A12231" s="71">
        <v>45798</v>
      </c>
      <c r="B12231">
        <v>4172.76</v>
      </c>
    </row>
    <row r="12232" spans="1:2">
      <c r="A12232" s="71">
        <v>45799</v>
      </c>
      <c r="B12232">
        <v>4169.47</v>
      </c>
    </row>
    <row r="12233" spans="1:2">
      <c r="A12233" s="71">
        <v>45800</v>
      </c>
      <c r="B12233">
        <v>4176.54</v>
      </c>
    </row>
    <row r="12234" spans="1:2">
      <c r="A12234" s="71">
        <v>45801</v>
      </c>
      <c r="B12234">
        <v>4165.41</v>
      </c>
    </row>
    <row r="12235" spans="1:2">
      <c r="A12235" s="71">
        <v>45802</v>
      </c>
      <c r="B12235">
        <v>4165.41</v>
      </c>
    </row>
    <row r="12236" spans="1:2">
      <c r="A12236" s="71">
        <v>45803</v>
      </c>
      <c r="B12236">
        <v>4165.41</v>
      </c>
    </row>
    <row r="12237" spans="1:2">
      <c r="A12237" s="71">
        <v>45804</v>
      </c>
      <c r="B12237">
        <v>4165.41</v>
      </c>
    </row>
    <row r="12238" spans="1:2">
      <c r="A12238" s="71">
        <v>45805</v>
      </c>
      <c r="B12238">
        <v>4128.1499999999996</v>
      </c>
    </row>
    <row r="12239" spans="1:2">
      <c r="A12239" s="71">
        <v>45806</v>
      </c>
      <c r="B12239">
        <v>4126.4399999999996</v>
      </c>
    </row>
    <row r="12240" spans="1:2">
      <c r="A12240" s="71">
        <v>45807</v>
      </c>
      <c r="B12240">
        <v>4106.79</v>
      </c>
    </row>
    <row r="12241" spans="1:2">
      <c r="A12241" s="71">
        <v>45808</v>
      </c>
      <c r="B12241">
        <v>4148.72</v>
      </c>
    </row>
    <row r="12242" spans="1:2">
      <c r="A12242" s="71">
        <v>45809</v>
      </c>
      <c r="B12242">
        <v>4148.72</v>
      </c>
    </row>
    <row r="12243" spans="1:2">
      <c r="A12243" s="71">
        <v>45810</v>
      </c>
      <c r="B12243">
        <v>4148.72</v>
      </c>
    </row>
    <row r="12244" spans="1:2">
      <c r="A12244" s="71">
        <v>45811</v>
      </c>
      <c r="B12244">
        <v>4148.72</v>
      </c>
    </row>
    <row r="12245" spans="1:2">
      <c r="A12245" s="71">
        <v>45812</v>
      </c>
      <c r="B12245">
        <v>4136.71</v>
      </c>
    </row>
    <row r="12246" spans="1:2">
      <c r="A12246" s="71">
        <v>45813</v>
      </c>
      <c r="B12246">
        <v>4107.8500000000004</v>
      </c>
    </row>
    <row r="12247" spans="1:2">
      <c r="A12247" s="71">
        <v>45814</v>
      </c>
      <c r="B12247">
        <v>4097.66</v>
      </c>
    </row>
    <row r="12248" spans="1:2">
      <c r="A12248" s="71">
        <v>45815</v>
      </c>
      <c r="B12248">
        <v>4138.72</v>
      </c>
    </row>
    <row r="12249" spans="1:2">
      <c r="A12249" s="71">
        <v>45816</v>
      </c>
      <c r="B12249">
        <v>4138.72</v>
      </c>
    </row>
    <row r="12250" spans="1:2">
      <c r="A12250" s="71">
        <v>45817</v>
      </c>
      <c r="B12250">
        <v>4138.72</v>
      </c>
    </row>
    <row r="12251" spans="1:2">
      <c r="A12251" s="71">
        <v>45818</v>
      </c>
      <c r="B12251">
        <v>4138.53</v>
      </c>
    </row>
    <row r="12252" spans="1:2">
      <c r="A12252" s="71">
        <v>45819</v>
      </c>
      <c r="B12252">
        <v>4190.8999999999996</v>
      </c>
    </row>
    <row r="12253" spans="1:2">
      <c r="A12253" s="71">
        <v>45820</v>
      </c>
      <c r="B12253">
        <v>4190.6099999999997</v>
      </c>
    </row>
    <row r="12254" spans="1:2">
      <c r="A12254" s="71">
        <v>45821</v>
      </c>
      <c r="B12254">
        <v>4169.13</v>
      </c>
    </row>
    <row r="12255" spans="1:2">
      <c r="A12255" s="71">
        <v>45822</v>
      </c>
      <c r="B12255">
        <v>4147.34</v>
      </c>
    </row>
    <row r="12256" spans="1:2">
      <c r="A12256" s="71">
        <v>45823</v>
      </c>
      <c r="B12256">
        <v>4147.34</v>
      </c>
    </row>
    <row r="12257" spans="1:2">
      <c r="A12257" s="71">
        <v>45824</v>
      </c>
      <c r="B12257">
        <v>4147.34</v>
      </c>
    </row>
    <row r="12258" spans="1:2">
      <c r="A12258" s="71">
        <v>45825</v>
      </c>
      <c r="B12258">
        <v>4096.4399999999996</v>
      </c>
    </row>
    <row r="12259" spans="1:2">
      <c r="A12259" s="71">
        <v>45826</v>
      </c>
      <c r="B12259">
        <v>4098.83</v>
      </c>
    </row>
    <row r="12260" spans="1:2">
      <c r="A12260" s="71">
        <v>45827</v>
      </c>
      <c r="B12260">
        <v>4076.32</v>
      </c>
    </row>
    <row r="12261" spans="1:2">
      <c r="A12261" s="71">
        <v>45828</v>
      </c>
      <c r="B12261">
        <v>4076.32</v>
      </c>
    </row>
    <row r="12262" spans="1:2">
      <c r="A12262" s="71">
        <v>45829</v>
      </c>
      <c r="B12262">
        <v>4080.06</v>
      </c>
    </row>
    <row r="12263" spans="1:2">
      <c r="A12263" s="71">
        <v>45830</v>
      </c>
      <c r="B12263">
        <v>4080.06</v>
      </c>
    </row>
    <row r="12264" spans="1:2">
      <c r="A12264" s="71">
        <v>45831</v>
      </c>
      <c r="B12264">
        <v>4080.06</v>
      </c>
    </row>
    <row r="12265" spans="1:2">
      <c r="A12265" s="71">
        <v>45832</v>
      </c>
      <c r="B12265">
        <v>4080.06</v>
      </c>
    </row>
    <row r="12266" spans="1:2">
      <c r="A12266" s="71">
        <v>45833</v>
      </c>
      <c r="B12266">
        <v>4081.15</v>
      </c>
    </row>
    <row r="12267" spans="1:2">
      <c r="A12267" s="71">
        <v>45834</v>
      </c>
      <c r="B12267">
        <v>4067.64</v>
      </c>
    </row>
    <row r="12268" spans="1:2">
      <c r="A12268" s="71">
        <v>45835</v>
      </c>
      <c r="B12268">
        <v>4042.87</v>
      </c>
    </row>
    <row r="12269" spans="1:2">
      <c r="A12269" s="71">
        <v>45836</v>
      </c>
      <c r="B12269">
        <v>4069.67</v>
      </c>
    </row>
    <row r="12270" spans="1:2">
      <c r="A12270" s="71">
        <v>45837</v>
      </c>
      <c r="B12270">
        <v>4069.67</v>
      </c>
    </row>
    <row r="12271" spans="1:2">
      <c r="A12271" s="71">
        <v>45838</v>
      </c>
      <c r="B12271">
        <v>4069.67</v>
      </c>
    </row>
    <row r="12272" spans="1:2">
      <c r="A12272" s="71">
        <v>45839</v>
      </c>
      <c r="B12272">
        <v>4069.67</v>
      </c>
    </row>
    <row r="12273" spans="1:2">
      <c r="A12273" s="71">
        <v>45840</v>
      </c>
      <c r="B12273">
        <v>4047.71</v>
      </c>
    </row>
    <row r="12274" spans="1:2">
      <c r="A12274" s="71">
        <v>45841</v>
      </c>
      <c r="B12274">
        <v>4006.46</v>
      </c>
    </row>
    <row r="12275" spans="1:2">
      <c r="A12275" s="71">
        <v>45842</v>
      </c>
      <c r="B12275">
        <v>3974.37</v>
      </c>
    </row>
    <row r="12276" spans="1:2">
      <c r="A12276" s="71">
        <v>45843</v>
      </c>
      <c r="B12276">
        <v>3974.37</v>
      </c>
    </row>
    <row r="12277" spans="1:2">
      <c r="A12277" s="71">
        <v>45844</v>
      </c>
      <c r="B12277">
        <v>3974.37</v>
      </c>
    </row>
    <row r="12278" spans="1:2">
      <c r="A12278" s="71">
        <v>45845</v>
      </c>
      <c r="B12278">
        <v>3974.37</v>
      </c>
    </row>
    <row r="12279" spans="1:2">
      <c r="A12279" s="71">
        <v>45846</v>
      </c>
      <c r="B12279">
        <v>4022.29</v>
      </c>
    </row>
    <row r="12280" spans="1:2">
      <c r="A12280" s="71">
        <v>45847</v>
      </c>
      <c r="B12280">
        <v>4054.13</v>
      </c>
    </row>
    <row r="12281" spans="1:2">
      <c r="A12281" s="71">
        <v>45848</v>
      </c>
      <c r="B12281">
        <v>4026.09</v>
      </c>
    </row>
    <row r="12282" spans="1:2">
      <c r="A12282" s="71">
        <v>45849</v>
      </c>
      <c r="B12282">
        <v>4013.5</v>
      </c>
    </row>
    <row r="12283" spans="1:2">
      <c r="A12283" s="71">
        <v>45850</v>
      </c>
      <c r="B12283">
        <v>4003.9</v>
      </c>
    </row>
    <row r="12284" spans="1:2">
      <c r="A12284" s="71">
        <v>45851</v>
      </c>
      <c r="B12284">
        <v>4003.9</v>
      </c>
    </row>
    <row r="12285" spans="1:2">
      <c r="A12285" s="71">
        <v>45852</v>
      </c>
      <c r="B12285">
        <v>4003.9</v>
      </c>
    </row>
    <row r="12286" spans="1:2">
      <c r="A12286" s="71">
        <v>45853</v>
      </c>
      <c r="B12286">
        <v>4011.79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941F-B379-4AF7-8570-4C690849C20C}">
  <dimension ref="A1:G12286"/>
  <sheetViews>
    <sheetView workbookViewId="0"/>
  </sheetViews>
  <sheetFormatPr defaultRowHeight="15"/>
  <cols>
    <col min="1" max="1" width="10.7109375" bestFit="1" customWidth="1"/>
    <col min="2" max="2" width="10.85546875" bestFit="1" customWidth="1"/>
    <col min="3" max="3" width="8" bestFit="1" customWidth="1"/>
    <col min="6" max="6" width="10.42578125" bestFit="1" customWidth="1"/>
    <col min="7" max="7" width="20.28515625" style="111" bestFit="1" customWidth="1"/>
  </cols>
  <sheetData>
    <row r="1" spans="1:3">
      <c r="A1" t="s">
        <v>626</v>
      </c>
      <c r="B1" s="71" t="s">
        <v>634</v>
      </c>
      <c r="C1" t="s">
        <v>635</v>
      </c>
    </row>
    <row r="2" spans="1:3">
      <c r="A2" s="71">
        <v>33569</v>
      </c>
      <c r="B2" s="71">
        <f t="shared" ref="B2:B65" si="0">DATE(YEAR(A2), MONTH(A2), 1)</f>
        <v>33543</v>
      </c>
      <c r="C2">
        <v>693.32</v>
      </c>
    </row>
    <row r="3" spans="1:3">
      <c r="A3" s="71">
        <v>33570</v>
      </c>
      <c r="B3" s="71">
        <f t="shared" si="0"/>
        <v>33543</v>
      </c>
      <c r="C3">
        <v>693.99</v>
      </c>
    </row>
    <row r="4" spans="1:3">
      <c r="A4" s="71">
        <v>33571</v>
      </c>
      <c r="B4" s="71">
        <f t="shared" si="0"/>
        <v>33543</v>
      </c>
      <c r="C4">
        <v>694.7</v>
      </c>
    </row>
    <row r="5" spans="1:3">
      <c r="A5" s="71">
        <v>33572</v>
      </c>
      <c r="B5" s="71">
        <f t="shared" si="0"/>
        <v>33543</v>
      </c>
      <c r="C5">
        <v>694.7</v>
      </c>
    </row>
    <row r="6" spans="1:3">
      <c r="A6" s="71">
        <v>33573</v>
      </c>
      <c r="B6" s="71">
        <f t="shared" si="0"/>
        <v>33573</v>
      </c>
      <c r="C6">
        <v>643.41999999999996</v>
      </c>
    </row>
    <row r="7" spans="1:3">
      <c r="A7" s="71">
        <v>33574</v>
      </c>
      <c r="B7" s="71">
        <f t="shared" si="0"/>
        <v>33573</v>
      </c>
      <c r="C7">
        <v>643.41999999999996</v>
      </c>
    </row>
    <row r="8" spans="1:3">
      <c r="A8" s="71">
        <v>33575</v>
      </c>
      <c r="B8" s="71">
        <f t="shared" si="0"/>
        <v>33573</v>
      </c>
      <c r="C8">
        <v>639.22</v>
      </c>
    </row>
    <row r="9" spans="1:3">
      <c r="A9" s="71">
        <v>33576</v>
      </c>
      <c r="B9" s="71">
        <f t="shared" si="0"/>
        <v>33573</v>
      </c>
      <c r="C9">
        <v>635.70000000000005</v>
      </c>
    </row>
    <row r="10" spans="1:3">
      <c r="A10" s="71">
        <v>33577</v>
      </c>
      <c r="B10" s="71">
        <f t="shared" si="0"/>
        <v>33573</v>
      </c>
      <c r="C10">
        <v>631.51</v>
      </c>
    </row>
    <row r="11" spans="1:3">
      <c r="A11" s="71">
        <v>33578</v>
      </c>
      <c r="B11" s="71">
        <f t="shared" si="0"/>
        <v>33573</v>
      </c>
      <c r="C11">
        <v>627.16</v>
      </c>
    </row>
    <row r="12" spans="1:3">
      <c r="A12" s="71">
        <v>33579</v>
      </c>
      <c r="B12" s="71">
        <f t="shared" si="0"/>
        <v>33573</v>
      </c>
      <c r="C12">
        <v>638.05999999999995</v>
      </c>
    </row>
    <row r="13" spans="1:3">
      <c r="A13" s="71">
        <v>33580</v>
      </c>
      <c r="B13" s="71">
        <f t="shared" si="0"/>
        <v>33573</v>
      </c>
      <c r="C13">
        <v>638.05999999999995</v>
      </c>
    </row>
    <row r="14" spans="1:3">
      <c r="A14" s="71">
        <v>33581</v>
      </c>
      <c r="B14" s="71">
        <f t="shared" si="0"/>
        <v>33573</v>
      </c>
      <c r="C14">
        <v>638.05999999999995</v>
      </c>
    </row>
    <row r="15" spans="1:3">
      <c r="A15" s="71">
        <v>33582</v>
      </c>
      <c r="B15" s="71">
        <f t="shared" si="0"/>
        <v>33573</v>
      </c>
      <c r="C15">
        <v>622.91999999999996</v>
      </c>
    </row>
    <row r="16" spans="1:3">
      <c r="A16" s="71">
        <v>33583</v>
      </c>
      <c r="B16" s="71">
        <f t="shared" si="0"/>
        <v>33573</v>
      </c>
      <c r="C16">
        <v>627.46</v>
      </c>
    </row>
    <row r="17" spans="1:3">
      <c r="A17" s="71">
        <v>33584</v>
      </c>
      <c r="B17" s="71">
        <f t="shared" si="0"/>
        <v>33573</v>
      </c>
      <c r="C17">
        <v>633.09</v>
      </c>
    </row>
    <row r="18" spans="1:3">
      <c r="A18" s="71">
        <v>33585</v>
      </c>
      <c r="B18" s="71">
        <f t="shared" si="0"/>
        <v>33573</v>
      </c>
      <c r="C18">
        <v>632.35</v>
      </c>
    </row>
    <row r="19" spans="1:3">
      <c r="A19" s="71">
        <v>33586</v>
      </c>
      <c r="B19" s="71">
        <f t="shared" si="0"/>
        <v>33573</v>
      </c>
      <c r="C19">
        <v>630.91</v>
      </c>
    </row>
    <row r="20" spans="1:3">
      <c r="A20" s="71">
        <v>33587</v>
      </c>
      <c r="B20" s="71">
        <f t="shared" si="0"/>
        <v>33573</v>
      </c>
      <c r="C20">
        <v>630.91</v>
      </c>
    </row>
    <row r="21" spans="1:3">
      <c r="A21" s="71">
        <v>33588</v>
      </c>
      <c r="B21" s="71">
        <f t="shared" si="0"/>
        <v>33573</v>
      </c>
      <c r="C21">
        <v>630.91</v>
      </c>
    </row>
    <row r="22" spans="1:3">
      <c r="A22" s="71">
        <v>33589</v>
      </c>
      <c r="B22" s="71">
        <f t="shared" si="0"/>
        <v>33573</v>
      </c>
      <c r="C22">
        <v>626.23</v>
      </c>
    </row>
    <row r="23" spans="1:3">
      <c r="A23" s="71">
        <v>33590</v>
      </c>
      <c r="B23" s="71">
        <f t="shared" si="0"/>
        <v>33573</v>
      </c>
      <c r="C23">
        <v>626.52</v>
      </c>
    </row>
    <row r="24" spans="1:3">
      <c r="A24" s="71">
        <v>33591</v>
      </c>
      <c r="B24" s="71">
        <f t="shared" si="0"/>
        <v>33573</v>
      </c>
      <c r="C24">
        <v>633.35</v>
      </c>
    </row>
    <row r="25" spans="1:3">
      <c r="A25" s="71">
        <v>33592</v>
      </c>
      <c r="B25" s="71">
        <f t="shared" si="0"/>
        <v>33573</v>
      </c>
      <c r="C25">
        <v>621.71</v>
      </c>
    </row>
    <row r="26" spans="1:3">
      <c r="A26" s="71">
        <v>33593</v>
      </c>
      <c r="B26" s="71">
        <f t="shared" si="0"/>
        <v>33573</v>
      </c>
      <c r="C26">
        <v>620.62</v>
      </c>
    </row>
    <row r="27" spans="1:3">
      <c r="A27" s="71">
        <v>33594</v>
      </c>
      <c r="B27" s="71">
        <f t="shared" si="0"/>
        <v>33573</v>
      </c>
      <c r="C27">
        <v>620.62</v>
      </c>
    </row>
    <row r="28" spans="1:3">
      <c r="A28" s="71">
        <v>33595</v>
      </c>
      <c r="B28" s="71">
        <f t="shared" si="0"/>
        <v>33573</v>
      </c>
      <c r="C28">
        <v>620.62</v>
      </c>
    </row>
    <row r="29" spans="1:3">
      <c r="A29" s="71">
        <v>33596</v>
      </c>
      <c r="B29" s="71">
        <f t="shared" si="0"/>
        <v>33573</v>
      </c>
      <c r="C29">
        <v>622.95000000000005</v>
      </c>
    </row>
    <row r="30" spans="1:3">
      <c r="A30" s="71">
        <v>33597</v>
      </c>
      <c r="B30" s="71">
        <f t="shared" si="0"/>
        <v>33573</v>
      </c>
      <c r="C30">
        <v>622.95000000000005</v>
      </c>
    </row>
    <row r="31" spans="1:3">
      <c r="A31" s="71">
        <v>33598</v>
      </c>
      <c r="B31" s="71">
        <f t="shared" si="0"/>
        <v>33573</v>
      </c>
      <c r="C31">
        <v>622.95000000000005</v>
      </c>
    </row>
    <row r="32" spans="1:3">
      <c r="A32" s="71">
        <v>33599</v>
      </c>
      <c r="B32" s="71">
        <f t="shared" si="0"/>
        <v>33573</v>
      </c>
      <c r="C32">
        <v>631.63</v>
      </c>
    </row>
    <row r="33" spans="1:3">
      <c r="A33" s="71">
        <v>33600</v>
      </c>
      <c r="B33" s="71">
        <f t="shared" si="0"/>
        <v>33573</v>
      </c>
      <c r="C33">
        <v>632.37</v>
      </c>
    </row>
    <row r="34" spans="1:3">
      <c r="A34" s="71">
        <v>33601</v>
      </c>
      <c r="B34" s="71">
        <f t="shared" si="0"/>
        <v>33573</v>
      </c>
      <c r="C34">
        <v>632.37</v>
      </c>
    </row>
    <row r="35" spans="1:3">
      <c r="A35" s="71">
        <v>33602</v>
      </c>
      <c r="B35" s="71">
        <f t="shared" si="0"/>
        <v>33573</v>
      </c>
      <c r="C35">
        <v>632.37</v>
      </c>
    </row>
    <row r="36" spans="1:3">
      <c r="A36" s="71">
        <v>33603</v>
      </c>
      <c r="B36" s="71">
        <f t="shared" si="0"/>
        <v>33573</v>
      </c>
      <c r="C36">
        <v>632.37</v>
      </c>
    </row>
    <row r="37" spans="1:3">
      <c r="A37" s="71">
        <v>33604</v>
      </c>
      <c r="B37" s="71">
        <f t="shared" si="0"/>
        <v>33604</v>
      </c>
      <c r="C37">
        <v>632.37</v>
      </c>
    </row>
    <row r="38" spans="1:3">
      <c r="A38" s="71">
        <v>33605</v>
      </c>
      <c r="B38" s="71">
        <f t="shared" si="0"/>
        <v>33604</v>
      </c>
      <c r="C38">
        <v>638.61</v>
      </c>
    </row>
    <row r="39" spans="1:3">
      <c r="A39" s="71">
        <v>33606</v>
      </c>
      <c r="B39" s="71">
        <f t="shared" si="0"/>
        <v>33604</v>
      </c>
      <c r="C39">
        <v>632.58000000000004</v>
      </c>
    </row>
    <row r="40" spans="1:3">
      <c r="A40" s="71">
        <v>33607</v>
      </c>
      <c r="B40" s="71">
        <f t="shared" si="0"/>
        <v>33604</v>
      </c>
      <c r="C40">
        <v>638.07000000000005</v>
      </c>
    </row>
    <row r="41" spans="1:3">
      <c r="A41" s="71">
        <v>33608</v>
      </c>
      <c r="B41" s="71">
        <f t="shared" si="0"/>
        <v>33604</v>
      </c>
      <c r="C41">
        <v>638.07000000000005</v>
      </c>
    </row>
    <row r="42" spans="1:3">
      <c r="A42" s="71">
        <v>33609</v>
      </c>
      <c r="B42" s="71">
        <f t="shared" si="0"/>
        <v>33604</v>
      </c>
      <c r="C42">
        <v>638.07000000000005</v>
      </c>
    </row>
    <row r="43" spans="1:3">
      <c r="A43" s="71">
        <v>33610</v>
      </c>
      <c r="B43" s="71">
        <f t="shared" si="0"/>
        <v>33604</v>
      </c>
      <c r="C43">
        <v>638.07000000000005</v>
      </c>
    </row>
    <row r="44" spans="1:3">
      <c r="A44" s="71">
        <v>33611</v>
      </c>
      <c r="B44" s="71">
        <f t="shared" si="0"/>
        <v>33604</v>
      </c>
      <c r="C44">
        <v>638.16999999999996</v>
      </c>
    </row>
    <row r="45" spans="1:3">
      <c r="A45" s="71">
        <v>33612</v>
      </c>
      <c r="B45" s="71">
        <f t="shared" si="0"/>
        <v>33604</v>
      </c>
      <c r="C45">
        <v>638.61</v>
      </c>
    </row>
    <row r="46" spans="1:3">
      <c r="A46" s="71">
        <v>33613</v>
      </c>
      <c r="B46" s="71">
        <f t="shared" si="0"/>
        <v>33604</v>
      </c>
      <c r="C46">
        <v>637.86</v>
      </c>
    </row>
    <row r="47" spans="1:3">
      <c r="A47" s="71">
        <v>33614</v>
      </c>
      <c r="B47" s="71">
        <f t="shared" si="0"/>
        <v>33604</v>
      </c>
      <c r="C47">
        <v>645.04</v>
      </c>
    </row>
    <row r="48" spans="1:3">
      <c r="A48" s="71">
        <v>33615</v>
      </c>
      <c r="B48" s="71">
        <f t="shared" si="0"/>
        <v>33604</v>
      </c>
      <c r="C48">
        <v>645.04</v>
      </c>
    </row>
    <row r="49" spans="1:3">
      <c r="A49" s="71">
        <v>33616</v>
      </c>
      <c r="B49" s="71">
        <f t="shared" si="0"/>
        <v>33604</v>
      </c>
      <c r="C49">
        <v>645.04</v>
      </c>
    </row>
    <row r="50" spans="1:3">
      <c r="A50" s="71">
        <v>33617</v>
      </c>
      <c r="B50" s="71">
        <f t="shared" si="0"/>
        <v>33604</v>
      </c>
      <c r="C50">
        <v>659.74</v>
      </c>
    </row>
    <row r="51" spans="1:3">
      <c r="A51" s="71">
        <v>33618</v>
      </c>
      <c r="B51" s="71">
        <f t="shared" si="0"/>
        <v>33604</v>
      </c>
      <c r="C51">
        <v>657.49</v>
      </c>
    </row>
    <row r="52" spans="1:3">
      <c r="A52" s="71">
        <v>33619</v>
      </c>
      <c r="B52" s="71">
        <f t="shared" si="0"/>
        <v>33604</v>
      </c>
      <c r="C52">
        <v>653.45000000000005</v>
      </c>
    </row>
    <row r="53" spans="1:3">
      <c r="A53" s="71">
        <v>33620</v>
      </c>
      <c r="B53" s="71">
        <f t="shared" si="0"/>
        <v>33604</v>
      </c>
      <c r="C53">
        <v>652.91</v>
      </c>
    </row>
    <row r="54" spans="1:3">
      <c r="A54" s="71">
        <v>33621</v>
      </c>
      <c r="B54" s="71">
        <f t="shared" si="0"/>
        <v>33604</v>
      </c>
      <c r="C54">
        <v>645.35</v>
      </c>
    </row>
    <row r="55" spans="1:3">
      <c r="A55" s="71">
        <v>33622</v>
      </c>
      <c r="B55" s="71">
        <f t="shared" si="0"/>
        <v>33604</v>
      </c>
      <c r="C55">
        <v>645.35</v>
      </c>
    </row>
    <row r="56" spans="1:3">
      <c r="A56" s="71">
        <v>33623</v>
      </c>
      <c r="B56" s="71">
        <f t="shared" si="0"/>
        <v>33604</v>
      </c>
      <c r="C56">
        <v>645.35</v>
      </c>
    </row>
    <row r="57" spans="1:3">
      <c r="A57" s="71">
        <v>33624</v>
      </c>
      <c r="B57" s="71">
        <f t="shared" si="0"/>
        <v>33604</v>
      </c>
      <c r="C57">
        <v>645.97</v>
      </c>
    </row>
    <row r="58" spans="1:3">
      <c r="A58" s="71">
        <v>33625</v>
      </c>
      <c r="B58" s="71">
        <f t="shared" si="0"/>
        <v>33604</v>
      </c>
      <c r="C58">
        <v>647.04</v>
      </c>
    </row>
    <row r="59" spans="1:3">
      <c r="A59" s="71">
        <v>33626</v>
      </c>
      <c r="B59" s="71">
        <f t="shared" si="0"/>
        <v>33604</v>
      </c>
      <c r="C59">
        <v>647.01</v>
      </c>
    </row>
    <row r="60" spans="1:3">
      <c r="A60" s="71">
        <v>33627</v>
      </c>
      <c r="B60" s="71">
        <f t="shared" si="0"/>
        <v>33604</v>
      </c>
      <c r="C60">
        <v>647.01</v>
      </c>
    </row>
    <row r="61" spans="1:3">
      <c r="A61" s="71">
        <v>33628</v>
      </c>
      <c r="B61" s="71">
        <f t="shared" si="0"/>
        <v>33604</v>
      </c>
      <c r="C61">
        <v>644.83000000000004</v>
      </c>
    </row>
    <row r="62" spans="1:3">
      <c r="A62" s="71">
        <v>33629</v>
      </c>
      <c r="B62" s="71">
        <f t="shared" si="0"/>
        <v>33604</v>
      </c>
      <c r="C62">
        <v>644.83000000000004</v>
      </c>
    </row>
    <row r="63" spans="1:3">
      <c r="A63" s="71">
        <v>33630</v>
      </c>
      <c r="B63" s="71">
        <f t="shared" si="0"/>
        <v>33604</v>
      </c>
      <c r="C63">
        <v>644.83000000000004</v>
      </c>
    </row>
    <row r="64" spans="1:3">
      <c r="A64" s="71">
        <v>33631</v>
      </c>
      <c r="B64" s="71">
        <f t="shared" si="0"/>
        <v>33604</v>
      </c>
      <c r="C64">
        <v>645.53</v>
      </c>
    </row>
    <row r="65" spans="1:3">
      <c r="A65" s="71">
        <v>33632</v>
      </c>
      <c r="B65" s="71">
        <f t="shared" si="0"/>
        <v>33604</v>
      </c>
      <c r="C65">
        <v>645.20000000000005</v>
      </c>
    </row>
    <row r="66" spans="1:3">
      <c r="A66" s="71">
        <v>33633</v>
      </c>
      <c r="B66" s="71">
        <f t="shared" ref="B66:B129" si="1">DATE(YEAR(A66), MONTH(A66), 1)</f>
        <v>33604</v>
      </c>
      <c r="C66">
        <v>644.04</v>
      </c>
    </row>
    <row r="67" spans="1:3">
      <c r="A67" s="71">
        <v>33634</v>
      </c>
      <c r="B67" s="71">
        <f t="shared" si="1"/>
        <v>33604</v>
      </c>
      <c r="C67">
        <v>644.27</v>
      </c>
    </row>
    <row r="68" spans="1:3">
      <c r="A68" s="71">
        <v>33635</v>
      </c>
      <c r="B68" s="71">
        <f t="shared" si="1"/>
        <v>33635</v>
      </c>
      <c r="C68">
        <v>640.52</v>
      </c>
    </row>
    <row r="69" spans="1:3">
      <c r="A69" s="71">
        <v>33636</v>
      </c>
      <c r="B69" s="71">
        <f t="shared" si="1"/>
        <v>33635</v>
      </c>
      <c r="C69">
        <v>640.52</v>
      </c>
    </row>
    <row r="70" spans="1:3">
      <c r="A70" s="71">
        <v>33637</v>
      </c>
      <c r="B70" s="71">
        <f t="shared" si="1"/>
        <v>33635</v>
      </c>
      <c r="C70">
        <v>640.52</v>
      </c>
    </row>
    <row r="71" spans="1:3">
      <c r="A71" s="71">
        <v>33638</v>
      </c>
      <c r="B71" s="71">
        <f t="shared" si="1"/>
        <v>33635</v>
      </c>
      <c r="C71">
        <v>640.52</v>
      </c>
    </row>
    <row r="72" spans="1:3">
      <c r="A72" s="71">
        <v>33639</v>
      </c>
      <c r="B72" s="71">
        <f t="shared" si="1"/>
        <v>33635</v>
      </c>
      <c r="C72">
        <v>638.01</v>
      </c>
    </row>
    <row r="73" spans="1:3">
      <c r="A73" s="71">
        <v>33640</v>
      </c>
      <c r="B73" s="71">
        <f t="shared" si="1"/>
        <v>33635</v>
      </c>
      <c r="C73">
        <v>637.65</v>
      </c>
    </row>
    <row r="74" spans="1:3">
      <c r="A74" s="71">
        <v>33641</v>
      </c>
      <c r="B74" s="71">
        <f t="shared" si="1"/>
        <v>33635</v>
      </c>
      <c r="C74">
        <v>636.9</v>
      </c>
    </row>
    <row r="75" spans="1:3">
      <c r="A75" s="71">
        <v>33642</v>
      </c>
      <c r="B75" s="71">
        <f t="shared" si="1"/>
        <v>33635</v>
      </c>
      <c r="C75">
        <v>635.34</v>
      </c>
    </row>
    <row r="76" spans="1:3">
      <c r="A76" s="71">
        <v>33643</v>
      </c>
      <c r="B76" s="71">
        <f t="shared" si="1"/>
        <v>33635</v>
      </c>
      <c r="C76">
        <v>635.34</v>
      </c>
    </row>
    <row r="77" spans="1:3">
      <c r="A77" s="71">
        <v>33644</v>
      </c>
      <c r="B77" s="71">
        <f t="shared" si="1"/>
        <v>33635</v>
      </c>
      <c r="C77">
        <v>635.34</v>
      </c>
    </row>
    <row r="78" spans="1:3">
      <c r="A78" s="71">
        <v>33645</v>
      </c>
      <c r="B78" s="71">
        <f t="shared" si="1"/>
        <v>33635</v>
      </c>
      <c r="C78">
        <v>634.74</v>
      </c>
    </row>
    <row r="79" spans="1:3">
      <c r="A79" s="71">
        <v>33646</v>
      </c>
      <c r="B79" s="71">
        <f t="shared" si="1"/>
        <v>33635</v>
      </c>
      <c r="C79">
        <v>634.59</v>
      </c>
    </row>
    <row r="80" spans="1:3">
      <c r="A80" s="71">
        <v>33647</v>
      </c>
      <c r="B80" s="71">
        <f t="shared" si="1"/>
        <v>33635</v>
      </c>
      <c r="C80">
        <v>634.66999999999996</v>
      </c>
    </row>
    <row r="81" spans="1:3">
      <c r="A81" s="71">
        <v>33648</v>
      </c>
      <c r="B81" s="71">
        <f t="shared" si="1"/>
        <v>33635</v>
      </c>
      <c r="C81">
        <v>635.6</v>
      </c>
    </row>
    <row r="82" spans="1:3">
      <c r="A82" s="71">
        <v>33649</v>
      </c>
      <c r="B82" s="71">
        <f t="shared" si="1"/>
        <v>33635</v>
      </c>
      <c r="C82">
        <v>634.74</v>
      </c>
    </row>
    <row r="83" spans="1:3">
      <c r="A83" s="71">
        <v>33650</v>
      </c>
      <c r="B83" s="71">
        <f t="shared" si="1"/>
        <v>33635</v>
      </c>
      <c r="C83">
        <v>634.74</v>
      </c>
    </row>
    <row r="84" spans="1:3">
      <c r="A84" s="71">
        <v>33651</v>
      </c>
      <c r="B84" s="71">
        <f t="shared" si="1"/>
        <v>33635</v>
      </c>
      <c r="C84">
        <v>634.74</v>
      </c>
    </row>
    <row r="85" spans="1:3">
      <c r="A85" s="71">
        <v>33652</v>
      </c>
      <c r="B85" s="71">
        <f t="shared" si="1"/>
        <v>33635</v>
      </c>
      <c r="C85">
        <v>635.66</v>
      </c>
    </row>
    <row r="86" spans="1:3">
      <c r="A86" s="71">
        <v>33653</v>
      </c>
      <c r="B86" s="71">
        <f t="shared" si="1"/>
        <v>33635</v>
      </c>
      <c r="C86">
        <v>635.21</v>
      </c>
    </row>
    <row r="87" spans="1:3">
      <c r="A87" s="71">
        <v>33654</v>
      </c>
      <c r="B87" s="71">
        <f t="shared" si="1"/>
        <v>33635</v>
      </c>
      <c r="C87">
        <v>634.92999999999995</v>
      </c>
    </row>
    <row r="88" spans="1:3">
      <c r="A88" s="71">
        <v>33655</v>
      </c>
      <c r="B88" s="71">
        <f t="shared" si="1"/>
        <v>33635</v>
      </c>
      <c r="C88">
        <v>633.30999999999995</v>
      </c>
    </row>
    <row r="89" spans="1:3">
      <c r="A89" s="71">
        <v>33656</v>
      </c>
      <c r="B89" s="71">
        <f t="shared" si="1"/>
        <v>33635</v>
      </c>
      <c r="C89">
        <v>633.03</v>
      </c>
    </row>
    <row r="90" spans="1:3">
      <c r="A90" s="71">
        <v>33657</v>
      </c>
      <c r="B90" s="71">
        <f t="shared" si="1"/>
        <v>33635</v>
      </c>
      <c r="C90">
        <v>633.03</v>
      </c>
    </row>
    <row r="91" spans="1:3">
      <c r="A91" s="71">
        <v>33658</v>
      </c>
      <c r="B91" s="71">
        <f t="shared" si="1"/>
        <v>33635</v>
      </c>
      <c r="C91">
        <v>633.03</v>
      </c>
    </row>
    <row r="92" spans="1:3">
      <c r="A92" s="71">
        <v>33659</v>
      </c>
      <c r="B92" s="71">
        <f t="shared" si="1"/>
        <v>33635</v>
      </c>
      <c r="C92">
        <v>633.54999999999995</v>
      </c>
    </row>
    <row r="93" spans="1:3">
      <c r="A93" s="71">
        <v>33660</v>
      </c>
      <c r="B93" s="71">
        <f t="shared" si="1"/>
        <v>33635</v>
      </c>
      <c r="C93">
        <v>633.74</v>
      </c>
    </row>
    <row r="94" spans="1:3">
      <c r="A94" s="71">
        <v>33661</v>
      </c>
      <c r="B94" s="71">
        <f t="shared" si="1"/>
        <v>33635</v>
      </c>
      <c r="C94">
        <v>634.05999999999995</v>
      </c>
    </row>
    <row r="95" spans="1:3">
      <c r="A95" s="71">
        <v>33662</v>
      </c>
      <c r="B95" s="71">
        <f t="shared" si="1"/>
        <v>33635</v>
      </c>
      <c r="C95">
        <v>633.91</v>
      </c>
    </row>
    <row r="96" spans="1:3">
      <c r="A96" s="71">
        <v>33663</v>
      </c>
      <c r="B96" s="71">
        <f t="shared" si="1"/>
        <v>33635</v>
      </c>
      <c r="C96">
        <v>636.54</v>
      </c>
    </row>
    <row r="97" spans="1:3">
      <c r="A97" s="71">
        <v>33664</v>
      </c>
      <c r="B97" s="71">
        <f t="shared" si="1"/>
        <v>33664</v>
      </c>
      <c r="C97">
        <v>636.54</v>
      </c>
    </row>
    <row r="98" spans="1:3">
      <c r="A98" s="71">
        <v>33665</v>
      </c>
      <c r="B98" s="71">
        <f t="shared" si="1"/>
        <v>33664</v>
      </c>
      <c r="C98">
        <v>636.54</v>
      </c>
    </row>
    <row r="99" spans="1:3">
      <c r="A99" s="71">
        <v>33666</v>
      </c>
      <c r="B99" s="71">
        <f t="shared" si="1"/>
        <v>33664</v>
      </c>
      <c r="C99">
        <v>640.95000000000005</v>
      </c>
    </row>
    <row r="100" spans="1:3">
      <c r="A100" s="71">
        <v>33667</v>
      </c>
      <c r="B100" s="71">
        <f t="shared" si="1"/>
        <v>33664</v>
      </c>
      <c r="C100">
        <v>636.04999999999995</v>
      </c>
    </row>
    <row r="101" spans="1:3">
      <c r="A101" s="71">
        <v>33668</v>
      </c>
      <c r="B101" s="71">
        <f t="shared" si="1"/>
        <v>33664</v>
      </c>
      <c r="C101">
        <v>635.86</v>
      </c>
    </row>
    <row r="102" spans="1:3">
      <c r="A102" s="71">
        <v>33669</v>
      </c>
      <c r="B102" s="71">
        <f t="shared" si="1"/>
        <v>33664</v>
      </c>
      <c r="C102">
        <v>636.73</v>
      </c>
    </row>
    <row r="103" spans="1:3">
      <c r="A103" s="71">
        <v>33670</v>
      </c>
      <c r="B103" s="71">
        <f t="shared" si="1"/>
        <v>33664</v>
      </c>
      <c r="C103">
        <v>636.22</v>
      </c>
    </row>
    <row r="104" spans="1:3">
      <c r="A104" s="71">
        <v>33671</v>
      </c>
      <c r="B104" s="71">
        <f t="shared" si="1"/>
        <v>33664</v>
      </c>
      <c r="C104">
        <v>636.22</v>
      </c>
    </row>
    <row r="105" spans="1:3">
      <c r="A105" s="71">
        <v>33672</v>
      </c>
      <c r="B105" s="71">
        <f t="shared" si="1"/>
        <v>33664</v>
      </c>
      <c r="C105">
        <v>636.22</v>
      </c>
    </row>
    <row r="106" spans="1:3">
      <c r="A106" s="71">
        <v>33673</v>
      </c>
      <c r="B106" s="71">
        <f t="shared" si="1"/>
        <v>33664</v>
      </c>
      <c r="C106">
        <v>635.88</v>
      </c>
    </row>
    <row r="107" spans="1:3">
      <c r="A107" s="71">
        <v>33674</v>
      </c>
      <c r="B107" s="71">
        <f t="shared" si="1"/>
        <v>33664</v>
      </c>
      <c r="C107">
        <v>639.78</v>
      </c>
    </row>
    <row r="108" spans="1:3">
      <c r="A108" s="71">
        <v>33675</v>
      </c>
      <c r="B108" s="71">
        <f t="shared" si="1"/>
        <v>33664</v>
      </c>
      <c r="C108">
        <v>639.38</v>
      </c>
    </row>
    <row r="109" spans="1:3">
      <c r="A109" s="71">
        <v>33676</v>
      </c>
      <c r="B109" s="71">
        <f t="shared" si="1"/>
        <v>33664</v>
      </c>
      <c r="C109">
        <v>641.29</v>
      </c>
    </row>
    <row r="110" spans="1:3">
      <c r="A110" s="71">
        <v>33677</v>
      </c>
      <c r="B110" s="71">
        <f t="shared" si="1"/>
        <v>33664</v>
      </c>
      <c r="C110">
        <v>642</v>
      </c>
    </row>
    <row r="111" spans="1:3">
      <c r="A111" s="71">
        <v>33678</v>
      </c>
      <c r="B111" s="71">
        <f t="shared" si="1"/>
        <v>33664</v>
      </c>
      <c r="C111">
        <v>642</v>
      </c>
    </row>
    <row r="112" spans="1:3">
      <c r="A112" s="71">
        <v>33679</v>
      </c>
      <c r="B112" s="71">
        <f t="shared" si="1"/>
        <v>33664</v>
      </c>
      <c r="C112">
        <v>642</v>
      </c>
    </row>
    <row r="113" spans="1:3">
      <c r="A113" s="71">
        <v>33680</v>
      </c>
      <c r="B113" s="71">
        <f t="shared" si="1"/>
        <v>33664</v>
      </c>
      <c r="C113">
        <v>644.13</v>
      </c>
    </row>
    <row r="114" spans="1:3">
      <c r="A114" s="71">
        <v>33681</v>
      </c>
      <c r="B114" s="71">
        <f t="shared" si="1"/>
        <v>33664</v>
      </c>
      <c r="C114">
        <v>643.83000000000004</v>
      </c>
    </row>
    <row r="115" spans="1:3">
      <c r="A115" s="71">
        <v>33682</v>
      </c>
      <c r="B115" s="71">
        <f t="shared" si="1"/>
        <v>33664</v>
      </c>
      <c r="C115">
        <v>642.59</v>
      </c>
    </row>
    <row r="116" spans="1:3">
      <c r="A116" s="71">
        <v>33683</v>
      </c>
      <c r="B116" s="71">
        <f t="shared" si="1"/>
        <v>33664</v>
      </c>
      <c r="C116">
        <v>641.53</v>
      </c>
    </row>
    <row r="117" spans="1:3">
      <c r="A117" s="71">
        <v>33684</v>
      </c>
      <c r="B117" s="71">
        <f t="shared" si="1"/>
        <v>33664</v>
      </c>
      <c r="C117">
        <v>640.37</v>
      </c>
    </row>
    <row r="118" spans="1:3">
      <c r="A118" s="71">
        <v>33685</v>
      </c>
      <c r="B118" s="71">
        <f t="shared" si="1"/>
        <v>33664</v>
      </c>
      <c r="C118">
        <v>640.37</v>
      </c>
    </row>
    <row r="119" spans="1:3">
      <c r="A119" s="71">
        <v>33686</v>
      </c>
      <c r="B119" s="71">
        <f t="shared" si="1"/>
        <v>33664</v>
      </c>
      <c r="C119">
        <v>640.37</v>
      </c>
    </row>
    <row r="120" spans="1:3">
      <c r="A120" s="71">
        <v>33687</v>
      </c>
      <c r="B120" s="71">
        <f t="shared" si="1"/>
        <v>33664</v>
      </c>
      <c r="C120">
        <v>640.37</v>
      </c>
    </row>
    <row r="121" spans="1:3">
      <c r="A121" s="71">
        <v>33688</v>
      </c>
      <c r="B121" s="71">
        <f t="shared" si="1"/>
        <v>33664</v>
      </c>
      <c r="C121">
        <v>642</v>
      </c>
    </row>
    <row r="122" spans="1:3">
      <c r="A122" s="71">
        <v>33689</v>
      </c>
      <c r="B122" s="71">
        <f t="shared" si="1"/>
        <v>33664</v>
      </c>
      <c r="C122">
        <v>641.80999999999995</v>
      </c>
    </row>
    <row r="123" spans="1:3">
      <c r="A123" s="71">
        <v>33690</v>
      </c>
      <c r="B123" s="71">
        <f t="shared" si="1"/>
        <v>33664</v>
      </c>
      <c r="C123">
        <v>641.22</v>
      </c>
    </row>
    <row r="124" spans="1:3">
      <c r="A124" s="71">
        <v>33691</v>
      </c>
      <c r="B124" s="71">
        <f t="shared" si="1"/>
        <v>33664</v>
      </c>
      <c r="C124">
        <v>647.24</v>
      </c>
    </row>
    <row r="125" spans="1:3">
      <c r="A125" s="71">
        <v>33692</v>
      </c>
      <c r="B125" s="71">
        <f t="shared" si="1"/>
        <v>33664</v>
      </c>
      <c r="C125">
        <v>647.24</v>
      </c>
    </row>
    <row r="126" spans="1:3">
      <c r="A126" s="71">
        <v>33693</v>
      </c>
      <c r="B126" s="71">
        <f t="shared" si="1"/>
        <v>33664</v>
      </c>
      <c r="C126">
        <v>647.24</v>
      </c>
    </row>
    <row r="127" spans="1:3">
      <c r="A127" s="71">
        <v>33694</v>
      </c>
      <c r="B127" s="71">
        <f t="shared" si="1"/>
        <v>33664</v>
      </c>
      <c r="C127">
        <v>641.59</v>
      </c>
    </row>
    <row r="128" spans="1:3">
      <c r="A128" s="71">
        <v>33695</v>
      </c>
      <c r="B128" s="71">
        <f t="shared" si="1"/>
        <v>33695</v>
      </c>
      <c r="C128">
        <v>641.98</v>
      </c>
    </row>
    <row r="129" spans="1:3">
      <c r="A129" s="71">
        <v>33696</v>
      </c>
      <c r="B129" s="71">
        <f t="shared" si="1"/>
        <v>33695</v>
      </c>
      <c r="C129">
        <v>645.14</v>
      </c>
    </row>
    <row r="130" spans="1:3">
      <c r="A130" s="71">
        <v>33697</v>
      </c>
      <c r="B130" s="71">
        <f t="shared" ref="B130:B193" si="2">DATE(YEAR(A130), MONTH(A130), 1)</f>
        <v>33695</v>
      </c>
      <c r="C130">
        <v>644.77</v>
      </c>
    </row>
    <row r="131" spans="1:3">
      <c r="A131" s="71">
        <v>33698</v>
      </c>
      <c r="B131" s="71">
        <f t="shared" si="2"/>
        <v>33695</v>
      </c>
      <c r="C131">
        <v>643.11</v>
      </c>
    </row>
    <row r="132" spans="1:3">
      <c r="A132" s="71">
        <v>33699</v>
      </c>
      <c r="B132" s="71">
        <f t="shared" si="2"/>
        <v>33695</v>
      </c>
      <c r="C132">
        <v>643.11</v>
      </c>
    </row>
    <row r="133" spans="1:3">
      <c r="A133" s="71">
        <v>33700</v>
      </c>
      <c r="B133" s="71">
        <f t="shared" si="2"/>
        <v>33695</v>
      </c>
      <c r="C133">
        <v>643.11</v>
      </c>
    </row>
    <row r="134" spans="1:3">
      <c r="A134" s="71">
        <v>33701</v>
      </c>
      <c r="B134" s="71">
        <f t="shared" si="2"/>
        <v>33695</v>
      </c>
      <c r="C134">
        <v>645.73</v>
      </c>
    </row>
    <row r="135" spans="1:3">
      <c r="A135" s="71">
        <v>33702</v>
      </c>
      <c r="B135" s="71">
        <f t="shared" si="2"/>
        <v>33695</v>
      </c>
      <c r="C135">
        <v>643.98</v>
      </c>
    </row>
    <row r="136" spans="1:3">
      <c r="A136" s="71">
        <v>33703</v>
      </c>
      <c r="B136" s="71">
        <f t="shared" si="2"/>
        <v>33695</v>
      </c>
      <c r="C136">
        <v>644.61</v>
      </c>
    </row>
    <row r="137" spans="1:3">
      <c r="A137" s="71">
        <v>33704</v>
      </c>
      <c r="B137" s="71">
        <f t="shared" si="2"/>
        <v>33695</v>
      </c>
      <c r="C137">
        <v>646.5</v>
      </c>
    </row>
    <row r="138" spans="1:3">
      <c r="A138" s="71">
        <v>33705</v>
      </c>
      <c r="B138" s="71">
        <f t="shared" si="2"/>
        <v>33695</v>
      </c>
      <c r="C138">
        <v>647.28</v>
      </c>
    </row>
    <row r="139" spans="1:3">
      <c r="A139" s="71">
        <v>33706</v>
      </c>
      <c r="B139" s="71">
        <f t="shared" si="2"/>
        <v>33695</v>
      </c>
      <c r="C139">
        <v>647.28</v>
      </c>
    </row>
    <row r="140" spans="1:3">
      <c r="A140" s="71">
        <v>33707</v>
      </c>
      <c r="B140" s="71">
        <f t="shared" si="2"/>
        <v>33695</v>
      </c>
      <c r="C140">
        <v>647.28</v>
      </c>
    </row>
    <row r="141" spans="1:3">
      <c r="A141" s="71">
        <v>33708</v>
      </c>
      <c r="B141" s="71">
        <f t="shared" si="2"/>
        <v>33695</v>
      </c>
      <c r="C141">
        <v>649.48</v>
      </c>
    </row>
    <row r="142" spans="1:3">
      <c r="A142" s="71">
        <v>33709</v>
      </c>
      <c r="B142" s="71">
        <f t="shared" si="2"/>
        <v>33695</v>
      </c>
      <c r="C142">
        <v>655.66</v>
      </c>
    </row>
    <row r="143" spans="1:3">
      <c r="A143" s="71">
        <v>33710</v>
      </c>
      <c r="B143" s="71">
        <f t="shared" si="2"/>
        <v>33695</v>
      </c>
      <c r="C143">
        <v>657.97</v>
      </c>
    </row>
    <row r="144" spans="1:3">
      <c r="A144" s="71">
        <v>33711</v>
      </c>
      <c r="B144" s="71">
        <f t="shared" si="2"/>
        <v>33695</v>
      </c>
      <c r="C144">
        <v>657.97</v>
      </c>
    </row>
    <row r="145" spans="1:3">
      <c r="A145" s="71">
        <v>33712</v>
      </c>
      <c r="B145" s="71">
        <f t="shared" si="2"/>
        <v>33695</v>
      </c>
      <c r="C145">
        <v>657.97</v>
      </c>
    </row>
    <row r="146" spans="1:3">
      <c r="A146" s="71">
        <v>33713</v>
      </c>
      <c r="B146" s="71">
        <f t="shared" si="2"/>
        <v>33695</v>
      </c>
      <c r="C146">
        <v>657.97</v>
      </c>
    </row>
    <row r="147" spans="1:3">
      <c r="A147" s="71">
        <v>33714</v>
      </c>
      <c r="B147" s="71">
        <f t="shared" si="2"/>
        <v>33695</v>
      </c>
      <c r="C147">
        <v>657.97</v>
      </c>
    </row>
    <row r="148" spans="1:3">
      <c r="A148" s="71">
        <v>33715</v>
      </c>
      <c r="B148" s="71">
        <f t="shared" si="2"/>
        <v>33695</v>
      </c>
      <c r="C148">
        <v>655.32000000000005</v>
      </c>
    </row>
    <row r="149" spans="1:3">
      <c r="A149" s="71">
        <v>33716</v>
      </c>
      <c r="B149" s="71">
        <f t="shared" si="2"/>
        <v>33695</v>
      </c>
      <c r="C149">
        <v>652.57000000000005</v>
      </c>
    </row>
    <row r="150" spans="1:3">
      <c r="A150" s="71">
        <v>33717</v>
      </c>
      <c r="B150" s="71">
        <f t="shared" si="2"/>
        <v>33695</v>
      </c>
      <c r="C150">
        <v>651.48</v>
      </c>
    </row>
    <row r="151" spans="1:3">
      <c r="A151" s="71">
        <v>33718</v>
      </c>
      <c r="B151" s="71">
        <f t="shared" si="2"/>
        <v>33695</v>
      </c>
      <c r="C151">
        <v>650.24</v>
      </c>
    </row>
    <row r="152" spans="1:3">
      <c r="A152" s="71">
        <v>33719</v>
      </c>
      <c r="B152" s="71">
        <f t="shared" si="2"/>
        <v>33695</v>
      </c>
      <c r="C152">
        <v>651.36</v>
      </c>
    </row>
    <row r="153" spans="1:3">
      <c r="A153" s="71">
        <v>33720</v>
      </c>
      <c r="B153" s="71">
        <f t="shared" si="2"/>
        <v>33695</v>
      </c>
      <c r="C153">
        <v>651.36</v>
      </c>
    </row>
    <row r="154" spans="1:3">
      <c r="A154" s="71">
        <v>33721</v>
      </c>
      <c r="B154" s="71">
        <f t="shared" si="2"/>
        <v>33695</v>
      </c>
      <c r="C154">
        <v>651.36</v>
      </c>
    </row>
    <row r="155" spans="1:3">
      <c r="A155" s="71">
        <v>33722</v>
      </c>
      <c r="B155" s="71">
        <f t="shared" si="2"/>
        <v>33695</v>
      </c>
      <c r="C155">
        <v>650.30999999999995</v>
      </c>
    </row>
    <row r="156" spans="1:3">
      <c r="A156" s="71">
        <v>33723</v>
      </c>
      <c r="B156" s="71">
        <f t="shared" si="2"/>
        <v>33695</v>
      </c>
      <c r="C156">
        <v>651.95000000000005</v>
      </c>
    </row>
    <row r="157" spans="1:3">
      <c r="A157" s="71">
        <v>33724</v>
      </c>
      <c r="B157" s="71">
        <f t="shared" si="2"/>
        <v>33695</v>
      </c>
      <c r="C157">
        <v>653.83000000000004</v>
      </c>
    </row>
    <row r="158" spans="1:3">
      <c r="A158" s="71">
        <v>33725</v>
      </c>
      <c r="B158" s="71">
        <f t="shared" si="2"/>
        <v>33725</v>
      </c>
      <c r="C158">
        <v>653.58000000000004</v>
      </c>
    </row>
    <row r="159" spans="1:3">
      <c r="A159" s="71">
        <v>33726</v>
      </c>
      <c r="B159" s="71">
        <f t="shared" si="2"/>
        <v>33725</v>
      </c>
      <c r="C159">
        <v>653.58000000000004</v>
      </c>
    </row>
    <row r="160" spans="1:3">
      <c r="A160" s="71">
        <v>33727</v>
      </c>
      <c r="B160" s="71">
        <f t="shared" si="2"/>
        <v>33725</v>
      </c>
      <c r="C160">
        <v>653.58000000000004</v>
      </c>
    </row>
    <row r="161" spans="1:3">
      <c r="A161" s="71">
        <v>33728</v>
      </c>
      <c r="B161" s="71">
        <f t="shared" si="2"/>
        <v>33725</v>
      </c>
      <c r="C161">
        <v>653.58000000000004</v>
      </c>
    </row>
    <row r="162" spans="1:3">
      <c r="A162" s="71">
        <v>33729</v>
      </c>
      <c r="B162" s="71">
        <f t="shared" si="2"/>
        <v>33725</v>
      </c>
      <c r="C162">
        <v>653.1</v>
      </c>
    </row>
    <row r="163" spans="1:3">
      <c r="A163" s="71">
        <v>33730</v>
      </c>
      <c r="B163" s="71">
        <f t="shared" si="2"/>
        <v>33725</v>
      </c>
      <c r="C163">
        <v>653.70000000000005</v>
      </c>
    </row>
    <row r="164" spans="1:3">
      <c r="A164" s="71">
        <v>33731</v>
      </c>
      <c r="B164" s="71">
        <f t="shared" si="2"/>
        <v>33725</v>
      </c>
      <c r="C164">
        <v>654.74</v>
      </c>
    </row>
    <row r="165" spans="1:3">
      <c r="A165" s="71">
        <v>33732</v>
      </c>
      <c r="B165" s="71">
        <f t="shared" si="2"/>
        <v>33725</v>
      </c>
      <c r="C165">
        <v>656.4</v>
      </c>
    </row>
    <row r="166" spans="1:3">
      <c r="A166" s="71">
        <v>33733</v>
      </c>
      <c r="B166" s="71">
        <f t="shared" si="2"/>
        <v>33725</v>
      </c>
      <c r="C166">
        <v>657.91</v>
      </c>
    </row>
    <row r="167" spans="1:3">
      <c r="A167" s="71">
        <v>33734</v>
      </c>
      <c r="B167" s="71">
        <f t="shared" si="2"/>
        <v>33725</v>
      </c>
      <c r="C167">
        <v>657.91</v>
      </c>
    </row>
    <row r="168" spans="1:3">
      <c r="A168" s="71">
        <v>33735</v>
      </c>
      <c r="B168" s="71">
        <f t="shared" si="2"/>
        <v>33725</v>
      </c>
      <c r="C168">
        <v>657.91</v>
      </c>
    </row>
    <row r="169" spans="1:3">
      <c r="A169" s="71">
        <v>33736</v>
      </c>
      <c r="B169" s="71">
        <f t="shared" si="2"/>
        <v>33725</v>
      </c>
      <c r="C169">
        <v>658.52</v>
      </c>
    </row>
    <row r="170" spans="1:3">
      <c r="A170" s="71">
        <v>33737</v>
      </c>
      <c r="B170" s="71">
        <f t="shared" si="2"/>
        <v>33725</v>
      </c>
      <c r="C170">
        <v>660.57</v>
      </c>
    </row>
    <row r="171" spans="1:3">
      <c r="A171" s="71">
        <v>33738</v>
      </c>
      <c r="B171" s="71">
        <f t="shared" si="2"/>
        <v>33725</v>
      </c>
      <c r="C171">
        <v>660.88</v>
      </c>
    </row>
    <row r="172" spans="1:3">
      <c r="A172" s="71">
        <v>33739</v>
      </c>
      <c r="B172" s="71">
        <f t="shared" si="2"/>
        <v>33725</v>
      </c>
      <c r="C172">
        <v>663.43</v>
      </c>
    </row>
    <row r="173" spans="1:3">
      <c r="A173" s="71">
        <v>33740</v>
      </c>
      <c r="B173" s="71">
        <f t="shared" si="2"/>
        <v>33725</v>
      </c>
      <c r="C173">
        <v>663.58</v>
      </c>
    </row>
    <row r="174" spans="1:3">
      <c r="A174" s="71">
        <v>33741</v>
      </c>
      <c r="B174" s="71">
        <f t="shared" si="2"/>
        <v>33725</v>
      </c>
      <c r="C174">
        <v>663.58</v>
      </c>
    </row>
    <row r="175" spans="1:3">
      <c r="A175" s="71">
        <v>33742</v>
      </c>
      <c r="B175" s="71">
        <f t="shared" si="2"/>
        <v>33725</v>
      </c>
      <c r="C175">
        <v>663.58</v>
      </c>
    </row>
    <row r="176" spans="1:3">
      <c r="A176" s="71">
        <v>33743</v>
      </c>
      <c r="B176" s="71">
        <f t="shared" si="2"/>
        <v>33725</v>
      </c>
      <c r="C176">
        <v>663.75</v>
      </c>
    </row>
    <row r="177" spans="1:3">
      <c r="A177" s="71">
        <v>33744</v>
      </c>
      <c r="B177" s="71">
        <f t="shared" si="2"/>
        <v>33725</v>
      </c>
      <c r="C177">
        <v>664.5</v>
      </c>
    </row>
    <row r="178" spans="1:3">
      <c r="A178" s="71">
        <v>33745</v>
      </c>
      <c r="B178" s="71">
        <f t="shared" si="2"/>
        <v>33725</v>
      </c>
      <c r="C178">
        <v>663.1</v>
      </c>
    </row>
    <row r="179" spans="1:3">
      <c r="A179" s="71">
        <v>33746</v>
      </c>
      <c r="B179" s="71">
        <f t="shared" si="2"/>
        <v>33725</v>
      </c>
      <c r="C179">
        <v>662.6</v>
      </c>
    </row>
    <row r="180" spans="1:3">
      <c r="A180" s="71">
        <v>33747</v>
      </c>
      <c r="B180" s="71">
        <f t="shared" si="2"/>
        <v>33725</v>
      </c>
      <c r="C180">
        <v>662.11</v>
      </c>
    </row>
    <row r="181" spans="1:3">
      <c r="A181" s="71">
        <v>33748</v>
      </c>
      <c r="B181" s="71">
        <f t="shared" si="2"/>
        <v>33725</v>
      </c>
      <c r="C181">
        <v>662.11</v>
      </c>
    </row>
    <row r="182" spans="1:3">
      <c r="A182" s="71">
        <v>33749</v>
      </c>
      <c r="B182" s="71">
        <f t="shared" si="2"/>
        <v>33725</v>
      </c>
      <c r="C182">
        <v>662.11</v>
      </c>
    </row>
    <row r="183" spans="1:3">
      <c r="A183" s="71">
        <v>33750</v>
      </c>
      <c r="B183" s="71">
        <f t="shared" si="2"/>
        <v>33725</v>
      </c>
      <c r="C183">
        <v>662.15</v>
      </c>
    </row>
    <row r="184" spans="1:3">
      <c r="A184" s="71">
        <v>33751</v>
      </c>
      <c r="B184" s="71">
        <f t="shared" si="2"/>
        <v>33725</v>
      </c>
      <c r="C184">
        <v>660.46</v>
      </c>
    </row>
    <row r="185" spans="1:3">
      <c r="A185" s="71">
        <v>33752</v>
      </c>
      <c r="B185" s="71">
        <f t="shared" si="2"/>
        <v>33725</v>
      </c>
      <c r="C185">
        <v>660.16</v>
      </c>
    </row>
    <row r="186" spans="1:3">
      <c r="A186" s="71">
        <v>33753</v>
      </c>
      <c r="B186" s="71">
        <f t="shared" si="2"/>
        <v>33725</v>
      </c>
      <c r="C186">
        <v>660.99</v>
      </c>
    </row>
    <row r="187" spans="1:3">
      <c r="A187" s="71">
        <v>33754</v>
      </c>
      <c r="B187" s="71">
        <f t="shared" si="2"/>
        <v>33725</v>
      </c>
      <c r="C187">
        <v>664.37</v>
      </c>
    </row>
    <row r="188" spans="1:3">
      <c r="A188" s="71">
        <v>33755</v>
      </c>
      <c r="B188" s="71">
        <f t="shared" si="2"/>
        <v>33725</v>
      </c>
      <c r="C188">
        <v>664.37</v>
      </c>
    </row>
    <row r="189" spans="1:3">
      <c r="A189" s="71">
        <v>33756</v>
      </c>
      <c r="B189" s="71">
        <f t="shared" si="2"/>
        <v>33756</v>
      </c>
      <c r="C189">
        <v>664.37</v>
      </c>
    </row>
    <row r="190" spans="1:3">
      <c r="A190" s="71">
        <v>33757</v>
      </c>
      <c r="B190" s="71">
        <f t="shared" si="2"/>
        <v>33756</v>
      </c>
      <c r="C190">
        <v>664.37</v>
      </c>
    </row>
    <row r="191" spans="1:3">
      <c r="A191" s="71">
        <v>33758</v>
      </c>
      <c r="B191" s="71">
        <f t="shared" si="2"/>
        <v>33756</v>
      </c>
      <c r="C191">
        <v>666.11</v>
      </c>
    </row>
    <row r="192" spans="1:3">
      <c r="A192" s="71">
        <v>33759</v>
      </c>
      <c r="B192" s="71">
        <f t="shared" si="2"/>
        <v>33756</v>
      </c>
      <c r="C192">
        <v>664.3</v>
      </c>
    </row>
    <row r="193" spans="1:3">
      <c r="A193" s="71">
        <v>33760</v>
      </c>
      <c r="B193" s="71">
        <f t="shared" si="2"/>
        <v>33756</v>
      </c>
      <c r="C193">
        <v>666.47</v>
      </c>
    </row>
    <row r="194" spans="1:3">
      <c r="A194" s="71">
        <v>33761</v>
      </c>
      <c r="B194" s="71">
        <f t="shared" ref="B194:B257" si="3">DATE(YEAR(A194), MONTH(A194), 1)</f>
        <v>33756</v>
      </c>
      <c r="C194">
        <v>664.36</v>
      </c>
    </row>
    <row r="195" spans="1:3">
      <c r="A195" s="71">
        <v>33762</v>
      </c>
      <c r="B195" s="71">
        <f t="shared" si="3"/>
        <v>33756</v>
      </c>
      <c r="C195">
        <v>664.36</v>
      </c>
    </row>
    <row r="196" spans="1:3">
      <c r="A196" s="71">
        <v>33763</v>
      </c>
      <c r="B196" s="71">
        <f t="shared" si="3"/>
        <v>33756</v>
      </c>
      <c r="C196">
        <v>664.36</v>
      </c>
    </row>
    <row r="197" spans="1:3">
      <c r="A197" s="71">
        <v>33764</v>
      </c>
      <c r="B197" s="71">
        <f t="shared" si="3"/>
        <v>33756</v>
      </c>
      <c r="C197">
        <v>665.91</v>
      </c>
    </row>
    <row r="198" spans="1:3">
      <c r="A198" s="71">
        <v>33765</v>
      </c>
      <c r="B198" s="71">
        <f t="shared" si="3"/>
        <v>33756</v>
      </c>
      <c r="C198">
        <v>665.92</v>
      </c>
    </row>
    <row r="199" spans="1:3">
      <c r="A199" s="71">
        <v>33766</v>
      </c>
      <c r="B199" s="71">
        <f t="shared" si="3"/>
        <v>33756</v>
      </c>
      <c r="C199">
        <v>667.96</v>
      </c>
    </row>
    <row r="200" spans="1:3">
      <c r="A200" s="71">
        <v>33767</v>
      </c>
      <c r="B200" s="71">
        <f t="shared" si="3"/>
        <v>33756</v>
      </c>
      <c r="C200">
        <v>667.52</v>
      </c>
    </row>
    <row r="201" spans="1:3">
      <c r="A201" s="71">
        <v>33768</v>
      </c>
      <c r="B201" s="71">
        <f t="shared" si="3"/>
        <v>33756</v>
      </c>
      <c r="C201">
        <v>669.55</v>
      </c>
    </row>
    <row r="202" spans="1:3">
      <c r="A202" s="71">
        <v>33769</v>
      </c>
      <c r="B202" s="71">
        <f t="shared" si="3"/>
        <v>33756</v>
      </c>
      <c r="C202">
        <v>669.55</v>
      </c>
    </row>
    <row r="203" spans="1:3">
      <c r="A203" s="71">
        <v>33770</v>
      </c>
      <c r="B203" s="71">
        <f t="shared" si="3"/>
        <v>33756</v>
      </c>
      <c r="C203">
        <v>669.55</v>
      </c>
    </row>
    <row r="204" spans="1:3">
      <c r="A204" s="71">
        <v>33771</v>
      </c>
      <c r="B204" s="71">
        <f t="shared" si="3"/>
        <v>33756</v>
      </c>
      <c r="C204">
        <v>671.36</v>
      </c>
    </row>
    <row r="205" spans="1:3">
      <c r="A205" s="71">
        <v>33772</v>
      </c>
      <c r="B205" s="71">
        <f t="shared" si="3"/>
        <v>33756</v>
      </c>
      <c r="C205">
        <v>675.76</v>
      </c>
    </row>
    <row r="206" spans="1:3">
      <c r="A206" s="71">
        <v>33773</v>
      </c>
      <c r="B206" s="71">
        <f t="shared" si="3"/>
        <v>33756</v>
      </c>
      <c r="C206">
        <v>680.17</v>
      </c>
    </row>
    <row r="207" spans="1:3">
      <c r="A207" s="71">
        <v>33774</v>
      </c>
      <c r="B207" s="71">
        <f t="shared" si="3"/>
        <v>33756</v>
      </c>
      <c r="C207">
        <v>678.25</v>
      </c>
    </row>
    <row r="208" spans="1:3">
      <c r="A208" s="71">
        <v>33775</v>
      </c>
      <c r="B208" s="71">
        <f t="shared" si="3"/>
        <v>33756</v>
      </c>
      <c r="C208">
        <v>683.37</v>
      </c>
    </row>
    <row r="209" spans="1:3">
      <c r="A209" s="71">
        <v>33776</v>
      </c>
      <c r="B209" s="71">
        <f t="shared" si="3"/>
        <v>33756</v>
      </c>
      <c r="C209">
        <v>683.37</v>
      </c>
    </row>
    <row r="210" spans="1:3">
      <c r="A210" s="71">
        <v>33777</v>
      </c>
      <c r="B210" s="71">
        <f t="shared" si="3"/>
        <v>33756</v>
      </c>
      <c r="C210">
        <v>683.37</v>
      </c>
    </row>
    <row r="211" spans="1:3">
      <c r="A211" s="71">
        <v>33778</v>
      </c>
      <c r="B211" s="71">
        <f t="shared" si="3"/>
        <v>33756</v>
      </c>
      <c r="C211">
        <v>683.37</v>
      </c>
    </row>
    <row r="212" spans="1:3">
      <c r="A212" s="71">
        <v>33779</v>
      </c>
      <c r="B212" s="71">
        <f t="shared" si="3"/>
        <v>33756</v>
      </c>
      <c r="C212">
        <v>690.08</v>
      </c>
    </row>
    <row r="213" spans="1:3">
      <c r="A213" s="71">
        <v>33780</v>
      </c>
      <c r="B213" s="71">
        <f t="shared" si="3"/>
        <v>33756</v>
      </c>
      <c r="C213">
        <v>699.09</v>
      </c>
    </row>
    <row r="214" spans="1:3">
      <c r="A214" s="71">
        <v>33781</v>
      </c>
      <c r="B214" s="71">
        <f t="shared" si="3"/>
        <v>33756</v>
      </c>
      <c r="C214">
        <v>701.83</v>
      </c>
    </row>
    <row r="215" spans="1:3">
      <c r="A215" s="71">
        <v>33782</v>
      </c>
      <c r="B215" s="71">
        <f t="shared" si="3"/>
        <v>33756</v>
      </c>
      <c r="C215">
        <v>697.57</v>
      </c>
    </row>
    <row r="216" spans="1:3">
      <c r="A216" s="71">
        <v>33783</v>
      </c>
      <c r="B216" s="71">
        <f t="shared" si="3"/>
        <v>33756</v>
      </c>
      <c r="C216">
        <v>697.57</v>
      </c>
    </row>
    <row r="217" spans="1:3">
      <c r="A217" s="71">
        <v>33784</v>
      </c>
      <c r="B217" s="71">
        <f t="shared" si="3"/>
        <v>33756</v>
      </c>
      <c r="C217">
        <v>697.57</v>
      </c>
    </row>
    <row r="218" spans="1:3">
      <c r="A218" s="71">
        <v>33785</v>
      </c>
      <c r="B218" s="71">
        <f t="shared" si="3"/>
        <v>33756</v>
      </c>
      <c r="C218">
        <v>697.57</v>
      </c>
    </row>
    <row r="219" spans="1:3">
      <c r="A219" s="71">
        <v>33786</v>
      </c>
      <c r="B219" s="71">
        <f t="shared" si="3"/>
        <v>33786</v>
      </c>
      <c r="C219">
        <v>695.36</v>
      </c>
    </row>
    <row r="220" spans="1:3">
      <c r="A220" s="71">
        <v>33787</v>
      </c>
      <c r="B220" s="71">
        <f t="shared" si="3"/>
        <v>33786</v>
      </c>
      <c r="C220">
        <v>694.43</v>
      </c>
    </row>
    <row r="221" spans="1:3">
      <c r="A221" s="71">
        <v>33788</v>
      </c>
      <c r="B221" s="71">
        <f t="shared" si="3"/>
        <v>33786</v>
      </c>
      <c r="C221">
        <v>693.71</v>
      </c>
    </row>
    <row r="222" spans="1:3">
      <c r="A222" s="71">
        <v>33789</v>
      </c>
      <c r="B222" s="71">
        <f t="shared" si="3"/>
        <v>33786</v>
      </c>
      <c r="C222">
        <v>693.4</v>
      </c>
    </row>
    <row r="223" spans="1:3">
      <c r="A223" s="71">
        <v>33790</v>
      </c>
      <c r="B223" s="71">
        <f t="shared" si="3"/>
        <v>33786</v>
      </c>
      <c r="C223">
        <v>693.4</v>
      </c>
    </row>
    <row r="224" spans="1:3">
      <c r="A224" s="71">
        <v>33791</v>
      </c>
      <c r="B224" s="71">
        <f t="shared" si="3"/>
        <v>33786</v>
      </c>
      <c r="C224">
        <v>693.4</v>
      </c>
    </row>
    <row r="225" spans="1:3">
      <c r="A225" s="71">
        <v>33792</v>
      </c>
      <c r="B225" s="71">
        <f t="shared" si="3"/>
        <v>33786</v>
      </c>
      <c r="C225">
        <v>696.12</v>
      </c>
    </row>
    <row r="226" spans="1:3">
      <c r="A226" s="71">
        <v>33793</v>
      </c>
      <c r="B226" s="71">
        <f t="shared" si="3"/>
        <v>33786</v>
      </c>
      <c r="C226">
        <v>695.65</v>
      </c>
    </row>
    <row r="227" spans="1:3">
      <c r="A227" s="71">
        <v>33794</v>
      </c>
      <c r="B227" s="71">
        <f t="shared" si="3"/>
        <v>33786</v>
      </c>
      <c r="C227">
        <v>699.01</v>
      </c>
    </row>
    <row r="228" spans="1:3">
      <c r="A228" s="71">
        <v>33795</v>
      </c>
      <c r="B228" s="71">
        <f t="shared" si="3"/>
        <v>33786</v>
      </c>
      <c r="C228">
        <v>703.74</v>
      </c>
    </row>
    <row r="229" spans="1:3">
      <c r="A229" s="71">
        <v>33796</v>
      </c>
      <c r="B229" s="71">
        <f t="shared" si="3"/>
        <v>33786</v>
      </c>
      <c r="C229">
        <v>708.72</v>
      </c>
    </row>
    <row r="230" spans="1:3">
      <c r="A230" s="71">
        <v>33797</v>
      </c>
      <c r="B230" s="71">
        <f t="shared" si="3"/>
        <v>33786</v>
      </c>
      <c r="C230">
        <v>708.72</v>
      </c>
    </row>
    <row r="231" spans="1:3">
      <c r="A231" s="71">
        <v>33798</v>
      </c>
      <c r="B231" s="71">
        <f t="shared" si="3"/>
        <v>33786</v>
      </c>
      <c r="C231">
        <v>708.72</v>
      </c>
    </row>
    <row r="232" spans="1:3">
      <c r="A232" s="71">
        <v>33799</v>
      </c>
      <c r="B232" s="71">
        <f t="shared" si="3"/>
        <v>33786</v>
      </c>
      <c r="C232">
        <v>720.47</v>
      </c>
    </row>
    <row r="233" spans="1:3">
      <c r="A233" s="71">
        <v>33800</v>
      </c>
      <c r="B233" s="71">
        <f t="shared" si="3"/>
        <v>33786</v>
      </c>
      <c r="C233">
        <v>719.15</v>
      </c>
    </row>
    <row r="234" spans="1:3">
      <c r="A234" s="71">
        <v>33801</v>
      </c>
      <c r="B234" s="71">
        <f t="shared" si="3"/>
        <v>33786</v>
      </c>
      <c r="C234">
        <v>717.45</v>
      </c>
    </row>
    <row r="235" spans="1:3">
      <c r="A235" s="71">
        <v>33802</v>
      </c>
      <c r="B235" s="71">
        <f t="shared" si="3"/>
        <v>33786</v>
      </c>
      <c r="C235">
        <v>717.7</v>
      </c>
    </row>
    <row r="236" spans="1:3">
      <c r="A236" s="71">
        <v>33803</v>
      </c>
      <c r="B236" s="71">
        <f t="shared" si="3"/>
        <v>33786</v>
      </c>
      <c r="C236">
        <v>715.11</v>
      </c>
    </row>
    <row r="237" spans="1:3">
      <c r="A237" s="71">
        <v>33804</v>
      </c>
      <c r="B237" s="71">
        <f t="shared" si="3"/>
        <v>33786</v>
      </c>
      <c r="C237">
        <v>715.11</v>
      </c>
    </row>
    <row r="238" spans="1:3">
      <c r="A238" s="71">
        <v>33805</v>
      </c>
      <c r="B238" s="71">
        <f t="shared" si="3"/>
        <v>33786</v>
      </c>
      <c r="C238">
        <v>715.11</v>
      </c>
    </row>
    <row r="239" spans="1:3">
      <c r="A239" s="71">
        <v>33806</v>
      </c>
      <c r="B239" s="71">
        <f t="shared" si="3"/>
        <v>33786</v>
      </c>
      <c r="C239">
        <v>715.11</v>
      </c>
    </row>
    <row r="240" spans="1:3">
      <c r="A240" s="71">
        <v>33807</v>
      </c>
      <c r="B240" s="71">
        <f t="shared" si="3"/>
        <v>33786</v>
      </c>
      <c r="C240">
        <v>710.91</v>
      </c>
    </row>
    <row r="241" spans="1:3">
      <c r="A241" s="71">
        <v>33808</v>
      </c>
      <c r="B241" s="71">
        <f t="shared" si="3"/>
        <v>33786</v>
      </c>
      <c r="C241">
        <v>707.96</v>
      </c>
    </row>
    <row r="242" spans="1:3">
      <c r="A242" s="71">
        <v>33809</v>
      </c>
      <c r="B242" s="71">
        <f t="shared" si="3"/>
        <v>33786</v>
      </c>
      <c r="C242">
        <v>699.73</v>
      </c>
    </row>
    <row r="243" spans="1:3">
      <c r="A243" s="71">
        <v>33810</v>
      </c>
      <c r="B243" s="71">
        <f t="shared" si="3"/>
        <v>33786</v>
      </c>
      <c r="C243">
        <v>699.68</v>
      </c>
    </row>
    <row r="244" spans="1:3">
      <c r="A244" s="71">
        <v>33811</v>
      </c>
      <c r="B244" s="71">
        <f t="shared" si="3"/>
        <v>33786</v>
      </c>
      <c r="C244">
        <v>699.68</v>
      </c>
    </row>
    <row r="245" spans="1:3">
      <c r="A245" s="71">
        <v>33812</v>
      </c>
      <c r="B245" s="71">
        <f t="shared" si="3"/>
        <v>33786</v>
      </c>
      <c r="C245">
        <v>699.68</v>
      </c>
    </row>
    <row r="246" spans="1:3">
      <c r="A246" s="71">
        <v>33813</v>
      </c>
      <c r="B246" s="71">
        <f t="shared" si="3"/>
        <v>33786</v>
      </c>
      <c r="C246">
        <v>701.66</v>
      </c>
    </row>
    <row r="247" spans="1:3">
      <c r="A247" s="71">
        <v>33814</v>
      </c>
      <c r="B247" s="71">
        <f t="shared" si="3"/>
        <v>33786</v>
      </c>
      <c r="C247">
        <v>701.89</v>
      </c>
    </row>
    <row r="248" spans="1:3">
      <c r="A248" s="71">
        <v>33815</v>
      </c>
      <c r="B248" s="71">
        <f t="shared" si="3"/>
        <v>33786</v>
      </c>
      <c r="C248">
        <v>702.02</v>
      </c>
    </row>
    <row r="249" spans="1:3">
      <c r="A249" s="71">
        <v>33816</v>
      </c>
      <c r="B249" s="71">
        <f t="shared" si="3"/>
        <v>33786</v>
      </c>
      <c r="C249">
        <v>705.14</v>
      </c>
    </row>
    <row r="250" spans="1:3">
      <c r="A250" s="71">
        <v>33817</v>
      </c>
      <c r="B250" s="71">
        <f t="shared" si="3"/>
        <v>33817</v>
      </c>
      <c r="C250">
        <v>702.52</v>
      </c>
    </row>
    <row r="251" spans="1:3">
      <c r="A251" s="71">
        <v>33818</v>
      </c>
      <c r="B251" s="71">
        <f t="shared" si="3"/>
        <v>33817</v>
      </c>
      <c r="C251">
        <v>702.52</v>
      </c>
    </row>
    <row r="252" spans="1:3">
      <c r="A252" s="71">
        <v>33819</v>
      </c>
      <c r="B252" s="71">
        <f t="shared" si="3"/>
        <v>33817</v>
      </c>
      <c r="C252">
        <v>702.52</v>
      </c>
    </row>
    <row r="253" spans="1:3">
      <c r="A253" s="71">
        <v>33820</v>
      </c>
      <c r="B253" s="71">
        <f t="shared" si="3"/>
        <v>33817</v>
      </c>
      <c r="C253">
        <v>701.82</v>
      </c>
    </row>
    <row r="254" spans="1:3">
      <c r="A254" s="71">
        <v>33821</v>
      </c>
      <c r="B254" s="71">
        <f t="shared" si="3"/>
        <v>33817</v>
      </c>
      <c r="C254">
        <v>698.84</v>
      </c>
    </row>
    <row r="255" spans="1:3">
      <c r="A255" s="71">
        <v>33822</v>
      </c>
      <c r="B255" s="71">
        <f t="shared" si="3"/>
        <v>33817</v>
      </c>
      <c r="C255">
        <v>695.32</v>
      </c>
    </row>
    <row r="256" spans="1:3">
      <c r="A256" s="71">
        <v>33823</v>
      </c>
      <c r="B256" s="71">
        <f t="shared" si="3"/>
        <v>33817</v>
      </c>
      <c r="C256">
        <v>694.25</v>
      </c>
    </row>
    <row r="257" spans="1:3">
      <c r="A257" s="71">
        <v>33824</v>
      </c>
      <c r="B257" s="71">
        <f t="shared" si="3"/>
        <v>33817</v>
      </c>
      <c r="C257">
        <v>694.25</v>
      </c>
    </row>
    <row r="258" spans="1:3">
      <c r="A258" s="71">
        <v>33825</v>
      </c>
      <c r="B258" s="71">
        <f t="shared" ref="B258:B321" si="4">DATE(YEAR(A258), MONTH(A258), 1)</f>
        <v>33817</v>
      </c>
      <c r="C258">
        <v>694.25</v>
      </c>
    </row>
    <row r="259" spans="1:3">
      <c r="A259" s="71">
        <v>33826</v>
      </c>
      <c r="B259" s="71">
        <f t="shared" si="4"/>
        <v>33817</v>
      </c>
      <c r="C259">
        <v>694.25</v>
      </c>
    </row>
    <row r="260" spans="1:3">
      <c r="A260" s="71">
        <v>33827</v>
      </c>
      <c r="B260" s="71">
        <f t="shared" si="4"/>
        <v>33817</v>
      </c>
      <c r="C260">
        <v>692.72</v>
      </c>
    </row>
    <row r="261" spans="1:3">
      <c r="A261" s="71">
        <v>33828</v>
      </c>
      <c r="B261" s="71">
        <f t="shared" si="4"/>
        <v>33817</v>
      </c>
      <c r="C261">
        <v>692.25</v>
      </c>
    </row>
    <row r="262" spans="1:3">
      <c r="A262" s="71">
        <v>33829</v>
      </c>
      <c r="B262" s="71">
        <f t="shared" si="4"/>
        <v>33817</v>
      </c>
      <c r="C262">
        <v>694.28</v>
      </c>
    </row>
    <row r="263" spans="1:3">
      <c r="A263" s="71">
        <v>33830</v>
      </c>
      <c r="B263" s="71">
        <f t="shared" si="4"/>
        <v>33817</v>
      </c>
      <c r="C263">
        <v>692.51</v>
      </c>
    </row>
    <row r="264" spans="1:3">
      <c r="A264" s="71">
        <v>33831</v>
      </c>
      <c r="B264" s="71">
        <f t="shared" si="4"/>
        <v>33817</v>
      </c>
      <c r="C264">
        <v>693.25</v>
      </c>
    </row>
    <row r="265" spans="1:3">
      <c r="A265" s="71">
        <v>33832</v>
      </c>
      <c r="B265" s="71">
        <f t="shared" si="4"/>
        <v>33817</v>
      </c>
      <c r="C265">
        <v>693.25</v>
      </c>
    </row>
    <row r="266" spans="1:3">
      <c r="A266" s="71">
        <v>33833</v>
      </c>
      <c r="B266" s="71">
        <f t="shared" si="4"/>
        <v>33817</v>
      </c>
      <c r="C266">
        <v>693.25</v>
      </c>
    </row>
    <row r="267" spans="1:3">
      <c r="A267" s="71">
        <v>33834</v>
      </c>
      <c r="B267" s="71">
        <f t="shared" si="4"/>
        <v>33817</v>
      </c>
      <c r="C267">
        <v>693.25</v>
      </c>
    </row>
    <row r="268" spans="1:3">
      <c r="A268" s="71">
        <v>33835</v>
      </c>
      <c r="B268" s="71">
        <f t="shared" si="4"/>
        <v>33817</v>
      </c>
      <c r="C268">
        <v>693.69</v>
      </c>
    </row>
    <row r="269" spans="1:3">
      <c r="A269" s="71">
        <v>33836</v>
      </c>
      <c r="B269" s="71">
        <f t="shared" si="4"/>
        <v>33817</v>
      </c>
      <c r="C269">
        <v>692.48</v>
      </c>
    </row>
    <row r="270" spans="1:3">
      <c r="A270" s="71">
        <v>33837</v>
      </c>
      <c r="B270" s="71">
        <f t="shared" si="4"/>
        <v>33817</v>
      </c>
      <c r="C270">
        <v>692.56</v>
      </c>
    </row>
    <row r="271" spans="1:3">
      <c r="A271" s="71">
        <v>33838</v>
      </c>
      <c r="B271" s="71">
        <f t="shared" si="4"/>
        <v>33817</v>
      </c>
      <c r="C271">
        <v>693.94</v>
      </c>
    </row>
    <row r="272" spans="1:3">
      <c r="A272" s="71">
        <v>33839</v>
      </c>
      <c r="B272" s="71">
        <f t="shared" si="4"/>
        <v>33817</v>
      </c>
      <c r="C272">
        <v>693.94</v>
      </c>
    </row>
    <row r="273" spans="1:3">
      <c r="A273" s="71">
        <v>33840</v>
      </c>
      <c r="B273" s="71">
        <f t="shared" si="4"/>
        <v>33817</v>
      </c>
      <c r="C273">
        <v>693.94</v>
      </c>
    </row>
    <row r="274" spans="1:3">
      <c r="A274" s="71">
        <v>33841</v>
      </c>
      <c r="B274" s="71">
        <f t="shared" si="4"/>
        <v>33817</v>
      </c>
      <c r="C274">
        <v>689.56</v>
      </c>
    </row>
    <row r="275" spans="1:3">
      <c r="A275" s="71">
        <v>33842</v>
      </c>
      <c r="B275" s="71">
        <f t="shared" si="4"/>
        <v>33817</v>
      </c>
      <c r="C275">
        <v>689.21</v>
      </c>
    </row>
    <row r="276" spans="1:3">
      <c r="A276" s="71">
        <v>33843</v>
      </c>
      <c r="B276" s="71">
        <f t="shared" si="4"/>
        <v>33817</v>
      </c>
      <c r="C276">
        <v>689.45</v>
      </c>
    </row>
    <row r="277" spans="1:3">
      <c r="A277" s="71">
        <v>33844</v>
      </c>
      <c r="B277" s="71">
        <f t="shared" si="4"/>
        <v>33817</v>
      </c>
      <c r="C277">
        <v>690.3</v>
      </c>
    </row>
    <row r="278" spans="1:3">
      <c r="A278" s="71">
        <v>33845</v>
      </c>
      <c r="B278" s="71">
        <f t="shared" si="4"/>
        <v>33817</v>
      </c>
      <c r="C278">
        <v>691.68</v>
      </c>
    </row>
    <row r="279" spans="1:3">
      <c r="A279" s="71">
        <v>33846</v>
      </c>
      <c r="B279" s="71">
        <f t="shared" si="4"/>
        <v>33817</v>
      </c>
      <c r="C279">
        <v>691.68</v>
      </c>
    </row>
    <row r="280" spans="1:3">
      <c r="A280" s="71">
        <v>33847</v>
      </c>
      <c r="B280" s="71">
        <f t="shared" si="4"/>
        <v>33817</v>
      </c>
      <c r="C280">
        <v>691.68</v>
      </c>
    </row>
    <row r="281" spans="1:3">
      <c r="A281" s="71">
        <v>33848</v>
      </c>
      <c r="B281" s="71">
        <f t="shared" si="4"/>
        <v>33848</v>
      </c>
      <c r="C281">
        <v>691.9</v>
      </c>
    </row>
    <row r="282" spans="1:3">
      <c r="A282" s="71">
        <v>33849</v>
      </c>
      <c r="B282" s="71">
        <f t="shared" si="4"/>
        <v>33848</v>
      </c>
      <c r="C282">
        <v>692.89</v>
      </c>
    </row>
    <row r="283" spans="1:3">
      <c r="A283" s="71">
        <v>33850</v>
      </c>
      <c r="B283" s="71">
        <f t="shared" si="4"/>
        <v>33848</v>
      </c>
      <c r="C283">
        <v>693.02</v>
      </c>
    </row>
    <row r="284" spans="1:3">
      <c r="A284" s="71">
        <v>33851</v>
      </c>
      <c r="B284" s="71">
        <f t="shared" si="4"/>
        <v>33848</v>
      </c>
      <c r="C284">
        <v>695.62</v>
      </c>
    </row>
    <row r="285" spans="1:3">
      <c r="A285" s="71">
        <v>33852</v>
      </c>
      <c r="B285" s="71">
        <f t="shared" si="4"/>
        <v>33848</v>
      </c>
      <c r="C285">
        <v>696.77</v>
      </c>
    </row>
    <row r="286" spans="1:3">
      <c r="A286" s="71">
        <v>33853</v>
      </c>
      <c r="B286" s="71">
        <f t="shared" si="4"/>
        <v>33848</v>
      </c>
      <c r="C286">
        <v>696.77</v>
      </c>
    </row>
    <row r="287" spans="1:3">
      <c r="A287" s="71">
        <v>33854</v>
      </c>
      <c r="B287" s="71">
        <f t="shared" si="4"/>
        <v>33848</v>
      </c>
      <c r="C287">
        <v>696.77</v>
      </c>
    </row>
    <row r="288" spans="1:3">
      <c r="A288" s="71">
        <v>33855</v>
      </c>
      <c r="B288" s="71">
        <f t="shared" si="4"/>
        <v>33848</v>
      </c>
      <c r="C288">
        <v>697.69</v>
      </c>
    </row>
    <row r="289" spans="1:3">
      <c r="A289" s="71">
        <v>33856</v>
      </c>
      <c r="B289" s="71">
        <f t="shared" si="4"/>
        <v>33848</v>
      </c>
      <c r="C289">
        <v>698.28</v>
      </c>
    </row>
    <row r="290" spans="1:3">
      <c r="A290" s="71">
        <v>33857</v>
      </c>
      <c r="B290" s="71">
        <f t="shared" si="4"/>
        <v>33848</v>
      </c>
      <c r="C290">
        <v>695.38</v>
      </c>
    </row>
    <row r="291" spans="1:3">
      <c r="A291" s="71">
        <v>33858</v>
      </c>
      <c r="B291" s="71">
        <f t="shared" si="4"/>
        <v>33848</v>
      </c>
      <c r="C291">
        <v>695.54</v>
      </c>
    </row>
    <row r="292" spans="1:3">
      <c r="A292" s="71">
        <v>33859</v>
      </c>
      <c r="B292" s="71">
        <f t="shared" si="4"/>
        <v>33848</v>
      </c>
      <c r="C292">
        <v>696.39</v>
      </c>
    </row>
    <row r="293" spans="1:3">
      <c r="A293" s="71">
        <v>33860</v>
      </c>
      <c r="B293" s="71">
        <f t="shared" si="4"/>
        <v>33848</v>
      </c>
      <c r="C293">
        <v>696.39</v>
      </c>
    </row>
    <row r="294" spans="1:3">
      <c r="A294" s="71">
        <v>33861</v>
      </c>
      <c r="B294" s="71">
        <f t="shared" si="4"/>
        <v>33848</v>
      </c>
      <c r="C294">
        <v>696.39</v>
      </c>
    </row>
    <row r="295" spans="1:3">
      <c r="A295" s="71">
        <v>33862</v>
      </c>
      <c r="B295" s="71">
        <f t="shared" si="4"/>
        <v>33848</v>
      </c>
      <c r="C295">
        <v>696.29</v>
      </c>
    </row>
    <row r="296" spans="1:3">
      <c r="A296" s="71">
        <v>33863</v>
      </c>
      <c r="B296" s="71">
        <f t="shared" si="4"/>
        <v>33848</v>
      </c>
      <c r="C296">
        <v>696.84</v>
      </c>
    </row>
    <row r="297" spans="1:3">
      <c r="A297" s="71">
        <v>33864</v>
      </c>
      <c r="B297" s="71">
        <f t="shared" si="4"/>
        <v>33848</v>
      </c>
      <c r="C297">
        <v>695.7</v>
      </c>
    </row>
    <row r="298" spans="1:3">
      <c r="A298" s="71">
        <v>33865</v>
      </c>
      <c r="B298" s="71">
        <f t="shared" si="4"/>
        <v>33848</v>
      </c>
      <c r="C298">
        <v>696.66</v>
      </c>
    </row>
    <row r="299" spans="1:3">
      <c r="A299" s="71">
        <v>33866</v>
      </c>
      <c r="B299" s="71">
        <f t="shared" si="4"/>
        <v>33848</v>
      </c>
      <c r="C299">
        <v>696.42</v>
      </c>
    </row>
    <row r="300" spans="1:3">
      <c r="A300" s="71">
        <v>33867</v>
      </c>
      <c r="B300" s="71">
        <f t="shared" si="4"/>
        <v>33848</v>
      </c>
      <c r="C300">
        <v>696.42</v>
      </c>
    </row>
    <row r="301" spans="1:3">
      <c r="A301" s="71">
        <v>33868</v>
      </c>
      <c r="B301" s="71">
        <f t="shared" si="4"/>
        <v>33848</v>
      </c>
      <c r="C301">
        <v>696.42</v>
      </c>
    </row>
    <row r="302" spans="1:3">
      <c r="A302" s="71">
        <v>33869</v>
      </c>
      <c r="B302" s="71">
        <f t="shared" si="4"/>
        <v>33848</v>
      </c>
      <c r="C302">
        <v>699.16</v>
      </c>
    </row>
    <row r="303" spans="1:3">
      <c r="A303" s="71">
        <v>33870</v>
      </c>
      <c r="B303" s="71">
        <f t="shared" si="4"/>
        <v>33848</v>
      </c>
      <c r="C303">
        <v>697.77</v>
      </c>
    </row>
    <row r="304" spans="1:3">
      <c r="A304" s="71">
        <v>33871</v>
      </c>
      <c r="B304" s="71">
        <f t="shared" si="4"/>
        <v>33848</v>
      </c>
      <c r="C304">
        <v>698.4</v>
      </c>
    </row>
    <row r="305" spans="1:3">
      <c r="A305" s="71">
        <v>33872</v>
      </c>
      <c r="B305" s="71">
        <f t="shared" si="4"/>
        <v>33848</v>
      </c>
      <c r="C305">
        <v>697.01</v>
      </c>
    </row>
    <row r="306" spans="1:3">
      <c r="A306" s="71">
        <v>33873</v>
      </c>
      <c r="B306" s="71">
        <f t="shared" si="4"/>
        <v>33848</v>
      </c>
      <c r="C306">
        <v>704.8</v>
      </c>
    </row>
    <row r="307" spans="1:3">
      <c r="A307" s="71">
        <v>33874</v>
      </c>
      <c r="B307" s="71">
        <f t="shared" si="4"/>
        <v>33848</v>
      </c>
      <c r="C307">
        <v>704.8</v>
      </c>
    </row>
    <row r="308" spans="1:3">
      <c r="A308" s="71">
        <v>33875</v>
      </c>
      <c r="B308" s="71">
        <f t="shared" si="4"/>
        <v>33848</v>
      </c>
      <c r="C308">
        <v>704.8</v>
      </c>
    </row>
    <row r="309" spans="1:3">
      <c r="A309" s="71">
        <v>33876</v>
      </c>
      <c r="B309" s="71">
        <f t="shared" si="4"/>
        <v>33848</v>
      </c>
      <c r="C309">
        <v>701</v>
      </c>
    </row>
    <row r="310" spans="1:3">
      <c r="A310" s="71">
        <v>33877</v>
      </c>
      <c r="B310" s="71">
        <f t="shared" si="4"/>
        <v>33848</v>
      </c>
      <c r="C310">
        <v>702.81</v>
      </c>
    </row>
    <row r="311" spans="1:3">
      <c r="A311" s="71">
        <v>33878</v>
      </c>
      <c r="B311" s="71">
        <f t="shared" si="4"/>
        <v>33878</v>
      </c>
      <c r="C311">
        <v>699.7</v>
      </c>
    </row>
    <row r="312" spans="1:3">
      <c r="A312" s="71">
        <v>33879</v>
      </c>
      <c r="B312" s="71">
        <f t="shared" si="4"/>
        <v>33878</v>
      </c>
      <c r="C312">
        <v>703.08</v>
      </c>
    </row>
    <row r="313" spans="1:3">
      <c r="A313" s="71">
        <v>33880</v>
      </c>
      <c r="B313" s="71">
        <f t="shared" si="4"/>
        <v>33878</v>
      </c>
      <c r="C313">
        <v>710.22</v>
      </c>
    </row>
    <row r="314" spans="1:3">
      <c r="A314" s="71">
        <v>33881</v>
      </c>
      <c r="B314" s="71">
        <f t="shared" si="4"/>
        <v>33878</v>
      </c>
      <c r="C314">
        <v>710.22</v>
      </c>
    </row>
    <row r="315" spans="1:3">
      <c r="A315" s="71">
        <v>33882</v>
      </c>
      <c r="B315" s="71">
        <f t="shared" si="4"/>
        <v>33878</v>
      </c>
      <c r="C315">
        <v>710.22</v>
      </c>
    </row>
    <row r="316" spans="1:3">
      <c r="A316" s="71">
        <v>33883</v>
      </c>
      <c r="B316" s="71">
        <f t="shared" si="4"/>
        <v>33878</v>
      </c>
      <c r="C316">
        <v>704.52</v>
      </c>
    </row>
    <row r="317" spans="1:3">
      <c r="A317" s="71">
        <v>33884</v>
      </c>
      <c r="B317" s="71">
        <f t="shared" si="4"/>
        <v>33878</v>
      </c>
      <c r="C317">
        <v>703.66</v>
      </c>
    </row>
    <row r="318" spans="1:3">
      <c r="A318" s="71">
        <v>33885</v>
      </c>
      <c r="B318" s="71">
        <f t="shared" si="4"/>
        <v>33878</v>
      </c>
      <c r="C318">
        <v>702.71</v>
      </c>
    </row>
    <row r="319" spans="1:3">
      <c r="A319" s="71">
        <v>33886</v>
      </c>
      <c r="B319" s="71">
        <f t="shared" si="4"/>
        <v>33878</v>
      </c>
      <c r="C319">
        <v>704.06</v>
      </c>
    </row>
    <row r="320" spans="1:3">
      <c r="A320" s="71">
        <v>33887</v>
      </c>
      <c r="B320" s="71">
        <f t="shared" si="4"/>
        <v>33878</v>
      </c>
      <c r="C320">
        <v>701.88</v>
      </c>
    </row>
    <row r="321" spans="1:3">
      <c r="A321" s="71">
        <v>33888</v>
      </c>
      <c r="B321" s="71">
        <f t="shared" si="4"/>
        <v>33878</v>
      </c>
      <c r="C321">
        <v>701.88</v>
      </c>
    </row>
    <row r="322" spans="1:3">
      <c r="A322" s="71">
        <v>33889</v>
      </c>
      <c r="B322" s="71">
        <f t="shared" ref="B322:B385" si="5">DATE(YEAR(A322), MONTH(A322), 1)</f>
        <v>33878</v>
      </c>
      <c r="C322">
        <v>701.88</v>
      </c>
    </row>
    <row r="323" spans="1:3">
      <c r="A323" s="71">
        <v>33890</v>
      </c>
      <c r="B323" s="71">
        <f t="shared" si="5"/>
        <v>33878</v>
      </c>
      <c r="C323">
        <v>701.88</v>
      </c>
    </row>
    <row r="324" spans="1:3">
      <c r="A324" s="71">
        <v>33891</v>
      </c>
      <c r="B324" s="71">
        <f t="shared" si="5"/>
        <v>33878</v>
      </c>
      <c r="C324">
        <v>702.48</v>
      </c>
    </row>
    <row r="325" spans="1:3">
      <c r="A325" s="71">
        <v>33892</v>
      </c>
      <c r="B325" s="71">
        <f t="shared" si="5"/>
        <v>33878</v>
      </c>
      <c r="C325">
        <v>705.52</v>
      </c>
    </row>
    <row r="326" spans="1:3">
      <c r="A326" s="71">
        <v>33893</v>
      </c>
      <c r="B326" s="71">
        <f t="shared" si="5"/>
        <v>33878</v>
      </c>
      <c r="C326">
        <v>708.21</v>
      </c>
    </row>
    <row r="327" spans="1:3">
      <c r="A327" s="71">
        <v>33894</v>
      </c>
      <c r="B327" s="71">
        <f t="shared" si="5"/>
        <v>33878</v>
      </c>
      <c r="C327">
        <v>707.13</v>
      </c>
    </row>
    <row r="328" spans="1:3">
      <c r="A328" s="71">
        <v>33895</v>
      </c>
      <c r="B328" s="71">
        <f t="shared" si="5"/>
        <v>33878</v>
      </c>
      <c r="C328">
        <v>707.13</v>
      </c>
    </row>
    <row r="329" spans="1:3">
      <c r="A329" s="71">
        <v>33896</v>
      </c>
      <c r="B329" s="71">
        <f t="shared" si="5"/>
        <v>33878</v>
      </c>
      <c r="C329">
        <v>707.13</v>
      </c>
    </row>
    <row r="330" spans="1:3">
      <c r="A330" s="71">
        <v>33897</v>
      </c>
      <c r="B330" s="71">
        <f t="shared" si="5"/>
        <v>33878</v>
      </c>
      <c r="C330">
        <v>707.35</v>
      </c>
    </row>
    <row r="331" spans="1:3">
      <c r="A331" s="71">
        <v>33898</v>
      </c>
      <c r="B331" s="71">
        <f t="shared" si="5"/>
        <v>33878</v>
      </c>
      <c r="C331">
        <v>706.06</v>
      </c>
    </row>
    <row r="332" spans="1:3">
      <c r="A332" s="71">
        <v>33899</v>
      </c>
      <c r="B332" s="71">
        <f t="shared" si="5"/>
        <v>33878</v>
      </c>
      <c r="C332">
        <v>709.22</v>
      </c>
    </row>
    <row r="333" spans="1:3">
      <c r="A333" s="71">
        <v>33900</v>
      </c>
      <c r="B333" s="71">
        <f t="shared" si="5"/>
        <v>33878</v>
      </c>
      <c r="C333">
        <v>710.19</v>
      </c>
    </row>
    <row r="334" spans="1:3">
      <c r="A334" s="71">
        <v>33901</v>
      </c>
      <c r="B334" s="71">
        <f t="shared" si="5"/>
        <v>33878</v>
      </c>
      <c r="C334">
        <v>712.04</v>
      </c>
    </row>
    <row r="335" spans="1:3">
      <c r="A335" s="71">
        <v>33902</v>
      </c>
      <c r="B335" s="71">
        <f t="shared" si="5"/>
        <v>33878</v>
      </c>
      <c r="C335">
        <v>712.04</v>
      </c>
    </row>
    <row r="336" spans="1:3">
      <c r="A336" s="71">
        <v>33903</v>
      </c>
      <c r="B336" s="71">
        <f t="shared" si="5"/>
        <v>33878</v>
      </c>
      <c r="C336">
        <v>712.04</v>
      </c>
    </row>
    <row r="337" spans="1:3">
      <c r="A337" s="71">
        <v>33904</v>
      </c>
      <c r="B337" s="71">
        <f t="shared" si="5"/>
        <v>33878</v>
      </c>
      <c r="C337">
        <v>713.55</v>
      </c>
    </row>
    <row r="338" spans="1:3">
      <c r="A338" s="71">
        <v>33905</v>
      </c>
      <c r="B338" s="71">
        <f t="shared" si="5"/>
        <v>33878</v>
      </c>
      <c r="C338">
        <v>716.39</v>
      </c>
    </row>
    <row r="339" spans="1:3">
      <c r="A339" s="71">
        <v>33906</v>
      </c>
      <c r="B339" s="71">
        <f t="shared" si="5"/>
        <v>33878</v>
      </c>
      <c r="C339">
        <v>715.31</v>
      </c>
    </row>
    <row r="340" spans="1:3">
      <c r="A340" s="71">
        <v>33907</v>
      </c>
      <c r="B340" s="71">
        <f t="shared" si="5"/>
        <v>33878</v>
      </c>
      <c r="C340">
        <v>717.37</v>
      </c>
    </row>
    <row r="341" spans="1:3">
      <c r="A341" s="71">
        <v>33908</v>
      </c>
      <c r="B341" s="71">
        <f t="shared" si="5"/>
        <v>33878</v>
      </c>
      <c r="C341">
        <v>716.88</v>
      </c>
    </row>
    <row r="342" spans="1:3">
      <c r="A342" s="71">
        <v>33909</v>
      </c>
      <c r="B342" s="71">
        <f t="shared" si="5"/>
        <v>33909</v>
      </c>
      <c r="C342">
        <v>716.88</v>
      </c>
    </row>
    <row r="343" spans="1:3">
      <c r="A343" s="71">
        <v>33910</v>
      </c>
      <c r="B343" s="71">
        <f t="shared" si="5"/>
        <v>33909</v>
      </c>
      <c r="C343">
        <v>716.88</v>
      </c>
    </row>
    <row r="344" spans="1:3">
      <c r="A344" s="71">
        <v>33911</v>
      </c>
      <c r="B344" s="71">
        <f t="shared" si="5"/>
        <v>33909</v>
      </c>
      <c r="C344">
        <v>716.88</v>
      </c>
    </row>
    <row r="345" spans="1:3">
      <c r="A345" s="71">
        <v>33912</v>
      </c>
      <c r="B345" s="71">
        <f t="shared" si="5"/>
        <v>33909</v>
      </c>
      <c r="C345">
        <v>718.98</v>
      </c>
    </row>
    <row r="346" spans="1:3">
      <c r="A346" s="71">
        <v>33913</v>
      </c>
      <c r="B346" s="71">
        <f t="shared" si="5"/>
        <v>33909</v>
      </c>
      <c r="C346">
        <v>719.21</v>
      </c>
    </row>
    <row r="347" spans="1:3">
      <c r="A347" s="71">
        <v>33914</v>
      </c>
      <c r="B347" s="71">
        <f t="shared" si="5"/>
        <v>33909</v>
      </c>
      <c r="C347">
        <v>720.96</v>
      </c>
    </row>
    <row r="348" spans="1:3">
      <c r="A348" s="71">
        <v>33915</v>
      </c>
      <c r="B348" s="71">
        <f t="shared" si="5"/>
        <v>33909</v>
      </c>
      <c r="C348">
        <v>722.57</v>
      </c>
    </row>
    <row r="349" spans="1:3">
      <c r="A349" s="71">
        <v>33916</v>
      </c>
      <c r="B349" s="71">
        <f t="shared" si="5"/>
        <v>33909</v>
      </c>
      <c r="C349">
        <v>722.57</v>
      </c>
    </row>
    <row r="350" spans="1:3">
      <c r="A350" s="71">
        <v>33917</v>
      </c>
      <c r="B350" s="71">
        <f t="shared" si="5"/>
        <v>33909</v>
      </c>
      <c r="C350">
        <v>722.57</v>
      </c>
    </row>
    <row r="351" spans="1:3">
      <c r="A351" s="71">
        <v>33918</v>
      </c>
      <c r="B351" s="71">
        <f t="shared" si="5"/>
        <v>33909</v>
      </c>
      <c r="C351">
        <v>720.48</v>
      </c>
    </row>
    <row r="352" spans="1:3">
      <c r="A352" s="71">
        <v>33919</v>
      </c>
      <c r="B352" s="71">
        <f t="shared" si="5"/>
        <v>33909</v>
      </c>
      <c r="C352">
        <v>722.37</v>
      </c>
    </row>
    <row r="353" spans="1:3">
      <c r="A353" s="71">
        <v>33920</v>
      </c>
      <c r="B353" s="71">
        <f t="shared" si="5"/>
        <v>33909</v>
      </c>
      <c r="C353">
        <v>723.72</v>
      </c>
    </row>
    <row r="354" spans="1:3">
      <c r="A354" s="71">
        <v>33921</v>
      </c>
      <c r="B354" s="71">
        <f t="shared" si="5"/>
        <v>33909</v>
      </c>
      <c r="C354">
        <v>722.72</v>
      </c>
    </row>
    <row r="355" spans="1:3">
      <c r="A355" s="71">
        <v>33922</v>
      </c>
      <c r="B355" s="71">
        <f t="shared" si="5"/>
        <v>33909</v>
      </c>
      <c r="C355">
        <v>724.07</v>
      </c>
    </row>
    <row r="356" spans="1:3">
      <c r="A356" s="71">
        <v>33923</v>
      </c>
      <c r="B356" s="71">
        <f t="shared" si="5"/>
        <v>33909</v>
      </c>
      <c r="C356">
        <v>724.07</v>
      </c>
    </row>
    <row r="357" spans="1:3">
      <c r="A357" s="71">
        <v>33924</v>
      </c>
      <c r="B357" s="71">
        <f t="shared" si="5"/>
        <v>33909</v>
      </c>
      <c r="C357">
        <v>724.07</v>
      </c>
    </row>
    <row r="358" spans="1:3">
      <c r="A358" s="71">
        <v>33925</v>
      </c>
      <c r="B358" s="71">
        <f t="shared" si="5"/>
        <v>33909</v>
      </c>
      <c r="C358">
        <v>724.07</v>
      </c>
    </row>
    <row r="359" spans="1:3">
      <c r="A359" s="71">
        <v>33926</v>
      </c>
      <c r="B359" s="71">
        <f t="shared" si="5"/>
        <v>33909</v>
      </c>
      <c r="C359">
        <v>730.11</v>
      </c>
    </row>
    <row r="360" spans="1:3">
      <c r="A360" s="71">
        <v>33927</v>
      </c>
      <c r="B360" s="71">
        <f t="shared" si="5"/>
        <v>33909</v>
      </c>
      <c r="C360">
        <v>724.97</v>
      </c>
    </row>
    <row r="361" spans="1:3">
      <c r="A361" s="71">
        <v>33928</v>
      </c>
      <c r="B361" s="71">
        <f t="shared" si="5"/>
        <v>33909</v>
      </c>
      <c r="C361">
        <v>724.9</v>
      </c>
    </row>
    <row r="362" spans="1:3">
      <c r="A362" s="71">
        <v>33929</v>
      </c>
      <c r="B362" s="71">
        <f t="shared" si="5"/>
        <v>33909</v>
      </c>
      <c r="C362">
        <v>721.98</v>
      </c>
    </row>
    <row r="363" spans="1:3">
      <c r="A363" s="71">
        <v>33930</v>
      </c>
      <c r="B363" s="71">
        <f t="shared" si="5"/>
        <v>33909</v>
      </c>
      <c r="C363">
        <v>721.98</v>
      </c>
    </row>
    <row r="364" spans="1:3">
      <c r="A364" s="71">
        <v>33931</v>
      </c>
      <c r="B364" s="71">
        <f t="shared" si="5"/>
        <v>33909</v>
      </c>
      <c r="C364">
        <v>721.98</v>
      </c>
    </row>
    <row r="365" spans="1:3">
      <c r="A365" s="71">
        <v>33932</v>
      </c>
      <c r="B365" s="71">
        <f t="shared" si="5"/>
        <v>33909</v>
      </c>
      <c r="C365">
        <v>726.97</v>
      </c>
    </row>
    <row r="366" spans="1:3">
      <c r="A366" s="71">
        <v>33933</v>
      </c>
      <c r="B366" s="71">
        <f t="shared" si="5"/>
        <v>33909</v>
      </c>
      <c r="C366">
        <v>720.63</v>
      </c>
    </row>
    <row r="367" spans="1:3">
      <c r="A367" s="71">
        <v>33934</v>
      </c>
      <c r="B367" s="71">
        <f t="shared" si="5"/>
        <v>33909</v>
      </c>
      <c r="C367">
        <v>721.47</v>
      </c>
    </row>
    <row r="368" spans="1:3">
      <c r="A368" s="71">
        <v>33935</v>
      </c>
      <c r="B368" s="71">
        <f t="shared" si="5"/>
        <v>33909</v>
      </c>
      <c r="C368">
        <v>722.61</v>
      </c>
    </row>
    <row r="369" spans="1:3">
      <c r="A369" s="71">
        <v>33936</v>
      </c>
      <c r="B369" s="71">
        <f t="shared" si="5"/>
        <v>33909</v>
      </c>
      <c r="C369">
        <v>725.45</v>
      </c>
    </row>
    <row r="370" spans="1:3">
      <c r="A370" s="71">
        <v>33937</v>
      </c>
      <c r="B370" s="71">
        <f t="shared" si="5"/>
        <v>33909</v>
      </c>
      <c r="C370">
        <v>725.45</v>
      </c>
    </row>
    <row r="371" spans="1:3">
      <c r="A371" s="71">
        <v>33938</v>
      </c>
      <c r="B371" s="71">
        <f t="shared" si="5"/>
        <v>33909</v>
      </c>
      <c r="C371">
        <v>725.45</v>
      </c>
    </row>
    <row r="372" spans="1:3">
      <c r="A372" s="71">
        <v>33939</v>
      </c>
      <c r="B372" s="71">
        <f t="shared" si="5"/>
        <v>33939</v>
      </c>
      <c r="C372">
        <v>729.42</v>
      </c>
    </row>
    <row r="373" spans="1:3">
      <c r="A373" s="71">
        <v>33940</v>
      </c>
      <c r="B373" s="71">
        <f t="shared" si="5"/>
        <v>33939</v>
      </c>
      <c r="C373">
        <v>725.75</v>
      </c>
    </row>
    <row r="374" spans="1:3">
      <c r="A374" s="71">
        <v>33941</v>
      </c>
      <c r="B374" s="71">
        <f t="shared" si="5"/>
        <v>33939</v>
      </c>
      <c r="C374">
        <v>729.74</v>
      </c>
    </row>
    <row r="375" spans="1:3">
      <c r="A375" s="71">
        <v>33942</v>
      </c>
      <c r="B375" s="71">
        <f t="shared" si="5"/>
        <v>33939</v>
      </c>
      <c r="C375">
        <v>738.19</v>
      </c>
    </row>
    <row r="376" spans="1:3">
      <c r="A376" s="71">
        <v>33943</v>
      </c>
      <c r="B376" s="71">
        <f t="shared" si="5"/>
        <v>33939</v>
      </c>
      <c r="C376">
        <v>736.29</v>
      </c>
    </row>
    <row r="377" spans="1:3">
      <c r="A377" s="71">
        <v>33944</v>
      </c>
      <c r="B377" s="71">
        <f t="shared" si="5"/>
        <v>33939</v>
      </c>
      <c r="C377">
        <v>736.29</v>
      </c>
    </row>
    <row r="378" spans="1:3">
      <c r="A378" s="71">
        <v>33945</v>
      </c>
      <c r="B378" s="71">
        <f t="shared" si="5"/>
        <v>33939</v>
      </c>
      <c r="C378">
        <v>736.29</v>
      </c>
    </row>
    <row r="379" spans="1:3">
      <c r="A379" s="71">
        <v>33946</v>
      </c>
      <c r="B379" s="71">
        <f t="shared" si="5"/>
        <v>33939</v>
      </c>
      <c r="C379">
        <v>732.11</v>
      </c>
    </row>
    <row r="380" spans="1:3">
      <c r="A380" s="71">
        <v>33947</v>
      </c>
      <c r="B380" s="71">
        <f t="shared" si="5"/>
        <v>33939</v>
      </c>
      <c r="C380">
        <v>732.11</v>
      </c>
    </row>
    <row r="381" spans="1:3">
      <c r="A381" s="71">
        <v>33948</v>
      </c>
      <c r="B381" s="71">
        <f t="shared" si="5"/>
        <v>33939</v>
      </c>
      <c r="C381">
        <v>732.4</v>
      </c>
    </row>
    <row r="382" spans="1:3">
      <c r="A382" s="71">
        <v>33949</v>
      </c>
      <c r="B382" s="71">
        <f t="shared" si="5"/>
        <v>33939</v>
      </c>
      <c r="C382">
        <v>727.21</v>
      </c>
    </row>
    <row r="383" spans="1:3">
      <c r="A383" s="71">
        <v>33950</v>
      </c>
      <c r="B383" s="71">
        <f t="shared" si="5"/>
        <v>33939</v>
      </c>
      <c r="C383">
        <v>729.8</v>
      </c>
    </row>
    <row r="384" spans="1:3">
      <c r="A384" s="71">
        <v>33951</v>
      </c>
      <c r="B384" s="71">
        <f t="shared" si="5"/>
        <v>33939</v>
      </c>
      <c r="C384">
        <v>729.8</v>
      </c>
    </row>
    <row r="385" spans="1:3">
      <c r="A385" s="71">
        <v>33952</v>
      </c>
      <c r="B385" s="71">
        <f t="shared" si="5"/>
        <v>33939</v>
      </c>
      <c r="C385">
        <v>729.8</v>
      </c>
    </row>
    <row r="386" spans="1:3">
      <c r="A386" s="71">
        <v>33953</v>
      </c>
      <c r="B386" s="71">
        <f t="shared" ref="B386:B449" si="6">DATE(YEAR(A386), MONTH(A386), 1)</f>
        <v>33939</v>
      </c>
      <c r="C386">
        <v>732.69</v>
      </c>
    </row>
    <row r="387" spans="1:3">
      <c r="A387" s="71">
        <v>33954</v>
      </c>
      <c r="B387" s="71">
        <f t="shared" si="6"/>
        <v>33939</v>
      </c>
      <c r="C387">
        <v>736.2</v>
      </c>
    </row>
    <row r="388" spans="1:3">
      <c r="A388" s="71">
        <v>33955</v>
      </c>
      <c r="B388" s="71">
        <f t="shared" si="6"/>
        <v>33939</v>
      </c>
      <c r="C388">
        <v>734.98</v>
      </c>
    </row>
    <row r="389" spans="1:3">
      <c r="A389" s="71">
        <v>33956</v>
      </c>
      <c r="B389" s="71">
        <f t="shared" si="6"/>
        <v>33939</v>
      </c>
      <c r="C389">
        <v>732.54</v>
      </c>
    </row>
    <row r="390" spans="1:3">
      <c r="A390" s="71">
        <v>33957</v>
      </c>
      <c r="B390" s="71">
        <f t="shared" si="6"/>
        <v>33939</v>
      </c>
      <c r="C390">
        <v>735.31</v>
      </c>
    </row>
    <row r="391" spans="1:3">
      <c r="A391" s="71">
        <v>33958</v>
      </c>
      <c r="B391" s="71">
        <f t="shared" si="6"/>
        <v>33939</v>
      </c>
      <c r="C391">
        <v>735.31</v>
      </c>
    </row>
    <row r="392" spans="1:3">
      <c r="A392" s="71">
        <v>33959</v>
      </c>
      <c r="B392" s="71">
        <f t="shared" si="6"/>
        <v>33939</v>
      </c>
      <c r="C392">
        <v>735.31</v>
      </c>
    </row>
    <row r="393" spans="1:3">
      <c r="A393" s="71">
        <v>33960</v>
      </c>
      <c r="B393" s="71">
        <f t="shared" si="6"/>
        <v>33939</v>
      </c>
      <c r="C393">
        <v>736.82</v>
      </c>
    </row>
    <row r="394" spans="1:3">
      <c r="A394" s="71">
        <v>33961</v>
      </c>
      <c r="B394" s="71">
        <f t="shared" si="6"/>
        <v>33939</v>
      </c>
      <c r="C394">
        <v>735</v>
      </c>
    </row>
    <row r="395" spans="1:3">
      <c r="A395" s="71">
        <v>33962</v>
      </c>
      <c r="B395" s="71">
        <f t="shared" si="6"/>
        <v>33939</v>
      </c>
      <c r="C395">
        <v>735.19</v>
      </c>
    </row>
    <row r="396" spans="1:3">
      <c r="A396" s="71">
        <v>33963</v>
      </c>
      <c r="B396" s="71">
        <f t="shared" si="6"/>
        <v>33939</v>
      </c>
      <c r="C396">
        <v>735.19</v>
      </c>
    </row>
    <row r="397" spans="1:3">
      <c r="A397" s="71">
        <v>33964</v>
      </c>
      <c r="B397" s="71">
        <f t="shared" si="6"/>
        <v>33939</v>
      </c>
      <c r="C397">
        <v>735.19</v>
      </c>
    </row>
    <row r="398" spans="1:3">
      <c r="A398" s="71">
        <v>33965</v>
      </c>
      <c r="B398" s="71">
        <f t="shared" si="6"/>
        <v>33939</v>
      </c>
      <c r="C398">
        <v>735.19</v>
      </c>
    </row>
    <row r="399" spans="1:3">
      <c r="A399" s="71">
        <v>33966</v>
      </c>
      <c r="B399" s="71">
        <f t="shared" si="6"/>
        <v>33939</v>
      </c>
      <c r="C399">
        <v>735.19</v>
      </c>
    </row>
    <row r="400" spans="1:3">
      <c r="A400" s="71">
        <v>33967</v>
      </c>
      <c r="B400" s="71">
        <f t="shared" si="6"/>
        <v>33939</v>
      </c>
      <c r="C400">
        <v>737.44</v>
      </c>
    </row>
    <row r="401" spans="1:3">
      <c r="A401" s="71">
        <v>33968</v>
      </c>
      <c r="B401" s="71">
        <f t="shared" si="6"/>
        <v>33939</v>
      </c>
      <c r="C401">
        <v>737.98</v>
      </c>
    </row>
    <row r="402" spans="1:3">
      <c r="A402" s="71">
        <v>33969</v>
      </c>
      <c r="B402" s="71">
        <f t="shared" si="6"/>
        <v>33939</v>
      </c>
      <c r="C402">
        <v>737.98</v>
      </c>
    </row>
    <row r="403" spans="1:3">
      <c r="A403" s="71">
        <v>33970</v>
      </c>
      <c r="B403" s="71">
        <f t="shared" si="6"/>
        <v>33970</v>
      </c>
      <c r="C403">
        <v>737.98</v>
      </c>
    </row>
    <row r="404" spans="1:3">
      <c r="A404" s="71">
        <v>33971</v>
      </c>
      <c r="B404" s="71">
        <f t="shared" si="6"/>
        <v>33970</v>
      </c>
      <c r="C404">
        <v>737.98</v>
      </c>
    </row>
    <row r="405" spans="1:3">
      <c r="A405" s="71">
        <v>33972</v>
      </c>
      <c r="B405" s="71">
        <f t="shared" si="6"/>
        <v>33970</v>
      </c>
      <c r="C405">
        <v>737.98</v>
      </c>
    </row>
    <row r="406" spans="1:3">
      <c r="A406" s="71">
        <v>33973</v>
      </c>
      <c r="B406" s="71">
        <f t="shared" si="6"/>
        <v>33970</v>
      </c>
      <c r="C406">
        <v>737.98</v>
      </c>
    </row>
    <row r="407" spans="1:3">
      <c r="A407" s="71">
        <v>33974</v>
      </c>
      <c r="B407" s="71">
        <f t="shared" si="6"/>
        <v>33970</v>
      </c>
      <c r="C407">
        <v>737.55</v>
      </c>
    </row>
    <row r="408" spans="1:3">
      <c r="A408" s="71">
        <v>33975</v>
      </c>
      <c r="B408" s="71">
        <f t="shared" si="6"/>
        <v>33970</v>
      </c>
      <c r="C408">
        <v>738.65</v>
      </c>
    </row>
    <row r="409" spans="1:3">
      <c r="A409" s="71">
        <v>33976</v>
      </c>
      <c r="B409" s="71">
        <f t="shared" si="6"/>
        <v>33970</v>
      </c>
      <c r="C409">
        <v>740.08</v>
      </c>
    </row>
    <row r="410" spans="1:3">
      <c r="A410" s="71">
        <v>33977</v>
      </c>
      <c r="B410" s="71">
        <f t="shared" si="6"/>
        <v>33970</v>
      </c>
      <c r="C410">
        <v>742.61</v>
      </c>
    </row>
    <row r="411" spans="1:3">
      <c r="A411" s="71">
        <v>33978</v>
      </c>
      <c r="B411" s="71">
        <f t="shared" si="6"/>
        <v>33970</v>
      </c>
      <c r="C411">
        <v>746.63</v>
      </c>
    </row>
    <row r="412" spans="1:3">
      <c r="A412" s="71">
        <v>33979</v>
      </c>
      <c r="B412" s="71">
        <f t="shared" si="6"/>
        <v>33970</v>
      </c>
      <c r="C412">
        <v>746.63</v>
      </c>
    </row>
    <row r="413" spans="1:3">
      <c r="A413" s="71">
        <v>33980</v>
      </c>
      <c r="B413" s="71">
        <f t="shared" si="6"/>
        <v>33970</v>
      </c>
      <c r="C413">
        <v>746.63</v>
      </c>
    </row>
    <row r="414" spans="1:3">
      <c r="A414" s="71">
        <v>33981</v>
      </c>
      <c r="B414" s="71">
        <f t="shared" si="6"/>
        <v>33970</v>
      </c>
      <c r="C414">
        <v>746.63</v>
      </c>
    </row>
    <row r="415" spans="1:3">
      <c r="A415" s="71">
        <v>33982</v>
      </c>
      <c r="B415" s="71">
        <f t="shared" si="6"/>
        <v>33970</v>
      </c>
      <c r="C415">
        <v>749.63</v>
      </c>
    </row>
    <row r="416" spans="1:3">
      <c r="A416" s="71">
        <v>33983</v>
      </c>
      <c r="B416" s="71">
        <f t="shared" si="6"/>
        <v>33970</v>
      </c>
      <c r="C416">
        <v>748.98</v>
      </c>
    </row>
    <row r="417" spans="1:3">
      <c r="A417" s="71">
        <v>33984</v>
      </c>
      <c r="B417" s="71">
        <f t="shared" si="6"/>
        <v>33970</v>
      </c>
      <c r="C417">
        <v>746.71</v>
      </c>
    </row>
    <row r="418" spans="1:3">
      <c r="A418" s="71">
        <v>33985</v>
      </c>
      <c r="B418" s="71">
        <f t="shared" si="6"/>
        <v>33970</v>
      </c>
      <c r="C418">
        <v>746.39</v>
      </c>
    </row>
    <row r="419" spans="1:3">
      <c r="A419" s="71">
        <v>33986</v>
      </c>
      <c r="B419" s="71">
        <f t="shared" si="6"/>
        <v>33970</v>
      </c>
      <c r="C419">
        <v>746.39</v>
      </c>
    </row>
    <row r="420" spans="1:3">
      <c r="A420" s="71">
        <v>33987</v>
      </c>
      <c r="B420" s="71">
        <f t="shared" si="6"/>
        <v>33970</v>
      </c>
      <c r="C420">
        <v>746.39</v>
      </c>
    </row>
    <row r="421" spans="1:3">
      <c r="A421" s="71">
        <v>33988</v>
      </c>
      <c r="B421" s="71">
        <f t="shared" si="6"/>
        <v>33970</v>
      </c>
      <c r="C421">
        <v>747.2</v>
      </c>
    </row>
    <row r="422" spans="1:3">
      <c r="A422" s="71">
        <v>33989</v>
      </c>
      <c r="B422" s="71">
        <f t="shared" si="6"/>
        <v>33970</v>
      </c>
      <c r="C422">
        <v>748.07</v>
      </c>
    </row>
    <row r="423" spans="1:3">
      <c r="A423" s="71">
        <v>33990</v>
      </c>
      <c r="B423" s="71">
        <f t="shared" si="6"/>
        <v>33970</v>
      </c>
      <c r="C423">
        <v>750.06</v>
      </c>
    </row>
    <row r="424" spans="1:3">
      <c r="A424" s="71">
        <v>33991</v>
      </c>
      <c r="B424" s="71">
        <f t="shared" si="6"/>
        <v>33970</v>
      </c>
      <c r="C424">
        <v>750</v>
      </c>
    </row>
    <row r="425" spans="1:3">
      <c r="A425" s="71">
        <v>33992</v>
      </c>
      <c r="B425" s="71">
        <f t="shared" si="6"/>
        <v>33970</v>
      </c>
      <c r="C425">
        <v>748.56</v>
      </c>
    </row>
    <row r="426" spans="1:3">
      <c r="A426" s="71">
        <v>33993</v>
      </c>
      <c r="B426" s="71">
        <f t="shared" si="6"/>
        <v>33970</v>
      </c>
      <c r="C426">
        <v>748.56</v>
      </c>
    </row>
    <row r="427" spans="1:3">
      <c r="A427" s="71">
        <v>33994</v>
      </c>
      <c r="B427" s="71">
        <f t="shared" si="6"/>
        <v>33970</v>
      </c>
      <c r="C427">
        <v>748.56</v>
      </c>
    </row>
    <row r="428" spans="1:3">
      <c r="A428" s="71">
        <v>33995</v>
      </c>
      <c r="B428" s="71">
        <f t="shared" si="6"/>
        <v>33970</v>
      </c>
      <c r="C428">
        <v>747.25</v>
      </c>
    </row>
    <row r="429" spans="1:3">
      <c r="A429" s="71">
        <v>33996</v>
      </c>
      <c r="B429" s="71">
        <f t="shared" si="6"/>
        <v>33970</v>
      </c>
      <c r="C429">
        <v>747.13</v>
      </c>
    </row>
    <row r="430" spans="1:3">
      <c r="A430" s="71">
        <v>33997</v>
      </c>
      <c r="B430" s="71">
        <f t="shared" si="6"/>
        <v>33970</v>
      </c>
      <c r="C430">
        <v>746.21</v>
      </c>
    </row>
    <row r="431" spans="1:3">
      <c r="A431" s="71">
        <v>33998</v>
      </c>
      <c r="B431" s="71">
        <f t="shared" si="6"/>
        <v>33970</v>
      </c>
      <c r="C431">
        <v>745.14</v>
      </c>
    </row>
    <row r="432" spans="1:3">
      <c r="A432" s="71">
        <v>33999</v>
      </c>
      <c r="B432" s="71">
        <f t="shared" si="6"/>
        <v>33970</v>
      </c>
      <c r="C432">
        <v>746.05</v>
      </c>
    </row>
    <row r="433" spans="1:3">
      <c r="A433" s="71">
        <v>34000</v>
      </c>
      <c r="B433" s="71">
        <f t="shared" si="6"/>
        <v>33970</v>
      </c>
      <c r="C433">
        <v>746.05</v>
      </c>
    </row>
    <row r="434" spans="1:3">
      <c r="A434" s="71">
        <v>34001</v>
      </c>
      <c r="B434" s="71">
        <f t="shared" si="6"/>
        <v>34001</v>
      </c>
      <c r="C434">
        <v>746.05</v>
      </c>
    </row>
    <row r="435" spans="1:3">
      <c r="A435" s="71">
        <v>34002</v>
      </c>
      <c r="B435" s="71">
        <f t="shared" si="6"/>
        <v>34001</v>
      </c>
      <c r="C435">
        <v>745.27</v>
      </c>
    </row>
    <row r="436" spans="1:3">
      <c r="A436" s="71">
        <v>34003</v>
      </c>
      <c r="B436" s="71">
        <f t="shared" si="6"/>
        <v>34001</v>
      </c>
      <c r="C436">
        <v>745.64</v>
      </c>
    </row>
    <row r="437" spans="1:3">
      <c r="A437" s="71">
        <v>34004</v>
      </c>
      <c r="B437" s="71">
        <f t="shared" si="6"/>
        <v>34001</v>
      </c>
      <c r="C437">
        <v>745.73</v>
      </c>
    </row>
    <row r="438" spans="1:3">
      <c r="A438" s="71">
        <v>34005</v>
      </c>
      <c r="B438" s="71">
        <f t="shared" si="6"/>
        <v>34001</v>
      </c>
      <c r="C438">
        <v>745.79</v>
      </c>
    </row>
    <row r="439" spans="1:3">
      <c r="A439" s="71">
        <v>34006</v>
      </c>
      <c r="B439" s="71">
        <f t="shared" si="6"/>
        <v>34001</v>
      </c>
      <c r="C439">
        <v>746.56</v>
      </c>
    </row>
    <row r="440" spans="1:3">
      <c r="A440" s="71">
        <v>34007</v>
      </c>
      <c r="B440" s="71">
        <f t="shared" si="6"/>
        <v>34001</v>
      </c>
      <c r="C440">
        <v>746.56</v>
      </c>
    </row>
    <row r="441" spans="1:3">
      <c r="A441" s="71">
        <v>34008</v>
      </c>
      <c r="B441" s="71">
        <f t="shared" si="6"/>
        <v>34001</v>
      </c>
      <c r="C441">
        <v>746.56</v>
      </c>
    </row>
    <row r="442" spans="1:3">
      <c r="A442" s="71">
        <v>34009</v>
      </c>
      <c r="B442" s="71">
        <f t="shared" si="6"/>
        <v>34001</v>
      </c>
      <c r="C442">
        <v>745.45</v>
      </c>
    </row>
    <row r="443" spans="1:3">
      <c r="A443" s="71">
        <v>34010</v>
      </c>
      <c r="B443" s="71">
        <f t="shared" si="6"/>
        <v>34001</v>
      </c>
      <c r="C443">
        <v>745.49</v>
      </c>
    </row>
    <row r="444" spans="1:3">
      <c r="A444" s="71">
        <v>34011</v>
      </c>
      <c r="B444" s="71">
        <f t="shared" si="6"/>
        <v>34001</v>
      </c>
      <c r="C444">
        <v>745.38</v>
      </c>
    </row>
    <row r="445" spans="1:3">
      <c r="A445" s="71">
        <v>34012</v>
      </c>
      <c r="B445" s="71">
        <f t="shared" si="6"/>
        <v>34001</v>
      </c>
      <c r="C445">
        <v>748.22</v>
      </c>
    </row>
    <row r="446" spans="1:3">
      <c r="A446" s="71">
        <v>34013</v>
      </c>
      <c r="B446" s="71">
        <f t="shared" si="6"/>
        <v>34001</v>
      </c>
      <c r="C446">
        <v>748.88</v>
      </c>
    </row>
    <row r="447" spans="1:3">
      <c r="A447" s="71">
        <v>34014</v>
      </c>
      <c r="B447" s="71">
        <f t="shared" si="6"/>
        <v>34001</v>
      </c>
      <c r="C447">
        <v>748.88</v>
      </c>
    </row>
    <row r="448" spans="1:3">
      <c r="A448" s="71">
        <v>34015</v>
      </c>
      <c r="B448" s="71">
        <f t="shared" si="6"/>
        <v>34001</v>
      </c>
      <c r="C448">
        <v>748.88</v>
      </c>
    </row>
    <row r="449" spans="1:3">
      <c r="A449" s="71">
        <v>34016</v>
      </c>
      <c r="B449" s="71">
        <f t="shared" si="6"/>
        <v>34001</v>
      </c>
      <c r="C449">
        <v>748.18</v>
      </c>
    </row>
    <row r="450" spans="1:3">
      <c r="A450" s="71">
        <v>34017</v>
      </c>
      <c r="B450" s="71">
        <f>DATE(YEAR(A450), MONTH(A450), 1)</f>
        <v>34001</v>
      </c>
      <c r="C450">
        <v>749.69</v>
      </c>
    </row>
    <row r="451" spans="1:3">
      <c r="A451" s="71">
        <v>34018</v>
      </c>
      <c r="B451" s="71">
        <f t="shared" ref="B451:B514" si="7">DATE(YEAR(A451), MONTH(A451), 1)</f>
        <v>34001</v>
      </c>
      <c r="C451">
        <v>750.75</v>
      </c>
    </row>
    <row r="452" spans="1:3">
      <c r="A452" s="71">
        <v>34019</v>
      </c>
      <c r="B452" s="71">
        <f t="shared" si="7"/>
        <v>34001</v>
      </c>
      <c r="C452">
        <v>752.47</v>
      </c>
    </row>
    <row r="453" spans="1:3">
      <c r="A453" s="71">
        <v>34020</v>
      </c>
      <c r="B453" s="71">
        <f t="shared" si="7"/>
        <v>34001</v>
      </c>
      <c r="C453">
        <v>751.96</v>
      </c>
    </row>
    <row r="454" spans="1:3">
      <c r="A454" s="71">
        <v>34021</v>
      </c>
      <c r="B454" s="71">
        <f t="shared" si="7"/>
        <v>34001</v>
      </c>
      <c r="C454">
        <v>751.96</v>
      </c>
    </row>
    <row r="455" spans="1:3">
      <c r="A455" s="71">
        <v>34022</v>
      </c>
      <c r="B455" s="71">
        <f t="shared" si="7"/>
        <v>34001</v>
      </c>
      <c r="C455">
        <v>751.96</v>
      </c>
    </row>
    <row r="456" spans="1:3">
      <c r="A456" s="71">
        <v>34023</v>
      </c>
      <c r="B456" s="71">
        <f t="shared" si="7"/>
        <v>34001</v>
      </c>
      <c r="C456">
        <v>752.52</v>
      </c>
    </row>
    <row r="457" spans="1:3">
      <c r="A457" s="71">
        <v>34024</v>
      </c>
      <c r="B457" s="71">
        <f t="shared" si="7"/>
        <v>34001</v>
      </c>
      <c r="C457">
        <v>753.33</v>
      </c>
    </row>
    <row r="458" spans="1:3">
      <c r="A458" s="71">
        <v>34025</v>
      </c>
      <c r="B458" s="71">
        <f t="shared" si="7"/>
        <v>34001</v>
      </c>
      <c r="C458">
        <v>755.07</v>
      </c>
    </row>
    <row r="459" spans="1:3">
      <c r="A459" s="71">
        <v>34026</v>
      </c>
      <c r="B459" s="71">
        <f t="shared" si="7"/>
        <v>34001</v>
      </c>
      <c r="C459">
        <v>759.2</v>
      </c>
    </row>
    <row r="460" spans="1:3">
      <c r="A460" s="71">
        <v>34027</v>
      </c>
      <c r="B460" s="71">
        <f t="shared" si="7"/>
        <v>34001</v>
      </c>
      <c r="C460">
        <v>758.03</v>
      </c>
    </row>
    <row r="461" spans="1:3">
      <c r="A461" s="71">
        <v>34028</v>
      </c>
      <c r="B461" s="71">
        <f t="shared" si="7"/>
        <v>34001</v>
      </c>
      <c r="C461">
        <v>758.03</v>
      </c>
    </row>
    <row r="462" spans="1:3">
      <c r="A462" s="71">
        <v>34029</v>
      </c>
      <c r="B462" s="71">
        <f t="shared" si="7"/>
        <v>34029</v>
      </c>
      <c r="C462">
        <v>758.03</v>
      </c>
    </row>
    <row r="463" spans="1:3">
      <c r="A463" s="71">
        <v>34030</v>
      </c>
      <c r="B463" s="71">
        <f t="shared" si="7"/>
        <v>34029</v>
      </c>
      <c r="C463">
        <v>757.89</v>
      </c>
    </row>
    <row r="464" spans="1:3">
      <c r="A464" s="71">
        <v>34031</v>
      </c>
      <c r="B464" s="71">
        <f t="shared" si="7"/>
        <v>34029</v>
      </c>
      <c r="C464">
        <v>760.71</v>
      </c>
    </row>
    <row r="465" spans="1:3">
      <c r="A465" s="71">
        <v>34032</v>
      </c>
      <c r="B465" s="71">
        <f t="shared" si="7"/>
        <v>34029</v>
      </c>
      <c r="C465">
        <v>762.68</v>
      </c>
    </row>
    <row r="466" spans="1:3">
      <c r="A466" s="71">
        <v>34033</v>
      </c>
      <c r="B466" s="71">
        <f t="shared" si="7"/>
        <v>34029</v>
      </c>
      <c r="C466">
        <v>762.04</v>
      </c>
    </row>
    <row r="467" spans="1:3">
      <c r="A467" s="71">
        <v>34034</v>
      </c>
      <c r="B467" s="71">
        <f t="shared" si="7"/>
        <v>34029</v>
      </c>
      <c r="C467">
        <v>762.2</v>
      </c>
    </row>
    <row r="468" spans="1:3">
      <c r="A468" s="71">
        <v>34035</v>
      </c>
      <c r="B468" s="71">
        <f t="shared" si="7"/>
        <v>34029</v>
      </c>
      <c r="C468">
        <v>762.2</v>
      </c>
    </row>
    <row r="469" spans="1:3">
      <c r="A469" s="71">
        <v>34036</v>
      </c>
      <c r="B469" s="71">
        <f t="shared" si="7"/>
        <v>34029</v>
      </c>
      <c r="C469">
        <v>762.2</v>
      </c>
    </row>
    <row r="470" spans="1:3">
      <c r="A470" s="71">
        <v>34037</v>
      </c>
      <c r="B470" s="71">
        <f t="shared" si="7"/>
        <v>34029</v>
      </c>
      <c r="C470">
        <v>763.38</v>
      </c>
    </row>
    <row r="471" spans="1:3">
      <c r="A471" s="71">
        <v>34038</v>
      </c>
      <c r="B471" s="71">
        <f t="shared" si="7"/>
        <v>34029</v>
      </c>
      <c r="C471">
        <v>763.9</v>
      </c>
    </row>
    <row r="472" spans="1:3">
      <c r="A472" s="71">
        <v>34039</v>
      </c>
      <c r="B472" s="71">
        <f t="shared" si="7"/>
        <v>34029</v>
      </c>
      <c r="C472">
        <v>764.74</v>
      </c>
    </row>
    <row r="473" spans="1:3">
      <c r="A473" s="71">
        <v>34040</v>
      </c>
      <c r="B473" s="71">
        <f t="shared" si="7"/>
        <v>34029</v>
      </c>
      <c r="C473">
        <v>765.19</v>
      </c>
    </row>
    <row r="474" spans="1:3">
      <c r="A474" s="71">
        <v>34041</v>
      </c>
      <c r="B474" s="71">
        <f t="shared" si="7"/>
        <v>34029</v>
      </c>
      <c r="C474">
        <v>764.79</v>
      </c>
    </row>
    <row r="475" spans="1:3">
      <c r="A475" s="71">
        <v>34042</v>
      </c>
      <c r="B475" s="71">
        <f t="shared" si="7"/>
        <v>34029</v>
      </c>
      <c r="C475">
        <v>764.79</v>
      </c>
    </row>
    <row r="476" spans="1:3">
      <c r="A476" s="71">
        <v>34043</v>
      </c>
      <c r="B476" s="71">
        <f t="shared" si="7"/>
        <v>34029</v>
      </c>
      <c r="C476">
        <v>764.79</v>
      </c>
    </row>
    <row r="477" spans="1:3">
      <c r="A477" s="71">
        <v>34044</v>
      </c>
      <c r="B477" s="71">
        <f t="shared" si="7"/>
        <v>34029</v>
      </c>
      <c r="C477">
        <v>764.29</v>
      </c>
    </row>
    <row r="478" spans="1:3">
      <c r="A478" s="71">
        <v>34045</v>
      </c>
      <c r="B478" s="71">
        <f t="shared" si="7"/>
        <v>34029</v>
      </c>
      <c r="C478">
        <v>765.06</v>
      </c>
    </row>
    <row r="479" spans="1:3">
      <c r="A479" s="71">
        <v>34046</v>
      </c>
      <c r="B479" s="71">
        <f t="shared" si="7"/>
        <v>34029</v>
      </c>
      <c r="C479">
        <v>766.12</v>
      </c>
    </row>
    <row r="480" spans="1:3">
      <c r="A480" s="71">
        <v>34047</v>
      </c>
      <c r="B480" s="71">
        <f t="shared" si="7"/>
        <v>34029</v>
      </c>
      <c r="C480">
        <v>766.42</v>
      </c>
    </row>
    <row r="481" spans="1:3">
      <c r="A481" s="71">
        <v>34048</v>
      </c>
      <c r="B481" s="71">
        <f t="shared" si="7"/>
        <v>34029</v>
      </c>
      <c r="C481">
        <v>766.84</v>
      </c>
    </row>
    <row r="482" spans="1:3">
      <c r="A482" s="71">
        <v>34049</v>
      </c>
      <c r="B482" s="71">
        <f t="shared" si="7"/>
        <v>34029</v>
      </c>
      <c r="C482">
        <v>766.84</v>
      </c>
    </row>
    <row r="483" spans="1:3">
      <c r="A483" s="71">
        <v>34050</v>
      </c>
      <c r="B483" s="71">
        <f t="shared" si="7"/>
        <v>34029</v>
      </c>
      <c r="C483">
        <v>766.84</v>
      </c>
    </row>
    <row r="484" spans="1:3">
      <c r="A484" s="71">
        <v>34051</v>
      </c>
      <c r="B484" s="71">
        <f t="shared" si="7"/>
        <v>34029</v>
      </c>
      <c r="C484">
        <v>766.84</v>
      </c>
    </row>
    <row r="485" spans="1:3">
      <c r="A485" s="71">
        <v>34052</v>
      </c>
      <c r="B485" s="71">
        <f t="shared" si="7"/>
        <v>34029</v>
      </c>
      <c r="C485">
        <v>766.63</v>
      </c>
    </row>
    <row r="486" spans="1:3">
      <c r="A486" s="71">
        <v>34053</v>
      </c>
      <c r="B486" s="71">
        <f t="shared" si="7"/>
        <v>34029</v>
      </c>
      <c r="C486">
        <v>766.91</v>
      </c>
    </row>
    <row r="487" spans="1:3">
      <c r="A487" s="71">
        <v>34054</v>
      </c>
      <c r="B487" s="71">
        <f t="shared" si="7"/>
        <v>34029</v>
      </c>
      <c r="C487">
        <v>767.99</v>
      </c>
    </row>
    <row r="488" spans="1:3">
      <c r="A488" s="71">
        <v>34055</v>
      </c>
      <c r="B488" s="71">
        <f t="shared" si="7"/>
        <v>34029</v>
      </c>
      <c r="C488">
        <v>767.4</v>
      </c>
    </row>
    <row r="489" spans="1:3">
      <c r="A489" s="71">
        <v>34056</v>
      </c>
      <c r="B489" s="71">
        <f t="shared" si="7"/>
        <v>34029</v>
      </c>
      <c r="C489">
        <v>767.4</v>
      </c>
    </row>
    <row r="490" spans="1:3">
      <c r="A490" s="71">
        <v>34057</v>
      </c>
      <c r="B490" s="71">
        <f t="shared" si="7"/>
        <v>34029</v>
      </c>
      <c r="C490">
        <v>767.4</v>
      </c>
    </row>
    <row r="491" spans="1:3">
      <c r="A491" s="71">
        <v>34058</v>
      </c>
      <c r="B491" s="71">
        <f t="shared" si="7"/>
        <v>34029</v>
      </c>
      <c r="C491">
        <v>766.79</v>
      </c>
    </row>
    <row r="492" spans="1:3">
      <c r="A492" s="71">
        <v>34059</v>
      </c>
      <c r="B492" s="71">
        <f t="shared" si="7"/>
        <v>34029</v>
      </c>
      <c r="C492">
        <v>766.41</v>
      </c>
    </row>
    <row r="493" spans="1:3">
      <c r="A493" s="71">
        <v>34060</v>
      </c>
      <c r="B493" s="71">
        <f t="shared" si="7"/>
        <v>34060</v>
      </c>
      <c r="C493">
        <v>766.44</v>
      </c>
    </row>
    <row r="494" spans="1:3">
      <c r="A494" s="71">
        <v>34061</v>
      </c>
      <c r="B494" s="71">
        <f t="shared" si="7"/>
        <v>34060</v>
      </c>
      <c r="C494">
        <v>767.98</v>
      </c>
    </row>
    <row r="495" spans="1:3">
      <c r="A495" s="71">
        <v>34062</v>
      </c>
      <c r="B495" s="71">
        <f t="shared" si="7"/>
        <v>34060</v>
      </c>
      <c r="C495">
        <v>768.46</v>
      </c>
    </row>
    <row r="496" spans="1:3">
      <c r="A496" s="71">
        <v>34063</v>
      </c>
      <c r="B496" s="71">
        <f t="shared" si="7"/>
        <v>34060</v>
      </c>
      <c r="C496">
        <v>768.46</v>
      </c>
    </row>
    <row r="497" spans="1:3">
      <c r="A497" s="71">
        <v>34064</v>
      </c>
      <c r="B497" s="71">
        <f t="shared" si="7"/>
        <v>34060</v>
      </c>
      <c r="C497">
        <v>768.46</v>
      </c>
    </row>
    <row r="498" spans="1:3">
      <c r="A498" s="71">
        <v>34065</v>
      </c>
      <c r="B498" s="71">
        <f t="shared" si="7"/>
        <v>34060</v>
      </c>
      <c r="C498">
        <v>768.31</v>
      </c>
    </row>
    <row r="499" spans="1:3">
      <c r="A499" s="71">
        <v>34066</v>
      </c>
      <c r="B499" s="71">
        <f t="shared" si="7"/>
        <v>34060</v>
      </c>
      <c r="C499">
        <v>768.52</v>
      </c>
    </row>
    <row r="500" spans="1:3">
      <c r="A500" s="71">
        <v>34067</v>
      </c>
      <c r="B500" s="71">
        <f t="shared" si="7"/>
        <v>34060</v>
      </c>
      <c r="C500">
        <v>768.6</v>
      </c>
    </row>
    <row r="501" spans="1:3">
      <c r="A501" s="71">
        <v>34068</v>
      </c>
      <c r="B501" s="71">
        <f t="shared" si="7"/>
        <v>34060</v>
      </c>
      <c r="C501">
        <v>768.6</v>
      </c>
    </row>
    <row r="502" spans="1:3">
      <c r="A502" s="71">
        <v>34069</v>
      </c>
      <c r="B502" s="71">
        <f t="shared" si="7"/>
        <v>34060</v>
      </c>
      <c r="C502">
        <v>768.6</v>
      </c>
    </row>
    <row r="503" spans="1:3">
      <c r="A503" s="71">
        <v>34070</v>
      </c>
      <c r="B503" s="71">
        <f t="shared" si="7"/>
        <v>34060</v>
      </c>
      <c r="C503">
        <v>768.6</v>
      </c>
    </row>
    <row r="504" spans="1:3">
      <c r="A504" s="71">
        <v>34071</v>
      </c>
      <c r="B504" s="71">
        <f t="shared" si="7"/>
        <v>34060</v>
      </c>
      <c r="C504">
        <v>768.6</v>
      </c>
    </row>
    <row r="505" spans="1:3">
      <c r="A505" s="71">
        <v>34072</v>
      </c>
      <c r="B505" s="71">
        <f t="shared" si="7"/>
        <v>34060</v>
      </c>
      <c r="C505">
        <v>769.34</v>
      </c>
    </row>
    <row r="506" spans="1:3">
      <c r="A506" s="71">
        <v>34073</v>
      </c>
      <c r="B506" s="71">
        <f t="shared" si="7"/>
        <v>34060</v>
      </c>
      <c r="C506">
        <v>769.8</v>
      </c>
    </row>
    <row r="507" spans="1:3">
      <c r="A507" s="71">
        <v>34074</v>
      </c>
      <c r="B507" s="71">
        <f t="shared" si="7"/>
        <v>34060</v>
      </c>
      <c r="C507">
        <v>771.56</v>
      </c>
    </row>
    <row r="508" spans="1:3">
      <c r="A508" s="71">
        <v>34075</v>
      </c>
      <c r="B508" s="71">
        <f t="shared" si="7"/>
        <v>34060</v>
      </c>
      <c r="C508">
        <v>772.71</v>
      </c>
    </row>
    <row r="509" spans="1:3">
      <c r="A509" s="71">
        <v>34076</v>
      </c>
      <c r="B509" s="71">
        <f t="shared" si="7"/>
        <v>34060</v>
      </c>
      <c r="C509">
        <v>773.22</v>
      </c>
    </row>
    <row r="510" spans="1:3">
      <c r="A510" s="71">
        <v>34077</v>
      </c>
      <c r="B510" s="71">
        <f t="shared" si="7"/>
        <v>34060</v>
      </c>
      <c r="C510">
        <v>773.22</v>
      </c>
    </row>
    <row r="511" spans="1:3">
      <c r="A511" s="71">
        <v>34078</v>
      </c>
      <c r="B511" s="71">
        <f t="shared" si="7"/>
        <v>34060</v>
      </c>
      <c r="C511">
        <v>773.22</v>
      </c>
    </row>
    <row r="512" spans="1:3">
      <c r="A512" s="71">
        <v>34079</v>
      </c>
      <c r="B512" s="71">
        <f t="shared" si="7"/>
        <v>34060</v>
      </c>
      <c r="C512">
        <v>773.7</v>
      </c>
    </row>
    <row r="513" spans="1:3">
      <c r="A513" s="71">
        <v>34080</v>
      </c>
      <c r="B513" s="71">
        <f t="shared" si="7"/>
        <v>34060</v>
      </c>
      <c r="C513">
        <v>773.97</v>
      </c>
    </row>
    <row r="514" spans="1:3">
      <c r="A514" s="71">
        <v>34081</v>
      </c>
      <c r="B514" s="71">
        <f t="shared" si="7"/>
        <v>34060</v>
      </c>
      <c r="C514">
        <v>774.34</v>
      </c>
    </row>
    <row r="515" spans="1:3">
      <c r="A515" s="71">
        <v>34082</v>
      </c>
      <c r="B515" s="71">
        <f t="shared" ref="B515:B578" si="8">DATE(YEAR(A515), MONTH(A515), 1)</f>
        <v>34060</v>
      </c>
      <c r="C515">
        <v>775.05</v>
      </c>
    </row>
    <row r="516" spans="1:3">
      <c r="A516" s="71">
        <v>34083</v>
      </c>
      <c r="B516" s="71">
        <f t="shared" si="8"/>
        <v>34060</v>
      </c>
      <c r="C516">
        <v>775.32</v>
      </c>
    </row>
    <row r="517" spans="1:3">
      <c r="A517" s="71">
        <v>34084</v>
      </c>
      <c r="B517" s="71">
        <f t="shared" si="8"/>
        <v>34060</v>
      </c>
      <c r="C517">
        <v>775.32</v>
      </c>
    </row>
    <row r="518" spans="1:3">
      <c r="A518" s="71">
        <v>34085</v>
      </c>
      <c r="B518" s="71">
        <f t="shared" si="8"/>
        <v>34060</v>
      </c>
      <c r="C518">
        <v>775.32</v>
      </c>
    </row>
    <row r="519" spans="1:3">
      <c r="A519" s="71">
        <v>34086</v>
      </c>
      <c r="B519" s="71">
        <f t="shared" si="8"/>
        <v>34060</v>
      </c>
      <c r="C519">
        <v>775.2</v>
      </c>
    </row>
    <row r="520" spans="1:3">
      <c r="A520" s="71">
        <v>34087</v>
      </c>
      <c r="B520" s="71">
        <f t="shared" si="8"/>
        <v>34060</v>
      </c>
      <c r="C520">
        <v>774.52</v>
      </c>
    </row>
    <row r="521" spans="1:3">
      <c r="A521" s="71">
        <v>34088</v>
      </c>
      <c r="B521" s="71">
        <f t="shared" si="8"/>
        <v>34060</v>
      </c>
      <c r="C521">
        <v>773.78</v>
      </c>
    </row>
    <row r="522" spans="1:3">
      <c r="A522" s="71">
        <v>34089</v>
      </c>
      <c r="B522" s="71">
        <f t="shared" si="8"/>
        <v>34060</v>
      </c>
      <c r="C522">
        <v>774.94</v>
      </c>
    </row>
    <row r="523" spans="1:3">
      <c r="A523" s="71">
        <v>34090</v>
      </c>
      <c r="B523" s="71">
        <f t="shared" si="8"/>
        <v>34090</v>
      </c>
      <c r="C523">
        <v>773.82</v>
      </c>
    </row>
    <row r="524" spans="1:3">
      <c r="A524" s="71">
        <v>34091</v>
      </c>
      <c r="B524" s="71">
        <f t="shared" si="8"/>
        <v>34090</v>
      </c>
      <c r="C524">
        <v>773.82</v>
      </c>
    </row>
    <row r="525" spans="1:3">
      <c r="A525" s="71">
        <v>34092</v>
      </c>
      <c r="B525" s="71">
        <f t="shared" si="8"/>
        <v>34090</v>
      </c>
      <c r="C525">
        <v>773.82</v>
      </c>
    </row>
    <row r="526" spans="1:3">
      <c r="A526" s="71">
        <v>34093</v>
      </c>
      <c r="B526" s="71">
        <f t="shared" si="8"/>
        <v>34090</v>
      </c>
      <c r="C526">
        <v>775.53</v>
      </c>
    </row>
    <row r="527" spans="1:3">
      <c r="A527" s="71">
        <v>34094</v>
      </c>
      <c r="B527" s="71">
        <f t="shared" si="8"/>
        <v>34090</v>
      </c>
      <c r="C527">
        <v>776.99</v>
      </c>
    </row>
    <row r="528" spans="1:3">
      <c r="A528" s="71">
        <v>34095</v>
      </c>
      <c r="B528" s="71">
        <f t="shared" si="8"/>
        <v>34090</v>
      </c>
      <c r="C528">
        <v>777.88</v>
      </c>
    </row>
    <row r="529" spans="1:3">
      <c r="A529" s="71">
        <v>34096</v>
      </c>
      <c r="B529" s="71">
        <f t="shared" si="8"/>
        <v>34090</v>
      </c>
      <c r="C529">
        <v>778.17</v>
      </c>
    </row>
    <row r="530" spans="1:3">
      <c r="A530" s="71">
        <v>34097</v>
      </c>
      <c r="B530" s="71">
        <f t="shared" si="8"/>
        <v>34090</v>
      </c>
      <c r="C530">
        <v>777.17</v>
      </c>
    </row>
    <row r="531" spans="1:3">
      <c r="A531" s="71">
        <v>34098</v>
      </c>
      <c r="B531" s="71">
        <f t="shared" si="8"/>
        <v>34090</v>
      </c>
      <c r="C531">
        <v>777.17</v>
      </c>
    </row>
    <row r="532" spans="1:3">
      <c r="A532" s="71">
        <v>34099</v>
      </c>
      <c r="B532" s="71">
        <f t="shared" si="8"/>
        <v>34090</v>
      </c>
      <c r="C532">
        <v>777.17</v>
      </c>
    </row>
    <row r="533" spans="1:3">
      <c r="A533" s="71">
        <v>34100</v>
      </c>
      <c r="B533" s="71">
        <f t="shared" si="8"/>
        <v>34090</v>
      </c>
      <c r="C533">
        <v>777.75</v>
      </c>
    </row>
    <row r="534" spans="1:3">
      <c r="A534" s="71">
        <v>34101</v>
      </c>
      <c r="B534" s="71">
        <f t="shared" si="8"/>
        <v>34090</v>
      </c>
      <c r="C534">
        <v>779.41</v>
      </c>
    </row>
    <row r="535" spans="1:3">
      <c r="A535" s="71">
        <v>34102</v>
      </c>
      <c r="B535" s="71">
        <f t="shared" si="8"/>
        <v>34090</v>
      </c>
      <c r="C535">
        <v>780.49</v>
      </c>
    </row>
    <row r="536" spans="1:3">
      <c r="A536" s="71">
        <v>34103</v>
      </c>
      <c r="B536" s="71">
        <f t="shared" si="8"/>
        <v>34090</v>
      </c>
      <c r="C536">
        <v>780.8</v>
      </c>
    </row>
    <row r="537" spans="1:3">
      <c r="A537" s="71">
        <v>34104</v>
      </c>
      <c r="B537" s="71">
        <f t="shared" si="8"/>
        <v>34090</v>
      </c>
      <c r="C537">
        <v>780.79</v>
      </c>
    </row>
    <row r="538" spans="1:3">
      <c r="A538" s="71">
        <v>34105</v>
      </c>
      <c r="B538" s="71">
        <f t="shared" si="8"/>
        <v>34090</v>
      </c>
      <c r="C538">
        <v>780.79</v>
      </c>
    </row>
    <row r="539" spans="1:3">
      <c r="A539" s="71">
        <v>34106</v>
      </c>
      <c r="B539" s="71">
        <f t="shared" si="8"/>
        <v>34090</v>
      </c>
      <c r="C539">
        <v>780.79</v>
      </c>
    </row>
    <row r="540" spans="1:3">
      <c r="A540" s="71">
        <v>34107</v>
      </c>
      <c r="B540" s="71">
        <f t="shared" si="8"/>
        <v>34090</v>
      </c>
      <c r="C540">
        <v>781.42</v>
      </c>
    </row>
    <row r="541" spans="1:3">
      <c r="A541" s="71">
        <v>34108</v>
      </c>
      <c r="B541" s="71">
        <f t="shared" si="8"/>
        <v>34090</v>
      </c>
      <c r="C541">
        <v>781.8</v>
      </c>
    </row>
    <row r="542" spans="1:3">
      <c r="A542" s="71">
        <v>34109</v>
      </c>
      <c r="B542" s="71">
        <f t="shared" si="8"/>
        <v>34090</v>
      </c>
      <c r="C542">
        <v>781.84</v>
      </c>
    </row>
    <row r="543" spans="1:3">
      <c r="A543" s="71">
        <v>34110</v>
      </c>
      <c r="B543" s="71">
        <f t="shared" si="8"/>
        <v>34090</v>
      </c>
      <c r="C543">
        <v>781.94</v>
      </c>
    </row>
    <row r="544" spans="1:3">
      <c r="A544" s="71">
        <v>34111</v>
      </c>
      <c r="B544" s="71">
        <f t="shared" si="8"/>
        <v>34090</v>
      </c>
      <c r="C544">
        <v>782</v>
      </c>
    </row>
    <row r="545" spans="1:3">
      <c r="A545" s="71">
        <v>34112</v>
      </c>
      <c r="B545" s="71">
        <f t="shared" si="8"/>
        <v>34090</v>
      </c>
      <c r="C545">
        <v>782</v>
      </c>
    </row>
    <row r="546" spans="1:3">
      <c r="A546" s="71">
        <v>34113</v>
      </c>
      <c r="B546" s="71">
        <f t="shared" si="8"/>
        <v>34090</v>
      </c>
      <c r="C546">
        <v>782</v>
      </c>
    </row>
    <row r="547" spans="1:3">
      <c r="A547" s="71">
        <v>34114</v>
      </c>
      <c r="B547" s="71">
        <f t="shared" si="8"/>
        <v>34090</v>
      </c>
      <c r="C547">
        <v>782</v>
      </c>
    </row>
    <row r="548" spans="1:3">
      <c r="A548" s="71">
        <v>34115</v>
      </c>
      <c r="B548" s="71">
        <f t="shared" si="8"/>
        <v>34090</v>
      </c>
      <c r="C548">
        <v>783.15</v>
      </c>
    </row>
    <row r="549" spans="1:3">
      <c r="A549" s="71">
        <v>34116</v>
      </c>
      <c r="B549" s="71">
        <f t="shared" si="8"/>
        <v>34090</v>
      </c>
      <c r="C549">
        <v>782.85</v>
      </c>
    </row>
    <row r="550" spans="1:3">
      <c r="A550" s="71">
        <v>34117</v>
      </c>
      <c r="B550" s="71">
        <f t="shared" si="8"/>
        <v>34090</v>
      </c>
      <c r="C550">
        <v>780.78</v>
      </c>
    </row>
    <row r="551" spans="1:3">
      <c r="A551" s="71">
        <v>34118</v>
      </c>
      <c r="B551" s="71">
        <f t="shared" si="8"/>
        <v>34090</v>
      </c>
      <c r="C551">
        <v>779.56</v>
      </c>
    </row>
    <row r="552" spans="1:3">
      <c r="A552" s="71">
        <v>34119</v>
      </c>
      <c r="B552" s="71">
        <f t="shared" si="8"/>
        <v>34090</v>
      </c>
      <c r="C552">
        <v>779.56</v>
      </c>
    </row>
    <row r="553" spans="1:3">
      <c r="A553" s="71">
        <v>34120</v>
      </c>
      <c r="B553" s="71">
        <f t="shared" si="8"/>
        <v>34090</v>
      </c>
      <c r="C553">
        <v>779.56</v>
      </c>
    </row>
    <row r="554" spans="1:3">
      <c r="A554" s="71">
        <v>34121</v>
      </c>
      <c r="B554" s="71">
        <f t="shared" si="8"/>
        <v>34121</v>
      </c>
      <c r="C554">
        <v>779</v>
      </c>
    </row>
    <row r="555" spans="1:3">
      <c r="A555" s="71">
        <v>34122</v>
      </c>
      <c r="B555" s="71">
        <f t="shared" si="8"/>
        <v>34121</v>
      </c>
      <c r="C555">
        <v>779.01</v>
      </c>
    </row>
    <row r="556" spans="1:3">
      <c r="A556" s="71">
        <v>34123</v>
      </c>
      <c r="B556" s="71">
        <f t="shared" si="8"/>
        <v>34121</v>
      </c>
      <c r="C556">
        <v>777.82</v>
      </c>
    </row>
    <row r="557" spans="1:3">
      <c r="A557" s="71">
        <v>34124</v>
      </c>
      <c r="B557" s="71">
        <f t="shared" si="8"/>
        <v>34121</v>
      </c>
      <c r="C557">
        <v>778.12</v>
      </c>
    </row>
    <row r="558" spans="1:3">
      <c r="A558" s="71">
        <v>34125</v>
      </c>
      <c r="B558" s="71">
        <f t="shared" si="8"/>
        <v>34121</v>
      </c>
      <c r="C558">
        <v>780.6</v>
      </c>
    </row>
    <row r="559" spans="1:3">
      <c r="A559" s="71">
        <v>34126</v>
      </c>
      <c r="B559" s="71">
        <f t="shared" si="8"/>
        <v>34121</v>
      </c>
      <c r="C559">
        <v>780.6</v>
      </c>
    </row>
    <row r="560" spans="1:3">
      <c r="A560" s="71">
        <v>34127</v>
      </c>
      <c r="B560" s="71">
        <f t="shared" si="8"/>
        <v>34121</v>
      </c>
      <c r="C560">
        <v>780.6</v>
      </c>
    </row>
    <row r="561" spans="1:3">
      <c r="A561" s="71">
        <v>34128</v>
      </c>
      <c r="B561" s="71">
        <f t="shared" si="8"/>
        <v>34121</v>
      </c>
      <c r="C561">
        <v>782.29</v>
      </c>
    </row>
    <row r="562" spans="1:3">
      <c r="A562" s="71">
        <v>34129</v>
      </c>
      <c r="B562" s="71">
        <f t="shared" si="8"/>
        <v>34121</v>
      </c>
      <c r="C562">
        <v>784.62</v>
      </c>
    </row>
    <row r="563" spans="1:3">
      <c r="A563" s="71">
        <v>34130</v>
      </c>
      <c r="B563" s="71">
        <f t="shared" si="8"/>
        <v>34121</v>
      </c>
      <c r="C563">
        <v>784.95</v>
      </c>
    </row>
    <row r="564" spans="1:3">
      <c r="A564" s="71">
        <v>34131</v>
      </c>
      <c r="B564" s="71">
        <f t="shared" si="8"/>
        <v>34121</v>
      </c>
      <c r="C564">
        <v>785.79</v>
      </c>
    </row>
    <row r="565" spans="1:3">
      <c r="A565" s="71">
        <v>34132</v>
      </c>
      <c r="B565" s="71">
        <f t="shared" si="8"/>
        <v>34121</v>
      </c>
      <c r="C565">
        <v>784.8</v>
      </c>
    </row>
    <row r="566" spans="1:3">
      <c r="A566" s="71">
        <v>34133</v>
      </c>
      <c r="B566" s="71">
        <f t="shared" si="8"/>
        <v>34121</v>
      </c>
      <c r="C566">
        <v>784.8</v>
      </c>
    </row>
    <row r="567" spans="1:3">
      <c r="A567" s="71">
        <v>34134</v>
      </c>
      <c r="B567" s="71">
        <f t="shared" si="8"/>
        <v>34121</v>
      </c>
      <c r="C567">
        <v>784.8</v>
      </c>
    </row>
    <row r="568" spans="1:3">
      <c r="A568" s="71">
        <v>34135</v>
      </c>
      <c r="B568" s="71">
        <f t="shared" si="8"/>
        <v>34121</v>
      </c>
      <c r="C568">
        <v>784.8</v>
      </c>
    </row>
    <row r="569" spans="1:3">
      <c r="A569" s="71">
        <v>34136</v>
      </c>
      <c r="B569" s="71">
        <f t="shared" si="8"/>
        <v>34121</v>
      </c>
      <c r="C569">
        <v>785.9</v>
      </c>
    </row>
    <row r="570" spans="1:3">
      <c r="A570" s="71">
        <v>34137</v>
      </c>
      <c r="B570" s="71">
        <f t="shared" si="8"/>
        <v>34121</v>
      </c>
      <c r="C570">
        <v>786.64</v>
      </c>
    </row>
    <row r="571" spans="1:3">
      <c r="A571" s="71">
        <v>34138</v>
      </c>
      <c r="B571" s="71">
        <f t="shared" si="8"/>
        <v>34121</v>
      </c>
      <c r="C571">
        <v>787.49</v>
      </c>
    </row>
    <row r="572" spans="1:3">
      <c r="A572" s="71">
        <v>34139</v>
      </c>
      <c r="B572" s="71">
        <f t="shared" si="8"/>
        <v>34121</v>
      </c>
      <c r="C572">
        <v>786.77</v>
      </c>
    </row>
    <row r="573" spans="1:3">
      <c r="A573" s="71">
        <v>34140</v>
      </c>
      <c r="B573" s="71">
        <f t="shared" si="8"/>
        <v>34121</v>
      </c>
      <c r="C573">
        <v>786.77</v>
      </c>
    </row>
    <row r="574" spans="1:3">
      <c r="A574" s="71">
        <v>34141</v>
      </c>
      <c r="B574" s="71">
        <f t="shared" si="8"/>
        <v>34121</v>
      </c>
      <c r="C574">
        <v>786.77</v>
      </c>
    </row>
    <row r="575" spans="1:3">
      <c r="A575" s="71">
        <v>34142</v>
      </c>
      <c r="B575" s="71">
        <f t="shared" si="8"/>
        <v>34121</v>
      </c>
      <c r="C575">
        <v>786.77</v>
      </c>
    </row>
    <row r="576" spans="1:3">
      <c r="A576" s="71">
        <v>34143</v>
      </c>
      <c r="B576" s="71">
        <f t="shared" si="8"/>
        <v>34121</v>
      </c>
      <c r="C576">
        <v>787.06</v>
      </c>
    </row>
    <row r="577" spans="1:3">
      <c r="A577" s="71">
        <v>34144</v>
      </c>
      <c r="B577" s="71">
        <f t="shared" si="8"/>
        <v>34121</v>
      </c>
      <c r="C577">
        <v>786.42</v>
      </c>
    </row>
    <row r="578" spans="1:3">
      <c r="A578" s="71">
        <v>34145</v>
      </c>
      <c r="B578" s="71">
        <f t="shared" si="8"/>
        <v>34121</v>
      </c>
      <c r="C578">
        <v>786.72</v>
      </c>
    </row>
    <row r="579" spans="1:3">
      <c r="A579" s="71">
        <v>34146</v>
      </c>
      <c r="B579" s="71">
        <f t="shared" ref="B579:B642" si="9">DATE(YEAR(A579), MONTH(A579), 1)</f>
        <v>34121</v>
      </c>
      <c r="C579">
        <v>786.96</v>
      </c>
    </row>
    <row r="580" spans="1:3">
      <c r="A580" s="71">
        <v>34147</v>
      </c>
      <c r="B580" s="71">
        <f t="shared" si="9"/>
        <v>34121</v>
      </c>
      <c r="C580">
        <v>786.96</v>
      </c>
    </row>
    <row r="581" spans="1:3">
      <c r="A581" s="71">
        <v>34148</v>
      </c>
      <c r="B581" s="71">
        <f t="shared" si="9"/>
        <v>34121</v>
      </c>
      <c r="C581">
        <v>786.96</v>
      </c>
    </row>
    <row r="582" spans="1:3">
      <c r="A582" s="71">
        <v>34149</v>
      </c>
      <c r="B582" s="71">
        <f t="shared" si="9"/>
        <v>34121</v>
      </c>
      <c r="C582">
        <v>786.8</v>
      </c>
    </row>
    <row r="583" spans="1:3">
      <c r="A583" s="71">
        <v>34150</v>
      </c>
      <c r="B583" s="71">
        <f t="shared" si="9"/>
        <v>34121</v>
      </c>
      <c r="C583">
        <v>787.12</v>
      </c>
    </row>
    <row r="584" spans="1:3">
      <c r="A584" s="71">
        <v>34151</v>
      </c>
      <c r="B584" s="71">
        <f t="shared" si="9"/>
        <v>34151</v>
      </c>
      <c r="C584">
        <v>786.1</v>
      </c>
    </row>
    <row r="585" spans="1:3">
      <c r="A585" s="71">
        <v>34152</v>
      </c>
      <c r="B585" s="71">
        <f t="shared" si="9"/>
        <v>34151</v>
      </c>
      <c r="C585">
        <v>787.51</v>
      </c>
    </row>
    <row r="586" spans="1:3">
      <c r="A586" s="71">
        <v>34153</v>
      </c>
      <c r="B586" s="71">
        <f t="shared" si="9"/>
        <v>34151</v>
      </c>
      <c r="C586">
        <v>788.65</v>
      </c>
    </row>
    <row r="587" spans="1:3">
      <c r="A587" s="71">
        <v>34154</v>
      </c>
      <c r="B587" s="71">
        <f t="shared" si="9"/>
        <v>34151</v>
      </c>
      <c r="C587">
        <v>788.65</v>
      </c>
    </row>
    <row r="588" spans="1:3">
      <c r="A588" s="71">
        <v>34155</v>
      </c>
      <c r="B588" s="71">
        <f t="shared" si="9"/>
        <v>34151</v>
      </c>
      <c r="C588">
        <v>788.65</v>
      </c>
    </row>
    <row r="589" spans="1:3">
      <c r="A589" s="71">
        <v>34156</v>
      </c>
      <c r="B589" s="71">
        <f t="shared" si="9"/>
        <v>34151</v>
      </c>
      <c r="C589">
        <v>788.65</v>
      </c>
    </row>
    <row r="590" spans="1:3">
      <c r="A590" s="71">
        <v>34157</v>
      </c>
      <c r="B590" s="71">
        <f t="shared" si="9"/>
        <v>34151</v>
      </c>
      <c r="C590">
        <v>789.47</v>
      </c>
    </row>
    <row r="591" spans="1:3">
      <c r="A591" s="71">
        <v>34158</v>
      </c>
      <c r="B591" s="71">
        <f t="shared" si="9"/>
        <v>34151</v>
      </c>
      <c r="C591">
        <v>790.58</v>
      </c>
    </row>
    <row r="592" spans="1:3">
      <c r="A592" s="71">
        <v>34159</v>
      </c>
      <c r="B592" s="71">
        <f t="shared" si="9"/>
        <v>34151</v>
      </c>
      <c r="C592">
        <v>791.73</v>
      </c>
    </row>
    <row r="593" spans="1:3">
      <c r="A593" s="71">
        <v>34160</v>
      </c>
      <c r="B593" s="71">
        <f t="shared" si="9"/>
        <v>34151</v>
      </c>
      <c r="C593">
        <v>793.18</v>
      </c>
    </row>
    <row r="594" spans="1:3">
      <c r="A594" s="71">
        <v>34161</v>
      </c>
      <c r="B594" s="71">
        <f t="shared" si="9"/>
        <v>34151</v>
      </c>
      <c r="C594">
        <v>793.18</v>
      </c>
    </row>
    <row r="595" spans="1:3">
      <c r="A595" s="71">
        <v>34162</v>
      </c>
      <c r="B595" s="71">
        <f t="shared" si="9"/>
        <v>34151</v>
      </c>
      <c r="C595">
        <v>793.18</v>
      </c>
    </row>
    <row r="596" spans="1:3">
      <c r="A596" s="71">
        <v>34163</v>
      </c>
      <c r="B596" s="71">
        <f t="shared" si="9"/>
        <v>34151</v>
      </c>
      <c r="C596">
        <v>794.67</v>
      </c>
    </row>
    <row r="597" spans="1:3">
      <c r="A597" s="71">
        <v>34164</v>
      </c>
      <c r="B597" s="71">
        <f t="shared" si="9"/>
        <v>34151</v>
      </c>
      <c r="C597">
        <v>795.66</v>
      </c>
    </row>
    <row r="598" spans="1:3">
      <c r="A598" s="71">
        <v>34165</v>
      </c>
      <c r="B598" s="71">
        <f t="shared" si="9"/>
        <v>34151</v>
      </c>
      <c r="C598">
        <v>797</v>
      </c>
    </row>
    <row r="599" spans="1:3">
      <c r="A599" s="71">
        <v>34166</v>
      </c>
      <c r="B599" s="71">
        <f t="shared" si="9"/>
        <v>34151</v>
      </c>
      <c r="C599">
        <v>797.06</v>
      </c>
    </row>
    <row r="600" spans="1:3">
      <c r="A600" s="71">
        <v>34167</v>
      </c>
      <c r="B600" s="71">
        <f t="shared" si="9"/>
        <v>34151</v>
      </c>
      <c r="C600">
        <v>797.31</v>
      </c>
    </row>
    <row r="601" spans="1:3">
      <c r="A601" s="71">
        <v>34168</v>
      </c>
      <c r="B601" s="71">
        <f t="shared" si="9"/>
        <v>34151</v>
      </c>
      <c r="C601">
        <v>797.31</v>
      </c>
    </row>
    <row r="602" spans="1:3">
      <c r="A602" s="71">
        <v>34169</v>
      </c>
      <c r="B602" s="71">
        <f t="shared" si="9"/>
        <v>34151</v>
      </c>
      <c r="C602">
        <v>797.31</v>
      </c>
    </row>
    <row r="603" spans="1:3">
      <c r="A603" s="71">
        <v>34170</v>
      </c>
      <c r="B603" s="71">
        <f t="shared" si="9"/>
        <v>34151</v>
      </c>
      <c r="C603">
        <v>797.41</v>
      </c>
    </row>
    <row r="604" spans="1:3">
      <c r="A604" s="71">
        <v>34171</v>
      </c>
      <c r="B604" s="71">
        <f t="shared" si="9"/>
        <v>34151</v>
      </c>
      <c r="C604">
        <v>797.41</v>
      </c>
    </row>
    <row r="605" spans="1:3">
      <c r="A605" s="71">
        <v>34172</v>
      </c>
      <c r="B605" s="71">
        <f t="shared" si="9"/>
        <v>34151</v>
      </c>
      <c r="C605">
        <v>797.63</v>
      </c>
    </row>
    <row r="606" spans="1:3">
      <c r="A606" s="71">
        <v>34173</v>
      </c>
      <c r="B606" s="71">
        <f t="shared" si="9"/>
        <v>34151</v>
      </c>
      <c r="C606">
        <v>798.17</v>
      </c>
    </row>
    <row r="607" spans="1:3">
      <c r="A607" s="71">
        <v>34174</v>
      </c>
      <c r="B607" s="71">
        <f t="shared" si="9"/>
        <v>34151</v>
      </c>
      <c r="C607">
        <v>798.83</v>
      </c>
    </row>
    <row r="608" spans="1:3">
      <c r="A608" s="71">
        <v>34175</v>
      </c>
      <c r="B608" s="71">
        <f t="shared" si="9"/>
        <v>34151</v>
      </c>
      <c r="C608">
        <v>798.83</v>
      </c>
    </row>
    <row r="609" spans="1:3">
      <c r="A609" s="71">
        <v>34176</v>
      </c>
      <c r="B609" s="71">
        <f t="shared" si="9"/>
        <v>34151</v>
      </c>
      <c r="C609">
        <v>798.83</v>
      </c>
    </row>
    <row r="610" spans="1:3">
      <c r="A610" s="71">
        <v>34177</v>
      </c>
      <c r="B610" s="71">
        <f t="shared" si="9"/>
        <v>34151</v>
      </c>
      <c r="C610">
        <v>799.17</v>
      </c>
    </row>
    <row r="611" spans="1:3">
      <c r="A611" s="71">
        <v>34178</v>
      </c>
      <c r="B611" s="71">
        <f t="shared" si="9"/>
        <v>34151</v>
      </c>
      <c r="C611">
        <v>799.96</v>
      </c>
    </row>
    <row r="612" spans="1:3">
      <c r="A612" s="71">
        <v>34179</v>
      </c>
      <c r="B612" s="71">
        <f t="shared" si="9"/>
        <v>34151</v>
      </c>
      <c r="C612">
        <v>800.42</v>
      </c>
    </row>
    <row r="613" spans="1:3">
      <c r="A613" s="71">
        <v>34180</v>
      </c>
      <c r="B613" s="71">
        <f t="shared" si="9"/>
        <v>34151</v>
      </c>
      <c r="C613">
        <v>801.04</v>
      </c>
    </row>
    <row r="614" spans="1:3">
      <c r="A614" s="71">
        <v>34181</v>
      </c>
      <c r="B614" s="71">
        <f t="shared" si="9"/>
        <v>34151</v>
      </c>
      <c r="C614">
        <v>801.35</v>
      </c>
    </row>
    <row r="615" spans="1:3">
      <c r="A615" s="71">
        <v>34182</v>
      </c>
      <c r="B615" s="71">
        <f t="shared" si="9"/>
        <v>34182</v>
      </c>
      <c r="C615">
        <v>801.35</v>
      </c>
    </row>
    <row r="616" spans="1:3">
      <c r="A616" s="71">
        <v>34183</v>
      </c>
      <c r="B616" s="71">
        <f t="shared" si="9"/>
        <v>34182</v>
      </c>
      <c r="C616">
        <v>801.35</v>
      </c>
    </row>
    <row r="617" spans="1:3">
      <c r="A617" s="71">
        <v>34184</v>
      </c>
      <c r="B617" s="71">
        <f t="shared" si="9"/>
        <v>34182</v>
      </c>
      <c r="C617">
        <v>801.15</v>
      </c>
    </row>
    <row r="618" spans="1:3">
      <c r="A618" s="71">
        <v>34185</v>
      </c>
      <c r="B618" s="71">
        <f t="shared" si="9"/>
        <v>34182</v>
      </c>
      <c r="C618">
        <v>801.86</v>
      </c>
    </row>
    <row r="619" spans="1:3">
      <c r="A619" s="71">
        <v>34186</v>
      </c>
      <c r="B619" s="71">
        <f t="shared" si="9"/>
        <v>34182</v>
      </c>
      <c r="C619">
        <v>801.82</v>
      </c>
    </row>
    <row r="620" spans="1:3">
      <c r="A620" s="71">
        <v>34187</v>
      </c>
      <c r="B620" s="71">
        <f t="shared" si="9"/>
        <v>34182</v>
      </c>
      <c r="C620">
        <v>801.86</v>
      </c>
    </row>
    <row r="621" spans="1:3">
      <c r="A621" s="71">
        <v>34188</v>
      </c>
      <c r="B621" s="71">
        <f t="shared" si="9"/>
        <v>34182</v>
      </c>
      <c r="C621">
        <v>801.78</v>
      </c>
    </row>
    <row r="622" spans="1:3">
      <c r="A622" s="71">
        <v>34189</v>
      </c>
      <c r="B622" s="71">
        <f t="shared" si="9"/>
        <v>34182</v>
      </c>
      <c r="C622">
        <v>801.78</v>
      </c>
    </row>
    <row r="623" spans="1:3">
      <c r="A623" s="71">
        <v>34190</v>
      </c>
      <c r="B623" s="71">
        <f t="shared" si="9"/>
        <v>34182</v>
      </c>
      <c r="C623">
        <v>801.78</v>
      </c>
    </row>
    <row r="624" spans="1:3">
      <c r="A624" s="71">
        <v>34191</v>
      </c>
      <c r="B624" s="71">
        <f t="shared" si="9"/>
        <v>34182</v>
      </c>
      <c r="C624">
        <v>802.3</v>
      </c>
    </row>
    <row r="625" spans="1:3">
      <c r="A625" s="71">
        <v>34192</v>
      </c>
      <c r="B625" s="71">
        <f t="shared" si="9"/>
        <v>34182</v>
      </c>
      <c r="C625">
        <v>803.22</v>
      </c>
    </row>
    <row r="626" spans="1:3">
      <c r="A626" s="71">
        <v>34193</v>
      </c>
      <c r="B626" s="71">
        <f t="shared" si="9"/>
        <v>34182</v>
      </c>
      <c r="C626">
        <v>804.48</v>
      </c>
    </row>
    <row r="627" spans="1:3">
      <c r="A627" s="71">
        <v>34194</v>
      </c>
      <c r="B627" s="71">
        <f t="shared" si="9"/>
        <v>34182</v>
      </c>
      <c r="C627">
        <v>804.93</v>
      </c>
    </row>
    <row r="628" spans="1:3">
      <c r="A628" s="71">
        <v>34195</v>
      </c>
      <c r="B628" s="71">
        <f t="shared" si="9"/>
        <v>34182</v>
      </c>
      <c r="C628">
        <v>804.51</v>
      </c>
    </row>
    <row r="629" spans="1:3">
      <c r="A629" s="71">
        <v>34196</v>
      </c>
      <c r="B629" s="71">
        <f t="shared" si="9"/>
        <v>34182</v>
      </c>
      <c r="C629">
        <v>804.51</v>
      </c>
    </row>
    <row r="630" spans="1:3">
      <c r="A630" s="71">
        <v>34197</v>
      </c>
      <c r="B630" s="71">
        <f t="shared" si="9"/>
        <v>34182</v>
      </c>
      <c r="C630">
        <v>804.51</v>
      </c>
    </row>
    <row r="631" spans="1:3">
      <c r="A631" s="71">
        <v>34198</v>
      </c>
      <c r="B631" s="71">
        <f t="shared" si="9"/>
        <v>34182</v>
      </c>
      <c r="C631">
        <v>804.51</v>
      </c>
    </row>
    <row r="632" spans="1:3">
      <c r="A632" s="71">
        <v>34199</v>
      </c>
      <c r="B632" s="71">
        <f t="shared" si="9"/>
        <v>34182</v>
      </c>
      <c r="C632">
        <v>804.76</v>
      </c>
    </row>
    <row r="633" spans="1:3">
      <c r="A633" s="71">
        <v>34200</v>
      </c>
      <c r="B633" s="71">
        <f t="shared" si="9"/>
        <v>34182</v>
      </c>
      <c r="C633">
        <v>805.62</v>
      </c>
    </row>
    <row r="634" spans="1:3">
      <c r="A634" s="71">
        <v>34201</v>
      </c>
      <c r="B634" s="71">
        <f t="shared" si="9"/>
        <v>34182</v>
      </c>
      <c r="C634">
        <v>806.15</v>
      </c>
    </row>
    <row r="635" spans="1:3">
      <c r="A635" s="71">
        <v>34202</v>
      </c>
      <c r="B635" s="71">
        <f t="shared" si="9"/>
        <v>34182</v>
      </c>
      <c r="C635">
        <v>806.72</v>
      </c>
    </row>
    <row r="636" spans="1:3">
      <c r="A636" s="71">
        <v>34203</v>
      </c>
      <c r="B636" s="71">
        <f t="shared" si="9"/>
        <v>34182</v>
      </c>
      <c r="C636">
        <v>806.72</v>
      </c>
    </row>
    <row r="637" spans="1:3">
      <c r="A637" s="71">
        <v>34204</v>
      </c>
      <c r="B637" s="71">
        <f t="shared" si="9"/>
        <v>34182</v>
      </c>
      <c r="C637">
        <v>806.72</v>
      </c>
    </row>
    <row r="638" spans="1:3">
      <c r="A638" s="71">
        <v>34205</v>
      </c>
      <c r="B638" s="71">
        <f t="shared" si="9"/>
        <v>34182</v>
      </c>
      <c r="C638">
        <v>807.04</v>
      </c>
    </row>
    <row r="639" spans="1:3">
      <c r="A639" s="71">
        <v>34206</v>
      </c>
      <c r="B639" s="71">
        <f t="shared" si="9"/>
        <v>34182</v>
      </c>
      <c r="C639">
        <v>807.57</v>
      </c>
    </row>
    <row r="640" spans="1:3">
      <c r="A640" s="71">
        <v>34207</v>
      </c>
      <c r="B640" s="71">
        <f t="shared" si="9"/>
        <v>34182</v>
      </c>
      <c r="C640">
        <v>807.77</v>
      </c>
    </row>
    <row r="641" spans="1:3">
      <c r="A641" s="71">
        <v>34208</v>
      </c>
      <c r="B641" s="71">
        <f t="shared" si="9"/>
        <v>34182</v>
      </c>
      <c r="C641">
        <v>807.55</v>
      </c>
    </row>
    <row r="642" spans="1:3">
      <c r="A642" s="71">
        <v>34209</v>
      </c>
      <c r="B642" s="71">
        <f t="shared" si="9"/>
        <v>34182</v>
      </c>
      <c r="C642">
        <v>807.53</v>
      </c>
    </row>
    <row r="643" spans="1:3">
      <c r="A643" s="71">
        <v>34210</v>
      </c>
      <c r="B643" s="71">
        <f t="shared" ref="B643:B706" si="10">DATE(YEAR(A643), MONTH(A643), 1)</f>
        <v>34182</v>
      </c>
      <c r="C643">
        <v>807.53</v>
      </c>
    </row>
    <row r="644" spans="1:3">
      <c r="A644" s="71">
        <v>34211</v>
      </c>
      <c r="B644" s="71">
        <f t="shared" si="10"/>
        <v>34182</v>
      </c>
      <c r="C644">
        <v>807.53</v>
      </c>
    </row>
    <row r="645" spans="1:3">
      <c r="A645" s="71">
        <v>34212</v>
      </c>
      <c r="B645" s="71">
        <f t="shared" si="10"/>
        <v>34182</v>
      </c>
      <c r="C645">
        <v>806.86</v>
      </c>
    </row>
    <row r="646" spans="1:3">
      <c r="A646" s="71">
        <v>34213</v>
      </c>
      <c r="B646" s="71">
        <f t="shared" si="10"/>
        <v>34213</v>
      </c>
      <c r="C646">
        <v>806.83</v>
      </c>
    </row>
    <row r="647" spans="1:3">
      <c r="A647" s="71">
        <v>34214</v>
      </c>
      <c r="B647" s="71">
        <f t="shared" si="10"/>
        <v>34213</v>
      </c>
      <c r="C647">
        <v>808.04</v>
      </c>
    </row>
    <row r="648" spans="1:3">
      <c r="A648" s="71">
        <v>34215</v>
      </c>
      <c r="B648" s="71">
        <f t="shared" si="10"/>
        <v>34213</v>
      </c>
      <c r="C648">
        <v>807.96</v>
      </c>
    </row>
    <row r="649" spans="1:3">
      <c r="A649" s="71">
        <v>34216</v>
      </c>
      <c r="B649" s="71">
        <f t="shared" si="10"/>
        <v>34213</v>
      </c>
      <c r="C649">
        <v>807.68</v>
      </c>
    </row>
    <row r="650" spans="1:3">
      <c r="A650" s="71">
        <v>34217</v>
      </c>
      <c r="B650" s="71">
        <f t="shared" si="10"/>
        <v>34213</v>
      </c>
      <c r="C650">
        <v>807.68</v>
      </c>
    </row>
    <row r="651" spans="1:3">
      <c r="A651" s="71">
        <v>34218</v>
      </c>
      <c r="B651" s="71">
        <f t="shared" si="10"/>
        <v>34213</v>
      </c>
      <c r="C651">
        <v>807.68</v>
      </c>
    </row>
    <row r="652" spans="1:3">
      <c r="A652" s="71">
        <v>34219</v>
      </c>
      <c r="B652" s="71">
        <f t="shared" si="10"/>
        <v>34213</v>
      </c>
      <c r="C652">
        <v>807.62</v>
      </c>
    </row>
    <row r="653" spans="1:3">
      <c r="A653" s="71">
        <v>34220</v>
      </c>
      <c r="B653" s="71">
        <f t="shared" si="10"/>
        <v>34213</v>
      </c>
      <c r="C653">
        <v>808.24</v>
      </c>
    </row>
    <row r="654" spans="1:3">
      <c r="A654" s="71">
        <v>34221</v>
      </c>
      <c r="B654" s="71">
        <f t="shared" si="10"/>
        <v>34213</v>
      </c>
      <c r="C654">
        <v>809.33</v>
      </c>
    </row>
    <row r="655" spans="1:3">
      <c r="A655" s="71">
        <v>34222</v>
      </c>
      <c r="B655" s="71">
        <f t="shared" si="10"/>
        <v>34213</v>
      </c>
      <c r="C655">
        <v>810.25</v>
      </c>
    </row>
    <row r="656" spans="1:3">
      <c r="A656" s="71">
        <v>34223</v>
      </c>
      <c r="B656" s="71">
        <f t="shared" si="10"/>
        <v>34213</v>
      </c>
      <c r="C656">
        <v>810.03</v>
      </c>
    </row>
    <row r="657" spans="1:3">
      <c r="A657" s="71">
        <v>34224</v>
      </c>
      <c r="B657" s="71">
        <f t="shared" si="10"/>
        <v>34213</v>
      </c>
      <c r="C657">
        <v>810.03</v>
      </c>
    </row>
    <row r="658" spans="1:3">
      <c r="A658" s="71">
        <v>34225</v>
      </c>
      <c r="B658" s="71">
        <f t="shared" si="10"/>
        <v>34213</v>
      </c>
      <c r="C658">
        <v>810.03</v>
      </c>
    </row>
    <row r="659" spans="1:3">
      <c r="A659" s="71">
        <v>34226</v>
      </c>
      <c r="B659" s="71">
        <f t="shared" si="10"/>
        <v>34213</v>
      </c>
      <c r="C659">
        <v>810.09</v>
      </c>
    </row>
    <row r="660" spans="1:3">
      <c r="A660" s="71">
        <v>34227</v>
      </c>
      <c r="B660" s="71">
        <f t="shared" si="10"/>
        <v>34213</v>
      </c>
      <c r="C660">
        <v>810.81</v>
      </c>
    </row>
    <row r="661" spans="1:3">
      <c r="A661" s="71">
        <v>34228</v>
      </c>
      <c r="B661" s="71">
        <f t="shared" si="10"/>
        <v>34213</v>
      </c>
      <c r="C661">
        <v>811.75</v>
      </c>
    </row>
    <row r="662" spans="1:3">
      <c r="A662" s="71">
        <v>34229</v>
      </c>
      <c r="B662" s="71">
        <f t="shared" si="10"/>
        <v>34213</v>
      </c>
      <c r="C662">
        <v>811.93</v>
      </c>
    </row>
    <row r="663" spans="1:3">
      <c r="A663" s="71">
        <v>34230</v>
      </c>
      <c r="B663" s="71">
        <f t="shared" si="10"/>
        <v>34213</v>
      </c>
      <c r="C663">
        <v>811.18</v>
      </c>
    </row>
    <row r="664" spans="1:3">
      <c r="A664" s="71">
        <v>34231</v>
      </c>
      <c r="B664" s="71">
        <f t="shared" si="10"/>
        <v>34213</v>
      </c>
      <c r="C664">
        <v>811.18</v>
      </c>
    </row>
    <row r="665" spans="1:3">
      <c r="A665" s="71">
        <v>34232</v>
      </c>
      <c r="B665" s="71">
        <f t="shared" si="10"/>
        <v>34213</v>
      </c>
      <c r="C665">
        <v>811.18</v>
      </c>
    </row>
    <row r="666" spans="1:3">
      <c r="A666" s="71">
        <v>34233</v>
      </c>
      <c r="B666" s="71">
        <f t="shared" si="10"/>
        <v>34213</v>
      </c>
      <c r="C666">
        <v>810.88</v>
      </c>
    </row>
    <row r="667" spans="1:3">
      <c r="A667" s="71">
        <v>34234</v>
      </c>
      <c r="B667" s="71">
        <f t="shared" si="10"/>
        <v>34213</v>
      </c>
      <c r="C667">
        <v>809.75</v>
      </c>
    </row>
    <row r="668" spans="1:3">
      <c r="A668" s="71">
        <v>34235</v>
      </c>
      <c r="B668" s="71">
        <f t="shared" si="10"/>
        <v>34213</v>
      </c>
      <c r="C668">
        <v>810.04</v>
      </c>
    </row>
    <row r="669" spans="1:3">
      <c r="A669" s="71">
        <v>34236</v>
      </c>
      <c r="B669" s="71">
        <f t="shared" si="10"/>
        <v>34213</v>
      </c>
      <c r="C669">
        <v>810.55</v>
      </c>
    </row>
    <row r="670" spans="1:3">
      <c r="A670" s="71">
        <v>34237</v>
      </c>
      <c r="B670" s="71">
        <f t="shared" si="10"/>
        <v>34213</v>
      </c>
      <c r="C670">
        <v>809.93</v>
      </c>
    </row>
    <row r="671" spans="1:3">
      <c r="A671" s="71">
        <v>34238</v>
      </c>
      <c r="B671" s="71">
        <f t="shared" si="10"/>
        <v>34213</v>
      </c>
      <c r="C671">
        <v>809.93</v>
      </c>
    </row>
    <row r="672" spans="1:3">
      <c r="A672" s="71">
        <v>34239</v>
      </c>
      <c r="B672" s="71">
        <f t="shared" si="10"/>
        <v>34213</v>
      </c>
      <c r="C672">
        <v>809.93</v>
      </c>
    </row>
    <row r="673" spans="1:3">
      <c r="A673" s="71">
        <v>34240</v>
      </c>
      <c r="B673" s="71">
        <f t="shared" si="10"/>
        <v>34213</v>
      </c>
      <c r="C673">
        <v>809.55</v>
      </c>
    </row>
    <row r="674" spans="1:3">
      <c r="A674" s="71">
        <v>34241</v>
      </c>
      <c r="B674" s="71">
        <f t="shared" si="10"/>
        <v>34213</v>
      </c>
      <c r="C674">
        <v>809.69</v>
      </c>
    </row>
    <row r="675" spans="1:3">
      <c r="A675" s="71">
        <v>34242</v>
      </c>
      <c r="B675" s="71">
        <f t="shared" si="10"/>
        <v>34213</v>
      </c>
      <c r="C675">
        <v>810.84</v>
      </c>
    </row>
    <row r="676" spans="1:3">
      <c r="A676" s="71">
        <v>34243</v>
      </c>
      <c r="B676" s="71">
        <f t="shared" si="10"/>
        <v>34243</v>
      </c>
      <c r="C676">
        <v>811.31</v>
      </c>
    </row>
    <row r="677" spans="1:3">
      <c r="A677" s="71">
        <v>34244</v>
      </c>
      <c r="B677" s="71">
        <f t="shared" si="10"/>
        <v>34243</v>
      </c>
      <c r="C677">
        <v>812.29</v>
      </c>
    </row>
    <row r="678" spans="1:3">
      <c r="A678" s="71">
        <v>34245</v>
      </c>
      <c r="B678" s="71">
        <f t="shared" si="10"/>
        <v>34243</v>
      </c>
      <c r="C678">
        <v>812.29</v>
      </c>
    </row>
    <row r="679" spans="1:3">
      <c r="A679" s="71">
        <v>34246</v>
      </c>
      <c r="B679" s="71">
        <f t="shared" si="10"/>
        <v>34243</v>
      </c>
      <c r="C679">
        <v>812.29</v>
      </c>
    </row>
    <row r="680" spans="1:3">
      <c r="A680" s="71">
        <v>34247</v>
      </c>
      <c r="B680" s="71">
        <f t="shared" si="10"/>
        <v>34243</v>
      </c>
      <c r="C680">
        <v>812.27</v>
      </c>
    </row>
    <row r="681" spans="1:3">
      <c r="A681" s="71">
        <v>34248</v>
      </c>
      <c r="B681" s="71">
        <f t="shared" si="10"/>
        <v>34243</v>
      </c>
      <c r="C681">
        <v>812.75</v>
      </c>
    </row>
    <row r="682" spans="1:3">
      <c r="A682" s="71">
        <v>34249</v>
      </c>
      <c r="B682" s="71">
        <f t="shared" si="10"/>
        <v>34243</v>
      </c>
      <c r="C682">
        <v>812.54</v>
      </c>
    </row>
    <row r="683" spans="1:3">
      <c r="A683" s="71">
        <v>34250</v>
      </c>
      <c r="B683" s="71">
        <f t="shared" si="10"/>
        <v>34243</v>
      </c>
      <c r="C683">
        <v>811.91</v>
      </c>
    </row>
    <row r="684" spans="1:3">
      <c r="A684" s="71">
        <v>34251</v>
      </c>
      <c r="B684" s="71">
        <f t="shared" si="10"/>
        <v>34243</v>
      </c>
      <c r="C684">
        <v>811.28</v>
      </c>
    </row>
    <row r="685" spans="1:3">
      <c r="A685" s="71">
        <v>34252</v>
      </c>
      <c r="B685" s="71">
        <f t="shared" si="10"/>
        <v>34243</v>
      </c>
      <c r="C685">
        <v>811.28</v>
      </c>
    </row>
    <row r="686" spans="1:3">
      <c r="A686" s="71">
        <v>34253</v>
      </c>
      <c r="B686" s="71">
        <f t="shared" si="10"/>
        <v>34243</v>
      </c>
      <c r="C686">
        <v>811.28</v>
      </c>
    </row>
    <row r="687" spans="1:3">
      <c r="A687" s="71">
        <v>34254</v>
      </c>
      <c r="B687" s="71">
        <f t="shared" si="10"/>
        <v>34243</v>
      </c>
      <c r="C687">
        <v>811.19</v>
      </c>
    </row>
    <row r="688" spans="1:3">
      <c r="A688" s="71">
        <v>34255</v>
      </c>
      <c r="B688" s="71">
        <f t="shared" si="10"/>
        <v>34243</v>
      </c>
      <c r="C688">
        <v>811.47</v>
      </c>
    </row>
    <row r="689" spans="1:3">
      <c r="A689" s="71">
        <v>34256</v>
      </c>
      <c r="B689" s="71">
        <f t="shared" si="10"/>
        <v>34243</v>
      </c>
      <c r="C689">
        <v>811.46</v>
      </c>
    </row>
    <row r="690" spans="1:3">
      <c r="A690" s="71">
        <v>34257</v>
      </c>
      <c r="B690" s="71">
        <f t="shared" si="10"/>
        <v>34243</v>
      </c>
      <c r="C690">
        <v>812.41</v>
      </c>
    </row>
    <row r="691" spans="1:3">
      <c r="A691" s="71">
        <v>34258</v>
      </c>
      <c r="B691" s="71">
        <f t="shared" si="10"/>
        <v>34243</v>
      </c>
      <c r="C691">
        <v>813.28</v>
      </c>
    </row>
    <row r="692" spans="1:3">
      <c r="A692" s="71">
        <v>34259</v>
      </c>
      <c r="B692" s="71">
        <f t="shared" si="10"/>
        <v>34243</v>
      </c>
      <c r="C692">
        <v>813.28</v>
      </c>
    </row>
    <row r="693" spans="1:3">
      <c r="A693" s="71">
        <v>34260</v>
      </c>
      <c r="B693" s="71">
        <f t="shared" si="10"/>
        <v>34243</v>
      </c>
      <c r="C693">
        <v>813.28</v>
      </c>
    </row>
    <row r="694" spans="1:3">
      <c r="A694" s="71">
        <v>34261</v>
      </c>
      <c r="B694" s="71">
        <f t="shared" si="10"/>
        <v>34243</v>
      </c>
      <c r="C694">
        <v>813.28</v>
      </c>
    </row>
    <row r="695" spans="1:3">
      <c r="A695" s="71">
        <v>34262</v>
      </c>
      <c r="B695" s="71">
        <f t="shared" si="10"/>
        <v>34243</v>
      </c>
      <c r="C695">
        <v>813.79</v>
      </c>
    </row>
    <row r="696" spans="1:3">
      <c r="A696" s="71">
        <v>34263</v>
      </c>
      <c r="B696" s="71">
        <f t="shared" si="10"/>
        <v>34243</v>
      </c>
      <c r="C696">
        <v>816.41</v>
      </c>
    </row>
    <row r="697" spans="1:3">
      <c r="A697" s="71">
        <v>34264</v>
      </c>
      <c r="B697" s="71">
        <f t="shared" si="10"/>
        <v>34243</v>
      </c>
      <c r="C697">
        <v>819.26</v>
      </c>
    </row>
    <row r="698" spans="1:3">
      <c r="A698" s="71">
        <v>34265</v>
      </c>
      <c r="B698" s="71">
        <f t="shared" si="10"/>
        <v>34243</v>
      </c>
      <c r="C698">
        <v>819.41</v>
      </c>
    </row>
    <row r="699" spans="1:3">
      <c r="A699" s="71">
        <v>34266</v>
      </c>
      <c r="B699" s="71">
        <f t="shared" si="10"/>
        <v>34243</v>
      </c>
      <c r="C699">
        <v>819.41</v>
      </c>
    </row>
    <row r="700" spans="1:3">
      <c r="A700" s="71">
        <v>34267</v>
      </c>
      <c r="B700" s="71">
        <f t="shared" si="10"/>
        <v>34243</v>
      </c>
      <c r="C700">
        <v>819.41</v>
      </c>
    </row>
    <row r="701" spans="1:3">
      <c r="A701" s="71">
        <v>34268</v>
      </c>
      <c r="B701" s="71">
        <f t="shared" si="10"/>
        <v>34243</v>
      </c>
      <c r="C701">
        <v>819.44</v>
      </c>
    </row>
    <row r="702" spans="1:3">
      <c r="A702" s="71">
        <v>34269</v>
      </c>
      <c r="B702" s="71">
        <f t="shared" si="10"/>
        <v>34243</v>
      </c>
      <c r="C702">
        <v>819.55</v>
      </c>
    </row>
    <row r="703" spans="1:3">
      <c r="A703" s="71">
        <v>34270</v>
      </c>
      <c r="B703" s="71">
        <f t="shared" si="10"/>
        <v>34243</v>
      </c>
      <c r="C703">
        <v>818.98</v>
      </c>
    </row>
    <row r="704" spans="1:3">
      <c r="A704" s="71">
        <v>34271</v>
      </c>
      <c r="B704" s="71">
        <f t="shared" si="10"/>
        <v>34243</v>
      </c>
      <c r="C704">
        <v>818.06</v>
      </c>
    </row>
    <row r="705" spans="1:3">
      <c r="A705" s="71">
        <v>34272</v>
      </c>
      <c r="B705" s="71">
        <f t="shared" si="10"/>
        <v>34243</v>
      </c>
      <c r="C705">
        <v>817.03</v>
      </c>
    </row>
    <row r="706" spans="1:3">
      <c r="A706" s="71">
        <v>34273</v>
      </c>
      <c r="B706" s="71">
        <f t="shared" si="10"/>
        <v>34243</v>
      </c>
      <c r="C706">
        <v>817.03</v>
      </c>
    </row>
    <row r="707" spans="1:3">
      <c r="A707" s="71">
        <v>34274</v>
      </c>
      <c r="B707" s="71">
        <f t="shared" ref="B707:B770" si="11">DATE(YEAR(A707), MONTH(A707), 1)</f>
        <v>34274</v>
      </c>
      <c r="C707">
        <v>817.03</v>
      </c>
    </row>
    <row r="708" spans="1:3">
      <c r="A708" s="71">
        <v>34275</v>
      </c>
      <c r="B708" s="71">
        <f t="shared" si="11"/>
        <v>34274</v>
      </c>
      <c r="C708">
        <v>817.03</v>
      </c>
    </row>
    <row r="709" spans="1:3">
      <c r="A709" s="71">
        <v>34276</v>
      </c>
      <c r="B709" s="71">
        <f t="shared" si="11"/>
        <v>34274</v>
      </c>
      <c r="C709">
        <v>816.7</v>
      </c>
    </row>
    <row r="710" spans="1:3">
      <c r="A710" s="71">
        <v>34277</v>
      </c>
      <c r="B710" s="71">
        <f t="shared" si="11"/>
        <v>34274</v>
      </c>
      <c r="C710">
        <v>817.01</v>
      </c>
    </row>
    <row r="711" spans="1:3">
      <c r="A711" s="71">
        <v>34278</v>
      </c>
      <c r="B711" s="71">
        <f t="shared" si="11"/>
        <v>34274</v>
      </c>
      <c r="C711">
        <v>816.79</v>
      </c>
    </row>
    <row r="712" spans="1:3">
      <c r="A712" s="71">
        <v>34279</v>
      </c>
      <c r="B712" s="71">
        <f t="shared" si="11"/>
        <v>34274</v>
      </c>
      <c r="C712">
        <v>815.7</v>
      </c>
    </row>
    <row r="713" spans="1:3">
      <c r="A713" s="71">
        <v>34280</v>
      </c>
      <c r="B713" s="71">
        <f t="shared" si="11"/>
        <v>34274</v>
      </c>
      <c r="C713">
        <v>815.7</v>
      </c>
    </row>
    <row r="714" spans="1:3">
      <c r="A714" s="71">
        <v>34281</v>
      </c>
      <c r="B714" s="71">
        <f t="shared" si="11"/>
        <v>34274</v>
      </c>
      <c r="C714">
        <v>815.7</v>
      </c>
    </row>
    <row r="715" spans="1:3">
      <c r="A715" s="71">
        <v>34282</v>
      </c>
      <c r="B715" s="71">
        <f t="shared" si="11"/>
        <v>34274</v>
      </c>
      <c r="C715">
        <v>814.26</v>
      </c>
    </row>
    <row r="716" spans="1:3">
      <c r="A716" s="71">
        <v>34283</v>
      </c>
      <c r="B716" s="71">
        <f t="shared" si="11"/>
        <v>34274</v>
      </c>
      <c r="C716">
        <v>813.95</v>
      </c>
    </row>
    <row r="717" spans="1:3">
      <c r="A717" s="71">
        <v>34284</v>
      </c>
      <c r="B717" s="71">
        <f t="shared" si="11"/>
        <v>34274</v>
      </c>
      <c r="C717">
        <v>811.07</v>
      </c>
    </row>
    <row r="718" spans="1:3">
      <c r="A718" s="71">
        <v>34285</v>
      </c>
      <c r="B718" s="71">
        <f t="shared" si="11"/>
        <v>34274</v>
      </c>
      <c r="C718">
        <v>809.87</v>
      </c>
    </row>
    <row r="719" spans="1:3">
      <c r="A719" s="71">
        <v>34286</v>
      </c>
      <c r="B719" s="71">
        <f t="shared" si="11"/>
        <v>34274</v>
      </c>
      <c r="C719">
        <v>809.95</v>
      </c>
    </row>
    <row r="720" spans="1:3">
      <c r="A720" s="71">
        <v>34287</v>
      </c>
      <c r="B720" s="71">
        <f t="shared" si="11"/>
        <v>34274</v>
      </c>
      <c r="C720">
        <v>809.95</v>
      </c>
    </row>
    <row r="721" spans="1:3">
      <c r="A721" s="71">
        <v>34288</v>
      </c>
      <c r="B721" s="71">
        <f t="shared" si="11"/>
        <v>34274</v>
      </c>
      <c r="C721">
        <v>809.95</v>
      </c>
    </row>
    <row r="722" spans="1:3">
      <c r="A722" s="71">
        <v>34289</v>
      </c>
      <c r="B722" s="71">
        <f t="shared" si="11"/>
        <v>34274</v>
      </c>
      <c r="C722">
        <v>809.95</v>
      </c>
    </row>
    <row r="723" spans="1:3">
      <c r="A723" s="71">
        <v>34290</v>
      </c>
      <c r="B723" s="71">
        <f t="shared" si="11"/>
        <v>34274</v>
      </c>
      <c r="C723">
        <v>815.18</v>
      </c>
    </row>
    <row r="724" spans="1:3">
      <c r="A724" s="71">
        <v>34291</v>
      </c>
      <c r="B724" s="71">
        <f t="shared" si="11"/>
        <v>34274</v>
      </c>
      <c r="C724">
        <v>816.32</v>
      </c>
    </row>
    <row r="725" spans="1:3">
      <c r="A725" s="71">
        <v>34292</v>
      </c>
      <c r="B725" s="71">
        <f t="shared" si="11"/>
        <v>34274</v>
      </c>
      <c r="C725">
        <v>816.62</v>
      </c>
    </row>
    <row r="726" spans="1:3">
      <c r="A726" s="71">
        <v>34293</v>
      </c>
      <c r="B726" s="71">
        <f t="shared" si="11"/>
        <v>34274</v>
      </c>
      <c r="C726">
        <v>817.06</v>
      </c>
    </row>
    <row r="727" spans="1:3">
      <c r="A727" s="71">
        <v>34294</v>
      </c>
      <c r="B727" s="71">
        <f t="shared" si="11"/>
        <v>34274</v>
      </c>
      <c r="C727">
        <v>817.06</v>
      </c>
    </row>
    <row r="728" spans="1:3">
      <c r="A728" s="71">
        <v>34295</v>
      </c>
      <c r="B728" s="71">
        <f t="shared" si="11"/>
        <v>34274</v>
      </c>
      <c r="C728">
        <v>817.06</v>
      </c>
    </row>
    <row r="729" spans="1:3">
      <c r="A729" s="71">
        <v>34296</v>
      </c>
      <c r="B729" s="71">
        <f t="shared" si="11"/>
        <v>34274</v>
      </c>
      <c r="C729">
        <v>814.48</v>
      </c>
    </row>
    <row r="730" spans="1:3">
      <c r="A730" s="71">
        <v>34297</v>
      </c>
      <c r="B730" s="71">
        <f t="shared" si="11"/>
        <v>34274</v>
      </c>
      <c r="C730">
        <v>812.12</v>
      </c>
    </row>
    <row r="731" spans="1:3">
      <c r="A731" s="71">
        <v>34298</v>
      </c>
      <c r="B731" s="71">
        <f t="shared" si="11"/>
        <v>34274</v>
      </c>
      <c r="C731">
        <v>811.67</v>
      </c>
    </row>
    <row r="732" spans="1:3">
      <c r="A732" s="71">
        <v>34299</v>
      </c>
      <c r="B732" s="71">
        <f t="shared" si="11"/>
        <v>34274</v>
      </c>
      <c r="C732">
        <v>812.04</v>
      </c>
    </row>
    <row r="733" spans="1:3">
      <c r="A733" s="71">
        <v>34300</v>
      </c>
      <c r="B733" s="71">
        <f t="shared" si="11"/>
        <v>34274</v>
      </c>
      <c r="C733">
        <v>812.11</v>
      </c>
    </row>
    <row r="734" spans="1:3">
      <c r="A734" s="71">
        <v>34301</v>
      </c>
      <c r="B734" s="71">
        <f t="shared" si="11"/>
        <v>34274</v>
      </c>
      <c r="C734">
        <v>812.11</v>
      </c>
    </row>
    <row r="735" spans="1:3">
      <c r="A735" s="71">
        <v>34302</v>
      </c>
      <c r="B735" s="71">
        <f t="shared" si="11"/>
        <v>34274</v>
      </c>
      <c r="C735">
        <v>812.11</v>
      </c>
    </row>
    <row r="736" spans="1:3">
      <c r="A736" s="71">
        <v>34303</v>
      </c>
      <c r="B736" s="71">
        <f t="shared" si="11"/>
        <v>34274</v>
      </c>
      <c r="C736">
        <v>811.73</v>
      </c>
    </row>
    <row r="737" spans="1:3">
      <c r="A737" s="71">
        <v>34304</v>
      </c>
      <c r="B737" s="71">
        <f t="shared" si="11"/>
        <v>34304</v>
      </c>
      <c r="C737">
        <v>812.21</v>
      </c>
    </row>
    <row r="738" spans="1:3">
      <c r="A738" s="71">
        <v>34305</v>
      </c>
      <c r="B738" s="71">
        <f t="shared" si="11"/>
        <v>34304</v>
      </c>
      <c r="C738">
        <v>811.78</v>
      </c>
    </row>
    <row r="739" spans="1:3">
      <c r="A739" s="71">
        <v>34306</v>
      </c>
      <c r="B739" s="71">
        <f t="shared" si="11"/>
        <v>34304</v>
      </c>
      <c r="C739">
        <v>809.63</v>
      </c>
    </row>
    <row r="740" spans="1:3">
      <c r="A740" s="71">
        <v>34307</v>
      </c>
      <c r="B740" s="71">
        <f t="shared" si="11"/>
        <v>34304</v>
      </c>
      <c r="C740">
        <v>806.49</v>
      </c>
    </row>
    <row r="741" spans="1:3">
      <c r="A741" s="71">
        <v>34308</v>
      </c>
      <c r="B741" s="71">
        <f t="shared" si="11"/>
        <v>34304</v>
      </c>
      <c r="C741">
        <v>806.49</v>
      </c>
    </row>
    <row r="742" spans="1:3">
      <c r="A742" s="71">
        <v>34309</v>
      </c>
      <c r="B742" s="71">
        <f t="shared" si="11"/>
        <v>34304</v>
      </c>
      <c r="C742">
        <v>806.49</v>
      </c>
    </row>
    <row r="743" spans="1:3">
      <c r="A743" s="71">
        <v>34310</v>
      </c>
      <c r="B743" s="71">
        <f t="shared" si="11"/>
        <v>34304</v>
      </c>
      <c r="C743">
        <v>803.1</v>
      </c>
    </row>
    <row r="744" spans="1:3">
      <c r="A744" s="71">
        <v>34311</v>
      </c>
      <c r="B744" s="71">
        <f t="shared" si="11"/>
        <v>34304</v>
      </c>
      <c r="C744">
        <v>800.6</v>
      </c>
    </row>
    <row r="745" spans="1:3">
      <c r="A745" s="71">
        <v>34312</v>
      </c>
      <c r="B745" s="71">
        <f t="shared" si="11"/>
        <v>34304</v>
      </c>
      <c r="C745">
        <v>800.6</v>
      </c>
    </row>
    <row r="746" spans="1:3">
      <c r="A746" s="71">
        <v>34313</v>
      </c>
      <c r="B746" s="71">
        <f t="shared" si="11"/>
        <v>34304</v>
      </c>
      <c r="C746">
        <v>798.51</v>
      </c>
    </row>
    <row r="747" spans="1:3">
      <c r="A747" s="71">
        <v>34314</v>
      </c>
      <c r="B747" s="71">
        <f t="shared" si="11"/>
        <v>34304</v>
      </c>
      <c r="C747">
        <v>797.53</v>
      </c>
    </row>
    <row r="748" spans="1:3">
      <c r="A748" s="71">
        <v>34315</v>
      </c>
      <c r="B748" s="71">
        <f t="shared" si="11"/>
        <v>34304</v>
      </c>
      <c r="C748">
        <v>797.53</v>
      </c>
    </row>
    <row r="749" spans="1:3">
      <c r="A749" s="71">
        <v>34316</v>
      </c>
      <c r="B749" s="71">
        <f t="shared" si="11"/>
        <v>34304</v>
      </c>
      <c r="C749">
        <v>797.53</v>
      </c>
    </row>
    <row r="750" spans="1:3">
      <c r="A750" s="71">
        <v>34317</v>
      </c>
      <c r="B750" s="71">
        <f t="shared" si="11"/>
        <v>34304</v>
      </c>
      <c r="C750">
        <v>798.2</v>
      </c>
    </row>
    <row r="751" spans="1:3">
      <c r="A751" s="71">
        <v>34318</v>
      </c>
      <c r="B751" s="71">
        <f t="shared" si="11"/>
        <v>34304</v>
      </c>
      <c r="C751">
        <v>798.12</v>
      </c>
    </row>
    <row r="752" spans="1:3">
      <c r="A752" s="71">
        <v>34319</v>
      </c>
      <c r="B752" s="71">
        <f t="shared" si="11"/>
        <v>34304</v>
      </c>
      <c r="C752">
        <v>799.43</v>
      </c>
    </row>
    <row r="753" spans="1:3">
      <c r="A753" s="71">
        <v>34320</v>
      </c>
      <c r="B753" s="71">
        <f t="shared" si="11"/>
        <v>34304</v>
      </c>
      <c r="C753">
        <v>804.89</v>
      </c>
    </row>
    <row r="754" spans="1:3">
      <c r="A754" s="71">
        <v>34321</v>
      </c>
      <c r="B754" s="71">
        <f t="shared" si="11"/>
        <v>34304</v>
      </c>
      <c r="C754">
        <v>806.5</v>
      </c>
    </row>
    <row r="755" spans="1:3">
      <c r="A755" s="71">
        <v>34322</v>
      </c>
      <c r="B755" s="71">
        <f t="shared" si="11"/>
        <v>34304</v>
      </c>
      <c r="C755">
        <v>806.5</v>
      </c>
    </row>
    <row r="756" spans="1:3">
      <c r="A756" s="71">
        <v>34323</v>
      </c>
      <c r="B756" s="71">
        <f t="shared" si="11"/>
        <v>34304</v>
      </c>
      <c r="C756">
        <v>806.5</v>
      </c>
    </row>
    <row r="757" spans="1:3">
      <c r="A757" s="71">
        <v>34324</v>
      </c>
      <c r="B757" s="71">
        <f t="shared" si="11"/>
        <v>34304</v>
      </c>
      <c r="C757">
        <v>803.81</v>
      </c>
    </row>
    <row r="758" spans="1:3">
      <c r="A758" s="71">
        <v>34325</v>
      </c>
      <c r="B758" s="71">
        <f t="shared" si="11"/>
        <v>34304</v>
      </c>
      <c r="C758">
        <v>802.46</v>
      </c>
    </row>
    <row r="759" spans="1:3">
      <c r="A759" s="71">
        <v>34326</v>
      </c>
      <c r="B759" s="71">
        <f t="shared" si="11"/>
        <v>34304</v>
      </c>
      <c r="C759">
        <v>801.4</v>
      </c>
    </row>
    <row r="760" spans="1:3">
      <c r="A760" s="71">
        <v>34327</v>
      </c>
      <c r="B760" s="71">
        <f t="shared" si="11"/>
        <v>34304</v>
      </c>
      <c r="C760">
        <v>801.69</v>
      </c>
    </row>
    <row r="761" spans="1:3">
      <c r="A761" s="71">
        <v>34328</v>
      </c>
      <c r="B761" s="71">
        <f t="shared" si="11"/>
        <v>34304</v>
      </c>
      <c r="C761">
        <v>801.69</v>
      </c>
    </row>
    <row r="762" spans="1:3">
      <c r="A762" s="71">
        <v>34329</v>
      </c>
      <c r="B762" s="71">
        <f t="shared" si="11"/>
        <v>34304</v>
      </c>
      <c r="C762">
        <v>801.69</v>
      </c>
    </row>
    <row r="763" spans="1:3">
      <c r="A763" s="71">
        <v>34330</v>
      </c>
      <c r="B763" s="71">
        <f t="shared" si="11"/>
        <v>34304</v>
      </c>
      <c r="C763">
        <v>801.69</v>
      </c>
    </row>
    <row r="764" spans="1:3">
      <c r="A764" s="71">
        <v>34331</v>
      </c>
      <c r="B764" s="71">
        <f t="shared" si="11"/>
        <v>34304</v>
      </c>
      <c r="C764">
        <v>809.13</v>
      </c>
    </row>
    <row r="765" spans="1:3">
      <c r="A765" s="71">
        <v>34332</v>
      </c>
      <c r="B765" s="71">
        <f t="shared" si="11"/>
        <v>34304</v>
      </c>
      <c r="C765">
        <v>802.33</v>
      </c>
    </row>
    <row r="766" spans="1:3">
      <c r="A766" s="71">
        <v>34333</v>
      </c>
      <c r="B766" s="71">
        <f t="shared" si="11"/>
        <v>34304</v>
      </c>
      <c r="C766">
        <v>802.71</v>
      </c>
    </row>
    <row r="767" spans="1:3">
      <c r="A767" s="71">
        <v>34334</v>
      </c>
      <c r="B767" s="71">
        <f t="shared" si="11"/>
        <v>34304</v>
      </c>
      <c r="C767">
        <v>804.33</v>
      </c>
    </row>
    <row r="768" spans="1:3">
      <c r="A768" s="71">
        <v>34335</v>
      </c>
      <c r="B768" s="71">
        <f t="shared" si="11"/>
        <v>34335</v>
      </c>
      <c r="C768">
        <v>804.33</v>
      </c>
    </row>
    <row r="769" spans="1:3">
      <c r="A769" s="71">
        <v>34336</v>
      </c>
      <c r="B769" s="71">
        <f t="shared" si="11"/>
        <v>34335</v>
      </c>
      <c r="C769">
        <v>804.33</v>
      </c>
    </row>
    <row r="770" spans="1:3">
      <c r="A770" s="71">
        <v>34337</v>
      </c>
      <c r="B770" s="71">
        <f t="shared" si="11"/>
        <v>34335</v>
      </c>
      <c r="C770">
        <v>804.33</v>
      </c>
    </row>
    <row r="771" spans="1:3">
      <c r="A771" s="71">
        <v>34338</v>
      </c>
      <c r="B771" s="71">
        <f t="shared" ref="B771:B834" si="12">DATE(YEAR(A771), MONTH(A771), 1)</f>
        <v>34335</v>
      </c>
      <c r="C771">
        <v>805.91</v>
      </c>
    </row>
    <row r="772" spans="1:3">
      <c r="A772" s="71">
        <v>34339</v>
      </c>
      <c r="B772" s="71">
        <f t="shared" si="12"/>
        <v>34335</v>
      </c>
      <c r="C772">
        <v>810.01</v>
      </c>
    </row>
    <row r="773" spans="1:3">
      <c r="A773" s="71">
        <v>34340</v>
      </c>
      <c r="B773" s="71">
        <f t="shared" si="12"/>
        <v>34335</v>
      </c>
      <c r="C773">
        <v>814.21</v>
      </c>
    </row>
    <row r="774" spans="1:3">
      <c r="A774" s="71">
        <v>34341</v>
      </c>
      <c r="B774" s="71">
        <f t="shared" si="12"/>
        <v>34335</v>
      </c>
      <c r="C774">
        <v>818.83</v>
      </c>
    </row>
    <row r="775" spans="1:3">
      <c r="A775" s="71">
        <v>34342</v>
      </c>
      <c r="B775" s="71">
        <f t="shared" si="12"/>
        <v>34335</v>
      </c>
      <c r="C775">
        <v>818.89</v>
      </c>
    </row>
    <row r="776" spans="1:3">
      <c r="A776" s="71">
        <v>34343</v>
      </c>
      <c r="B776" s="71">
        <f t="shared" si="12"/>
        <v>34335</v>
      </c>
      <c r="C776">
        <v>818.89</v>
      </c>
    </row>
    <row r="777" spans="1:3">
      <c r="A777" s="71">
        <v>34344</v>
      </c>
      <c r="B777" s="71">
        <f t="shared" si="12"/>
        <v>34335</v>
      </c>
      <c r="C777">
        <v>818.89</v>
      </c>
    </row>
    <row r="778" spans="1:3">
      <c r="A778" s="71">
        <v>34345</v>
      </c>
      <c r="B778" s="71">
        <f t="shared" si="12"/>
        <v>34335</v>
      </c>
      <c r="C778">
        <v>818.89</v>
      </c>
    </row>
    <row r="779" spans="1:3">
      <c r="A779" s="71">
        <v>34346</v>
      </c>
      <c r="B779" s="71">
        <f t="shared" si="12"/>
        <v>34335</v>
      </c>
      <c r="C779">
        <v>818.5</v>
      </c>
    </row>
    <row r="780" spans="1:3">
      <c r="A780" s="71">
        <v>34347</v>
      </c>
      <c r="B780" s="71">
        <f t="shared" si="12"/>
        <v>34335</v>
      </c>
      <c r="C780">
        <v>819.81</v>
      </c>
    </row>
    <row r="781" spans="1:3">
      <c r="A781" s="71">
        <v>34348</v>
      </c>
      <c r="B781" s="71">
        <f t="shared" si="12"/>
        <v>34335</v>
      </c>
      <c r="C781">
        <v>820.1</v>
      </c>
    </row>
    <row r="782" spans="1:3">
      <c r="A782" s="71">
        <v>34349</v>
      </c>
      <c r="B782" s="71">
        <f t="shared" si="12"/>
        <v>34335</v>
      </c>
      <c r="C782">
        <v>815.81</v>
      </c>
    </row>
    <row r="783" spans="1:3">
      <c r="A783" s="71">
        <v>34350</v>
      </c>
      <c r="B783" s="71">
        <f t="shared" si="12"/>
        <v>34335</v>
      </c>
      <c r="C783">
        <v>815.81</v>
      </c>
    </row>
    <row r="784" spans="1:3">
      <c r="A784" s="71">
        <v>34351</v>
      </c>
      <c r="B784" s="71">
        <f t="shared" si="12"/>
        <v>34335</v>
      </c>
      <c r="C784">
        <v>815.81</v>
      </c>
    </row>
    <row r="785" spans="1:3">
      <c r="A785" s="71">
        <v>34352</v>
      </c>
      <c r="B785" s="71">
        <f t="shared" si="12"/>
        <v>34335</v>
      </c>
      <c r="C785">
        <v>816.91</v>
      </c>
    </row>
    <row r="786" spans="1:3">
      <c r="A786" s="71">
        <v>34353</v>
      </c>
      <c r="B786" s="71">
        <f t="shared" si="12"/>
        <v>34335</v>
      </c>
      <c r="C786">
        <v>816.15</v>
      </c>
    </row>
    <row r="787" spans="1:3">
      <c r="A787" s="71">
        <v>34354</v>
      </c>
      <c r="B787" s="71">
        <f t="shared" si="12"/>
        <v>34335</v>
      </c>
      <c r="C787">
        <v>814.56</v>
      </c>
    </row>
    <row r="788" spans="1:3">
      <c r="A788" s="71">
        <v>34355</v>
      </c>
      <c r="B788" s="71">
        <f t="shared" si="12"/>
        <v>34335</v>
      </c>
      <c r="C788">
        <v>815.91</v>
      </c>
    </row>
    <row r="789" spans="1:3">
      <c r="A789" s="71">
        <v>34356</v>
      </c>
      <c r="B789" s="71">
        <f t="shared" si="12"/>
        <v>34335</v>
      </c>
      <c r="C789">
        <v>815.65</v>
      </c>
    </row>
    <row r="790" spans="1:3">
      <c r="A790" s="71">
        <v>34357</v>
      </c>
      <c r="B790" s="71">
        <f t="shared" si="12"/>
        <v>34335</v>
      </c>
      <c r="C790">
        <v>815.65</v>
      </c>
    </row>
    <row r="791" spans="1:3">
      <c r="A791" s="71">
        <v>34358</v>
      </c>
      <c r="B791" s="71">
        <f t="shared" si="12"/>
        <v>34335</v>
      </c>
      <c r="C791">
        <v>815.65</v>
      </c>
    </row>
    <row r="792" spans="1:3">
      <c r="A792" s="71">
        <v>34359</v>
      </c>
      <c r="B792" s="71">
        <f t="shared" si="12"/>
        <v>34335</v>
      </c>
      <c r="C792">
        <v>816.69</v>
      </c>
    </row>
    <row r="793" spans="1:3">
      <c r="A793" s="71">
        <v>34360</v>
      </c>
      <c r="B793" s="71">
        <f t="shared" si="12"/>
        <v>34335</v>
      </c>
      <c r="C793">
        <v>819.1</v>
      </c>
    </row>
    <row r="794" spans="1:3">
      <c r="A794" s="71">
        <v>34361</v>
      </c>
      <c r="B794" s="71">
        <f t="shared" si="12"/>
        <v>34335</v>
      </c>
      <c r="C794">
        <v>821.52</v>
      </c>
    </row>
    <row r="795" spans="1:3">
      <c r="A795" s="71">
        <v>34362</v>
      </c>
      <c r="B795" s="71">
        <f t="shared" si="12"/>
        <v>34335</v>
      </c>
      <c r="C795">
        <v>821.72</v>
      </c>
    </row>
    <row r="796" spans="1:3">
      <c r="A796" s="71">
        <v>34363</v>
      </c>
      <c r="B796" s="71">
        <f t="shared" si="12"/>
        <v>34335</v>
      </c>
      <c r="C796">
        <v>818.38</v>
      </c>
    </row>
    <row r="797" spans="1:3">
      <c r="A797" s="71">
        <v>34364</v>
      </c>
      <c r="B797" s="71">
        <f t="shared" si="12"/>
        <v>34335</v>
      </c>
      <c r="C797">
        <v>818.38</v>
      </c>
    </row>
    <row r="798" spans="1:3">
      <c r="A798" s="71">
        <v>34365</v>
      </c>
      <c r="B798" s="71">
        <f t="shared" si="12"/>
        <v>34335</v>
      </c>
      <c r="C798">
        <v>818.38</v>
      </c>
    </row>
    <row r="799" spans="1:3">
      <c r="A799" s="71">
        <v>34366</v>
      </c>
      <c r="B799" s="71">
        <f t="shared" si="12"/>
        <v>34366</v>
      </c>
      <c r="C799">
        <v>817</v>
      </c>
    </row>
    <row r="800" spans="1:3">
      <c r="A800" s="71">
        <v>34367</v>
      </c>
      <c r="B800" s="71">
        <f t="shared" si="12"/>
        <v>34366</v>
      </c>
      <c r="C800">
        <v>819.27</v>
      </c>
    </row>
    <row r="801" spans="1:3">
      <c r="A801" s="71">
        <v>34368</v>
      </c>
      <c r="B801" s="71">
        <f t="shared" si="12"/>
        <v>34366</v>
      </c>
      <c r="C801">
        <v>817.96</v>
      </c>
    </row>
    <row r="802" spans="1:3">
      <c r="A802" s="71">
        <v>34369</v>
      </c>
      <c r="B802" s="71">
        <f t="shared" si="12"/>
        <v>34366</v>
      </c>
      <c r="C802">
        <v>817.69</v>
      </c>
    </row>
    <row r="803" spans="1:3">
      <c r="A803" s="71">
        <v>34370</v>
      </c>
      <c r="B803" s="71">
        <f t="shared" si="12"/>
        <v>34366</v>
      </c>
      <c r="C803">
        <v>818</v>
      </c>
    </row>
    <row r="804" spans="1:3">
      <c r="A804" s="71">
        <v>34371</v>
      </c>
      <c r="B804" s="71">
        <f t="shared" si="12"/>
        <v>34366</v>
      </c>
      <c r="C804">
        <v>818</v>
      </c>
    </row>
    <row r="805" spans="1:3">
      <c r="A805" s="71">
        <v>34372</v>
      </c>
      <c r="B805" s="71">
        <f t="shared" si="12"/>
        <v>34366</v>
      </c>
      <c r="C805">
        <v>818</v>
      </c>
    </row>
    <row r="806" spans="1:3">
      <c r="A806" s="71">
        <v>34373</v>
      </c>
      <c r="B806" s="71">
        <f t="shared" si="12"/>
        <v>34366</v>
      </c>
      <c r="C806">
        <v>817.64</v>
      </c>
    </row>
    <row r="807" spans="1:3">
      <c r="A807" s="71">
        <v>34374</v>
      </c>
      <c r="B807" s="71">
        <f t="shared" si="12"/>
        <v>34366</v>
      </c>
      <c r="C807">
        <v>817.81</v>
      </c>
    </row>
    <row r="808" spans="1:3">
      <c r="A808" s="71">
        <v>34375</v>
      </c>
      <c r="B808" s="71">
        <f t="shared" si="12"/>
        <v>34366</v>
      </c>
      <c r="C808">
        <v>817.88</v>
      </c>
    </row>
    <row r="809" spans="1:3">
      <c r="A809" s="71">
        <v>34376</v>
      </c>
      <c r="B809" s="71">
        <f t="shared" si="12"/>
        <v>34366</v>
      </c>
      <c r="C809">
        <v>817.88</v>
      </c>
    </row>
    <row r="810" spans="1:3">
      <c r="A810" s="71">
        <v>34377</v>
      </c>
      <c r="B810" s="71">
        <f t="shared" si="12"/>
        <v>34366</v>
      </c>
      <c r="C810">
        <v>817.78</v>
      </c>
    </row>
    <row r="811" spans="1:3">
      <c r="A811" s="71">
        <v>34378</v>
      </c>
      <c r="B811" s="71">
        <f t="shared" si="12"/>
        <v>34366</v>
      </c>
      <c r="C811">
        <v>817.78</v>
      </c>
    </row>
    <row r="812" spans="1:3">
      <c r="A812" s="71">
        <v>34379</v>
      </c>
      <c r="B812" s="71">
        <f t="shared" si="12"/>
        <v>34366</v>
      </c>
      <c r="C812">
        <v>817.78</v>
      </c>
    </row>
    <row r="813" spans="1:3">
      <c r="A813" s="71">
        <v>34380</v>
      </c>
      <c r="B813" s="71">
        <f t="shared" si="12"/>
        <v>34366</v>
      </c>
      <c r="C813">
        <v>817.59</v>
      </c>
    </row>
    <row r="814" spans="1:3">
      <c r="A814" s="71">
        <v>34381</v>
      </c>
      <c r="B814" s="71">
        <f t="shared" si="12"/>
        <v>34366</v>
      </c>
      <c r="C814">
        <v>816.92</v>
      </c>
    </row>
    <row r="815" spans="1:3">
      <c r="A815" s="71">
        <v>34382</v>
      </c>
      <c r="B815" s="71">
        <f t="shared" si="12"/>
        <v>34366</v>
      </c>
      <c r="C815">
        <v>816.1</v>
      </c>
    </row>
    <row r="816" spans="1:3">
      <c r="A816" s="71">
        <v>34383</v>
      </c>
      <c r="B816" s="71">
        <f t="shared" si="12"/>
        <v>34366</v>
      </c>
      <c r="C816">
        <v>815.19</v>
      </c>
    </row>
    <row r="817" spans="1:3">
      <c r="A817" s="71">
        <v>34384</v>
      </c>
      <c r="B817" s="71">
        <f t="shared" si="12"/>
        <v>34366</v>
      </c>
      <c r="C817">
        <v>814.13</v>
      </c>
    </row>
    <row r="818" spans="1:3">
      <c r="A818" s="71">
        <v>34385</v>
      </c>
      <c r="B818" s="71">
        <f t="shared" si="12"/>
        <v>34366</v>
      </c>
      <c r="C818">
        <v>814.13</v>
      </c>
    </row>
    <row r="819" spans="1:3">
      <c r="A819" s="71">
        <v>34386</v>
      </c>
      <c r="B819" s="71">
        <f t="shared" si="12"/>
        <v>34366</v>
      </c>
      <c r="C819">
        <v>814.13</v>
      </c>
    </row>
    <row r="820" spans="1:3">
      <c r="A820" s="71">
        <v>34387</v>
      </c>
      <c r="B820" s="71">
        <f t="shared" si="12"/>
        <v>34366</v>
      </c>
      <c r="C820">
        <v>816.04</v>
      </c>
    </row>
    <row r="821" spans="1:3">
      <c r="A821" s="71">
        <v>34388</v>
      </c>
      <c r="B821" s="71">
        <f t="shared" si="12"/>
        <v>34366</v>
      </c>
      <c r="C821">
        <v>818.33</v>
      </c>
    </row>
    <row r="822" spans="1:3">
      <c r="A822" s="71">
        <v>34389</v>
      </c>
      <c r="B822" s="71">
        <f t="shared" si="12"/>
        <v>34366</v>
      </c>
      <c r="C822">
        <v>820.76</v>
      </c>
    </row>
    <row r="823" spans="1:3">
      <c r="A823" s="71">
        <v>34390</v>
      </c>
      <c r="B823" s="71">
        <f t="shared" si="12"/>
        <v>34366</v>
      </c>
      <c r="C823">
        <v>819.68</v>
      </c>
    </row>
    <row r="824" spans="1:3">
      <c r="A824" s="71">
        <v>34391</v>
      </c>
      <c r="B824" s="71">
        <f t="shared" si="12"/>
        <v>34366</v>
      </c>
      <c r="C824">
        <v>819.7</v>
      </c>
    </row>
    <row r="825" spans="1:3">
      <c r="A825" s="71">
        <v>34392</v>
      </c>
      <c r="B825" s="71">
        <f t="shared" si="12"/>
        <v>34366</v>
      </c>
      <c r="C825">
        <v>819.7</v>
      </c>
    </row>
    <row r="826" spans="1:3">
      <c r="A826" s="71">
        <v>34393</v>
      </c>
      <c r="B826" s="71">
        <f t="shared" si="12"/>
        <v>34366</v>
      </c>
      <c r="C826">
        <v>819.7</v>
      </c>
    </row>
    <row r="827" spans="1:3">
      <c r="A827" s="71">
        <v>34394</v>
      </c>
      <c r="B827" s="71">
        <f t="shared" si="12"/>
        <v>34394</v>
      </c>
      <c r="C827">
        <v>820.12</v>
      </c>
    </row>
    <row r="828" spans="1:3">
      <c r="A828" s="71">
        <v>34395</v>
      </c>
      <c r="B828" s="71">
        <f t="shared" si="12"/>
        <v>34394</v>
      </c>
      <c r="C828">
        <v>819.83</v>
      </c>
    </row>
    <row r="829" spans="1:3">
      <c r="A829" s="71">
        <v>34396</v>
      </c>
      <c r="B829" s="71">
        <f t="shared" si="12"/>
        <v>34394</v>
      </c>
      <c r="C829">
        <v>819.61</v>
      </c>
    </row>
    <row r="830" spans="1:3">
      <c r="A830" s="71">
        <v>34397</v>
      </c>
      <c r="B830" s="71">
        <f t="shared" si="12"/>
        <v>34394</v>
      </c>
      <c r="C830">
        <v>818.7</v>
      </c>
    </row>
    <row r="831" spans="1:3">
      <c r="A831" s="71">
        <v>34398</v>
      </c>
      <c r="B831" s="71">
        <f t="shared" si="12"/>
        <v>34394</v>
      </c>
      <c r="C831">
        <v>817.86</v>
      </c>
    </row>
    <row r="832" spans="1:3">
      <c r="A832" s="71">
        <v>34399</v>
      </c>
      <c r="B832" s="71">
        <f t="shared" si="12"/>
        <v>34394</v>
      </c>
      <c r="C832">
        <v>817.86</v>
      </c>
    </row>
    <row r="833" spans="1:3">
      <c r="A833" s="71">
        <v>34400</v>
      </c>
      <c r="B833" s="71">
        <f t="shared" si="12"/>
        <v>34394</v>
      </c>
      <c r="C833">
        <v>817.86</v>
      </c>
    </row>
    <row r="834" spans="1:3">
      <c r="A834" s="71">
        <v>34401</v>
      </c>
      <c r="B834" s="71">
        <f t="shared" si="12"/>
        <v>34394</v>
      </c>
      <c r="C834">
        <v>817.76</v>
      </c>
    </row>
    <row r="835" spans="1:3">
      <c r="A835" s="71">
        <v>34402</v>
      </c>
      <c r="B835" s="71">
        <f t="shared" ref="B835:B898" si="13">DATE(YEAR(A835), MONTH(A835), 1)</f>
        <v>34394</v>
      </c>
      <c r="C835">
        <v>818.02</v>
      </c>
    </row>
    <row r="836" spans="1:3">
      <c r="A836" s="71">
        <v>34403</v>
      </c>
      <c r="B836" s="71">
        <f t="shared" si="13"/>
        <v>34394</v>
      </c>
      <c r="C836">
        <v>818.37</v>
      </c>
    </row>
    <row r="837" spans="1:3">
      <c r="A837" s="71">
        <v>34404</v>
      </c>
      <c r="B837" s="71">
        <f t="shared" si="13"/>
        <v>34394</v>
      </c>
      <c r="C837">
        <v>818.46</v>
      </c>
    </row>
    <row r="838" spans="1:3">
      <c r="A838" s="71">
        <v>34405</v>
      </c>
      <c r="B838" s="71">
        <f t="shared" si="13"/>
        <v>34394</v>
      </c>
      <c r="C838">
        <v>818.62</v>
      </c>
    </row>
    <row r="839" spans="1:3">
      <c r="A839" s="71">
        <v>34406</v>
      </c>
      <c r="B839" s="71">
        <f t="shared" si="13"/>
        <v>34394</v>
      </c>
      <c r="C839">
        <v>818.62</v>
      </c>
    </row>
    <row r="840" spans="1:3">
      <c r="A840" s="71">
        <v>34407</v>
      </c>
      <c r="B840" s="71">
        <f t="shared" si="13"/>
        <v>34394</v>
      </c>
      <c r="C840">
        <v>818.62</v>
      </c>
    </row>
    <row r="841" spans="1:3">
      <c r="A841" s="71">
        <v>34408</v>
      </c>
      <c r="B841" s="71">
        <f t="shared" si="13"/>
        <v>34394</v>
      </c>
      <c r="C841">
        <v>818.69</v>
      </c>
    </row>
    <row r="842" spans="1:3">
      <c r="A842" s="71">
        <v>34409</v>
      </c>
      <c r="B842" s="71">
        <f t="shared" si="13"/>
        <v>34394</v>
      </c>
      <c r="C842">
        <v>818.49</v>
      </c>
    </row>
    <row r="843" spans="1:3">
      <c r="A843" s="71">
        <v>34410</v>
      </c>
      <c r="B843" s="71">
        <f t="shared" si="13"/>
        <v>34394</v>
      </c>
      <c r="C843">
        <v>820.44</v>
      </c>
    </row>
    <row r="844" spans="1:3">
      <c r="A844" s="71">
        <v>34411</v>
      </c>
      <c r="B844" s="71">
        <f t="shared" si="13"/>
        <v>34394</v>
      </c>
      <c r="C844">
        <v>820.91</v>
      </c>
    </row>
    <row r="845" spans="1:3">
      <c r="A845" s="71">
        <v>34412</v>
      </c>
      <c r="B845" s="71">
        <f t="shared" si="13"/>
        <v>34394</v>
      </c>
      <c r="C845">
        <v>821.34</v>
      </c>
    </row>
    <row r="846" spans="1:3">
      <c r="A846" s="71">
        <v>34413</v>
      </c>
      <c r="B846" s="71">
        <f t="shared" si="13"/>
        <v>34394</v>
      </c>
      <c r="C846">
        <v>821.34</v>
      </c>
    </row>
    <row r="847" spans="1:3">
      <c r="A847" s="71">
        <v>34414</v>
      </c>
      <c r="B847" s="71">
        <f t="shared" si="13"/>
        <v>34394</v>
      </c>
      <c r="C847">
        <v>821.34</v>
      </c>
    </row>
    <row r="848" spans="1:3">
      <c r="A848" s="71">
        <v>34415</v>
      </c>
      <c r="B848" s="71">
        <f t="shared" si="13"/>
        <v>34394</v>
      </c>
      <c r="C848">
        <v>821.34</v>
      </c>
    </row>
    <row r="849" spans="1:3">
      <c r="A849" s="71">
        <v>34416</v>
      </c>
      <c r="B849" s="71">
        <f t="shared" si="13"/>
        <v>34394</v>
      </c>
      <c r="C849">
        <v>821.73</v>
      </c>
    </row>
    <row r="850" spans="1:3">
      <c r="A850" s="71">
        <v>34417</v>
      </c>
      <c r="B850" s="71">
        <f t="shared" si="13"/>
        <v>34394</v>
      </c>
      <c r="C850">
        <v>821.82</v>
      </c>
    </row>
    <row r="851" spans="1:3">
      <c r="A851" s="71">
        <v>34418</v>
      </c>
      <c r="B851" s="71">
        <f t="shared" si="13"/>
        <v>34394</v>
      </c>
      <c r="C851">
        <v>821.7</v>
      </c>
    </row>
    <row r="852" spans="1:3">
      <c r="A852" s="71">
        <v>34419</v>
      </c>
      <c r="B852" s="71">
        <f t="shared" si="13"/>
        <v>34394</v>
      </c>
      <c r="C852">
        <v>821.14</v>
      </c>
    </row>
    <row r="853" spans="1:3">
      <c r="A853" s="71">
        <v>34420</v>
      </c>
      <c r="B853" s="71">
        <f t="shared" si="13"/>
        <v>34394</v>
      </c>
      <c r="C853">
        <v>821.14</v>
      </c>
    </row>
    <row r="854" spans="1:3">
      <c r="A854" s="71">
        <v>34421</v>
      </c>
      <c r="B854" s="71">
        <f t="shared" si="13"/>
        <v>34394</v>
      </c>
      <c r="C854">
        <v>821.14</v>
      </c>
    </row>
    <row r="855" spans="1:3">
      <c r="A855" s="71">
        <v>34422</v>
      </c>
      <c r="B855" s="71">
        <f t="shared" si="13"/>
        <v>34394</v>
      </c>
      <c r="C855">
        <v>820.63</v>
      </c>
    </row>
    <row r="856" spans="1:3">
      <c r="A856" s="71">
        <v>34423</v>
      </c>
      <c r="B856" s="71">
        <f t="shared" si="13"/>
        <v>34394</v>
      </c>
      <c r="C856">
        <v>820.78</v>
      </c>
    </row>
    <row r="857" spans="1:3">
      <c r="A857" s="71">
        <v>34424</v>
      </c>
      <c r="B857" s="71">
        <f t="shared" si="13"/>
        <v>34394</v>
      </c>
      <c r="C857">
        <v>819.51</v>
      </c>
    </row>
    <row r="858" spans="1:3">
      <c r="A858" s="71">
        <v>34425</v>
      </c>
      <c r="B858" s="71">
        <f t="shared" si="13"/>
        <v>34425</v>
      </c>
      <c r="C858">
        <v>819.51</v>
      </c>
    </row>
    <row r="859" spans="1:3">
      <c r="A859" s="71">
        <v>34426</v>
      </c>
      <c r="B859" s="71">
        <f t="shared" si="13"/>
        <v>34425</v>
      </c>
      <c r="C859">
        <v>819.51</v>
      </c>
    </row>
    <row r="860" spans="1:3">
      <c r="A860" s="71">
        <v>34427</v>
      </c>
      <c r="B860" s="71">
        <f t="shared" si="13"/>
        <v>34425</v>
      </c>
      <c r="C860">
        <v>819.51</v>
      </c>
    </row>
    <row r="861" spans="1:3">
      <c r="A861" s="71">
        <v>34428</v>
      </c>
      <c r="B861" s="71">
        <f t="shared" si="13"/>
        <v>34425</v>
      </c>
      <c r="C861">
        <v>819.51</v>
      </c>
    </row>
    <row r="862" spans="1:3">
      <c r="A862" s="71">
        <v>34429</v>
      </c>
      <c r="B862" s="71">
        <f t="shared" si="13"/>
        <v>34425</v>
      </c>
      <c r="C862">
        <v>820.21</v>
      </c>
    </row>
    <row r="863" spans="1:3">
      <c r="A863" s="71">
        <v>34430</v>
      </c>
      <c r="B863" s="71">
        <f t="shared" si="13"/>
        <v>34425</v>
      </c>
      <c r="C863">
        <v>820.93</v>
      </c>
    </row>
    <row r="864" spans="1:3">
      <c r="A864" s="71">
        <v>34431</v>
      </c>
      <c r="B864" s="71">
        <f t="shared" si="13"/>
        <v>34425</v>
      </c>
      <c r="C864">
        <v>822.57</v>
      </c>
    </row>
    <row r="865" spans="1:3">
      <c r="A865" s="71">
        <v>34432</v>
      </c>
      <c r="B865" s="71">
        <f t="shared" si="13"/>
        <v>34425</v>
      </c>
      <c r="C865">
        <v>825.28</v>
      </c>
    </row>
    <row r="866" spans="1:3">
      <c r="A866" s="71">
        <v>34433</v>
      </c>
      <c r="B866" s="71">
        <f t="shared" si="13"/>
        <v>34425</v>
      </c>
      <c r="C866">
        <v>828.92</v>
      </c>
    </row>
    <row r="867" spans="1:3">
      <c r="A867" s="71">
        <v>34434</v>
      </c>
      <c r="B867" s="71">
        <f t="shared" si="13"/>
        <v>34425</v>
      </c>
      <c r="C867">
        <v>828.92</v>
      </c>
    </row>
    <row r="868" spans="1:3">
      <c r="A868" s="71">
        <v>34435</v>
      </c>
      <c r="B868" s="71">
        <f t="shared" si="13"/>
        <v>34425</v>
      </c>
      <c r="C868">
        <v>828.92</v>
      </c>
    </row>
    <row r="869" spans="1:3">
      <c r="A869" s="71">
        <v>34436</v>
      </c>
      <c r="B869" s="71">
        <f t="shared" si="13"/>
        <v>34425</v>
      </c>
      <c r="C869">
        <v>829.32</v>
      </c>
    </row>
    <row r="870" spans="1:3">
      <c r="A870" s="71">
        <v>34437</v>
      </c>
      <c r="B870" s="71">
        <f t="shared" si="13"/>
        <v>34425</v>
      </c>
      <c r="C870">
        <v>828.81</v>
      </c>
    </row>
    <row r="871" spans="1:3">
      <c r="A871" s="71">
        <v>34438</v>
      </c>
      <c r="B871" s="71">
        <f t="shared" si="13"/>
        <v>34425</v>
      </c>
      <c r="C871">
        <v>827.96</v>
      </c>
    </row>
    <row r="872" spans="1:3">
      <c r="A872" s="71">
        <v>34439</v>
      </c>
      <c r="B872" s="71">
        <f t="shared" si="13"/>
        <v>34425</v>
      </c>
      <c r="C872">
        <v>827.44</v>
      </c>
    </row>
    <row r="873" spans="1:3">
      <c r="A873" s="71">
        <v>34440</v>
      </c>
      <c r="B873" s="71">
        <f t="shared" si="13"/>
        <v>34425</v>
      </c>
      <c r="C873">
        <v>827.93</v>
      </c>
    </row>
    <row r="874" spans="1:3">
      <c r="A874" s="71">
        <v>34441</v>
      </c>
      <c r="B874" s="71">
        <f t="shared" si="13"/>
        <v>34425</v>
      </c>
      <c r="C874">
        <v>827.93</v>
      </c>
    </row>
    <row r="875" spans="1:3">
      <c r="A875" s="71">
        <v>34442</v>
      </c>
      <c r="B875" s="71">
        <f t="shared" si="13"/>
        <v>34425</v>
      </c>
      <c r="C875">
        <v>827.93</v>
      </c>
    </row>
    <row r="876" spans="1:3">
      <c r="A876" s="71">
        <v>34443</v>
      </c>
      <c r="B876" s="71">
        <f t="shared" si="13"/>
        <v>34425</v>
      </c>
      <c r="C876">
        <v>829.47</v>
      </c>
    </row>
    <row r="877" spans="1:3">
      <c r="A877" s="71">
        <v>34444</v>
      </c>
      <c r="B877" s="71">
        <f t="shared" si="13"/>
        <v>34425</v>
      </c>
      <c r="C877">
        <v>831.24</v>
      </c>
    </row>
    <row r="878" spans="1:3">
      <c r="A878" s="71">
        <v>34445</v>
      </c>
      <c r="B878" s="71">
        <f t="shared" si="13"/>
        <v>34425</v>
      </c>
      <c r="C878">
        <v>834.3</v>
      </c>
    </row>
    <row r="879" spans="1:3">
      <c r="A879" s="71">
        <v>34446</v>
      </c>
      <c r="B879" s="71">
        <f t="shared" si="13"/>
        <v>34425</v>
      </c>
      <c r="C879">
        <v>838.25</v>
      </c>
    </row>
    <row r="880" spans="1:3">
      <c r="A880" s="71">
        <v>34447</v>
      </c>
      <c r="B880" s="71">
        <f t="shared" si="13"/>
        <v>34425</v>
      </c>
      <c r="C880">
        <v>836.96</v>
      </c>
    </row>
    <row r="881" spans="1:3">
      <c r="A881" s="71">
        <v>34448</v>
      </c>
      <c r="B881" s="71">
        <f t="shared" si="13"/>
        <v>34425</v>
      </c>
      <c r="C881">
        <v>836.96</v>
      </c>
    </row>
    <row r="882" spans="1:3">
      <c r="A882" s="71">
        <v>34449</v>
      </c>
      <c r="B882" s="71">
        <f t="shared" si="13"/>
        <v>34425</v>
      </c>
      <c r="C882">
        <v>836.96</v>
      </c>
    </row>
    <row r="883" spans="1:3">
      <c r="A883" s="71">
        <v>34450</v>
      </c>
      <c r="B883" s="71">
        <f t="shared" si="13"/>
        <v>34425</v>
      </c>
      <c r="C883">
        <v>835.4</v>
      </c>
    </row>
    <row r="884" spans="1:3">
      <c r="A884" s="71">
        <v>34451</v>
      </c>
      <c r="B884" s="71">
        <f t="shared" si="13"/>
        <v>34425</v>
      </c>
      <c r="C884">
        <v>837.31</v>
      </c>
    </row>
    <row r="885" spans="1:3">
      <c r="A885" s="71">
        <v>34452</v>
      </c>
      <c r="B885" s="71">
        <f t="shared" si="13"/>
        <v>34425</v>
      </c>
      <c r="C885">
        <v>838.28</v>
      </c>
    </row>
    <row r="886" spans="1:3">
      <c r="A886" s="71">
        <v>34453</v>
      </c>
      <c r="B886" s="71">
        <f t="shared" si="13"/>
        <v>34425</v>
      </c>
      <c r="C886">
        <v>837.27</v>
      </c>
    </row>
    <row r="887" spans="1:3">
      <c r="A887" s="71">
        <v>34454</v>
      </c>
      <c r="B887" s="71">
        <f t="shared" si="13"/>
        <v>34425</v>
      </c>
      <c r="C887">
        <v>836.86</v>
      </c>
    </row>
    <row r="888" spans="1:3">
      <c r="A888" s="71">
        <v>34455</v>
      </c>
      <c r="B888" s="71">
        <f t="shared" si="13"/>
        <v>34455</v>
      </c>
      <c r="C888">
        <v>836.86</v>
      </c>
    </row>
    <row r="889" spans="1:3">
      <c r="A889" s="71">
        <v>34456</v>
      </c>
      <c r="B889" s="71">
        <f t="shared" si="13"/>
        <v>34455</v>
      </c>
      <c r="C889">
        <v>836.86</v>
      </c>
    </row>
    <row r="890" spans="1:3">
      <c r="A890" s="71">
        <v>34457</v>
      </c>
      <c r="B890" s="71">
        <f t="shared" si="13"/>
        <v>34455</v>
      </c>
      <c r="C890">
        <v>838.04</v>
      </c>
    </row>
    <row r="891" spans="1:3">
      <c r="A891" s="71">
        <v>34458</v>
      </c>
      <c r="B891" s="71">
        <f t="shared" si="13"/>
        <v>34455</v>
      </c>
      <c r="C891">
        <v>839.14</v>
      </c>
    </row>
    <row r="892" spans="1:3">
      <c r="A892" s="71">
        <v>34459</v>
      </c>
      <c r="B892" s="71">
        <f t="shared" si="13"/>
        <v>34455</v>
      </c>
      <c r="C892">
        <v>841</v>
      </c>
    </row>
    <row r="893" spans="1:3">
      <c r="A893" s="71">
        <v>34460</v>
      </c>
      <c r="B893" s="71">
        <f t="shared" si="13"/>
        <v>34455</v>
      </c>
      <c r="C893">
        <v>841.25</v>
      </c>
    </row>
    <row r="894" spans="1:3">
      <c r="A894" s="71">
        <v>34461</v>
      </c>
      <c r="B894" s="71">
        <f t="shared" si="13"/>
        <v>34455</v>
      </c>
      <c r="C894">
        <v>841.7</v>
      </c>
    </row>
    <row r="895" spans="1:3">
      <c r="A895" s="71">
        <v>34462</v>
      </c>
      <c r="B895" s="71">
        <f t="shared" si="13"/>
        <v>34455</v>
      </c>
      <c r="C895">
        <v>841.7</v>
      </c>
    </row>
    <row r="896" spans="1:3">
      <c r="A896" s="71">
        <v>34463</v>
      </c>
      <c r="B896" s="71">
        <f t="shared" si="13"/>
        <v>34455</v>
      </c>
      <c r="C896">
        <v>841.7</v>
      </c>
    </row>
    <row r="897" spans="1:3">
      <c r="A897" s="71">
        <v>34464</v>
      </c>
      <c r="B897" s="71">
        <f t="shared" si="13"/>
        <v>34455</v>
      </c>
      <c r="C897">
        <v>841.27</v>
      </c>
    </row>
    <row r="898" spans="1:3">
      <c r="A898" s="71">
        <v>34465</v>
      </c>
      <c r="B898" s="71">
        <f t="shared" si="13"/>
        <v>34455</v>
      </c>
      <c r="C898">
        <v>841.33</v>
      </c>
    </row>
    <row r="899" spans="1:3">
      <c r="A899" s="71">
        <v>34466</v>
      </c>
      <c r="B899" s="71">
        <f t="shared" ref="B899:B962" si="14">DATE(YEAR(A899), MONTH(A899), 1)</f>
        <v>34455</v>
      </c>
      <c r="C899">
        <v>841.92</v>
      </c>
    </row>
    <row r="900" spans="1:3">
      <c r="A900" s="71">
        <v>34467</v>
      </c>
      <c r="B900" s="71">
        <f t="shared" si="14"/>
        <v>34455</v>
      </c>
      <c r="C900">
        <v>843.24</v>
      </c>
    </row>
    <row r="901" spans="1:3">
      <c r="A901" s="71">
        <v>34468</v>
      </c>
      <c r="B901" s="71">
        <f t="shared" si="14"/>
        <v>34455</v>
      </c>
      <c r="C901">
        <v>842.23</v>
      </c>
    </row>
    <row r="902" spans="1:3">
      <c r="A902" s="71">
        <v>34469</v>
      </c>
      <c r="B902" s="71">
        <f t="shared" si="14"/>
        <v>34455</v>
      </c>
      <c r="C902">
        <v>842.23</v>
      </c>
    </row>
    <row r="903" spans="1:3">
      <c r="A903" s="71">
        <v>34470</v>
      </c>
      <c r="B903" s="71">
        <f t="shared" si="14"/>
        <v>34455</v>
      </c>
      <c r="C903">
        <v>842.23</v>
      </c>
    </row>
    <row r="904" spans="1:3">
      <c r="A904" s="71">
        <v>34471</v>
      </c>
      <c r="B904" s="71">
        <f t="shared" si="14"/>
        <v>34455</v>
      </c>
      <c r="C904">
        <v>842.23</v>
      </c>
    </row>
    <row r="905" spans="1:3">
      <c r="A905" s="71">
        <v>34472</v>
      </c>
      <c r="B905" s="71">
        <f t="shared" si="14"/>
        <v>34455</v>
      </c>
      <c r="C905">
        <v>842.21</v>
      </c>
    </row>
    <row r="906" spans="1:3">
      <c r="A906" s="71">
        <v>34473</v>
      </c>
      <c r="B906" s="71">
        <f t="shared" si="14"/>
        <v>34455</v>
      </c>
      <c r="C906">
        <v>842.83</v>
      </c>
    </row>
    <row r="907" spans="1:3">
      <c r="A907" s="71">
        <v>34474</v>
      </c>
      <c r="B907" s="71">
        <f t="shared" si="14"/>
        <v>34455</v>
      </c>
      <c r="C907">
        <v>842.64</v>
      </c>
    </row>
    <row r="908" spans="1:3">
      <c r="A908" s="71">
        <v>34475</v>
      </c>
      <c r="B908" s="71">
        <f t="shared" si="14"/>
        <v>34455</v>
      </c>
      <c r="C908">
        <v>842.33</v>
      </c>
    </row>
    <row r="909" spans="1:3">
      <c r="A909" s="71">
        <v>34476</v>
      </c>
      <c r="B909" s="71">
        <f t="shared" si="14"/>
        <v>34455</v>
      </c>
      <c r="C909">
        <v>842.33</v>
      </c>
    </row>
    <row r="910" spans="1:3">
      <c r="A910" s="71">
        <v>34477</v>
      </c>
      <c r="B910" s="71">
        <f t="shared" si="14"/>
        <v>34455</v>
      </c>
      <c r="C910">
        <v>842.33</v>
      </c>
    </row>
    <row r="911" spans="1:3">
      <c r="A911" s="71">
        <v>34478</v>
      </c>
      <c r="B911" s="71">
        <f t="shared" si="14"/>
        <v>34455</v>
      </c>
      <c r="C911">
        <v>842.92</v>
      </c>
    </row>
    <row r="912" spans="1:3">
      <c r="A912" s="71">
        <v>34479</v>
      </c>
      <c r="B912" s="71">
        <f t="shared" si="14"/>
        <v>34455</v>
      </c>
      <c r="C912">
        <v>843.08</v>
      </c>
    </row>
    <row r="913" spans="1:3">
      <c r="A913" s="71">
        <v>34480</v>
      </c>
      <c r="B913" s="71">
        <f t="shared" si="14"/>
        <v>34455</v>
      </c>
      <c r="C913">
        <v>842.22</v>
      </c>
    </row>
    <row r="914" spans="1:3">
      <c r="A914" s="71">
        <v>34481</v>
      </c>
      <c r="B914" s="71">
        <f t="shared" si="14"/>
        <v>34455</v>
      </c>
      <c r="C914">
        <v>841.86</v>
      </c>
    </row>
    <row r="915" spans="1:3">
      <c r="A915" s="71">
        <v>34482</v>
      </c>
      <c r="B915" s="71">
        <f t="shared" si="14"/>
        <v>34455</v>
      </c>
      <c r="C915">
        <v>840.93</v>
      </c>
    </row>
    <row r="916" spans="1:3">
      <c r="A916" s="71">
        <v>34483</v>
      </c>
      <c r="B916" s="71">
        <f t="shared" si="14"/>
        <v>34455</v>
      </c>
      <c r="C916">
        <v>840.93</v>
      </c>
    </row>
    <row r="917" spans="1:3">
      <c r="A917" s="71">
        <v>34484</v>
      </c>
      <c r="B917" s="71">
        <f t="shared" si="14"/>
        <v>34455</v>
      </c>
      <c r="C917">
        <v>840.93</v>
      </c>
    </row>
    <row r="918" spans="1:3">
      <c r="A918" s="71">
        <v>34485</v>
      </c>
      <c r="B918" s="71">
        <f t="shared" si="14"/>
        <v>34455</v>
      </c>
      <c r="C918">
        <v>841.12</v>
      </c>
    </row>
    <row r="919" spans="1:3">
      <c r="A919" s="71">
        <v>34486</v>
      </c>
      <c r="B919" s="71">
        <f t="shared" si="14"/>
        <v>34486</v>
      </c>
      <c r="C919">
        <v>841.93</v>
      </c>
    </row>
    <row r="920" spans="1:3">
      <c r="A920" s="71">
        <v>34487</v>
      </c>
      <c r="B920" s="71">
        <f t="shared" si="14"/>
        <v>34486</v>
      </c>
      <c r="C920">
        <v>842</v>
      </c>
    </row>
    <row r="921" spans="1:3">
      <c r="A921" s="71">
        <v>34488</v>
      </c>
      <c r="B921" s="71">
        <f t="shared" si="14"/>
        <v>34486</v>
      </c>
      <c r="C921">
        <v>841.44</v>
      </c>
    </row>
    <row r="922" spans="1:3">
      <c r="A922" s="71">
        <v>34489</v>
      </c>
      <c r="B922" s="71">
        <f t="shared" si="14"/>
        <v>34486</v>
      </c>
      <c r="C922">
        <v>840.37</v>
      </c>
    </row>
    <row r="923" spans="1:3">
      <c r="A923" s="71">
        <v>34490</v>
      </c>
      <c r="B923" s="71">
        <f t="shared" si="14"/>
        <v>34486</v>
      </c>
      <c r="C923">
        <v>840.37</v>
      </c>
    </row>
    <row r="924" spans="1:3">
      <c r="A924" s="71">
        <v>34491</v>
      </c>
      <c r="B924" s="71">
        <f t="shared" si="14"/>
        <v>34486</v>
      </c>
      <c r="C924">
        <v>840.37</v>
      </c>
    </row>
    <row r="925" spans="1:3">
      <c r="A925" s="71">
        <v>34492</v>
      </c>
      <c r="B925" s="71">
        <f t="shared" si="14"/>
        <v>34486</v>
      </c>
      <c r="C925">
        <v>840.37</v>
      </c>
    </row>
    <row r="926" spans="1:3">
      <c r="A926" s="71">
        <v>34493</v>
      </c>
      <c r="B926" s="71">
        <f t="shared" si="14"/>
        <v>34486</v>
      </c>
      <c r="C926">
        <v>839.56</v>
      </c>
    </row>
    <row r="927" spans="1:3">
      <c r="A927" s="71">
        <v>34494</v>
      </c>
      <c r="B927" s="71">
        <f t="shared" si="14"/>
        <v>34486</v>
      </c>
      <c r="C927">
        <v>838.03</v>
      </c>
    </row>
    <row r="928" spans="1:3">
      <c r="A928" s="71">
        <v>34495</v>
      </c>
      <c r="B928" s="71">
        <f t="shared" si="14"/>
        <v>34486</v>
      </c>
      <c r="C928">
        <v>834.96</v>
      </c>
    </row>
    <row r="929" spans="1:3">
      <c r="A929" s="71">
        <v>34496</v>
      </c>
      <c r="B929" s="71">
        <f t="shared" si="14"/>
        <v>34486</v>
      </c>
      <c r="C929">
        <v>833.19</v>
      </c>
    </row>
    <row r="930" spans="1:3">
      <c r="A930" s="71">
        <v>34497</v>
      </c>
      <c r="B930" s="71">
        <f t="shared" si="14"/>
        <v>34486</v>
      </c>
      <c r="C930">
        <v>833.19</v>
      </c>
    </row>
    <row r="931" spans="1:3">
      <c r="A931" s="71">
        <v>34498</v>
      </c>
      <c r="B931" s="71">
        <f t="shared" si="14"/>
        <v>34486</v>
      </c>
      <c r="C931">
        <v>833.19</v>
      </c>
    </row>
    <row r="932" spans="1:3">
      <c r="A932" s="71">
        <v>34499</v>
      </c>
      <c r="B932" s="71">
        <f t="shared" si="14"/>
        <v>34486</v>
      </c>
      <c r="C932">
        <v>833.19</v>
      </c>
    </row>
    <row r="933" spans="1:3">
      <c r="A933" s="71">
        <v>34500</v>
      </c>
      <c r="B933" s="71">
        <f t="shared" si="14"/>
        <v>34486</v>
      </c>
      <c r="C933">
        <v>833.16</v>
      </c>
    </row>
    <row r="934" spans="1:3">
      <c r="A934" s="71">
        <v>34501</v>
      </c>
      <c r="B934" s="71">
        <f t="shared" si="14"/>
        <v>34486</v>
      </c>
      <c r="C934">
        <v>833.35</v>
      </c>
    </row>
    <row r="935" spans="1:3">
      <c r="A935" s="71">
        <v>34502</v>
      </c>
      <c r="B935" s="71">
        <f t="shared" si="14"/>
        <v>34486</v>
      </c>
      <c r="C935">
        <v>831.28</v>
      </c>
    </row>
    <row r="936" spans="1:3">
      <c r="A936" s="71">
        <v>34503</v>
      </c>
      <c r="B936" s="71">
        <f t="shared" si="14"/>
        <v>34486</v>
      </c>
      <c r="C936">
        <v>826.61</v>
      </c>
    </row>
    <row r="937" spans="1:3">
      <c r="A937" s="71">
        <v>34504</v>
      </c>
      <c r="B937" s="71">
        <f t="shared" si="14"/>
        <v>34486</v>
      </c>
      <c r="C937">
        <v>826.61</v>
      </c>
    </row>
    <row r="938" spans="1:3">
      <c r="A938" s="71">
        <v>34505</v>
      </c>
      <c r="B938" s="71">
        <f t="shared" si="14"/>
        <v>34486</v>
      </c>
      <c r="C938">
        <v>826.61</v>
      </c>
    </row>
    <row r="939" spans="1:3">
      <c r="A939" s="71">
        <v>34506</v>
      </c>
      <c r="B939" s="71">
        <f t="shared" si="14"/>
        <v>34486</v>
      </c>
      <c r="C939">
        <v>828.94</v>
      </c>
    </row>
    <row r="940" spans="1:3">
      <c r="A940" s="71">
        <v>34507</v>
      </c>
      <c r="B940" s="71">
        <f t="shared" si="14"/>
        <v>34486</v>
      </c>
      <c r="C940">
        <v>826.9</v>
      </c>
    </row>
    <row r="941" spans="1:3">
      <c r="A941" s="71">
        <v>34508</v>
      </c>
      <c r="B941" s="71">
        <f t="shared" si="14"/>
        <v>34486</v>
      </c>
      <c r="C941">
        <v>824.76</v>
      </c>
    </row>
    <row r="942" spans="1:3">
      <c r="A942" s="71">
        <v>34509</v>
      </c>
      <c r="B942" s="71">
        <f t="shared" si="14"/>
        <v>34486</v>
      </c>
      <c r="C942">
        <v>822.87</v>
      </c>
    </row>
    <row r="943" spans="1:3">
      <c r="A943" s="71">
        <v>34510</v>
      </c>
      <c r="B943" s="71">
        <f t="shared" si="14"/>
        <v>34486</v>
      </c>
      <c r="C943">
        <v>821</v>
      </c>
    </row>
    <row r="944" spans="1:3">
      <c r="A944" s="71">
        <v>34511</v>
      </c>
      <c r="B944" s="71">
        <f t="shared" si="14"/>
        <v>34486</v>
      </c>
      <c r="C944">
        <v>821</v>
      </c>
    </row>
    <row r="945" spans="1:3">
      <c r="A945" s="71">
        <v>34512</v>
      </c>
      <c r="B945" s="71">
        <f t="shared" si="14"/>
        <v>34486</v>
      </c>
      <c r="C945">
        <v>821</v>
      </c>
    </row>
    <row r="946" spans="1:3">
      <c r="A946" s="71">
        <v>34513</v>
      </c>
      <c r="B946" s="71">
        <f t="shared" si="14"/>
        <v>34486</v>
      </c>
      <c r="C946">
        <v>820.13</v>
      </c>
    </row>
    <row r="947" spans="1:3">
      <c r="A947" s="71">
        <v>34514</v>
      </c>
      <c r="B947" s="71">
        <f t="shared" si="14"/>
        <v>34486</v>
      </c>
      <c r="C947">
        <v>818.73</v>
      </c>
    </row>
    <row r="948" spans="1:3">
      <c r="A948" s="71">
        <v>34515</v>
      </c>
      <c r="B948" s="71">
        <f t="shared" si="14"/>
        <v>34486</v>
      </c>
      <c r="C948">
        <v>819.64</v>
      </c>
    </row>
    <row r="949" spans="1:3">
      <c r="A949" s="71">
        <v>34516</v>
      </c>
      <c r="B949" s="71">
        <f t="shared" si="14"/>
        <v>34516</v>
      </c>
      <c r="C949">
        <v>818.05</v>
      </c>
    </row>
    <row r="950" spans="1:3">
      <c r="A950" s="71">
        <v>34517</v>
      </c>
      <c r="B950" s="71">
        <f t="shared" si="14"/>
        <v>34516</v>
      </c>
      <c r="C950">
        <v>817.92</v>
      </c>
    </row>
    <row r="951" spans="1:3">
      <c r="A951" s="71">
        <v>34518</v>
      </c>
      <c r="B951" s="71">
        <f t="shared" si="14"/>
        <v>34516</v>
      </c>
      <c r="C951">
        <v>817.92</v>
      </c>
    </row>
    <row r="952" spans="1:3">
      <c r="A952" s="71">
        <v>34519</v>
      </c>
      <c r="B952" s="71">
        <f t="shared" si="14"/>
        <v>34516</v>
      </c>
      <c r="C952">
        <v>817.92</v>
      </c>
    </row>
    <row r="953" spans="1:3">
      <c r="A953" s="71">
        <v>34520</v>
      </c>
      <c r="B953" s="71">
        <f t="shared" si="14"/>
        <v>34516</v>
      </c>
      <c r="C953">
        <v>817.92</v>
      </c>
    </row>
    <row r="954" spans="1:3">
      <c r="A954" s="71">
        <v>34521</v>
      </c>
      <c r="B954" s="71">
        <f t="shared" si="14"/>
        <v>34516</v>
      </c>
      <c r="C954">
        <v>818.45</v>
      </c>
    </row>
    <row r="955" spans="1:3">
      <c r="A955" s="71">
        <v>34522</v>
      </c>
      <c r="B955" s="71">
        <f t="shared" si="14"/>
        <v>34516</v>
      </c>
      <c r="C955">
        <v>820.42</v>
      </c>
    </row>
    <row r="956" spans="1:3">
      <c r="A956" s="71">
        <v>34523</v>
      </c>
      <c r="B956" s="71">
        <f t="shared" si="14"/>
        <v>34516</v>
      </c>
      <c r="C956">
        <v>820.24</v>
      </c>
    </row>
    <row r="957" spans="1:3">
      <c r="A957" s="71">
        <v>34524</v>
      </c>
      <c r="B957" s="71">
        <f t="shared" si="14"/>
        <v>34516</v>
      </c>
      <c r="C957">
        <v>822.34</v>
      </c>
    </row>
    <row r="958" spans="1:3">
      <c r="A958" s="71">
        <v>34525</v>
      </c>
      <c r="B958" s="71">
        <f t="shared" si="14"/>
        <v>34516</v>
      </c>
      <c r="C958">
        <v>822.34</v>
      </c>
    </row>
    <row r="959" spans="1:3">
      <c r="A959" s="71">
        <v>34526</v>
      </c>
      <c r="B959" s="71">
        <f t="shared" si="14"/>
        <v>34516</v>
      </c>
      <c r="C959">
        <v>822.34</v>
      </c>
    </row>
    <row r="960" spans="1:3">
      <c r="A960" s="71">
        <v>34527</v>
      </c>
      <c r="B960" s="71">
        <f t="shared" si="14"/>
        <v>34516</v>
      </c>
      <c r="C960">
        <v>822.14</v>
      </c>
    </row>
    <row r="961" spans="1:3">
      <c r="A961" s="71">
        <v>34528</v>
      </c>
      <c r="B961" s="71">
        <f t="shared" si="14"/>
        <v>34516</v>
      </c>
      <c r="C961">
        <v>823.12</v>
      </c>
    </row>
    <row r="962" spans="1:3">
      <c r="A962" s="71">
        <v>34529</v>
      </c>
      <c r="B962" s="71">
        <f t="shared" si="14"/>
        <v>34516</v>
      </c>
      <c r="C962">
        <v>822.79</v>
      </c>
    </row>
    <row r="963" spans="1:3">
      <c r="A963" s="71">
        <v>34530</v>
      </c>
      <c r="B963" s="71">
        <f t="shared" ref="B963:B1026" si="15">DATE(YEAR(A963), MONTH(A963), 1)</f>
        <v>34516</v>
      </c>
      <c r="C963">
        <v>822.28</v>
      </c>
    </row>
    <row r="964" spans="1:3">
      <c r="A964" s="71">
        <v>34531</v>
      </c>
      <c r="B964" s="71">
        <f t="shared" si="15"/>
        <v>34516</v>
      </c>
      <c r="C964">
        <v>821.04</v>
      </c>
    </row>
    <row r="965" spans="1:3">
      <c r="A965" s="71">
        <v>34532</v>
      </c>
      <c r="B965" s="71">
        <f t="shared" si="15"/>
        <v>34516</v>
      </c>
      <c r="C965">
        <v>821.04</v>
      </c>
    </row>
    <row r="966" spans="1:3">
      <c r="A966" s="71">
        <v>34533</v>
      </c>
      <c r="B966" s="71">
        <f t="shared" si="15"/>
        <v>34516</v>
      </c>
      <c r="C966">
        <v>821.04</v>
      </c>
    </row>
    <row r="967" spans="1:3">
      <c r="A967" s="71">
        <v>34534</v>
      </c>
      <c r="B967" s="71">
        <f t="shared" si="15"/>
        <v>34516</v>
      </c>
      <c r="C967">
        <v>818.44</v>
      </c>
    </row>
    <row r="968" spans="1:3">
      <c r="A968" s="71">
        <v>34535</v>
      </c>
      <c r="B968" s="71">
        <f t="shared" si="15"/>
        <v>34516</v>
      </c>
      <c r="C968">
        <v>817.49</v>
      </c>
    </row>
    <row r="969" spans="1:3">
      <c r="A969" s="71">
        <v>34536</v>
      </c>
      <c r="B969" s="71">
        <f t="shared" si="15"/>
        <v>34516</v>
      </c>
      <c r="C969">
        <v>817.49</v>
      </c>
    </row>
    <row r="970" spans="1:3">
      <c r="A970" s="71">
        <v>34537</v>
      </c>
      <c r="B970" s="71">
        <f t="shared" si="15"/>
        <v>34516</v>
      </c>
      <c r="C970">
        <v>817.18</v>
      </c>
    </row>
    <row r="971" spans="1:3">
      <c r="A971" s="71">
        <v>34538</v>
      </c>
      <c r="B971" s="71">
        <f t="shared" si="15"/>
        <v>34516</v>
      </c>
      <c r="C971">
        <v>816.68</v>
      </c>
    </row>
    <row r="972" spans="1:3">
      <c r="A972" s="71">
        <v>34539</v>
      </c>
      <c r="B972" s="71">
        <f t="shared" si="15"/>
        <v>34516</v>
      </c>
      <c r="C972">
        <v>816.68</v>
      </c>
    </row>
    <row r="973" spans="1:3">
      <c r="A973" s="71">
        <v>34540</v>
      </c>
      <c r="B973" s="71">
        <f t="shared" si="15"/>
        <v>34516</v>
      </c>
      <c r="C973">
        <v>816.68</v>
      </c>
    </row>
    <row r="974" spans="1:3">
      <c r="A974" s="71">
        <v>34541</v>
      </c>
      <c r="B974" s="71">
        <f t="shared" si="15"/>
        <v>34516</v>
      </c>
      <c r="C974">
        <v>816.34</v>
      </c>
    </row>
    <row r="975" spans="1:3">
      <c r="A975" s="71">
        <v>34542</v>
      </c>
      <c r="B975" s="71">
        <f t="shared" si="15"/>
        <v>34516</v>
      </c>
      <c r="C975">
        <v>815.75</v>
      </c>
    </row>
    <row r="976" spans="1:3">
      <c r="A976" s="71">
        <v>34543</v>
      </c>
      <c r="B976" s="71">
        <f t="shared" si="15"/>
        <v>34516</v>
      </c>
      <c r="C976">
        <v>815.8</v>
      </c>
    </row>
    <row r="977" spans="1:3">
      <c r="A977" s="71">
        <v>34544</v>
      </c>
      <c r="B977" s="71">
        <f t="shared" si="15"/>
        <v>34516</v>
      </c>
      <c r="C977">
        <v>815.62</v>
      </c>
    </row>
    <row r="978" spans="1:3">
      <c r="A978" s="71">
        <v>34545</v>
      </c>
      <c r="B978" s="71">
        <f t="shared" si="15"/>
        <v>34516</v>
      </c>
      <c r="C978">
        <v>815.62</v>
      </c>
    </row>
    <row r="979" spans="1:3">
      <c r="A979" s="71">
        <v>34546</v>
      </c>
      <c r="B979" s="71">
        <f t="shared" si="15"/>
        <v>34516</v>
      </c>
      <c r="C979">
        <v>815.62</v>
      </c>
    </row>
    <row r="980" spans="1:3">
      <c r="A980" s="71">
        <v>34547</v>
      </c>
      <c r="B980" s="71">
        <f t="shared" si="15"/>
        <v>34547</v>
      </c>
      <c r="C980">
        <v>815.62</v>
      </c>
    </row>
    <row r="981" spans="1:3">
      <c r="A981" s="71">
        <v>34548</v>
      </c>
      <c r="B981" s="71">
        <f t="shared" si="15"/>
        <v>34547</v>
      </c>
      <c r="C981">
        <v>815.89</v>
      </c>
    </row>
    <row r="982" spans="1:3">
      <c r="A982" s="71">
        <v>34549</v>
      </c>
      <c r="B982" s="71">
        <f t="shared" si="15"/>
        <v>34547</v>
      </c>
      <c r="C982">
        <v>814.53</v>
      </c>
    </row>
    <row r="983" spans="1:3">
      <c r="A983" s="71">
        <v>34550</v>
      </c>
      <c r="B983" s="71">
        <f t="shared" si="15"/>
        <v>34547</v>
      </c>
      <c r="C983">
        <v>812.69</v>
      </c>
    </row>
    <row r="984" spans="1:3">
      <c r="A984" s="71">
        <v>34551</v>
      </c>
      <c r="B984" s="71">
        <f t="shared" si="15"/>
        <v>34547</v>
      </c>
      <c r="C984">
        <v>812.57</v>
      </c>
    </row>
    <row r="985" spans="1:3">
      <c r="A985" s="71">
        <v>34552</v>
      </c>
      <c r="B985" s="71">
        <f t="shared" si="15"/>
        <v>34547</v>
      </c>
      <c r="C985">
        <v>811.91</v>
      </c>
    </row>
    <row r="986" spans="1:3">
      <c r="A986" s="71">
        <v>34553</v>
      </c>
      <c r="B986" s="71">
        <f t="shared" si="15"/>
        <v>34547</v>
      </c>
      <c r="C986">
        <v>811.91</v>
      </c>
    </row>
    <row r="987" spans="1:3">
      <c r="A987" s="71">
        <v>34554</v>
      </c>
      <c r="B987" s="71">
        <f t="shared" si="15"/>
        <v>34547</v>
      </c>
      <c r="C987">
        <v>811.91</v>
      </c>
    </row>
    <row r="988" spans="1:3">
      <c r="A988" s="71">
        <v>34555</v>
      </c>
      <c r="B988" s="71">
        <f t="shared" si="15"/>
        <v>34547</v>
      </c>
      <c r="C988">
        <v>812.39</v>
      </c>
    </row>
    <row r="989" spans="1:3">
      <c r="A989" s="71">
        <v>34556</v>
      </c>
      <c r="B989" s="71">
        <f t="shared" si="15"/>
        <v>34547</v>
      </c>
      <c r="C989">
        <v>813.64</v>
      </c>
    </row>
    <row r="990" spans="1:3">
      <c r="A990" s="71">
        <v>34557</v>
      </c>
      <c r="B990" s="71">
        <f t="shared" si="15"/>
        <v>34547</v>
      </c>
      <c r="C990">
        <v>815.4</v>
      </c>
    </row>
    <row r="991" spans="1:3">
      <c r="A991" s="71">
        <v>34558</v>
      </c>
      <c r="B991" s="71">
        <f t="shared" si="15"/>
        <v>34547</v>
      </c>
      <c r="C991">
        <v>815.84</v>
      </c>
    </row>
    <row r="992" spans="1:3">
      <c r="A992" s="71">
        <v>34559</v>
      </c>
      <c r="B992" s="71">
        <f t="shared" si="15"/>
        <v>34547</v>
      </c>
      <c r="C992">
        <v>814.94</v>
      </c>
    </row>
    <row r="993" spans="1:3">
      <c r="A993" s="71">
        <v>34560</v>
      </c>
      <c r="B993" s="71">
        <f t="shared" si="15"/>
        <v>34547</v>
      </c>
      <c r="C993">
        <v>814.94</v>
      </c>
    </row>
    <row r="994" spans="1:3">
      <c r="A994" s="71">
        <v>34561</v>
      </c>
      <c r="B994" s="71">
        <f t="shared" si="15"/>
        <v>34547</v>
      </c>
      <c r="C994">
        <v>814.94</v>
      </c>
    </row>
    <row r="995" spans="1:3">
      <c r="A995" s="71">
        <v>34562</v>
      </c>
      <c r="B995" s="71">
        <f t="shared" si="15"/>
        <v>34547</v>
      </c>
      <c r="C995">
        <v>814.94</v>
      </c>
    </row>
    <row r="996" spans="1:3">
      <c r="A996" s="71">
        <v>34563</v>
      </c>
      <c r="B996" s="71">
        <f t="shared" si="15"/>
        <v>34547</v>
      </c>
      <c r="C996">
        <v>814.4</v>
      </c>
    </row>
    <row r="997" spans="1:3">
      <c r="A997" s="71">
        <v>34564</v>
      </c>
      <c r="B997" s="71">
        <f t="shared" si="15"/>
        <v>34547</v>
      </c>
      <c r="C997">
        <v>813.93</v>
      </c>
    </row>
    <row r="998" spans="1:3">
      <c r="A998" s="71">
        <v>34565</v>
      </c>
      <c r="B998" s="71">
        <f t="shared" si="15"/>
        <v>34547</v>
      </c>
      <c r="C998">
        <v>813.88</v>
      </c>
    </row>
    <row r="999" spans="1:3">
      <c r="A999" s="71">
        <v>34566</v>
      </c>
      <c r="B999" s="71">
        <f t="shared" si="15"/>
        <v>34547</v>
      </c>
      <c r="C999">
        <v>813.76</v>
      </c>
    </row>
    <row r="1000" spans="1:3">
      <c r="A1000" s="71">
        <v>34567</v>
      </c>
      <c r="B1000" s="71">
        <f t="shared" si="15"/>
        <v>34547</v>
      </c>
      <c r="C1000">
        <v>813.76</v>
      </c>
    </row>
    <row r="1001" spans="1:3">
      <c r="A1001" s="71">
        <v>34568</v>
      </c>
      <c r="B1001" s="71">
        <f t="shared" si="15"/>
        <v>34547</v>
      </c>
      <c r="C1001">
        <v>813.76</v>
      </c>
    </row>
    <row r="1002" spans="1:3">
      <c r="A1002" s="71">
        <v>34569</v>
      </c>
      <c r="B1002" s="71">
        <f t="shared" si="15"/>
        <v>34547</v>
      </c>
      <c r="C1002">
        <v>815.2</v>
      </c>
    </row>
    <row r="1003" spans="1:3">
      <c r="A1003" s="71">
        <v>34570</v>
      </c>
      <c r="B1003" s="71">
        <f t="shared" si="15"/>
        <v>34547</v>
      </c>
      <c r="C1003">
        <v>816.58</v>
      </c>
    </row>
    <row r="1004" spans="1:3">
      <c r="A1004" s="71">
        <v>34571</v>
      </c>
      <c r="B1004" s="71">
        <f t="shared" si="15"/>
        <v>34547</v>
      </c>
      <c r="C1004">
        <v>816.77</v>
      </c>
    </row>
    <row r="1005" spans="1:3">
      <c r="A1005" s="71">
        <v>34572</v>
      </c>
      <c r="B1005" s="71">
        <f t="shared" si="15"/>
        <v>34547</v>
      </c>
      <c r="C1005">
        <v>817.4</v>
      </c>
    </row>
    <row r="1006" spans="1:3">
      <c r="A1006" s="71">
        <v>34573</v>
      </c>
      <c r="B1006" s="71">
        <f t="shared" si="15"/>
        <v>34547</v>
      </c>
      <c r="C1006">
        <v>816.29</v>
      </c>
    </row>
    <row r="1007" spans="1:3">
      <c r="A1007" s="71">
        <v>34574</v>
      </c>
      <c r="B1007" s="71">
        <f t="shared" si="15"/>
        <v>34547</v>
      </c>
      <c r="C1007">
        <v>816.29</v>
      </c>
    </row>
    <row r="1008" spans="1:3">
      <c r="A1008" s="71">
        <v>34575</v>
      </c>
      <c r="B1008" s="71">
        <f t="shared" si="15"/>
        <v>34547</v>
      </c>
      <c r="C1008">
        <v>816.29</v>
      </c>
    </row>
    <row r="1009" spans="1:3">
      <c r="A1009" s="71">
        <v>34576</v>
      </c>
      <c r="B1009" s="71">
        <f t="shared" si="15"/>
        <v>34547</v>
      </c>
      <c r="C1009">
        <v>816.18</v>
      </c>
    </row>
    <row r="1010" spans="1:3">
      <c r="A1010" s="71">
        <v>34577</v>
      </c>
      <c r="B1010" s="71">
        <f t="shared" si="15"/>
        <v>34547</v>
      </c>
      <c r="C1010">
        <v>816.3</v>
      </c>
    </row>
    <row r="1011" spans="1:3">
      <c r="A1011" s="71">
        <v>34578</v>
      </c>
      <c r="B1011" s="71">
        <f t="shared" si="15"/>
        <v>34578</v>
      </c>
      <c r="C1011">
        <v>816.08</v>
      </c>
    </row>
    <row r="1012" spans="1:3">
      <c r="A1012" s="71">
        <v>34579</v>
      </c>
      <c r="B1012" s="71">
        <f t="shared" si="15"/>
        <v>34578</v>
      </c>
      <c r="C1012">
        <v>817.64</v>
      </c>
    </row>
    <row r="1013" spans="1:3">
      <c r="A1013" s="71">
        <v>34580</v>
      </c>
      <c r="B1013" s="71">
        <f t="shared" si="15"/>
        <v>34578</v>
      </c>
      <c r="C1013">
        <v>818.81</v>
      </c>
    </row>
    <row r="1014" spans="1:3">
      <c r="A1014" s="71">
        <v>34581</v>
      </c>
      <c r="B1014" s="71">
        <f t="shared" si="15"/>
        <v>34578</v>
      </c>
      <c r="C1014">
        <v>818.81</v>
      </c>
    </row>
    <row r="1015" spans="1:3">
      <c r="A1015" s="71">
        <v>34582</v>
      </c>
      <c r="B1015" s="71">
        <f t="shared" si="15"/>
        <v>34578</v>
      </c>
      <c r="C1015">
        <v>818.81</v>
      </c>
    </row>
    <row r="1016" spans="1:3">
      <c r="A1016" s="71">
        <v>34583</v>
      </c>
      <c r="B1016" s="71">
        <f t="shared" si="15"/>
        <v>34578</v>
      </c>
      <c r="C1016">
        <v>817.8</v>
      </c>
    </row>
    <row r="1017" spans="1:3">
      <c r="A1017" s="71">
        <v>34584</v>
      </c>
      <c r="B1017" s="71">
        <f t="shared" si="15"/>
        <v>34578</v>
      </c>
      <c r="C1017">
        <v>818.21</v>
      </c>
    </row>
    <row r="1018" spans="1:3">
      <c r="A1018" s="71">
        <v>34585</v>
      </c>
      <c r="B1018" s="71">
        <f t="shared" si="15"/>
        <v>34578</v>
      </c>
      <c r="C1018">
        <v>819.24</v>
      </c>
    </row>
    <row r="1019" spans="1:3">
      <c r="A1019" s="71">
        <v>34586</v>
      </c>
      <c r="B1019" s="71">
        <f t="shared" si="15"/>
        <v>34578</v>
      </c>
      <c r="C1019">
        <v>820.02</v>
      </c>
    </row>
    <row r="1020" spans="1:3">
      <c r="A1020" s="71">
        <v>34587</v>
      </c>
      <c r="B1020" s="71">
        <f t="shared" si="15"/>
        <v>34578</v>
      </c>
      <c r="C1020">
        <v>820.26</v>
      </c>
    </row>
    <row r="1021" spans="1:3">
      <c r="A1021" s="71">
        <v>34588</v>
      </c>
      <c r="B1021" s="71">
        <f t="shared" si="15"/>
        <v>34578</v>
      </c>
      <c r="C1021">
        <v>820.26</v>
      </c>
    </row>
    <row r="1022" spans="1:3">
      <c r="A1022" s="71">
        <v>34589</v>
      </c>
      <c r="B1022" s="71">
        <f t="shared" si="15"/>
        <v>34578</v>
      </c>
      <c r="C1022">
        <v>820.26</v>
      </c>
    </row>
    <row r="1023" spans="1:3">
      <c r="A1023" s="71">
        <v>34590</v>
      </c>
      <c r="B1023" s="71">
        <f t="shared" si="15"/>
        <v>34578</v>
      </c>
      <c r="C1023">
        <v>821.62</v>
      </c>
    </row>
    <row r="1024" spans="1:3">
      <c r="A1024" s="71">
        <v>34591</v>
      </c>
      <c r="B1024" s="71">
        <f t="shared" si="15"/>
        <v>34578</v>
      </c>
      <c r="C1024">
        <v>824.34</v>
      </c>
    </row>
    <row r="1025" spans="1:3">
      <c r="A1025" s="71">
        <v>34592</v>
      </c>
      <c r="B1025" s="71">
        <f t="shared" si="15"/>
        <v>34578</v>
      </c>
      <c r="C1025">
        <v>827.86</v>
      </c>
    </row>
    <row r="1026" spans="1:3">
      <c r="A1026" s="71">
        <v>34593</v>
      </c>
      <c r="B1026" s="71">
        <f t="shared" si="15"/>
        <v>34578</v>
      </c>
      <c r="C1026">
        <v>833.1</v>
      </c>
    </row>
    <row r="1027" spans="1:3">
      <c r="A1027" s="71">
        <v>34594</v>
      </c>
      <c r="B1027" s="71">
        <f t="shared" ref="B1027:B1090" si="16">DATE(YEAR(A1027), MONTH(A1027), 1)</f>
        <v>34578</v>
      </c>
      <c r="C1027">
        <v>837.21</v>
      </c>
    </row>
    <row r="1028" spans="1:3">
      <c r="A1028" s="71">
        <v>34595</v>
      </c>
      <c r="B1028" s="71">
        <f t="shared" si="16"/>
        <v>34578</v>
      </c>
      <c r="C1028">
        <v>837.21</v>
      </c>
    </row>
    <row r="1029" spans="1:3">
      <c r="A1029" s="71">
        <v>34596</v>
      </c>
      <c r="B1029" s="71">
        <f t="shared" si="16"/>
        <v>34578</v>
      </c>
      <c r="C1029">
        <v>837.21</v>
      </c>
    </row>
    <row r="1030" spans="1:3">
      <c r="A1030" s="71">
        <v>34597</v>
      </c>
      <c r="B1030" s="71">
        <f t="shared" si="16"/>
        <v>34578</v>
      </c>
      <c r="C1030">
        <v>838.63</v>
      </c>
    </row>
    <row r="1031" spans="1:3">
      <c r="A1031" s="71">
        <v>34598</v>
      </c>
      <c r="B1031" s="71">
        <f t="shared" si="16"/>
        <v>34578</v>
      </c>
      <c r="C1031">
        <v>841.82</v>
      </c>
    </row>
    <row r="1032" spans="1:3">
      <c r="A1032" s="71">
        <v>34599</v>
      </c>
      <c r="B1032" s="71">
        <f t="shared" si="16"/>
        <v>34578</v>
      </c>
      <c r="C1032">
        <v>842.7</v>
      </c>
    </row>
    <row r="1033" spans="1:3">
      <c r="A1033" s="71">
        <v>34600</v>
      </c>
      <c r="B1033" s="71">
        <f t="shared" si="16"/>
        <v>34578</v>
      </c>
      <c r="C1033">
        <v>841.53</v>
      </c>
    </row>
    <row r="1034" spans="1:3">
      <c r="A1034" s="71">
        <v>34601</v>
      </c>
      <c r="B1034" s="71">
        <f t="shared" si="16"/>
        <v>34578</v>
      </c>
      <c r="C1034">
        <v>839.46</v>
      </c>
    </row>
    <row r="1035" spans="1:3">
      <c r="A1035" s="71">
        <v>34602</v>
      </c>
      <c r="B1035" s="71">
        <f t="shared" si="16"/>
        <v>34578</v>
      </c>
      <c r="C1035">
        <v>839.46</v>
      </c>
    </row>
    <row r="1036" spans="1:3">
      <c r="A1036" s="71">
        <v>34603</v>
      </c>
      <c r="B1036" s="71">
        <f t="shared" si="16"/>
        <v>34578</v>
      </c>
      <c r="C1036">
        <v>839.46</v>
      </c>
    </row>
    <row r="1037" spans="1:3">
      <c r="A1037" s="71">
        <v>34604</v>
      </c>
      <c r="B1037" s="71">
        <f t="shared" si="16"/>
        <v>34578</v>
      </c>
      <c r="C1037">
        <v>840.23</v>
      </c>
    </row>
    <row r="1038" spans="1:3">
      <c r="A1038" s="71">
        <v>34605</v>
      </c>
      <c r="B1038" s="71">
        <f t="shared" si="16"/>
        <v>34578</v>
      </c>
      <c r="C1038">
        <v>841.51</v>
      </c>
    </row>
    <row r="1039" spans="1:3">
      <c r="A1039" s="71">
        <v>34606</v>
      </c>
      <c r="B1039" s="71">
        <f t="shared" si="16"/>
        <v>34578</v>
      </c>
      <c r="C1039">
        <v>841.32</v>
      </c>
    </row>
    <row r="1040" spans="1:3">
      <c r="A1040" s="71">
        <v>34607</v>
      </c>
      <c r="B1040" s="71">
        <f t="shared" si="16"/>
        <v>34578</v>
      </c>
      <c r="C1040">
        <v>842</v>
      </c>
    </row>
    <row r="1041" spans="1:3">
      <c r="A1041" s="71">
        <v>34608</v>
      </c>
      <c r="B1041" s="71">
        <f t="shared" si="16"/>
        <v>34608</v>
      </c>
      <c r="C1041">
        <v>843</v>
      </c>
    </row>
    <row r="1042" spans="1:3">
      <c r="A1042" s="71">
        <v>34609</v>
      </c>
      <c r="B1042" s="71">
        <f t="shared" si="16"/>
        <v>34608</v>
      </c>
      <c r="C1042">
        <v>843</v>
      </c>
    </row>
    <row r="1043" spans="1:3">
      <c r="A1043" s="71">
        <v>34610</v>
      </c>
      <c r="B1043" s="71">
        <f t="shared" si="16"/>
        <v>34608</v>
      </c>
      <c r="C1043">
        <v>843</v>
      </c>
    </row>
    <row r="1044" spans="1:3">
      <c r="A1044" s="71">
        <v>34611</v>
      </c>
      <c r="B1044" s="71">
        <f t="shared" si="16"/>
        <v>34608</v>
      </c>
      <c r="C1044">
        <v>843.65</v>
      </c>
    </row>
    <row r="1045" spans="1:3">
      <c r="A1045" s="71">
        <v>34612</v>
      </c>
      <c r="B1045" s="71">
        <f t="shared" si="16"/>
        <v>34608</v>
      </c>
      <c r="C1045">
        <v>844.4</v>
      </c>
    </row>
    <row r="1046" spans="1:3">
      <c r="A1046" s="71">
        <v>34613</v>
      </c>
      <c r="B1046" s="71">
        <f t="shared" si="16"/>
        <v>34608</v>
      </c>
      <c r="C1046">
        <v>842.54</v>
      </c>
    </row>
    <row r="1047" spans="1:3">
      <c r="A1047" s="71">
        <v>34614</v>
      </c>
      <c r="B1047" s="71">
        <f t="shared" si="16"/>
        <v>34608</v>
      </c>
      <c r="C1047">
        <v>840.06</v>
      </c>
    </row>
    <row r="1048" spans="1:3">
      <c r="A1048" s="71">
        <v>34615</v>
      </c>
      <c r="B1048" s="71">
        <f t="shared" si="16"/>
        <v>34608</v>
      </c>
      <c r="C1048">
        <v>836.8</v>
      </c>
    </row>
    <row r="1049" spans="1:3">
      <c r="A1049" s="71">
        <v>34616</v>
      </c>
      <c r="B1049" s="71">
        <f t="shared" si="16"/>
        <v>34608</v>
      </c>
      <c r="C1049">
        <v>836.8</v>
      </c>
    </row>
    <row r="1050" spans="1:3">
      <c r="A1050" s="71">
        <v>34617</v>
      </c>
      <c r="B1050" s="71">
        <f t="shared" si="16"/>
        <v>34608</v>
      </c>
      <c r="C1050">
        <v>836.8</v>
      </c>
    </row>
    <row r="1051" spans="1:3">
      <c r="A1051" s="71">
        <v>34618</v>
      </c>
      <c r="B1051" s="71">
        <f t="shared" si="16"/>
        <v>34608</v>
      </c>
      <c r="C1051">
        <v>835.59</v>
      </c>
    </row>
    <row r="1052" spans="1:3">
      <c r="A1052" s="71">
        <v>34619</v>
      </c>
      <c r="B1052" s="71">
        <f t="shared" si="16"/>
        <v>34608</v>
      </c>
      <c r="C1052">
        <v>835.38</v>
      </c>
    </row>
    <row r="1053" spans="1:3">
      <c r="A1053" s="71">
        <v>34620</v>
      </c>
      <c r="B1053" s="71">
        <f t="shared" si="16"/>
        <v>34608</v>
      </c>
      <c r="C1053">
        <v>836.4</v>
      </c>
    </row>
    <row r="1054" spans="1:3">
      <c r="A1054" s="71">
        <v>34621</v>
      </c>
      <c r="B1054" s="71">
        <f t="shared" si="16"/>
        <v>34608</v>
      </c>
      <c r="C1054">
        <v>836.01</v>
      </c>
    </row>
    <row r="1055" spans="1:3">
      <c r="A1055" s="71">
        <v>34622</v>
      </c>
      <c r="B1055" s="71">
        <f t="shared" si="16"/>
        <v>34608</v>
      </c>
      <c r="C1055">
        <v>834.83</v>
      </c>
    </row>
    <row r="1056" spans="1:3">
      <c r="A1056" s="71">
        <v>34623</v>
      </c>
      <c r="B1056" s="71">
        <f t="shared" si="16"/>
        <v>34608</v>
      </c>
      <c r="C1056">
        <v>834.83</v>
      </c>
    </row>
    <row r="1057" spans="1:3">
      <c r="A1057" s="71">
        <v>34624</v>
      </c>
      <c r="B1057" s="71">
        <f t="shared" si="16"/>
        <v>34608</v>
      </c>
      <c r="C1057">
        <v>834.83</v>
      </c>
    </row>
    <row r="1058" spans="1:3">
      <c r="A1058" s="71">
        <v>34625</v>
      </c>
      <c r="B1058" s="71">
        <f t="shared" si="16"/>
        <v>34608</v>
      </c>
      <c r="C1058">
        <v>834.83</v>
      </c>
    </row>
    <row r="1059" spans="1:3">
      <c r="A1059" s="71">
        <v>34626</v>
      </c>
      <c r="B1059" s="71">
        <f t="shared" si="16"/>
        <v>34608</v>
      </c>
      <c r="C1059">
        <v>835.33</v>
      </c>
    </row>
    <row r="1060" spans="1:3">
      <c r="A1060" s="71">
        <v>34627</v>
      </c>
      <c r="B1060" s="71">
        <f t="shared" si="16"/>
        <v>34608</v>
      </c>
      <c r="C1060">
        <v>836.72</v>
      </c>
    </row>
    <row r="1061" spans="1:3">
      <c r="A1061" s="71">
        <v>34628</v>
      </c>
      <c r="B1061" s="71">
        <f t="shared" si="16"/>
        <v>34608</v>
      </c>
      <c r="C1061">
        <v>838.32</v>
      </c>
    </row>
    <row r="1062" spans="1:3">
      <c r="A1062" s="71">
        <v>34629</v>
      </c>
      <c r="B1062" s="71">
        <f t="shared" si="16"/>
        <v>34608</v>
      </c>
      <c r="C1062">
        <v>841.41</v>
      </c>
    </row>
    <row r="1063" spans="1:3">
      <c r="A1063" s="71">
        <v>34630</v>
      </c>
      <c r="B1063" s="71">
        <f t="shared" si="16"/>
        <v>34608</v>
      </c>
      <c r="C1063">
        <v>841.41</v>
      </c>
    </row>
    <row r="1064" spans="1:3">
      <c r="A1064" s="71">
        <v>34631</v>
      </c>
      <c r="B1064" s="71">
        <f t="shared" si="16"/>
        <v>34608</v>
      </c>
      <c r="C1064">
        <v>841.41</v>
      </c>
    </row>
    <row r="1065" spans="1:3">
      <c r="A1065" s="71">
        <v>34632</v>
      </c>
      <c r="B1065" s="71">
        <f t="shared" si="16"/>
        <v>34608</v>
      </c>
      <c r="C1065">
        <v>842.6</v>
      </c>
    </row>
    <row r="1066" spans="1:3">
      <c r="A1066" s="71">
        <v>34633</v>
      </c>
      <c r="B1066" s="71">
        <f t="shared" si="16"/>
        <v>34608</v>
      </c>
      <c r="C1066">
        <v>843.48</v>
      </c>
    </row>
    <row r="1067" spans="1:3">
      <c r="A1067" s="71">
        <v>34634</v>
      </c>
      <c r="B1067" s="71">
        <f t="shared" si="16"/>
        <v>34608</v>
      </c>
      <c r="C1067">
        <v>841.32</v>
      </c>
    </row>
    <row r="1068" spans="1:3">
      <c r="A1068" s="71">
        <v>34635</v>
      </c>
      <c r="B1068" s="71">
        <f t="shared" si="16"/>
        <v>34608</v>
      </c>
      <c r="C1068">
        <v>840.05</v>
      </c>
    </row>
    <row r="1069" spans="1:3">
      <c r="A1069" s="71">
        <v>34636</v>
      </c>
      <c r="B1069" s="71">
        <f t="shared" si="16"/>
        <v>34608</v>
      </c>
      <c r="C1069">
        <v>838.55</v>
      </c>
    </row>
    <row r="1070" spans="1:3">
      <c r="A1070" s="71">
        <v>34637</v>
      </c>
      <c r="B1070" s="71">
        <f t="shared" si="16"/>
        <v>34608</v>
      </c>
      <c r="C1070">
        <v>838.55</v>
      </c>
    </row>
    <row r="1071" spans="1:3">
      <c r="A1071" s="71">
        <v>34638</v>
      </c>
      <c r="B1071" s="71">
        <f t="shared" si="16"/>
        <v>34608</v>
      </c>
      <c r="C1071">
        <v>838.55</v>
      </c>
    </row>
    <row r="1072" spans="1:3">
      <c r="A1072" s="71">
        <v>34639</v>
      </c>
      <c r="B1072" s="71">
        <f t="shared" si="16"/>
        <v>34639</v>
      </c>
      <c r="C1072">
        <v>837.62</v>
      </c>
    </row>
    <row r="1073" spans="1:3">
      <c r="A1073" s="71">
        <v>34640</v>
      </c>
      <c r="B1073" s="71">
        <f t="shared" si="16"/>
        <v>34639</v>
      </c>
      <c r="C1073">
        <v>837.79</v>
      </c>
    </row>
    <row r="1074" spans="1:3">
      <c r="A1074" s="71">
        <v>34641</v>
      </c>
      <c r="B1074" s="71">
        <f t="shared" si="16"/>
        <v>34639</v>
      </c>
      <c r="C1074">
        <v>836.18</v>
      </c>
    </row>
    <row r="1075" spans="1:3">
      <c r="A1075" s="71">
        <v>34642</v>
      </c>
      <c r="B1075" s="71">
        <f t="shared" si="16"/>
        <v>34639</v>
      </c>
      <c r="C1075">
        <v>833.19</v>
      </c>
    </row>
    <row r="1076" spans="1:3">
      <c r="A1076" s="71">
        <v>34643</v>
      </c>
      <c r="B1076" s="71">
        <f t="shared" si="16"/>
        <v>34639</v>
      </c>
      <c r="C1076">
        <v>831.25</v>
      </c>
    </row>
    <row r="1077" spans="1:3">
      <c r="A1077" s="71">
        <v>34644</v>
      </c>
      <c r="B1077" s="71">
        <f t="shared" si="16"/>
        <v>34639</v>
      </c>
      <c r="C1077">
        <v>831.25</v>
      </c>
    </row>
    <row r="1078" spans="1:3">
      <c r="A1078" s="71">
        <v>34645</v>
      </c>
      <c r="B1078" s="71">
        <f t="shared" si="16"/>
        <v>34639</v>
      </c>
      <c r="C1078">
        <v>831.25</v>
      </c>
    </row>
    <row r="1079" spans="1:3">
      <c r="A1079" s="71">
        <v>34646</v>
      </c>
      <c r="B1079" s="71">
        <f t="shared" si="16"/>
        <v>34639</v>
      </c>
      <c r="C1079">
        <v>831.25</v>
      </c>
    </row>
    <row r="1080" spans="1:3">
      <c r="A1080" s="71">
        <v>34647</v>
      </c>
      <c r="B1080" s="71">
        <f t="shared" si="16"/>
        <v>34639</v>
      </c>
      <c r="C1080">
        <v>829.09</v>
      </c>
    </row>
    <row r="1081" spans="1:3">
      <c r="A1081" s="71">
        <v>34648</v>
      </c>
      <c r="B1081" s="71">
        <f t="shared" si="16"/>
        <v>34639</v>
      </c>
      <c r="C1081">
        <v>826.84</v>
      </c>
    </row>
    <row r="1082" spans="1:3">
      <c r="A1082" s="71">
        <v>34649</v>
      </c>
      <c r="B1082" s="71">
        <f t="shared" si="16"/>
        <v>34639</v>
      </c>
      <c r="C1082">
        <v>825.17</v>
      </c>
    </row>
    <row r="1083" spans="1:3">
      <c r="A1083" s="71">
        <v>34650</v>
      </c>
      <c r="B1083" s="71">
        <f t="shared" si="16"/>
        <v>34639</v>
      </c>
      <c r="C1083">
        <v>825.87</v>
      </c>
    </row>
    <row r="1084" spans="1:3">
      <c r="A1084" s="71">
        <v>34651</v>
      </c>
      <c r="B1084" s="71">
        <f t="shared" si="16"/>
        <v>34639</v>
      </c>
      <c r="C1084">
        <v>825.87</v>
      </c>
    </row>
    <row r="1085" spans="1:3">
      <c r="A1085" s="71">
        <v>34652</v>
      </c>
      <c r="B1085" s="71">
        <f t="shared" si="16"/>
        <v>34639</v>
      </c>
      <c r="C1085">
        <v>825.87</v>
      </c>
    </row>
    <row r="1086" spans="1:3">
      <c r="A1086" s="71">
        <v>34653</v>
      </c>
      <c r="B1086" s="71">
        <f t="shared" si="16"/>
        <v>34639</v>
      </c>
      <c r="C1086">
        <v>825.87</v>
      </c>
    </row>
    <row r="1087" spans="1:3">
      <c r="A1087" s="71">
        <v>34654</v>
      </c>
      <c r="B1087" s="71">
        <f t="shared" si="16"/>
        <v>34639</v>
      </c>
      <c r="C1087">
        <v>826.45</v>
      </c>
    </row>
    <row r="1088" spans="1:3">
      <c r="A1088" s="71">
        <v>34655</v>
      </c>
      <c r="B1088" s="71">
        <f t="shared" si="16"/>
        <v>34639</v>
      </c>
      <c r="C1088">
        <v>828.74</v>
      </c>
    </row>
    <row r="1089" spans="1:3">
      <c r="A1089" s="71">
        <v>34656</v>
      </c>
      <c r="B1089" s="71">
        <f t="shared" si="16"/>
        <v>34639</v>
      </c>
      <c r="C1089">
        <v>830.49</v>
      </c>
    </row>
    <row r="1090" spans="1:3">
      <c r="A1090" s="71">
        <v>34657</v>
      </c>
      <c r="B1090" s="71">
        <f t="shared" si="16"/>
        <v>34639</v>
      </c>
      <c r="C1090">
        <v>828.46</v>
      </c>
    </row>
    <row r="1091" spans="1:3">
      <c r="A1091" s="71">
        <v>34658</v>
      </c>
      <c r="B1091" s="71">
        <f t="shared" ref="B1091:B1154" si="17">DATE(YEAR(A1091), MONTH(A1091), 1)</f>
        <v>34639</v>
      </c>
      <c r="C1091">
        <v>828.46</v>
      </c>
    </row>
    <row r="1092" spans="1:3">
      <c r="A1092" s="71">
        <v>34659</v>
      </c>
      <c r="B1092" s="71">
        <f t="shared" si="17"/>
        <v>34639</v>
      </c>
      <c r="C1092">
        <v>828.46</v>
      </c>
    </row>
    <row r="1093" spans="1:3">
      <c r="A1093" s="71">
        <v>34660</v>
      </c>
      <c r="B1093" s="71">
        <f t="shared" si="17"/>
        <v>34639</v>
      </c>
      <c r="C1093">
        <v>829.08</v>
      </c>
    </row>
    <row r="1094" spans="1:3">
      <c r="A1094" s="71">
        <v>34661</v>
      </c>
      <c r="B1094" s="71">
        <f t="shared" si="17"/>
        <v>34639</v>
      </c>
      <c r="C1094">
        <v>830.74</v>
      </c>
    </row>
    <row r="1095" spans="1:3">
      <c r="A1095" s="71">
        <v>34662</v>
      </c>
      <c r="B1095" s="71">
        <f t="shared" si="17"/>
        <v>34639</v>
      </c>
      <c r="C1095">
        <v>828.67</v>
      </c>
    </row>
    <row r="1096" spans="1:3">
      <c r="A1096" s="71">
        <v>34663</v>
      </c>
      <c r="B1096" s="71">
        <f t="shared" si="17"/>
        <v>34639</v>
      </c>
      <c r="C1096">
        <v>828.76</v>
      </c>
    </row>
    <row r="1097" spans="1:3">
      <c r="A1097" s="71">
        <v>34664</v>
      </c>
      <c r="B1097" s="71">
        <f t="shared" si="17"/>
        <v>34639</v>
      </c>
      <c r="C1097">
        <v>828.42</v>
      </c>
    </row>
    <row r="1098" spans="1:3">
      <c r="A1098" s="71">
        <v>34665</v>
      </c>
      <c r="B1098" s="71">
        <f t="shared" si="17"/>
        <v>34639</v>
      </c>
      <c r="C1098">
        <v>828.42</v>
      </c>
    </row>
    <row r="1099" spans="1:3">
      <c r="A1099" s="71">
        <v>34666</v>
      </c>
      <c r="B1099" s="71">
        <f t="shared" si="17"/>
        <v>34639</v>
      </c>
      <c r="C1099">
        <v>828.42</v>
      </c>
    </row>
    <row r="1100" spans="1:3">
      <c r="A1100" s="71">
        <v>34667</v>
      </c>
      <c r="B1100" s="71">
        <f t="shared" si="17"/>
        <v>34639</v>
      </c>
      <c r="C1100">
        <v>828.66</v>
      </c>
    </row>
    <row r="1101" spans="1:3">
      <c r="A1101" s="71">
        <v>34668</v>
      </c>
      <c r="B1101" s="71">
        <f t="shared" si="17"/>
        <v>34639</v>
      </c>
      <c r="C1101">
        <v>829.03</v>
      </c>
    </row>
    <row r="1102" spans="1:3">
      <c r="A1102" s="71">
        <v>34669</v>
      </c>
      <c r="B1102" s="71">
        <f t="shared" si="17"/>
        <v>34669</v>
      </c>
      <c r="C1102">
        <v>829.29</v>
      </c>
    </row>
    <row r="1103" spans="1:3">
      <c r="A1103" s="71">
        <v>34670</v>
      </c>
      <c r="B1103" s="71">
        <f t="shared" si="17"/>
        <v>34669</v>
      </c>
      <c r="C1103">
        <v>829.56</v>
      </c>
    </row>
    <row r="1104" spans="1:3">
      <c r="A1104" s="71">
        <v>34671</v>
      </c>
      <c r="B1104" s="71">
        <f t="shared" si="17"/>
        <v>34669</v>
      </c>
      <c r="C1104">
        <v>830</v>
      </c>
    </row>
    <row r="1105" spans="1:3">
      <c r="A1105" s="71">
        <v>34672</v>
      </c>
      <c r="B1105" s="71">
        <f t="shared" si="17"/>
        <v>34669</v>
      </c>
      <c r="C1105">
        <v>830</v>
      </c>
    </row>
    <row r="1106" spans="1:3">
      <c r="A1106" s="71">
        <v>34673</v>
      </c>
      <c r="B1106" s="71">
        <f t="shared" si="17"/>
        <v>34669</v>
      </c>
      <c r="C1106">
        <v>830</v>
      </c>
    </row>
    <row r="1107" spans="1:3">
      <c r="A1107" s="71">
        <v>34674</v>
      </c>
      <c r="B1107" s="71">
        <f t="shared" si="17"/>
        <v>34669</v>
      </c>
      <c r="C1107">
        <v>830.37</v>
      </c>
    </row>
    <row r="1108" spans="1:3">
      <c r="A1108" s="71">
        <v>34675</v>
      </c>
      <c r="B1108" s="71">
        <f t="shared" si="17"/>
        <v>34669</v>
      </c>
      <c r="C1108">
        <v>830.85</v>
      </c>
    </row>
    <row r="1109" spans="1:3">
      <c r="A1109" s="71">
        <v>34676</v>
      </c>
      <c r="B1109" s="71">
        <f t="shared" si="17"/>
        <v>34669</v>
      </c>
      <c r="C1109">
        <v>831.1</v>
      </c>
    </row>
    <row r="1110" spans="1:3">
      <c r="A1110" s="71">
        <v>34677</v>
      </c>
      <c r="B1110" s="71">
        <f t="shared" si="17"/>
        <v>34669</v>
      </c>
      <c r="C1110">
        <v>831.1</v>
      </c>
    </row>
    <row r="1111" spans="1:3">
      <c r="A1111" s="71">
        <v>34678</v>
      </c>
      <c r="B1111" s="71">
        <f t="shared" si="17"/>
        <v>34669</v>
      </c>
      <c r="C1111">
        <v>831.49</v>
      </c>
    </row>
    <row r="1112" spans="1:3">
      <c r="A1112" s="71">
        <v>34679</v>
      </c>
      <c r="B1112" s="71">
        <f t="shared" si="17"/>
        <v>34669</v>
      </c>
      <c r="C1112">
        <v>831.49</v>
      </c>
    </row>
    <row r="1113" spans="1:3">
      <c r="A1113" s="71">
        <v>34680</v>
      </c>
      <c r="B1113" s="71">
        <f t="shared" si="17"/>
        <v>34669</v>
      </c>
      <c r="C1113">
        <v>831.49</v>
      </c>
    </row>
    <row r="1114" spans="1:3">
      <c r="A1114" s="71">
        <v>34681</v>
      </c>
      <c r="B1114" s="71">
        <f t="shared" si="17"/>
        <v>34669</v>
      </c>
      <c r="C1114">
        <v>831.91</v>
      </c>
    </row>
    <row r="1115" spans="1:3">
      <c r="A1115" s="71">
        <v>34682</v>
      </c>
      <c r="B1115" s="71">
        <f t="shared" si="17"/>
        <v>34669</v>
      </c>
      <c r="C1115">
        <v>824.68</v>
      </c>
    </row>
    <row r="1116" spans="1:3">
      <c r="A1116" s="71">
        <v>34683</v>
      </c>
      <c r="B1116" s="71">
        <f t="shared" si="17"/>
        <v>34669</v>
      </c>
      <c r="C1116">
        <v>825</v>
      </c>
    </row>
    <row r="1117" spans="1:3">
      <c r="A1117" s="71">
        <v>34684</v>
      </c>
      <c r="B1117" s="71">
        <f t="shared" si="17"/>
        <v>34669</v>
      </c>
      <c r="C1117">
        <v>827.6</v>
      </c>
    </row>
    <row r="1118" spans="1:3">
      <c r="A1118" s="71">
        <v>34685</v>
      </c>
      <c r="B1118" s="71">
        <f t="shared" si="17"/>
        <v>34669</v>
      </c>
      <c r="C1118">
        <v>829.72</v>
      </c>
    </row>
    <row r="1119" spans="1:3">
      <c r="A1119" s="71">
        <v>34686</v>
      </c>
      <c r="B1119" s="71">
        <f t="shared" si="17"/>
        <v>34669</v>
      </c>
      <c r="C1119">
        <v>829.72</v>
      </c>
    </row>
    <row r="1120" spans="1:3">
      <c r="A1120" s="71">
        <v>34687</v>
      </c>
      <c r="B1120" s="71">
        <f t="shared" si="17"/>
        <v>34669</v>
      </c>
      <c r="C1120">
        <v>829.72</v>
      </c>
    </row>
    <row r="1121" spans="1:3">
      <c r="A1121" s="71">
        <v>34688</v>
      </c>
      <c r="B1121" s="71">
        <f t="shared" si="17"/>
        <v>34669</v>
      </c>
      <c r="C1121">
        <v>831.06</v>
      </c>
    </row>
    <row r="1122" spans="1:3">
      <c r="A1122" s="71">
        <v>34689</v>
      </c>
      <c r="B1122" s="71">
        <f t="shared" si="17"/>
        <v>34669</v>
      </c>
      <c r="C1122">
        <v>830.16</v>
      </c>
    </row>
    <row r="1123" spans="1:3">
      <c r="A1123" s="71">
        <v>34690</v>
      </c>
      <c r="B1123" s="71">
        <f t="shared" si="17"/>
        <v>34669</v>
      </c>
      <c r="C1123">
        <v>827.95</v>
      </c>
    </row>
    <row r="1124" spans="1:3">
      <c r="A1124" s="71">
        <v>34691</v>
      </c>
      <c r="B1124" s="71">
        <f t="shared" si="17"/>
        <v>34669</v>
      </c>
      <c r="C1124">
        <v>827.7</v>
      </c>
    </row>
    <row r="1125" spans="1:3">
      <c r="A1125" s="71">
        <v>34692</v>
      </c>
      <c r="B1125" s="71">
        <f t="shared" si="17"/>
        <v>34669</v>
      </c>
      <c r="C1125">
        <v>826.47</v>
      </c>
    </row>
    <row r="1126" spans="1:3">
      <c r="A1126" s="71">
        <v>34693</v>
      </c>
      <c r="B1126" s="71">
        <f t="shared" si="17"/>
        <v>34669</v>
      </c>
      <c r="C1126">
        <v>826.47</v>
      </c>
    </row>
    <row r="1127" spans="1:3">
      <c r="A1127" s="71">
        <v>34694</v>
      </c>
      <c r="B1127" s="71">
        <f t="shared" si="17"/>
        <v>34669</v>
      </c>
      <c r="C1127">
        <v>826.47</v>
      </c>
    </row>
    <row r="1128" spans="1:3">
      <c r="A1128" s="71">
        <v>34695</v>
      </c>
      <c r="B1128" s="71">
        <f t="shared" si="17"/>
        <v>34669</v>
      </c>
      <c r="C1128">
        <v>827.33</v>
      </c>
    </row>
    <row r="1129" spans="1:3">
      <c r="A1129" s="71">
        <v>34696</v>
      </c>
      <c r="B1129" s="71">
        <f t="shared" si="17"/>
        <v>34669</v>
      </c>
      <c r="C1129">
        <v>829.95</v>
      </c>
    </row>
    <row r="1130" spans="1:3">
      <c r="A1130" s="71">
        <v>34697</v>
      </c>
      <c r="B1130" s="71">
        <f t="shared" si="17"/>
        <v>34669</v>
      </c>
      <c r="C1130">
        <v>831.6</v>
      </c>
    </row>
    <row r="1131" spans="1:3">
      <c r="A1131" s="71">
        <v>34698</v>
      </c>
      <c r="B1131" s="71">
        <f t="shared" si="17"/>
        <v>34669</v>
      </c>
      <c r="C1131">
        <v>831.27</v>
      </c>
    </row>
    <row r="1132" spans="1:3">
      <c r="A1132" s="71">
        <v>34699</v>
      </c>
      <c r="B1132" s="71">
        <f t="shared" si="17"/>
        <v>34669</v>
      </c>
      <c r="C1132">
        <v>831.27</v>
      </c>
    </row>
    <row r="1133" spans="1:3">
      <c r="A1133" s="71">
        <v>34700</v>
      </c>
      <c r="B1133" s="71">
        <f t="shared" si="17"/>
        <v>34700</v>
      </c>
      <c r="C1133">
        <v>831.27</v>
      </c>
    </row>
    <row r="1134" spans="1:3">
      <c r="A1134" s="71">
        <v>34701</v>
      </c>
      <c r="B1134" s="71">
        <f t="shared" si="17"/>
        <v>34700</v>
      </c>
      <c r="C1134">
        <v>831.27</v>
      </c>
    </row>
    <row r="1135" spans="1:3">
      <c r="A1135" s="71">
        <v>34702</v>
      </c>
      <c r="B1135" s="71">
        <f t="shared" si="17"/>
        <v>34700</v>
      </c>
      <c r="C1135">
        <v>833.18</v>
      </c>
    </row>
    <row r="1136" spans="1:3">
      <c r="A1136" s="71">
        <v>34703</v>
      </c>
      <c r="B1136" s="71">
        <f t="shared" si="17"/>
        <v>34700</v>
      </c>
      <c r="C1136">
        <v>835.38</v>
      </c>
    </row>
    <row r="1137" spans="1:3">
      <c r="A1137" s="71">
        <v>34704</v>
      </c>
      <c r="B1137" s="71">
        <f t="shared" si="17"/>
        <v>34700</v>
      </c>
      <c r="C1137">
        <v>838.33</v>
      </c>
    </row>
    <row r="1138" spans="1:3">
      <c r="A1138" s="71">
        <v>34705</v>
      </c>
      <c r="B1138" s="71">
        <f t="shared" si="17"/>
        <v>34700</v>
      </c>
      <c r="C1138">
        <v>838.87</v>
      </c>
    </row>
    <row r="1139" spans="1:3">
      <c r="A1139" s="71">
        <v>34706</v>
      </c>
      <c r="B1139" s="71">
        <f t="shared" si="17"/>
        <v>34700</v>
      </c>
      <c r="C1139">
        <v>837.07</v>
      </c>
    </row>
    <row r="1140" spans="1:3">
      <c r="A1140" s="71">
        <v>34707</v>
      </c>
      <c r="B1140" s="71">
        <f t="shared" si="17"/>
        <v>34700</v>
      </c>
      <c r="C1140">
        <v>837.07</v>
      </c>
    </row>
    <row r="1141" spans="1:3">
      <c r="A1141" s="71">
        <v>34708</v>
      </c>
      <c r="B1141" s="71">
        <f t="shared" si="17"/>
        <v>34700</v>
      </c>
      <c r="C1141">
        <v>837.07</v>
      </c>
    </row>
    <row r="1142" spans="1:3">
      <c r="A1142" s="71">
        <v>34709</v>
      </c>
      <c r="B1142" s="71">
        <f t="shared" si="17"/>
        <v>34700</v>
      </c>
      <c r="C1142">
        <v>837.07</v>
      </c>
    </row>
    <row r="1143" spans="1:3">
      <c r="A1143" s="71">
        <v>34710</v>
      </c>
      <c r="B1143" s="71">
        <f t="shared" si="17"/>
        <v>34700</v>
      </c>
      <c r="C1143">
        <v>840.36</v>
      </c>
    </row>
    <row r="1144" spans="1:3">
      <c r="A1144" s="71">
        <v>34711</v>
      </c>
      <c r="B1144" s="71">
        <f t="shared" si="17"/>
        <v>34700</v>
      </c>
      <c r="C1144">
        <v>843.69</v>
      </c>
    </row>
    <row r="1145" spans="1:3">
      <c r="A1145" s="71">
        <v>34712</v>
      </c>
      <c r="B1145" s="71">
        <f t="shared" si="17"/>
        <v>34700</v>
      </c>
      <c r="C1145">
        <v>841.52</v>
      </c>
    </row>
    <row r="1146" spans="1:3">
      <c r="A1146" s="71">
        <v>34713</v>
      </c>
      <c r="B1146" s="71">
        <f t="shared" si="17"/>
        <v>34700</v>
      </c>
      <c r="C1146">
        <v>843.7</v>
      </c>
    </row>
    <row r="1147" spans="1:3">
      <c r="A1147" s="71">
        <v>34714</v>
      </c>
      <c r="B1147" s="71">
        <f t="shared" si="17"/>
        <v>34700</v>
      </c>
      <c r="C1147">
        <v>843.7</v>
      </c>
    </row>
    <row r="1148" spans="1:3">
      <c r="A1148" s="71">
        <v>34715</v>
      </c>
      <c r="B1148" s="71">
        <f t="shared" si="17"/>
        <v>34700</v>
      </c>
      <c r="C1148">
        <v>843.7</v>
      </c>
    </row>
    <row r="1149" spans="1:3">
      <c r="A1149" s="71">
        <v>34716</v>
      </c>
      <c r="B1149" s="71">
        <f t="shared" si="17"/>
        <v>34700</v>
      </c>
      <c r="C1149">
        <v>846.61</v>
      </c>
    </row>
    <row r="1150" spans="1:3">
      <c r="A1150" s="71">
        <v>34717</v>
      </c>
      <c r="B1150" s="71">
        <f t="shared" si="17"/>
        <v>34700</v>
      </c>
      <c r="C1150">
        <v>847.61</v>
      </c>
    </row>
    <row r="1151" spans="1:3">
      <c r="A1151" s="71">
        <v>34718</v>
      </c>
      <c r="B1151" s="71">
        <f t="shared" si="17"/>
        <v>34700</v>
      </c>
      <c r="C1151">
        <v>850.26</v>
      </c>
    </row>
    <row r="1152" spans="1:3">
      <c r="A1152" s="71">
        <v>34719</v>
      </c>
      <c r="B1152" s="71">
        <f t="shared" si="17"/>
        <v>34700</v>
      </c>
      <c r="C1152">
        <v>852.68</v>
      </c>
    </row>
    <row r="1153" spans="1:3">
      <c r="A1153" s="71">
        <v>34720</v>
      </c>
      <c r="B1153" s="71">
        <f t="shared" si="17"/>
        <v>34700</v>
      </c>
      <c r="C1153">
        <v>855.54</v>
      </c>
    </row>
    <row r="1154" spans="1:3">
      <c r="A1154" s="71">
        <v>34721</v>
      </c>
      <c r="B1154" s="71">
        <f t="shared" si="17"/>
        <v>34700</v>
      </c>
      <c r="C1154">
        <v>855.54</v>
      </c>
    </row>
    <row r="1155" spans="1:3">
      <c r="A1155" s="71">
        <v>34722</v>
      </c>
      <c r="B1155" s="71">
        <f t="shared" ref="B1155:B1218" si="18">DATE(YEAR(A1155), MONTH(A1155), 1)</f>
        <v>34700</v>
      </c>
      <c r="C1155">
        <v>855.54</v>
      </c>
    </row>
    <row r="1156" spans="1:3">
      <c r="A1156" s="71">
        <v>34723</v>
      </c>
      <c r="B1156" s="71">
        <f t="shared" si="18"/>
        <v>34700</v>
      </c>
      <c r="C1156">
        <v>855.49</v>
      </c>
    </row>
    <row r="1157" spans="1:3">
      <c r="A1157" s="71">
        <v>34724</v>
      </c>
      <c r="B1157" s="71">
        <f t="shared" si="18"/>
        <v>34700</v>
      </c>
      <c r="C1157">
        <v>856.65</v>
      </c>
    </row>
    <row r="1158" spans="1:3">
      <c r="A1158" s="71">
        <v>34725</v>
      </c>
      <c r="B1158" s="71">
        <f t="shared" si="18"/>
        <v>34700</v>
      </c>
      <c r="C1158">
        <v>857.56</v>
      </c>
    </row>
    <row r="1159" spans="1:3">
      <c r="A1159" s="71">
        <v>34726</v>
      </c>
      <c r="B1159" s="71">
        <f t="shared" si="18"/>
        <v>34700</v>
      </c>
      <c r="C1159">
        <v>859.3</v>
      </c>
    </row>
    <row r="1160" spans="1:3">
      <c r="A1160" s="71">
        <v>34727</v>
      </c>
      <c r="B1160" s="71">
        <f t="shared" si="18"/>
        <v>34700</v>
      </c>
      <c r="C1160">
        <v>857.83</v>
      </c>
    </row>
    <row r="1161" spans="1:3">
      <c r="A1161" s="71">
        <v>34728</v>
      </c>
      <c r="B1161" s="71">
        <f t="shared" si="18"/>
        <v>34700</v>
      </c>
      <c r="C1161">
        <v>857.83</v>
      </c>
    </row>
    <row r="1162" spans="1:3">
      <c r="A1162" s="71">
        <v>34729</v>
      </c>
      <c r="B1162" s="71">
        <f t="shared" si="18"/>
        <v>34700</v>
      </c>
      <c r="C1162">
        <v>857.83</v>
      </c>
    </row>
    <row r="1163" spans="1:3">
      <c r="A1163" s="71">
        <v>34730</v>
      </c>
      <c r="B1163" s="71">
        <f t="shared" si="18"/>
        <v>34700</v>
      </c>
      <c r="C1163">
        <v>856.41</v>
      </c>
    </row>
    <row r="1164" spans="1:3">
      <c r="A1164" s="71">
        <v>34731</v>
      </c>
      <c r="B1164" s="71">
        <f t="shared" si="18"/>
        <v>34731</v>
      </c>
      <c r="C1164">
        <v>857.16</v>
      </c>
    </row>
    <row r="1165" spans="1:3">
      <c r="A1165" s="71">
        <v>34732</v>
      </c>
      <c r="B1165" s="71">
        <f t="shared" si="18"/>
        <v>34731</v>
      </c>
      <c r="C1165">
        <v>855.76</v>
      </c>
    </row>
    <row r="1166" spans="1:3">
      <c r="A1166" s="71">
        <v>34733</v>
      </c>
      <c r="B1166" s="71">
        <f t="shared" si="18"/>
        <v>34731</v>
      </c>
      <c r="C1166">
        <v>852.22</v>
      </c>
    </row>
    <row r="1167" spans="1:3">
      <c r="A1167" s="71">
        <v>34734</v>
      </c>
      <c r="B1167" s="71">
        <f t="shared" si="18"/>
        <v>34731</v>
      </c>
      <c r="C1167">
        <v>848.82</v>
      </c>
    </row>
    <row r="1168" spans="1:3">
      <c r="A1168" s="71">
        <v>34735</v>
      </c>
      <c r="B1168" s="71">
        <f t="shared" si="18"/>
        <v>34731</v>
      </c>
      <c r="C1168">
        <v>848.82</v>
      </c>
    </row>
    <row r="1169" spans="1:3">
      <c r="A1169" s="71">
        <v>34736</v>
      </c>
      <c r="B1169" s="71">
        <f t="shared" si="18"/>
        <v>34731</v>
      </c>
      <c r="C1169">
        <v>848.82</v>
      </c>
    </row>
    <row r="1170" spans="1:3">
      <c r="A1170" s="71">
        <v>34737</v>
      </c>
      <c r="B1170" s="71">
        <f t="shared" si="18"/>
        <v>34731</v>
      </c>
      <c r="C1170">
        <v>848.27</v>
      </c>
    </row>
    <row r="1171" spans="1:3">
      <c r="A1171" s="71">
        <v>34738</v>
      </c>
      <c r="B1171" s="71">
        <f t="shared" si="18"/>
        <v>34731</v>
      </c>
      <c r="C1171">
        <v>848.43</v>
      </c>
    </row>
    <row r="1172" spans="1:3">
      <c r="A1172" s="71">
        <v>34739</v>
      </c>
      <c r="B1172" s="71">
        <f t="shared" si="18"/>
        <v>34731</v>
      </c>
      <c r="C1172">
        <v>847.04</v>
      </c>
    </row>
    <row r="1173" spans="1:3">
      <c r="A1173" s="71">
        <v>34740</v>
      </c>
      <c r="B1173" s="71">
        <f t="shared" si="18"/>
        <v>34731</v>
      </c>
      <c r="C1173">
        <v>845.73</v>
      </c>
    </row>
    <row r="1174" spans="1:3">
      <c r="A1174" s="71">
        <v>34741</v>
      </c>
      <c r="B1174" s="71">
        <f t="shared" si="18"/>
        <v>34731</v>
      </c>
      <c r="C1174">
        <v>845.37</v>
      </c>
    </row>
    <row r="1175" spans="1:3">
      <c r="A1175" s="71">
        <v>34742</v>
      </c>
      <c r="B1175" s="71">
        <f t="shared" si="18"/>
        <v>34731</v>
      </c>
      <c r="C1175">
        <v>845.37</v>
      </c>
    </row>
    <row r="1176" spans="1:3">
      <c r="A1176" s="71">
        <v>34743</v>
      </c>
      <c r="B1176" s="71">
        <f t="shared" si="18"/>
        <v>34731</v>
      </c>
      <c r="C1176">
        <v>845.37</v>
      </c>
    </row>
    <row r="1177" spans="1:3">
      <c r="A1177" s="71">
        <v>34744</v>
      </c>
      <c r="B1177" s="71">
        <f t="shared" si="18"/>
        <v>34731</v>
      </c>
      <c r="C1177">
        <v>846.2</v>
      </c>
    </row>
    <row r="1178" spans="1:3">
      <c r="A1178" s="71">
        <v>34745</v>
      </c>
      <c r="B1178" s="71">
        <f t="shared" si="18"/>
        <v>34731</v>
      </c>
      <c r="C1178">
        <v>848.15</v>
      </c>
    </row>
    <row r="1179" spans="1:3">
      <c r="A1179" s="71">
        <v>34746</v>
      </c>
      <c r="B1179" s="71">
        <f t="shared" si="18"/>
        <v>34731</v>
      </c>
      <c r="C1179">
        <v>848.52</v>
      </c>
    </row>
    <row r="1180" spans="1:3">
      <c r="A1180" s="71">
        <v>34747</v>
      </c>
      <c r="B1180" s="71">
        <f t="shared" si="18"/>
        <v>34731</v>
      </c>
      <c r="C1180">
        <v>848.9</v>
      </c>
    </row>
    <row r="1181" spans="1:3">
      <c r="A1181" s="71">
        <v>34748</v>
      </c>
      <c r="B1181" s="71">
        <f t="shared" si="18"/>
        <v>34731</v>
      </c>
      <c r="C1181">
        <v>849.41</v>
      </c>
    </row>
    <row r="1182" spans="1:3">
      <c r="A1182" s="71">
        <v>34749</v>
      </c>
      <c r="B1182" s="71">
        <f t="shared" si="18"/>
        <v>34731</v>
      </c>
      <c r="C1182">
        <v>849.41</v>
      </c>
    </row>
    <row r="1183" spans="1:3">
      <c r="A1183" s="71">
        <v>34750</v>
      </c>
      <c r="B1183" s="71">
        <f t="shared" si="18"/>
        <v>34731</v>
      </c>
      <c r="C1183">
        <v>849.41</v>
      </c>
    </row>
    <row r="1184" spans="1:3">
      <c r="A1184" s="71">
        <v>34751</v>
      </c>
      <c r="B1184" s="71">
        <f t="shared" si="18"/>
        <v>34731</v>
      </c>
      <c r="C1184">
        <v>851.88</v>
      </c>
    </row>
    <row r="1185" spans="1:3">
      <c r="A1185" s="71">
        <v>34752</v>
      </c>
      <c r="B1185" s="71">
        <f t="shared" si="18"/>
        <v>34731</v>
      </c>
      <c r="C1185">
        <v>853.63</v>
      </c>
    </row>
    <row r="1186" spans="1:3">
      <c r="A1186" s="71">
        <v>34753</v>
      </c>
      <c r="B1186" s="71">
        <f t="shared" si="18"/>
        <v>34731</v>
      </c>
      <c r="C1186">
        <v>855.32</v>
      </c>
    </row>
    <row r="1187" spans="1:3">
      <c r="A1187" s="71">
        <v>34754</v>
      </c>
      <c r="B1187" s="71">
        <f t="shared" si="18"/>
        <v>34731</v>
      </c>
      <c r="C1187">
        <v>855.48</v>
      </c>
    </row>
    <row r="1188" spans="1:3">
      <c r="A1188" s="71">
        <v>34755</v>
      </c>
      <c r="B1188" s="71">
        <f t="shared" si="18"/>
        <v>34731</v>
      </c>
      <c r="C1188">
        <v>854.71</v>
      </c>
    </row>
    <row r="1189" spans="1:3">
      <c r="A1189" s="71">
        <v>34756</v>
      </c>
      <c r="B1189" s="71">
        <f t="shared" si="18"/>
        <v>34731</v>
      </c>
      <c r="C1189">
        <v>854.71</v>
      </c>
    </row>
    <row r="1190" spans="1:3">
      <c r="A1190" s="71">
        <v>34757</v>
      </c>
      <c r="B1190" s="71">
        <f t="shared" si="18"/>
        <v>34731</v>
      </c>
      <c r="C1190">
        <v>854.71</v>
      </c>
    </row>
    <row r="1191" spans="1:3">
      <c r="A1191" s="71">
        <v>34758</v>
      </c>
      <c r="B1191" s="71">
        <f t="shared" si="18"/>
        <v>34731</v>
      </c>
      <c r="C1191">
        <v>856.99</v>
      </c>
    </row>
    <row r="1192" spans="1:3">
      <c r="A1192" s="71">
        <v>34759</v>
      </c>
      <c r="B1192" s="71">
        <f t="shared" si="18"/>
        <v>34759</v>
      </c>
      <c r="C1192">
        <v>857.85</v>
      </c>
    </row>
    <row r="1193" spans="1:3">
      <c r="A1193" s="71">
        <v>34760</v>
      </c>
      <c r="B1193" s="71">
        <f t="shared" si="18"/>
        <v>34759</v>
      </c>
      <c r="C1193">
        <v>858.87</v>
      </c>
    </row>
    <row r="1194" spans="1:3">
      <c r="A1194" s="71">
        <v>34761</v>
      </c>
      <c r="B1194" s="71">
        <f t="shared" si="18"/>
        <v>34759</v>
      </c>
      <c r="C1194">
        <v>861.33</v>
      </c>
    </row>
    <row r="1195" spans="1:3">
      <c r="A1195" s="71">
        <v>34762</v>
      </c>
      <c r="B1195" s="71">
        <f t="shared" si="18"/>
        <v>34759</v>
      </c>
      <c r="C1195">
        <v>859.65</v>
      </c>
    </row>
    <row r="1196" spans="1:3">
      <c r="A1196" s="71">
        <v>34763</v>
      </c>
      <c r="B1196" s="71">
        <f t="shared" si="18"/>
        <v>34759</v>
      </c>
      <c r="C1196">
        <v>859.65</v>
      </c>
    </row>
    <row r="1197" spans="1:3">
      <c r="A1197" s="71">
        <v>34764</v>
      </c>
      <c r="B1197" s="71">
        <f t="shared" si="18"/>
        <v>34759</v>
      </c>
      <c r="C1197">
        <v>859.65</v>
      </c>
    </row>
    <row r="1198" spans="1:3">
      <c r="A1198" s="71">
        <v>34765</v>
      </c>
      <c r="B1198" s="71">
        <f t="shared" si="18"/>
        <v>34759</v>
      </c>
      <c r="C1198">
        <v>858.95</v>
      </c>
    </row>
    <row r="1199" spans="1:3">
      <c r="A1199" s="71">
        <v>34766</v>
      </c>
      <c r="B1199" s="71">
        <f t="shared" si="18"/>
        <v>34759</v>
      </c>
      <c r="C1199">
        <v>861.13</v>
      </c>
    </row>
    <row r="1200" spans="1:3">
      <c r="A1200" s="71">
        <v>34767</v>
      </c>
      <c r="B1200" s="71">
        <f t="shared" si="18"/>
        <v>34759</v>
      </c>
      <c r="C1200">
        <v>862.41</v>
      </c>
    </row>
    <row r="1201" spans="1:3">
      <c r="A1201" s="71">
        <v>34768</v>
      </c>
      <c r="B1201" s="71">
        <f t="shared" si="18"/>
        <v>34759</v>
      </c>
      <c r="C1201">
        <v>863.06</v>
      </c>
    </row>
    <row r="1202" spans="1:3">
      <c r="A1202" s="71">
        <v>34769</v>
      </c>
      <c r="B1202" s="71">
        <f t="shared" si="18"/>
        <v>34759</v>
      </c>
      <c r="C1202">
        <v>865.36</v>
      </c>
    </row>
    <row r="1203" spans="1:3">
      <c r="A1203" s="71">
        <v>34770</v>
      </c>
      <c r="B1203" s="71">
        <f t="shared" si="18"/>
        <v>34759</v>
      </c>
      <c r="C1203">
        <v>865.36</v>
      </c>
    </row>
    <row r="1204" spans="1:3">
      <c r="A1204" s="71">
        <v>34771</v>
      </c>
      <c r="B1204" s="71">
        <f t="shared" si="18"/>
        <v>34759</v>
      </c>
      <c r="C1204">
        <v>865.36</v>
      </c>
    </row>
    <row r="1205" spans="1:3">
      <c r="A1205" s="71">
        <v>34772</v>
      </c>
      <c r="B1205" s="71">
        <f t="shared" si="18"/>
        <v>34759</v>
      </c>
      <c r="C1205">
        <v>865.92</v>
      </c>
    </row>
    <row r="1206" spans="1:3">
      <c r="A1206" s="71">
        <v>34773</v>
      </c>
      <c r="B1206" s="71">
        <f t="shared" si="18"/>
        <v>34759</v>
      </c>
      <c r="C1206">
        <v>866.96</v>
      </c>
    </row>
    <row r="1207" spans="1:3">
      <c r="A1207" s="71">
        <v>34774</v>
      </c>
      <c r="B1207" s="71">
        <f t="shared" si="18"/>
        <v>34759</v>
      </c>
      <c r="C1207">
        <v>866.4</v>
      </c>
    </row>
    <row r="1208" spans="1:3">
      <c r="A1208" s="71">
        <v>34775</v>
      </c>
      <c r="B1208" s="71">
        <f t="shared" si="18"/>
        <v>34759</v>
      </c>
      <c r="C1208">
        <v>865.63</v>
      </c>
    </row>
    <row r="1209" spans="1:3">
      <c r="A1209" s="71">
        <v>34776</v>
      </c>
      <c r="B1209" s="71">
        <f t="shared" si="18"/>
        <v>34759</v>
      </c>
      <c r="C1209">
        <v>863.77</v>
      </c>
    </row>
    <row r="1210" spans="1:3">
      <c r="A1210" s="71">
        <v>34777</v>
      </c>
      <c r="B1210" s="71">
        <f t="shared" si="18"/>
        <v>34759</v>
      </c>
      <c r="C1210">
        <v>863.77</v>
      </c>
    </row>
    <row r="1211" spans="1:3">
      <c r="A1211" s="71">
        <v>34778</v>
      </c>
      <c r="B1211" s="71">
        <f t="shared" si="18"/>
        <v>34759</v>
      </c>
      <c r="C1211">
        <v>863.77</v>
      </c>
    </row>
    <row r="1212" spans="1:3">
      <c r="A1212" s="71">
        <v>34779</v>
      </c>
      <c r="B1212" s="71">
        <f t="shared" si="18"/>
        <v>34759</v>
      </c>
      <c r="C1212">
        <v>863.77</v>
      </c>
    </row>
    <row r="1213" spans="1:3">
      <c r="A1213" s="71">
        <v>34780</v>
      </c>
      <c r="B1213" s="71">
        <f t="shared" si="18"/>
        <v>34759</v>
      </c>
      <c r="C1213">
        <v>865.89</v>
      </c>
    </row>
    <row r="1214" spans="1:3">
      <c r="A1214" s="71">
        <v>34781</v>
      </c>
      <c r="B1214" s="71">
        <f t="shared" si="18"/>
        <v>34759</v>
      </c>
      <c r="C1214">
        <v>867.81</v>
      </c>
    </row>
    <row r="1215" spans="1:3">
      <c r="A1215" s="71">
        <v>34782</v>
      </c>
      <c r="B1215" s="71">
        <f t="shared" si="18"/>
        <v>34759</v>
      </c>
      <c r="C1215">
        <v>868.95</v>
      </c>
    </row>
    <row r="1216" spans="1:3">
      <c r="A1216" s="71">
        <v>34783</v>
      </c>
      <c r="B1216" s="71">
        <f t="shared" si="18"/>
        <v>34759</v>
      </c>
      <c r="C1216">
        <v>869.22</v>
      </c>
    </row>
    <row r="1217" spans="1:3">
      <c r="A1217" s="71">
        <v>34784</v>
      </c>
      <c r="B1217" s="71">
        <f t="shared" si="18"/>
        <v>34759</v>
      </c>
      <c r="C1217">
        <v>869.22</v>
      </c>
    </row>
    <row r="1218" spans="1:3">
      <c r="A1218" s="71">
        <v>34785</v>
      </c>
      <c r="B1218" s="71">
        <f t="shared" si="18"/>
        <v>34759</v>
      </c>
      <c r="C1218">
        <v>869.22</v>
      </c>
    </row>
    <row r="1219" spans="1:3">
      <c r="A1219" s="71">
        <v>34786</v>
      </c>
      <c r="B1219" s="71">
        <f t="shared" ref="B1219:B1282" si="19">DATE(YEAR(A1219), MONTH(A1219), 1)</f>
        <v>34759</v>
      </c>
      <c r="C1219">
        <v>870.14</v>
      </c>
    </row>
    <row r="1220" spans="1:3">
      <c r="A1220" s="71">
        <v>34787</v>
      </c>
      <c r="B1220" s="71">
        <f t="shared" si="19"/>
        <v>34759</v>
      </c>
      <c r="C1220">
        <v>872.57</v>
      </c>
    </row>
    <row r="1221" spans="1:3">
      <c r="A1221" s="71">
        <v>34788</v>
      </c>
      <c r="B1221" s="71">
        <f t="shared" si="19"/>
        <v>34759</v>
      </c>
      <c r="C1221">
        <v>876.21</v>
      </c>
    </row>
    <row r="1222" spans="1:3">
      <c r="A1222" s="71">
        <v>34789</v>
      </c>
      <c r="B1222" s="71">
        <f t="shared" si="19"/>
        <v>34759</v>
      </c>
      <c r="C1222">
        <v>880.23</v>
      </c>
    </row>
    <row r="1223" spans="1:3">
      <c r="A1223" s="71">
        <v>34790</v>
      </c>
      <c r="B1223" s="71">
        <f t="shared" si="19"/>
        <v>34790</v>
      </c>
      <c r="C1223">
        <v>878.18</v>
      </c>
    </row>
    <row r="1224" spans="1:3">
      <c r="A1224" s="71">
        <v>34791</v>
      </c>
      <c r="B1224" s="71">
        <f t="shared" si="19"/>
        <v>34790</v>
      </c>
      <c r="C1224">
        <v>878.18</v>
      </c>
    </row>
    <row r="1225" spans="1:3">
      <c r="A1225" s="71">
        <v>34792</v>
      </c>
      <c r="B1225" s="71">
        <f t="shared" si="19"/>
        <v>34790</v>
      </c>
      <c r="C1225">
        <v>878.18</v>
      </c>
    </row>
    <row r="1226" spans="1:3">
      <c r="A1226" s="71">
        <v>34793</v>
      </c>
      <c r="B1226" s="71">
        <f t="shared" si="19"/>
        <v>34790</v>
      </c>
      <c r="C1226">
        <v>876</v>
      </c>
    </row>
    <row r="1227" spans="1:3">
      <c r="A1227" s="71">
        <v>34794</v>
      </c>
      <c r="B1227" s="71">
        <f t="shared" si="19"/>
        <v>34790</v>
      </c>
      <c r="C1227">
        <v>874.3</v>
      </c>
    </row>
    <row r="1228" spans="1:3">
      <c r="A1228" s="71">
        <v>34795</v>
      </c>
      <c r="B1228" s="71">
        <f t="shared" si="19"/>
        <v>34790</v>
      </c>
      <c r="C1228">
        <v>871.6</v>
      </c>
    </row>
    <row r="1229" spans="1:3">
      <c r="A1229" s="71">
        <v>34796</v>
      </c>
      <c r="B1229" s="71">
        <f t="shared" si="19"/>
        <v>34790</v>
      </c>
      <c r="C1229">
        <v>868.96</v>
      </c>
    </row>
    <row r="1230" spans="1:3">
      <c r="A1230" s="71">
        <v>34797</v>
      </c>
      <c r="B1230" s="71">
        <f t="shared" si="19"/>
        <v>34790</v>
      </c>
      <c r="C1230">
        <v>869.15</v>
      </c>
    </row>
    <row r="1231" spans="1:3">
      <c r="A1231" s="71">
        <v>34798</v>
      </c>
      <c r="B1231" s="71">
        <f t="shared" si="19"/>
        <v>34790</v>
      </c>
      <c r="C1231">
        <v>869.15</v>
      </c>
    </row>
    <row r="1232" spans="1:3">
      <c r="A1232" s="71">
        <v>34799</v>
      </c>
      <c r="B1232" s="71">
        <f t="shared" si="19"/>
        <v>34790</v>
      </c>
      <c r="C1232">
        <v>869.15</v>
      </c>
    </row>
    <row r="1233" spans="1:3">
      <c r="A1233" s="71">
        <v>34800</v>
      </c>
      <c r="B1233" s="71">
        <f t="shared" si="19"/>
        <v>34790</v>
      </c>
      <c r="C1233">
        <v>866.78</v>
      </c>
    </row>
    <row r="1234" spans="1:3">
      <c r="A1234" s="71">
        <v>34801</v>
      </c>
      <c r="B1234" s="71">
        <f t="shared" si="19"/>
        <v>34790</v>
      </c>
      <c r="C1234">
        <v>868.8</v>
      </c>
    </row>
    <row r="1235" spans="1:3">
      <c r="A1235" s="71">
        <v>34802</v>
      </c>
      <c r="B1235" s="71">
        <f t="shared" si="19"/>
        <v>34790</v>
      </c>
      <c r="C1235">
        <v>866.25</v>
      </c>
    </row>
    <row r="1236" spans="1:3">
      <c r="A1236" s="71">
        <v>34803</v>
      </c>
      <c r="B1236" s="71">
        <f t="shared" si="19"/>
        <v>34790</v>
      </c>
      <c r="C1236">
        <v>866.25</v>
      </c>
    </row>
    <row r="1237" spans="1:3">
      <c r="A1237" s="71">
        <v>34804</v>
      </c>
      <c r="B1237" s="71">
        <f t="shared" si="19"/>
        <v>34790</v>
      </c>
      <c r="C1237">
        <v>866.25</v>
      </c>
    </row>
    <row r="1238" spans="1:3">
      <c r="A1238" s="71">
        <v>34805</v>
      </c>
      <c r="B1238" s="71">
        <f t="shared" si="19"/>
        <v>34790</v>
      </c>
      <c r="C1238">
        <v>866.25</v>
      </c>
    </row>
    <row r="1239" spans="1:3">
      <c r="A1239" s="71">
        <v>34806</v>
      </c>
      <c r="B1239" s="71">
        <f t="shared" si="19"/>
        <v>34790</v>
      </c>
      <c r="C1239">
        <v>866.25</v>
      </c>
    </row>
    <row r="1240" spans="1:3">
      <c r="A1240" s="71">
        <v>34807</v>
      </c>
      <c r="B1240" s="71">
        <f t="shared" si="19"/>
        <v>34790</v>
      </c>
      <c r="C1240">
        <v>871.87</v>
      </c>
    </row>
    <row r="1241" spans="1:3">
      <c r="A1241" s="71">
        <v>34808</v>
      </c>
      <c r="B1241" s="71">
        <f t="shared" si="19"/>
        <v>34790</v>
      </c>
      <c r="C1241">
        <v>874.37</v>
      </c>
    </row>
    <row r="1242" spans="1:3">
      <c r="A1242" s="71">
        <v>34809</v>
      </c>
      <c r="B1242" s="71">
        <f t="shared" si="19"/>
        <v>34790</v>
      </c>
      <c r="C1242">
        <v>874.35</v>
      </c>
    </row>
    <row r="1243" spans="1:3">
      <c r="A1243" s="71">
        <v>34810</v>
      </c>
      <c r="B1243" s="71">
        <f t="shared" si="19"/>
        <v>34790</v>
      </c>
      <c r="C1243">
        <v>877.38</v>
      </c>
    </row>
    <row r="1244" spans="1:3">
      <c r="A1244" s="71">
        <v>34811</v>
      </c>
      <c r="B1244" s="71">
        <f t="shared" si="19"/>
        <v>34790</v>
      </c>
      <c r="C1244">
        <v>876.55</v>
      </c>
    </row>
    <row r="1245" spans="1:3">
      <c r="A1245" s="71">
        <v>34812</v>
      </c>
      <c r="B1245" s="71">
        <f t="shared" si="19"/>
        <v>34790</v>
      </c>
      <c r="C1245">
        <v>876.55</v>
      </c>
    </row>
    <row r="1246" spans="1:3">
      <c r="A1246" s="71">
        <v>34813</v>
      </c>
      <c r="B1246" s="71">
        <f t="shared" si="19"/>
        <v>34790</v>
      </c>
      <c r="C1246">
        <v>876.55</v>
      </c>
    </row>
    <row r="1247" spans="1:3">
      <c r="A1247" s="71">
        <v>34814</v>
      </c>
      <c r="B1247" s="71">
        <f t="shared" si="19"/>
        <v>34790</v>
      </c>
      <c r="C1247">
        <v>878.2</v>
      </c>
    </row>
    <row r="1248" spans="1:3">
      <c r="A1248" s="71">
        <v>34815</v>
      </c>
      <c r="B1248" s="71">
        <f t="shared" si="19"/>
        <v>34790</v>
      </c>
      <c r="C1248">
        <v>876.32</v>
      </c>
    </row>
    <row r="1249" spans="1:3">
      <c r="A1249" s="71">
        <v>34816</v>
      </c>
      <c r="B1249" s="71">
        <f t="shared" si="19"/>
        <v>34790</v>
      </c>
      <c r="C1249">
        <v>875.78</v>
      </c>
    </row>
    <row r="1250" spans="1:3">
      <c r="A1250" s="71">
        <v>34817</v>
      </c>
      <c r="B1250" s="71">
        <f t="shared" si="19"/>
        <v>34790</v>
      </c>
      <c r="C1250">
        <v>876.21</v>
      </c>
    </row>
    <row r="1251" spans="1:3">
      <c r="A1251" s="71">
        <v>34818</v>
      </c>
      <c r="B1251" s="71">
        <f t="shared" si="19"/>
        <v>34790</v>
      </c>
      <c r="C1251">
        <v>877.9</v>
      </c>
    </row>
    <row r="1252" spans="1:3">
      <c r="A1252" s="71">
        <v>34819</v>
      </c>
      <c r="B1252" s="71">
        <f t="shared" si="19"/>
        <v>34790</v>
      </c>
      <c r="C1252">
        <v>877.9</v>
      </c>
    </row>
    <row r="1253" spans="1:3">
      <c r="A1253" s="71">
        <v>34820</v>
      </c>
      <c r="B1253" s="71">
        <f t="shared" si="19"/>
        <v>34820</v>
      </c>
      <c r="C1253">
        <v>877.9</v>
      </c>
    </row>
    <row r="1254" spans="1:3">
      <c r="A1254" s="71">
        <v>34821</v>
      </c>
      <c r="B1254" s="71">
        <f t="shared" si="19"/>
        <v>34820</v>
      </c>
      <c r="C1254">
        <v>877.9</v>
      </c>
    </row>
    <row r="1255" spans="1:3">
      <c r="A1255" s="71">
        <v>34822</v>
      </c>
      <c r="B1255" s="71">
        <f t="shared" si="19"/>
        <v>34820</v>
      </c>
      <c r="C1255">
        <v>880.63</v>
      </c>
    </row>
    <row r="1256" spans="1:3">
      <c r="A1256" s="71">
        <v>34823</v>
      </c>
      <c r="B1256" s="71">
        <f t="shared" si="19"/>
        <v>34820</v>
      </c>
      <c r="C1256">
        <v>882.97</v>
      </c>
    </row>
    <row r="1257" spans="1:3">
      <c r="A1257" s="71">
        <v>34824</v>
      </c>
      <c r="B1257" s="71">
        <f t="shared" si="19"/>
        <v>34820</v>
      </c>
      <c r="C1257">
        <v>882.24</v>
      </c>
    </row>
    <row r="1258" spans="1:3">
      <c r="A1258" s="71">
        <v>34825</v>
      </c>
      <c r="B1258" s="71">
        <f t="shared" si="19"/>
        <v>34820</v>
      </c>
      <c r="C1258">
        <v>881.07</v>
      </c>
    </row>
    <row r="1259" spans="1:3">
      <c r="A1259" s="71">
        <v>34826</v>
      </c>
      <c r="B1259" s="71">
        <f t="shared" si="19"/>
        <v>34820</v>
      </c>
      <c r="C1259">
        <v>881.07</v>
      </c>
    </row>
    <row r="1260" spans="1:3">
      <c r="A1260" s="71">
        <v>34827</v>
      </c>
      <c r="B1260" s="71">
        <f t="shared" si="19"/>
        <v>34820</v>
      </c>
      <c r="C1260">
        <v>881.07</v>
      </c>
    </row>
    <row r="1261" spans="1:3">
      <c r="A1261" s="71">
        <v>34828</v>
      </c>
      <c r="B1261" s="71">
        <f t="shared" si="19"/>
        <v>34820</v>
      </c>
      <c r="C1261">
        <v>881.33</v>
      </c>
    </row>
    <row r="1262" spans="1:3">
      <c r="A1262" s="71">
        <v>34829</v>
      </c>
      <c r="B1262" s="71">
        <f t="shared" si="19"/>
        <v>34820</v>
      </c>
      <c r="C1262">
        <v>878.87</v>
      </c>
    </row>
    <row r="1263" spans="1:3">
      <c r="A1263" s="71">
        <v>34830</v>
      </c>
      <c r="B1263" s="71">
        <f t="shared" si="19"/>
        <v>34820</v>
      </c>
      <c r="C1263">
        <v>880.25</v>
      </c>
    </row>
    <row r="1264" spans="1:3">
      <c r="A1264" s="71">
        <v>34831</v>
      </c>
      <c r="B1264" s="71">
        <f t="shared" si="19"/>
        <v>34820</v>
      </c>
      <c r="C1264">
        <v>881.07</v>
      </c>
    </row>
    <row r="1265" spans="1:3">
      <c r="A1265" s="71">
        <v>34832</v>
      </c>
      <c r="B1265" s="71">
        <f t="shared" si="19"/>
        <v>34820</v>
      </c>
      <c r="C1265">
        <v>879.35</v>
      </c>
    </row>
    <row r="1266" spans="1:3">
      <c r="A1266" s="71">
        <v>34833</v>
      </c>
      <c r="B1266" s="71">
        <f t="shared" si="19"/>
        <v>34820</v>
      </c>
      <c r="C1266">
        <v>879.35</v>
      </c>
    </row>
    <row r="1267" spans="1:3">
      <c r="A1267" s="71">
        <v>34834</v>
      </c>
      <c r="B1267" s="71">
        <f t="shared" si="19"/>
        <v>34820</v>
      </c>
      <c r="C1267">
        <v>879.35</v>
      </c>
    </row>
    <row r="1268" spans="1:3">
      <c r="A1268" s="71">
        <v>34835</v>
      </c>
      <c r="B1268" s="71">
        <f t="shared" si="19"/>
        <v>34820</v>
      </c>
      <c r="C1268">
        <v>877.45</v>
      </c>
    </row>
    <row r="1269" spans="1:3">
      <c r="A1269" s="71">
        <v>34836</v>
      </c>
      <c r="B1269" s="71">
        <f t="shared" si="19"/>
        <v>34820</v>
      </c>
      <c r="C1269">
        <v>875.17</v>
      </c>
    </row>
    <row r="1270" spans="1:3">
      <c r="A1270" s="71">
        <v>34837</v>
      </c>
      <c r="B1270" s="71">
        <f t="shared" si="19"/>
        <v>34820</v>
      </c>
      <c r="C1270">
        <v>874.74</v>
      </c>
    </row>
    <row r="1271" spans="1:3">
      <c r="A1271" s="71">
        <v>34838</v>
      </c>
      <c r="B1271" s="71">
        <f t="shared" si="19"/>
        <v>34820</v>
      </c>
      <c r="C1271">
        <v>875.75</v>
      </c>
    </row>
    <row r="1272" spans="1:3">
      <c r="A1272" s="71">
        <v>34839</v>
      </c>
      <c r="B1272" s="71">
        <f t="shared" si="19"/>
        <v>34820</v>
      </c>
      <c r="C1272">
        <v>873.52</v>
      </c>
    </row>
    <row r="1273" spans="1:3">
      <c r="A1273" s="71">
        <v>34840</v>
      </c>
      <c r="B1273" s="71">
        <f t="shared" si="19"/>
        <v>34820</v>
      </c>
      <c r="C1273">
        <v>873.52</v>
      </c>
    </row>
    <row r="1274" spans="1:3">
      <c r="A1274" s="71">
        <v>34841</v>
      </c>
      <c r="B1274" s="71">
        <f t="shared" si="19"/>
        <v>34820</v>
      </c>
      <c r="C1274">
        <v>873.52</v>
      </c>
    </row>
    <row r="1275" spans="1:3">
      <c r="A1275" s="71">
        <v>34842</v>
      </c>
      <c r="B1275" s="71">
        <f t="shared" si="19"/>
        <v>34820</v>
      </c>
      <c r="C1275">
        <v>871.11</v>
      </c>
    </row>
    <row r="1276" spans="1:3">
      <c r="A1276" s="71">
        <v>34843</v>
      </c>
      <c r="B1276" s="71">
        <f t="shared" si="19"/>
        <v>34820</v>
      </c>
      <c r="C1276">
        <v>869.95</v>
      </c>
    </row>
    <row r="1277" spans="1:3">
      <c r="A1277" s="71">
        <v>34844</v>
      </c>
      <c r="B1277" s="71">
        <f t="shared" si="19"/>
        <v>34820</v>
      </c>
      <c r="C1277">
        <v>870.55</v>
      </c>
    </row>
    <row r="1278" spans="1:3">
      <c r="A1278" s="71">
        <v>34845</v>
      </c>
      <c r="B1278" s="71">
        <f t="shared" si="19"/>
        <v>34820</v>
      </c>
      <c r="C1278">
        <v>872.96</v>
      </c>
    </row>
    <row r="1279" spans="1:3">
      <c r="A1279" s="71">
        <v>34846</v>
      </c>
      <c r="B1279" s="71">
        <f t="shared" si="19"/>
        <v>34820</v>
      </c>
      <c r="C1279">
        <v>872.66</v>
      </c>
    </row>
    <row r="1280" spans="1:3">
      <c r="A1280" s="71">
        <v>34847</v>
      </c>
      <c r="B1280" s="71">
        <f t="shared" si="19"/>
        <v>34820</v>
      </c>
      <c r="C1280">
        <v>872.66</v>
      </c>
    </row>
    <row r="1281" spans="1:3">
      <c r="A1281" s="71">
        <v>34848</v>
      </c>
      <c r="B1281" s="71">
        <f t="shared" si="19"/>
        <v>34820</v>
      </c>
      <c r="C1281">
        <v>872.66</v>
      </c>
    </row>
    <row r="1282" spans="1:3">
      <c r="A1282" s="71">
        <v>34849</v>
      </c>
      <c r="B1282" s="71">
        <f t="shared" si="19"/>
        <v>34820</v>
      </c>
      <c r="C1282">
        <v>872.66</v>
      </c>
    </row>
    <row r="1283" spans="1:3">
      <c r="A1283" s="71">
        <v>34850</v>
      </c>
      <c r="B1283" s="71">
        <f t="shared" ref="B1283:B1346" si="20">DATE(YEAR(A1283), MONTH(A1283), 1)</f>
        <v>34820</v>
      </c>
      <c r="C1283">
        <v>876.36</v>
      </c>
    </row>
    <row r="1284" spans="1:3">
      <c r="A1284" s="71">
        <v>34851</v>
      </c>
      <c r="B1284" s="71">
        <f t="shared" si="20"/>
        <v>34851</v>
      </c>
      <c r="C1284">
        <v>876.62</v>
      </c>
    </row>
    <row r="1285" spans="1:3">
      <c r="A1285" s="71">
        <v>34852</v>
      </c>
      <c r="B1285" s="71">
        <f t="shared" si="20"/>
        <v>34851</v>
      </c>
      <c r="C1285">
        <v>877.22</v>
      </c>
    </row>
    <row r="1286" spans="1:3">
      <c r="A1286" s="71">
        <v>34853</v>
      </c>
      <c r="B1286" s="71">
        <f t="shared" si="20"/>
        <v>34851</v>
      </c>
      <c r="C1286">
        <v>875.99</v>
      </c>
    </row>
    <row r="1287" spans="1:3">
      <c r="A1287" s="71">
        <v>34854</v>
      </c>
      <c r="B1287" s="71">
        <f t="shared" si="20"/>
        <v>34851</v>
      </c>
      <c r="C1287">
        <v>875.99</v>
      </c>
    </row>
    <row r="1288" spans="1:3">
      <c r="A1288" s="71">
        <v>34855</v>
      </c>
      <c r="B1288" s="71">
        <f t="shared" si="20"/>
        <v>34851</v>
      </c>
      <c r="C1288">
        <v>875.99</v>
      </c>
    </row>
    <row r="1289" spans="1:3">
      <c r="A1289" s="71">
        <v>34856</v>
      </c>
      <c r="B1289" s="71">
        <f t="shared" si="20"/>
        <v>34851</v>
      </c>
      <c r="C1289">
        <v>874.81</v>
      </c>
    </row>
    <row r="1290" spans="1:3">
      <c r="A1290" s="71">
        <v>34857</v>
      </c>
      <c r="B1290" s="71">
        <f t="shared" si="20"/>
        <v>34851</v>
      </c>
      <c r="C1290">
        <v>873.06</v>
      </c>
    </row>
    <row r="1291" spans="1:3">
      <c r="A1291" s="71">
        <v>34858</v>
      </c>
      <c r="B1291" s="71">
        <f t="shared" si="20"/>
        <v>34851</v>
      </c>
      <c r="C1291">
        <v>871.02</v>
      </c>
    </row>
    <row r="1292" spans="1:3">
      <c r="A1292" s="71">
        <v>34859</v>
      </c>
      <c r="B1292" s="71">
        <f t="shared" si="20"/>
        <v>34851</v>
      </c>
      <c r="C1292">
        <v>871.93</v>
      </c>
    </row>
    <row r="1293" spans="1:3">
      <c r="A1293" s="71">
        <v>34860</v>
      </c>
      <c r="B1293" s="71">
        <f t="shared" si="20"/>
        <v>34851</v>
      </c>
      <c r="C1293">
        <v>871.94</v>
      </c>
    </row>
    <row r="1294" spans="1:3">
      <c r="A1294" s="71">
        <v>34861</v>
      </c>
      <c r="B1294" s="71">
        <f t="shared" si="20"/>
        <v>34851</v>
      </c>
      <c r="C1294">
        <v>871.94</v>
      </c>
    </row>
    <row r="1295" spans="1:3">
      <c r="A1295" s="71">
        <v>34862</v>
      </c>
      <c r="B1295" s="71">
        <f t="shared" si="20"/>
        <v>34851</v>
      </c>
      <c r="C1295">
        <v>871.94</v>
      </c>
    </row>
    <row r="1296" spans="1:3">
      <c r="A1296" s="71">
        <v>34863</v>
      </c>
      <c r="B1296" s="71">
        <f t="shared" si="20"/>
        <v>34851</v>
      </c>
      <c r="C1296">
        <v>873.74</v>
      </c>
    </row>
    <row r="1297" spans="1:3">
      <c r="A1297" s="71">
        <v>34864</v>
      </c>
      <c r="B1297" s="71">
        <f t="shared" si="20"/>
        <v>34851</v>
      </c>
      <c r="C1297">
        <v>875.28</v>
      </c>
    </row>
    <row r="1298" spans="1:3">
      <c r="A1298" s="71">
        <v>34865</v>
      </c>
      <c r="B1298" s="71">
        <f t="shared" si="20"/>
        <v>34851</v>
      </c>
      <c r="C1298">
        <v>873.78</v>
      </c>
    </row>
    <row r="1299" spans="1:3">
      <c r="A1299" s="71">
        <v>34866</v>
      </c>
      <c r="B1299" s="71">
        <f t="shared" si="20"/>
        <v>34851</v>
      </c>
      <c r="C1299">
        <v>872.54</v>
      </c>
    </row>
    <row r="1300" spans="1:3">
      <c r="A1300" s="71">
        <v>34867</v>
      </c>
      <c r="B1300" s="71">
        <f t="shared" si="20"/>
        <v>34851</v>
      </c>
      <c r="C1300">
        <v>873.91</v>
      </c>
    </row>
    <row r="1301" spans="1:3">
      <c r="A1301" s="71">
        <v>34868</v>
      </c>
      <c r="B1301" s="71">
        <f t="shared" si="20"/>
        <v>34851</v>
      </c>
      <c r="C1301">
        <v>873.91</v>
      </c>
    </row>
    <row r="1302" spans="1:3">
      <c r="A1302" s="71">
        <v>34869</v>
      </c>
      <c r="B1302" s="71">
        <f t="shared" si="20"/>
        <v>34851</v>
      </c>
      <c r="C1302">
        <v>873.91</v>
      </c>
    </row>
    <row r="1303" spans="1:3">
      <c r="A1303" s="71">
        <v>34870</v>
      </c>
      <c r="B1303" s="71">
        <f t="shared" si="20"/>
        <v>34851</v>
      </c>
      <c r="C1303">
        <v>873.91</v>
      </c>
    </row>
    <row r="1304" spans="1:3">
      <c r="A1304" s="71">
        <v>34871</v>
      </c>
      <c r="B1304" s="71">
        <f t="shared" si="20"/>
        <v>34851</v>
      </c>
      <c r="C1304">
        <v>875.59</v>
      </c>
    </row>
    <row r="1305" spans="1:3">
      <c r="A1305" s="71">
        <v>34872</v>
      </c>
      <c r="B1305" s="71">
        <f t="shared" si="20"/>
        <v>34851</v>
      </c>
      <c r="C1305">
        <v>875.32</v>
      </c>
    </row>
    <row r="1306" spans="1:3">
      <c r="A1306" s="71">
        <v>34873</v>
      </c>
      <c r="B1306" s="71">
        <f t="shared" si="20"/>
        <v>34851</v>
      </c>
      <c r="C1306">
        <v>874.81</v>
      </c>
    </row>
    <row r="1307" spans="1:3">
      <c r="A1307" s="71">
        <v>34874</v>
      </c>
      <c r="B1307" s="71">
        <f t="shared" si="20"/>
        <v>34851</v>
      </c>
      <c r="C1307">
        <v>873.64</v>
      </c>
    </row>
    <row r="1308" spans="1:3">
      <c r="A1308" s="71">
        <v>34875</v>
      </c>
      <c r="B1308" s="71">
        <f t="shared" si="20"/>
        <v>34851</v>
      </c>
      <c r="C1308">
        <v>873.64</v>
      </c>
    </row>
    <row r="1309" spans="1:3">
      <c r="A1309" s="71">
        <v>34876</v>
      </c>
      <c r="B1309" s="71">
        <f t="shared" si="20"/>
        <v>34851</v>
      </c>
      <c r="C1309">
        <v>873.64</v>
      </c>
    </row>
    <row r="1310" spans="1:3">
      <c r="A1310" s="71">
        <v>34877</v>
      </c>
      <c r="B1310" s="71">
        <f t="shared" si="20"/>
        <v>34851</v>
      </c>
      <c r="C1310">
        <v>873.64</v>
      </c>
    </row>
    <row r="1311" spans="1:3">
      <c r="A1311" s="71">
        <v>34878</v>
      </c>
      <c r="B1311" s="71">
        <f t="shared" si="20"/>
        <v>34851</v>
      </c>
      <c r="C1311">
        <v>875.95</v>
      </c>
    </row>
    <row r="1312" spans="1:3">
      <c r="A1312" s="71">
        <v>34879</v>
      </c>
      <c r="B1312" s="71">
        <f t="shared" si="20"/>
        <v>34851</v>
      </c>
      <c r="C1312">
        <v>878.8</v>
      </c>
    </row>
    <row r="1313" spans="1:3">
      <c r="A1313" s="71">
        <v>34880</v>
      </c>
      <c r="B1313" s="71">
        <f t="shared" si="20"/>
        <v>34851</v>
      </c>
      <c r="C1313">
        <v>881.23</v>
      </c>
    </row>
    <row r="1314" spans="1:3">
      <c r="A1314" s="71">
        <v>34881</v>
      </c>
      <c r="B1314" s="71">
        <f t="shared" si="20"/>
        <v>34881</v>
      </c>
      <c r="C1314">
        <v>880.49</v>
      </c>
    </row>
    <row r="1315" spans="1:3">
      <c r="A1315" s="71">
        <v>34882</v>
      </c>
      <c r="B1315" s="71">
        <f t="shared" si="20"/>
        <v>34881</v>
      </c>
      <c r="C1315">
        <v>880.49</v>
      </c>
    </row>
    <row r="1316" spans="1:3">
      <c r="A1316" s="71">
        <v>34883</v>
      </c>
      <c r="B1316" s="71">
        <f t="shared" si="20"/>
        <v>34881</v>
      </c>
      <c r="C1316">
        <v>880.49</v>
      </c>
    </row>
    <row r="1317" spans="1:3">
      <c r="A1317" s="71">
        <v>34884</v>
      </c>
      <c r="B1317" s="71">
        <f t="shared" si="20"/>
        <v>34881</v>
      </c>
      <c r="C1317">
        <v>880.49</v>
      </c>
    </row>
    <row r="1318" spans="1:3">
      <c r="A1318" s="71">
        <v>34885</v>
      </c>
      <c r="B1318" s="71">
        <f t="shared" si="20"/>
        <v>34881</v>
      </c>
      <c r="C1318">
        <v>883.81</v>
      </c>
    </row>
    <row r="1319" spans="1:3">
      <c r="A1319" s="71">
        <v>34886</v>
      </c>
      <c r="B1319" s="71">
        <f t="shared" si="20"/>
        <v>34881</v>
      </c>
      <c r="C1319">
        <v>887.3</v>
      </c>
    </row>
    <row r="1320" spans="1:3">
      <c r="A1320" s="71">
        <v>34887</v>
      </c>
      <c r="B1320" s="71">
        <f t="shared" si="20"/>
        <v>34881</v>
      </c>
      <c r="C1320">
        <v>891.28</v>
      </c>
    </row>
    <row r="1321" spans="1:3">
      <c r="A1321" s="71">
        <v>34888</v>
      </c>
      <c r="B1321" s="71">
        <f t="shared" si="20"/>
        <v>34881</v>
      </c>
      <c r="C1321">
        <v>891.44</v>
      </c>
    </row>
    <row r="1322" spans="1:3">
      <c r="A1322" s="71">
        <v>34889</v>
      </c>
      <c r="B1322" s="71">
        <f t="shared" si="20"/>
        <v>34881</v>
      </c>
      <c r="C1322">
        <v>891.44</v>
      </c>
    </row>
    <row r="1323" spans="1:3">
      <c r="A1323" s="71">
        <v>34890</v>
      </c>
      <c r="B1323" s="71">
        <f t="shared" si="20"/>
        <v>34881</v>
      </c>
      <c r="C1323">
        <v>891.44</v>
      </c>
    </row>
    <row r="1324" spans="1:3">
      <c r="A1324" s="71">
        <v>34891</v>
      </c>
      <c r="B1324" s="71">
        <f t="shared" si="20"/>
        <v>34881</v>
      </c>
      <c r="C1324">
        <v>897.12</v>
      </c>
    </row>
    <row r="1325" spans="1:3">
      <c r="A1325" s="71">
        <v>34892</v>
      </c>
      <c r="B1325" s="71">
        <f t="shared" si="20"/>
        <v>34881</v>
      </c>
      <c r="C1325">
        <v>897.51</v>
      </c>
    </row>
    <row r="1326" spans="1:3">
      <c r="A1326" s="71">
        <v>34893</v>
      </c>
      <c r="B1326" s="71">
        <f t="shared" si="20"/>
        <v>34881</v>
      </c>
      <c r="C1326">
        <v>895.84</v>
      </c>
    </row>
    <row r="1327" spans="1:3">
      <c r="A1327" s="71">
        <v>34894</v>
      </c>
      <c r="B1327" s="71">
        <f t="shared" si="20"/>
        <v>34881</v>
      </c>
      <c r="C1327">
        <v>892.82</v>
      </c>
    </row>
    <row r="1328" spans="1:3">
      <c r="A1328" s="71">
        <v>34895</v>
      </c>
      <c r="B1328" s="71">
        <f t="shared" si="20"/>
        <v>34881</v>
      </c>
      <c r="C1328">
        <v>893.36</v>
      </c>
    </row>
    <row r="1329" spans="1:3">
      <c r="A1329" s="71">
        <v>34896</v>
      </c>
      <c r="B1329" s="71">
        <f t="shared" si="20"/>
        <v>34881</v>
      </c>
      <c r="C1329">
        <v>893.36</v>
      </c>
    </row>
    <row r="1330" spans="1:3">
      <c r="A1330" s="71">
        <v>34897</v>
      </c>
      <c r="B1330" s="71">
        <f t="shared" si="20"/>
        <v>34881</v>
      </c>
      <c r="C1330">
        <v>893.36</v>
      </c>
    </row>
    <row r="1331" spans="1:3">
      <c r="A1331" s="71">
        <v>34898</v>
      </c>
      <c r="B1331" s="71">
        <f t="shared" si="20"/>
        <v>34881</v>
      </c>
      <c r="C1331">
        <v>891.76</v>
      </c>
    </row>
    <row r="1332" spans="1:3">
      <c r="A1332" s="71">
        <v>34899</v>
      </c>
      <c r="B1332" s="71">
        <f t="shared" si="20"/>
        <v>34881</v>
      </c>
      <c r="C1332">
        <v>894.03</v>
      </c>
    </row>
    <row r="1333" spans="1:3">
      <c r="A1333" s="71">
        <v>34900</v>
      </c>
      <c r="B1333" s="71">
        <f t="shared" si="20"/>
        <v>34881</v>
      </c>
      <c r="C1333">
        <v>894.5</v>
      </c>
    </row>
    <row r="1334" spans="1:3">
      <c r="A1334" s="71">
        <v>34901</v>
      </c>
      <c r="B1334" s="71">
        <f t="shared" si="20"/>
        <v>34881</v>
      </c>
      <c r="C1334">
        <v>894.5</v>
      </c>
    </row>
    <row r="1335" spans="1:3">
      <c r="A1335" s="71">
        <v>34902</v>
      </c>
      <c r="B1335" s="71">
        <f t="shared" si="20"/>
        <v>34881</v>
      </c>
      <c r="C1335">
        <v>894.98</v>
      </c>
    </row>
    <row r="1336" spans="1:3">
      <c r="A1336" s="71">
        <v>34903</v>
      </c>
      <c r="B1336" s="71">
        <f t="shared" si="20"/>
        <v>34881</v>
      </c>
      <c r="C1336">
        <v>894.98</v>
      </c>
    </row>
    <row r="1337" spans="1:3">
      <c r="A1337" s="71">
        <v>34904</v>
      </c>
      <c r="B1337" s="71">
        <f t="shared" si="20"/>
        <v>34881</v>
      </c>
      <c r="C1337">
        <v>894.98</v>
      </c>
    </row>
    <row r="1338" spans="1:3">
      <c r="A1338" s="71">
        <v>34905</v>
      </c>
      <c r="B1338" s="71">
        <f t="shared" si="20"/>
        <v>34881</v>
      </c>
      <c r="C1338">
        <v>896.68</v>
      </c>
    </row>
    <row r="1339" spans="1:3">
      <c r="A1339" s="71">
        <v>34906</v>
      </c>
      <c r="B1339" s="71">
        <f t="shared" si="20"/>
        <v>34881</v>
      </c>
      <c r="C1339">
        <v>897.32</v>
      </c>
    </row>
    <row r="1340" spans="1:3">
      <c r="A1340" s="71">
        <v>34907</v>
      </c>
      <c r="B1340" s="71">
        <f t="shared" si="20"/>
        <v>34881</v>
      </c>
      <c r="C1340">
        <v>897.77</v>
      </c>
    </row>
    <row r="1341" spans="1:3">
      <c r="A1341" s="71">
        <v>34908</v>
      </c>
      <c r="B1341" s="71">
        <f t="shared" si="20"/>
        <v>34881</v>
      </c>
      <c r="C1341">
        <v>895.56</v>
      </c>
    </row>
    <row r="1342" spans="1:3">
      <c r="A1342" s="71">
        <v>34909</v>
      </c>
      <c r="B1342" s="71">
        <f t="shared" si="20"/>
        <v>34881</v>
      </c>
      <c r="C1342">
        <v>897.63</v>
      </c>
    </row>
    <row r="1343" spans="1:3">
      <c r="A1343" s="71">
        <v>34910</v>
      </c>
      <c r="B1343" s="71">
        <f t="shared" si="20"/>
        <v>34881</v>
      </c>
      <c r="C1343">
        <v>897.63</v>
      </c>
    </row>
    <row r="1344" spans="1:3">
      <c r="A1344" s="71">
        <v>34911</v>
      </c>
      <c r="B1344" s="71">
        <f t="shared" si="20"/>
        <v>34881</v>
      </c>
      <c r="C1344">
        <v>897.63</v>
      </c>
    </row>
    <row r="1345" spans="1:3">
      <c r="A1345" s="71">
        <v>34912</v>
      </c>
      <c r="B1345" s="71">
        <f t="shared" si="20"/>
        <v>34912</v>
      </c>
      <c r="C1345">
        <v>898.35</v>
      </c>
    </row>
    <row r="1346" spans="1:3">
      <c r="A1346" s="71">
        <v>34913</v>
      </c>
      <c r="B1346" s="71">
        <f t="shared" si="20"/>
        <v>34912</v>
      </c>
      <c r="C1346">
        <v>900.78</v>
      </c>
    </row>
    <row r="1347" spans="1:3">
      <c r="A1347" s="71">
        <v>34914</v>
      </c>
      <c r="B1347" s="71">
        <f t="shared" ref="B1347:B1410" si="21">DATE(YEAR(A1347), MONTH(A1347), 1)</f>
        <v>34912</v>
      </c>
      <c r="C1347">
        <v>905.53</v>
      </c>
    </row>
    <row r="1348" spans="1:3">
      <c r="A1348" s="71">
        <v>34915</v>
      </c>
      <c r="B1348" s="71">
        <f t="shared" si="21"/>
        <v>34912</v>
      </c>
      <c r="C1348">
        <v>917.53</v>
      </c>
    </row>
    <row r="1349" spans="1:3">
      <c r="A1349" s="71">
        <v>34916</v>
      </c>
      <c r="B1349" s="71">
        <f t="shared" si="21"/>
        <v>34912</v>
      </c>
      <c r="C1349">
        <v>916.14</v>
      </c>
    </row>
    <row r="1350" spans="1:3">
      <c r="A1350" s="71">
        <v>34917</v>
      </c>
      <c r="B1350" s="71">
        <f t="shared" si="21"/>
        <v>34912</v>
      </c>
      <c r="C1350">
        <v>916.14</v>
      </c>
    </row>
    <row r="1351" spans="1:3">
      <c r="A1351" s="71">
        <v>34918</v>
      </c>
      <c r="B1351" s="71">
        <f t="shared" si="21"/>
        <v>34912</v>
      </c>
      <c r="C1351">
        <v>916.14</v>
      </c>
    </row>
    <row r="1352" spans="1:3">
      <c r="A1352" s="71">
        <v>34919</v>
      </c>
      <c r="B1352" s="71">
        <f t="shared" si="21"/>
        <v>34912</v>
      </c>
      <c r="C1352">
        <v>916.14</v>
      </c>
    </row>
    <row r="1353" spans="1:3">
      <c r="A1353" s="71">
        <v>34920</v>
      </c>
      <c r="B1353" s="71">
        <f t="shared" si="21"/>
        <v>34912</v>
      </c>
      <c r="C1353">
        <v>920.1</v>
      </c>
    </row>
    <row r="1354" spans="1:3">
      <c r="A1354" s="71">
        <v>34921</v>
      </c>
      <c r="B1354" s="71">
        <f t="shared" si="21"/>
        <v>34912</v>
      </c>
      <c r="C1354">
        <v>919.32</v>
      </c>
    </row>
    <row r="1355" spans="1:3">
      <c r="A1355" s="71">
        <v>34922</v>
      </c>
      <c r="B1355" s="71">
        <f t="shared" si="21"/>
        <v>34912</v>
      </c>
      <c r="C1355">
        <v>917.13</v>
      </c>
    </row>
    <row r="1356" spans="1:3">
      <c r="A1356" s="71">
        <v>34923</v>
      </c>
      <c r="B1356" s="71">
        <f t="shared" si="21"/>
        <v>34912</v>
      </c>
      <c r="C1356">
        <v>919.13</v>
      </c>
    </row>
    <row r="1357" spans="1:3">
      <c r="A1357" s="71">
        <v>34924</v>
      </c>
      <c r="B1357" s="71">
        <f t="shared" si="21"/>
        <v>34912</v>
      </c>
      <c r="C1357">
        <v>919.13</v>
      </c>
    </row>
    <row r="1358" spans="1:3">
      <c r="A1358" s="71">
        <v>34925</v>
      </c>
      <c r="B1358" s="71">
        <f t="shared" si="21"/>
        <v>34912</v>
      </c>
      <c r="C1358">
        <v>919.13</v>
      </c>
    </row>
    <row r="1359" spans="1:3">
      <c r="A1359" s="71">
        <v>34926</v>
      </c>
      <c r="B1359" s="71">
        <f t="shared" si="21"/>
        <v>34912</v>
      </c>
      <c r="C1359">
        <v>922.21</v>
      </c>
    </row>
    <row r="1360" spans="1:3">
      <c r="A1360" s="71">
        <v>34927</v>
      </c>
      <c r="B1360" s="71">
        <f t="shared" si="21"/>
        <v>34912</v>
      </c>
      <c r="C1360">
        <v>928.25</v>
      </c>
    </row>
    <row r="1361" spans="1:3">
      <c r="A1361" s="71">
        <v>34928</v>
      </c>
      <c r="B1361" s="71">
        <f t="shared" si="21"/>
        <v>34912</v>
      </c>
      <c r="C1361">
        <v>944.55</v>
      </c>
    </row>
    <row r="1362" spans="1:3">
      <c r="A1362" s="71">
        <v>34929</v>
      </c>
      <c r="B1362" s="71">
        <f t="shared" si="21"/>
        <v>34912</v>
      </c>
      <c r="C1362">
        <v>947.22</v>
      </c>
    </row>
    <row r="1363" spans="1:3">
      <c r="A1363" s="71">
        <v>34930</v>
      </c>
      <c r="B1363" s="71">
        <f t="shared" si="21"/>
        <v>34912</v>
      </c>
      <c r="C1363">
        <v>946.83</v>
      </c>
    </row>
    <row r="1364" spans="1:3">
      <c r="A1364" s="71">
        <v>34931</v>
      </c>
      <c r="B1364" s="71">
        <f t="shared" si="21"/>
        <v>34912</v>
      </c>
      <c r="C1364">
        <v>946.83</v>
      </c>
    </row>
    <row r="1365" spans="1:3">
      <c r="A1365" s="71">
        <v>34932</v>
      </c>
      <c r="B1365" s="71">
        <f t="shared" si="21"/>
        <v>34912</v>
      </c>
      <c r="C1365">
        <v>946.83</v>
      </c>
    </row>
    <row r="1366" spans="1:3">
      <c r="A1366" s="71">
        <v>34933</v>
      </c>
      <c r="B1366" s="71">
        <f t="shared" si="21"/>
        <v>34912</v>
      </c>
      <c r="C1366">
        <v>946.83</v>
      </c>
    </row>
    <row r="1367" spans="1:3">
      <c r="A1367" s="71">
        <v>34934</v>
      </c>
      <c r="B1367" s="71">
        <f t="shared" si="21"/>
        <v>34912</v>
      </c>
      <c r="C1367">
        <v>949.51</v>
      </c>
    </row>
    <row r="1368" spans="1:3">
      <c r="A1368" s="71">
        <v>34935</v>
      </c>
      <c r="B1368" s="71">
        <f t="shared" si="21"/>
        <v>34912</v>
      </c>
      <c r="C1368">
        <v>955.12</v>
      </c>
    </row>
    <row r="1369" spans="1:3">
      <c r="A1369" s="71">
        <v>34936</v>
      </c>
      <c r="B1369" s="71">
        <f t="shared" si="21"/>
        <v>34912</v>
      </c>
      <c r="C1369">
        <v>962.6</v>
      </c>
    </row>
    <row r="1370" spans="1:3">
      <c r="A1370" s="71">
        <v>34937</v>
      </c>
      <c r="B1370" s="71">
        <f t="shared" si="21"/>
        <v>34912</v>
      </c>
      <c r="C1370">
        <v>970.65</v>
      </c>
    </row>
    <row r="1371" spans="1:3">
      <c r="A1371" s="71">
        <v>34938</v>
      </c>
      <c r="B1371" s="71">
        <f t="shared" si="21"/>
        <v>34912</v>
      </c>
      <c r="C1371">
        <v>970.65</v>
      </c>
    </row>
    <row r="1372" spans="1:3">
      <c r="A1372" s="71">
        <v>34939</v>
      </c>
      <c r="B1372" s="71">
        <f t="shared" si="21"/>
        <v>34912</v>
      </c>
      <c r="C1372">
        <v>970.65</v>
      </c>
    </row>
    <row r="1373" spans="1:3">
      <c r="A1373" s="71">
        <v>34940</v>
      </c>
      <c r="B1373" s="71">
        <f t="shared" si="21"/>
        <v>34912</v>
      </c>
      <c r="C1373">
        <v>972.03</v>
      </c>
    </row>
    <row r="1374" spans="1:3">
      <c r="A1374" s="71">
        <v>34941</v>
      </c>
      <c r="B1374" s="71">
        <f t="shared" si="21"/>
        <v>34912</v>
      </c>
      <c r="C1374">
        <v>963.93</v>
      </c>
    </row>
    <row r="1375" spans="1:3">
      <c r="A1375" s="71">
        <v>34942</v>
      </c>
      <c r="B1375" s="71">
        <f t="shared" si="21"/>
        <v>34912</v>
      </c>
      <c r="C1375">
        <v>960.19</v>
      </c>
    </row>
    <row r="1376" spans="1:3">
      <c r="A1376" s="71">
        <v>34943</v>
      </c>
      <c r="B1376" s="71">
        <f t="shared" si="21"/>
        <v>34943</v>
      </c>
      <c r="C1376">
        <v>949.35</v>
      </c>
    </row>
    <row r="1377" spans="1:3">
      <c r="A1377" s="71">
        <v>34944</v>
      </c>
      <c r="B1377" s="71">
        <f t="shared" si="21"/>
        <v>34943</v>
      </c>
      <c r="C1377">
        <v>948.23</v>
      </c>
    </row>
    <row r="1378" spans="1:3">
      <c r="A1378" s="71">
        <v>34945</v>
      </c>
      <c r="B1378" s="71">
        <f t="shared" si="21"/>
        <v>34943</v>
      </c>
      <c r="C1378">
        <v>948.23</v>
      </c>
    </row>
    <row r="1379" spans="1:3">
      <c r="A1379" s="71">
        <v>34946</v>
      </c>
      <c r="B1379" s="71">
        <f t="shared" si="21"/>
        <v>34943</v>
      </c>
      <c r="C1379">
        <v>948.23</v>
      </c>
    </row>
    <row r="1380" spans="1:3">
      <c r="A1380" s="71">
        <v>34947</v>
      </c>
      <c r="B1380" s="71">
        <f t="shared" si="21"/>
        <v>34943</v>
      </c>
      <c r="C1380">
        <v>957.54</v>
      </c>
    </row>
    <row r="1381" spans="1:3">
      <c r="A1381" s="71">
        <v>34948</v>
      </c>
      <c r="B1381" s="71">
        <f t="shared" si="21"/>
        <v>34943</v>
      </c>
      <c r="C1381">
        <v>958.46</v>
      </c>
    </row>
    <row r="1382" spans="1:3">
      <c r="A1382" s="71">
        <v>34949</v>
      </c>
      <c r="B1382" s="71">
        <f t="shared" si="21"/>
        <v>34943</v>
      </c>
      <c r="C1382">
        <v>953.63</v>
      </c>
    </row>
    <row r="1383" spans="1:3">
      <c r="A1383" s="71">
        <v>34950</v>
      </c>
      <c r="B1383" s="71">
        <f t="shared" si="21"/>
        <v>34943</v>
      </c>
      <c r="C1383">
        <v>954.64</v>
      </c>
    </row>
    <row r="1384" spans="1:3">
      <c r="A1384" s="71">
        <v>34951</v>
      </c>
      <c r="B1384" s="71">
        <f t="shared" si="21"/>
        <v>34943</v>
      </c>
      <c r="C1384">
        <v>958.31</v>
      </c>
    </row>
    <row r="1385" spans="1:3">
      <c r="A1385" s="71">
        <v>34952</v>
      </c>
      <c r="B1385" s="71">
        <f t="shared" si="21"/>
        <v>34943</v>
      </c>
      <c r="C1385">
        <v>958.31</v>
      </c>
    </row>
    <row r="1386" spans="1:3">
      <c r="A1386" s="71">
        <v>34953</v>
      </c>
      <c r="B1386" s="71">
        <f t="shared" si="21"/>
        <v>34943</v>
      </c>
      <c r="C1386">
        <v>958.31</v>
      </c>
    </row>
    <row r="1387" spans="1:3">
      <c r="A1387" s="71">
        <v>34954</v>
      </c>
      <c r="B1387" s="71">
        <f t="shared" si="21"/>
        <v>34943</v>
      </c>
      <c r="C1387">
        <v>958.59</v>
      </c>
    </row>
    <row r="1388" spans="1:3">
      <c r="A1388" s="71">
        <v>34955</v>
      </c>
      <c r="B1388" s="71">
        <f t="shared" si="21"/>
        <v>34943</v>
      </c>
      <c r="C1388">
        <v>959.18</v>
      </c>
    </row>
    <row r="1389" spans="1:3">
      <c r="A1389" s="71">
        <v>34956</v>
      </c>
      <c r="B1389" s="71">
        <f t="shared" si="21"/>
        <v>34943</v>
      </c>
      <c r="C1389">
        <v>959.15</v>
      </c>
    </row>
    <row r="1390" spans="1:3">
      <c r="A1390" s="71">
        <v>34957</v>
      </c>
      <c r="B1390" s="71">
        <f t="shared" si="21"/>
        <v>34943</v>
      </c>
      <c r="C1390">
        <v>960.25</v>
      </c>
    </row>
    <row r="1391" spans="1:3">
      <c r="A1391" s="71">
        <v>34958</v>
      </c>
      <c r="B1391" s="71">
        <f t="shared" si="21"/>
        <v>34943</v>
      </c>
      <c r="C1391">
        <v>960.91</v>
      </c>
    </row>
    <row r="1392" spans="1:3">
      <c r="A1392" s="71">
        <v>34959</v>
      </c>
      <c r="B1392" s="71">
        <f t="shared" si="21"/>
        <v>34943</v>
      </c>
      <c r="C1392">
        <v>960.91</v>
      </c>
    </row>
    <row r="1393" spans="1:3">
      <c r="A1393" s="71">
        <v>34960</v>
      </c>
      <c r="B1393" s="71">
        <f t="shared" si="21"/>
        <v>34943</v>
      </c>
      <c r="C1393">
        <v>960.91</v>
      </c>
    </row>
    <row r="1394" spans="1:3">
      <c r="A1394" s="71">
        <v>34961</v>
      </c>
      <c r="B1394" s="71">
        <f t="shared" si="21"/>
        <v>34943</v>
      </c>
      <c r="C1394">
        <v>962.5</v>
      </c>
    </row>
    <row r="1395" spans="1:3">
      <c r="A1395" s="71">
        <v>34962</v>
      </c>
      <c r="B1395" s="71">
        <f t="shared" si="21"/>
        <v>34943</v>
      </c>
      <c r="C1395">
        <v>970.08</v>
      </c>
    </row>
    <row r="1396" spans="1:3">
      <c r="A1396" s="71">
        <v>34963</v>
      </c>
      <c r="B1396" s="71">
        <f t="shared" si="21"/>
        <v>34943</v>
      </c>
      <c r="C1396">
        <v>974.88</v>
      </c>
    </row>
    <row r="1397" spans="1:3">
      <c r="A1397" s="71">
        <v>34964</v>
      </c>
      <c r="B1397" s="71">
        <f t="shared" si="21"/>
        <v>34943</v>
      </c>
      <c r="C1397">
        <v>974.23</v>
      </c>
    </row>
    <row r="1398" spans="1:3">
      <c r="A1398" s="71">
        <v>34965</v>
      </c>
      <c r="B1398" s="71">
        <f t="shared" si="21"/>
        <v>34943</v>
      </c>
      <c r="C1398">
        <v>975.9</v>
      </c>
    </row>
    <row r="1399" spans="1:3">
      <c r="A1399" s="71">
        <v>34966</v>
      </c>
      <c r="B1399" s="71">
        <f t="shared" si="21"/>
        <v>34943</v>
      </c>
      <c r="C1399">
        <v>975.9</v>
      </c>
    </row>
    <row r="1400" spans="1:3">
      <c r="A1400" s="71">
        <v>34967</v>
      </c>
      <c r="B1400" s="71">
        <f t="shared" si="21"/>
        <v>34943</v>
      </c>
      <c r="C1400">
        <v>975.9</v>
      </c>
    </row>
    <row r="1401" spans="1:3">
      <c r="A1401" s="71">
        <v>34968</v>
      </c>
      <c r="B1401" s="71">
        <f t="shared" si="21"/>
        <v>34943</v>
      </c>
      <c r="C1401">
        <v>977.35</v>
      </c>
    </row>
    <row r="1402" spans="1:3">
      <c r="A1402" s="71">
        <v>34969</v>
      </c>
      <c r="B1402" s="71">
        <f t="shared" si="21"/>
        <v>34943</v>
      </c>
      <c r="C1402">
        <v>980.54</v>
      </c>
    </row>
    <row r="1403" spans="1:3">
      <c r="A1403" s="71">
        <v>34970</v>
      </c>
      <c r="B1403" s="71">
        <f t="shared" si="21"/>
        <v>34943</v>
      </c>
      <c r="C1403">
        <v>981.09</v>
      </c>
    </row>
    <row r="1404" spans="1:3">
      <c r="A1404" s="71">
        <v>34971</v>
      </c>
      <c r="B1404" s="71">
        <f t="shared" si="21"/>
        <v>34943</v>
      </c>
      <c r="C1404">
        <v>972.8</v>
      </c>
    </row>
    <row r="1405" spans="1:3">
      <c r="A1405" s="71">
        <v>34972</v>
      </c>
      <c r="B1405" s="71">
        <f t="shared" si="21"/>
        <v>34943</v>
      </c>
      <c r="C1405">
        <v>966.78</v>
      </c>
    </row>
    <row r="1406" spans="1:3">
      <c r="A1406" s="71">
        <v>34973</v>
      </c>
      <c r="B1406" s="71">
        <f t="shared" si="21"/>
        <v>34973</v>
      </c>
      <c r="C1406">
        <v>966.78</v>
      </c>
    </row>
    <row r="1407" spans="1:3">
      <c r="A1407" s="71">
        <v>34974</v>
      </c>
      <c r="B1407" s="71">
        <f t="shared" si="21"/>
        <v>34973</v>
      </c>
      <c r="C1407">
        <v>966.78</v>
      </c>
    </row>
    <row r="1408" spans="1:3">
      <c r="A1408" s="71">
        <v>34975</v>
      </c>
      <c r="B1408" s="71">
        <f t="shared" si="21"/>
        <v>34973</v>
      </c>
      <c r="C1408">
        <v>971.22</v>
      </c>
    </row>
    <row r="1409" spans="1:3">
      <c r="A1409" s="71">
        <v>34976</v>
      </c>
      <c r="B1409" s="71">
        <f t="shared" si="21"/>
        <v>34973</v>
      </c>
      <c r="C1409">
        <v>976.76</v>
      </c>
    </row>
    <row r="1410" spans="1:3">
      <c r="A1410" s="71">
        <v>34977</v>
      </c>
      <c r="B1410" s="71">
        <f t="shared" si="21"/>
        <v>34973</v>
      </c>
      <c r="C1410">
        <v>972.75</v>
      </c>
    </row>
    <row r="1411" spans="1:3">
      <c r="A1411" s="71">
        <v>34978</v>
      </c>
      <c r="B1411" s="71">
        <f t="shared" ref="B1411:B1474" si="22">DATE(YEAR(A1411), MONTH(A1411), 1)</f>
        <v>34973</v>
      </c>
      <c r="C1411">
        <v>972.93</v>
      </c>
    </row>
    <row r="1412" spans="1:3">
      <c r="A1412" s="71">
        <v>34979</v>
      </c>
      <c r="B1412" s="71">
        <f t="shared" si="22"/>
        <v>34973</v>
      </c>
      <c r="C1412">
        <v>979.16</v>
      </c>
    </row>
    <row r="1413" spans="1:3">
      <c r="A1413" s="71">
        <v>34980</v>
      </c>
      <c r="B1413" s="71">
        <f t="shared" si="22"/>
        <v>34973</v>
      </c>
      <c r="C1413">
        <v>979.16</v>
      </c>
    </row>
    <row r="1414" spans="1:3">
      <c r="A1414" s="71">
        <v>34981</v>
      </c>
      <c r="B1414" s="71">
        <f t="shared" si="22"/>
        <v>34973</v>
      </c>
      <c r="C1414">
        <v>979.16</v>
      </c>
    </row>
    <row r="1415" spans="1:3">
      <c r="A1415" s="71">
        <v>34982</v>
      </c>
      <c r="B1415" s="71">
        <f t="shared" si="22"/>
        <v>34973</v>
      </c>
      <c r="C1415">
        <v>982.84</v>
      </c>
    </row>
    <row r="1416" spans="1:3">
      <c r="A1416" s="71">
        <v>34983</v>
      </c>
      <c r="B1416" s="71">
        <f t="shared" si="22"/>
        <v>34973</v>
      </c>
      <c r="C1416">
        <v>981.45</v>
      </c>
    </row>
    <row r="1417" spans="1:3">
      <c r="A1417" s="71">
        <v>34984</v>
      </c>
      <c r="B1417" s="71">
        <f t="shared" si="22"/>
        <v>34973</v>
      </c>
      <c r="C1417">
        <v>981.26</v>
      </c>
    </row>
    <row r="1418" spans="1:3">
      <c r="A1418" s="71">
        <v>34985</v>
      </c>
      <c r="B1418" s="71">
        <f t="shared" si="22"/>
        <v>34973</v>
      </c>
      <c r="C1418">
        <v>984.88</v>
      </c>
    </row>
    <row r="1419" spans="1:3">
      <c r="A1419" s="71">
        <v>34986</v>
      </c>
      <c r="B1419" s="71">
        <f t="shared" si="22"/>
        <v>34973</v>
      </c>
      <c r="C1419">
        <v>987</v>
      </c>
    </row>
    <row r="1420" spans="1:3">
      <c r="A1420" s="71">
        <v>34987</v>
      </c>
      <c r="B1420" s="71">
        <f t="shared" si="22"/>
        <v>34973</v>
      </c>
      <c r="C1420">
        <v>987</v>
      </c>
    </row>
    <row r="1421" spans="1:3">
      <c r="A1421" s="71">
        <v>34988</v>
      </c>
      <c r="B1421" s="71">
        <f t="shared" si="22"/>
        <v>34973</v>
      </c>
      <c r="C1421">
        <v>987</v>
      </c>
    </row>
    <row r="1422" spans="1:3">
      <c r="A1422" s="71">
        <v>34989</v>
      </c>
      <c r="B1422" s="71">
        <f t="shared" si="22"/>
        <v>34973</v>
      </c>
      <c r="C1422">
        <v>987</v>
      </c>
    </row>
    <row r="1423" spans="1:3">
      <c r="A1423" s="71">
        <v>34990</v>
      </c>
      <c r="B1423" s="71">
        <f t="shared" si="22"/>
        <v>34973</v>
      </c>
      <c r="C1423">
        <v>990.52</v>
      </c>
    </row>
    <row r="1424" spans="1:3">
      <c r="A1424" s="71">
        <v>34991</v>
      </c>
      <c r="B1424" s="71">
        <f t="shared" si="22"/>
        <v>34973</v>
      </c>
      <c r="C1424">
        <v>991.22</v>
      </c>
    </row>
    <row r="1425" spans="1:3">
      <c r="A1425" s="71">
        <v>34992</v>
      </c>
      <c r="B1425" s="71">
        <f t="shared" si="22"/>
        <v>34973</v>
      </c>
      <c r="C1425">
        <v>991.52</v>
      </c>
    </row>
    <row r="1426" spans="1:3">
      <c r="A1426" s="71">
        <v>34993</v>
      </c>
      <c r="B1426" s="71">
        <f t="shared" si="22"/>
        <v>34973</v>
      </c>
      <c r="C1426">
        <v>988.96</v>
      </c>
    </row>
    <row r="1427" spans="1:3">
      <c r="A1427" s="71">
        <v>34994</v>
      </c>
      <c r="B1427" s="71">
        <f t="shared" si="22"/>
        <v>34973</v>
      </c>
      <c r="C1427">
        <v>988.96</v>
      </c>
    </row>
    <row r="1428" spans="1:3">
      <c r="A1428" s="71">
        <v>34995</v>
      </c>
      <c r="B1428" s="71">
        <f t="shared" si="22"/>
        <v>34973</v>
      </c>
      <c r="C1428">
        <v>988.96</v>
      </c>
    </row>
    <row r="1429" spans="1:3">
      <c r="A1429" s="71">
        <v>34996</v>
      </c>
      <c r="B1429" s="71">
        <f t="shared" si="22"/>
        <v>34973</v>
      </c>
      <c r="C1429">
        <v>991.98</v>
      </c>
    </row>
    <row r="1430" spans="1:3">
      <c r="A1430" s="71">
        <v>34997</v>
      </c>
      <c r="B1430" s="71">
        <f t="shared" si="22"/>
        <v>34973</v>
      </c>
      <c r="C1430">
        <v>993.68</v>
      </c>
    </row>
    <row r="1431" spans="1:3">
      <c r="A1431" s="71">
        <v>34998</v>
      </c>
      <c r="B1431" s="71">
        <f t="shared" si="22"/>
        <v>34973</v>
      </c>
      <c r="C1431">
        <v>994.77</v>
      </c>
    </row>
    <row r="1432" spans="1:3">
      <c r="A1432" s="71">
        <v>34999</v>
      </c>
      <c r="B1432" s="71">
        <f t="shared" si="22"/>
        <v>34973</v>
      </c>
      <c r="C1432">
        <v>995.01</v>
      </c>
    </row>
    <row r="1433" spans="1:3">
      <c r="A1433" s="71">
        <v>35000</v>
      </c>
      <c r="B1433" s="71">
        <f t="shared" si="22"/>
        <v>34973</v>
      </c>
      <c r="C1433">
        <v>994.99</v>
      </c>
    </row>
    <row r="1434" spans="1:3">
      <c r="A1434" s="71">
        <v>35001</v>
      </c>
      <c r="B1434" s="71">
        <f t="shared" si="22"/>
        <v>34973</v>
      </c>
      <c r="C1434">
        <v>994.99</v>
      </c>
    </row>
    <row r="1435" spans="1:3">
      <c r="A1435" s="71">
        <v>35002</v>
      </c>
      <c r="B1435" s="71">
        <f t="shared" si="22"/>
        <v>34973</v>
      </c>
      <c r="C1435">
        <v>994.99</v>
      </c>
    </row>
    <row r="1436" spans="1:3">
      <c r="A1436" s="71">
        <v>35003</v>
      </c>
      <c r="B1436" s="71">
        <f t="shared" si="22"/>
        <v>34973</v>
      </c>
      <c r="C1436">
        <v>994.5</v>
      </c>
    </row>
    <row r="1437" spans="1:3">
      <c r="A1437" s="71">
        <v>35004</v>
      </c>
      <c r="B1437" s="71">
        <f t="shared" si="22"/>
        <v>35004</v>
      </c>
      <c r="C1437">
        <v>996.76</v>
      </c>
    </row>
    <row r="1438" spans="1:3">
      <c r="A1438" s="71">
        <v>35005</v>
      </c>
      <c r="B1438" s="71">
        <f t="shared" si="22"/>
        <v>35004</v>
      </c>
      <c r="C1438">
        <v>996.96</v>
      </c>
    </row>
    <row r="1439" spans="1:3">
      <c r="A1439" s="71">
        <v>35006</v>
      </c>
      <c r="B1439" s="71">
        <f t="shared" si="22"/>
        <v>35004</v>
      </c>
      <c r="C1439">
        <v>998.18</v>
      </c>
    </row>
    <row r="1440" spans="1:3">
      <c r="A1440" s="71">
        <v>35007</v>
      </c>
      <c r="B1440" s="71">
        <f t="shared" si="22"/>
        <v>35004</v>
      </c>
      <c r="C1440">
        <v>998.49</v>
      </c>
    </row>
    <row r="1441" spans="1:3">
      <c r="A1441" s="71">
        <v>35008</v>
      </c>
      <c r="B1441" s="71">
        <f t="shared" si="22"/>
        <v>35004</v>
      </c>
      <c r="C1441">
        <v>998.49</v>
      </c>
    </row>
    <row r="1442" spans="1:3">
      <c r="A1442" s="71">
        <v>35009</v>
      </c>
      <c r="B1442" s="71">
        <f t="shared" si="22"/>
        <v>35004</v>
      </c>
      <c r="C1442">
        <v>998.49</v>
      </c>
    </row>
    <row r="1443" spans="1:3">
      <c r="A1443" s="71">
        <v>35010</v>
      </c>
      <c r="B1443" s="71">
        <f t="shared" si="22"/>
        <v>35004</v>
      </c>
      <c r="C1443">
        <v>998.49</v>
      </c>
    </row>
    <row r="1444" spans="1:3">
      <c r="A1444" s="71">
        <v>35011</v>
      </c>
      <c r="B1444" s="71">
        <f t="shared" si="22"/>
        <v>35004</v>
      </c>
      <c r="C1444">
        <v>999.51</v>
      </c>
    </row>
    <row r="1445" spans="1:3">
      <c r="A1445" s="71">
        <v>35012</v>
      </c>
      <c r="B1445" s="71">
        <f t="shared" si="22"/>
        <v>35004</v>
      </c>
      <c r="C1445">
        <v>999.73</v>
      </c>
    </row>
    <row r="1446" spans="1:3">
      <c r="A1446" s="71">
        <v>35013</v>
      </c>
      <c r="B1446" s="71">
        <f t="shared" si="22"/>
        <v>35004</v>
      </c>
      <c r="C1446">
        <v>1000.13</v>
      </c>
    </row>
    <row r="1447" spans="1:3">
      <c r="A1447" s="71">
        <v>35014</v>
      </c>
      <c r="B1447" s="71">
        <f t="shared" si="22"/>
        <v>35004</v>
      </c>
      <c r="C1447">
        <v>999.77</v>
      </c>
    </row>
    <row r="1448" spans="1:3">
      <c r="A1448" s="71">
        <v>35015</v>
      </c>
      <c r="B1448" s="71">
        <f t="shared" si="22"/>
        <v>35004</v>
      </c>
      <c r="C1448">
        <v>999.77</v>
      </c>
    </row>
    <row r="1449" spans="1:3">
      <c r="A1449" s="71">
        <v>35016</v>
      </c>
      <c r="B1449" s="71">
        <f t="shared" si="22"/>
        <v>35004</v>
      </c>
      <c r="C1449">
        <v>999.77</v>
      </c>
    </row>
    <row r="1450" spans="1:3">
      <c r="A1450" s="71">
        <v>35017</v>
      </c>
      <c r="B1450" s="71">
        <f t="shared" si="22"/>
        <v>35004</v>
      </c>
      <c r="C1450">
        <v>999.77</v>
      </c>
    </row>
    <row r="1451" spans="1:3">
      <c r="A1451" s="71">
        <v>35018</v>
      </c>
      <c r="B1451" s="71">
        <f t="shared" si="22"/>
        <v>35004</v>
      </c>
      <c r="C1451">
        <v>1001.14</v>
      </c>
    </row>
    <row r="1452" spans="1:3">
      <c r="A1452" s="71">
        <v>35019</v>
      </c>
      <c r="B1452" s="71">
        <f t="shared" si="22"/>
        <v>35004</v>
      </c>
      <c r="C1452">
        <v>1001.62</v>
      </c>
    </row>
    <row r="1453" spans="1:3">
      <c r="A1453" s="71">
        <v>35020</v>
      </c>
      <c r="B1453" s="71">
        <f t="shared" si="22"/>
        <v>35004</v>
      </c>
      <c r="C1453">
        <v>1002.25</v>
      </c>
    </row>
    <row r="1454" spans="1:3">
      <c r="A1454" s="71">
        <v>35021</v>
      </c>
      <c r="B1454" s="71">
        <f t="shared" si="22"/>
        <v>35004</v>
      </c>
      <c r="C1454">
        <v>1002.63</v>
      </c>
    </row>
    <row r="1455" spans="1:3">
      <c r="A1455" s="71">
        <v>35022</v>
      </c>
      <c r="B1455" s="71">
        <f t="shared" si="22"/>
        <v>35004</v>
      </c>
      <c r="C1455">
        <v>1002.63</v>
      </c>
    </row>
    <row r="1456" spans="1:3">
      <c r="A1456" s="71">
        <v>35023</v>
      </c>
      <c r="B1456" s="71">
        <f t="shared" si="22"/>
        <v>35004</v>
      </c>
      <c r="C1456">
        <v>1002.63</v>
      </c>
    </row>
    <row r="1457" spans="1:3">
      <c r="A1457" s="71">
        <v>35024</v>
      </c>
      <c r="B1457" s="71">
        <f t="shared" si="22"/>
        <v>35004</v>
      </c>
      <c r="C1457">
        <v>1003.44</v>
      </c>
    </row>
    <row r="1458" spans="1:3">
      <c r="A1458" s="71">
        <v>35025</v>
      </c>
      <c r="B1458" s="71">
        <f t="shared" si="22"/>
        <v>35004</v>
      </c>
      <c r="C1458">
        <v>1003.47</v>
      </c>
    </row>
    <row r="1459" spans="1:3">
      <c r="A1459" s="71">
        <v>35026</v>
      </c>
      <c r="B1459" s="71">
        <f t="shared" si="22"/>
        <v>35004</v>
      </c>
      <c r="C1459">
        <v>1002.49</v>
      </c>
    </row>
    <row r="1460" spans="1:3">
      <c r="A1460" s="71">
        <v>35027</v>
      </c>
      <c r="B1460" s="71">
        <f t="shared" si="22"/>
        <v>35004</v>
      </c>
      <c r="C1460">
        <v>1001.23</v>
      </c>
    </row>
    <row r="1461" spans="1:3">
      <c r="A1461" s="71">
        <v>35028</v>
      </c>
      <c r="B1461" s="71">
        <f t="shared" si="22"/>
        <v>35004</v>
      </c>
      <c r="C1461">
        <v>1000.69</v>
      </c>
    </row>
    <row r="1462" spans="1:3">
      <c r="A1462" s="71">
        <v>35029</v>
      </c>
      <c r="B1462" s="71">
        <f t="shared" si="22"/>
        <v>35004</v>
      </c>
      <c r="C1462">
        <v>1000.69</v>
      </c>
    </row>
    <row r="1463" spans="1:3">
      <c r="A1463" s="71">
        <v>35030</v>
      </c>
      <c r="B1463" s="71">
        <f t="shared" si="22"/>
        <v>35004</v>
      </c>
      <c r="C1463">
        <v>1000.69</v>
      </c>
    </row>
    <row r="1464" spans="1:3">
      <c r="A1464" s="71">
        <v>35031</v>
      </c>
      <c r="B1464" s="71">
        <f t="shared" si="22"/>
        <v>35004</v>
      </c>
      <c r="C1464">
        <v>1003.24</v>
      </c>
    </row>
    <row r="1465" spans="1:3">
      <c r="A1465" s="71">
        <v>35032</v>
      </c>
      <c r="B1465" s="71">
        <f t="shared" si="22"/>
        <v>35004</v>
      </c>
      <c r="C1465">
        <v>1001.73</v>
      </c>
    </row>
    <row r="1466" spans="1:3">
      <c r="A1466" s="71">
        <v>35033</v>
      </c>
      <c r="B1466" s="71">
        <f t="shared" si="22"/>
        <v>35004</v>
      </c>
      <c r="C1466">
        <v>998.16</v>
      </c>
    </row>
    <row r="1467" spans="1:3">
      <c r="A1467" s="71">
        <v>35034</v>
      </c>
      <c r="B1467" s="71">
        <f t="shared" si="22"/>
        <v>35034</v>
      </c>
      <c r="C1467">
        <v>998.15</v>
      </c>
    </row>
    <row r="1468" spans="1:3">
      <c r="A1468" s="71">
        <v>35035</v>
      </c>
      <c r="B1468" s="71">
        <f t="shared" si="22"/>
        <v>35034</v>
      </c>
      <c r="C1468">
        <v>997.87</v>
      </c>
    </row>
    <row r="1469" spans="1:3">
      <c r="A1469" s="71">
        <v>35036</v>
      </c>
      <c r="B1469" s="71">
        <f t="shared" si="22"/>
        <v>35034</v>
      </c>
      <c r="C1469">
        <v>997.87</v>
      </c>
    </row>
    <row r="1470" spans="1:3">
      <c r="A1470" s="71">
        <v>35037</v>
      </c>
      <c r="B1470" s="71">
        <f t="shared" si="22"/>
        <v>35034</v>
      </c>
      <c r="C1470">
        <v>997.87</v>
      </c>
    </row>
    <row r="1471" spans="1:3">
      <c r="A1471" s="71">
        <v>35038</v>
      </c>
      <c r="B1471" s="71">
        <f t="shared" si="22"/>
        <v>35034</v>
      </c>
      <c r="C1471">
        <v>995.93</v>
      </c>
    </row>
    <row r="1472" spans="1:3">
      <c r="A1472" s="71">
        <v>35039</v>
      </c>
      <c r="B1472" s="71">
        <f t="shared" si="22"/>
        <v>35034</v>
      </c>
      <c r="C1472">
        <v>990.16</v>
      </c>
    </row>
    <row r="1473" spans="1:3">
      <c r="A1473" s="71">
        <v>35040</v>
      </c>
      <c r="B1473" s="71">
        <f t="shared" si="22"/>
        <v>35034</v>
      </c>
      <c r="C1473">
        <v>983.29</v>
      </c>
    </row>
    <row r="1474" spans="1:3">
      <c r="A1474" s="71">
        <v>35041</v>
      </c>
      <c r="B1474" s="71">
        <f t="shared" si="22"/>
        <v>35034</v>
      </c>
      <c r="C1474">
        <v>974.04</v>
      </c>
    </row>
    <row r="1475" spans="1:3">
      <c r="A1475" s="71">
        <v>35042</v>
      </c>
      <c r="B1475" s="71">
        <f t="shared" ref="B1475:B1538" si="23">DATE(YEAR(A1475), MONTH(A1475), 1)</f>
        <v>35034</v>
      </c>
      <c r="C1475">
        <v>974.04</v>
      </c>
    </row>
    <row r="1476" spans="1:3">
      <c r="A1476" s="71">
        <v>35043</v>
      </c>
      <c r="B1476" s="71">
        <f t="shared" si="23"/>
        <v>35034</v>
      </c>
      <c r="C1476">
        <v>974.04</v>
      </c>
    </row>
    <row r="1477" spans="1:3">
      <c r="A1477" s="71">
        <v>35044</v>
      </c>
      <c r="B1477" s="71">
        <f t="shared" si="23"/>
        <v>35034</v>
      </c>
      <c r="C1477">
        <v>974.04</v>
      </c>
    </row>
    <row r="1478" spans="1:3">
      <c r="A1478" s="71">
        <v>35045</v>
      </c>
      <c r="B1478" s="71">
        <f t="shared" si="23"/>
        <v>35034</v>
      </c>
      <c r="C1478">
        <v>979.87</v>
      </c>
    </row>
    <row r="1479" spans="1:3">
      <c r="A1479" s="71">
        <v>35046</v>
      </c>
      <c r="B1479" s="71">
        <f t="shared" si="23"/>
        <v>35034</v>
      </c>
      <c r="C1479">
        <v>986.17</v>
      </c>
    </row>
    <row r="1480" spans="1:3">
      <c r="A1480" s="71">
        <v>35047</v>
      </c>
      <c r="B1480" s="71">
        <f t="shared" si="23"/>
        <v>35034</v>
      </c>
      <c r="C1480">
        <v>994.57</v>
      </c>
    </row>
    <row r="1481" spans="1:3">
      <c r="A1481" s="71">
        <v>35048</v>
      </c>
      <c r="B1481" s="71">
        <f t="shared" si="23"/>
        <v>35034</v>
      </c>
      <c r="C1481">
        <v>992.88</v>
      </c>
    </row>
    <row r="1482" spans="1:3">
      <c r="A1482" s="71">
        <v>35049</v>
      </c>
      <c r="B1482" s="71">
        <f t="shared" si="23"/>
        <v>35034</v>
      </c>
      <c r="C1482">
        <v>988.94</v>
      </c>
    </row>
    <row r="1483" spans="1:3">
      <c r="A1483" s="71">
        <v>35050</v>
      </c>
      <c r="B1483" s="71">
        <f t="shared" si="23"/>
        <v>35034</v>
      </c>
      <c r="C1483">
        <v>988.94</v>
      </c>
    </row>
    <row r="1484" spans="1:3">
      <c r="A1484" s="71">
        <v>35051</v>
      </c>
      <c r="B1484" s="71">
        <f t="shared" si="23"/>
        <v>35034</v>
      </c>
      <c r="C1484">
        <v>988.94</v>
      </c>
    </row>
    <row r="1485" spans="1:3">
      <c r="A1485" s="71">
        <v>35052</v>
      </c>
      <c r="B1485" s="71">
        <f t="shared" si="23"/>
        <v>35034</v>
      </c>
      <c r="C1485">
        <v>986.71</v>
      </c>
    </row>
    <row r="1486" spans="1:3">
      <c r="A1486" s="71">
        <v>35053</v>
      </c>
      <c r="B1486" s="71">
        <f t="shared" si="23"/>
        <v>35034</v>
      </c>
      <c r="C1486">
        <v>987.22</v>
      </c>
    </row>
    <row r="1487" spans="1:3">
      <c r="A1487" s="71">
        <v>35054</v>
      </c>
      <c r="B1487" s="71">
        <f t="shared" si="23"/>
        <v>35034</v>
      </c>
      <c r="C1487">
        <v>985.39</v>
      </c>
    </row>
    <row r="1488" spans="1:3">
      <c r="A1488" s="71">
        <v>35055</v>
      </c>
      <c r="B1488" s="71">
        <f t="shared" si="23"/>
        <v>35034</v>
      </c>
      <c r="C1488">
        <v>984.06</v>
      </c>
    </row>
    <row r="1489" spans="1:3">
      <c r="A1489" s="71">
        <v>35056</v>
      </c>
      <c r="B1489" s="71">
        <f t="shared" si="23"/>
        <v>35034</v>
      </c>
      <c r="C1489">
        <v>984.96</v>
      </c>
    </row>
    <row r="1490" spans="1:3">
      <c r="A1490" s="71">
        <v>35057</v>
      </c>
      <c r="B1490" s="71">
        <f t="shared" si="23"/>
        <v>35034</v>
      </c>
      <c r="C1490">
        <v>984.96</v>
      </c>
    </row>
    <row r="1491" spans="1:3">
      <c r="A1491" s="71">
        <v>35058</v>
      </c>
      <c r="B1491" s="71">
        <f t="shared" si="23"/>
        <v>35034</v>
      </c>
      <c r="C1491">
        <v>984.96</v>
      </c>
    </row>
    <row r="1492" spans="1:3">
      <c r="A1492" s="71">
        <v>35059</v>
      </c>
      <c r="B1492" s="71">
        <f t="shared" si="23"/>
        <v>35034</v>
      </c>
      <c r="C1492">
        <v>984.96</v>
      </c>
    </row>
    <row r="1493" spans="1:3">
      <c r="A1493" s="71">
        <v>35060</v>
      </c>
      <c r="B1493" s="71">
        <f t="shared" si="23"/>
        <v>35034</v>
      </c>
      <c r="C1493">
        <v>990.1</v>
      </c>
    </row>
    <row r="1494" spans="1:3">
      <c r="A1494" s="71">
        <v>35061</v>
      </c>
      <c r="B1494" s="71">
        <f t="shared" si="23"/>
        <v>35034</v>
      </c>
      <c r="C1494">
        <v>986.96</v>
      </c>
    </row>
    <row r="1495" spans="1:3">
      <c r="A1495" s="71">
        <v>35062</v>
      </c>
      <c r="B1495" s="71">
        <f t="shared" si="23"/>
        <v>35034</v>
      </c>
      <c r="C1495">
        <v>987.65</v>
      </c>
    </row>
    <row r="1496" spans="1:3">
      <c r="A1496" s="71">
        <v>35063</v>
      </c>
      <c r="B1496" s="71">
        <f t="shared" si="23"/>
        <v>35034</v>
      </c>
      <c r="C1496">
        <v>987.65</v>
      </c>
    </row>
    <row r="1497" spans="1:3">
      <c r="A1497" s="71">
        <v>35064</v>
      </c>
      <c r="B1497" s="71">
        <f t="shared" si="23"/>
        <v>35034</v>
      </c>
      <c r="C1497">
        <v>987.65</v>
      </c>
    </row>
    <row r="1498" spans="1:3">
      <c r="A1498" s="71">
        <v>35065</v>
      </c>
      <c r="B1498" s="71">
        <f t="shared" si="23"/>
        <v>35065</v>
      </c>
      <c r="C1498">
        <v>987.65</v>
      </c>
    </row>
    <row r="1499" spans="1:3">
      <c r="A1499" s="71">
        <v>35066</v>
      </c>
      <c r="B1499" s="71">
        <f t="shared" si="23"/>
        <v>35065</v>
      </c>
      <c r="C1499">
        <v>987.65</v>
      </c>
    </row>
    <row r="1500" spans="1:3">
      <c r="A1500" s="71">
        <v>35067</v>
      </c>
      <c r="B1500" s="71">
        <f t="shared" si="23"/>
        <v>35065</v>
      </c>
      <c r="C1500">
        <v>994.31</v>
      </c>
    </row>
    <row r="1501" spans="1:3">
      <c r="A1501" s="71">
        <v>35068</v>
      </c>
      <c r="B1501" s="71">
        <f t="shared" si="23"/>
        <v>35065</v>
      </c>
      <c r="C1501">
        <v>994.5</v>
      </c>
    </row>
    <row r="1502" spans="1:3">
      <c r="A1502" s="71">
        <v>35069</v>
      </c>
      <c r="B1502" s="71">
        <f t="shared" si="23"/>
        <v>35065</v>
      </c>
      <c r="C1502">
        <v>998.68</v>
      </c>
    </row>
    <row r="1503" spans="1:3">
      <c r="A1503" s="71">
        <v>35070</v>
      </c>
      <c r="B1503" s="71">
        <f t="shared" si="23"/>
        <v>35065</v>
      </c>
      <c r="C1503">
        <v>997.06</v>
      </c>
    </row>
    <row r="1504" spans="1:3">
      <c r="A1504" s="71">
        <v>35071</v>
      </c>
      <c r="B1504" s="71">
        <f t="shared" si="23"/>
        <v>35065</v>
      </c>
      <c r="C1504">
        <v>997.06</v>
      </c>
    </row>
    <row r="1505" spans="1:3">
      <c r="A1505" s="71">
        <v>35072</v>
      </c>
      <c r="B1505" s="71">
        <f t="shared" si="23"/>
        <v>35065</v>
      </c>
      <c r="C1505">
        <v>997.06</v>
      </c>
    </row>
    <row r="1506" spans="1:3">
      <c r="A1506" s="71">
        <v>35073</v>
      </c>
      <c r="B1506" s="71">
        <f t="shared" si="23"/>
        <v>35065</v>
      </c>
      <c r="C1506">
        <v>997.06</v>
      </c>
    </row>
    <row r="1507" spans="1:3">
      <c r="A1507" s="71">
        <v>35074</v>
      </c>
      <c r="B1507" s="71">
        <f t="shared" si="23"/>
        <v>35065</v>
      </c>
      <c r="C1507">
        <v>1003.44</v>
      </c>
    </row>
    <row r="1508" spans="1:3">
      <c r="A1508" s="71">
        <v>35075</v>
      </c>
      <c r="B1508" s="71">
        <f t="shared" si="23"/>
        <v>35065</v>
      </c>
      <c r="C1508">
        <v>1003.86</v>
      </c>
    </row>
    <row r="1509" spans="1:3">
      <c r="A1509" s="71">
        <v>35076</v>
      </c>
      <c r="B1509" s="71">
        <f t="shared" si="23"/>
        <v>35065</v>
      </c>
      <c r="C1509">
        <v>1002.59</v>
      </c>
    </row>
    <row r="1510" spans="1:3">
      <c r="A1510" s="71">
        <v>35077</v>
      </c>
      <c r="B1510" s="71">
        <f t="shared" si="23"/>
        <v>35065</v>
      </c>
      <c r="C1510">
        <v>1005.63</v>
      </c>
    </row>
    <row r="1511" spans="1:3">
      <c r="A1511" s="71">
        <v>35078</v>
      </c>
      <c r="B1511" s="71">
        <f t="shared" si="23"/>
        <v>35065</v>
      </c>
      <c r="C1511">
        <v>1005.63</v>
      </c>
    </row>
    <row r="1512" spans="1:3">
      <c r="A1512" s="71">
        <v>35079</v>
      </c>
      <c r="B1512" s="71">
        <f t="shared" si="23"/>
        <v>35065</v>
      </c>
      <c r="C1512">
        <v>1005.63</v>
      </c>
    </row>
    <row r="1513" spans="1:3">
      <c r="A1513" s="71">
        <v>35080</v>
      </c>
      <c r="B1513" s="71">
        <f t="shared" si="23"/>
        <v>35065</v>
      </c>
      <c r="C1513">
        <v>1011.59</v>
      </c>
    </row>
    <row r="1514" spans="1:3">
      <c r="A1514" s="71">
        <v>35081</v>
      </c>
      <c r="B1514" s="71">
        <f t="shared" si="23"/>
        <v>35065</v>
      </c>
      <c r="C1514">
        <v>1011.72</v>
      </c>
    </row>
    <row r="1515" spans="1:3">
      <c r="A1515" s="71">
        <v>35082</v>
      </c>
      <c r="B1515" s="71">
        <f t="shared" si="23"/>
        <v>35065</v>
      </c>
      <c r="C1515">
        <v>1010.34</v>
      </c>
    </row>
    <row r="1516" spans="1:3">
      <c r="A1516" s="71">
        <v>35083</v>
      </c>
      <c r="B1516" s="71">
        <f t="shared" si="23"/>
        <v>35065</v>
      </c>
      <c r="C1516">
        <v>1015.1</v>
      </c>
    </row>
    <row r="1517" spans="1:3">
      <c r="A1517" s="71">
        <v>35084</v>
      </c>
      <c r="B1517" s="71">
        <f t="shared" si="23"/>
        <v>35065</v>
      </c>
      <c r="C1517">
        <v>1018.99</v>
      </c>
    </row>
    <row r="1518" spans="1:3">
      <c r="A1518" s="71">
        <v>35085</v>
      </c>
      <c r="B1518" s="71">
        <f t="shared" si="23"/>
        <v>35065</v>
      </c>
      <c r="C1518">
        <v>1018.99</v>
      </c>
    </row>
    <row r="1519" spans="1:3">
      <c r="A1519" s="71">
        <v>35086</v>
      </c>
      <c r="B1519" s="71">
        <f t="shared" si="23"/>
        <v>35065</v>
      </c>
      <c r="C1519">
        <v>1018.99</v>
      </c>
    </row>
    <row r="1520" spans="1:3">
      <c r="A1520" s="71">
        <v>35087</v>
      </c>
      <c r="B1520" s="71">
        <f t="shared" si="23"/>
        <v>35065</v>
      </c>
      <c r="C1520">
        <v>1019.17</v>
      </c>
    </row>
    <row r="1521" spans="1:3">
      <c r="A1521" s="71">
        <v>35088</v>
      </c>
      <c r="B1521" s="71">
        <f t="shared" si="23"/>
        <v>35065</v>
      </c>
      <c r="C1521">
        <v>1024.8900000000001</v>
      </c>
    </row>
    <row r="1522" spans="1:3">
      <c r="A1522" s="71">
        <v>35089</v>
      </c>
      <c r="B1522" s="71">
        <f t="shared" si="23"/>
        <v>35065</v>
      </c>
      <c r="C1522">
        <v>1026.08</v>
      </c>
    </row>
    <row r="1523" spans="1:3">
      <c r="A1523" s="71">
        <v>35090</v>
      </c>
      <c r="B1523" s="71">
        <f t="shared" si="23"/>
        <v>35065</v>
      </c>
      <c r="C1523">
        <v>1026.78</v>
      </c>
    </row>
    <row r="1524" spans="1:3">
      <c r="A1524" s="71">
        <v>35091</v>
      </c>
      <c r="B1524" s="71">
        <f t="shared" si="23"/>
        <v>35065</v>
      </c>
      <c r="C1524">
        <v>1026.8900000000001</v>
      </c>
    </row>
    <row r="1525" spans="1:3">
      <c r="A1525" s="71">
        <v>35092</v>
      </c>
      <c r="B1525" s="71">
        <f t="shared" si="23"/>
        <v>35065</v>
      </c>
      <c r="C1525">
        <v>1026.8900000000001</v>
      </c>
    </row>
    <row r="1526" spans="1:3">
      <c r="A1526" s="71">
        <v>35093</v>
      </c>
      <c r="B1526" s="71">
        <f t="shared" si="23"/>
        <v>35065</v>
      </c>
      <c r="C1526">
        <v>1026.8900000000001</v>
      </c>
    </row>
    <row r="1527" spans="1:3">
      <c r="A1527" s="71">
        <v>35094</v>
      </c>
      <c r="B1527" s="71">
        <f t="shared" si="23"/>
        <v>35065</v>
      </c>
      <c r="C1527">
        <v>1027.6099999999999</v>
      </c>
    </row>
    <row r="1528" spans="1:3">
      <c r="A1528" s="71">
        <v>35095</v>
      </c>
      <c r="B1528" s="71">
        <f t="shared" si="23"/>
        <v>35065</v>
      </c>
      <c r="C1528">
        <v>1028.1400000000001</v>
      </c>
    </row>
    <row r="1529" spans="1:3">
      <c r="A1529" s="71">
        <v>35096</v>
      </c>
      <c r="B1529" s="71">
        <f t="shared" si="23"/>
        <v>35096</v>
      </c>
      <c r="C1529">
        <v>1026.3</v>
      </c>
    </row>
    <row r="1530" spans="1:3">
      <c r="A1530" s="71">
        <v>35097</v>
      </c>
      <c r="B1530" s="71">
        <f t="shared" si="23"/>
        <v>35096</v>
      </c>
      <c r="C1530">
        <v>1024.8900000000001</v>
      </c>
    </row>
    <row r="1531" spans="1:3">
      <c r="A1531" s="71">
        <v>35098</v>
      </c>
      <c r="B1531" s="71">
        <f t="shared" si="23"/>
        <v>35096</v>
      </c>
      <c r="C1531">
        <v>1021.29</v>
      </c>
    </row>
    <row r="1532" spans="1:3">
      <c r="A1532" s="71">
        <v>35099</v>
      </c>
      <c r="B1532" s="71">
        <f t="shared" si="23"/>
        <v>35096</v>
      </c>
      <c r="C1532">
        <v>1021.29</v>
      </c>
    </row>
    <row r="1533" spans="1:3">
      <c r="A1533" s="71">
        <v>35100</v>
      </c>
      <c r="B1533" s="71">
        <f t="shared" si="23"/>
        <v>35096</v>
      </c>
      <c r="C1533">
        <v>1021.29</v>
      </c>
    </row>
    <row r="1534" spans="1:3">
      <c r="A1534" s="71">
        <v>35101</v>
      </c>
      <c r="B1534" s="71">
        <f t="shared" si="23"/>
        <v>35096</v>
      </c>
      <c r="C1534">
        <v>1022.93</v>
      </c>
    </row>
    <row r="1535" spans="1:3">
      <c r="A1535" s="71">
        <v>35102</v>
      </c>
      <c r="B1535" s="71">
        <f t="shared" si="23"/>
        <v>35096</v>
      </c>
      <c r="C1535">
        <v>1021.3</v>
      </c>
    </row>
    <row r="1536" spans="1:3">
      <c r="A1536" s="71">
        <v>35103</v>
      </c>
      <c r="B1536" s="71">
        <f t="shared" si="23"/>
        <v>35096</v>
      </c>
      <c r="C1536">
        <v>1022.28</v>
      </c>
    </row>
    <row r="1537" spans="1:3">
      <c r="A1537" s="71">
        <v>35104</v>
      </c>
      <c r="B1537" s="71">
        <f t="shared" si="23"/>
        <v>35096</v>
      </c>
      <c r="C1537">
        <v>1024.17</v>
      </c>
    </row>
    <row r="1538" spans="1:3">
      <c r="A1538" s="71">
        <v>35105</v>
      </c>
      <c r="B1538" s="71">
        <f t="shared" si="23"/>
        <v>35096</v>
      </c>
      <c r="C1538">
        <v>1023.07</v>
      </c>
    </row>
    <row r="1539" spans="1:3">
      <c r="A1539" s="71">
        <v>35106</v>
      </c>
      <c r="B1539" s="71">
        <f t="shared" ref="B1539:B1602" si="24">DATE(YEAR(A1539), MONTH(A1539), 1)</f>
        <v>35096</v>
      </c>
      <c r="C1539">
        <v>1023.07</v>
      </c>
    </row>
    <row r="1540" spans="1:3">
      <c r="A1540" s="71">
        <v>35107</v>
      </c>
      <c r="B1540" s="71">
        <f t="shared" si="24"/>
        <v>35096</v>
      </c>
      <c r="C1540">
        <v>1023.07</v>
      </c>
    </row>
    <row r="1541" spans="1:3">
      <c r="A1541" s="71">
        <v>35108</v>
      </c>
      <c r="B1541" s="71">
        <f t="shared" si="24"/>
        <v>35096</v>
      </c>
      <c r="C1541">
        <v>1027.54</v>
      </c>
    </row>
    <row r="1542" spans="1:3">
      <c r="A1542" s="71">
        <v>35109</v>
      </c>
      <c r="B1542" s="71">
        <f t="shared" si="24"/>
        <v>35096</v>
      </c>
      <c r="C1542">
        <v>1028.58</v>
      </c>
    </row>
    <row r="1543" spans="1:3">
      <c r="A1543" s="71">
        <v>35110</v>
      </c>
      <c r="B1543" s="71">
        <f t="shared" si="24"/>
        <v>35096</v>
      </c>
      <c r="C1543">
        <v>1027.57</v>
      </c>
    </row>
    <row r="1544" spans="1:3">
      <c r="A1544" s="71">
        <v>35111</v>
      </c>
      <c r="B1544" s="71">
        <f t="shared" si="24"/>
        <v>35096</v>
      </c>
      <c r="C1544">
        <v>1030.67</v>
      </c>
    </row>
    <row r="1545" spans="1:3">
      <c r="A1545" s="71">
        <v>35112</v>
      </c>
      <c r="B1545" s="71">
        <f t="shared" si="24"/>
        <v>35096</v>
      </c>
      <c r="C1545">
        <v>1029.5</v>
      </c>
    </row>
    <row r="1546" spans="1:3">
      <c r="A1546" s="71">
        <v>35113</v>
      </c>
      <c r="B1546" s="71">
        <f t="shared" si="24"/>
        <v>35096</v>
      </c>
      <c r="C1546">
        <v>1029.5</v>
      </c>
    </row>
    <row r="1547" spans="1:3">
      <c r="A1547" s="71">
        <v>35114</v>
      </c>
      <c r="B1547" s="71">
        <f t="shared" si="24"/>
        <v>35096</v>
      </c>
      <c r="C1547">
        <v>1029.5</v>
      </c>
    </row>
    <row r="1548" spans="1:3">
      <c r="A1548" s="71">
        <v>35115</v>
      </c>
      <c r="B1548" s="71">
        <f t="shared" si="24"/>
        <v>35096</v>
      </c>
      <c r="C1548">
        <v>1033.4100000000001</v>
      </c>
    </row>
    <row r="1549" spans="1:3">
      <c r="A1549" s="71">
        <v>35116</v>
      </c>
      <c r="B1549" s="71">
        <f t="shared" si="24"/>
        <v>35096</v>
      </c>
      <c r="C1549">
        <v>1034.3399999999999</v>
      </c>
    </row>
    <row r="1550" spans="1:3">
      <c r="A1550" s="71">
        <v>35117</v>
      </c>
      <c r="B1550" s="71">
        <f t="shared" si="24"/>
        <v>35096</v>
      </c>
      <c r="C1550">
        <v>1035.43</v>
      </c>
    </row>
    <row r="1551" spans="1:3">
      <c r="A1551" s="71">
        <v>35118</v>
      </c>
      <c r="B1551" s="71">
        <f t="shared" si="24"/>
        <v>35096</v>
      </c>
      <c r="C1551">
        <v>1035.04</v>
      </c>
    </row>
    <row r="1552" spans="1:3">
      <c r="A1552" s="71">
        <v>35119</v>
      </c>
      <c r="B1552" s="71">
        <f t="shared" si="24"/>
        <v>35096</v>
      </c>
      <c r="C1552">
        <v>1036.71</v>
      </c>
    </row>
    <row r="1553" spans="1:3">
      <c r="A1553" s="71">
        <v>35120</v>
      </c>
      <c r="B1553" s="71">
        <f t="shared" si="24"/>
        <v>35096</v>
      </c>
      <c r="C1553">
        <v>1036.71</v>
      </c>
    </row>
    <row r="1554" spans="1:3">
      <c r="A1554" s="71">
        <v>35121</v>
      </c>
      <c r="B1554" s="71">
        <f t="shared" si="24"/>
        <v>35096</v>
      </c>
      <c r="C1554">
        <v>1036.71</v>
      </c>
    </row>
    <row r="1555" spans="1:3">
      <c r="A1555" s="71">
        <v>35122</v>
      </c>
      <c r="B1555" s="71">
        <f t="shared" si="24"/>
        <v>35096</v>
      </c>
      <c r="C1555">
        <v>1038.49</v>
      </c>
    </row>
    <row r="1556" spans="1:3">
      <c r="A1556" s="71">
        <v>35123</v>
      </c>
      <c r="B1556" s="71">
        <f t="shared" si="24"/>
        <v>35096</v>
      </c>
      <c r="C1556">
        <v>1039.06</v>
      </c>
    </row>
    <row r="1557" spans="1:3">
      <c r="A1557" s="71">
        <v>35124</v>
      </c>
      <c r="B1557" s="71">
        <f t="shared" si="24"/>
        <v>35096</v>
      </c>
      <c r="C1557">
        <v>1039.81</v>
      </c>
    </row>
    <row r="1558" spans="1:3">
      <c r="A1558" s="71">
        <v>35125</v>
      </c>
      <c r="B1558" s="71">
        <f t="shared" si="24"/>
        <v>35125</v>
      </c>
      <c r="C1558">
        <v>1039.9000000000001</v>
      </c>
    </row>
    <row r="1559" spans="1:3">
      <c r="A1559" s="71">
        <v>35126</v>
      </c>
      <c r="B1559" s="71">
        <f t="shared" si="24"/>
        <v>35125</v>
      </c>
      <c r="C1559">
        <v>1040.7</v>
      </c>
    </row>
    <row r="1560" spans="1:3">
      <c r="A1560" s="71">
        <v>35127</v>
      </c>
      <c r="B1560" s="71">
        <f t="shared" si="24"/>
        <v>35125</v>
      </c>
      <c r="C1560">
        <v>1040.7</v>
      </c>
    </row>
    <row r="1561" spans="1:3">
      <c r="A1561" s="71">
        <v>35128</v>
      </c>
      <c r="B1561" s="71">
        <f t="shared" si="24"/>
        <v>35125</v>
      </c>
      <c r="C1561">
        <v>1040.7</v>
      </c>
    </row>
    <row r="1562" spans="1:3">
      <c r="A1562" s="71">
        <v>35129</v>
      </c>
      <c r="B1562" s="71">
        <f t="shared" si="24"/>
        <v>35125</v>
      </c>
      <c r="C1562">
        <v>1041.28</v>
      </c>
    </row>
    <row r="1563" spans="1:3">
      <c r="A1563" s="71">
        <v>35130</v>
      </c>
      <c r="B1563" s="71">
        <f t="shared" si="24"/>
        <v>35125</v>
      </c>
      <c r="C1563">
        <v>1041.83</v>
      </c>
    </row>
    <row r="1564" spans="1:3">
      <c r="A1564" s="71">
        <v>35131</v>
      </c>
      <c r="B1564" s="71">
        <f t="shared" si="24"/>
        <v>35125</v>
      </c>
      <c r="C1564">
        <v>1042.03</v>
      </c>
    </row>
    <row r="1565" spans="1:3">
      <c r="A1565" s="71">
        <v>35132</v>
      </c>
      <c r="B1565" s="71">
        <f t="shared" si="24"/>
        <v>35125</v>
      </c>
      <c r="C1565">
        <v>1042.6099999999999</v>
      </c>
    </row>
    <row r="1566" spans="1:3">
      <c r="A1566" s="71">
        <v>35133</v>
      </c>
      <c r="B1566" s="71">
        <f t="shared" si="24"/>
        <v>35125</v>
      </c>
      <c r="C1566">
        <v>1042.42</v>
      </c>
    </row>
    <row r="1567" spans="1:3">
      <c r="A1567" s="71">
        <v>35134</v>
      </c>
      <c r="B1567" s="71">
        <f t="shared" si="24"/>
        <v>35125</v>
      </c>
      <c r="C1567">
        <v>1042.42</v>
      </c>
    </row>
    <row r="1568" spans="1:3">
      <c r="A1568" s="71">
        <v>35135</v>
      </c>
      <c r="B1568" s="71">
        <f t="shared" si="24"/>
        <v>35125</v>
      </c>
      <c r="C1568">
        <v>1042.42</v>
      </c>
    </row>
    <row r="1569" spans="1:3">
      <c r="A1569" s="71">
        <v>35136</v>
      </c>
      <c r="B1569" s="71">
        <f t="shared" si="24"/>
        <v>35125</v>
      </c>
      <c r="C1569">
        <v>1043.5</v>
      </c>
    </row>
    <row r="1570" spans="1:3">
      <c r="A1570" s="71">
        <v>35137</v>
      </c>
      <c r="B1570" s="71">
        <f t="shared" si="24"/>
        <v>35125</v>
      </c>
      <c r="C1570">
        <v>1044.07</v>
      </c>
    </row>
    <row r="1571" spans="1:3">
      <c r="A1571" s="71">
        <v>35138</v>
      </c>
      <c r="B1571" s="71">
        <f t="shared" si="24"/>
        <v>35125</v>
      </c>
      <c r="C1571">
        <v>1044.99</v>
      </c>
    </row>
    <row r="1572" spans="1:3">
      <c r="A1572" s="71">
        <v>35139</v>
      </c>
      <c r="B1572" s="71">
        <f t="shared" si="24"/>
        <v>35125</v>
      </c>
      <c r="C1572">
        <v>1045.44</v>
      </c>
    </row>
    <row r="1573" spans="1:3">
      <c r="A1573" s="71">
        <v>35140</v>
      </c>
      <c r="B1573" s="71">
        <f t="shared" si="24"/>
        <v>35125</v>
      </c>
      <c r="C1573">
        <v>1046.0899999999999</v>
      </c>
    </row>
    <row r="1574" spans="1:3">
      <c r="A1574" s="71">
        <v>35141</v>
      </c>
      <c r="B1574" s="71">
        <f t="shared" si="24"/>
        <v>35125</v>
      </c>
      <c r="C1574">
        <v>1046.0899999999999</v>
      </c>
    </row>
    <row r="1575" spans="1:3">
      <c r="A1575" s="71">
        <v>35142</v>
      </c>
      <c r="B1575" s="71">
        <f t="shared" si="24"/>
        <v>35125</v>
      </c>
      <c r="C1575">
        <v>1046.0899999999999</v>
      </c>
    </row>
    <row r="1576" spans="1:3">
      <c r="A1576" s="71">
        <v>35143</v>
      </c>
      <c r="B1576" s="71">
        <f t="shared" si="24"/>
        <v>35125</v>
      </c>
      <c r="C1576">
        <v>1046.76</v>
      </c>
    </row>
    <row r="1577" spans="1:3">
      <c r="A1577" s="71">
        <v>35144</v>
      </c>
      <c r="B1577" s="71">
        <f t="shared" si="24"/>
        <v>35125</v>
      </c>
      <c r="C1577">
        <v>1047.24</v>
      </c>
    </row>
    <row r="1578" spans="1:3">
      <c r="A1578" s="71">
        <v>35145</v>
      </c>
      <c r="B1578" s="71">
        <f t="shared" si="24"/>
        <v>35125</v>
      </c>
      <c r="C1578">
        <v>1047.6500000000001</v>
      </c>
    </row>
    <row r="1579" spans="1:3">
      <c r="A1579" s="71">
        <v>35146</v>
      </c>
      <c r="B1579" s="71">
        <f t="shared" si="24"/>
        <v>35125</v>
      </c>
      <c r="C1579">
        <v>1048.4000000000001</v>
      </c>
    </row>
    <row r="1580" spans="1:3">
      <c r="A1580" s="71">
        <v>35147</v>
      </c>
      <c r="B1580" s="71">
        <f t="shared" si="24"/>
        <v>35125</v>
      </c>
      <c r="C1580">
        <v>1048</v>
      </c>
    </row>
    <row r="1581" spans="1:3">
      <c r="A1581" s="71">
        <v>35148</v>
      </c>
      <c r="B1581" s="71">
        <f t="shared" si="24"/>
        <v>35125</v>
      </c>
      <c r="C1581">
        <v>1048</v>
      </c>
    </row>
    <row r="1582" spans="1:3">
      <c r="A1582" s="71">
        <v>35149</v>
      </c>
      <c r="B1582" s="71">
        <f t="shared" si="24"/>
        <v>35125</v>
      </c>
      <c r="C1582">
        <v>1048</v>
      </c>
    </row>
    <row r="1583" spans="1:3">
      <c r="A1583" s="71">
        <v>35150</v>
      </c>
      <c r="B1583" s="71">
        <f t="shared" si="24"/>
        <v>35125</v>
      </c>
      <c r="C1583">
        <v>1048</v>
      </c>
    </row>
    <row r="1584" spans="1:3">
      <c r="A1584" s="71">
        <v>35151</v>
      </c>
      <c r="B1584" s="71">
        <f t="shared" si="24"/>
        <v>35125</v>
      </c>
      <c r="C1584">
        <v>1049.08</v>
      </c>
    </row>
    <row r="1585" spans="1:3">
      <c r="A1585" s="71">
        <v>35152</v>
      </c>
      <c r="B1585" s="71">
        <f t="shared" si="24"/>
        <v>35125</v>
      </c>
      <c r="C1585">
        <v>1049.22</v>
      </c>
    </row>
    <row r="1586" spans="1:3">
      <c r="A1586" s="71">
        <v>35153</v>
      </c>
      <c r="B1586" s="71">
        <f t="shared" si="24"/>
        <v>35125</v>
      </c>
      <c r="C1586">
        <v>1048.42</v>
      </c>
    </row>
    <row r="1587" spans="1:3">
      <c r="A1587" s="71">
        <v>35154</v>
      </c>
      <c r="B1587" s="71">
        <f t="shared" si="24"/>
        <v>35125</v>
      </c>
      <c r="C1587">
        <v>1046</v>
      </c>
    </row>
    <row r="1588" spans="1:3">
      <c r="A1588" s="71">
        <v>35155</v>
      </c>
      <c r="B1588" s="71">
        <f t="shared" si="24"/>
        <v>35125</v>
      </c>
      <c r="C1588">
        <v>1046</v>
      </c>
    </row>
    <row r="1589" spans="1:3">
      <c r="A1589" s="71">
        <v>35156</v>
      </c>
      <c r="B1589" s="71">
        <f t="shared" si="24"/>
        <v>35156</v>
      </c>
      <c r="C1589">
        <v>1046</v>
      </c>
    </row>
    <row r="1590" spans="1:3">
      <c r="A1590" s="71">
        <v>35157</v>
      </c>
      <c r="B1590" s="71">
        <f t="shared" si="24"/>
        <v>35156</v>
      </c>
      <c r="C1590">
        <v>1042.2</v>
      </c>
    </row>
    <row r="1591" spans="1:3">
      <c r="A1591" s="71">
        <v>35158</v>
      </c>
      <c r="B1591" s="71">
        <f t="shared" si="24"/>
        <v>35156</v>
      </c>
      <c r="C1591">
        <v>1045.23</v>
      </c>
    </row>
    <row r="1592" spans="1:3">
      <c r="A1592" s="71">
        <v>35159</v>
      </c>
      <c r="B1592" s="71">
        <f t="shared" si="24"/>
        <v>35156</v>
      </c>
      <c r="C1592">
        <v>1046.92</v>
      </c>
    </row>
    <row r="1593" spans="1:3">
      <c r="A1593" s="71">
        <v>35160</v>
      </c>
      <c r="B1593" s="71">
        <f t="shared" si="24"/>
        <v>35156</v>
      </c>
      <c r="C1593">
        <v>1046.92</v>
      </c>
    </row>
    <row r="1594" spans="1:3">
      <c r="A1594" s="71">
        <v>35161</v>
      </c>
      <c r="B1594" s="71">
        <f t="shared" si="24"/>
        <v>35156</v>
      </c>
      <c r="C1594">
        <v>1046.92</v>
      </c>
    </row>
    <row r="1595" spans="1:3">
      <c r="A1595" s="71">
        <v>35162</v>
      </c>
      <c r="B1595" s="71">
        <f t="shared" si="24"/>
        <v>35156</v>
      </c>
      <c r="C1595">
        <v>1046.92</v>
      </c>
    </row>
    <row r="1596" spans="1:3">
      <c r="A1596" s="71">
        <v>35163</v>
      </c>
      <c r="B1596" s="71">
        <f t="shared" si="24"/>
        <v>35156</v>
      </c>
      <c r="C1596">
        <v>1046.92</v>
      </c>
    </row>
    <row r="1597" spans="1:3">
      <c r="A1597" s="71">
        <v>35164</v>
      </c>
      <c r="B1597" s="71">
        <f t="shared" si="24"/>
        <v>35156</v>
      </c>
      <c r="C1597">
        <v>1050.1199999999999</v>
      </c>
    </row>
    <row r="1598" spans="1:3">
      <c r="A1598" s="71">
        <v>35165</v>
      </c>
      <c r="B1598" s="71">
        <f t="shared" si="24"/>
        <v>35156</v>
      </c>
      <c r="C1598">
        <v>1047.3499999999999</v>
      </c>
    </row>
    <row r="1599" spans="1:3">
      <c r="A1599" s="71">
        <v>35166</v>
      </c>
      <c r="B1599" s="71">
        <f t="shared" si="24"/>
        <v>35156</v>
      </c>
      <c r="C1599">
        <v>1046.55</v>
      </c>
    </row>
    <row r="1600" spans="1:3">
      <c r="A1600" s="71">
        <v>35167</v>
      </c>
      <c r="B1600" s="71">
        <f t="shared" si="24"/>
        <v>35156</v>
      </c>
      <c r="C1600">
        <v>1047.48</v>
      </c>
    </row>
    <row r="1601" spans="1:3">
      <c r="A1601" s="71">
        <v>35168</v>
      </c>
      <c r="B1601" s="71">
        <f t="shared" si="24"/>
        <v>35156</v>
      </c>
      <c r="C1601">
        <v>1048.8900000000001</v>
      </c>
    </row>
    <row r="1602" spans="1:3">
      <c r="A1602" s="71">
        <v>35169</v>
      </c>
      <c r="B1602" s="71">
        <f t="shared" si="24"/>
        <v>35156</v>
      </c>
      <c r="C1602">
        <v>1048.8900000000001</v>
      </c>
    </row>
    <row r="1603" spans="1:3">
      <c r="A1603" s="71">
        <v>35170</v>
      </c>
      <c r="B1603" s="71">
        <f t="shared" ref="B1603:B1666" si="25">DATE(YEAR(A1603), MONTH(A1603), 1)</f>
        <v>35156</v>
      </c>
      <c r="C1603">
        <v>1048.8900000000001</v>
      </c>
    </row>
    <row r="1604" spans="1:3">
      <c r="A1604" s="71">
        <v>35171</v>
      </c>
      <c r="B1604" s="71">
        <f t="shared" si="25"/>
        <v>35156</v>
      </c>
      <c r="C1604">
        <v>1050.73</v>
      </c>
    </row>
    <row r="1605" spans="1:3">
      <c r="A1605" s="71">
        <v>35172</v>
      </c>
      <c r="B1605" s="71">
        <f t="shared" si="25"/>
        <v>35156</v>
      </c>
      <c r="C1605">
        <v>1054.4100000000001</v>
      </c>
    </row>
    <row r="1606" spans="1:3">
      <c r="A1606" s="71">
        <v>35173</v>
      </c>
      <c r="B1606" s="71">
        <f t="shared" si="25"/>
        <v>35156</v>
      </c>
      <c r="C1606">
        <v>1054.03</v>
      </c>
    </row>
    <row r="1607" spans="1:3">
      <c r="A1607" s="71">
        <v>35174</v>
      </c>
      <c r="B1607" s="71">
        <f t="shared" si="25"/>
        <v>35156</v>
      </c>
      <c r="C1607">
        <v>1052.9000000000001</v>
      </c>
    </row>
    <row r="1608" spans="1:3">
      <c r="A1608" s="71">
        <v>35175</v>
      </c>
      <c r="B1608" s="71">
        <f t="shared" si="25"/>
        <v>35156</v>
      </c>
      <c r="C1608">
        <v>1053.5899999999999</v>
      </c>
    </row>
    <row r="1609" spans="1:3">
      <c r="A1609" s="71">
        <v>35176</v>
      </c>
      <c r="B1609" s="71">
        <f t="shared" si="25"/>
        <v>35156</v>
      </c>
      <c r="C1609">
        <v>1053.5899999999999</v>
      </c>
    </row>
    <row r="1610" spans="1:3">
      <c r="A1610" s="71">
        <v>35177</v>
      </c>
      <c r="B1610" s="71">
        <f t="shared" si="25"/>
        <v>35156</v>
      </c>
      <c r="C1610">
        <v>1053.5899999999999</v>
      </c>
    </row>
    <row r="1611" spans="1:3">
      <c r="A1611" s="71">
        <v>35178</v>
      </c>
      <c r="B1611" s="71">
        <f t="shared" si="25"/>
        <v>35156</v>
      </c>
      <c r="C1611">
        <v>1054.43</v>
      </c>
    </row>
    <row r="1612" spans="1:3">
      <c r="A1612" s="71">
        <v>35179</v>
      </c>
      <c r="B1612" s="71">
        <f t="shared" si="25"/>
        <v>35156</v>
      </c>
      <c r="C1612">
        <v>1055.31</v>
      </c>
    </row>
    <row r="1613" spans="1:3">
      <c r="A1613" s="71">
        <v>35180</v>
      </c>
      <c r="B1613" s="71">
        <f t="shared" si="25"/>
        <v>35156</v>
      </c>
      <c r="C1613">
        <v>1054.53</v>
      </c>
    </row>
    <row r="1614" spans="1:3">
      <c r="A1614" s="71">
        <v>35181</v>
      </c>
      <c r="B1614" s="71">
        <f t="shared" si="25"/>
        <v>35156</v>
      </c>
      <c r="C1614">
        <v>1054.29</v>
      </c>
    </row>
    <row r="1615" spans="1:3">
      <c r="A1615" s="71">
        <v>35182</v>
      </c>
      <c r="B1615" s="71">
        <f t="shared" si="25"/>
        <v>35156</v>
      </c>
      <c r="C1615">
        <v>1054.8</v>
      </c>
    </row>
    <row r="1616" spans="1:3">
      <c r="A1616" s="71">
        <v>35183</v>
      </c>
      <c r="B1616" s="71">
        <f t="shared" si="25"/>
        <v>35156</v>
      </c>
      <c r="C1616">
        <v>1054.8</v>
      </c>
    </row>
    <row r="1617" spans="1:3">
      <c r="A1617" s="71">
        <v>35184</v>
      </c>
      <c r="B1617" s="71">
        <f t="shared" si="25"/>
        <v>35156</v>
      </c>
      <c r="C1617">
        <v>1054.8</v>
      </c>
    </row>
    <row r="1618" spans="1:3">
      <c r="A1618" s="71">
        <v>35185</v>
      </c>
      <c r="B1618" s="71">
        <f t="shared" si="25"/>
        <v>35156</v>
      </c>
      <c r="C1618">
        <v>1058.9000000000001</v>
      </c>
    </row>
    <row r="1619" spans="1:3">
      <c r="A1619" s="71">
        <v>35186</v>
      </c>
      <c r="B1619" s="71">
        <f t="shared" si="25"/>
        <v>35186</v>
      </c>
      <c r="C1619">
        <v>1061.55</v>
      </c>
    </row>
    <row r="1620" spans="1:3">
      <c r="A1620" s="71">
        <v>35187</v>
      </c>
      <c r="B1620" s="71">
        <f t="shared" si="25"/>
        <v>35186</v>
      </c>
      <c r="C1620">
        <v>1061.55</v>
      </c>
    </row>
    <row r="1621" spans="1:3">
      <c r="A1621" s="71">
        <v>35188</v>
      </c>
      <c r="B1621" s="71">
        <f t="shared" si="25"/>
        <v>35186</v>
      </c>
      <c r="C1621">
        <v>1062.56</v>
      </c>
    </row>
    <row r="1622" spans="1:3">
      <c r="A1622" s="71">
        <v>35189</v>
      </c>
      <c r="B1622" s="71">
        <f t="shared" si="25"/>
        <v>35186</v>
      </c>
      <c r="C1622">
        <v>1062.4000000000001</v>
      </c>
    </row>
    <row r="1623" spans="1:3">
      <c r="A1623" s="71">
        <v>35190</v>
      </c>
      <c r="B1623" s="71">
        <f t="shared" si="25"/>
        <v>35186</v>
      </c>
      <c r="C1623">
        <v>1062.4000000000001</v>
      </c>
    </row>
    <row r="1624" spans="1:3">
      <c r="A1624" s="71">
        <v>35191</v>
      </c>
      <c r="B1624" s="71">
        <f t="shared" si="25"/>
        <v>35186</v>
      </c>
      <c r="C1624">
        <v>1062.4000000000001</v>
      </c>
    </row>
    <row r="1625" spans="1:3">
      <c r="A1625" s="71">
        <v>35192</v>
      </c>
      <c r="B1625" s="71">
        <f t="shared" si="25"/>
        <v>35186</v>
      </c>
      <c r="C1625">
        <v>1063.4100000000001</v>
      </c>
    </row>
    <row r="1626" spans="1:3">
      <c r="A1626" s="71">
        <v>35193</v>
      </c>
      <c r="B1626" s="71">
        <f t="shared" si="25"/>
        <v>35186</v>
      </c>
      <c r="C1626">
        <v>1063.53</v>
      </c>
    </row>
    <row r="1627" spans="1:3">
      <c r="A1627" s="71">
        <v>35194</v>
      </c>
      <c r="B1627" s="71">
        <f t="shared" si="25"/>
        <v>35186</v>
      </c>
      <c r="C1627">
        <v>1061.6300000000001</v>
      </c>
    </row>
    <row r="1628" spans="1:3">
      <c r="A1628" s="71">
        <v>35195</v>
      </c>
      <c r="B1628" s="71">
        <f t="shared" si="25"/>
        <v>35186</v>
      </c>
      <c r="C1628">
        <v>1061.0999999999999</v>
      </c>
    </row>
    <row r="1629" spans="1:3">
      <c r="A1629" s="71">
        <v>35196</v>
      </c>
      <c r="B1629" s="71">
        <f t="shared" si="25"/>
        <v>35186</v>
      </c>
      <c r="C1629">
        <v>1062.08</v>
      </c>
    </row>
    <row r="1630" spans="1:3">
      <c r="A1630" s="71">
        <v>35197</v>
      </c>
      <c r="B1630" s="71">
        <f t="shared" si="25"/>
        <v>35186</v>
      </c>
      <c r="C1630">
        <v>1062.08</v>
      </c>
    </row>
    <row r="1631" spans="1:3">
      <c r="A1631" s="71">
        <v>35198</v>
      </c>
      <c r="B1631" s="71">
        <f t="shared" si="25"/>
        <v>35186</v>
      </c>
      <c r="C1631">
        <v>1062.08</v>
      </c>
    </row>
    <row r="1632" spans="1:3">
      <c r="A1632" s="71">
        <v>35199</v>
      </c>
      <c r="B1632" s="71">
        <f t="shared" si="25"/>
        <v>35186</v>
      </c>
      <c r="C1632">
        <v>1065.78</v>
      </c>
    </row>
    <row r="1633" spans="1:3">
      <c r="A1633" s="71">
        <v>35200</v>
      </c>
      <c r="B1633" s="71">
        <f t="shared" si="25"/>
        <v>35186</v>
      </c>
      <c r="C1633">
        <v>1066.24</v>
      </c>
    </row>
    <row r="1634" spans="1:3">
      <c r="A1634" s="71">
        <v>35201</v>
      </c>
      <c r="B1634" s="71">
        <f t="shared" si="25"/>
        <v>35186</v>
      </c>
      <c r="C1634">
        <v>1066.6099999999999</v>
      </c>
    </row>
    <row r="1635" spans="1:3">
      <c r="A1635" s="71">
        <v>35202</v>
      </c>
      <c r="B1635" s="71">
        <f t="shared" si="25"/>
        <v>35186</v>
      </c>
      <c r="C1635">
        <v>1065.8800000000001</v>
      </c>
    </row>
    <row r="1636" spans="1:3">
      <c r="A1636" s="71">
        <v>35203</v>
      </c>
      <c r="B1636" s="71">
        <f t="shared" si="25"/>
        <v>35186</v>
      </c>
      <c r="C1636">
        <v>1066.47</v>
      </c>
    </row>
    <row r="1637" spans="1:3">
      <c r="A1637" s="71">
        <v>35204</v>
      </c>
      <c r="B1637" s="71">
        <f t="shared" si="25"/>
        <v>35186</v>
      </c>
      <c r="C1637">
        <v>1066.47</v>
      </c>
    </row>
    <row r="1638" spans="1:3">
      <c r="A1638" s="71">
        <v>35205</v>
      </c>
      <c r="B1638" s="71">
        <f t="shared" si="25"/>
        <v>35186</v>
      </c>
      <c r="C1638">
        <v>1066.47</v>
      </c>
    </row>
    <row r="1639" spans="1:3">
      <c r="A1639" s="71">
        <v>35206</v>
      </c>
      <c r="B1639" s="71">
        <f t="shared" si="25"/>
        <v>35186</v>
      </c>
      <c r="C1639">
        <v>1066.47</v>
      </c>
    </row>
    <row r="1640" spans="1:3">
      <c r="A1640" s="71">
        <v>35207</v>
      </c>
      <c r="B1640" s="71">
        <f t="shared" si="25"/>
        <v>35186</v>
      </c>
      <c r="C1640">
        <v>1068.18</v>
      </c>
    </row>
    <row r="1641" spans="1:3">
      <c r="A1641" s="71">
        <v>35208</v>
      </c>
      <c r="B1641" s="71">
        <f t="shared" si="25"/>
        <v>35186</v>
      </c>
      <c r="C1641">
        <v>1068.9100000000001</v>
      </c>
    </row>
    <row r="1642" spans="1:3">
      <c r="A1642" s="71">
        <v>35209</v>
      </c>
      <c r="B1642" s="71">
        <f t="shared" si="25"/>
        <v>35186</v>
      </c>
      <c r="C1642">
        <v>1069.47</v>
      </c>
    </row>
    <row r="1643" spans="1:3">
      <c r="A1643" s="71">
        <v>35210</v>
      </c>
      <c r="B1643" s="71">
        <f t="shared" si="25"/>
        <v>35186</v>
      </c>
      <c r="C1643">
        <v>1068.94</v>
      </c>
    </row>
    <row r="1644" spans="1:3">
      <c r="A1644" s="71">
        <v>35211</v>
      </c>
      <c r="B1644" s="71">
        <f t="shared" si="25"/>
        <v>35186</v>
      </c>
      <c r="C1644">
        <v>1068.94</v>
      </c>
    </row>
    <row r="1645" spans="1:3">
      <c r="A1645" s="71">
        <v>35212</v>
      </c>
      <c r="B1645" s="71">
        <f t="shared" si="25"/>
        <v>35186</v>
      </c>
      <c r="C1645">
        <v>1068.94</v>
      </c>
    </row>
    <row r="1646" spans="1:3">
      <c r="A1646" s="71">
        <v>35213</v>
      </c>
      <c r="B1646" s="71">
        <f t="shared" si="25"/>
        <v>35186</v>
      </c>
      <c r="C1646">
        <v>1069.8</v>
      </c>
    </row>
    <row r="1647" spans="1:3">
      <c r="A1647" s="71">
        <v>35214</v>
      </c>
      <c r="B1647" s="71">
        <f t="shared" si="25"/>
        <v>35186</v>
      </c>
      <c r="C1647">
        <v>1071.19</v>
      </c>
    </row>
    <row r="1648" spans="1:3">
      <c r="A1648" s="71">
        <v>35215</v>
      </c>
      <c r="B1648" s="71">
        <f t="shared" si="25"/>
        <v>35186</v>
      </c>
      <c r="C1648">
        <v>1072.24</v>
      </c>
    </row>
    <row r="1649" spans="1:3">
      <c r="A1649" s="71">
        <v>35216</v>
      </c>
      <c r="B1649" s="71">
        <f t="shared" si="25"/>
        <v>35186</v>
      </c>
      <c r="C1649">
        <v>1073.06</v>
      </c>
    </row>
    <row r="1650" spans="1:3">
      <c r="A1650" s="71">
        <v>35217</v>
      </c>
      <c r="B1650" s="71">
        <f t="shared" si="25"/>
        <v>35217</v>
      </c>
      <c r="C1650">
        <v>1072.5899999999999</v>
      </c>
    </row>
    <row r="1651" spans="1:3">
      <c r="A1651" s="71">
        <v>35218</v>
      </c>
      <c r="B1651" s="71">
        <f t="shared" si="25"/>
        <v>35217</v>
      </c>
      <c r="C1651">
        <v>1072.5899999999999</v>
      </c>
    </row>
    <row r="1652" spans="1:3">
      <c r="A1652" s="71">
        <v>35219</v>
      </c>
      <c r="B1652" s="71">
        <f t="shared" si="25"/>
        <v>35217</v>
      </c>
      <c r="C1652">
        <v>1072.5899999999999</v>
      </c>
    </row>
    <row r="1653" spans="1:3">
      <c r="A1653" s="71">
        <v>35220</v>
      </c>
      <c r="B1653" s="71">
        <f t="shared" si="25"/>
        <v>35217</v>
      </c>
      <c r="C1653">
        <v>1074.7</v>
      </c>
    </row>
    <row r="1654" spans="1:3">
      <c r="A1654" s="71">
        <v>35221</v>
      </c>
      <c r="B1654" s="71">
        <f t="shared" si="25"/>
        <v>35217</v>
      </c>
      <c r="C1654">
        <v>1074.72</v>
      </c>
    </row>
    <row r="1655" spans="1:3">
      <c r="A1655" s="71">
        <v>35222</v>
      </c>
      <c r="B1655" s="71">
        <f t="shared" si="25"/>
        <v>35217</v>
      </c>
      <c r="C1655">
        <v>1074.27</v>
      </c>
    </row>
    <row r="1656" spans="1:3">
      <c r="A1656" s="71">
        <v>35223</v>
      </c>
      <c r="B1656" s="71">
        <f t="shared" si="25"/>
        <v>35217</v>
      </c>
      <c r="C1656">
        <v>1072.95</v>
      </c>
    </row>
    <row r="1657" spans="1:3">
      <c r="A1657" s="71">
        <v>35224</v>
      </c>
      <c r="B1657" s="71">
        <f t="shared" si="25"/>
        <v>35217</v>
      </c>
      <c r="C1657">
        <v>1073.06</v>
      </c>
    </row>
    <row r="1658" spans="1:3">
      <c r="A1658" s="71">
        <v>35225</v>
      </c>
      <c r="B1658" s="71">
        <f t="shared" si="25"/>
        <v>35217</v>
      </c>
      <c r="C1658">
        <v>1073.06</v>
      </c>
    </row>
    <row r="1659" spans="1:3">
      <c r="A1659" s="71">
        <v>35226</v>
      </c>
      <c r="B1659" s="71">
        <f t="shared" si="25"/>
        <v>35217</v>
      </c>
      <c r="C1659">
        <v>1073.06</v>
      </c>
    </row>
    <row r="1660" spans="1:3">
      <c r="A1660" s="71">
        <v>35227</v>
      </c>
      <c r="B1660" s="71">
        <f t="shared" si="25"/>
        <v>35217</v>
      </c>
      <c r="C1660">
        <v>1073.06</v>
      </c>
    </row>
    <row r="1661" spans="1:3">
      <c r="A1661" s="71">
        <v>35228</v>
      </c>
      <c r="B1661" s="71">
        <f t="shared" si="25"/>
        <v>35217</v>
      </c>
      <c r="C1661">
        <v>1073.6500000000001</v>
      </c>
    </row>
    <row r="1662" spans="1:3">
      <c r="A1662" s="71">
        <v>35229</v>
      </c>
      <c r="B1662" s="71">
        <f t="shared" si="25"/>
        <v>35217</v>
      </c>
      <c r="C1662">
        <v>1070.8</v>
      </c>
    </row>
    <row r="1663" spans="1:3">
      <c r="A1663" s="71">
        <v>35230</v>
      </c>
      <c r="B1663" s="71">
        <f t="shared" si="25"/>
        <v>35217</v>
      </c>
      <c r="C1663">
        <v>1072.3399999999999</v>
      </c>
    </row>
    <row r="1664" spans="1:3">
      <c r="A1664" s="71">
        <v>35231</v>
      </c>
      <c r="B1664" s="71">
        <f t="shared" si="25"/>
        <v>35217</v>
      </c>
      <c r="C1664">
        <v>1071.3499999999999</v>
      </c>
    </row>
    <row r="1665" spans="1:3">
      <c r="A1665" s="71">
        <v>35232</v>
      </c>
      <c r="B1665" s="71">
        <f t="shared" si="25"/>
        <v>35217</v>
      </c>
      <c r="C1665">
        <v>1071.3499999999999</v>
      </c>
    </row>
    <row r="1666" spans="1:3">
      <c r="A1666" s="71">
        <v>35233</v>
      </c>
      <c r="B1666" s="71">
        <f t="shared" si="25"/>
        <v>35217</v>
      </c>
      <c r="C1666">
        <v>1071.3499999999999</v>
      </c>
    </row>
    <row r="1667" spans="1:3">
      <c r="A1667" s="71">
        <v>35234</v>
      </c>
      <c r="B1667" s="71">
        <f t="shared" ref="B1667:B1730" si="26">DATE(YEAR(A1667), MONTH(A1667), 1)</f>
        <v>35217</v>
      </c>
      <c r="C1667">
        <v>1071.3499999999999</v>
      </c>
    </row>
    <row r="1668" spans="1:3">
      <c r="A1668" s="71">
        <v>35235</v>
      </c>
      <c r="B1668" s="71">
        <f t="shared" si="26"/>
        <v>35217</v>
      </c>
      <c r="C1668">
        <v>1072.74</v>
      </c>
    </row>
    <row r="1669" spans="1:3">
      <c r="A1669" s="71">
        <v>35236</v>
      </c>
      <c r="B1669" s="71">
        <f t="shared" si="26"/>
        <v>35217</v>
      </c>
      <c r="C1669">
        <v>1070.94</v>
      </c>
    </row>
    <row r="1670" spans="1:3">
      <c r="A1670" s="71">
        <v>35237</v>
      </c>
      <c r="B1670" s="71">
        <f t="shared" si="26"/>
        <v>35217</v>
      </c>
      <c r="C1670">
        <v>1070.8599999999999</v>
      </c>
    </row>
    <row r="1671" spans="1:3">
      <c r="A1671" s="71">
        <v>35238</v>
      </c>
      <c r="B1671" s="71">
        <f t="shared" si="26"/>
        <v>35217</v>
      </c>
      <c r="C1671">
        <v>1068.2</v>
      </c>
    </row>
    <row r="1672" spans="1:3">
      <c r="A1672" s="71">
        <v>35239</v>
      </c>
      <c r="B1672" s="71">
        <f t="shared" si="26"/>
        <v>35217</v>
      </c>
      <c r="C1672">
        <v>1068.2</v>
      </c>
    </row>
    <row r="1673" spans="1:3">
      <c r="A1673" s="71">
        <v>35240</v>
      </c>
      <c r="B1673" s="71">
        <f t="shared" si="26"/>
        <v>35217</v>
      </c>
      <c r="C1673">
        <v>1068.2</v>
      </c>
    </row>
    <row r="1674" spans="1:3">
      <c r="A1674" s="71">
        <v>35241</v>
      </c>
      <c r="B1674" s="71">
        <f t="shared" si="26"/>
        <v>35217</v>
      </c>
      <c r="C1674">
        <v>1070.25</v>
      </c>
    </row>
    <row r="1675" spans="1:3">
      <c r="A1675" s="71">
        <v>35242</v>
      </c>
      <c r="B1675" s="71">
        <f t="shared" si="26"/>
        <v>35217</v>
      </c>
      <c r="C1675">
        <v>1069.81</v>
      </c>
    </row>
    <row r="1676" spans="1:3">
      <c r="A1676" s="71">
        <v>35243</v>
      </c>
      <c r="B1676" s="71">
        <f t="shared" si="26"/>
        <v>35217</v>
      </c>
      <c r="C1676">
        <v>1072.3699999999999</v>
      </c>
    </row>
    <row r="1677" spans="1:3">
      <c r="A1677" s="71">
        <v>35244</v>
      </c>
      <c r="B1677" s="71">
        <f t="shared" si="26"/>
        <v>35217</v>
      </c>
      <c r="C1677">
        <v>1069.73</v>
      </c>
    </row>
    <row r="1678" spans="1:3">
      <c r="A1678" s="71">
        <v>35245</v>
      </c>
      <c r="B1678" s="71">
        <f t="shared" si="26"/>
        <v>35217</v>
      </c>
      <c r="C1678">
        <v>1069.1099999999999</v>
      </c>
    </row>
    <row r="1679" spans="1:3">
      <c r="A1679" s="71">
        <v>35246</v>
      </c>
      <c r="B1679" s="71">
        <f t="shared" si="26"/>
        <v>35217</v>
      </c>
      <c r="C1679">
        <v>1069.1099999999999</v>
      </c>
    </row>
    <row r="1680" spans="1:3">
      <c r="A1680" s="71">
        <v>35247</v>
      </c>
      <c r="B1680" s="71">
        <f t="shared" si="26"/>
        <v>35247</v>
      </c>
      <c r="C1680">
        <v>1069.1099999999999</v>
      </c>
    </row>
    <row r="1681" spans="1:3">
      <c r="A1681" s="71">
        <v>35248</v>
      </c>
      <c r="B1681" s="71">
        <f t="shared" si="26"/>
        <v>35247</v>
      </c>
      <c r="C1681">
        <v>1069.1099999999999</v>
      </c>
    </row>
    <row r="1682" spans="1:3">
      <c r="A1682" s="71">
        <v>35249</v>
      </c>
      <c r="B1682" s="71">
        <f t="shared" si="26"/>
        <v>35247</v>
      </c>
      <c r="C1682">
        <v>1070.55</v>
      </c>
    </row>
    <row r="1683" spans="1:3">
      <c r="A1683" s="71">
        <v>35250</v>
      </c>
      <c r="B1683" s="71">
        <f t="shared" si="26"/>
        <v>35247</v>
      </c>
      <c r="C1683">
        <v>1068.1199999999999</v>
      </c>
    </row>
    <row r="1684" spans="1:3">
      <c r="A1684" s="71">
        <v>35251</v>
      </c>
      <c r="B1684" s="71">
        <f t="shared" si="26"/>
        <v>35247</v>
      </c>
      <c r="C1684">
        <v>1068.3</v>
      </c>
    </row>
    <row r="1685" spans="1:3">
      <c r="A1685" s="71">
        <v>35252</v>
      </c>
      <c r="B1685" s="71">
        <f t="shared" si="26"/>
        <v>35247</v>
      </c>
      <c r="C1685">
        <v>1067.3499999999999</v>
      </c>
    </row>
    <row r="1686" spans="1:3">
      <c r="A1686" s="71">
        <v>35253</v>
      </c>
      <c r="B1686" s="71">
        <f t="shared" si="26"/>
        <v>35247</v>
      </c>
      <c r="C1686">
        <v>1067.3499999999999</v>
      </c>
    </row>
    <row r="1687" spans="1:3">
      <c r="A1687" s="71">
        <v>35254</v>
      </c>
      <c r="B1687" s="71">
        <f t="shared" si="26"/>
        <v>35247</v>
      </c>
      <c r="C1687">
        <v>1067.3499999999999</v>
      </c>
    </row>
    <row r="1688" spans="1:3">
      <c r="A1688" s="71">
        <v>35255</v>
      </c>
      <c r="B1688" s="71">
        <f t="shared" si="26"/>
        <v>35247</v>
      </c>
      <c r="C1688">
        <v>1068.17</v>
      </c>
    </row>
    <row r="1689" spans="1:3">
      <c r="A1689" s="71">
        <v>35256</v>
      </c>
      <c r="B1689" s="71">
        <f t="shared" si="26"/>
        <v>35247</v>
      </c>
      <c r="C1689">
        <v>1067.97</v>
      </c>
    </row>
    <row r="1690" spans="1:3">
      <c r="A1690" s="71">
        <v>35257</v>
      </c>
      <c r="B1690" s="71">
        <f t="shared" si="26"/>
        <v>35247</v>
      </c>
      <c r="C1690">
        <v>1065.6500000000001</v>
      </c>
    </row>
    <row r="1691" spans="1:3">
      <c r="A1691" s="71">
        <v>35258</v>
      </c>
      <c r="B1691" s="71">
        <f t="shared" si="26"/>
        <v>35247</v>
      </c>
      <c r="C1691">
        <v>1061.79</v>
      </c>
    </row>
    <row r="1692" spans="1:3">
      <c r="A1692" s="71">
        <v>35259</v>
      </c>
      <c r="B1692" s="71">
        <f t="shared" si="26"/>
        <v>35247</v>
      </c>
      <c r="C1692">
        <v>1061.99</v>
      </c>
    </row>
    <row r="1693" spans="1:3">
      <c r="A1693" s="71">
        <v>35260</v>
      </c>
      <c r="B1693" s="71">
        <f t="shared" si="26"/>
        <v>35247</v>
      </c>
      <c r="C1693">
        <v>1061.99</v>
      </c>
    </row>
    <row r="1694" spans="1:3">
      <c r="A1694" s="71">
        <v>35261</v>
      </c>
      <c r="B1694" s="71">
        <f t="shared" si="26"/>
        <v>35247</v>
      </c>
      <c r="C1694">
        <v>1061.99</v>
      </c>
    </row>
    <row r="1695" spans="1:3">
      <c r="A1695" s="71">
        <v>35262</v>
      </c>
      <c r="B1695" s="71">
        <f t="shared" si="26"/>
        <v>35247</v>
      </c>
      <c r="C1695">
        <v>1065.58</v>
      </c>
    </row>
    <row r="1696" spans="1:3">
      <c r="A1696" s="71">
        <v>35263</v>
      </c>
      <c r="B1696" s="71">
        <f t="shared" si="26"/>
        <v>35247</v>
      </c>
      <c r="C1696">
        <v>1064.82</v>
      </c>
    </row>
    <row r="1697" spans="1:3">
      <c r="A1697" s="71">
        <v>35264</v>
      </c>
      <c r="B1697" s="71">
        <f t="shared" si="26"/>
        <v>35247</v>
      </c>
      <c r="C1697">
        <v>1062.8599999999999</v>
      </c>
    </row>
    <row r="1698" spans="1:3">
      <c r="A1698" s="71">
        <v>35265</v>
      </c>
      <c r="B1698" s="71">
        <f t="shared" si="26"/>
        <v>35247</v>
      </c>
      <c r="C1698">
        <v>1058.92</v>
      </c>
    </row>
    <row r="1699" spans="1:3">
      <c r="A1699" s="71">
        <v>35266</v>
      </c>
      <c r="B1699" s="71">
        <f t="shared" si="26"/>
        <v>35247</v>
      </c>
      <c r="C1699">
        <v>1061.02</v>
      </c>
    </row>
    <row r="1700" spans="1:3">
      <c r="A1700" s="71">
        <v>35267</v>
      </c>
      <c r="B1700" s="71">
        <f t="shared" si="26"/>
        <v>35247</v>
      </c>
      <c r="C1700">
        <v>1061.02</v>
      </c>
    </row>
    <row r="1701" spans="1:3">
      <c r="A1701" s="71">
        <v>35268</v>
      </c>
      <c r="B1701" s="71">
        <f t="shared" si="26"/>
        <v>35247</v>
      </c>
      <c r="C1701">
        <v>1061.02</v>
      </c>
    </row>
    <row r="1702" spans="1:3">
      <c r="A1702" s="71">
        <v>35269</v>
      </c>
      <c r="B1702" s="71">
        <f t="shared" si="26"/>
        <v>35247</v>
      </c>
      <c r="C1702">
        <v>1063.53</v>
      </c>
    </row>
    <row r="1703" spans="1:3">
      <c r="A1703" s="71">
        <v>35270</v>
      </c>
      <c r="B1703" s="71">
        <f t="shared" si="26"/>
        <v>35247</v>
      </c>
      <c r="C1703">
        <v>1064.56</v>
      </c>
    </row>
    <row r="1704" spans="1:3">
      <c r="A1704" s="71">
        <v>35271</v>
      </c>
      <c r="B1704" s="71">
        <f t="shared" si="26"/>
        <v>35247</v>
      </c>
      <c r="C1704">
        <v>1061.46</v>
      </c>
    </row>
    <row r="1705" spans="1:3">
      <c r="A1705" s="71">
        <v>35272</v>
      </c>
      <c r="B1705" s="71">
        <f t="shared" si="26"/>
        <v>35247</v>
      </c>
      <c r="C1705">
        <v>1061.03</v>
      </c>
    </row>
    <row r="1706" spans="1:3">
      <c r="A1706" s="71">
        <v>35273</v>
      </c>
      <c r="B1706" s="71">
        <f t="shared" si="26"/>
        <v>35247</v>
      </c>
      <c r="C1706">
        <v>1061.48</v>
      </c>
    </row>
    <row r="1707" spans="1:3">
      <c r="A1707" s="71">
        <v>35274</v>
      </c>
      <c r="B1707" s="71">
        <f t="shared" si="26"/>
        <v>35247</v>
      </c>
      <c r="C1707">
        <v>1061.48</v>
      </c>
    </row>
    <row r="1708" spans="1:3">
      <c r="A1708" s="71">
        <v>35275</v>
      </c>
      <c r="B1708" s="71">
        <f t="shared" si="26"/>
        <v>35247</v>
      </c>
      <c r="C1708">
        <v>1061.48</v>
      </c>
    </row>
    <row r="1709" spans="1:3">
      <c r="A1709" s="71">
        <v>35276</v>
      </c>
      <c r="B1709" s="71">
        <f t="shared" si="26"/>
        <v>35247</v>
      </c>
      <c r="C1709">
        <v>1059.18</v>
      </c>
    </row>
    <row r="1710" spans="1:3">
      <c r="A1710" s="71">
        <v>35277</v>
      </c>
      <c r="B1710" s="71">
        <f t="shared" si="26"/>
        <v>35247</v>
      </c>
      <c r="C1710">
        <v>1056.74</v>
      </c>
    </row>
    <row r="1711" spans="1:3">
      <c r="A1711" s="71">
        <v>35278</v>
      </c>
      <c r="B1711" s="71">
        <f t="shared" si="26"/>
        <v>35278</v>
      </c>
      <c r="C1711">
        <v>1057.47</v>
      </c>
    </row>
    <row r="1712" spans="1:3">
      <c r="A1712" s="71">
        <v>35279</v>
      </c>
      <c r="B1712" s="71">
        <f t="shared" si="26"/>
        <v>35278</v>
      </c>
      <c r="C1712">
        <v>1054.8699999999999</v>
      </c>
    </row>
    <row r="1713" spans="1:3">
      <c r="A1713" s="71">
        <v>35280</v>
      </c>
      <c r="B1713" s="71">
        <f t="shared" si="26"/>
        <v>35278</v>
      </c>
      <c r="C1713">
        <v>1054.0999999999999</v>
      </c>
    </row>
    <row r="1714" spans="1:3">
      <c r="A1714" s="71">
        <v>35281</v>
      </c>
      <c r="B1714" s="71">
        <f t="shared" si="26"/>
        <v>35278</v>
      </c>
      <c r="C1714">
        <v>1054.0999999999999</v>
      </c>
    </row>
    <row r="1715" spans="1:3">
      <c r="A1715" s="71">
        <v>35282</v>
      </c>
      <c r="B1715" s="71">
        <f t="shared" si="26"/>
        <v>35278</v>
      </c>
      <c r="C1715">
        <v>1054.0999999999999</v>
      </c>
    </row>
    <row r="1716" spans="1:3">
      <c r="A1716" s="71">
        <v>35283</v>
      </c>
      <c r="B1716" s="71">
        <f t="shared" si="26"/>
        <v>35278</v>
      </c>
      <c r="C1716">
        <v>1051.6099999999999</v>
      </c>
    </row>
    <row r="1717" spans="1:3">
      <c r="A1717" s="71">
        <v>35284</v>
      </c>
      <c r="B1717" s="71">
        <f t="shared" si="26"/>
        <v>35278</v>
      </c>
      <c r="C1717">
        <v>1049.3699999999999</v>
      </c>
    </row>
    <row r="1718" spans="1:3">
      <c r="A1718" s="71">
        <v>35285</v>
      </c>
      <c r="B1718" s="71">
        <f t="shared" si="26"/>
        <v>35278</v>
      </c>
      <c r="C1718">
        <v>1049.3699999999999</v>
      </c>
    </row>
    <row r="1719" spans="1:3">
      <c r="A1719" s="71">
        <v>35286</v>
      </c>
      <c r="B1719" s="71">
        <f t="shared" si="26"/>
        <v>35278</v>
      </c>
      <c r="C1719">
        <v>1044.9000000000001</v>
      </c>
    </row>
    <row r="1720" spans="1:3">
      <c r="A1720" s="71">
        <v>35287</v>
      </c>
      <c r="B1720" s="71">
        <f t="shared" si="26"/>
        <v>35278</v>
      </c>
      <c r="C1720">
        <v>1040.68</v>
      </c>
    </row>
    <row r="1721" spans="1:3">
      <c r="A1721" s="71">
        <v>35288</v>
      </c>
      <c r="B1721" s="71">
        <f t="shared" si="26"/>
        <v>35278</v>
      </c>
      <c r="C1721">
        <v>1040.68</v>
      </c>
    </row>
    <row r="1722" spans="1:3">
      <c r="A1722" s="71">
        <v>35289</v>
      </c>
      <c r="B1722" s="71">
        <f t="shared" si="26"/>
        <v>35278</v>
      </c>
      <c r="C1722">
        <v>1040.68</v>
      </c>
    </row>
    <row r="1723" spans="1:3">
      <c r="A1723" s="71">
        <v>35290</v>
      </c>
      <c r="B1723" s="71">
        <f t="shared" si="26"/>
        <v>35278</v>
      </c>
      <c r="C1723">
        <v>1035.79</v>
      </c>
    </row>
    <row r="1724" spans="1:3">
      <c r="A1724" s="71">
        <v>35291</v>
      </c>
      <c r="B1724" s="71">
        <f t="shared" si="26"/>
        <v>35278</v>
      </c>
      <c r="C1724">
        <v>1029.46</v>
      </c>
    </row>
    <row r="1725" spans="1:3">
      <c r="A1725" s="71">
        <v>35292</v>
      </c>
      <c r="B1725" s="71">
        <f t="shared" si="26"/>
        <v>35278</v>
      </c>
      <c r="C1725">
        <v>1041.76</v>
      </c>
    </row>
    <row r="1726" spans="1:3">
      <c r="A1726" s="71">
        <v>35293</v>
      </c>
      <c r="B1726" s="71">
        <f t="shared" si="26"/>
        <v>35278</v>
      </c>
      <c r="C1726">
        <v>1051.82</v>
      </c>
    </row>
    <row r="1727" spans="1:3">
      <c r="A1727" s="71">
        <v>35294</v>
      </c>
      <c r="B1727" s="71">
        <f t="shared" si="26"/>
        <v>35278</v>
      </c>
      <c r="C1727">
        <v>1047.9000000000001</v>
      </c>
    </row>
    <row r="1728" spans="1:3">
      <c r="A1728" s="71">
        <v>35295</v>
      </c>
      <c r="B1728" s="71">
        <f t="shared" si="26"/>
        <v>35278</v>
      </c>
      <c r="C1728">
        <v>1047.9000000000001</v>
      </c>
    </row>
    <row r="1729" spans="1:3">
      <c r="A1729" s="71">
        <v>35296</v>
      </c>
      <c r="B1729" s="71">
        <f t="shared" si="26"/>
        <v>35278</v>
      </c>
      <c r="C1729">
        <v>1047.9000000000001</v>
      </c>
    </row>
    <row r="1730" spans="1:3">
      <c r="A1730" s="71">
        <v>35297</v>
      </c>
      <c r="B1730" s="71">
        <f t="shared" si="26"/>
        <v>35278</v>
      </c>
      <c r="C1730">
        <v>1047.9000000000001</v>
      </c>
    </row>
    <row r="1731" spans="1:3">
      <c r="A1731" s="71">
        <v>35298</v>
      </c>
      <c r="B1731" s="71">
        <f t="shared" ref="B1731:B1794" si="27">DATE(YEAR(A1731), MONTH(A1731), 1)</f>
        <v>35278</v>
      </c>
      <c r="C1731">
        <v>1044.54</v>
      </c>
    </row>
    <row r="1732" spans="1:3">
      <c r="A1732" s="71">
        <v>35299</v>
      </c>
      <c r="B1732" s="71">
        <f t="shared" si="27"/>
        <v>35278</v>
      </c>
      <c r="C1732">
        <v>1037.43</v>
      </c>
    </row>
    <row r="1733" spans="1:3">
      <c r="A1733" s="71">
        <v>35300</v>
      </c>
      <c r="B1733" s="71">
        <f t="shared" si="27"/>
        <v>35278</v>
      </c>
      <c r="C1733">
        <v>1040.1500000000001</v>
      </c>
    </row>
    <row r="1734" spans="1:3">
      <c r="A1734" s="71">
        <v>35301</v>
      </c>
      <c r="B1734" s="71">
        <f t="shared" si="27"/>
        <v>35278</v>
      </c>
      <c r="C1734">
        <v>1037.0999999999999</v>
      </c>
    </row>
    <row r="1735" spans="1:3">
      <c r="A1735" s="71">
        <v>35302</v>
      </c>
      <c r="B1735" s="71">
        <f t="shared" si="27"/>
        <v>35278</v>
      </c>
      <c r="C1735">
        <v>1037.0999999999999</v>
      </c>
    </row>
    <row r="1736" spans="1:3">
      <c r="A1736" s="71">
        <v>35303</v>
      </c>
      <c r="B1736" s="71">
        <f t="shared" si="27"/>
        <v>35278</v>
      </c>
      <c r="C1736">
        <v>1037.0999999999999</v>
      </c>
    </row>
    <row r="1737" spans="1:3">
      <c r="A1737" s="71">
        <v>35304</v>
      </c>
      <c r="B1737" s="71">
        <f t="shared" si="27"/>
        <v>35278</v>
      </c>
      <c r="C1737">
        <v>1041.6400000000001</v>
      </c>
    </row>
    <row r="1738" spans="1:3">
      <c r="A1738" s="71">
        <v>35305</v>
      </c>
      <c r="B1738" s="71">
        <f t="shared" si="27"/>
        <v>35278</v>
      </c>
      <c r="C1738">
        <v>1044.54</v>
      </c>
    </row>
    <row r="1739" spans="1:3">
      <c r="A1739" s="71">
        <v>35306</v>
      </c>
      <c r="B1739" s="71">
        <f t="shared" si="27"/>
        <v>35278</v>
      </c>
      <c r="C1739">
        <v>1046.7</v>
      </c>
    </row>
    <row r="1740" spans="1:3">
      <c r="A1740" s="71">
        <v>35307</v>
      </c>
      <c r="B1740" s="71">
        <f t="shared" si="27"/>
        <v>35278</v>
      </c>
      <c r="C1740">
        <v>1045.02</v>
      </c>
    </row>
    <row r="1741" spans="1:3">
      <c r="A1741" s="71">
        <v>35308</v>
      </c>
      <c r="B1741" s="71">
        <f t="shared" si="27"/>
        <v>35278</v>
      </c>
      <c r="C1741">
        <v>1042.32</v>
      </c>
    </row>
    <row r="1742" spans="1:3">
      <c r="A1742" s="71">
        <v>35309</v>
      </c>
      <c r="B1742" s="71">
        <f t="shared" si="27"/>
        <v>35309</v>
      </c>
      <c r="C1742">
        <v>1042.32</v>
      </c>
    </row>
    <row r="1743" spans="1:3">
      <c r="A1743" s="71">
        <v>35310</v>
      </c>
      <c r="B1743" s="71">
        <f t="shared" si="27"/>
        <v>35309</v>
      </c>
      <c r="C1743">
        <v>1042.32</v>
      </c>
    </row>
    <row r="1744" spans="1:3">
      <c r="A1744" s="71">
        <v>35311</v>
      </c>
      <c r="B1744" s="71">
        <f t="shared" si="27"/>
        <v>35309</v>
      </c>
      <c r="C1744">
        <v>1044.3800000000001</v>
      </c>
    </row>
    <row r="1745" spans="1:3">
      <c r="A1745" s="71">
        <v>35312</v>
      </c>
      <c r="B1745" s="71">
        <f t="shared" si="27"/>
        <v>35309</v>
      </c>
      <c r="C1745">
        <v>1045.27</v>
      </c>
    </row>
    <row r="1746" spans="1:3">
      <c r="A1746" s="71">
        <v>35313</v>
      </c>
      <c r="B1746" s="71">
        <f t="shared" si="27"/>
        <v>35309</v>
      </c>
      <c r="C1746">
        <v>1044.0899999999999</v>
      </c>
    </row>
    <row r="1747" spans="1:3">
      <c r="A1747" s="71">
        <v>35314</v>
      </c>
      <c r="B1747" s="71">
        <f t="shared" si="27"/>
        <v>35309</v>
      </c>
      <c r="C1747">
        <v>1043.93</v>
      </c>
    </row>
    <row r="1748" spans="1:3">
      <c r="A1748" s="71">
        <v>35315</v>
      </c>
      <c r="B1748" s="71">
        <f t="shared" si="27"/>
        <v>35309</v>
      </c>
      <c r="C1748">
        <v>1045.8699999999999</v>
      </c>
    </row>
    <row r="1749" spans="1:3">
      <c r="A1749" s="71">
        <v>35316</v>
      </c>
      <c r="B1749" s="71">
        <f t="shared" si="27"/>
        <v>35309</v>
      </c>
      <c r="C1749">
        <v>1045.8699999999999</v>
      </c>
    </row>
    <row r="1750" spans="1:3">
      <c r="A1750" s="71">
        <v>35317</v>
      </c>
      <c r="B1750" s="71">
        <f t="shared" si="27"/>
        <v>35309</v>
      </c>
      <c r="C1750">
        <v>1045.8699999999999</v>
      </c>
    </row>
    <row r="1751" spans="1:3">
      <c r="A1751" s="71">
        <v>35318</v>
      </c>
      <c r="B1751" s="71">
        <f t="shared" si="27"/>
        <v>35309</v>
      </c>
      <c r="C1751">
        <v>1047.95</v>
      </c>
    </row>
    <row r="1752" spans="1:3">
      <c r="A1752" s="71">
        <v>35319</v>
      </c>
      <c r="B1752" s="71">
        <f t="shared" si="27"/>
        <v>35309</v>
      </c>
      <c r="C1752">
        <v>1051.6400000000001</v>
      </c>
    </row>
    <row r="1753" spans="1:3">
      <c r="A1753" s="71">
        <v>35320</v>
      </c>
      <c r="B1753" s="71">
        <f t="shared" si="27"/>
        <v>35309</v>
      </c>
      <c r="C1753">
        <v>1047.26</v>
      </c>
    </row>
    <row r="1754" spans="1:3">
      <c r="A1754" s="71">
        <v>35321</v>
      </c>
      <c r="B1754" s="71">
        <f t="shared" si="27"/>
        <v>35309</v>
      </c>
      <c r="C1754">
        <v>1047.6600000000001</v>
      </c>
    </row>
    <row r="1755" spans="1:3">
      <c r="A1755" s="71">
        <v>35322</v>
      </c>
      <c r="B1755" s="71">
        <f t="shared" si="27"/>
        <v>35309</v>
      </c>
      <c r="C1755">
        <v>1043.8900000000001</v>
      </c>
    </row>
    <row r="1756" spans="1:3">
      <c r="A1756" s="71">
        <v>35323</v>
      </c>
      <c r="B1756" s="71">
        <f t="shared" si="27"/>
        <v>35309</v>
      </c>
      <c r="C1756">
        <v>1043.8900000000001</v>
      </c>
    </row>
    <row r="1757" spans="1:3">
      <c r="A1757" s="71">
        <v>35324</v>
      </c>
      <c r="B1757" s="71">
        <f t="shared" si="27"/>
        <v>35309</v>
      </c>
      <c r="C1757">
        <v>1043.8900000000001</v>
      </c>
    </row>
    <row r="1758" spans="1:3">
      <c r="A1758" s="71">
        <v>35325</v>
      </c>
      <c r="B1758" s="71">
        <f t="shared" si="27"/>
        <v>35309</v>
      </c>
      <c r="C1758">
        <v>1042.8</v>
      </c>
    </row>
    <row r="1759" spans="1:3">
      <c r="A1759" s="71">
        <v>35326</v>
      </c>
      <c r="B1759" s="71">
        <f t="shared" si="27"/>
        <v>35309</v>
      </c>
      <c r="C1759">
        <v>1038.9000000000001</v>
      </c>
    </row>
    <row r="1760" spans="1:3">
      <c r="A1760" s="71">
        <v>35327</v>
      </c>
      <c r="B1760" s="71">
        <f t="shared" si="27"/>
        <v>35309</v>
      </c>
      <c r="C1760">
        <v>1035.94</v>
      </c>
    </row>
    <row r="1761" spans="1:3">
      <c r="A1761" s="71">
        <v>35328</v>
      </c>
      <c r="B1761" s="71">
        <f t="shared" si="27"/>
        <v>35309</v>
      </c>
      <c r="C1761">
        <v>1037.0999999999999</v>
      </c>
    </row>
    <row r="1762" spans="1:3">
      <c r="A1762" s="71">
        <v>35329</v>
      </c>
      <c r="B1762" s="71">
        <f t="shared" si="27"/>
        <v>35309</v>
      </c>
      <c r="C1762">
        <v>1037.1099999999999</v>
      </c>
    </row>
    <row r="1763" spans="1:3">
      <c r="A1763" s="71">
        <v>35330</v>
      </c>
      <c r="B1763" s="71">
        <f t="shared" si="27"/>
        <v>35309</v>
      </c>
      <c r="C1763">
        <v>1037.1099999999999</v>
      </c>
    </row>
    <row r="1764" spans="1:3">
      <c r="A1764" s="71">
        <v>35331</v>
      </c>
      <c r="B1764" s="71">
        <f t="shared" si="27"/>
        <v>35309</v>
      </c>
      <c r="C1764">
        <v>1037.1099999999999</v>
      </c>
    </row>
    <row r="1765" spans="1:3">
      <c r="A1765" s="71">
        <v>35332</v>
      </c>
      <c r="B1765" s="71">
        <f t="shared" si="27"/>
        <v>35309</v>
      </c>
      <c r="C1765">
        <v>1038.0899999999999</v>
      </c>
    </row>
    <row r="1766" spans="1:3">
      <c r="A1766" s="71">
        <v>35333</v>
      </c>
      <c r="B1766" s="71">
        <f t="shared" si="27"/>
        <v>35309</v>
      </c>
      <c r="C1766">
        <v>1040.3599999999999</v>
      </c>
    </row>
    <row r="1767" spans="1:3">
      <c r="A1767" s="71">
        <v>35334</v>
      </c>
      <c r="B1767" s="71">
        <f t="shared" si="27"/>
        <v>35309</v>
      </c>
      <c r="C1767">
        <v>1030.25</v>
      </c>
    </row>
    <row r="1768" spans="1:3">
      <c r="A1768" s="71">
        <v>35335</v>
      </c>
      <c r="B1768" s="71">
        <f t="shared" si="27"/>
        <v>35309</v>
      </c>
      <c r="C1768">
        <v>1027.68</v>
      </c>
    </row>
    <row r="1769" spans="1:3">
      <c r="A1769" s="71">
        <v>35336</v>
      </c>
      <c r="B1769" s="71">
        <f t="shared" si="27"/>
        <v>35309</v>
      </c>
      <c r="C1769">
        <v>1025.06</v>
      </c>
    </row>
    <row r="1770" spans="1:3">
      <c r="A1770" s="71">
        <v>35337</v>
      </c>
      <c r="B1770" s="71">
        <f t="shared" si="27"/>
        <v>35309</v>
      </c>
      <c r="C1770">
        <v>1025.06</v>
      </c>
    </row>
    <row r="1771" spans="1:3">
      <c r="A1771" s="71">
        <v>35338</v>
      </c>
      <c r="B1771" s="71">
        <f t="shared" si="27"/>
        <v>35309</v>
      </c>
      <c r="C1771">
        <v>1025.06</v>
      </c>
    </row>
    <row r="1772" spans="1:3">
      <c r="A1772" s="71">
        <v>35339</v>
      </c>
      <c r="B1772" s="71">
        <f t="shared" si="27"/>
        <v>35339</v>
      </c>
      <c r="C1772">
        <v>1027.08</v>
      </c>
    </row>
    <row r="1773" spans="1:3">
      <c r="A1773" s="71">
        <v>35340</v>
      </c>
      <c r="B1773" s="71">
        <f t="shared" si="27"/>
        <v>35339</v>
      </c>
      <c r="C1773">
        <v>1030.54</v>
      </c>
    </row>
    <row r="1774" spans="1:3">
      <c r="A1774" s="71">
        <v>35341</v>
      </c>
      <c r="B1774" s="71">
        <f t="shared" si="27"/>
        <v>35339</v>
      </c>
      <c r="C1774">
        <v>1019.17</v>
      </c>
    </row>
    <row r="1775" spans="1:3">
      <c r="A1775" s="71">
        <v>35342</v>
      </c>
      <c r="B1775" s="71">
        <f t="shared" si="27"/>
        <v>35339</v>
      </c>
      <c r="C1775">
        <v>1015.24</v>
      </c>
    </row>
    <row r="1776" spans="1:3">
      <c r="A1776" s="71">
        <v>35343</v>
      </c>
      <c r="B1776" s="71">
        <f t="shared" si="27"/>
        <v>35339</v>
      </c>
      <c r="C1776">
        <v>1014.99</v>
      </c>
    </row>
    <row r="1777" spans="1:3">
      <c r="A1777" s="71">
        <v>35344</v>
      </c>
      <c r="B1777" s="71">
        <f t="shared" si="27"/>
        <v>35339</v>
      </c>
      <c r="C1777">
        <v>1014.99</v>
      </c>
    </row>
    <row r="1778" spans="1:3">
      <c r="A1778" s="71">
        <v>35345</v>
      </c>
      <c r="B1778" s="71">
        <f t="shared" si="27"/>
        <v>35339</v>
      </c>
      <c r="C1778">
        <v>1014.99</v>
      </c>
    </row>
    <row r="1779" spans="1:3">
      <c r="A1779" s="71">
        <v>35346</v>
      </c>
      <c r="B1779" s="71">
        <f t="shared" si="27"/>
        <v>35339</v>
      </c>
      <c r="C1779">
        <v>1012.56</v>
      </c>
    </row>
    <row r="1780" spans="1:3">
      <c r="A1780" s="71">
        <v>35347</v>
      </c>
      <c r="B1780" s="71">
        <f t="shared" si="27"/>
        <v>35339</v>
      </c>
      <c r="C1780">
        <v>1010.32</v>
      </c>
    </row>
    <row r="1781" spans="1:3">
      <c r="A1781" s="71">
        <v>35348</v>
      </c>
      <c r="B1781" s="71">
        <f t="shared" si="27"/>
        <v>35339</v>
      </c>
      <c r="C1781">
        <v>1012.27</v>
      </c>
    </row>
    <row r="1782" spans="1:3">
      <c r="A1782" s="71">
        <v>35349</v>
      </c>
      <c r="B1782" s="71">
        <f t="shared" si="27"/>
        <v>35339</v>
      </c>
      <c r="C1782">
        <v>1013.12</v>
      </c>
    </row>
    <row r="1783" spans="1:3">
      <c r="A1783" s="71">
        <v>35350</v>
      </c>
      <c r="B1783" s="71">
        <f t="shared" si="27"/>
        <v>35339</v>
      </c>
      <c r="C1783">
        <v>1015.07</v>
      </c>
    </row>
    <row r="1784" spans="1:3">
      <c r="A1784" s="71">
        <v>35351</v>
      </c>
      <c r="B1784" s="71">
        <f t="shared" si="27"/>
        <v>35339</v>
      </c>
      <c r="C1784">
        <v>1015.07</v>
      </c>
    </row>
    <row r="1785" spans="1:3">
      <c r="A1785" s="71">
        <v>35352</v>
      </c>
      <c r="B1785" s="71">
        <f t="shared" si="27"/>
        <v>35339</v>
      </c>
      <c r="C1785">
        <v>1015.07</v>
      </c>
    </row>
    <row r="1786" spans="1:3">
      <c r="A1786" s="71">
        <v>35353</v>
      </c>
      <c r="B1786" s="71">
        <f t="shared" si="27"/>
        <v>35339</v>
      </c>
      <c r="C1786">
        <v>1015.07</v>
      </c>
    </row>
    <row r="1787" spans="1:3">
      <c r="A1787" s="71">
        <v>35354</v>
      </c>
      <c r="B1787" s="71">
        <f t="shared" si="27"/>
        <v>35339</v>
      </c>
      <c r="C1787">
        <v>1019.22</v>
      </c>
    </row>
    <row r="1788" spans="1:3">
      <c r="A1788" s="71">
        <v>35355</v>
      </c>
      <c r="B1788" s="71">
        <f t="shared" si="27"/>
        <v>35339</v>
      </c>
      <c r="C1788">
        <v>1018.5</v>
      </c>
    </row>
    <row r="1789" spans="1:3">
      <c r="A1789" s="71">
        <v>35356</v>
      </c>
      <c r="B1789" s="71">
        <f t="shared" si="27"/>
        <v>35339</v>
      </c>
      <c r="C1789">
        <v>1015.24</v>
      </c>
    </row>
    <row r="1790" spans="1:3">
      <c r="A1790" s="71">
        <v>35357</v>
      </c>
      <c r="B1790" s="71">
        <f t="shared" si="27"/>
        <v>35339</v>
      </c>
      <c r="C1790">
        <v>1016.87</v>
      </c>
    </row>
    <row r="1791" spans="1:3">
      <c r="A1791" s="71">
        <v>35358</v>
      </c>
      <c r="B1791" s="71">
        <f t="shared" si="27"/>
        <v>35339</v>
      </c>
      <c r="C1791">
        <v>1016.87</v>
      </c>
    </row>
    <row r="1792" spans="1:3">
      <c r="A1792" s="71">
        <v>35359</v>
      </c>
      <c r="B1792" s="71">
        <f t="shared" si="27"/>
        <v>35339</v>
      </c>
      <c r="C1792">
        <v>1016.87</v>
      </c>
    </row>
    <row r="1793" spans="1:3">
      <c r="A1793" s="71">
        <v>35360</v>
      </c>
      <c r="B1793" s="71">
        <f t="shared" si="27"/>
        <v>35339</v>
      </c>
      <c r="C1793">
        <v>1018.33</v>
      </c>
    </row>
    <row r="1794" spans="1:3">
      <c r="A1794" s="71">
        <v>35361</v>
      </c>
      <c r="B1794" s="71">
        <f t="shared" si="27"/>
        <v>35339</v>
      </c>
      <c r="C1794">
        <v>1018.04</v>
      </c>
    </row>
    <row r="1795" spans="1:3">
      <c r="A1795" s="71">
        <v>35362</v>
      </c>
      <c r="B1795" s="71">
        <f t="shared" ref="B1795:B1858" si="28">DATE(YEAR(A1795), MONTH(A1795), 1)</f>
        <v>35339</v>
      </c>
      <c r="C1795">
        <v>1017.52</v>
      </c>
    </row>
    <row r="1796" spans="1:3">
      <c r="A1796" s="71">
        <v>35363</v>
      </c>
      <c r="B1796" s="71">
        <f t="shared" si="28"/>
        <v>35339</v>
      </c>
      <c r="C1796">
        <v>1015.49</v>
      </c>
    </row>
    <row r="1797" spans="1:3">
      <c r="A1797" s="71">
        <v>35364</v>
      </c>
      <c r="B1797" s="71">
        <f t="shared" si="28"/>
        <v>35339</v>
      </c>
      <c r="C1797">
        <v>1011.69</v>
      </c>
    </row>
    <row r="1798" spans="1:3">
      <c r="A1798" s="71">
        <v>35365</v>
      </c>
      <c r="B1798" s="71">
        <f t="shared" si="28"/>
        <v>35339</v>
      </c>
      <c r="C1798">
        <v>1011.69</v>
      </c>
    </row>
    <row r="1799" spans="1:3">
      <c r="A1799" s="71">
        <v>35366</v>
      </c>
      <c r="B1799" s="71">
        <f t="shared" si="28"/>
        <v>35339</v>
      </c>
      <c r="C1799">
        <v>1011.69</v>
      </c>
    </row>
    <row r="1800" spans="1:3">
      <c r="A1800" s="71">
        <v>35367</v>
      </c>
      <c r="B1800" s="71">
        <f t="shared" si="28"/>
        <v>35339</v>
      </c>
      <c r="C1800">
        <v>1012.43</v>
      </c>
    </row>
    <row r="1801" spans="1:3">
      <c r="A1801" s="71">
        <v>35368</v>
      </c>
      <c r="B1801" s="71">
        <f t="shared" si="28"/>
        <v>35339</v>
      </c>
      <c r="C1801">
        <v>1007.57</v>
      </c>
    </row>
    <row r="1802" spans="1:3">
      <c r="A1802" s="71">
        <v>35369</v>
      </c>
      <c r="B1802" s="71">
        <f t="shared" si="28"/>
        <v>35339</v>
      </c>
      <c r="C1802">
        <v>1005.83</v>
      </c>
    </row>
    <row r="1803" spans="1:3">
      <c r="A1803" s="71">
        <v>35370</v>
      </c>
      <c r="B1803" s="71">
        <f t="shared" si="28"/>
        <v>35370</v>
      </c>
      <c r="C1803">
        <v>1000.14</v>
      </c>
    </row>
    <row r="1804" spans="1:3">
      <c r="A1804" s="71">
        <v>35371</v>
      </c>
      <c r="B1804" s="71">
        <f t="shared" si="28"/>
        <v>35370</v>
      </c>
      <c r="C1804">
        <v>999.49</v>
      </c>
    </row>
    <row r="1805" spans="1:3">
      <c r="A1805" s="71">
        <v>35372</v>
      </c>
      <c r="B1805" s="71">
        <f t="shared" si="28"/>
        <v>35370</v>
      </c>
      <c r="C1805">
        <v>999.49</v>
      </c>
    </row>
    <row r="1806" spans="1:3">
      <c r="A1806" s="71">
        <v>35373</v>
      </c>
      <c r="B1806" s="71">
        <f t="shared" si="28"/>
        <v>35370</v>
      </c>
      <c r="C1806">
        <v>999.49</v>
      </c>
    </row>
    <row r="1807" spans="1:3">
      <c r="A1807" s="71">
        <v>35374</v>
      </c>
      <c r="B1807" s="71">
        <f t="shared" si="28"/>
        <v>35370</v>
      </c>
      <c r="C1807">
        <v>999.49</v>
      </c>
    </row>
    <row r="1808" spans="1:3">
      <c r="A1808" s="71">
        <v>35375</v>
      </c>
      <c r="B1808" s="71">
        <f t="shared" si="28"/>
        <v>35370</v>
      </c>
      <c r="C1808">
        <v>1006.36</v>
      </c>
    </row>
    <row r="1809" spans="1:3">
      <c r="A1809" s="71">
        <v>35376</v>
      </c>
      <c r="B1809" s="71">
        <f t="shared" si="28"/>
        <v>35370</v>
      </c>
      <c r="C1809">
        <v>1003.75</v>
      </c>
    </row>
    <row r="1810" spans="1:3">
      <c r="A1810" s="71">
        <v>35377</v>
      </c>
      <c r="B1810" s="71">
        <f t="shared" si="28"/>
        <v>35370</v>
      </c>
      <c r="C1810">
        <v>999.59</v>
      </c>
    </row>
    <row r="1811" spans="1:3">
      <c r="A1811" s="71">
        <v>35378</v>
      </c>
      <c r="B1811" s="71">
        <f t="shared" si="28"/>
        <v>35370</v>
      </c>
      <c r="C1811">
        <v>1001.24</v>
      </c>
    </row>
    <row r="1812" spans="1:3">
      <c r="A1812" s="71">
        <v>35379</v>
      </c>
      <c r="B1812" s="71">
        <f t="shared" si="28"/>
        <v>35370</v>
      </c>
      <c r="C1812">
        <v>1001.24</v>
      </c>
    </row>
    <row r="1813" spans="1:3">
      <c r="A1813" s="71">
        <v>35380</v>
      </c>
      <c r="B1813" s="71">
        <f t="shared" si="28"/>
        <v>35370</v>
      </c>
      <c r="C1813">
        <v>1001.24</v>
      </c>
    </row>
    <row r="1814" spans="1:3">
      <c r="A1814" s="71">
        <v>35381</v>
      </c>
      <c r="B1814" s="71">
        <f t="shared" si="28"/>
        <v>35370</v>
      </c>
      <c r="C1814">
        <v>1001.24</v>
      </c>
    </row>
    <row r="1815" spans="1:3">
      <c r="A1815" s="71">
        <v>35382</v>
      </c>
      <c r="B1815" s="71">
        <f t="shared" si="28"/>
        <v>35370</v>
      </c>
      <c r="C1815">
        <v>1000.22</v>
      </c>
    </row>
    <row r="1816" spans="1:3">
      <c r="A1816" s="71">
        <v>35383</v>
      </c>
      <c r="B1816" s="71">
        <f t="shared" si="28"/>
        <v>35370</v>
      </c>
      <c r="C1816">
        <v>997.38</v>
      </c>
    </row>
    <row r="1817" spans="1:3">
      <c r="A1817" s="71">
        <v>35384</v>
      </c>
      <c r="B1817" s="71">
        <f t="shared" si="28"/>
        <v>35370</v>
      </c>
      <c r="C1817">
        <v>1001.68</v>
      </c>
    </row>
    <row r="1818" spans="1:3">
      <c r="A1818" s="71">
        <v>35385</v>
      </c>
      <c r="B1818" s="71">
        <f t="shared" si="28"/>
        <v>35370</v>
      </c>
      <c r="C1818">
        <v>999.68</v>
      </c>
    </row>
    <row r="1819" spans="1:3">
      <c r="A1819" s="71">
        <v>35386</v>
      </c>
      <c r="B1819" s="71">
        <f t="shared" si="28"/>
        <v>35370</v>
      </c>
      <c r="C1819">
        <v>999.68</v>
      </c>
    </row>
    <row r="1820" spans="1:3">
      <c r="A1820" s="71">
        <v>35387</v>
      </c>
      <c r="B1820" s="71">
        <f t="shared" si="28"/>
        <v>35370</v>
      </c>
      <c r="C1820">
        <v>999.68</v>
      </c>
    </row>
    <row r="1821" spans="1:3">
      <c r="A1821" s="71">
        <v>35388</v>
      </c>
      <c r="B1821" s="71">
        <f t="shared" si="28"/>
        <v>35370</v>
      </c>
      <c r="C1821">
        <v>995.96</v>
      </c>
    </row>
    <row r="1822" spans="1:3">
      <c r="A1822" s="71">
        <v>35389</v>
      </c>
      <c r="B1822" s="71">
        <f t="shared" si="28"/>
        <v>35370</v>
      </c>
      <c r="C1822">
        <v>994.02</v>
      </c>
    </row>
    <row r="1823" spans="1:3">
      <c r="A1823" s="71">
        <v>35390</v>
      </c>
      <c r="B1823" s="71">
        <f t="shared" si="28"/>
        <v>35370</v>
      </c>
      <c r="C1823">
        <v>995.2</v>
      </c>
    </row>
    <row r="1824" spans="1:3">
      <c r="A1824" s="71">
        <v>35391</v>
      </c>
      <c r="B1824" s="71">
        <f t="shared" si="28"/>
        <v>35370</v>
      </c>
      <c r="C1824">
        <v>994.37</v>
      </c>
    </row>
    <row r="1825" spans="1:3">
      <c r="A1825" s="71">
        <v>35392</v>
      </c>
      <c r="B1825" s="71">
        <f t="shared" si="28"/>
        <v>35370</v>
      </c>
      <c r="C1825">
        <v>995.34</v>
      </c>
    </row>
    <row r="1826" spans="1:3">
      <c r="A1826" s="71">
        <v>35393</v>
      </c>
      <c r="B1826" s="71">
        <f t="shared" si="28"/>
        <v>35370</v>
      </c>
      <c r="C1826">
        <v>995.34</v>
      </c>
    </row>
    <row r="1827" spans="1:3">
      <c r="A1827" s="71">
        <v>35394</v>
      </c>
      <c r="B1827" s="71">
        <f t="shared" si="28"/>
        <v>35370</v>
      </c>
      <c r="C1827">
        <v>995.34</v>
      </c>
    </row>
    <row r="1828" spans="1:3">
      <c r="A1828" s="71">
        <v>35395</v>
      </c>
      <c r="B1828" s="71">
        <f t="shared" si="28"/>
        <v>35370</v>
      </c>
      <c r="C1828">
        <v>995.05</v>
      </c>
    </row>
    <row r="1829" spans="1:3">
      <c r="A1829" s="71">
        <v>35396</v>
      </c>
      <c r="B1829" s="71">
        <f t="shared" si="28"/>
        <v>35370</v>
      </c>
      <c r="C1829">
        <v>995.05</v>
      </c>
    </row>
    <row r="1830" spans="1:3">
      <c r="A1830" s="71">
        <v>35397</v>
      </c>
      <c r="B1830" s="71">
        <f t="shared" si="28"/>
        <v>35370</v>
      </c>
      <c r="C1830">
        <v>995.93</v>
      </c>
    </row>
    <row r="1831" spans="1:3">
      <c r="A1831" s="71">
        <v>35398</v>
      </c>
      <c r="B1831" s="71">
        <f t="shared" si="28"/>
        <v>35370</v>
      </c>
      <c r="C1831">
        <v>994.94</v>
      </c>
    </row>
    <row r="1832" spans="1:3">
      <c r="A1832" s="71">
        <v>35399</v>
      </c>
      <c r="B1832" s="71">
        <f t="shared" si="28"/>
        <v>35370</v>
      </c>
      <c r="C1832">
        <v>1002.28</v>
      </c>
    </row>
    <row r="1833" spans="1:3">
      <c r="A1833" s="71">
        <v>35400</v>
      </c>
      <c r="B1833" s="71">
        <f t="shared" si="28"/>
        <v>35400</v>
      </c>
      <c r="C1833">
        <v>1002.28</v>
      </c>
    </row>
    <row r="1834" spans="1:3">
      <c r="A1834" s="71">
        <v>35401</v>
      </c>
      <c r="B1834" s="71">
        <f t="shared" si="28"/>
        <v>35400</v>
      </c>
      <c r="C1834">
        <v>1002.28</v>
      </c>
    </row>
    <row r="1835" spans="1:3">
      <c r="A1835" s="71">
        <v>35402</v>
      </c>
      <c r="B1835" s="71">
        <f t="shared" si="28"/>
        <v>35400</v>
      </c>
      <c r="C1835">
        <v>1000.09</v>
      </c>
    </row>
    <row r="1836" spans="1:3">
      <c r="A1836" s="71">
        <v>35403</v>
      </c>
      <c r="B1836" s="71">
        <f t="shared" si="28"/>
        <v>35400</v>
      </c>
      <c r="C1836">
        <v>995.73</v>
      </c>
    </row>
    <row r="1837" spans="1:3">
      <c r="A1837" s="71">
        <v>35404</v>
      </c>
      <c r="B1837" s="71">
        <f t="shared" si="28"/>
        <v>35400</v>
      </c>
      <c r="C1837">
        <v>997.4</v>
      </c>
    </row>
    <row r="1838" spans="1:3">
      <c r="A1838" s="71">
        <v>35405</v>
      </c>
      <c r="B1838" s="71">
        <f t="shared" si="28"/>
        <v>35400</v>
      </c>
      <c r="C1838">
        <v>997.48</v>
      </c>
    </row>
    <row r="1839" spans="1:3">
      <c r="A1839" s="71">
        <v>35406</v>
      </c>
      <c r="B1839" s="71">
        <f t="shared" si="28"/>
        <v>35400</v>
      </c>
      <c r="C1839">
        <v>1001.82</v>
      </c>
    </row>
    <row r="1840" spans="1:3">
      <c r="A1840" s="71">
        <v>35407</v>
      </c>
      <c r="B1840" s="71">
        <f t="shared" si="28"/>
        <v>35400</v>
      </c>
      <c r="C1840">
        <v>1001.82</v>
      </c>
    </row>
    <row r="1841" spans="1:3">
      <c r="A1841" s="71">
        <v>35408</v>
      </c>
      <c r="B1841" s="71">
        <f t="shared" si="28"/>
        <v>35400</v>
      </c>
      <c r="C1841">
        <v>1001.82</v>
      </c>
    </row>
    <row r="1842" spans="1:3">
      <c r="A1842" s="71">
        <v>35409</v>
      </c>
      <c r="B1842" s="71">
        <f t="shared" si="28"/>
        <v>35400</v>
      </c>
      <c r="C1842">
        <v>997.99</v>
      </c>
    </row>
    <row r="1843" spans="1:3">
      <c r="A1843" s="71">
        <v>35410</v>
      </c>
      <c r="B1843" s="71">
        <f t="shared" si="28"/>
        <v>35400</v>
      </c>
      <c r="C1843">
        <v>998.17</v>
      </c>
    </row>
    <row r="1844" spans="1:3">
      <c r="A1844" s="71">
        <v>35411</v>
      </c>
      <c r="B1844" s="71">
        <f t="shared" si="28"/>
        <v>35400</v>
      </c>
      <c r="C1844">
        <v>998.31</v>
      </c>
    </row>
    <row r="1845" spans="1:3">
      <c r="A1845" s="71">
        <v>35412</v>
      </c>
      <c r="B1845" s="71">
        <f t="shared" si="28"/>
        <v>35400</v>
      </c>
      <c r="C1845">
        <v>999.47</v>
      </c>
    </row>
    <row r="1846" spans="1:3">
      <c r="A1846" s="71">
        <v>35413</v>
      </c>
      <c r="B1846" s="71">
        <f t="shared" si="28"/>
        <v>35400</v>
      </c>
      <c r="C1846">
        <v>1002.95</v>
      </c>
    </row>
    <row r="1847" spans="1:3">
      <c r="A1847" s="71">
        <v>35414</v>
      </c>
      <c r="B1847" s="71">
        <f t="shared" si="28"/>
        <v>35400</v>
      </c>
      <c r="C1847">
        <v>1002.95</v>
      </c>
    </row>
    <row r="1848" spans="1:3">
      <c r="A1848" s="71">
        <v>35415</v>
      </c>
      <c r="B1848" s="71">
        <f t="shared" si="28"/>
        <v>35400</v>
      </c>
      <c r="C1848">
        <v>1002.95</v>
      </c>
    </row>
    <row r="1849" spans="1:3">
      <c r="A1849" s="71">
        <v>35416</v>
      </c>
      <c r="B1849" s="71">
        <f t="shared" si="28"/>
        <v>35400</v>
      </c>
      <c r="C1849">
        <v>1001.58</v>
      </c>
    </row>
    <row r="1850" spans="1:3">
      <c r="A1850" s="71">
        <v>35417</v>
      </c>
      <c r="B1850" s="71">
        <f t="shared" si="28"/>
        <v>35400</v>
      </c>
      <c r="C1850">
        <v>1000.4</v>
      </c>
    </row>
    <row r="1851" spans="1:3">
      <c r="A1851" s="71">
        <v>35418</v>
      </c>
      <c r="B1851" s="71">
        <f t="shared" si="28"/>
        <v>35400</v>
      </c>
      <c r="C1851">
        <v>1001.18</v>
      </c>
    </row>
    <row r="1852" spans="1:3">
      <c r="A1852" s="71">
        <v>35419</v>
      </c>
      <c r="B1852" s="71">
        <f t="shared" si="28"/>
        <v>35400</v>
      </c>
      <c r="C1852">
        <v>1001.1</v>
      </c>
    </row>
    <row r="1853" spans="1:3">
      <c r="A1853" s="71">
        <v>35420</v>
      </c>
      <c r="B1853" s="71">
        <f t="shared" si="28"/>
        <v>35400</v>
      </c>
      <c r="C1853">
        <v>1003.15</v>
      </c>
    </row>
    <row r="1854" spans="1:3">
      <c r="A1854" s="71">
        <v>35421</v>
      </c>
      <c r="B1854" s="71">
        <f t="shared" si="28"/>
        <v>35400</v>
      </c>
      <c r="C1854">
        <v>1003.15</v>
      </c>
    </row>
    <row r="1855" spans="1:3">
      <c r="A1855" s="71">
        <v>35422</v>
      </c>
      <c r="B1855" s="71">
        <f t="shared" si="28"/>
        <v>35400</v>
      </c>
      <c r="C1855">
        <v>1003.15</v>
      </c>
    </row>
    <row r="1856" spans="1:3">
      <c r="A1856" s="71">
        <v>35423</v>
      </c>
      <c r="B1856" s="71">
        <f t="shared" si="28"/>
        <v>35400</v>
      </c>
      <c r="C1856">
        <v>1002.51</v>
      </c>
    </row>
    <row r="1857" spans="1:3">
      <c r="A1857" s="71">
        <v>35424</v>
      </c>
      <c r="B1857" s="71">
        <f t="shared" si="28"/>
        <v>35400</v>
      </c>
      <c r="C1857">
        <v>1002.51</v>
      </c>
    </row>
    <row r="1858" spans="1:3">
      <c r="A1858" s="71">
        <v>35425</v>
      </c>
      <c r="B1858" s="71">
        <f t="shared" si="28"/>
        <v>35400</v>
      </c>
      <c r="C1858">
        <v>1002.51</v>
      </c>
    </row>
    <row r="1859" spans="1:3">
      <c r="A1859" s="71">
        <v>35426</v>
      </c>
      <c r="B1859" s="71">
        <f t="shared" ref="B1859:B1922" si="29">DATE(YEAR(A1859), MONTH(A1859), 1)</f>
        <v>35400</v>
      </c>
      <c r="C1859">
        <v>1003.49</v>
      </c>
    </row>
    <row r="1860" spans="1:3">
      <c r="A1860" s="71">
        <v>35427</v>
      </c>
      <c r="B1860" s="71">
        <f t="shared" si="29"/>
        <v>35400</v>
      </c>
      <c r="C1860">
        <v>1005.4</v>
      </c>
    </row>
    <row r="1861" spans="1:3">
      <c r="A1861" s="71">
        <v>35428</v>
      </c>
      <c r="B1861" s="71">
        <f t="shared" si="29"/>
        <v>35400</v>
      </c>
      <c r="C1861">
        <v>1005.4</v>
      </c>
    </row>
    <row r="1862" spans="1:3">
      <c r="A1862" s="71">
        <v>35429</v>
      </c>
      <c r="B1862" s="71">
        <f t="shared" si="29"/>
        <v>35400</v>
      </c>
      <c r="C1862">
        <v>1005.4</v>
      </c>
    </row>
    <row r="1863" spans="1:3">
      <c r="A1863" s="71">
        <v>35430</v>
      </c>
      <c r="B1863" s="71">
        <f t="shared" si="29"/>
        <v>35400</v>
      </c>
      <c r="C1863">
        <v>1005.33</v>
      </c>
    </row>
    <row r="1864" spans="1:3">
      <c r="A1864" s="71">
        <v>35431</v>
      </c>
      <c r="B1864" s="71">
        <f t="shared" si="29"/>
        <v>35431</v>
      </c>
      <c r="C1864">
        <v>1005.33</v>
      </c>
    </row>
    <row r="1865" spans="1:3">
      <c r="A1865" s="71">
        <v>35432</v>
      </c>
      <c r="B1865" s="71">
        <f t="shared" si="29"/>
        <v>35431</v>
      </c>
      <c r="C1865">
        <v>1005.33</v>
      </c>
    </row>
    <row r="1866" spans="1:3">
      <c r="A1866" s="71">
        <v>35433</v>
      </c>
      <c r="B1866" s="71">
        <f t="shared" si="29"/>
        <v>35431</v>
      </c>
      <c r="C1866">
        <v>1007.33</v>
      </c>
    </row>
    <row r="1867" spans="1:3">
      <c r="A1867" s="71">
        <v>35434</v>
      </c>
      <c r="B1867" s="71">
        <f t="shared" si="29"/>
        <v>35431</v>
      </c>
      <c r="C1867">
        <v>1016.81</v>
      </c>
    </row>
    <row r="1868" spans="1:3">
      <c r="A1868" s="71">
        <v>35435</v>
      </c>
      <c r="B1868" s="71">
        <f t="shared" si="29"/>
        <v>35431</v>
      </c>
      <c r="C1868">
        <v>1016.81</v>
      </c>
    </row>
    <row r="1869" spans="1:3">
      <c r="A1869" s="71">
        <v>35436</v>
      </c>
      <c r="B1869" s="71">
        <f t="shared" si="29"/>
        <v>35431</v>
      </c>
      <c r="C1869">
        <v>1016.81</v>
      </c>
    </row>
    <row r="1870" spans="1:3">
      <c r="A1870" s="71">
        <v>35437</v>
      </c>
      <c r="B1870" s="71">
        <f t="shared" si="29"/>
        <v>35431</v>
      </c>
      <c r="C1870">
        <v>1016.81</v>
      </c>
    </row>
    <row r="1871" spans="1:3">
      <c r="A1871" s="71">
        <v>35438</v>
      </c>
      <c r="B1871" s="71">
        <f t="shared" si="29"/>
        <v>35431</v>
      </c>
      <c r="C1871">
        <v>1022</v>
      </c>
    </row>
    <row r="1872" spans="1:3">
      <c r="A1872" s="71">
        <v>35439</v>
      </c>
      <c r="B1872" s="71">
        <f t="shared" si="29"/>
        <v>35431</v>
      </c>
      <c r="C1872">
        <v>1020.16</v>
      </c>
    </row>
    <row r="1873" spans="1:3">
      <c r="A1873" s="71">
        <v>35440</v>
      </c>
      <c r="B1873" s="71">
        <f t="shared" si="29"/>
        <v>35431</v>
      </c>
      <c r="C1873">
        <v>1013.68</v>
      </c>
    </row>
    <row r="1874" spans="1:3">
      <c r="A1874" s="71">
        <v>35441</v>
      </c>
      <c r="B1874" s="71">
        <f t="shared" si="29"/>
        <v>35431</v>
      </c>
      <c r="C1874">
        <v>1011.01</v>
      </c>
    </row>
    <row r="1875" spans="1:3">
      <c r="A1875" s="71">
        <v>35442</v>
      </c>
      <c r="B1875" s="71">
        <f t="shared" si="29"/>
        <v>35431</v>
      </c>
      <c r="C1875">
        <v>1011.01</v>
      </c>
    </row>
    <row r="1876" spans="1:3">
      <c r="A1876" s="71">
        <v>35443</v>
      </c>
      <c r="B1876" s="71">
        <f t="shared" si="29"/>
        <v>35431</v>
      </c>
      <c r="C1876">
        <v>1011.01</v>
      </c>
    </row>
    <row r="1877" spans="1:3">
      <c r="A1877" s="71">
        <v>35444</v>
      </c>
      <c r="B1877" s="71">
        <f t="shared" si="29"/>
        <v>35431</v>
      </c>
      <c r="C1877">
        <v>1015.53</v>
      </c>
    </row>
    <row r="1878" spans="1:3">
      <c r="A1878" s="71">
        <v>35445</v>
      </c>
      <c r="B1878" s="71">
        <f t="shared" si="29"/>
        <v>35431</v>
      </c>
      <c r="C1878">
        <v>1026.53</v>
      </c>
    </row>
    <row r="1879" spans="1:3">
      <c r="A1879" s="71">
        <v>35446</v>
      </c>
      <c r="B1879" s="71">
        <f t="shared" si="29"/>
        <v>35431</v>
      </c>
      <c r="C1879">
        <v>1023.47</v>
      </c>
    </row>
    <row r="1880" spans="1:3">
      <c r="A1880" s="71">
        <v>35447</v>
      </c>
      <c r="B1880" s="71">
        <f t="shared" si="29"/>
        <v>35431</v>
      </c>
      <c r="C1880">
        <v>1018.15</v>
      </c>
    </row>
    <row r="1881" spans="1:3">
      <c r="A1881" s="71">
        <v>35448</v>
      </c>
      <c r="B1881" s="71">
        <f t="shared" si="29"/>
        <v>35431</v>
      </c>
      <c r="C1881">
        <v>1020.9</v>
      </c>
    </row>
    <row r="1882" spans="1:3">
      <c r="A1882" s="71">
        <v>35449</v>
      </c>
      <c r="B1882" s="71">
        <f t="shared" si="29"/>
        <v>35431</v>
      </c>
      <c r="C1882">
        <v>1020.9</v>
      </c>
    </row>
    <row r="1883" spans="1:3">
      <c r="A1883" s="71">
        <v>35450</v>
      </c>
      <c r="B1883" s="71">
        <f t="shared" si="29"/>
        <v>35431</v>
      </c>
      <c r="C1883">
        <v>1020.9</v>
      </c>
    </row>
    <row r="1884" spans="1:3">
      <c r="A1884" s="71">
        <v>35451</v>
      </c>
      <c r="B1884" s="71">
        <f t="shared" si="29"/>
        <v>35431</v>
      </c>
      <c r="C1884">
        <v>1022.75</v>
      </c>
    </row>
    <row r="1885" spans="1:3">
      <c r="A1885" s="71">
        <v>35452</v>
      </c>
      <c r="B1885" s="71">
        <f t="shared" si="29"/>
        <v>35431</v>
      </c>
      <c r="C1885">
        <v>1023.67</v>
      </c>
    </row>
    <row r="1886" spans="1:3">
      <c r="A1886" s="71">
        <v>35453</v>
      </c>
      <c r="B1886" s="71">
        <f t="shared" si="29"/>
        <v>35431</v>
      </c>
      <c r="C1886">
        <v>1031.02</v>
      </c>
    </row>
    <row r="1887" spans="1:3">
      <c r="A1887" s="71">
        <v>35454</v>
      </c>
      <c r="B1887" s="71">
        <f t="shared" si="29"/>
        <v>35431</v>
      </c>
      <c r="C1887">
        <v>1031.51</v>
      </c>
    </row>
    <row r="1888" spans="1:3">
      <c r="A1888" s="71">
        <v>35455</v>
      </c>
      <c r="B1888" s="71">
        <f t="shared" si="29"/>
        <v>35431</v>
      </c>
      <c r="C1888">
        <v>1032.6199999999999</v>
      </c>
    </row>
    <row r="1889" spans="1:3">
      <c r="A1889" s="71">
        <v>35456</v>
      </c>
      <c r="B1889" s="71">
        <f t="shared" si="29"/>
        <v>35431</v>
      </c>
      <c r="C1889">
        <v>1032.6199999999999</v>
      </c>
    </row>
    <row r="1890" spans="1:3">
      <c r="A1890" s="71">
        <v>35457</v>
      </c>
      <c r="B1890" s="71">
        <f t="shared" si="29"/>
        <v>35431</v>
      </c>
      <c r="C1890">
        <v>1032.6199999999999</v>
      </c>
    </row>
    <row r="1891" spans="1:3">
      <c r="A1891" s="71">
        <v>35458</v>
      </c>
      <c r="B1891" s="71">
        <f t="shared" si="29"/>
        <v>35431</v>
      </c>
      <c r="C1891">
        <v>1040.07</v>
      </c>
    </row>
    <row r="1892" spans="1:3">
      <c r="A1892" s="71">
        <v>35459</v>
      </c>
      <c r="B1892" s="71">
        <f t="shared" si="29"/>
        <v>35431</v>
      </c>
      <c r="C1892">
        <v>1057</v>
      </c>
    </row>
    <row r="1893" spans="1:3">
      <c r="A1893" s="71">
        <v>35460</v>
      </c>
      <c r="B1893" s="71">
        <f t="shared" si="29"/>
        <v>35431</v>
      </c>
      <c r="C1893">
        <v>1057.82</v>
      </c>
    </row>
    <row r="1894" spans="1:3">
      <c r="A1894" s="71">
        <v>35461</v>
      </c>
      <c r="B1894" s="71">
        <f t="shared" si="29"/>
        <v>35431</v>
      </c>
      <c r="C1894">
        <v>1070.97</v>
      </c>
    </row>
    <row r="1895" spans="1:3">
      <c r="A1895" s="71">
        <v>35462</v>
      </c>
      <c r="B1895" s="71">
        <f t="shared" si="29"/>
        <v>35462</v>
      </c>
      <c r="C1895">
        <v>1064</v>
      </c>
    </row>
    <row r="1896" spans="1:3">
      <c r="A1896" s="71">
        <v>35463</v>
      </c>
      <c r="B1896" s="71">
        <f t="shared" si="29"/>
        <v>35462</v>
      </c>
      <c r="C1896">
        <v>1064</v>
      </c>
    </row>
    <row r="1897" spans="1:3">
      <c r="A1897" s="71">
        <v>35464</v>
      </c>
      <c r="B1897" s="71">
        <f t="shared" si="29"/>
        <v>35462</v>
      </c>
      <c r="C1897">
        <v>1064</v>
      </c>
    </row>
    <row r="1898" spans="1:3">
      <c r="A1898" s="71">
        <v>35465</v>
      </c>
      <c r="B1898" s="71">
        <f t="shared" si="29"/>
        <v>35462</v>
      </c>
      <c r="C1898">
        <v>1065.98</v>
      </c>
    </row>
    <row r="1899" spans="1:3">
      <c r="A1899" s="71">
        <v>35466</v>
      </c>
      <c r="B1899" s="71">
        <f t="shared" si="29"/>
        <v>35462</v>
      </c>
      <c r="C1899">
        <v>1076.25</v>
      </c>
    </row>
    <row r="1900" spans="1:3">
      <c r="A1900" s="71">
        <v>35467</v>
      </c>
      <c r="B1900" s="71">
        <f t="shared" si="29"/>
        <v>35462</v>
      </c>
      <c r="C1900">
        <v>1071.8800000000001</v>
      </c>
    </row>
    <row r="1901" spans="1:3">
      <c r="A1901" s="71">
        <v>35468</v>
      </c>
      <c r="B1901" s="71">
        <f t="shared" si="29"/>
        <v>35462</v>
      </c>
      <c r="C1901">
        <v>1070.08</v>
      </c>
    </row>
    <row r="1902" spans="1:3">
      <c r="A1902" s="71">
        <v>35469</v>
      </c>
      <c r="B1902" s="71">
        <f t="shared" si="29"/>
        <v>35462</v>
      </c>
      <c r="C1902">
        <v>1066.44</v>
      </c>
    </row>
    <row r="1903" spans="1:3">
      <c r="A1903" s="71">
        <v>35470</v>
      </c>
      <c r="B1903" s="71">
        <f t="shared" si="29"/>
        <v>35462</v>
      </c>
      <c r="C1903">
        <v>1066.44</v>
      </c>
    </row>
    <row r="1904" spans="1:3">
      <c r="A1904" s="71">
        <v>35471</v>
      </c>
      <c r="B1904" s="71">
        <f t="shared" si="29"/>
        <v>35462</v>
      </c>
      <c r="C1904">
        <v>1066.44</v>
      </c>
    </row>
    <row r="1905" spans="1:3">
      <c r="A1905" s="71">
        <v>35472</v>
      </c>
      <c r="B1905" s="71">
        <f t="shared" si="29"/>
        <v>35462</v>
      </c>
      <c r="C1905">
        <v>1074.25</v>
      </c>
    </row>
    <row r="1906" spans="1:3">
      <c r="A1906" s="71">
        <v>35473</v>
      </c>
      <c r="B1906" s="71">
        <f t="shared" si="29"/>
        <v>35462</v>
      </c>
      <c r="C1906">
        <v>1075.17</v>
      </c>
    </row>
    <row r="1907" spans="1:3">
      <c r="A1907" s="71">
        <v>35474</v>
      </c>
      <c r="B1907" s="71">
        <f t="shared" si="29"/>
        <v>35462</v>
      </c>
      <c r="C1907">
        <v>1075.51</v>
      </c>
    </row>
    <row r="1908" spans="1:3">
      <c r="A1908" s="71">
        <v>35475</v>
      </c>
      <c r="B1908" s="71">
        <f t="shared" si="29"/>
        <v>35462</v>
      </c>
      <c r="C1908">
        <v>1073.3599999999999</v>
      </c>
    </row>
    <row r="1909" spans="1:3">
      <c r="A1909" s="71">
        <v>35476</v>
      </c>
      <c r="B1909" s="71">
        <f t="shared" si="29"/>
        <v>35462</v>
      </c>
      <c r="C1909">
        <v>1075</v>
      </c>
    </row>
    <row r="1910" spans="1:3">
      <c r="A1910" s="71">
        <v>35477</v>
      </c>
      <c r="B1910" s="71">
        <f t="shared" si="29"/>
        <v>35462</v>
      </c>
      <c r="C1910">
        <v>1075</v>
      </c>
    </row>
    <row r="1911" spans="1:3">
      <c r="A1911" s="71">
        <v>35478</v>
      </c>
      <c r="B1911" s="71">
        <f t="shared" si="29"/>
        <v>35462</v>
      </c>
      <c r="C1911">
        <v>1075</v>
      </c>
    </row>
    <row r="1912" spans="1:3">
      <c r="A1912" s="71">
        <v>35479</v>
      </c>
      <c r="B1912" s="71">
        <f t="shared" si="29"/>
        <v>35462</v>
      </c>
      <c r="C1912">
        <v>1076.04</v>
      </c>
    </row>
    <row r="1913" spans="1:3">
      <c r="A1913" s="71">
        <v>35480</v>
      </c>
      <c r="B1913" s="71">
        <f t="shared" si="29"/>
        <v>35462</v>
      </c>
      <c r="C1913">
        <v>1075.1099999999999</v>
      </c>
    </row>
    <row r="1914" spans="1:3">
      <c r="A1914" s="71">
        <v>35481</v>
      </c>
      <c r="B1914" s="71">
        <f t="shared" si="29"/>
        <v>35462</v>
      </c>
      <c r="C1914">
        <v>1074.5</v>
      </c>
    </row>
    <row r="1915" spans="1:3">
      <c r="A1915" s="71">
        <v>35482</v>
      </c>
      <c r="B1915" s="71">
        <f t="shared" si="29"/>
        <v>35462</v>
      </c>
      <c r="C1915">
        <v>1074.0999999999999</v>
      </c>
    </row>
    <row r="1916" spans="1:3">
      <c r="A1916" s="71">
        <v>35483</v>
      </c>
      <c r="B1916" s="71">
        <f t="shared" si="29"/>
        <v>35462</v>
      </c>
      <c r="C1916">
        <v>1073.42</v>
      </c>
    </row>
    <row r="1917" spans="1:3">
      <c r="A1917" s="71">
        <v>35484</v>
      </c>
      <c r="B1917" s="71">
        <f t="shared" si="29"/>
        <v>35462</v>
      </c>
      <c r="C1917">
        <v>1073.42</v>
      </c>
    </row>
    <row r="1918" spans="1:3">
      <c r="A1918" s="71">
        <v>35485</v>
      </c>
      <c r="B1918" s="71">
        <f t="shared" si="29"/>
        <v>35462</v>
      </c>
      <c r="C1918">
        <v>1073.42</v>
      </c>
    </row>
    <row r="1919" spans="1:3">
      <c r="A1919" s="71">
        <v>35486</v>
      </c>
      <c r="B1919" s="71">
        <f t="shared" si="29"/>
        <v>35462</v>
      </c>
      <c r="C1919">
        <v>1078.23</v>
      </c>
    </row>
    <row r="1920" spans="1:3">
      <c r="A1920" s="71">
        <v>35487</v>
      </c>
      <c r="B1920" s="71">
        <f t="shared" si="29"/>
        <v>35462</v>
      </c>
      <c r="C1920">
        <v>1084.0899999999999</v>
      </c>
    </row>
    <row r="1921" spans="1:3">
      <c r="A1921" s="71">
        <v>35488</v>
      </c>
      <c r="B1921" s="71">
        <f t="shared" si="29"/>
        <v>35462</v>
      </c>
      <c r="C1921">
        <v>1080.93</v>
      </c>
    </row>
    <row r="1922" spans="1:3">
      <c r="A1922" s="71">
        <v>35489</v>
      </c>
      <c r="B1922" s="71">
        <f t="shared" si="29"/>
        <v>35462</v>
      </c>
      <c r="C1922">
        <v>1080.51</v>
      </c>
    </row>
    <row r="1923" spans="1:3">
      <c r="A1923" s="71">
        <v>35490</v>
      </c>
      <c r="B1923" s="71">
        <f t="shared" ref="B1923:B1986" si="30">DATE(YEAR(A1923), MONTH(A1923), 1)</f>
        <v>35490</v>
      </c>
      <c r="C1923">
        <v>1077.07</v>
      </c>
    </row>
    <row r="1924" spans="1:3">
      <c r="A1924" s="71">
        <v>35491</v>
      </c>
      <c r="B1924" s="71">
        <f t="shared" si="30"/>
        <v>35490</v>
      </c>
      <c r="C1924">
        <v>1077.07</v>
      </c>
    </row>
    <row r="1925" spans="1:3">
      <c r="A1925" s="71">
        <v>35492</v>
      </c>
      <c r="B1925" s="71">
        <f t="shared" si="30"/>
        <v>35490</v>
      </c>
      <c r="C1925">
        <v>1077.07</v>
      </c>
    </row>
    <row r="1926" spans="1:3">
      <c r="A1926" s="71">
        <v>35493</v>
      </c>
      <c r="B1926" s="71">
        <f t="shared" si="30"/>
        <v>35490</v>
      </c>
      <c r="C1926">
        <v>1075.8599999999999</v>
      </c>
    </row>
    <row r="1927" spans="1:3">
      <c r="A1927" s="71">
        <v>35494</v>
      </c>
      <c r="B1927" s="71">
        <f t="shared" si="30"/>
        <v>35490</v>
      </c>
      <c r="C1927">
        <v>1067.77</v>
      </c>
    </row>
    <row r="1928" spans="1:3">
      <c r="A1928" s="71">
        <v>35495</v>
      </c>
      <c r="B1928" s="71">
        <f t="shared" si="30"/>
        <v>35490</v>
      </c>
      <c r="C1928">
        <v>1063.44</v>
      </c>
    </row>
    <row r="1929" spans="1:3">
      <c r="A1929" s="71">
        <v>35496</v>
      </c>
      <c r="B1929" s="71">
        <f t="shared" si="30"/>
        <v>35490</v>
      </c>
      <c r="C1929">
        <v>1057.58</v>
      </c>
    </row>
    <row r="1930" spans="1:3">
      <c r="A1930" s="71">
        <v>35497</v>
      </c>
      <c r="B1930" s="71">
        <f t="shared" si="30"/>
        <v>35490</v>
      </c>
      <c r="C1930">
        <v>1054.05</v>
      </c>
    </row>
    <row r="1931" spans="1:3">
      <c r="A1931" s="71">
        <v>35498</v>
      </c>
      <c r="B1931" s="71">
        <f t="shared" si="30"/>
        <v>35490</v>
      </c>
      <c r="C1931">
        <v>1054.05</v>
      </c>
    </row>
    <row r="1932" spans="1:3">
      <c r="A1932" s="71">
        <v>35499</v>
      </c>
      <c r="B1932" s="71">
        <f t="shared" si="30"/>
        <v>35490</v>
      </c>
      <c r="C1932">
        <v>1054.05</v>
      </c>
    </row>
    <row r="1933" spans="1:3">
      <c r="A1933" s="71">
        <v>35500</v>
      </c>
      <c r="B1933" s="71">
        <f t="shared" si="30"/>
        <v>35490</v>
      </c>
      <c r="C1933">
        <v>1056.92</v>
      </c>
    </row>
    <row r="1934" spans="1:3">
      <c r="A1934" s="71">
        <v>35501</v>
      </c>
      <c r="B1934" s="71">
        <f t="shared" si="30"/>
        <v>35490</v>
      </c>
      <c r="C1934">
        <v>1062.73</v>
      </c>
    </row>
    <row r="1935" spans="1:3">
      <c r="A1935" s="71">
        <v>35502</v>
      </c>
      <c r="B1935" s="71">
        <f t="shared" si="30"/>
        <v>35490</v>
      </c>
      <c r="C1935">
        <v>1063.33</v>
      </c>
    </row>
    <row r="1936" spans="1:3">
      <c r="A1936" s="71">
        <v>35503</v>
      </c>
      <c r="B1936" s="71">
        <f t="shared" si="30"/>
        <v>35490</v>
      </c>
      <c r="C1936">
        <v>1060.3499999999999</v>
      </c>
    </row>
    <row r="1937" spans="1:3">
      <c r="A1937" s="71">
        <v>35504</v>
      </c>
      <c r="B1937" s="71">
        <f t="shared" si="30"/>
        <v>35490</v>
      </c>
      <c r="C1937">
        <v>1060.8599999999999</v>
      </c>
    </row>
    <row r="1938" spans="1:3">
      <c r="A1938" s="71">
        <v>35505</v>
      </c>
      <c r="B1938" s="71">
        <f t="shared" si="30"/>
        <v>35490</v>
      </c>
      <c r="C1938">
        <v>1060.8599999999999</v>
      </c>
    </row>
    <row r="1939" spans="1:3">
      <c r="A1939" s="71">
        <v>35506</v>
      </c>
      <c r="B1939" s="71">
        <f t="shared" si="30"/>
        <v>35490</v>
      </c>
      <c r="C1939">
        <v>1060.8599999999999</v>
      </c>
    </row>
    <row r="1940" spans="1:3">
      <c r="A1940" s="71">
        <v>35507</v>
      </c>
      <c r="B1940" s="71">
        <f t="shared" si="30"/>
        <v>35490</v>
      </c>
      <c r="C1940">
        <v>1059.8699999999999</v>
      </c>
    </row>
    <row r="1941" spans="1:3">
      <c r="A1941" s="71">
        <v>35508</v>
      </c>
      <c r="B1941" s="71">
        <f t="shared" si="30"/>
        <v>35490</v>
      </c>
      <c r="C1941">
        <v>1058.6099999999999</v>
      </c>
    </row>
    <row r="1942" spans="1:3">
      <c r="A1942" s="71">
        <v>35509</v>
      </c>
      <c r="B1942" s="71">
        <f t="shared" si="30"/>
        <v>35490</v>
      </c>
      <c r="C1942">
        <v>1060.31</v>
      </c>
    </row>
    <row r="1943" spans="1:3">
      <c r="A1943" s="71">
        <v>35510</v>
      </c>
      <c r="B1943" s="71">
        <f t="shared" si="30"/>
        <v>35490</v>
      </c>
      <c r="C1943">
        <v>1060.6600000000001</v>
      </c>
    </row>
    <row r="1944" spans="1:3">
      <c r="A1944" s="71">
        <v>35511</v>
      </c>
      <c r="B1944" s="71">
        <f t="shared" si="30"/>
        <v>35490</v>
      </c>
      <c r="C1944">
        <v>1060.03</v>
      </c>
    </row>
    <row r="1945" spans="1:3">
      <c r="A1945" s="71">
        <v>35512</v>
      </c>
      <c r="B1945" s="71">
        <f t="shared" si="30"/>
        <v>35490</v>
      </c>
      <c r="C1945">
        <v>1060.03</v>
      </c>
    </row>
    <row r="1946" spans="1:3">
      <c r="A1946" s="71">
        <v>35513</v>
      </c>
      <c r="B1946" s="71">
        <f t="shared" si="30"/>
        <v>35490</v>
      </c>
      <c r="C1946">
        <v>1060.03</v>
      </c>
    </row>
    <row r="1947" spans="1:3">
      <c r="A1947" s="71">
        <v>35514</v>
      </c>
      <c r="B1947" s="71">
        <f t="shared" si="30"/>
        <v>35490</v>
      </c>
      <c r="C1947">
        <v>1060.03</v>
      </c>
    </row>
    <row r="1948" spans="1:3">
      <c r="A1948" s="71">
        <v>35515</v>
      </c>
      <c r="B1948" s="71">
        <f t="shared" si="30"/>
        <v>35490</v>
      </c>
      <c r="C1948">
        <v>1059.53</v>
      </c>
    </row>
    <row r="1949" spans="1:3">
      <c r="A1949" s="71">
        <v>35516</v>
      </c>
      <c r="B1949" s="71">
        <f t="shared" si="30"/>
        <v>35490</v>
      </c>
      <c r="C1949">
        <v>1059.8800000000001</v>
      </c>
    </row>
    <row r="1950" spans="1:3">
      <c r="A1950" s="71">
        <v>35517</v>
      </c>
      <c r="B1950" s="71">
        <f t="shared" si="30"/>
        <v>35490</v>
      </c>
      <c r="C1950">
        <v>1059.8800000000001</v>
      </c>
    </row>
    <row r="1951" spans="1:3">
      <c r="A1951" s="71">
        <v>35518</v>
      </c>
      <c r="B1951" s="71">
        <f t="shared" si="30"/>
        <v>35490</v>
      </c>
      <c r="C1951">
        <v>1059.8800000000001</v>
      </c>
    </row>
    <row r="1952" spans="1:3">
      <c r="A1952" s="71">
        <v>35519</v>
      </c>
      <c r="B1952" s="71">
        <f t="shared" si="30"/>
        <v>35490</v>
      </c>
      <c r="C1952">
        <v>1059.8800000000001</v>
      </c>
    </row>
    <row r="1953" spans="1:3">
      <c r="A1953" s="71">
        <v>35520</v>
      </c>
      <c r="B1953" s="71">
        <f t="shared" si="30"/>
        <v>35490</v>
      </c>
      <c r="C1953">
        <v>1059.8800000000001</v>
      </c>
    </row>
    <row r="1954" spans="1:3">
      <c r="A1954" s="71">
        <v>35521</v>
      </c>
      <c r="B1954" s="71">
        <f t="shared" si="30"/>
        <v>35521</v>
      </c>
      <c r="C1954">
        <v>1060.93</v>
      </c>
    </row>
    <row r="1955" spans="1:3">
      <c r="A1955" s="71">
        <v>35522</v>
      </c>
      <c r="B1955" s="71">
        <f t="shared" si="30"/>
        <v>35521</v>
      </c>
      <c r="C1955">
        <v>1061.98</v>
      </c>
    </row>
    <row r="1956" spans="1:3">
      <c r="A1956" s="71">
        <v>35523</v>
      </c>
      <c r="B1956" s="71">
        <f t="shared" si="30"/>
        <v>35521</v>
      </c>
      <c r="C1956">
        <v>1061.95</v>
      </c>
    </row>
    <row r="1957" spans="1:3">
      <c r="A1957" s="71">
        <v>35524</v>
      </c>
      <c r="B1957" s="71">
        <f t="shared" si="30"/>
        <v>35521</v>
      </c>
      <c r="C1957">
        <v>1062.46</v>
      </c>
    </row>
    <row r="1958" spans="1:3">
      <c r="A1958" s="71">
        <v>35525</v>
      </c>
      <c r="B1958" s="71">
        <f t="shared" si="30"/>
        <v>35521</v>
      </c>
      <c r="C1958">
        <v>1062.58</v>
      </c>
    </row>
    <row r="1959" spans="1:3">
      <c r="A1959" s="71">
        <v>35526</v>
      </c>
      <c r="B1959" s="71">
        <f t="shared" si="30"/>
        <v>35521</v>
      </c>
      <c r="C1959">
        <v>1062.58</v>
      </c>
    </row>
    <row r="1960" spans="1:3">
      <c r="A1960" s="71">
        <v>35527</v>
      </c>
      <c r="B1960" s="71">
        <f t="shared" si="30"/>
        <v>35521</v>
      </c>
      <c r="C1960">
        <v>1062.58</v>
      </c>
    </row>
    <row r="1961" spans="1:3">
      <c r="A1961" s="71">
        <v>35528</v>
      </c>
      <c r="B1961" s="71">
        <f t="shared" si="30"/>
        <v>35521</v>
      </c>
      <c r="C1961">
        <v>1063.3</v>
      </c>
    </row>
    <row r="1962" spans="1:3">
      <c r="A1962" s="71">
        <v>35529</v>
      </c>
      <c r="B1962" s="71">
        <f t="shared" si="30"/>
        <v>35521</v>
      </c>
      <c r="C1962">
        <v>1062.67</v>
      </c>
    </row>
    <row r="1963" spans="1:3">
      <c r="A1963" s="71">
        <v>35530</v>
      </c>
      <c r="B1963" s="71">
        <f t="shared" si="30"/>
        <v>35521</v>
      </c>
      <c r="C1963">
        <v>1062.78</v>
      </c>
    </row>
    <row r="1964" spans="1:3">
      <c r="A1964" s="71">
        <v>35531</v>
      </c>
      <c r="B1964" s="71">
        <f t="shared" si="30"/>
        <v>35521</v>
      </c>
      <c r="C1964">
        <v>1060.71</v>
      </c>
    </row>
    <row r="1965" spans="1:3">
      <c r="A1965" s="71">
        <v>35532</v>
      </c>
      <c r="B1965" s="71">
        <f t="shared" si="30"/>
        <v>35521</v>
      </c>
      <c r="C1965">
        <v>1058.76</v>
      </c>
    </row>
    <row r="1966" spans="1:3">
      <c r="A1966" s="71">
        <v>35533</v>
      </c>
      <c r="B1966" s="71">
        <f t="shared" si="30"/>
        <v>35521</v>
      </c>
      <c r="C1966">
        <v>1058.76</v>
      </c>
    </row>
    <row r="1967" spans="1:3">
      <c r="A1967" s="71">
        <v>35534</v>
      </c>
      <c r="B1967" s="71">
        <f t="shared" si="30"/>
        <v>35521</v>
      </c>
      <c r="C1967">
        <v>1058.76</v>
      </c>
    </row>
    <row r="1968" spans="1:3">
      <c r="A1968" s="71">
        <v>35535</v>
      </c>
      <c r="B1968" s="71">
        <f t="shared" si="30"/>
        <v>35521</v>
      </c>
      <c r="C1968">
        <v>1058.73</v>
      </c>
    </row>
    <row r="1969" spans="1:3">
      <c r="A1969" s="71">
        <v>35536</v>
      </c>
      <c r="B1969" s="71">
        <f t="shared" si="30"/>
        <v>35521</v>
      </c>
      <c r="C1969">
        <v>1058.97</v>
      </c>
    </row>
    <row r="1970" spans="1:3">
      <c r="A1970" s="71">
        <v>35537</v>
      </c>
      <c r="B1970" s="71">
        <f t="shared" si="30"/>
        <v>35521</v>
      </c>
      <c r="C1970">
        <v>1056.9100000000001</v>
      </c>
    </row>
    <row r="1971" spans="1:3">
      <c r="A1971" s="71">
        <v>35538</v>
      </c>
      <c r="B1971" s="71">
        <f t="shared" si="30"/>
        <v>35521</v>
      </c>
      <c r="C1971">
        <v>1054.3499999999999</v>
      </c>
    </row>
    <row r="1972" spans="1:3">
      <c r="A1972" s="71">
        <v>35539</v>
      </c>
      <c r="B1972" s="71">
        <f t="shared" si="30"/>
        <v>35521</v>
      </c>
      <c r="C1972">
        <v>1051.43</v>
      </c>
    </row>
    <row r="1973" spans="1:3">
      <c r="A1973" s="71">
        <v>35540</v>
      </c>
      <c r="B1973" s="71">
        <f t="shared" si="30"/>
        <v>35521</v>
      </c>
      <c r="C1973">
        <v>1051.43</v>
      </c>
    </row>
    <row r="1974" spans="1:3">
      <c r="A1974" s="71">
        <v>35541</v>
      </c>
      <c r="B1974" s="71">
        <f t="shared" si="30"/>
        <v>35521</v>
      </c>
      <c r="C1974">
        <v>1051.43</v>
      </c>
    </row>
    <row r="1975" spans="1:3">
      <c r="A1975" s="71">
        <v>35542</v>
      </c>
      <c r="B1975" s="71">
        <f t="shared" si="30"/>
        <v>35521</v>
      </c>
      <c r="C1975">
        <v>1054.94</v>
      </c>
    </row>
    <row r="1976" spans="1:3">
      <c r="A1976" s="71">
        <v>35543</v>
      </c>
      <c r="B1976" s="71">
        <f t="shared" si="30"/>
        <v>35521</v>
      </c>
      <c r="C1976">
        <v>1057.6400000000001</v>
      </c>
    </row>
    <row r="1977" spans="1:3">
      <c r="A1977" s="71">
        <v>35544</v>
      </c>
      <c r="B1977" s="71">
        <f t="shared" si="30"/>
        <v>35521</v>
      </c>
      <c r="C1977">
        <v>1065.48</v>
      </c>
    </row>
    <row r="1978" spans="1:3">
      <c r="A1978" s="71">
        <v>35545</v>
      </c>
      <c r="B1978" s="71">
        <f t="shared" si="30"/>
        <v>35521</v>
      </c>
      <c r="C1978">
        <v>1066.77</v>
      </c>
    </row>
    <row r="1979" spans="1:3">
      <c r="A1979" s="71">
        <v>35546</v>
      </c>
      <c r="B1979" s="71">
        <f t="shared" si="30"/>
        <v>35521</v>
      </c>
      <c r="C1979">
        <v>1063.83</v>
      </c>
    </row>
    <row r="1980" spans="1:3">
      <c r="A1980" s="71">
        <v>35547</v>
      </c>
      <c r="B1980" s="71">
        <f t="shared" si="30"/>
        <v>35521</v>
      </c>
      <c r="C1980">
        <v>1063.83</v>
      </c>
    </row>
    <row r="1981" spans="1:3">
      <c r="A1981" s="71">
        <v>35548</v>
      </c>
      <c r="B1981" s="71">
        <f t="shared" si="30"/>
        <v>35521</v>
      </c>
      <c r="C1981">
        <v>1063.83</v>
      </c>
    </row>
    <row r="1982" spans="1:3">
      <c r="A1982" s="71">
        <v>35549</v>
      </c>
      <c r="B1982" s="71">
        <f t="shared" si="30"/>
        <v>35521</v>
      </c>
      <c r="C1982">
        <v>1064</v>
      </c>
    </row>
    <row r="1983" spans="1:3">
      <c r="A1983" s="71">
        <v>35550</v>
      </c>
      <c r="B1983" s="71">
        <f t="shared" si="30"/>
        <v>35521</v>
      </c>
      <c r="C1983">
        <v>1063.1099999999999</v>
      </c>
    </row>
    <row r="1984" spans="1:3">
      <c r="A1984" s="71">
        <v>35551</v>
      </c>
      <c r="B1984" s="71">
        <f t="shared" si="30"/>
        <v>35551</v>
      </c>
      <c r="C1984">
        <v>1064.01</v>
      </c>
    </row>
    <row r="1985" spans="1:3">
      <c r="A1985" s="71">
        <v>35552</v>
      </c>
      <c r="B1985" s="71">
        <f t="shared" si="30"/>
        <v>35551</v>
      </c>
      <c r="C1985">
        <v>1064.01</v>
      </c>
    </row>
    <row r="1986" spans="1:3">
      <c r="A1986" s="71">
        <v>35553</v>
      </c>
      <c r="B1986" s="71">
        <f t="shared" si="30"/>
        <v>35551</v>
      </c>
      <c r="C1986">
        <v>1068.53</v>
      </c>
    </row>
    <row r="1987" spans="1:3">
      <c r="A1987" s="71">
        <v>35554</v>
      </c>
      <c r="B1987" s="71">
        <f t="shared" ref="B1987:B2050" si="31">DATE(YEAR(A1987), MONTH(A1987), 1)</f>
        <v>35551</v>
      </c>
      <c r="C1987">
        <v>1068.53</v>
      </c>
    </row>
    <row r="1988" spans="1:3">
      <c r="A1988" s="71">
        <v>35555</v>
      </c>
      <c r="B1988" s="71">
        <f t="shared" si="31"/>
        <v>35551</v>
      </c>
      <c r="C1988">
        <v>1068.53</v>
      </c>
    </row>
    <row r="1989" spans="1:3">
      <c r="A1989" s="71">
        <v>35556</v>
      </c>
      <c r="B1989" s="71">
        <f t="shared" si="31"/>
        <v>35551</v>
      </c>
      <c r="C1989">
        <v>1076.3900000000001</v>
      </c>
    </row>
    <row r="1990" spans="1:3">
      <c r="A1990" s="71">
        <v>35557</v>
      </c>
      <c r="B1990" s="71">
        <f t="shared" si="31"/>
        <v>35551</v>
      </c>
      <c r="C1990">
        <v>1080.48</v>
      </c>
    </row>
    <row r="1991" spans="1:3">
      <c r="A1991" s="71">
        <v>35558</v>
      </c>
      <c r="B1991" s="71">
        <f t="shared" si="31"/>
        <v>35551</v>
      </c>
      <c r="C1991">
        <v>1075.05</v>
      </c>
    </row>
    <row r="1992" spans="1:3">
      <c r="A1992" s="71">
        <v>35559</v>
      </c>
      <c r="B1992" s="71">
        <f t="shared" si="31"/>
        <v>35551</v>
      </c>
      <c r="C1992">
        <v>1073.77</v>
      </c>
    </row>
    <row r="1993" spans="1:3">
      <c r="A1993" s="71">
        <v>35560</v>
      </c>
      <c r="B1993" s="71">
        <f t="shared" si="31"/>
        <v>35551</v>
      </c>
      <c r="C1993">
        <v>1076.93</v>
      </c>
    </row>
    <row r="1994" spans="1:3">
      <c r="A1994" s="71">
        <v>35561</v>
      </c>
      <c r="B1994" s="71">
        <f t="shared" si="31"/>
        <v>35551</v>
      </c>
      <c r="C1994">
        <v>1076.93</v>
      </c>
    </row>
    <row r="1995" spans="1:3">
      <c r="A1995" s="71">
        <v>35562</v>
      </c>
      <c r="B1995" s="71">
        <f t="shared" si="31"/>
        <v>35551</v>
      </c>
      <c r="C1995">
        <v>1076.93</v>
      </c>
    </row>
    <row r="1996" spans="1:3">
      <c r="A1996" s="71">
        <v>35563</v>
      </c>
      <c r="B1996" s="71">
        <f t="shared" si="31"/>
        <v>35551</v>
      </c>
      <c r="C1996">
        <v>1076.93</v>
      </c>
    </row>
    <row r="1997" spans="1:3">
      <c r="A1997" s="71">
        <v>35564</v>
      </c>
      <c r="B1997" s="71">
        <f t="shared" si="31"/>
        <v>35551</v>
      </c>
      <c r="C1997">
        <v>1077.3599999999999</v>
      </c>
    </row>
    <row r="1998" spans="1:3">
      <c r="A1998" s="71">
        <v>35565</v>
      </c>
      <c r="B1998" s="71">
        <f t="shared" si="31"/>
        <v>35551</v>
      </c>
      <c r="C1998">
        <v>1074.43</v>
      </c>
    </row>
    <row r="1999" spans="1:3">
      <c r="A1999" s="71">
        <v>35566</v>
      </c>
      <c r="B1999" s="71">
        <f t="shared" si="31"/>
        <v>35551</v>
      </c>
      <c r="C1999">
        <v>1074.52</v>
      </c>
    </row>
    <row r="2000" spans="1:3">
      <c r="A2000" s="71">
        <v>35567</v>
      </c>
      <c r="B2000" s="71">
        <f t="shared" si="31"/>
        <v>35551</v>
      </c>
      <c r="C2000">
        <v>1072.24</v>
      </c>
    </row>
    <row r="2001" spans="1:3">
      <c r="A2001" s="71">
        <v>35568</v>
      </c>
      <c r="B2001" s="71">
        <f t="shared" si="31"/>
        <v>35551</v>
      </c>
      <c r="C2001">
        <v>1072.24</v>
      </c>
    </row>
    <row r="2002" spans="1:3">
      <c r="A2002" s="71">
        <v>35569</v>
      </c>
      <c r="B2002" s="71">
        <f t="shared" si="31"/>
        <v>35551</v>
      </c>
      <c r="C2002">
        <v>1072.24</v>
      </c>
    </row>
    <row r="2003" spans="1:3">
      <c r="A2003" s="71">
        <v>35570</v>
      </c>
      <c r="B2003" s="71">
        <f t="shared" si="31"/>
        <v>35551</v>
      </c>
      <c r="C2003">
        <v>1073.54</v>
      </c>
    </row>
    <row r="2004" spans="1:3">
      <c r="A2004" s="71">
        <v>35571</v>
      </c>
      <c r="B2004" s="71">
        <f t="shared" si="31"/>
        <v>35551</v>
      </c>
      <c r="C2004">
        <v>1075.2</v>
      </c>
    </row>
    <row r="2005" spans="1:3">
      <c r="A2005" s="71">
        <v>35572</v>
      </c>
      <c r="B2005" s="71">
        <f t="shared" si="31"/>
        <v>35551</v>
      </c>
      <c r="C2005">
        <v>1080.44</v>
      </c>
    </row>
    <row r="2006" spans="1:3">
      <c r="A2006" s="71">
        <v>35573</v>
      </c>
      <c r="B2006" s="71">
        <f t="shared" si="31"/>
        <v>35551</v>
      </c>
      <c r="C2006">
        <v>1080.43</v>
      </c>
    </row>
    <row r="2007" spans="1:3">
      <c r="A2007" s="71">
        <v>35574</v>
      </c>
      <c r="B2007" s="71">
        <f t="shared" si="31"/>
        <v>35551</v>
      </c>
      <c r="C2007">
        <v>1076.69</v>
      </c>
    </row>
    <row r="2008" spans="1:3">
      <c r="A2008" s="71">
        <v>35575</v>
      </c>
      <c r="B2008" s="71">
        <f t="shared" si="31"/>
        <v>35551</v>
      </c>
      <c r="C2008">
        <v>1076.69</v>
      </c>
    </row>
    <row r="2009" spans="1:3">
      <c r="A2009" s="71">
        <v>35576</v>
      </c>
      <c r="B2009" s="71">
        <f t="shared" si="31"/>
        <v>35551</v>
      </c>
      <c r="C2009">
        <v>1076.69</v>
      </c>
    </row>
    <row r="2010" spans="1:3">
      <c r="A2010" s="71">
        <v>35577</v>
      </c>
      <c r="B2010" s="71">
        <f t="shared" si="31"/>
        <v>35551</v>
      </c>
      <c r="C2010">
        <v>1076.69</v>
      </c>
    </row>
    <row r="2011" spans="1:3">
      <c r="A2011" s="71">
        <v>35578</v>
      </c>
      <c r="B2011" s="71">
        <f t="shared" si="31"/>
        <v>35551</v>
      </c>
      <c r="C2011">
        <v>1076.24</v>
      </c>
    </row>
    <row r="2012" spans="1:3">
      <c r="A2012" s="71">
        <v>35579</v>
      </c>
      <c r="B2012" s="71">
        <f t="shared" si="31"/>
        <v>35551</v>
      </c>
      <c r="C2012">
        <v>1074.32</v>
      </c>
    </row>
    <row r="2013" spans="1:3">
      <c r="A2013" s="71">
        <v>35580</v>
      </c>
      <c r="B2013" s="71">
        <f t="shared" si="31"/>
        <v>35551</v>
      </c>
      <c r="C2013">
        <v>1076.4000000000001</v>
      </c>
    </row>
    <row r="2014" spans="1:3">
      <c r="A2014" s="71">
        <v>35581</v>
      </c>
      <c r="B2014" s="71">
        <f t="shared" si="31"/>
        <v>35551</v>
      </c>
      <c r="C2014">
        <v>1077.0899999999999</v>
      </c>
    </row>
    <row r="2015" spans="1:3">
      <c r="A2015" s="71">
        <v>35582</v>
      </c>
      <c r="B2015" s="71">
        <f t="shared" si="31"/>
        <v>35582</v>
      </c>
      <c r="C2015">
        <v>1077.0899999999999</v>
      </c>
    </row>
    <row r="2016" spans="1:3">
      <c r="A2016" s="71">
        <v>35583</v>
      </c>
      <c r="B2016" s="71">
        <f t="shared" si="31"/>
        <v>35582</v>
      </c>
      <c r="C2016">
        <v>1077.0899999999999</v>
      </c>
    </row>
    <row r="2017" spans="1:3">
      <c r="A2017" s="71">
        <v>35584</v>
      </c>
      <c r="B2017" s="71">
        <f t="shared" si="31"/>
        <v>35582</v>
      </c>
      <c r="C2017">
        <v>1077.0899999999999</v>
      </c>
    </row>
    <row r="2018" spans="1:3">
      <c r="A2018" s="71">
        <v>35585</v>
      </c>
      <c r="B2018" s="71">
        <f t="shared" si="31"/>
        <v>35582</v>
      </c>
      <c r="C2018">
        <v>1079.0999999999999</v>
      </c>
    </row>
    <row r="2019" spans="1:3">
      <c r="A2019" s="71">
        <v>35586</v>
      </c>
      <c r="B2019" s="71">
        <f t="shared" si="31"/>
        <v>35582</v>
      </c>
      <c r="C2019">
        <v>1077.19</v>
      </c>
    </row>
    <row r="2020" spans="1:3">
      <c r="A2020" s="71">
        <v>35587</v>
      </c>
      <c r="B2020" s="71">
        <f t="shared" si="31"/>
        <v>35582</v>
      </c>
      <c r="C2020">
        <v>1076.49</v>
      </c>
    </row>
    <row r="2021" spans="1:3">
      <c r="A2021" s="71">
        <v>35588</v>
      </c>
      <c r="B2021" s="71">
        <f t="shared" si="31"/>
        <v>35582</v>
      </c>
      <c r="C2021">
        <v>1076.18</v>
      </c>
    </row>
    <row r="2022" spans="1:3">
      <c r="A2022" s="71">
        <v>35589</v>
      </c>
      <c r="B2022" s="71">
        <f t="shared" si="31"/>
        <v>35582</v>
      </c>
      <c r="C2022">
        <v>1076.18</v>
      </c>
    </row>
    <row r="2023" spans="1:3">
      <c r="A2023" s="71">
        <v>35590</v>
      </c>
      <c r="B2023" s="71">
        <f t="shared" si="31"/>
        <v>35582</v>
      </c>
      <c r="C2023">
        <v>1076.18</v>
      </c>
    </row>
    <row r="2024" spans="1:3">
      <c r="A2024" s="71">
        <v>35591</v>
      </c>
      <c r="B2024" s="71">
        <f t="shared" si="31"/>
        <v>35582</v>
      </c>
      <c r="C2024">
        <v>1076.18</v>
      </c>
    </row>
    <row r="2025" spans="1:3">
      <c r="A2025" s="71">
        <v>35592</v>
      </c>
      <c r="B2025" s="71">
        <f t="shared" si="31"/>
        <v>35582</v>
      </c>
      <c r="C2025">
        <v>1078.6400000000001</v>
      </c>
    </row>
    <row r="2026" spans="1:3">
      <c r="A2026" s="71">
        <v>35593</v>
      </c>
      <c r="B2026" s="71">
        <f t="shared" si="31"/>
        <v>35582</v>
      </c>
      <c r="C2026">
        <v>1080.6099999999999</v>
      </c>
    </row>
    <row r="2027" spans="1:3">
      <c r="A2027" s="71">
        <v>35594</v>
      </c>
      <c r="B2027" s="71">
        <f t="shared" si="31"/>
        <v>35582</v>
      </c>
      <c r="C2027">
        <v>1080.46</v>
      </c>
    </row>
    <row r="2028" spans="1:3">
      <c r="A2028" s="71">
        <v>35595</v>
      </c>
      <c r="B2028" s="71">
        <f t="shared" si="31"/>
        <v>35582</v>
      </c>
      <c r="C2028">
        <v>1080.5899999999999</v>
      </c>
    </row>
    <row r="2029" spans="1:3">
      <c r="A2029" s="71">
        <v>35596</v>
      </c>
      <c r="B2029" s="71">
        <f t="shared" si="31"/>
        <v>35582</v>
      </c>
      <c r="C2029">
        <v>1080.5899999999999</v>
      </c>
    </row>
    <row r="2030" spans="1:3">
      <c r="A2030" s="71">
        <v>35597</v>
      </c>
      <c r="B2030" s="71">
        <f t="shared" si="31"/>
        <v>35582</v>
      </c>
      <c r="C2030">
        <v>1080.5899999999999</v>
      </c>
    </row>
    <row r="2031" spans="1:3">
      <c r="A2031" s="71">
        <v>35598</v>
      </c>
      <c r="B2031" s="71">
        <f t="shared" si="31"/>
        <v>35582</v>
      </c>
      <c r="C2031">
        <v>1082.43</v>
      </c>
    </row>
    <row r="2032" spans="1:3">
      <c r="A2032" s="71">
        <v>35599</v>
      </c>
      <c r="B2032" s="71">
        <f t="shared" si="31"/>
        <v>35582</v>
      </c>
      <c r="C2032">
        <v>1086</v>
      </c>
    </row>
    <row r="2033" spans="1:3">
      <c r="A2033" s="71">
        <v>35600</v>
      </c>
      <c r="B2033" s="71">
        <f t="shared" si="31"/>
        <v>35582</v>
      </c>
      <c r="C2033">
        <v>1084.3800000000001</v>
      </c>
    </row>
    <row r="2034" spans="1:3">
      <c r="A2034" s="71">
        <v>35601</v>
      </c>
      <c r="B2034" s="71">
        <f t="shared" si="31"/>
        <v>35582</v>
      </c>
      <c r="C2034">
        <v>1084.28</v>
      </c>
    </row>
    <row r="2035" spans="1:3">
      <c r="A2035" s="71">
        <v>35602</v>
      </c>
      <c r="B2035" s="71">
        <f t="shared" si="31"/>
        <v>35582</v>
      </c>
      <c r="C2035">
        <v>1086.3599999999999</v>
      </c>
    </row>
    <row r="2036" spans="1:3">
      <c r="A2036" s="71">
        <v>35603</v>
      </c>
      <c r="B2036" s="71">
        <f t="shared" si="31"/>
        <v>35582</v>
      </c>
      <c r="C2036">
        <v>1086.3599999999999</v>
      </c>
    </row>
    <row r="2037" spans="1:3">
      <c r="A2037" s="71">
        <v>35604</v>
      </c>
      <c r="B2037" s="71">
        <f t="shared" si="31"/>
        <v>35582</v>
      </c>
      <c r="C2037">
        <v>1086.3599999999999</v>
      </c>
    </row>
    <row r="2038" spans="1:3">
      <c r="A2038" s="71">
        <v>35605</v>
      </c>
      <c r="B2038" s="71">
        <f t="shared" si="31"/>
        <v>35582</v>
      </c>
      <c r="C2038">
        <v>1088.1600000000001</v>
      </c>
    </row>
    <row r="2039" spans="1:3">
      <c r="A2039" s="71">
        <v>35606</v>
      </c>
      <c r="B2039" s="71">
        <f t="shared" si="31"/>
        <v>35582</v>
      </c>
      <c r="C2039">
        <v>1086.47</v>
      </c>
    </row>
    <row r="2040" spans="1:3">
      <c r="A2040" s="71">
        <v>35607</v>
      </c>
      <c r="B2040" s="71">
        <f t="shared" si="31"/>
        <v>35582</v>
      </c>
      <c r="C2040">
        <v>1087.72</v>
      </c>
    </row>
    <row r="2041" spans="1:3">
      <c r="A2041" s="71">
        <v>35608</v>
      </c>
      <c r="B2041" s="71">
        <f t="shared" si="31"/>
        <v>35582</v>
      </c>
      <c r="C2041">
        <v>1090.58</v>
      </c>
    </row>
    <row r="2042" spans="1:3">
      <c r="A2042" s="71">
        <v>35609</v>
      </c>
      <c r="B2042" s="71">
        <f t="shared" si="31"/>
        <v>35582</v>
      </c>
      <c r="C2042">
        <v>1089.01</v>
      </c>
    </row>
    <row r="2043" spans="1:3">
      <c r="A2043" s="71">
        <v>35610</v>
      </c>
      <c r="B2043" s="71">
        <f t="shared" si="31"/>
        <v>35582</v>
      </c>
      <c r="C2043">
        <v>1089.01</v>
      </c>
    </row>
    <row r="2044" spans="1:3">
      <c r="A2044" s="71">
        <v>35611</v>
      </c>
      <c r="B2044" s="71">
        <f t="shared" si="31"/>
        <v>35582</v>
      </c>
      <c r="C2044">
        <v>1089.01</v>
      </c>
    </row>
    <row r="2045" spans="1:3">
      <c r="A2045" s="71">
        <v>35612</v>
      </c>
      <c r="B2045" s="71">
        <f t="shared" si="31"/>
        <v>35612</v>
      </c>
      <c r="C2045">
        <v>1089.01</v>
      </c>
    </row>
    <row r="2046" spans="1:3">
      <c r="A2046" s="71">
        <v>35613</v>
      </c>
      <c r="B2046" s="71">
        <f t="shared" si="31"/>
        <v>35612</v>
      </c>
      <c r="C2046">
        <v>1093.25</v>
      </c>
    </row>
    <row r="2047" spans="1:3">
      <c r="A2047" s="71">
        <v>35614</v>
      </c>
      <c r="B2047" s="71">
        <f t="shared" si="31"/>
        <v>35612</v>
      </c>
      <c r="C2047">
        <v>1098.72</v>
      </c>
    </row>
    <row r="2048" spans="1:3">
      <c r="A2048" s="71">
        <v>35615</v>
      </c>
      <c r="B2048" s="71">
        <f t="shared" si="31"/>
        <v>35612</v>
      </c>
      <c r="C2048">
        <v>1102.8399999999999</v>
      </c>
    </row>
    <row r="2049" spans="1:3">
      <c r="A2049" s="71">
        <v>35616</v>
      </c>
      <c r="B2049" s="71">
        <f t="shared" si="31"/>
        <v>35612</v>
      </c>
      <c r="C2049">
        <v>1101.57</v>
      </c>
    </row>
    <row r="2050" spans="1:3">
      <c r="A2050" s="71">
        <v>35617</v>
      </c>
      <c r="B2050" s="71">
        <f t="shared" si="31"/>
        <v>35612</v>
      </c>
      <c r="C2050">
        <v>1101.57</v>
      </c>
    </row>
    <row r="2051" spans="1:3">
      <c r="A2051" s="71">
        <v>35618</v>
      </c>
      <c r="B2051" s="71">
        <f t="shared" ref="B2051:B2114" si="32">DATE(YEAR(A2051), MONTH(A2051), 1)</f>
        <v>35612</v>
      </c>
      <c r="C2051">
        <v>1101.57</v>
      </c>
    </row>
    <row r="2052" spans="1:3">
      <c r="A2052" s="71">
        <v>35619</v>
      </c>
      <c r="B2052" s="71">
        <f t="shared" si="32"/>
        <v>35612</v>
      </c>
      <c r="C2052">
        <v>1102.45</v>
      </c>
    </row>
    <row r="2053" spans="1:3">
      <c r="A2053" s="71">
        <v>35620</v>
      </c>
      <c r="B2053" s="71">
        <f t="shared" si="32"/>
        <v>35612</v>
      </c>
      <c r="C2053">
        <v>1101.18</v>
      </c>
    </row>
    <row r="2054" spans="1:3">
      <c r="A2054" s="71">
        <v>35621</v>
      </c>
      <c r="B2054" s="71">
        <f t="shared" si="32"/>
        <v>35612</v>
      </c>
      <c r="C2054">
        <v>1098.6400000000001</v>
      </c>
    </row>
    <row r="2055" spans="1:3">
      <c r="A2055" s="71">
        <v>35622</v>
      </c>
      <c r="B2055" s="71">
        <f t="shared" si="32"/>
        <v>35612</v>
      </c>
      <c r="C2055">
        <v>1097.8800000000001</v>
      </c>
    </row>
    <row r="2056" spans="1:3">
      <c r="A2056" s="71">
        <v>35623</v>
      </c>
      <c r="B2056" s="71">
        <f t="shared" si="32"/>
        <v>35612</v>
      </c>
      <c r="C2056">
        <v>1098.46</v>
      </c>
    </row>
    <row r="2057" spans="1:3">
      <c r="A2057" s="71">
        <v>35624</v>
      </c>
      <c r="B2057" s="71">
        <f t="shared" si="32"/>
        <v>35612</v>
      </c>
      <c r="C2057">
        <v>1098.46</v>
      </c>
    </row>
    <row r="2058" spans="1:3">
      <c r="A2058" s="71">
        <v>35625</v>
      </c>
      <c r="B2058" s="71">
        <f t="shared" si="32"/>
        <v>35612</v>
      </c>
      <c r="C2058">
        <v>1098.46</v>
      </c>
    </row>
    <row r="2059" spans="1:3">
      <c r="A2059" s="71">
        <v>35626</v>
      </c>
      <c r="B2059" s="71">
        <f t="shared" si="32"/>
        <v>35612</v>
      </c>
      <c r="C2059">
        <v>1099.56</v>
      </c>
    </row>
    <row r="2060" spans="1:3">
      <c r="A2060" s="71">
        <v>35627</v>
      </c>
      <c r="B2060" s="71">
        <f t="shared" si="32"/>
        <v>35612</v>
      </c>
      <c r="C2060">
        <v>1099.25</v>
      </c>
    </row>
    <row r="2061" spans="1:3">
      <c r="A2061" s="71">
        <v>35628</v>
      </c>
      <c r="B2061" s="71">
        <f t="shared" si="32"/>
        <v>35612</v>
      </c>
      <c r="C2061">
        <v>1100.83</v>
      </c>
    </row>
    <row r="2062" spans="1:3">
      <c r="A2062" s="71">
        <v>35629</v>
      </c>
      <c r="B2062" s="71">
        <f t="shared" si="32"/>
        <v>35612</v>
      </c>
      <c r="C2062">
        <v>1102.48</v>
      </c>
    </row>
    <row r="2063" spans="1:3">
      <c r="A2063" s="71">
        <v>35630</v>
      </c>
      <c r="B2063" s="71">
        <f t="shared" si="32"/>
        <v>35612</v>
      </c>
      <c r="C2063">
        <v>1105.33</v>
      </c>
    </row>
    <row r="2064" spans="1:3">
      <c r="A2064" s="71">
        <v>35631</v>
      </c>
      <c r="B2064" s="71">
        <f t="shared" si="32"/>
        <v>35612</v>
      </c>
      <c r="C2064">
        <v>1105.33</v>
      </c>
    </row>
    <row r="2065" spans="1:3">
      <c r="A2065" s="71">
        <v>35632</v>
      </c>
      <c r="B2065" s="71">
        <f t="shared" si="32"/>
        <v>35612</v>
      </c>
      <c r="C2065">
        <v>1105.33</v>
      </c>
    </row>
    <row r="2066" spans="1:3">
      <c r="A2066" s="71">
        <v>35633</v>
      </c>
      <c r="B2066" s="71">
        <f t="shared" si="32"/>
        <v>35612</v>
      </c>
      <c r="C2066">
        <v>1109.46</v>
      </c>
    </row>
    <row r="2067" spans="1:3">
      <c r="A2067" s="71">
        <v>35634</v>
      </c>
      <c r="B2067" s="71">
        <f t="shared" si="32"/>
        <v>35612</v>
      </c>
      <c r="C2067">
        <v>1110.32</v>
      </c>
    </row>
    <row r="2068" spans="1:3">
      <c r="A2068" s="71">
        <v>35635</v>
      </c>
      <c r="B2068" s="71">
        <f t="shared" si="32"/>
        <v>35612</v>
      </c>
      <c r="C2068">
        <v>1106.7</v>
      </c>
    </row>
    <row r="2069" spans="1:3">
      <c r="A2069" s="71">
        <v>35636</v>
      </c>
      <c r="B2069" s="71">
        <f t="shared" si="32"/>
        <v>35612</v>
      </c>
      <c r="C2069">
        <v>1106.6400000000001</v>
      </c>
    </row>
    <row r="2070" spans="1:3">
      <c r="A2070" s="71">
        <v>35637</v>
      </c>
      <c r="B2070" s="71">
        <f t="shared" si="32"/>
        <v>35612</v>
      </c>
      <c r="C2070">
        <v>1106.06</v>
      </c>
    </row>
    <row r="2071" spans="1:3">
      <c r="A2071" s="71">
        <v>35638</v>
      </c>
      <c r="B2071" s="71">
        <f t="shared" si="32"/>
        <v>35612</v>
      </c>
      <c r="C2071">
        <v>1106.06</v>
      </c>
    </row>
    <row r="2072" spans="1:3">
      <c r="A2072" s="71">
        <v>35639</v>
      </c>
      <c r="B2072" s="71">
        <f t="shared" si="32"/>
        <v>35612</v>
      </c>
      <c r="C2072">
        <v>1106.06</v>
      </c>
    </row>
    <row r="2073" spans="1:3">
      <c r="A2073" s="71">
        <v>35640</v>
      </c>
      <c r="B2073" s="71">
        <f t="shared" si="32"/>
        <v>35612</v>
      </c>
      <c r="C2073">
        <v>1108.1600000000001</v>
      </c>
    </row>
    <row r="2074" spans="1:3">
      <c r="A2074" s="71">
        <v>35641</v>
      </c>
      <c r="B2074" s="71">
        <f t="shared" si="32"/>
        <v>35612</v>
      </c>
      <c r="C2074">
        <v>1106.67</v>
      </c>
    </row>
    <row r="2075" spans="1:3">
      <c r="A2075" s="71">
        <v>35642</v>
      </c>
      <c r="B2075" s="71">
        <f t="shared" si="32"/>
        <v>35612</v>
      </c>
      <c r="C2075">
        <v>1109.6500000000001</v>
      </c>
    </row>
    <row r="2076" spans="1:3">
      <c r="A2076" s="71">
        <v>35643</v>
      </c>
      <c r="B2076" s="71">
        <f t="shared" si="32"/>
        <v>35643</v>
      </c>
      <c r="C2076">
        <v>1112.53</v>
      </c>
    </row>
    <row r="2077" spans="1:3">
      <c r="A2077" s="71">
        <v>35644</v>
      </c>
      <c r="B2077" s="71">
        <f t="shared" si="32"/>
        <v>35643</v>
      </c>
      <c r="C2077">
        <v>1113.43</v>
      </c>
    </row>
    <row r="2078" spans="1:3">
      <c r="A2078" s="71">
        <v>35645</v>
      </c>
      <c r="B2078" s="71">
        <f t="shared" si="32"/>
        <v>35643</v>
      </c>
      <c r="C2078">
        <v>1113.43</v>
      </c>
    </row>
    <row r="2079" spans="1:3">
      <c r="A2079" s="71">
        <v>35646</v>
      </c>
      <c r="B2079" s="71">
        <f t="shared" si="32"/>
        <v>35643</v>
      </c>
      <c r="C2079">
        <v>1113.43</v>
      </c>
    </row>
    <row r="2080" spans="1:3">
      <c r="A2080" s="71">
        <v>35647</v>
      </c>
      <c r="B2080" s="71">
        <f t="shared" si="32"/>
        <v>35643</v>
      </c>
      <c r="C2080">
        <v>1112.83</v>
      </c>
    </row>
    <row r="2081" spans="1:3">
      <c r="A2081" s="71">
        <v>35648</v>
      </c>
      <c r="B2081" s="71">
        <f t="shared" si="32"/>
        <v>35643</v>
      </c>
      <c r="C2081">
        <v>1115.43</v>
      </c>
    </row>
    <row r="2082" spans="1:3">
      <c r="A2082" s="71">
        <v>35649</v>
      </c>
      <c r="B2082" s="71">
        <f t="shared" si="32"/>
        <v>35643</v>
      </c>
      <c r="C2082">
        <v>1115.2</v>
      </c>
    </row>
    <row r="2083" spans="1:3">
      <c r="A2083" s="71">
        <v>35650</v>
      </c>
      <c r="B2083" s="71">
        <f t="shared" si="32"/>
        <v>35643</v>
      </c>
      <c r="C2083">
        <v>1115.2</v>
      </c>
    </row>
    <row r="2084" spans="1:3">
      <c r="A2084" s="71">
        <v>35651</v>
      </c>
      <c r="B2084" s="71">
        <f t="shared" si="32"/>
        <v>35643</v>
      </c>
      <c r="C2084">
        <v>1118.96</v>
      </c>
    </row>
    <row r="2085" spans="1:3">
      <c r="A2085" s="71">
        <v>35652</v>
      </c>
      <c r="B2085" s="71">
        <f t="shared" si="32"/>
        <v>35643</v>
      </c>
      <c r="C2085">
        <v>1118.96</v>
      </c>
    </row>
    <row r="2086" spans="1:3">
      <c r="A2086" s="71">
        <v>35653</v>
      </c>
      <c r="B2086" s="71">
        <f t="shared" si="32"/>
        <v>35643</v>
      </c>
      <c r="C2086">
        <v>1118.96</v>
      </c>
    </row>
    <row r="2087" spans="1:3">
      <c r="A2087" s="71">
        <v>35654</v>
      </c>
      <c r="B2087" s="71">
        <f t="shared" si="32"/>
        <v>35643</v>
      </c>
      <c r="C2087">
        <v>1119.3800000000001</v>
      </c>
    </row>
    <row r="2088" spans="1:3">
      <c r="A2088" s="71">
        <v>35655</v>
      </c>
      <c r="B2088" s="71">
        <f t="shared" si="32"/>
        <v>35643</v>
      </c>
      <c r="C2088">
        <v>1120.33</v>
      </c>
    </row>
    <row r="2089" spans="1:3">
      <c r="A2089" s="71">
        <v>35656</v>
      </c>
      <c r="B2089" s="71">
        <f t="shared" si="32"/>
        <v>35643</v>
      </c>
      <c r="C2089">
        <v>1125.6199999999999</v>
      </c>
    </row>
    <row r="2090" spans="1:3">
      <c r="A2090" s="71">
        <v>35657</v>
      </c>
      <c r="B2090" s="71">
        <f t="shared" si="32"/>
        <v>35643</v>
      </c>
      <c r="C2090">
        <v>1128.25</v>
      </c>
    </row>
    <row r="2091" spans="1:3">
      <c r="A2091" s="71">
        <v>35658</v>
      </c>
      <c r="B2091" s="71">
        <f t="shared" si="32"/>
        <v>35643</v>
      </c>
      <c r="C2091">
        <v>1129.05</v>
      </c>
    </row>
    <row r="2092" spans="1:3">
      <c r="A2092" s="71">
        <v>35659</v>
      </c>
      <c r="B2092" s="71">
        <f t="shared" si="32"/>
        <v>35643</v>
      </c>
      <c r="C2092">
        <v>1129.05</v>
      </c>
    </row>
    <row r="2093" spans="1:3">
      <c r="A2093" s="71">
        <v>35660</v>
      </c>
      <c r="B2093" s="71">
        <f t="shared" si="32"/>
        <v>35643</v>
      </c>
      <c r="C2093">
        <v>1129.05</v>
      </c>
    </row>
    <row r="2094" spans="1:3">
      <c r="A2094" s="71">
        <v>35661</v>
      </c>
      <c r="B2094" s="71">
        <f t="shared" si="32"/>
        <v>35643</v>
      </c>
      <c r="C2094">
        <v>1129.05</v>
      </c>
    </row>
    <row r="2095" spans="1:3">
      <c r="A2095" s="71">
        <v>35662</v>
      </c>
      <c r="B2095" s="71">
        <f t="shared" si="32"/>
        <v>35643</v>
      </c>
      <c r="C2095">
        <v>1137.54</v>
      </c>
    </row>
    <row r="2096" spans="1:3">
      <c r="A2096" s="71">
        <v>35663</v>
      </c>
      <c r="B2096" s="71">
        <f t="shared" si="32"/>
        <v>35643</v>
      </c>
      <c r="C2096">
        <v>1140.54</v>
      </c>
    </row>
    <row r="2097" spans="1:3">
      <c r="A2097" s="71">
        <v>35664</v>
      </c>
      <c r="B2097" s="71">
        <f t="shared" si="32"/>
        <v>35643</v>
      </c>
      <c r="C2097">
        <v>1149.19</v>
      </c>
    </row>
    <row r="2098" spans="1:3">
      <c r="A2098" s="71">
        <v>35665</v>
      </c>
      <c r="B2098" s="71">
        <f t="shared" si="32"/>
        <v>35643</v>
      </c>
      <c r="C2098">
        <v>1154.23</v>
      </c>
    </row>
    <row r="2099" spans="1:3">
      <c r="A2099" s="71">
        <v>35666</v>
      </c>
      <c r="B2099" s="71">
        <f t="shared" si="32"/>
        <v>35643</v>
      </c>
      <c r="C2099">
        <v>1154.23</v>
      </c>
    </row>
    <row r="2100" spans="1:3">
      <c r="A2100" s="71">
        <v>35667</v>
      </c>
      <c r="B2100" s="71">
        <f t="shared" si="32"/>
        <v>35643</v>
      </c>
      <c r="C2100">
        <v>1154.23</v>
      </c>
    </row>
    <row r="2101" spans="1:3">
      <c r="A2101" s="71">
        <v>35668</v>
      </c>
      <c r="B2101" s="71">
        <f t="shared" si="32"/>
        <v>35643</v>
      </c>
      <c r="C2101">
        <v>1145.52</v>
      </c>
    </row>
    <row r="2102" spans="1:3">
      <c r="A2102" s="71">
        <v>35669</v>
      </c>
      <c r="B2102" s="71">
        <f t="shared" si="32"/>
        <v>35643</v>
      </c>
      <c r="C2102">
        <v>1154.8900000000001</v>
      </c>
    </row>
    <row r="2103" spans="1:3">
      <c r="A2103" s="71">
        <v>35670</v>
      </c>
      <c r="B2103" s="71">
        <f t="shared" si="32"/>
        <v>35643</v>
      </c>
      <c r="C2103">
        <v>1161.1500000000001</v>
      </c>
    </row>
    <row r="2104" spans="1:3">
      <c r="A2104" s="71">
        <v>35671</v>
      </c>
      <c r="B2104" s="71">
        <f t="shared" si="32"/>
        <v>35643</v>
      </c>
      <c r="C2104">
        <v>1167.28</v>
      </c>
    </row>
    <row r="2105" spans="1:3">
      <c r="A2105" s="71">
        <v>35672</v>
      </c>
      <c r="B2105" s="71">
        <f t="shared" si="32"/>
        <v>35643</v>
      </c>
      <c r="C2105">
        <v>1172.28</v>
      </c>
    </row>
    <row r="2106" spans="1:3">
      <c r="A2106" s="71">
        <v>35673</v>
      </c>
      <c r="B2106" s="71">
        <f t="shared" si="32"/>
        <v>35643</v>
      </c>
      <c r="C2106">
        <v>1172.28</v>
      </c>
    </row>
    <row r="2107" spans="1:3">
      <c r="A2107" s="71">
        <v>35674</v>
      </c>
      <c r="B2107" s="71">
        <f t="shared" si="32"/>
        <v>35674</v>
      </c>
      <c r="C2107">
        <v>1172.28</v>
      </c>
    </row>
    <row r="2108" spans="1:3">
      <c r="A2108" s="71">
        <v>35675</v>
      </c>
      <c r="B2108" s="71">
        <f t="shared" si="32"/>
        <v>35674</v>
      </c>
      <c r="C2108">
        <v>1174.01</v>
      </c>
    </row>
    <row r="2109" spans="1:3">
      <c r="A2109" s="71">
        <v>35676</v>
      </c>
      <c r="B2109" s="71">
        <f t="shared" si="32"/>
        <v>35674</v>
      </c>
      <c r="C2109">
        <v>1169.3800000000001</v>
      </c>
    </row>
    <row r="2110" spans="1:3">
      <c r="A2110" s="71">
        <v>35677</v>
      </c>
      <c r="B2110" s="71">
        <f t="shared" si="32"/>
        <v>35674</v>
      </c>
      <c r="C2110">
        <v>1172.82</v>
      </c>
    </row>
    <row r="2111" spans="1:3">
      <c r="A2111" s="71">
        <v>35678</v>
      </c>
      <c r="B2111" s="71">
        <f t="shared" si="32"/>
        <v>35674</v>
      </c>
      <c r="C2111">
        <v>1180.94</v>
      </c>
    </row>
    <row r="2112" spans="1:3">
      <c r="A2112" s="71">
        <v>35679</v>
      </c>
      <c r="B2112" s="71">
        <f t="shared" si="32"/>
        <v>35674</v>
      </c>
      <c r="C2112">
        <v>1186.98</v>
      </c>
    </row>
    <row r="2113" spans="1:3">
      <c r="A2113" s="71">
        <v>35680</v>
      </c>
      <c r="B2113" s="71">
        <f t="shared" si="32"/>
        <v>35674</v>
      </c>
      <c r="C2113">
        <v>1186.98</v>
      </c>
    </row>
    <row r="2114" spans="1:3">
      <c r="A2114" s="71">
        <v>35681</v>
      </c>
      <c r="B2114" s="71">
        <f t="shared" si="32"/>
        <v>35674</v>
      </c>
      <c r="C2114">
        <v>1186.98</v>
      </c>
    </row>
    <row r="2115" spans="1:3">
      <c r="A2115" s="71">
        <v>35682</v>
      </c>
      <c r="B2115" s="71">
        <f t="shared" ref="B2115:B2178" si="33">DATE(YEAR(A2115), MONTH(A2115), 1)</f>
        <v>35674</v>
      </c>
      <c r="C2115">
        <v>1204.0899999999999</v>
      </c>
    </row>
    <row r="2116" spans="1:3">
      <c r="A2116" s="71">
        <v>35683</v>
      </c>
      <c r="B2116" s="71">
        <f t="shared" si="33"/>
        <v>35674</v>
      </c>
      <c r="C2116">
        <v>1238.21</v>
      </c>
    </row>
    <row r="2117" spans="1:3">
      <c r="A2117" s="71">
        <v>35684</v>
      </c>
      <c r="B2117" s="71">
        <f t="shared" si="33"/>
        <v>35674</v>
      </c>
      <c r="C2117">
        <v>1250.03</v>
      </c>
    </row>
    <row r="2118" spans="1:3">
      <c r="A2118" s="71">
        <v>35685</v>
      </c>
      <c r="B2118" s="71">
        <f t="shared" si="33"/>
        <v>35674</v>
      </c>
      <c r="C2118">
        <v>1232.1199999999999</v>
      </c>
    </row>
    <row r="2119" spans="1:3">
      <c r="A2119" s="71">
        <v>35686</v>
      </c>
      <c r="B2119" s="71">
        <f t="shared" si="33"/>
        <v>35674</v>
      </c>
      <c r="C2119">
        <v>1228.01</v>
      </c>
    </row>
    <row r="2120" spans="1:3">
      <c r="A2120" s="71">
        <v>35687</v>
      </c>
      <c r="B2120" s="71">
        <f t="shared" si="33"/>
        <v>35674</v>
      </c>
      <c r="C2120">
        <v>1228.01</v>
      </c>
    </row>
    <row r="2121" spans="1:3">
      <c r="A2121" s="71">
        <v>35688</v>
      </c>
      <c r="B2121" s="71">
        <f t="shared" si="33"/>
        <v>35674</v>
      </c>
      <c r="C2121">
        <v>1228.01</v>
      </c>
    </row>
    <row r="2122" spans="1:3">
      <c r="A2122" s="71">
        <v>35689</v>
      </c>
      <c r="B2122" s="71">
        <f t="shared" si="33"/>
        <v>35674</v>
      </c>
      <c r="C2122">
        <v>1245.06</v>
      </c>
    </row>
    <row r="2123" spans="1:3">
      <c r="A2123" s="71">
        <v>35690</v>
      </c>
      <c r="B2123" s="71">
        <f t="shared" si="33"/>
        <v>35674</v>
      </c>
      <c r="C2123">
        <v>1243.58</v>
      </c>
    </row>
    <row r="2124" spans="1:3">
      <c r="A2124" s="71">
        <v>35691</v>
      </c>
      <c r="B2124" s="71">
        <f t="shared" si="33"/>
        <v>35674</v>
      </c>
      <c r="C2124">
        <v>1241.83</v>
      </c>
    </row>
    <row r="2125" spans="1:3">
      <c r="A2125" s="71">
        <v>35692</v>
      </c>
      <c r="B2125" s="71">
        <f t="shared" si="33"/>
        <v>35674</v>
      </c>
      <c r="C2125">
        <v>1236.31</v>
      </c>
    </row>
    <row r="2126" spans="1:3">
      <c r="A2126" s="71">
        <v>35693</v>
      </c>
      <c r="B2126" s="71">
        <f t="shared" si="33"/>
        <v>35674</v>
      </c>
      <c r="C2126">
        <v>1238.29</v>
      </c>
    </row>
    <row r="2127" spans="1:3">
      <c r="A2127" s="71">
        <v>35694</v>
      </c>
      <c r="B2127" s="71">
        <f t="shared" si="33"/>
        <v>35674</v>
      </c>
      <c r="C2127">
        <v>1238.29</v>
      </c>
    </row>
    <row r="2128" spans="1:3">
      <c r="A2128" s="71">
        <v>35695</v>
      </c>
      <c r="B2128" s="71">
        <f t="shared" si="33"/>
        <v>35674</v>
      </c>
      <c r="C2128">
        <v>1238.29</v>
      </c>
    </row>
    <row r="2129" spans="1:3">
      <c r="A2129" s="71">
        <v>35696</v>
      </c>
      <c r="B2129" s="71">
        <f t="shared" si="33"/>
        <v>35674</v>
      </c>
      <c r="C2129">
        <v>1242.45</v>
      </c>
    </row>
    <row r="2130" spans="1:3">
      <c r="A2130" s="71">
        <v>35697</v>
      </c>
      <c r="B2130" s="71">
        <f t="shared" si="33"/>
        <v>35674</v>
      </c>
      <c r="C2130">
        <v>1248.83</v>
      </c>
    </row>
    <row r="2131" spans="1:3">
      <c r="A2131" s="71">
        <v>35698</v>
      </c>
      <c r="B2131" s="71">
        <f t="shared" si="33"/>
        <v>35674</v>
      </c>
      <c r="C2131">
        <v>1251.8800000000001</v>
      </c>
    </row>
    <row r="2132" spans="1:3">
      <c r="A2132" s="71">
        <v>35699</v>
      </c>
      <c r="B2132" s="71">
        <f t="shared" si="33"/>
        <v>35674</v>
      </c>
      <c r="C2132">
        <v>1249.73</v>
      </c>
    </row>
    <row r="2133" spans="1:3">
      <c r="A2133" s="71">
        <v>35700</v>
      </c>
      <c r="B2133" s="71">
        <f t="shared" si="33"/>
        <v>35674</v>
      </c>
      <c r="C2133">
        <v>1241.72</v>
      </c>
    </row>
    <row r="2134" spans="1:3">
      <c r="A2134" s="71">
        <v>35701</v>
      </c>
      <c r="B2134" s="71">
        <f t="shared" si="33"/>
        <v>35674</v>
      </c>
      <c r="C2134">
        <v>1241.72</v>
      </c>
    </row>
    <row r="2135" spans="1:3">
      <c r="A2135" s="71">
        <v>35702</v>
      </c>
      <c r="B2135" s="71">
        <f t="shared" si="33"/>
        <v>35674</v>
      </c>
      <c r="C2135">
        <v>1241.72</v>
      </c>
    </row>
    <row r="2136" spans="1:3">
      <c r="A2136" s="71">
        <v>35703</v>
      </c>
      <c r="B2136" s="71">
        <f t="shared" si="33"/>
        <v>35674</v>
      </c>
      <c r="C2136">
        <v>1246.27</v>
      </c>
    </row>
    <row r="2137" spans="1:3">
      <c r="A2137" s="71">
        <v>35704</v>
      </c>
      <c r="B2137" s="71">
        <f t="shared" si="33"/>
        <v>35704</v>
      </c>
      <c r="C2137">
        <v>1244.6300000000001</v>
      </c>
    </row>
    <row r="2138" spans="1:3">
      <c r="A2138" s="71">
        <v>35705</v>
      </c>
      <c r="B2138" s="71">
        <f t="shared" si="33"/>
        <v>35704</v>
      </c>
      <c r="C2138">
        <v>1243.27</v>
      </c>
    </row>
    <row r="2139" spans="1:3">
      <c r="A2139" s="71">
        <v>35706</v>
      </c>
      <c r="B2139" s="71">
        <f t="shared" si="33"/>
        <v>35704</v>
      </c>
      <c r="C2139">
        <v>1242.1600000000001</v>
      </c>
    </row>
    <row r="2140" spans="1:3">
      <c r="A2140" s="71">
        <v>35707</v>
      </c>
      <c r="B2140" s="71">
        <f t="shared" si="33"/>
        <v>35704</v>
      </c>
      <c r="C2140">
        <v>1244.8399999999999</v>
      </c>
    </row>
    <row r="2141" spans="1:3">
      <c r="A2141" s="71">
        <v>35708</v>
      </c>
      <c r="B2141" s="71">
        <f t="shared" si="33"/>
        <v>35704</v>
      </c>
      <c r="C2141">
        <v>1244.8399999999999</v>
      </c>
    </row>
    <row r="2142" spans="1:3">
      <c r="A2142" s="71">
        <v>35709</v>
      </c>
      <c r="B2142" s="71">
        <f t="shared" si="33"/>
        <v>35704</v>
      </c>
      <c r="C2142">
        <v>1244.8399999999999</v>
      </c>
    </row>
    <row r="2143" spans="1:3">
      <c r="A2143" s="71">
        <v>35710</v>
      </c>
      <c r="B2143" s="71">
        <f t="shared" si="33"/>
        <v>35704</v>
      </c>
      <c r="C2143">
        <v>1250.95</v>
      </c>
    </row>
    <row r="2144" spans="1:3">
      <c r="A2144" s="71">
        <v>35711</v>
      </c>
      <c r="B2144" s="71">
        <f t="shared" si="33"/>
        <v>35704</v>
      </c>
      <c r="C2144">
        <v>1247.51</v>
      </c>
    </row>
    <row r="2145" spans="1:3">
      <c r="A2145" s="71">
        <v>35712</v>
      </c>
      <c r="B2145" s="71">
        <f t="shared" si="33"/>
        <v>35704</v>
      </c>
      <c r="C2145">
        <v>1252.74</v>
      </c>
    </row>
    <row r="2146" spans="1:3">
      <c r="A2146" s="71">
        <v>35713</v>
      </c>
      <c r="B2146" s="71">
        <f t="shared" si="33"/>
        <v>35704</v>
      </c>
      <c r="C2146">
        <v>1258.04</v>
      </c>
    </row>
    <row r="2147" spans="1:3">
      <c r="A2147" s="71">
        <v>35714</v>
      </c>
      <c r="B2147" s="71">
        <f t="shared" si="33"/>
        <v>35704</v>
      </c>
      <c r="C2147">
        <v>1265.3800000000001</v>
      </c>
    </row>
    <row r="2148" spans="1:3">
      <c r="A2148" s="71">
        <v>35715</v>
      </c>
      <c r="B2148" s="71">
        <f t="shared" si="33"/>
        <v>35704</v>
      </c>
      <c r="C2148">
        <v>1265.3800000000001</v>
      </c>
    </row>
    <row r="2149" spans="1:3">
      <c r="A2149" s="71">
        <v>35716</v>
      </c>
      <c r="B2149" s="71">
        <f t="shared" si="33"/>
        <v>35704</v>
      </c>
      <c r="C2149">
        <v>1265.3800000000001</v>
      </c>
    </row>
    <row r="2150" spans="1:3">
      <c r="A2150" s="71">
        <v>35717</v>
      </c>
      <c r="B2150" s="71">
        <f t="shared" si="33"/>
        <v>35704</v>
      </c>
      <c r="C2150">
        <v>1265.3800000000001</v>
      </c>
    </row>
    <row r="2151" spans="1:3">
      <c r="A2151" s="71">
        <v>35718</v>
      </c>
      <c r="B2151" s="71">
        <f t="shared" si="33"/>
        <v>35704</v>
      </c>
      <c r="C2151">
        <v>1272.77</v>
      </c>
    </row>
    <row r="2152" spans="1:3">
      <c r="A2152" s="71">
        <v>35719</v>
      </c>
      <c r="B2152" s="71">
        <f t="shared" si="33"/>
        <v>35704</v>
      </c>
      <c r="C2152">
        <v>1263.79</v>
      </c>
    </row>
    <row r="2153" spans="1:3">
      <c r="A2153" s="71">
        <v>35720</v>
      </c>
      <c r="B2153" s="71">
        <f t="shared" si="33"/>
        <v>35704</v>
      </c>
      <c r="C2153">
        <v>1268.8699999999999</v>
      </c>
    </row>
    <row r="2154" spans="1:3">
      <c r="A2154" s="71">
        <v>35721</v>
      </c>
      <c r="B2154" s="71">
        <f t="shared" si="33"/>
        <v>35704</v>
      </c>
      <c r="C2154">
        <v>1264.7</v>
      </c>
    </row>
    <row r="2155" spans="1:3">
      <c r="A2155" s="71">
        <v>35722</v>
      </c>
      <c r="B2155" s="71">
        <f t="shared" si="33"/>
        <v>35704</v>
      </c>
      <c r="C2155">
        <v>1264.7</v>
      </c>
    </row>
    <row r="2156" spans="1:3">
      <c r="A2156" s="71">
        <v>35723</v>
      </c>
      <c r="B2156" s="71">
        <f t="shared" si="33"/>
        <v>35704</v>
      </c>
      <c r="C2156">
        <v>1264.7</v>
      </c>
    </row>
    <row r="2157" spans="1:3">
      <c r="A2157" s="71">
        <v>35724</v>
      </c>
      <c r="B2157" s="71">
        <f t="shared" si="33"/>
        <v>35704</v>
      </c>
      <c r="C2157">
        <v>1264.5999999999999</v>
      </c>
    </row>
    <row r="2158" spans="1:3">
      <c r="A2158" s="71">
        <v>35725</v>
      </c>
      <c r="B2158" s="71">
        <f t="shared" si="33"/>
        <v>35704</v>
      </c>
      <c r="C2158">
        <v>1264.32</v>
      </c>
    </row>
    <row r="2159" spans="1:3">
      <c r="A2159" s="71">
        <v>35726</v>
      </c>
      <c r="B2159" s="71">
        <f t="shared" si="33"/>
        <v>35704</v>
      </c>
      <c r="C2159">
        <v>1267.8699999999999</v>
      </c>
    </row>
    <row r="2160" spans="1:3">
      <c r="A2160" s="71">
        <v>35727</v>
      </c>
      <c r="B2160" s="71">
        <f t="shared" si="33"/>
        <v>35704</v>
      </c>
      <c r="C2160">
        <v>1267.0999999999999</v>
      </c>
    </row>
    <row r="2161" spans="1:3">
      <c r="A2161" s="71">
        <v>35728</v>
      </c>
      <c r="B2161" s="71">
        <f t="shared" si="33"/>
        <v>35704</v>
      </c>
      <c r="C2161">
        <v>1272.02</v>
      </c>
    </row>
    <row r="2162" spans="1:3">
      <c r="A2162" s="71">
        <v>35729</v>
      </c>
      <c r="B2162" s="71">
        <f t="shared" si="33"/>
        <v>35704</v>
      </c>
      <c r="C2162">
        <v>1272.02</v>
      </c>
    </row>
    <row r="2163" spans="1:3">
      <c r="A2163" s="71">
        <v>35730</v>
      </c>
      <c r="B2163" s="71">
        <f t="shared" si="33"/>
        <v>35704</v>
      </c>
      <c r="C2163">
        <v>1272.02</v>
      </c>
    </row>
    <row r="2164" spans="1:3">
      <c r="A2164" s="71">
        <v>35731</v>
      </c>
      <c r="B2164" s="71">
        <f t="shared" si="33"/>
        <v>35704</v>
      </c>
      <c r="C2164">
        <v>1274.05</v>
      </c>
    </row>
    <row r="2165" spans="1:3">
      <c r="A2165" s="71">
        <v>35732</v>
      </c>
      <c r="B2165" s="71">
        <f t="shared" si="33"/>
        <v>35704</v>
      </c>
      <c r="C2165">
        <v>1289.8399999999999</v>
      </c>
    </row>
    <row r="2166" spans="1:3">
      <c r="A2166" s="71">
        <v>35733</v>
      </c>
      <c r="B2166" s="71">
        <f t="shared" si="33"/>
        <v>35704</v>
      </c>
      <c r="C2166">
        <v>1282.82</v>
      </c>
    </row>
    <row r="2167" spans="1:3">
      <c r="A2167" s="71">
        <v>35734</v>
      </c>
      <c r="B2167" s="71">
        <f t="shared" si="33"/>
        <v>35704</v>
      </c>
      <c r="C2167">
        <v>1281.2</v>
      </c>
    </row>
    <row r="2168" spans="1:3">
      <c r="A2168" s="71">
        <v>35735</v>
      </c>
      <c r="B2168" s="71">
        <f t="shared" si="33"/>
        <v>35735</v>
      </c>
      <c r="C2168">
        <v>1284.6500000000001</v>
      </c>
    </row>
    <row r="2169" spans="1:3">
      <c r="A2169" s="71">
        <v>35736</v>
      </c>
      <c r="B2169" s="71">
        <f t="shared" si="33"/>
        <v>35735</v>
      </c>
      <c r="C2169">
        <v>1284.6500000000001</v>
      </c>
    </row>
    <row r="2170" spans="1:3">
      <c r="A2170" s="71">
        <v>35737</v>
      </c>
      <c r="B2170" s="71">
        <f t="shared" si="33"/>
        <v>35735</v>
      </c>
      <c r="C2170">
        <v>1284.6500000000001</v>
      </c>
    </row>
    <row r="2171" spans="1:3">
      <c r="A2171" s="71">
        <v>35738</v>
      </c>
      <c r="B2171" s="71">
        <f t="shared" si="33"/>
        <v>35735</v>
      </c>
      <c r="C2171">
        <v>1284.6500000000001</v>
      </c>
    </row>
    <row r="2172" spans="1:3">
      <c r="A2172" s="71">
        <v>35739</v>
      </c>
      <c r="B2172" s="71">
        <f t="shared" si="33"/>
        <v>35735</v>
      </c>
      <c r="C2172">
        <v>1284.6300000000001</v>
      </c>
    </row>
    <row r="2173" spans="1:3">
      <c r="A2173" s="71">
        <v>35740</v>
      </c>
      <c r="B2173" s="71">
        <f t="shared" si="33"/>
        <v>35735</v>
      </c>
      <c r="C2173">
        <v>1281.18</v>
      </c>
    </row>
    <row r="2174" spans="1:3">
      <c r="A2174" s="71">
        <v>35741</v>
      </c>
      <c r="B2174" s="71">
        <f t="shared" si="33"/>
        <v>35735</v>
      </c>
      <c r="C2174">
        <v>1286.73</v>
      </c>
    </row>
    <row r="2175" spans="1:3">
      <c r="A2175" s="71">
        <v>35742</v>
      </c>
      <c r="B2175" s="71">
        <f t="shared" si="33"/>
        <v>35735</v>
      </c>
      <c r="C2175">
        <v>1291.3499999999999</v>
      </c>
    </row>
    <row r="2176" spans="1:3">
      <c r="A2176" s="71">
        <v>35743</v>
      </c>
      <c r="B2176" s="71">
        <f t="shared" si="33"/>
        <v>35735</v>
      </c>
      <c r="C2176">
        <v>1291.3499999999999</v>
      </c>
    </row>
    <row r="2177" spans="1:3">
      <c r="A2177" s="71">
        <v>35744</v>
      </c>
      <c r="B2177" s="71">
        <f t="shared" si="33"/>
        <v>35735</v>
      </c>
      <c r="C2177">
        <v>1291.3499999999999</v>
      </c>
    </row>
    <row r="2178" spans="1:3">
      <c r="A2178" s="71">
        <v>35745</v>
      </c>
      <c r="B2178" s="71">
        <f t="shared" si="33"/>
        <v>35735</v>
      </c>
      <c r="C2178">
        <v>1295.52</v>
      </c>
    </row>
    <row r="2179" spans="1:3">
      <c r="A2179" s="71">
        <v>35746</v>
      </c>
      <c r="B2179" s="71">
        <f t="shared" ref="B2179:B2242" si="34">DATE(YEAR(A2179), MONTH(A2179), 1)</f>
        <v>35735</v>
      </c>
      <c r="C2179">
        <v>1294.51</v>
      </c>
    </row>
    <row r="2180" spans="1:3">
      <c r="A2180" s="71">
        <v>35747</v>
      </c>
      <c r="B2180" s="71">
        <f t="shared" si="34"/>
        <v>35735</v>
      </c>
      <c r="C2180">
        <v>1296.6600000000001</v>
      </c>
    </row>
    <row r="2181" spans="1:3">
      <c r="A2181" s="71">
        <v>35748</v>
      </c>
      <c r="B2181" s="71">
        <f t="shared" si="34"/>
        <v>35735</v>
      </c>
      <c r="C2181">
        <v>1297.8699999999999</v>
      </c>
    </row>
    <row r="2182" spans="1:3">
      <c r="A2182" s="71">
        <v>35749</v>
      </c>
      <c r="B2182" s="71">
        <f t="shared" si="34"/>
        <v>35735</v>
      </c>
      <c r="C2182">
        <v>1298.04</v>
      </c>
    </row>
    <row r="2183" spans="1:3">
      <c r="A2183" s="71">
        <v>35750</v>
      </c>
      <c r="B2183" s="71">
        <f t="shared" si="34"/>
        <v>35735</v>
      </c>
      <c r="C2183">
        <v>1298.04</v>
      </c>
    </row>
    <row r="2184" spans="1:3">
      <c r="A2184" s="71">
        <v>35751</v>
      </c>
      <c r="B2184" s="71">
        <f t="shared" si="34"/>
        <v>35735</v>
      </c>
      <c r="C2184">
        <v>1298.04</v>
      </c>
    </row>
    <row r="2185" spans="1:3">
      <c r="A2185" s="71">
        <v>35752</v>
      </c>
      <c r="B2185" s="71">
        <f t="shared" si="34"/>
        <v>35735</v>
      </c>
      <c r="C2185">
        <v>1298.04</v>
      </c>
    </row>
    <row r="2186" spans="1:3">
      <c r="A2186" s="71">
        <v>35753</v>
      </c>
      <c r="B2186" s="71">
        <f t="shared" si="34"/>
        <v>35735</v>
      </c>
      <c r="C2186">
        <v>1297.94</v>
      </c>
    </row>
    <row r="2187" spans="1:3">
      <c r="A2187" s="71">
        <v>35754</v>
      </c>
      <c r="B2187" s="71">
        <f t="shared" si="34"/>
        <v>35735</v>
      </c>
      <c r="C2187">
        <v>1296.6199999999999</v>
      </c>
    </row>
    <row r="2188" spans="1:3">
      <c r="A2188" s="71">
        <v>35755</v>
      </c>
      <c r="B2188" s="71">
        <f t="shared" si="34"/>
        <v>35735</v>
      </c>
      <c r="C2188">
        <v>1298.19</v>
      </c>
    </row>
    <row r="2189" spans="1:3">
      <c r="A2189" s="71">
        <v>35756</v>
      </c>
      <c r="B2189" s="71">
        <f t="shared" si="34"/>
        <v>35735</v>
      </c>
      <c r="C2189">
        <v>1296.3</v>
      </c>
    </row>
    <row r="2190" spans="1:3">
      <c r="A2190" s="71">
        <v>35757</v>
      </c>
      <c r="B2190" s="71">
        <f t="shared" si="34"/>
        <v>35735</v>
      </c>
      <c r="C2190">
        <v>1296.3</v>
      </c>
    </row>
    <row r="2191" spans="1:3">
      <c r="A2191" s="71">
        <v>35758</v>
      </c>
      <c r="B2191" s="71">
        <f t="shared" si="34"/>
        <v>35735</v>
      </c>
      <c r="C2191">
        <v>1296.3</v>
      </c>
    </row>
    <row r="2192" spans="1:3">
      <c r="A2192" s="71">
        <v>35759</v>
      </c>
      <c r="B2192" s="71">
        <f t="shared" si="34"/>
        <v>35735</v>
      </c>
      <c r="C2192">
        <v>1296.3699999999999</v>
      </c>
    </row>
    <row r="2193" spans="1:3">
      <c r="A2193" s="71">
        <v>35760</v>
      </c>
      <c r="B2193" s="71">
        <f t="shared" si="34"/>
        <v>35735</v>
      </c>
      <c r="C2193">
        <v>1299.19</v>
      </c>
    </row>
    <row r="2194" spans="1:3">
      <c r="A2194" s="71">
        <v>35761</v>
      </c>
      <c r="B2194" s="71">
        <f t="shared" si="34"/>
        <v>35735</v>
      </c>
      <c r="C2194">
        <v>1303.1500000000001</v>
      </c>
    </row>
    <row r="2195" spans="1:3">
      <c r="A2195" s="71">
        <v>35762</v>
      </c>
      <c r="B2195" s="71">
        <f t="shared" si="34"/>
        <v>35735</v>
      </c>
      <c r="C2195">
        <v>1303.0999999999999</v>
      </c>
    </row>
    <row r="2196" spans="1:3">
      <c r="A2196" s="71">
        <v>35763</v>
      </c>
      <c r="B2196" s="71">
        <f t="shared" si="34"/>
        <v>35735</v>
      </c>
      <c r="C2196">
        <v>1305.6600000000001</v>
      </c>
    </row>
    <row r="2197" spans="1:3">
      <c r="A2197" s="71">
        <v>35764</v>
      </c>
      <c r="B2197" s="71">
        <f t="shared" si="34"/>
        <v>35735</v>
      </c>
      <c r="C2197">
        <v>1305.6600000000001</v>
      </c>
    </row>
    <row r="2198" spans="1:3">
      <c r="A2198" s="71">
        <v>35765</v>
      </c>
      <c r="B2198" s="71">
        <f t="shared" si="34"/>
        <v>35765</v>
      </c>
      <c r="C2198">
        <v>1305.6600000000001</v>
      </c>
    </row>
    <row r="2199" spans="1:3">
      <c r="A2199" s="71">
        <v>35766</v>
      </c>
      <c r="B2199" s="71">
        <f t="shared" si="34"/>
        <v>35765</v>
      </c>
      <c r="C2199">
        <v>1307.54</v>
      </c>
    </row>
    <row r="2200" spans="1:3">
      <c r="A2200" s="71">
        <v>35767</v>
      </c>
      <c r="B2200" s="71">
        <f t="shared" si="34"/>
        <v>35765</v>
      </c>
      <c r="C2200">
        <v>1307.01</v>
      </c>
    </row>
    <row r="2201" spans="1:3">
      <c r="A2201" s="71">
        <v>35768</v>
      </c>
      <c r="B2201" s="71">
        <f t="shared" si="34"/>
        <v>35765</v>
      </c>
      <c r="C2201">
        <v>1299.43</v>
      </c>
    </row>
    <row r="2202" spans="1:3">
      <c r="A2202" s="71">
        <v>35769</v>
      </c>
      <c r="B2202" s="71">
        <f t="shared" si="34"/>
        <v>35765</v>
      </c>
      <c r="C2202">
        <v>1298.6400000000001</v>
      </c>
    </row>
    <row r="2203" spans="1:3">
      <c r="A2203" s="71">
        <v>35770</v>
      </c>
      <c r="B2203" s="71">
        <f t="shared" si="34"/>
        <v>35765</v>
      </c>
      <c r="C2203">
        <v>1300.55</v>
      </c>
    </row>
    <row r="2204" spans="1:3">
      <c r="A2204" s="71">
        <v>35771</v>
      </c>
      <c r="B2204" s="71">
        <f t="shared" si="34"/>
        <v>35765</v>
      </c>
      <c r="C2204">
        <v>1300.55</v>
      </c>
    </row>
    <row r="2205" spans="1:3">
      <c r="A2205" s="71">
        <v>35772</v>
      </c>
      <c r="B2205" s="71">
        <f t="shared" si="34"/>
        <v>35765</v>
      </c>
      <c r="C2205">
        <v>1300.55</v>
      </c>
    </row>
    <row r="2206" spans="1:3">
      <c r="A2206" s="71">
        <v>35773</v>
      </c>
      <c r="B2206" s="71">
        <f t="shared" si="34"/>
        <v>35765</v>
      </c>
      <c r="C2206">
        <v>1300.55</v>
      </c>
    </row>
    <row r="2207" spans="1:3">
      <c r="A2207" s="71">
        <v>35774</v>
      </c>
      <c r="B2207" s="71">
        <f t="shared" si="34"/>
        <v>35765</v>
      </c>
      <c r="C2207">
        <v>1298.78</v>
      </c>
    </row>
    <row r="2208" spans="1:3">
      <c r="A2208" s="71">
        <v>35775</v>
      </c>
      <c r="B2208" s="71">
        <f t="shared" si="34"/>
        <v>35765</v>
      </c>
      <c r="C2208">
        <v>1301.1500000000001</v>
      </c>
    </row>
    <row r="2209" spans="1:3">
      <c r="A2209" s="71">
        <v>35776</v>
      </c>
      <c r="B2209" s="71">
        <f t="shared" si="34"/>
        <v>35765</v>
      </c>
      <c r="C2209">
        <v>1304.8499999999999</v>
      </c>
    </row>
    <row r="2210" spans="1:3">
      <c r="A2210" s="71">
        <v>35777</v>
      </c>
      <c r="B2210" s="71">
        <f t="shared" si="34"/>
        <v>35765</v>
      </c>
      <c r="C2210">
        <v>1307.42</v>
      </c>
    </row>
    <row r="2211" spans="1:3">
      <c r="A2211" s="71">
        <v>35778</v>
      </c>
      <c r="B2211" s="71">
        <f t="shared" si="34"/>
        <v>35765</v>
      </c>
      <c r="C2211">
        <v>1307.42</v>
      </c>
    </row>
    <row r="2212" spans="1:3">
      <c r="A2212" s="71">
        <v>35779</v>
      </c>
      <c r="B2212" s="71">
        <f t="shared" si="34"/>
        <v>35765</v>
      </c>
      <c r="C2212">
        <v>1307.42</v>
      </c>
    </row>
    <row r="2213" spans="1:3">
      <c r="A2213" s="71">
        <v>35780</v>
      </c>
      <c r="B2213" s="71">
        <f t="shared" si="34"/>
        <v>35765</v>
      </c>
      <c r="C2213">
        <v>1304.02</v>
      </c>
    </row>
    <row r="2214" spans="1:3">
      <c r="A2214" s="71">
        <v>35781</v>
      </c>
      <c r="B2214" s="71">
        <f t="shared" si="34"/>
        <v>35765</v>
      </c>
      <c r="C2214">
        <v>1296.3</v>
      </c>
    </row>
    <row r="2215" spans="1:3">
      <c r="A2215" s="71">
        <v>35782</v>
      </c>
      <c r="B2215" s="71">
        <f t="shared" si="34"/>
        <v>35765</v>
      </c>
      <c r="C2215">
        <v>1286.74</v>
      </c>
    </row>
    <row r="2216" spans="1:3">
      <c r="A2216" s="71">
        <v>35783</v>
      </c>
      <c r="B2216" s="71">
        <f t="shared" si="34"/>
        <v>35765</v>
      </c>
      <c r="C2216">
        <v>1286.1199999999999</v>
      </c>
    </row>
    <row r="2217" spans="1:3">
      <c r="A2217" s="71">
        <v>35784</v>
      </c>
      <c r="B2217" s="71">
        <f t="shared" si="34"/>
        <v>35765</v>
      </c>
      <c r="C2217">
        <v>1287.51</v>
      </c>
    </row>
    <row r="2218" spans="1:3">
      <c r="A2218" s="71">
        <v>35785</v>
      </c>
      <c r="B2218" s="71">
        <f t="shared" si="34"/>
        <v>35765</v>
      </c>
      <c r="C2218">
        <v>1287.51</v>
      </c>
    </row>
    <row r="2219" spans="1:3">
      <c r="A2219" s="71">
        <v>35786</v>
      </c>
      <c r="B2219" s="71">
        <f t="shared" si="34"/>
        <v>35765</v>
      </c>
      <c r="C2219">
        <v>1287.51</v>
      </c>
    </row>
    <row r="2220" spans="1:3">
      <c r="A2220" s="71">
        <v>35787</v>
      </c>
      <c r="B2220" s="71">
        <f t="shared" si="34"/>
        <v>35765</v>
      </c>
      <c r="C2220">
        <v>1288.32</v>
      </c>
    </row>
    <row r="2221" spans="1:3">
      <c r="A2221" s="71">
        <v>35788</v>
      </c>
      <c r="B2221" s="71">
        <f t="shared" si="34"/>
        <v>35765</v>
      </c>
      <c r="C2221">
        <v>1281.5999999999999</v>
      </c>
    </row>
    <row r="2222" spans="1:3">
      <c r="A2222" s="71">
        <v>35789</v>
      </c>
      <c r="B2222" s="71">
        <f t="shared" si="34"/>
        <v>35765</v>
      </c>
      <c r="C2222">
        <v>1281.5999999999999</v>
      </c>
    </row>
    <row r="2223" spans="1:3">
      <c r="A2223" s="71">
        <v>35790</v>
      </c>
      <c r="B2223" s="71">
        <f t="shared" si="34"/>
        <v>35765</v>
      </c>
      <c r="C2223">
        <v>1281.5999999999999</v>
      </c>
    </row>
    <row r="2224" spans="1:3">
      <c r="A2224" s="71">
        <v>35791</v>
      </c>
      <c r="B2224" s="71">
        <f t="shared" si="34"/>
        <v>35765</v>
      </c>
      <c r="C2224">
        <v>1286.92</v>
      </c>
    </row>
    <row r="2225" spans="1:3">
      <c r="A2225" s="71">
        <v>35792</v>
      </c>
      <c r="B2225" s="71">
        <f t="shared" si="34"/>
        <v>35765</v>
      </c>
      <c r="C2225">
        <v>1286.92</v>
      </c>
    </row>
    <row r="2226" spans="1:3">
      <c r="A2226" s="71">
        <v>35793</v>
      </c>
      <c r="B2226" s="71">
        <f t="shared" si="34"/>
        <v>35765</v>
      </c>
      <c r="C2226">
        <v>1286.92</v>
      </c>
    </row>
    <row r="2227" spans="1:3">
      <c r="A2227" s="71">
        <v>35794</v>
      </c>
      <c r="B2227" s="71">
        <f t="shared" si="34"/>
        <v>35765</v>
      </c>
      <c r="C2227">
        <v>1291.92</v>
      </c>
    </row>
    <row r="2228" spans="1:3">
      <c r="A2228" s="71">
        <v>35795</v>
      </c>
      <c r="B2228" s="71">
        <f t="shared" si="34"/>
        <v>35765</v>
      </c>
      <c r="C2228">
        <v>1293.58</v>
      </c>
    </row>
    <row r="2229" spans="1:3">
      <c r="A2229" s="71">
        <v>35796</v>
      </c>
      <c r="B2229" s="71">
        <f t="shared" si="34"/>
        <v>35796</v>
      </c>
      <c r="C2229">
        <v>1293.58</v>
      </c>
    </row>
    <row r="2230" spans="1:3">
      <c r="A2230" s="71">
        <v>35797</v>
      </c>
      <c r="B2230" s="71">
        <f t="shared" si="34"/>
        <v>35796</v>
      </c>
      <c r="C2230">
        <v>1293.58</v>
      </c>
    </row>
    <row r="2231" spans="1:3">
      <c r="A2231" s="71">
        <v>35798</v>
      </c>
      <c r="B2231" s="71">
        <f t="shared" si="34"/>
        <v>35796</v>
      </c>
      <c r="C2231">
        <v>1304.33</v>
      </c>
    </row>
    <row r="2232" spans="1:3">
      <c r="A2232" s="71">
        <v>35799</v>
      </c>
      <c r="B2232" s="71">
        <f t="shared" si="34"/>
        <v>35796</v>
      </c>
      <c r="C2232">
        <v>1304.33</v>
      </c>
    </row>
    <row r="2233" spans="1:3">
      <c r="A2233" s="71">
        <v>35800</v>
      </c>
      <c r="B2233" s="71">
        <f t="shared" si="34"/>
        <v>35796</v>
      </c>
      <c r="C2233">
        <v>1304.33</v>
      </c>
    </row>
    <row r="2234" spans="1:3">
      <c r="A2234" s="71">
        <v>35801</v>
      </c>
      <c r="B2234" s="71">
        <f t="shared" si="34"/>
        <v>35796</v>
      </c>
      <c r="C2234">
        <v>1317.15</v>
      </c>
    </row>
    <row r="2235" spans="1:3">
      <c r="A2235" s="71">
        <v>35802</v>
      </c>
      <c r="B2235" s="71">
        <f t="shared" si="34"/>
        <v>35796</v>
      </c>
      <c r="C2235">
        <v>1318.57</v>
      </c>
    </row>
    <row r="2236" spans="1:3">
      <c r="A2236" s="71">
        <v>35803</v>
      </c>
      <c r="B2236" s="71">
        <f t="shared" si="34"/>
        <v>35796</v>
      </c>
      <c r="C2236">
        <v>1315.95</v>
      </c>
    </row>
    <row r="2237" spans="1:3">
      <c r="A2237" s="71">
        <v>35804</v>
      </c>
      <c r="B2237" s="71">
        <f t="shared" si="34"/>
        <v>35796</v>
      </c>
      <c r="C2237">
        <v>1313.56</v>
      </c>
    </row>
    <row r="2238" spans="1:3">
      <c r="A2238" s="71">
        <v>35805</v>
      </c>
      <c r="B2238" s="71">
        <f t="shared" si="34"/>
        <v>35796</v>
      </c>
      <c r="C2238">
        <v>1315.7</v>
      </c>
    </row>
    <row r="2239" spans="1:3">
      <c r="A2239" s="71">
        <v>35806</v>
      </c>
      <c r="B2239" s="71">
        <f t="shared" si="34"/>
        <v>35796</v>
      </c>
      <c r="C2239">
        <v>1315.7</v>
      </c>
    </row>
    <row r="2240" spans="1:3">
      <c r="A2240" s="71">
        <v>35807</v>
      </c>
      <c r="B2240" s="71">
        <f t="shared" si="34"/>
        <v>35796</v>
      </c>
      <c r="C2240">
        <v>1315.7</v>
      </c>
    </row>
    <row r="2241" spans="1:3">
      <c r="A2241" s="71">
        <v>35808</v>
      </c>
      <c r="B2241" s="71">
        <f t="shared" si="34"/>
        <v>35796</v>
      </c>
      <c r="C2241">
        <v>1315.7</v>
      </c>
    </row>
    <row r="2242" spans="1:3">
      <c r="A2242" s="71">
        <v>35809</v>
      </c>
      <c r="B2242" s="71">
        <f t="shared" si="34"/>
        <v>35796</v>
      </c>
      <c r="C2242">
        <v>1318.25</v>
      </c>
    </row>
    <row r="2243" spans="1:3">
      <c r="A2243" s="71">
        <v>35810</v>
      </c>
      <c r="B2243" s="71">
        <f t="shared" ref="B2243:B2306" si="35">DATE(YEAR(A2243), MONTH(A2243), 1)</f>
        <v>35796</v>
      </c>
      <c r="C2243">
        <v>1318.53</v>
      </c>
    </row>
    <row r="2244" spans="1:3">
      <c r="A2244" s="71">
        <v>35811</v>
      </c>
      <c r="B2244" s="71">
        <f t="shared" si="35"/>
        <v>35796</v>
      </c>
      <c r="C2244">
        <v>1319.21</v>
      </c>
    </row>
    <row r="2245" spans="1:3">
      <c r="A2245" s="71">
        <v>35812</v>
      </c>
      <c r="B2245" s="71">
        <f t="shared" si="35"/>
        <v>35796</v>
      </c>
      <c r="C2245">
        <v>1322.16</v>
      </c>
    </row>
    <row r="2246" spans="1:3">
      <c r="A2246" s="71">
        <v>35813</v>
      </c>
      <c r="B2246" s="71">
        <f t="shared" si="35"/>
        <v>35796</v>
      </c>
      <c r="C2246">
        <v>1322.16</v>
      </c>
    </row>
    <row r="2247" spans="1:3">
      <c r="A2247" s="71">
        <v>35814</v>
      </c>
      <c r="B2247" s="71">
        <f t="shared" si="35"/>
        <v>35796</v>
      </c>
      <c r="C2247">
        <v>1322.16</v>
      </c>
    </row>
    <row r="2248" spans="1:3">
      <c r="A2248" s="71">
        <v>35815</v>
      </c>
      <c r="B2248" s="71">
        <f t="shared" si="35"/>
        <v>35796</v>
      </c>
      <c r="C2248">
        <v>1325.07</v>
      </c>
    </row>
    <row r="2249" spans="1:3">
      <c r="A2249" s="71">
        <v>35816</v>
      </c>
      <c r="B2249" s="71">
        <f t="shared" si="35"/>
        <v>35796</v>
      </c>
      <c r="C2249">
        <v>1327</v>
      </c>
    </row>
    <row r="2250" spans="1:3">
      <c r="A2250" s="71">
        <v>35817</v>
      </c>
      <c r="B2250" s="71">
        <f t="shared" si="35"/>
        <v>35796</v>
      </c>
      <c r="C2250">
        <v>1331.48</v>
      </c>
    </row>
    <row r="2251" spans="1:3">
      <c r="A2251" s="71">
        <v>35818</v>
      </c>
      <c r="B2251" s="71">
        <f t="shared" si="35"/>
        <v>35796</v>
      </c>
      <c r="C2251">
        <v>1334.71</v>
      </c>
    </row>
    <row r="2252" spans="1:3">
      <c r="A2252" s="71">
        <v>35819</v>
      </c>
      <c r="B2252" s="71">
        <f t="shared" si="35"/>
        <v>35796</v>
      </c>
      <c r="C2252">
        <v>1332.78</v>
      </c>
    </row>
    <row r="2253" spans="1:3">
      <c r="A2253" s="71">
        <v>35820</v>
      </c>
      <c r="B2253" s="71">
        <f t="shared" si="35"/>
        <v>35796</v>
      </c>
      <c r="C2253">
        <v>1332.78</v>
      </c>
    </row>
    <row r="2254" spans="1:3">
      <c r="A2254" s="71">
        <v>35821</v>
      </c>
      <c r="B2254" s="71">
        <f t="shared" si="35"/>
        <v>35796</v>
      </c>
      <c r="C2254">
        <v>1332.78</v>
      </c>
    </row>
    <row r="2255" spans="1:3">
      <c r="A2255" s="71">
        <v>35822</v>
      </c>
      <c r="B2255" s="71">
        <f t="shared" si="35"/>
        <v>35796</v>
      </c>
      <c r="C2255">
        <v>1336.38</v>
      </c>
    </row>
    <row r="2256" spans="1:3">
      <c r="A2256" s="71">
        <v>35823</v>
      </c>
      <c r="B2256" s="71">
        <f t="shared" si="35"/>
        <v>35796</v>
      </c>
      <c r="C2256">
        <v>1337.3</v>
      </c>
    </row>
    <row r="2257" spans="1:3">
      <c r="A2257" s="71">
        <v>35824</v>
      </c>
      <c r="B2257" s="71">
        <f t="shared" si="35"/>
        <v>35796</v>
      </c>
      <c r="C2257">
        <v>1339.57</v>
      </c>
    </row>
    <row r="2258" spans="1:3">
      <c r="A2258" s="71">
        <v>35825</v>
      </c>
      <c r="B2258" s="71">
        <f t="shared" si="35"/>
        <v>35796</v>
      </c>
      <c r="C2258">
        <v>1341.85</v>
      </c>
    </row>
    <row r="2259" spans="1:3">
      <c r="A2259" s="71">
        <v>35826</v>
      </c>
      <c r="B2259" s="71">
        <f t="shared" si="35"/>
        <v>35796</v>
      </c>
      <c r="C2259">
        <v>1342</v>
      </c>
    </row>
    <row r="2260" spans="1:3">
      <c r="A2260" s="71">
        <v>35827</v>
      </c>
      <c r="B2260" s="71">
        <f t="shared" si="35"/>
        <v>35827</v>
      </c>
      <c r="C2260">
        <v>1342</v>
      </c>
    </row>
    <row r="2261" spans="1:3">
      <c r="A2261" s="71">
        <v>35828</v>
      </c>
      <c r="B2261" s="71">
        <f t="shared" si="35"/>
        <v>35827</v>
      </c>
      <c r="C2261">
        <v>1342</v>
      </c>
    </row>
    <row r="2262" spans="1:3">
      <c r="A2262" s="71">
        <v>35829</v>
      </c>
      <c r="B2262" s="71">
        <f t="shared" si="35"/>
        <v>35827</v>
      </c>
      <c r="C2262">
        <v>1343.9</v>
      </c>
    </row>
    <row r="2263" spans="1:3">
      <c r="A2263" s="71">
        <v>35830</v>
      </c>
      <c r="B2263" s="71">
        <f t="shared" si="35"/>
        <v>35827</v>
      </c>
      <c r="C2263">
        <v>1345.01</v>
      </c>
    </row>
    <row r="2264" spans="1:3">
      <c r="A2264" s="71">
        <v>35831</v>
      </c>
      <c r="B2264" s="71">
        <f t="shared" si="35"/>
        <v>35827</v>
      </c>
      <c r="C2264">
        <v>1345.46</v>
      </c>
    </row>
    <row r="2265" spans="1:3">
      <c r="A2265" s="71">
        <v>35832</v>
      </c>
      <c r="B2265" s="71">
        <f t="shared" si="35"/>
        <v>35827</v>
      </c>
      <c r="C2265">
        <v>1346.09</v>
      </c>
    </row>
    <row r="2266" spans="1:3">
      <c r="A2266" s="71">
        <v>35833</v>
      </c>
      <c r="B2266" s="71">
        <f t="shared" si="35"/>
        <v>35827</v>
      </c>
      <c r="C2266">
        <v>1346.42</v>
      </c>
    </row>
    <row r="2267" spans="1:3">
      <c r="A2267" s="71">
        <v>35834</v>
      </c>
      <c r="B2267" s="71">
        <f t="shared" si="35"/>
        <v>35827</v>
      </c>
      <c r="C2267">
        <v>1346.42</v>
      </c>
    </row>
    <row r="2268" spans="1:3">
      <c r="A2268" s="71">
        <v>35835</v>
      </c>
      <c r="B2268" s="71">
        <f t="shared" si="35"/>
        <v>35827</v>
      </c>
      <c r="C2268">
        <v>1346.42</v>
      </c>
    </row>
    <row r="2269" spans="1:3">
      <c r="A2269" s="71">
        <v>35836</v>
      </c>
      <c r="B2269" s="71">
        <f t="shared" si="35"/>
        <v>35827</v>
      </c>
      <c r="C2269">
        <v>1347.72</v>
      </c>
    </row>
    <row r="2270" spans="1:3">
      <c r="A2270" s="71">
        <v>35837</v>
      </c>
      <c r="B2270" s="71">
        <f t="shared" si="35"/>
        <v>35827</v>
      </c>
      <c r="C2270">
        <v>1348.23</v>
      </c>
    </row>
    <row r="2271" spans="1:3">
      <c r="A2271" s="71">
        <v>35838</v>
      </c>
      <c r="B2271" s="71">
        <f t="shared" si="35"/>
        <v>35827</v>
      </c>
      <c r="C2271">
        <v>1348.86</v>
      </c>
    </row>
    <row r="2272" spans="1:3">
      <c r="A2272" s="71">
        <v>35839</v>
      </c>
      <c r="B2272" s="71">
        <f t="shared" si="35"/>
        <v>35827</v>
      </c>
      <c r="C2272">
        <v>1349.34</v>
      </c>
    </row>
    <row r="2273" spans="1:3">
      <c r="A2273" s="71">
        <v>35840</v>
      </c>
      <c r="B2273" s="71">
        <f t="shared" si="35"/>
        <v>35827</v>
      </c>
      <c r="C2273">
        <v>1349.54</v>
      </c>
    </row>
    <row r="2274" spans="1:3">
      <c r="A2274" s="71">
        <v>35841</v>
      </c>
      <c r="B2274" s="71">
        <f t="shared" si="35"/>
        <v>35827</v>
      </c>
      <c r="C2274">
        <v>1349.54</v>
      </c>
    </row>
    <row r="2275" spans="1:3">
      <c r="A2275" s="71">
        <v>35842</v>
      </c>
      <c r="B2275" s="71">
        <f t="shared" si="35"/>
        <v>35827</v>
      </c>
      <c r="C2275">
        <v>1349.54</v>
      </c>
    </row>
    <row r="2276" spans="1:3">
      <c r="A2276" s="71">
        <v>35843</v>
      </c>
      <c r="B2276" s="71">
        <f t="shared" si="35"/>
        <v>35827</v>
      </c>
      <c r="C2276">
        <v>1350.97</v>
      </c>
    </row>
    <row r="2277" spans="1:3">
      <c r="A2277" s="71">
        <v>35844</v>
      </c>
      <c r="B2277" s="71">
        <f t="shared" si="35"/>
        <v>35827</v>
      </c>
      <c r="C2277">
        <v>1350.23</v>
      </c>
    </row>
    <row r="2278" spans="1:3">
      <c r="A2278" s="71">
        <v>35845</v>
      </c>
      <c r="B2278" s="71">
        <f t="shared" si="35"/>
        <v>35827</v>
      </c>
      <c r="C2278">
        <v>1349.95</v>
      </c>
    </row>
    <row r="2279" spans="1:3">
      <c r="A2279" s="71">
        <v>35846</v>
      </c>
      <c r="B2279" s="71">
        <f t="shared" si="35"/>
        <v>35827</v>
      </c>
      <c r="C2279">
        <v>1350.1</v>
      </c>
    </row>
    <row r="2280" spans="1:3">
      <c r="A2280" s="71">
        <v>35847</v>
      </c>
      <c r="B2280" s="71">
        <f t="shared" si="35"/>
        <v>35827</v>
      </c>
      <c r="C2280">
        <v>1347.94</v>
      </c>
    </row>
    <row r="2281" spans="1:3">
      <c r="A2281" s="71">
        <v>35848</v>
      </c>
      <c r="B2281" s="71">
        <f t="shared" si="35"/>
        <v>35827</v>
      </c>
      <c r="C2281">
        <v>1347.94</v>
      </c>
    </row>
    <row r="2282" spans="1:3">
      <c r="A2282" s="71">
        <v>35849</v>
      </c>
      <c r="B2282" s="71">
        <f t="shared" si="35"/>
        <v>35827</v>
      </c>
      <c r="C2282">
        <v>1347.94</v>
      </c>
    </row>
    <row r="2283" spans="1:3">
      <c r="A2283" s="71">
        <v>35850</v>
      </c>
      <c r="B2283" s="71">
        <f t="shared" si="35"/>
        <v>35827</v>
      </c>
      <c r="C2283">
        <v>1340.92</v>
      </c>
    </row>
    <row r="2284" spans="1:3">
      <c r="A2284" s="71">
        <v>35851</v>
      </c>
      <c r="B2284" s="71">
        <f t="shared" si="35"/>
        <v>35827</v>
      </c>
      <c r="C2284">
        <v>1334.72</v>
      </c>
    </row>
    <row r="2285" spans="1:3">
      <c r="A2285" s="71">
        <v>35852</v>
      </c>
      <c r="B2285" s="71">
        <f t="shared" si="35"/>
        <v>35827</v>
      </c>
      <c r="C2285">
        <v>1340.75</v>
      </c>
    </row>
    <row r="2286" spans="1:3">
      <c r="A2286" s="71">
        <v>35853</v>
      </c>
      <c r="B2286" s="71">
        <f t="shared" si="35"/>
        <v>35827</v>
      </c>
      <c r="C2286">
        <v>1344.25</v>
      </c>
    </row>
    <row r="2287" spans="1:3">
      <c r="A2287" s="71">
        <v>35854</v>
      </c>
      <c r="B2287" s="71">
        <f t="shared" si="35"/>
        <v>35827</v>
      </c>
      <c r="C2287">
        <v>1343.85</v>
      </c>
    </row>
    <row r="2288" spans="1:3">
      <c r="A2288" s="71">
        <v>35855</v>
      </c>
      <c r="B2288" s="71">
        <f t="shared" si="35"/>
        <v>35855</v>
      </c>
      <c r="C2288">
        <v>1343.85</v>
      </c>
    </row>
    <row r="2289" spans="1:3">
      <c r="A2289" s="71">
        <v>35856</v>
      </c>
      <c r="B2289" s="71">
        <f t="shared" si="35"/>
        <v>35855</v>
      </c>
      <c r="C2289">
        <v>1343.85</v>
      </c>
    </row>
    <row r="2290" spans="1:3">
      <c r="A2290" s="71">
        <v>35857</v>
      </c>
      <c r="B2290" s="71">
        <f t="shared" si="35"/>
        <v>35855</v>
      </c>
      <c r="C2290">
        <v>1349.04</v>
      </c>
    </row>
    <row r="2291" spans="1:3">
      <c r="A2291" s="71">
        <v>35858</v>
      </c>
      <c r="B2291" s="71">
        <f t="shared" si="35"/>
        <v>35855</v>
      </c>
      <c r="C2291">
        <v>1352.21</v>
      </c>
    </row>
    <row r="2292" spans="1:3">
      <c r="A2292" s="71">
        <v>35859</v>
      </c>
      <c r="B2292" s="71">
        <f t="shared" si="35"/>
        <v>35855</v>
      </c>
      <c r="C2292">
        <v>1349.8</v>
      </c>
    </row>
    <row r="2293" spans="1:3">
      <c r="A2293" s="71">
        <v>35860</v>
      </c>
      <c r="B2293" s="71">
        <f t="shared" si="35"/>
        <v>35855</v>
      </c>
      <c r="C2293">
        <v>1353.19</v>
      </c>
    </row>
    <row r="2294" spans="1:3">
      <c r="A2294" s="71">
        <v>35861</v>
      </c>
      <c r="B2294" s="71">
        <f t="shared" si="35"/>
        <v>35855</v>
      </c>
      <c r="C2294">
        <v>1353.71</v>
      </c>
    </row>
    <row r="2295" spans="1:3">
      <c r="A2295" s="71">
        <v>35862</v>
      </c>
      <c r="B2295" s="71">
        <f t="shared" si="35"/>
        <v>35855</v>
      </c>
      <c r="C2295">
        <v>1353.71</v>
      </c>
    </row>
    <row r="2296" spans="1:3">
      <c r="A2296" s="71">
        <v>35863</v>
      </c>
      <c r="B2296" s="71">
        <f t="shared" si="35"/>
        <v>35855</v>
      </c>
      <c r="C2296">
        <v>1353.71</v>
      </c>
    </row>
    <row r="2297" spans="1:3">
      <c r="A2297" s="71">
        <v>35864</v>
      </c>
      <c r="B2297" s="71">
        <f t="shared" si="35"/>
        <v>35855</v>
      </c>
      <c r="C2297">
        <v>1354.9</v>
      </c>
    </row>
    <row r="2298" spans="1:3">
      <c r="A2298" s="71">
        <v>35865</v>
      </c>
      <c r="B2298" s="71">
        <f t="shared" si="35"/>
        <v>35855</v>
      </c>
      <c r="C2298">
        <v>1355.88</v>
      </c>
    </row>
    <row r="2299" spans="1:3">
      <c r="A2299" s="71">
        <v>35866</v>
      </c>
      <c r="B2299" s="71">
        <f t="shared" si="35"/>
        <v>35855</v>
      </c>
      <c r="C2299">
        <v>1356.63</v>
      </c>
    </row>
    <row r="2300" spans="1:3">
      <c r="A2300" s="71">
        <v>35867</v>
      </c>
      <c r="B2300" s="71">
        <f t="shared" si="35"/>
        <v>35855</v>
      </c>
      <c r="C2300">
        <v>1356.7</v>
      </c>
    </row>
    <row r="2301" spans="1:3">
      <c r="A2301" s="71">
        <v>35868</v>
      </c>
      <c r="B2301" s="71">
        <f t="shared" si="35"/>
        <v>35855</v>
      </c>
      <c r="C2301">
        <v>1355.9</v>
      </c>
    </row>
    <row r="2302" spans="1:3">
      <c r="A2302" s="71">
        <v>35869</v>
      </c>
      <c r="B2302" s="71">
        <f t="shared" si="35"/>
        <v>35855</v>
      </c>
      <c r="C2302">
        <v>1355.9</v>
      </c>
    </row>
    <row r="2303" spans="1:3">
      <c r="A2303" s="71">
        <v>35870</v>
      </c>
      <c r="B2303" s="71">
        <f t="shared" si="35"/>
        <v>35855</v>
      </c>
      <c r="C2303">
        <v>1355.9</v>
      </c>
    </row>
    <row r="2304" spans="1:3">
      <c r="A2304" s="71">
        <v>35871</v>
      </c>
      <c r="B2304" s="71">
        <f t="shared" si="35"/>
        <v>35855</v>
      </c>
      <c r="C2304">
        <v>1358.66</v>
      </c>
    </row>
    <row r="2305" spans="1:3">
      <c r="A2305" s="71">
        <v>35872</v>
      </c>
      <c r="B2305" s="71">
        <f t="shared" si="35"/>
        <v>35855</v>
      </c>
      <c r="C2305">
        <v>1359.96</v>
      </c>
    </row>
    <row r="2306" spans="1:3">
      <c r="A2306" s="71">
        <v>35873</v>
      </c>
      <c r="B2306" s="71">
        <f t="shared" si="35"/>
        <v>35855</v>
      </c>
      <c r="C2306">
        <v>1360.56</v>
      </c>
    </row>
    <row r="2307" spans="1:3">
      <c r="A2307" s="71">
        <v>35874</v>
      </c>
      <c r="B2307" s="71">
        <f t="shared" ref="B2307:B2370" si="36">DATE(YEAR(A2307), MONTH(A2307), 1)</f>
        <v>35855</v>
      </c>
      <c r="C2307">
        <v>1361.87</v>
      </c>
    </row>
    <row r="2308" spans="1:3">
      <c r="A2308" s="71">
        <v>35875</v>
      </c>
      <c r="B2308" s="71">
        <f t="shared" si="36"/>
        <v>35855</v>
      </c>
      <c r="C2308">
        <v>1361.86</v>
      </c>
    </row>
    <row r="2309" spans="1:3">
      <c r="A2309" s="71">
        <v>35876</v>
      </c>
      <c r="B2309" s="71">
        <f t="shared" si="36"/>
        <v>35855</v>
      </c>
      <c r="C2309">
        <v>1361.86</v>
      </c>
    </row>
    <row r="2310" spans="1:3">
      <c r="A2310" s="71">
        <v>35877</v>
      </c>
      <c r="B2310" s="71">
        <f t="shared" si="36"/>
        <v>35855</v>
      </c>
      <c r="C2310">
        <v>1361.86</v>
      </c>
    </row>
    <row r="2311" spans="1:3">
      <c r="A2311" s="71">
        <v>35878</v>
      </c>
      <c r="B2311" s="71">
        <f t="shared" si="36"/>
        <v>35855</v>
      </c>
      <c r="C2311">
        <v>1361.86</v>
      </c>
    </row>
    <row r="2312" spans="1:3">
      <c r="A2312" s="71">
        <v>35879</v>
      </c>
      <c r="B2312" s="71">
        <f t="shared" si="36"/>
        <v>35855</v>
      </c>
      <c r="C2312">
        <v>1364.4</v>
      </c>
    </row>
    <row r="2313" spans="1:3">
      <c r="A2313" s="71">
        <v>35880</v>
      </c>
      <c r="B2313" s="71">
        <f t="shared" si="36"/>
        <v>35855</v>
      </c>
      <c r="C2313">
        <v>1364.76</v>
      </c>
    </row>
    <row r="2314" spans="1:3">
      <c r="A2314" s="71">
        <v>35881</v>
      </c>
      <c r="B2314" s="71">
        <f t="shared" si="36"/>
        <v>35855</v>
      </c>
      <c r="C2314">
        <v>1365.66</v>
      </c>
    </row>
    <row r="2315" spans="1:3">
      <c r="A2315" s="71">
        <v>35882</v>
      </c>
      <c r="B2315" s="71">
        <f t="shared" si="36"/>
        <v>35855</v>
      </c>
      <c r="C2315">
        <v>1361.49</v>
      </c>
    </row>
    <row r="2316" spans="1:3">
      <c r="A2316" s="71">
        <v>35883</v>
      </c>
      <c r="B2316" s="71">
        <f t="shared" si="36"/>
        <v>35855</v>
      </c>
      <c r="C2316">
        <v>1361.49</v>
      </c>
    </row>
    <row r="2317" spans="1:3">
      <c r="A2317" s="71">
        <v>35884</v>
      </c>
      <c r="B2317" s="71">
        <f t="shared" si="36"/>
        <v>35855</v>
      </c>
      <c r="C2317">
        <v>1361.49</v>
      </c>
    </row>
    <row r="2318" spans="1:3">
      <c r="A2318" s="71">
        <v>35885</v>
      </c>
      <c r="B2318" s="71">
        <f t="shared" si="36"/>
        <v>35855</v>
      </c>
      <c r="C2318">
        <v>1358.03</v>
      </c>
    </row>
    <row r="2319" spans="1:3">
      <c r="A2319" s="71">
        <v>35886</v>
      </c>
      <c r="B2319" s="71">
        <f t="shared" si="36"/>
        <v>35886</v>
      </c>
      <c r="C2319">
        <v>1360.26</v>
      </c>
    </row>
    <row r="2320" spans="1:3">
      <c r="A2320" s="71">
        <v>35887</v>
      </c>
      <c r="B2320" s="71">
        <f t="shared" si="36"/>
        <v>35886</v>
      </c>
      <c r="C2320">
        <v>1362.54</v>
      </c>
    </row>
    <row r="2321" spans="1:3">
      <c r="A2321" s="71">
        <v>35888</v>
      </c>
      <c r="B2321" s="71">
        <f t="shared" si="36"/>
        <v>35886</v>
      </c>
      <c r="C2321">
        <v>1357.75</v>
      </c>
    </row>
    <row r="2322" spans="1:3">
      <c r="A2322" s="71">
        <v>35889</v>
      </c>
      <c r="B2322" s="71">
        <f t="shared" si="36"/>
        <v>35886</v>
      </c>
      <c r="C2322">
        <v>1357.71</v>
      </c>
    </row>
    <row r="2323" spans="1:3">
      <c r="A2323" s="71">
        <v>35890</v>
      </c>
      <c r="B2323" s="71">
        <f t="shared" si="36"/>
        <v>35886</v>
      </c>
      <c r="C2323">
        <v>1357.71</v>
      </c>
    </row>
    <row r="2324" spans="1:3">
      <c r="A2324" s="71">
        <v>35891</v>
      </c>
      <c r="B2324" s="71">
        <f t="shared" si="36"/>
        <v>35886</v>
      </c>
      <c r="C2324">
        <v>1357.71</v>
      </c>
    </row>
    <row r="2325" spans="1:3">
      <c r="A2325" s="71">
        <v>35892</v>
      </c>
      <c r="B2325" s="71">
        <f t="shared" si="36"/>
        <v>35886</v>
      </c>
      <c r="C2325">
        <v>1355.5</v>
      </c>
    </row>
    <row r="2326" spans="1:3">
      <c r="A2326" s="71">
        <v>35893</v>
      </c>
      <c r="B2326" s="71">
        <f t="shared" si="36"/>
        <v>35886</v>
      </c>
      <c r="C2326">
        <v>1354.15</v>
      </c>
    </row>
    <row r="2327" spans="1:3">
      <c r="A2327" s="71">
        <v>35894</v>
      </c>
      <c r="B2327" s="71">
        <f t="shared" si="36"/>
        <v>35886</v>
      </c>
      <c r="C2327">
        <v>1357.14</v>
      </c>
    </row>
    <row r="2328" spans="1:3">
      <c r="A2328" s="71">
        <v>35895</v>
      </c>
      <c r="B2328" s="71">
        <f t="shared" si="36"/>
        <v>35886</v>
      </c>
      <c r="C2328">
        <v>1357.14</v>
      </c>
    </row>
    <row r="2329" spans="1:3">
      <c r="A2329" s="71">
        <v>35896</v>
      </c>
      <c r="B2329" s="71">
        <f t="shared" si="36"/>
        <v>35886</v>
      </c>
      <c r="C2329">
        <v>1357.14</v>
      </c>
    </row>
    <row r="2330" spans="1:3">
      <c r="A2330" s="71">
        <v>35897</v>
      </c>
      <c r="B2330" s="71">
        <f t="shared" si="36"/>
        <v>35886</v>
      </c>
      <c r="C2330">
        <v>1357.14</v>
      </c>
    </row>
    <row r="2331" spans="1:3">
      <c r="A2331" s="71">
        <v>35898</v>
      </c>
      <c r="B2331" s="71">
        <f t="shared" si="36"/>
        <v>35886</v>
      </c>
      <c r="C2331">
        <v>1357.14</v>
      </c>
    </row>
    <row r="2332" spans="1:3">
      <c r="A2332" s="71">
        <v>35899</v>
      </c>
      <c r="B2332" s="71">
        <f t="shared" si="36"/>
        <v>35886</v>
      </c>
      <c r="C2332">
        <v>1363.38</v>
      </c>
    </row>
    <row r="2333" spans="1:3">
      <c r="A2333" s="71">
        <v>35900</v>
      </c>
      <c r="B2333" s="71">
        <f t="shared" si="36"/>
        <v>35886</v>
      </c>
      <c r="C2333">
        <v>1365.21</v>
      </c>
    </row>
    <row r="2334" spans="1:3">
      <c r="A2334" s="71">
        <v>35901</v>
      </c>
      <c r="B2334" s="71">
        <f t="shared" si="36"/>
        <v>35886</v>
      </c>
      <c r="C2334">
        <v>1364.06</v>
      </c>
    </row>
    <row r="2335" spans="1:3">
      <c r="A2335" s="71">
        <v>35902</v>
      </c>
      <c r="B2335" s="71">
        <f t="shared" si="36"/>
        <v>35886</v>
      </c>
      <c r="C2335">
        <v>1360.74</v>
      </c>
    </row>
    <row r="2336" spans="1:3">
      <c r="A2336" s="71">
        <v>35903</v>
      </c>
      <c r="B2336" s="71">
        <f t="shared" si="36"/>
        <v>35886</v>
      </c>
      <c r="C2336">
        <v>1360.49</v>
      </c>
    </row>
    <row r="2337" spans="1:3">
      <c r="A2337" s="71">
        <v>35904</v>
      </c>
      <c r="B2337" s="71">
        <f t="shared" si="36"/>
        <v>35886</v>
      </c>
      <c r="C2337">
        <v>1360.49</v>
      </c>
    </row>
    <row r="2338" spans="1:3">
      <c r="A2338" s="71">
        <v>35905</v>
      </c>
      <c r="B2338" s="71">
        <f t="shared" si="36"/>
        <v>35886</v>
      </c>
      <c r="C2338">
        <v>1360.49</v>
      </c>
    </row>
    <row r="2339" spans="1:3">
      <c r="A2339" s="71">
        <v>35906</v>
      </c>
      <c r="B2339" s="71">
        <f t="shared" si="36"/>
        <v>35886</v>
      </c>
      <c r="C2339">
        <v>1360.42</v>
      </c>
    </row>
    <row r="2340" spans="1:3">
      <c r="A2340" s="71">
        <v>35907</v>
      </c>
      <c r="B2340" s="71">
        <f t="shared" si="36"/>
        <v>35886</v>
      </c>
      <c r="C2340">
        <v>1357.51</v>
      </c>
    </row>
    <row r="2341" spans="1:3">
      <c r="A2341" s="71">
        <v>35908</v>
      </c>
      <c r="B2341" s="71">
        <f t="shared" si="36"/>
        <v>35886</v>
      </c>
      <c r="C2341">
        <v>1355.94</v>
      </c>
    </row>
    <row r="2342" spans="1:3">
      <c r="A2342" s="71">
        <v>35909</v>
      </c>
      <c r="B2342" s="71">
        <f t="shared" si="36"/>
        <v>35886</v>
      </c>
      <c r="C2342">
        <v>1354.91</v>
      </c>
    </row>
    <row r="2343" spans="1:3">
      <c r="A2343" s="71">
        <v>35910</v>
      </c>
      <c r="B2343" s="71">
        <f t="shared" si="36"/>
        <v>35886</v>
      </c>
      <c r="C2343">
        <v>1359.99</v>
      </c>
    </row>
    <row r="2344" spans="1:3">
      <c r="A2344" s="71">
        <v>35911</v>
      </c>
      <c r="B2344" s="71">
        <f t="shared" si="36"/>
        <v>35886</v>
      </c>
      <c r="C2344">
        <v>1359.99</v>
      </c>
    </row>
    <row r="2345" spans="1:3">
      <c r="A2345" s="71">
        <v>35912</v>
      </c>
      <c r="B2345" s="71">
        <f t="shared" si="36"/>
        <v>35886</v>
      </c>
      <c r="C2345">
        <v>1359.99</v>
      </c>
    </row>
    <row r="2346" spans="1:3">
      <c r="A2346" s="71">
        <v>35913</v>
      </c>
      <c r="B2346" s="71">
        <f t="shared" si="36"/>
        <v>35886</v>
      </c>
      <c r="C2346">
        <v>1368.17</v>
      </c>
    </row>
    <row r="2347" spans="1:3">
      <c r="A2347" s="71">
        <v>35914</v>
      </c>
      <c r="B2347" s="71">
        <f t="shared" si="36"/>
        <v>35886</v>
      </c>
      <c r="C2347">
        <v>1371.35</v>
      </c>
    </row>
    <row r="2348" spans="1:3">
      <c r="A2348" s="71">
        <v>35915</v>
      </c>
      <c r="B2348" s="71">
        <f t="shared" si="36"/>
        <v>35886</v>
      </c>
      <c r="C2348">
        <v>1365.72</v>
      </c>
    </row>
    <row r="2349" spans="1:3">
      <c r="A2349" s="71">
        <v>35916</v>
      </c>
      <c r="B2349" s="71">
        <f t="shared" si="36"/>
        <v>35916</v>
      </c>
      <c r="C2349">
        <v>1364.07</v>
      </c>
    </row>
    <row r="2350" spans="1:3">
      <c r="A2350" s="71">
        <v>35917</v>
      </c>
      <c r="B2350" s="71">
        <f t="shared" si="36"/>
        <v>35916</v>
      </c>
      <c r="C2350">
        <v>1364.07</v>
      </c>
    </row>
    <row r="2351" spans="1:3">
      <c r="A2351" s="71">
        <v>35918</v>
      </c>
      <c r="B2351" s="71">
        <f t="shared" si="36"/>
        <v>35916</v>
      </c>
      <c r="C2351">
        <v>1364.07</v>
      </c>
    </row>
    <row r="2352" spans="1:3">
      <c r="A2352" s="71">
        <v>35919</v>
      </c>
      <c r="B2352" s="71">
        <f t="shared" si="36"/>
        <v>35916</v>
      </c>
      <c r="C2352">
        <v>1364.07</v>
      </c>
    </row>
    <row r="2353" spans="1:3">
      <c r="A2353" s="71">
        <v>35920</v>
      </c>
      <c r="B2353" s="71">
        <f t="shared" si="36"/>
        <v>35916</v>
      </c>
      <c r="C2353">
        <v>1369.31</v>
      </c>
    </row>
    <row r="2354" spans="1:3">
      <c r="A2354" s="71">
        <v>35921</v>
      </c>
      <c r="B2354" s="71">
        <f t="shared" si="36"/>
        <v>35916</v>
      </c>
      <c r="C2354">
        <v>1375.39</v>
      </c>
    </row>
    <row r="2355" spans="1:3">
      <c r="A2355" s="71">
        <v>35922</v>
      </c>
      <c r="B2355" s="71">
        <f t="shared" si="36"/>
        <v>35916</v>
      </c>
      <c r="C2355">
        <v>1382.27</v>
      </c>
    </row>
    <row r="2356" spans="1:3">
      <c r="A2356" s="71">
        <v>35923</v>
      </c>
      <c r="B2356" s="71">
        <f t="shared" si="36"/>
        <v>35916</v>
      </c>
      <c r="C2356">
        <v>1383.04</v>
      </c>
    </row>
    <row r="2357" spans="1:3">
      <c r="A2357" s="71">
        <v>35924</v>
      </c>
      <c r="B2357" s="71">
        <f t="shared" si="36"/>
        <v>35916</v>
      </c>
      <c r="C2357">
        <v>1385.38</v>
      </c>
    </row>
    <row r="2358" spans="1:3">
      <c r="A2358" s="71">
        <v>35925</v>
      </c>
      <c r="B2358" s="71">
        <f t="shared" si="36"/>
        <v>35916</v>
      </c>
      <c r="C2358">
        <v>1385.38</v>
      </c>
    </row>
    <row r="2359" spans="1:3">
      <c r="A2359" s="71">
        <v>35926</v>
      </c>
      <c r="B2359" s="71">
        <f t="shared" si="36"/>
        <v>35916</v>
      </c>
      <c r="C2359">
        <v>1385.38</v>
      </c>
    </row>
    <row r="2360" spans="1:3">
      <c r="A2360" s="71">
        <v>35927</v>
      </c>
      <c r="B2360" s="71">
        <f t="shared" si="36"/>
        <v>35916</v>
      </c>
      <c r="C2360">
        <v>1387.78</v>
      </c>
    </row>
    <row r="2361" spans="1:3">
      <c r="A2361" s="71">
        <v>35928</v>
      </c>
      <c r="B2361" s="71">
        <f t="shared" si="36"/>
        <v>35916</v>
      </c>
      <c r="C2361">
        <v>1388.04</v>
      </c>
    </row>
    <row r="2362" spans="1:3">
      <c r="A2362" s="71">
        <v>35929</v>
      </c>
      <c r="B2362" s="71">
        <f t="shared" si="36"/>
        <v>35916</v>
      </c>
      <c r="C2362">
        <v>1387.15</v>
      </c>
    </row>
    <row r="2363" spans="1:3">
      <c r="A2363" s="71">
        <v>35930</v>
      </c>
      <c r="B2363" s="71">
        <f t="shared" si="36"/>
        <v>35916</v>
      </c>
      <c r="C2363">
        <v>1384.97</v>
      </c>
    </row>
    <row r="2364" spans="1:3">
      <c r="A2364" s="71">
        <v>35931</v>
      </c>
      <c r="B2364" s="71">
        <f t="shared" si="36"/>
        <v>35916</v>
      </c>
      <c r="C2364">
        <v>1383.31</v>
      </c>
    </row>
    <row r="2365" spans="1:3">
      <c r="A2365" s="71">
        <v>35932</v>
      </c>
      <c r="B2365" s="71">
        <f t="shared" si="36"/>
        <v>35916</v>
      </c>
      <c r="C2365">
        <v>1383.31</v>
      </c>
    </row>
    <row r="2366" spans="1:3">
      <c r="A2366" s="71">
        <v>35933</v>
      </c>
      <c r="B2366" s="71">
        <f t="shared" si="36"/>
        <v>35916</v>
      </c>
      <c r="C2366">
        <v>1383.31</v>
      </c>
    </row>
    <row r="2367" spans="1:3">
      <c r="A2367" s="71">
        <v>35934</v>
      </c>
      <c r="B2367" s="71">
        <f t="shared" si="36"/>
        <v>35916</v>
      </c>
      <c r="C2367">
        <v>1387.26</v>
      </c>
    </row>
    <row r="2368" spans="1:3">
      <c r="A2368" s="71">
        <v>35935</v>
      </c>
      <c r="B2368" s="71">
        <f t="shared" si="36"/>
        <v>35916</v>
      </c>
      <c r="C2368">
        <v>1390.89</v>
      </c>
    </row>
    <row r="2369" spans="1:3">
      <c r="A2369" s="71">
        <v>35936</v>
      </c>
      <c r="B2369" s="71">
        <f t="shared" si="36"/>
        <v>35916</v>
      </c>
      <c r="C2369">
        <v>1392.18</v>
      </c>
    </row>
    <row r="2370" spans="1:3">
      <c r="A2370" s="71">
        <v>35937</v>
      </c>
      <c r="B2370" s="71">
        <f t="shared" si="36"/>
        <v>35916</v>
      </c>
      <c r="C2370">
        <v>1393.62</v>
      </c>
    </row>
    <row r="2371" spans="1:3">
      <c r="A2371" s="71">
        <v>35938</v>
      </c>
      <c r="B2371" s="71">
        <f t="shared" ref="B2371:B2434" si="37">DATE(YEAR(A2371), MONTH(A2371), 1)</f>
        <v>35916</v>
      </c>
      <c r="C2371">
        <v>1394.33</v>
      </c>
    </row>
    <row r="2372" spans="1:3">
      <c r="A2372" s="71">
        <v>35939</v>
      </c>
      <c r="B2372" s="71">
        <f t="shared" si="37"/>
        <v>35916</v>
      </c>
      <c r="C2372">
        <v>1394.33</v>
      </c>
    </row>
    <row r="2373" spans="1:3">
      <c r="A2373" s="71">
        <v>35940</v>
      </c>
      <c r="B2373" s="71">
        <f t="shared" si="37"/>
        <v>35916</v>
      </c>
      <c r="C2373">
        <v>1394.33</v>
      </c>
    </row>
    <row r="2374" spans="1:3">
      <c r="A2374" s="71">
        <v>35941</v>
      </c>
      <c r="B2374" s="71">
        <f t="shared" si="37"/>
        <v>35916</v>
      </c>
      <c r="C2374">
        <v>1394.33</v>
      </c>
    </row>
    <row r="2375" spans="1:3">
      <c r="A2375" s="71">
        <v>35942</v>
      </c>
      <c r="B2375" s="71">
        <f t="shared" si="37"/>
        <v>35916</v>
      </c>
      <c r="C2375">
        <v>1396.51</v>
      </c>
    </row>
    <row r="2376" spans="1:3">
      <c r="A2376" s="71">
        <v>35943</v>
      </c>
      <c r="B2376" s="71">
        <f t="shared" si="37"/>
        <v>35916</v>
      </c>
      <c r="C2376">
        <v>1397.12</v>
      </c>
    </row>
    <row r="2377" spans="1:3">
      <c r="A2377" s="71">
        <v>35944</v>
      </c>
      <c r="B2377" s="71">
        <f t="shared" si="37"/>
        <v>35916</v>
      </c>
      <c r="C2377">
        <v>1396.69</v>
      </c>
    </row>
    <row r="2378" spans="1:3">
      <c r="A2378" s="71">
        <v>35945</v>
      </c>
      <c r="B2378" s="71">
        <f t="shared" si="37"/>
        <v>35916</v>
      </c>
      <c r="C2378">
        <v>1397.07</v>
      </c>
    </row>
    <row r="2379" spans="1:3">
      <c r="A2379" s="71">
        <v>35946</v>
      </c>
      <c r="B2379" s="71">
        <f t="shared" si="37"/>
        <v>35916</v>
      </c>
      <c r="C2379">
        <v>1397.07</v>
      </c>
    </row>
    <row r="2380" spans="1:3">
      <c r="A2380" s="71">
        <v>35947</v>
      </c>
      <c r="B2380" s="71">
        <f t="shared" si="37"/>
        <v>35947</v>
      </c>
      <c r="C2380">
        <v>1397.07</v>
      </c>
    </row>
    <row r="2381" spans="1:3">
      <c r="A2381" s="71">
        <v>35948</v>
      </c>
      <c r="B2381" s="71">
        <f t="shared" si="37"/>
        <v>35947</v>
      </c>
      <c r="C2381">
        <v>1398.53</v>
      </c>
    </row>
    <row r="2382" spans="1:3">
      <c r="A2382" s="71">
        <v>35949</v>
      </c>
      <c r="B2382" s="71">
        <f t="shared" si="37"/>
        <v>35947</v>
      </c>
      <c r="C2382">
        <v>1399.56</v>
      </c>
    </row>
    <row r="2383" spans="1:3">
      <c r="A2383" s="71">
        <v>35950</v>
      </c>
      <c r="B2383" s="71">
        <f t="shared" si="37"/>
        <v>35947</v>
      </c>
      <c r="C2383">
        <v>1399.02</v>
      </c>
    </row>
    <row r="2384" spans="1:3">
      <c r="A2384" s="71">
        <v>35951</v>
      </c>
      <c r="B2384" s="71">
        <f t="shared" si="37"/>
        <v>35947</v>
      </c>
      <c r="C2384">
        <v>1397.63</v>
      </c>
    </row>
    <row r="2385" spans="1:3">
      <c r="A2385" s="71">
        <v>35952</v>
      </c>
      <c r="B2385" s="71">
        <f t="shared" si="37"/>
        <v>35947</v>
      </c>
      <c r="C2385">
        <v>1387.12</v>
      </c>
    </row>
    <row r="2386" spans="1:3">
      <c r="A2386" s="71">
        <v>35953</v>
      </c>
      <c r="B2386" s="71">
        <f t="shared" si="37"/>
        <v>35947</v>
      </c>
      <c r="C2386">
        <v>1387.12</v>
      </c>
    </row>
    <row r="2387" spans="1:3">
      <c r="A2387" s="71">
        <v>35954</v>
      </c>
      <c r="B2387" s="71">
        <f t="shared" si="37"/>
        <v>35947</v>
      </c>
      <c r="C2387">
        <v>1387.12</v>
      </c>
    </row>
    <row r="2388" spans="1:3">
      <c r="A2388" s="71">
        <v>35955</v>
      </c>
      <c r="B2388" s="71">
        <f t="shared" si="37"/>
        <v>35947</v>
      </c>
      <c r="C2388">
        <v>1386.53</v>
      </c>
    </row>
    <row r="2389" spans="1:3">
      <c r="A2389" s="71">
        <v>35956</v>
      </c>
      <c r="B2389" s="71">
        <f t="shared" si="37"/>
        <v>35947</v>
      </c>
      <c r="C2389">
        <v>1376.25</v>
      </c>
    </row>
    <row r="2390" spans="1:3">
      <c r="A2390" s="71">
        <v>35957</v>
      </c>
      <c r="B2390" s="71">
        <f t="shared" si="37"/>
        <v>35947</v>
      </c>
      <c r="C2390">
        <v>1383.23</v>
      </c>
    </row>
    <row r="2391" spans="1:3">
      <c r="A2391" s="71">
        <v>35958</v>
      </c>
      <c r="B2391" s="71">
        <f t="shared" si="37"/>
        <v>35947</v>
      </c>
      <c r="C2391">
        <v>1388.76</v>
      </c>
    </row>
    <row r="2392" spans="1:3">
      <c r="A2392" s="71">
        <v>35959</v>
      </c>
      <c r="B2392" s="71">
        <f t="shared" si="37"/>
        <v>35947</v>
      </c>
      <c r="C2392">
        <v>1380.51</v>
      </c>
    </row>
    <row r="2393" spans="1:3">
      <c r="A2393" s="71">
        <v>35960</v>
      </c>
      <c r="B2393" s="71">
        <f t="shared" si="37"/>
        <v>35947</v>
      </c>
      <c r="C2393">
        <v>1380.51</v>
      </c>
    </row>
    <row r="2394" spans="1:3">
      <c r="A2394" s="71">
        <v>35961</v>
      </c>
      <c r="B2394" s="71">
        <f t="shared" si="37"/>
        <v>35947</v>
      </c>
      <c r="C2394">
        <v>1380.51</v>
      </c>
    </row>
    <row r="2395" spans="1:3">
      <c r="A2395" s="71">
        <v>35962</v>
      </c>
      <c r="B2395" s="71">
        <f t="shared" si="37"/>
        <v>35947</v>
      </c>
      <c r="C2395">
        <v>1380.51</v>
      </c>
    </row>
    <row r="2396" spans="1:3">
      <c r="A2396" s="71">
        <v>35963</v>
      </c>
      <c r="B2396" s="71">
        <f t="shared" si="37"/>
        <v>35947</v>
      </c>
      <c r="C2396">
        <v>1388.5</v>
      </c>
    </row>
    <row r="2397" spans="1:3">
      <c r="A2397" s="71">
        <v>35964</v>
      </c>
      <c r="B2397" s="71">
        <f t="shared" si="37"/>
        <v>35947</v>
      </c>
      <c r="C2397">
        <v>1394.39</v>
      </c>
    </row>
    <row r="2398" spans="1:3">
      <c r="A2398" s="71">
        <v>35965</v>
      </c>
      <c r="B2398" s="71">
        <f t="shared" si="37"/>
        <v>35947</v>
      </c>
      <c r="C2398">
        <v>1390.85</v>
      </c>
    </row>
    <row r="2399" spans="1:3">
      <c r="A2399" s="71">
        <v>35966</v>
      </c>
      <c r="B2399" s="71">
        <f t="shared" si="37"/>
        <v>35947</v>
      </c>
      <c r="C2399">
        <v>1394.8</v>
      </c>
    </row>
    <row r="2400" spans="1:3">
      <c r="A2400" s="71">
        <v>35967</v>
      </c>
      <c r="B2400" s="71">
        <f t="shared" si="37"/>
        <v>35947</v>
      </c>
      <c r="C2400">
        <v>1394.8</v>
      </c>
    </row>
    <row r="2401" spans="1:3">
      <c r="A2401" s="71">
        <v>35968</v>
      </c>
      <c r="B2401" s="71">
        <f t="shared" si="37"/>
        <v>35947</v>
      </c>
      <c r="C2401">
        <v>1394.8</v>
      </c>
    </row>
    <row r="2402" spans="1:3">
      <c r="A2402" s="71">
        <v>35969</v>
      </c>
      <c r="B2402" s="71">
        <f t="shared" si="37"/>
        <v>35947</v>
      </c>
      <c r="C2402">
        <v>1394.8</v>
      </c>
    </row>
    <row r="2403" spans="1:3">
      <c r="A2403" s="71">
        <v>35970</v>
      </c>
      <c r="B2403" s="71">
        <f t="shared" si="37"/>
        <v>35947</v>
      </c>
      <c r="C2403">
        <v>1381.11</v>
      </c>
    </row>
    <row r="2404" spans="1:3">
      <c r="A2404" s="71">
        <v>35971</v>
      </c>
      <c r="B2404" s="71">
        <f t="shared" si="37"/>
        <v>35947</v>
      </c>
      <c r="C2404">
        <v>1375.02</v>
      </c>
    </row>
    <row r="2405" spans="1:3">
      <c r="A2405" s="71">
        <v>35972</v>
      </c>
      <c r="B2405" s="71">
        <f t="shared" si="37"/>
        <v>35947</v>
      </c>
      <c r="C2405">
        <v>1363.67</v>
      </c>
    </row>
    <row r="2406" spans="1:3">
      <c r="A2406" s="71">
        <v>35973</v>
      </c>
      <c r="B2406" s="71">
        <f t="shared" si="37"/>
        <v>35947</v>
      </c>
      <c r="C2406">
        <v>1363.04</v>
      </c>
    </row>
    <row r="2407" spans="1:3">
      <c r="A2407" s="71">
        <v>35974</v>
      </c>
      <c r="B2407" s="71">
        <f t="shared" si="37"/>
        <v>35947</v>
      </c>
      <c r="C2407">
        <v>1363.04</v>
      </c>
    </row>
    <row r="2408" spans="1:3">
      <c r="A2408" s="71">
        <v>35975</v>
      </c>
      <c r="B2408" s="71">
        <f t="shared" si="37"/>
        <v>35947</v>
      </c>
      <c r="C2408">
        <v>1363.04</v>
      </c>
    </row>
    <row r="2409" spans="1:3">
      <c r="A2409" s="71">
        <v>35976</v>
      </c>
      <c r="B2409" s="71">
        <f t="shared" si="37"/>
        <v>35947</v>
      </c>
      <c r="C2409">
        <v>1363.04</v>
      </c>
    </row>
    <row r="2410" spans="1:3">
      <c r="A2410" s="71">
        <v>35977</v>
      </c>
      <c r="B2410" s="71">
        <f t="shared" si="37"/>
        <v>35977</v>
      </c>
      <c r="C2410">
        <v>1369.88</v>
      </c>
    </row>
    <row r="2411" spans="1:3">
      <c r="A2411" s="71">
        <v>35978</v>
      </c>
      <c r="B2411" s="71">
        <f t="shared" si="37"/>
        <v>35977</v>
      </c>
      <c r="C2411">
        <v>1358.05</v>
      </c>
    </row>
    <row r="2412" spans="1:3">
      <c r="A2412" s="71">
        <v>35979</v>
      </c>
      <c r="B2412" s="71">
        <f t="shared" si="37"/>
        <v>35977</v>
      </c>
      <c r="C2412">
        <v>1345.65</v>
      </c>
    </row>
    <row r="2413" spans="1:3">
      <c r="A2413" s="71">
        <v>35980</v>
      </c>
      <c r="B2413" s="71">
        <f t="shared" si="37"/>
        <v>35977</v>
      </c>
      <c r="C2413">
        <v>1348.06</v>
      </c>
    </row>
    <row r="2414" spans="1:3">
      <c r="A2414" s="71">
        <v>35981</v>
      </c>
      <c r="B2414" s="71">
        <f t="shared" si="37"/>
        <v>35977</v>
      </c>
      <c r="C2414">
        <v>1348.06</v>
      </c>
    </row>
    <row r="2415" spans="1:3">
      <c r="A2415" s="71">
        <v>35982</v>
      </c>
      <c r="B2415" s="71">
        <f t="shared" si="37"/>
        <v>35977</v>
      </c>
      <c r="C2415">
        <v>1348.06</v>
      </c>
    </row>
    <row r="2416" spans="1:3">
      <c r="A2416" s="71">
        <v>35983</v>
      </c>
      <c r="B2416" s="71">
        <f t="shared" si="37"/>
        <v>35977</v>
      </c>
      <c r="C2416">
        <v>1357.78</v>
      </c>
    </row>
    <row r="2417" spans="1:3">
      <c r="A2417" s="71">
        <v>35984</v>
      </c>
      <c r="B2417" s="71">
        <f t="shared" si="37"/>
        <v>35977</v>
      </c>
      <c r="C2417">
        <v>1368.16</v>
      </c>
    </row>
    <row r="2418" spans="1:3">
      <c r="A2418" s="71">
        <v>35985</v>
      </c>
      <c r="B2418" s="71">
        <f t="shared" si="37"/>
        <v>35977</v>
      </c>
      <c r="C2418">
        <v>1369.12</v>
      </c>
    </row>
    <row r="2419" spans="1:3">
      <c r="A2419" s="71">
        <v>35986</v>
      </c>
      <c r="B2419" s="71">
        <f t="shared" si="37"/>
        <v>35977</v>
      </c>
      <c r="C2419">
        <v>1370.45</v>
      </c>
    </row>
    <row r="2420" spans="1:3">
      <c r="A2420" s="71">
        <v>35987</v>
      </c>
      <c r="B2420" s="71">
        <f t="shared" si="37"/>
        <v>35977</v>
      </c>
      <c r="C2420">
        <v>1374.23</v>
      </c>
    </row>
    <row r="2421" spans="1:3">
      <c r="A2421" s="71">
        <v>35988</v>
      </c>
      <c r="B2421" s="71">
        <f t="shared" si="37"/>
        <v>35977</v>
      </c>
      <c r="C2421">
        <v>1374.23</v>
      </c>
    </row>
    <row r="2422" spans="1:3">
      <c r="A2422" s="71">
        <v>35989</v>
      </c>
      <c r="B2422" s="71">
        <f t="shared" si="37"/>
        <v>35977</v>
      </c>
      <c r="C2422">
        <v>1374.23</v>
      </c>
    </row>
    <row r="2423" spans="1:3">
      <c r="A2423" s="71">
        <v>35990</v>
      </c>
      <c r="B2423" s="71">
        <f t="shared" si="37"/>
        <v>35977</v>
      </c>
      <c r="C2423">
        <v>1380.27</v>
      </c>
    </row>
    <row r="2424" spans="1:3">
      <c r="A2424" s="71">
        <v>35991</v>
      </c>
      <c r="B2424" s="71">
        <f t="shared" si="37"/>
        <v>35977</v>
      </c>
      <c r="C2424">
        <v>1381.22</v>
      </c>
    </row>
    <row r="2425" spans="1:3">
      <c r="A2425" s="71">
        <v>35992</v>
      </c>
      <c r="B2425" s="71">
        <f t="shared" si="37"/>
        <v>35977</v>
      </c>
      <c r="C2425">
        <v>1378.01</v>
      </c>
    </row>
    <row r="2426" spans="1:3">
      <c r="A2426" s="71">
        <v>35993</v>
      </c>
      <c r="B2426" s="71">
        <f t="shared" si="37"/>
        <v>35977</v>
      </c>
      <c r="C2426">
        <v>1376.74</v>
      </c>
    </row>
    <row r="2427" spans="1:3">
      <c r="A2427" s="71">
        <v>35994</v>
      </c>
      <c r="B2427" s="71">
        <f t="shared" si="37"/>
        <v>35977</v>
      </c>
      <c r="C2427">
        <v>1381.54</v>
      </c>
    </row>
    <row r="2428" spans="1:3">
      <c r="A2428" s="71">
        <v>35995</v>
      </c>
      <c r="B2428" s="71">
        <f t="shared" si="37"/>
        <v>35977</v>
      </c>
      <c r="C2428">
        <v>1381.54</v>
      </c>
    </row>
    <row r="2429" spans="1:3">
      <c r="A2429" s="71">
        <v>35996</v>
      </c>
      <c r="B2429" s="71">
        <f t="shared" si="37"/>
        <v>35977</v>
      </c>
      <c r="C2429">
        <v>1381.54</v>
      </c>
    </row>
    <row r="2430" spans="1:3">
      <c r="A2430" s="71">
        <v>35997</v>
      </c>
      <c r="B2430" s="71">
        <f t="shared" si="37"/>
        <v>35977</v>
      </c>
      <c r="C2430">
        <v>1381.54</v>
      </c>
    </row>
    <row r="2431" spans="1:3">
      <c r="A2431" s="71">
        <v>35998</v>
      </c>
      <c r="B2431" s="71">
        <f t="shared" si="37"/>
        <v>35977</v>
      </c>
      <c r="C2431">
        <v>1380.87</v>
      </c>
    </row>
    <row r="2432" spans="1:3">
      <c r="A2432" s="71">
        <v>35999</v>
      </c>
      <c r="B2432" s="71">
        <f t="shared" si="37"/>
        <v>35977</v>
      </c>
      <c r="C2432">
        <v>1376.87</v>
      </c>
    </row>
    <row r="2433" spans="1:3">
      <c r="A2433" s="71">
        <v>36000</v>
      </c>
      <c r="B2433" s="71">
        <f t="shared" si="37"/>
        <v>35977</v>
      </c>
      <c r="C2433">
        <v>1378.88</v>
      </c>
    </row>
    <row r="2434" spans="1:3">
      <c r="A2434" s="71">
        <v>36001</v>
      </c>
      <c r="B2434" s="71">
        <f t="shared" si="37"/>
        <v>35977</v>
      </c>
      <c r="C2434">
        <v>1379.61</v>
      </c>
    </row>
    <row r="2435" spans="1:3">
      <c r="A2435" s="71">
        <v>36002</v>
      </c>
      <c r="B2435" s="71">
        <f t="shared" ref="B2435:B2498" si="38">DATE(YEAR(A2435), MONTH(A2435), 1)</f>
        <v>35977</v>
      </c>
      <c r="C2435">
        <v>1379.61</v>
      </c>
    </row>
    <row r="2436" spans="1:3">
      <c r="A2436" s="71">
        <v>36003</v>
      </c>
      <c r="B2436" s="71">
        <f t="shared" si="38"/>
        <v>35977</v>
      </c>
      <c r="C2436">
        <v>1379.61</v>
      </c>
    </row>
    <row r="2437" spans="1:3">
      <c r="A2437" s="71">
        <v>36004</v>
      </c>
      <c r="B2437" s="71">
        <f t="shared" si="38"/>
        <v>35977</v>
      </c>
      <c r="C2437">
        <v>1378.33</v>
      </c>
    </row>
    <row r="2438" spans="1:3">
      <c r="A2438" s="71">
        <v>36005</v>
      </c>
      <c r="B2438" s="71">
        <f t="shared" si="38"/>
        <v>35977</v>
      </c>
      <c r="C2438">
        <v>1376.12</v>
      </c>
    </row>
    <row r="2439" spans="1:3">
      <c r="A2439" s="71">
        <v>36006</v>
      </c>
      <c r="B2439" s="71">
        <f t="shared" si="38"/>
        <v>35977</v>
      </c>
      <c r="C2439">
        <v>1373.49</v>
      </c>
    </row>
    <row r="2440" spans="1:3">
      <c r="A2440" s="71">
        <v>36007</v>
      </c>
      <c r="B2440" s="71">
        <f t="shared" si="38"/>
        <v>35977</v>
      </c>
      <c r="C2440">
        <v>1370.65</v>
      </c>
    </row>
    <row r="2441" spans="1:3">
      <c r="A2441" s="71">
        <v>36008</v>
      </c>
      <c r="B2441" s="71">
        <f t="shared" si="38"/>
        <v>36008</v>
      </c>
      <c r="C2441">
        <v>1372.14</v>
      </c>
    </row>
    <row r="2442" spans="1:3">
      <c r="A2442" s="71">
        <v>36009</v>
      </c>
      <c r="B2442" s="71">
        <f t="shared" si="38"/>
        <v>36008</v>
      </c>
      <c r="C2442">
        <v>1372.14</v>
      </c>
    </row>
    <row r="2443" spans="1:3">
      <c r="A2443" s="71">
        <v>36010</v>
      </c>
      <c r="B2443" s="71">
        <f t="shared" si="38"/>
        <v>36008</v>
      </c>
      <c r="C2443">
        <v>1372.14</v>
      </c>
    </row>
    <row r="2444" spans="1:3">
      <c r="A2444" s="71">
        <v>36011</v>
      </c>
      <c r="B2444" s="71">
        <f t="shared" si="38"/>
        <v>36008</v>
      </c>
      <c r="C2444">
        <v>1371.16</v>
      </c>
    </row>
    <row r="2445" spans="1:3">
      <c r="A2445" s="71">
        <v>36012</v>
      </c>
      <c r="B2445" s="71">
        <f t="shared" si="38"/>
        <v>36008</v>
      </c>
      <c r="C2445">
        <v>1368.24</v>
      </c>
    </row>
    <row r="2446" spans="1:3">
      <c r="A2446" s="71">
        <v>36013</v>
      </c>
      <c r="B2446" s="71">
        <f t="shared" si="38"/>
        <v>36008</v>
      </c>
      <c r="C2446">
        <v>1366.44</v>
      </c>
    </row>
    <row r="2447" spans="1:3">
      <c r="A2447" s="71">
        <v>36014</v>
      </c>
      <c r="B2447" s="71">
        <f t="shared" si="38"/>
        <v>36008</v>
      </c>
      <c r="C2447">
        <v>1364.9</v>
      </c>
    </row>
    <row r="2448" spans="1:3">
      <c r="A2448" s="71">
        <v>36015</v>
      </c>
      <c r="B2448" s="71">
        <f t="shared" si="38"/>
        <v>36008</v>
      </c>
      <c r="C2448">
        <v>1364.9</v>
      </c>
    </row>
    <row r="2449" spans="1:3">
      <c r="A2449" s="71">
        <v>36016</v>
      </c>
      <c r="B2449" s="71">
        <f t="shared" si="38"/>
        <v>36008</v>
      </c>
      <c r="C2449">
        <v>1364.9</v>
      </c>
    </row>
    <row r="2450" spans="1:3">
      <c r="A2450" s="71">
        <v>36017</v>
      </c>
      <c r="B2450" s="71">
        <f t="shared" si="38"/>
        <v>36008</v>
      </c>
      <c r="C2450">
        <v>1364.9</v>
      </c>
    </row>
    <row r="2451" spans="1:3">
      <c r="A2451" s="71">
        <v>36018</v>
      </c>
      <c r="B2451" s="71">
        <f t="shared" si="38"/>
        <v>36008</v>
      </c>
      <c r="C2451">
        <v>1359.22</v>
      </c>
    </row>
    <row r="2452" spans="1:3">
      <c r="A2452" s="71">
        <v>36019</v>
      </c>
      <c r="B2452" s="71">
        <f t="shared" si="38"/>
        <v>36008</v>
      </c>
      <c r="C2452">
        <v>1365.58</v>
      </c>
    </row>
    <row r="2453" spans="1:3">
      <c r="A2453" s="71">
        <v>36020</v>
      </c>
      <c r="B2453" s="71">
        <f t="shared" si="38"/>
        <v>36008</v>
      </c>
      <c r="C2453">
        <v>1371.23</v>
      </c>
    </row>
    <row r="2454" spans="1:3">
      <c r="A2454" s="71">
        <v>36021</v>
      </c>
      <c r="B2454" s="71">
        <f t="shared" si="38"/>
        <v>36008</v>
      </c>
      <c r="C2454">
        <v>1377.08</v>
      </c>
    </row>
    <row r="2455" spans="1:3">
      <c r="A2455" s="71">
        <v>36022</v>
      </c>
      <c r="B2455" s="71">
        <f t="shared" si="38"/>
        <v>36008</v>
      </c>
      <c r="C2455">
        <v>1386.02</v>
      </c>
    </row>
    <row r="2456" spans="1:3">
      <c r="A2456" s="71">
        <v>36023</v>
      </c>
      <c r="B2456" s="71">
        <f t="shared" si="38"/>
        <v>36008</v>
      </c>
      <c r="C2456">
        <v>1386.02</v>
      </c>
    </row>
    <row r="2457" spans="1:3">
      <c r="A2457" s="71">
        <v>36024</v>
      </c>
      <c r="B2457" s="71">
        <f t="shared" si="38"/>
        <v>36008</v>
      </c>
      <c r="C2457">
        <v>1386.02</v>
      </c>
    </row>
    <row r="2458" spans="1:3">
      <c r="A2458" s="71">
        <v>36025</v>
      </c>
      <c r="B2458" s="71">
        <f t="shared" si="38"/>
        <v>36008</v>
      </c>
      <c r="C2458">
        <v>1386.02</v>
      </c>
    </row>
    <row r="2459" spans="1:3">
      <c r="A2459" s="71">
        <v>36026</v>
      </c>
      <c r="B2459" s="71">
        <f t="shared" si="38"/>
        <v>36008</v>
      </c>
      <c r="C2459">
        <v>1385.77</v>
      </c>
    </row>
    <row r="2460" spans="1:3">
      <c r="A2460" s="71">
        <v>36027</v>
      </c>
      <c r="B2460" s="71">
        <f t="shared" si="38"/>
        <v>36008</v>
      </c>
      <c r="C2460">
        <v>1384.24</v>
      </c>
    </row>
    <row r="2461" spans="1:3">
      <c r="A2461" s="71">
        <v>36028</v>
      </c>
      <c r="B2461" s="71">
        <f t="shared" si="38"/>
        <v>36008</v>
      </c>
      <c r="C2461">
        <v>1391.55</v>
      </c>
    </row>
    <row r="2462" spans="1:3">
      <c r="A2462" s="71">
        <v>36029</v>
      </c>
      <c r="B2462" s="71">
        <f t="shared" si="38"/>
        <v>36008</v>
      </c>
      <c r="C2462">
        <v>1407.27</v>
      </c>
    </row>
    <row r="2463" spans="1:3">
      <c r="A2463" s="71">
        <v>36030</v>
      </c>
      <c r="B2463" s="71">
        <f t="shared" si="38"/>
        <v>36008</v>
      </c>
      <c r="C2463">
        <v>1407.27</v>
      </c>
    </row>
    <row r="2464" spans="1:3">
      <c r="A2464" s="71">
        <v>36031</v>
      </c>
      <c r="B2464" s="71">
        <f t="shared" si="38"/>
        <v>36008</v>
      </c>
      <c r="C2464">
        <v>1407.27</v>
      </c>
    </row>
    <row r="2465" spans="1:3">
      <c r="A2465" s="71">
        <v>36032</v>
      </c>
      <c r="B2465" s="71">
        <f t="shared" si="38"/>
        <v>36008</v>
      </c>
      <c r="C2465">
        <v>1418.22</v>
      </c>
    </row>
    <row r="2466" spans="1:3">
      <c r="A2466" s="71">
        <v>36033</v>
      </c>
      <c r="B2466" s="71">
        <f t="shared" si="38"/>
        <v>36008</v>
      </c>
      <c r="C2466">
        <v>1420.27</v>
      </c>
    </row>
    <row r="2467" spans="1:3">
      <c r="A2467" s="71">
        <v>36034</v>
      </c>
      <c r="B2467" s="71">
        <f t="shared" si="38"/>
        <v>36008</v>
      </c>
      <c r="C2467">
        <v>1430.33</v>
      </c>
    </row>
    <row r="2468" spans="1:3">
      <c r="A2468" s="71">
        <v>36035</v>
      </c>
      <c r="B2468" s="71">
        <f t="shared" si="38"/>
        <v>36008</v>
      </c>
      <c r="C2468">
        <v>1438.16</v>
      </c>
    </row>
    <row r="2469" spans="1:3">
      <c r="A2469" s="71">
        <v>36036</v>
      </c>
      <c r="B2469" s="71">
        <f t="shared" si="38"/>
        <v>36008</v>
      </c>
      <c r="C2469">
        <v>1440.87</v>
      </c>
    </row>
    <row r="2470" spans="1:3">
      <c r="A2470" s="71">
        <v>36037</v>
      </c>
      <c r="B2470" s="71">
        <f t="shared" si="38"/>
        <v>36008</v>
      </c>
      <c r="C2470">
        <v>1440.87</v>
      </c>
    </row>
    <row r="2471" spans="1:3">
      <c r="A2471" s="71">
        <v>36038</v>
      </c>
      <c r="B2471" s="71">
        <f t="shared" si="38"/>
        <v>36008</v>
      </c>
      <c r="C2471">
        <v>1440.87</v>
      </c>
    </row>
    <row r="2472" spans="1:3">
      <c r="A2472" s="71">
        <v>36039</v>
      </c>
      <c r="B2472" s="71">
        <f t="shared" si="38"/>
        <v>36039</v>
      </c>
      <c r="C2472">
        <v>1441.86</v>
      </c>
    </row>
    <row r="2473" spans="1:3">
      <c r="A2473" s="71">
        <v>36040</v>
      </c>
      <c r="B2473" s="71">
        <f t="shared" si="38"/>
        <v>36039</v>
      </c>
      <c r="C2473">
        <v>1442.95</v>
      </c>
    </row>
    <row r="2474" spans="1:3">
      <c r="A2474" s="71">
        <v>36041</v>
      </c>
      <c r="B2474" s="71">
        <f t="shared" si="38"/>
        <v>36039</v>
      </c>
      <c r="C2474">
        <v>1518.56</v>
      </c>
    </row>
    <row r="2475" spans="1:3">
      <c r="A2475" s="71">
        <v>36042</v>
      </c>
      <c r="B2475" s="71">
        <f t="shared" si="38"/>
        <v>36039</v>
      </c>
      <c r="C2475">
        <v>1532.19</v>
      </c>
    </row>
    <row r="2476" spans="1:3">
      <c r="A2476" s="71">
        <v>36043</v>
      </c>
      <c r="B2476" s="71">
        <f t="shared" si="38"/>
        <v>36039</v>
      </c>
      <c r="C2476">
        <v>1538.84</v>
      </c>
    </row>
    <row r="2477" spans="1:3">
      <c r="A2477" s="71">
        <v>36044</v>
      </c>
      <c r="B2477" s="71">
        <f t="shared" si="38"/>
        <v>36039</v>
      </c>
      <c r="C2477">
        <v>1538.84</v>
      </c>
    </row>
    <row r="2478" spans="1:3">
      <c r="A2478" s="71">
        <v>36045</v>
      </c>
      <c r="B2478" s="71">
        <f t="shared" si="38"/>
        <v>36039</v>
      </c>
      <c r="C2478">
        <v>1538.84</v>
      </c>
    </row>
    <row r="2479" spans="1:3">
      <c r="A2479" s="71">
        <v>36046</v>
      </c>
      <c r="B2479" s="71">
        <f t="shared" si="38"/>
        <v>36039</v>
      </c>
      <c r="C2479">
        <v>1511.55</v>
      </c>
    </row>
    <row r="2480" spans="1:3">
      <c r="A2480" s="71">
        <v>36047</v>
      </c>
      <c r="B2480" s="71">
        <f t="shared" si="38"/>
        <v>36039</v>
      </c>
      <c r="C2480">
        <v>1505.66</v>
      </c>
    </row>
    <row r="2481" spans="1:3">
      <c r="A2481" s="71">
        <v>36048</v>
      </c>
      <c r="B2481" s="71">
        <f t="shared" si="38"/>
        <v>36039</v>
      </c>
      <c r="C2481">
        <v>1493.4</v>
      </c>
    </row>
    <row r="2482" spans="1:3">
      <c r="A2482" s="71">
        <v>36049</v>
      </c>
      <c r="B2482" s="71">
        <f t="shared" si="38"/>
        <v>36039</v>
      </c>
      <c r="C2482">
        <v>1506.27</v>
      </c>
    </row>
    <row r="2483" spans="1:3">
      <c r="A2483" s="71">
        <v>36050</v>
      </c>
      <c r="B2483" s="71">
        <f t="shared" si="38"/>
        <v>36039</v>
      </c>
      <c r="C2483">
        <v>1505.85</v>
      </c>
    </row>
    <row r="2484" spans="1:3">
      <c r="A2484" s="71">
        <v>36051</v>
      </c>
      <c r="B2484" s="71">
        <f t="shared" si="38"/>
        <v>36039</v>
      </c>
      <c r="C2484">
        <v>1505.85</v>
      </c>
    </row>
    <row r="2485" spans="1:3">
      <c r="A2485" s="71">
        <v>36052</v>
      </c>
      <c r="B2485" s="71">
        <f t="shared" si="38"/>
        <v>36039</v>
      </c>
      <c r="C2485">
        <v>1505.85</v>
      </c>
    </row>
    <row r="2486" spans="1:3">
      <c r="A2486" s="71">
        <v>36053</v>
      </c>
      <c r="B2486" s="71">
        <f t="shared" si="38"/>
        <v>36039</v>
      </c>
      <c r="C2486">
        <v>1510.41</v>
      </c>
    </row>
    <row r="2487" spans="1:3">
      <c r="A2487" s="71">
        <v>36054</v>
      </c>
      <c r="B2487" s="71">
        <f t="shared" si="38"/>
        <v>36039</v>
      </c>
      <c r="C2487">
        <v>1516.92</v>
      </c>
    </row>
    <row r="2488" spans="1:3">
      <c r="A2488" s="71">
        <v>36055</v>
      </c>
      <c r="B2488" s="71">
        <f t="shared" si="38"/>
        <v>36039</v>
      </c>
      <c r="C2488">
        <v>1520.63</v>
      </c>
    </row>
    <row r="2489" spans="1:3">
      <c r="A2489" s="71">
        <v>36056</v>
      </c>
      <c r="B2489" s="71">
        <f t="shared" si="38"/>
        <v>36039</v>
      </c>
      <c r="C2489">
        <v>1531.49</v>
      </c>
    </row>
    <row r="2490" spans="1:3">
      <c r="A2490" s="71">
        <v>36057</v>
      </c>
      <c r="B2490" s="71">
        <f t="shared" si="38"/>
        <v>36039</v>
      </c>
      <c r="C2490">
        <v>1533.95</v>
      </c>
    </row>
    <row r="2491" spans="1:3">
      <c r="A2491" s="71">
        <v>36058</v>
      </c>
      <c r="B2491" s="71">
        <f t="shared" si="38"/>
        <v>36039</v>
      </c>
      <c r="C2491">
        <v>1533.95</v>
      </c>
    </row>
    <row r="2492" spans="1:3">
      <c r="A2492" s="71">
        <v>36059</v>
      </c>
      <c r="B2492" s="71">
        <f t="shared" si="38"/>
        <v>36039</v>
      </c>
      <c r="C2492">
        <v>1533.95</v>
      </c>
    </row>
    <row r="2493" spans="1:3">
      <c r="A2493" s="71">
        <v>36060</v>
      </c>
      <c r="B2493" s="71">
        <f t="shared" si="38"/>
        <v>36039</v>
      </c>
      <c r="C2493">
        <v>1529.26</v>
      </c>
    </row>
    <row r="2494" spans="1:3">
      <c r="A2494" s="71">
        <v>36061</v>
      </c>
      <c r="B2494" s="71">
        <f t="shared" si="38"/>
        <v>36039</v>
      </c>
      <c r="C2494">
        <v>1541.16</v>
      </c>
    </row>
    <row r="2495" spans="1:3">
      <c r="A2495" s="71">
        <v>36062</v>
      </c>
      <c r="B2495" s="71">
        <f t="shared" si="38"/>
        <v>36039</v>
      </c>
      <c r="C2495">
        <v>1561.28</v>
      </c>
    </row>
    <row r="2496" spans="1:3">
      <c r="A2496" s="71">
        <v>36063</v>
      </c>
      <c r="B2496" s="71">
        <f t="shared" si="38"/>
        <v>36039</v>
      </c>
      <c r="C2496">
        <v>1548.95</v>
      </c>
    </row>
    <row r="2497" spans="1:3">
      <c r="A2497" s="71">
        <v>36064</v>
      </c>
      <c r="B2497" s="71">
        <f t="shared" si="38"/>
        <v>36039</v>
      </c>
      <c r="C2497">
        <v>1547.81</v>
      </c>
    </row>
    <row r="2498" spans="1:3">
      <c r="A2498" s="71">
        <v>36065</v>
      </c>
      <c r="B2498" s="71">
        <f t="shared" si="38"/>
        <v>36039</v>
      </c>
      <c r="C2498">
        <v>1547.81</v>
      </c>
    </row>
    <row r="2499" spans="1:3">
      <c r="A2499" s="71">
        <v>36066</v>
      </c>
      <c r="B2499" s="71">
        <f t="shared" ref="B2499:B2562" si="39">DATE(YEAR(A2499), MONTH(A2499), 1)</f>
        <v>36039</v>
      </c>
      <c r="C2499">
        <v>1547.81</v>
      </c>
    </row>
    <row r="2500" spans="1:3">
      <c r="A2500" s="71">
        <v>36067</v>
      </c>
      <c r="B2500" s="71">
        <f t="shared" si="39"/>
        <v>36039</v>
      </c>
      <c r="C2500">
        <v>1556.25</v>
      </c>
    </row>
    <row r="2501" spans="1:3">
      <c r="A2501" s="71">
        <v>36068</v>
      </c>
      <c r="B2501" s="71">
        <f t="shared" si="39"/>
        <v>36039</v>
      </c>
      <c r="C2501">
        <v>1556.15</v>
      </c>
    </row>
    <row r="2502" spans="1:3">
      <c r="A2502" s="71">
        <v>36069</v>
      </c>
      <c r="B2502" s="71">
        <f t="shared" si="39"/>
        <v>36069</v>
      </c>
      <c r="C2502">
        <v>1556.52</v>
      </c>
    </row>
    <row r="2503" spans="1:3">
      <c r="A2503" s="71">
        <v>36070</v>
      </c>
      <c r="B2503" s="71">
        <f t="shared" si="39"/>
        <v>36069</v>
      </c>
      <c r="C2503">
        <v>1573.22</v>
      </c>
    </row>
    <row r="2504" spans="1:3">
      <c r="A2504" s="71">
        <v>36071</v>
      </c>
      <c r="B2504" s="71">
        <f t="shared" si="39"/>
        <v>36069</v>
      </c>
      <c r="C2504">
        <v>1578.96</v>
      </c>
    </row>
    <row r="2505" spans="1:3">
      <c r="A2505" s="71">
        <v>36072</v>
      </c>
      <c r="B2505" s="71">
        <f t="shared" si="39"/>
        <v>36069</v>
      </c>
      <c r="C2505">
        <v>1578.96</v>
      </c>
    </row>
    <row r="2506" spans="1:3">
      <c r="A2506" s="71">
        <v>36073</v>
      </c>
      <c r="B2506" s="71">
        <f t="shared" si="39"/>
        <v>36069</v>
      </c>
      <c r="C2506">
        <v>1578.96</v>
      </c>
    </row>
    <row r="2507" spans="1:3">
      <c r="A2507" s="71">
        <v>36074</v>
      </c>
      <c r="B2507" s="71">
        <f t="shared" si="39"/>
        <v>36069</v>
      </c>
      <c r="C2507">
        <v>1585.64</v>
      </c>
    </row>
    <row r="2508" spans="1:3">
      <c r="A2508" s="71">
        <v>36075</v>
      </c>
      <c r="B2508" s="71">
        <f t="shared" si="39"/>
        <v>36069</v>
      </c>
      <c r="C2508">
        <v>1588.64</v>
      </c>
    </row>
    <row r="2509" spans="1:3">
      <c r="A2509" s="71">
        <v>36076</v>
      </c>
      <c r="B2509" s="71">
        <f t="shared" si="39"/>
        <v>36069</v>
      </c>
      <c r="C2509">
        <v>1586.53</v>
      </c>
    </row>
    <row r="2510" spans="1:3">
      <c r="A2510" s="71">
        <v>36077</v>
      </c>
      <c r="B2510" s="71">
        <f t="shared" si="39"/>
        <v>36069</v>
      </c>
      <c r="C2510">
        <v>1587.46</v>
      </c>
    </row>
    <row r="2511" spans="1:3">
      <c r="A2511" s="71">
        <v>36078</v>
      </c>
      <c r="B2511" s="71">
        <f t="shared" si="39"/>
        <v>36069</v>
      </c>
      <c r="C2511">
        <v>1590.64</v>
      </c>
    </row>
    <row r="2512" spans="1:3">
      <c r="A2512" s="71">
        <v>36079</v>
      </c>
      <c r="B2512" s="71">
        <f t="shared" si="39"/>
        <v>36069</v>
      </c>
      <c r="C2512">
        <v>1590.64</v>
      </c>
    </row>
    <row r="2513" spans="1:3">
      <c r="A2513" s="71">
        <v>36080</v>
      </c>
      <c r="B2513" s="71">
        <f t="shared" si="39"/>
        <v>36069</v>
      </c>
      <c r="C2513">
        <v>1590.64</v>
      </c>
    </row>
    <row r="2514" spans="1:3">
      <c r="A2514" s="71">
        <v>36081</v>
      </c>
      <c r="B2514" s="71">
        <f t="shared" si="39"/>
        <v>36069</v>
      </c>
      <c r="C2514">
        <v>1590.64</v>
      </c>
    </row>
    <row r="2515" spans="1:3">
      <c r="A2515" s="71">
        <v>36082</v>
      </c>
      <c r="B2515" s="71">
        <f t="shared" si="39"/>
        <v>36069</v>
      </c>
      <c r="C2515">
        <v>1592.11</v>
      </c>
    </row>
    <row r="2516" spans="1:3">
      <c r="A2516" s="71">
        <v>36083</v>
      </c>
      <c r="B2516" s="71">
        <f t="shared" si="39"/>
        <v>36069</v>
      </c>
      <c r="C2516">
        <v>1591.01</v>
      </c>
    </row>
    <row r="2517" spans="1:3">
      <c r="A2517" s="71">
        <v>36084</v>
      </c>
      <c r="B2517" s="71">
        <f t="shared" si="39"/>
        <v>36069</v>
      </c>
      <c r="C2517">
        <v>1594.19</v>
      </c>
    </row>
    <row r="2518" spans="1:3">
      <c r="A2518" s="71">
        <v>36085</v>
      </c>
      <c r="B2518" s="71">
        <f t="shared" si="39"/>
        <v>36069</v>
      </c>
      <c r="C2518">
        <v>1596.21</v>
      </c>
    </row>
    <row r="2519" spans="1:3">
      <c r="A2519" s="71">
        <v>36086</v>
      </c>
      <c r="B2519" s="71">
        <f t="shared" si="39"/>
        <v>36069</v>
      </c>
      <c r="C2519">
        <v>1596.21</v>
      </c>
    </row>
    <row r="2520" spans="1:3">
      <c r="A2520" s="71">
        <v>36087</v>
      </c>
      <c r="B2520" s="71">
        <f t="shared" si="39"/>
        <v>36069</v>
      </c>
      <c r="C2520">
        <v>1596.21</v>
      </c>
    </row>
    <row r="2521" spans="1:3">
      <c r="A2521" s="71">
        <v>36088</v>
      </c>
      <c r="B2521" s="71">
        <f t="shared" si="39"/>
        <v>36069</v>
      </c>
      <c r="C2521">
        <v>1598.18</v>
      </c>
    </row>
    <row r="2522" spans="1:3">
      <c r="A2522" s="71">
        <v>36089</v>
      </c>
      <c r="B2522" s="71">
        <f t="shared" si="39"/>
        <v>36069</v>
      </c>
      <c r="C2522">
        <v>1598.61</v>
      </c>
    </row>
    <row r="2523" spans="1:3">
      <c r="A2523" s="71">
        <v>36090</v>
      </c>
      <c r="B2523" s="71">
        <f t="shared" si="39"/>
        <v>36069</v>
      </c>
      <c r="C2523">
        <v>1597.79</v>
      </c>
    </row>
    <row r="2524" spans="1:3">
      <c r="A2524" s="71">
        <v>36091</v>
      </c>
      <c r="B2524" s="71">
        <f t="shared" si="39"/>
        <v>36069</v>
      </c>
      <c r="C2524">
        <v>1599.15</v>
      </c>
    </row>
    <row r="2525" spans="1:3">
      <c r="A2525" s="71">
        <v>36092</v>
      </c>
      <c r="B2525" s="71">
        <f t="shared" si="39"/>
        <v>36069</v>
      </c>
      <c r="C2525">
        <v>1597.97</v>
      </c>
    </row>
    <row r="2526" spans="1:3">
      <c r="A2526" s="71">
        <v>36093</v>
      </c>
      <c r="B2526" s="71">
        <f t="shared" si="39"/>
        <v>36069</v>
      </c>
      <c r="C2526">
        <v>1597.97</v>
      </c>
    </row>
    <row r="2527" spans="1:3">
      <c r="A2527" s="71">
        <v>36094</v>
      </c>
      <c r="B2527" s="71">
        <f t="shared" si="39"/>
        <v>36069</v>
      </c>
      <c r="C2527">
        <v>1597.97</v>
      </c>
    </row>
    <row r="2528" spans="1:3">
      <c r="A2528" s="71">
        <v>36095</v>
      </c>
      <c r="B2528" s="71">
        <f t="shared" si="39"/>
        <v>36069</v>
      </c>
      <c r="C2528">
        <v>1590.64</v>
      </c>
    </row>
    <row r="2529" spans="1:3">
      <c r="A2529" s="71">
        <v>36096</v>
      </c>
      <c r="B2529" s="71">
        <f t="shared" si="39"/>
        <v>36069</v>
      </c>
      <c r="C2529">
        <v>1576.38</v>
      </c>
    </row>
    <row r="2530" spans="1:3">
      <c r="A2530" s="71">
        <v>36097</v>
      </c>
      <c r="B2530" s="71">
        <f t="shared" si="39"/>
        <v>36069</v>
      </c>
      <c r="C2530">
        <v>1577.9</v>
      </c>
    </row>
    <row r="2531" spans="1:3">
      <c r="A2531" s="71">
        <v>36098</v>
      </c>
      <c r="B2531" s="71">
        <f t="shared" si="39"/>
        <v>36069</v>
      </c>
      <c r="C2531">
        <v>1577.19</v>
      </c>
    </row>
    <row r="2532" spans="1:3">
      <c r="A2532" s="71">
        <v>36099</v>
      </c>
      <c r="B2532" s="71">
        <f t="shared" si="39"/>
        <v>36069</v>
      </c>
      <c r="C2532">
        <v>1575.08</v>
      </c>
    </row>
    <row r="2533" spans="1:3">
      <c r="A2533" s="71">
        <v>36100</v>
      </c>
      <c r="B2533" s="71">
        <f t="shared" si="39"/>
        <v>36100</v>
      </c>
      <c r="C2533">
        <v>1575.08</v>
      </c>
    </row>
    <row r="2534" spans="1:3">
      <c r="A2534" s="71">
        <v>36101</v>
      </c>
      <c r="B2534" s="71">
        <f t="shared" si="39"/>
        <v>36100</v>
      </c>
      <c r="C2534">
        <v>1575.08</v>
      </c>
    </row>
    <row r="2535" spans="1:3">
      <c r="A2535" s="71">
        <v>36102</v>
      </c>
      <c r="B2535" s="71">
        <f t="shared" si="39"/>
        <v>36100</v>
      </c>
      <c r="C2535">
        <v>1575.08</v>
      </c>
    </row>
    <row r="2536" spans="1:3">
      <c r="A2536" s="71">
        <v>36103</v>
      </c>
      <c r="B2536" s="71">
        <f t="shared" si="39"/>
        <v>36100</v>
      </c>
      <c r="C2536">
        <v>1569.93</v>
      </c>
    </row>
    <row r="2537" spans="1:3">
      <c r="A2537" s="71">
        <v>36104</v>
      </c>
      <c r="B2537" s="71">
        <f t="shared" si="39"/>
        <v>36100</v>
      </c>
      <c r="C2537">
        <v>1568.54</v>
      </c>
    </row>
    <row r="2538" spans="1:3">
      <c r="A2538" s="71">
        <v>36105</v>
      </c>
      <c r="B2538" s="71">
        <f t="shared" si="39"/>
        <v>36100</v>
      </c>
      <c r="C2538">
        <v>1563.32</v>
      </c>
    </row>
    <row r="2539" spans="1:3">
      <c r="A2539" s="71">
        <v>36106</v>
      </c>
      <c r="B2539" s="71">
        <f t="shared" si="39"/>
        <v>36100</v>
      </c>
      <c r="C2539">
        <v>1553.71</v>
      </c>
    </row>
    <row r="2540" spans="1:3">
      <c r="A2540" s="71">
        <v>36107</v>
      </c>
      <c r="B2540" s="71">
        <f t="shared" si="39"/>
        <v>36100</v>
      </c>
      <c r="C2540">
        <v>1553.71</v>
      </c>
    </row>
    <row r="2541" spans="1:3">
      <c r="A2541" s="71">
        <v>36108</v>
      </c>
      <c r="B2541" s="71">
        <f t="shared" si="39"/>
        <v>36100</v>
      </c>
      <c r="C2541">
        <v>1553.71</v>
      </c>
    </row>
    <row r="2542" spans="1:3">
      <c r="A2542" s="71">
        <v>36109</v>
      </c>
      <c r="B2542" s="71">
        <f t="shared" si="39"/>
        <v>36100</v>
      </c>
      <c r="C2542">
        <v>1559.35</v>
      </c>
    </row>
    <row r="2543" spans="1:3">
      <c r="A2543" s="71">
        <v>36110</v>
      </c>
      <c r="B2543" s="71">
        <f t="shared" si="39"/>
        <v>36100</v>
      </c>
      <c r="C2543">
        <v>1571.76</v>
      </c>
    </row>
    <row r="2544" spans="1:3">
      <c r="A2544" s="71">
        <v>36111</v>
      </c>
      <c r="B2544" s="71">
        <f t="shared" si="39"/>
        <v>36100</v>
      </c>
      <c r="C2544">
        <v>1577.61</v>
      </c>
    </row>
    <row r="2545" spans="1:3">
      <c r="A2545" s="71">
        <v>36112</v>
      </c>
      <c r="B2545" s="71">
        <f t="shared" si="39"/>
        <v>36100</v>
      </c>
      <c r="C2545">
        <v>1578.79</v>
      </c>
    </row>
    <row r="2546" spans="1:3">
      <c r="A2546" s="71">
        <v>36113</v>
      </c>
      <c r="B2546" s="71">
        <f t="shared" si="39"/>
        <v>36100</v>
      </c>
      <c r="C2546">
        <v>1580.99</v>
      </c>
    </row>
    <row r="2547" spans="1:3">
      <c r="A2547" s="71">
        <v>36114</v>
      </c>
      <c r="B2547" s="71">
        <f t="shared" si="39"/>
        <v>36100</v>
      </c>
      <c r="C2547">
        <v>1580.99</v>
      </c>
    </row>
    <row r="2548" spans="1:3">
      <c r="A2548" s="71">
        <v>36115</v>
      </c>
      <c r="B2548" s="71">
        <f t="shared" si="39"/>
        <v>36100</v>
      </c>
      <c r="C2548">
        <v>1580.99</v>
      </c>
    </row>
    <row r="2549" spans="1:3">
      <c r="A2549" s="71">
        <v>36116</v>
      </c>
      <c r="B2549" s="71">
        <f t="shared" si="39"/>
        <v>36100</v>
      </c>
      <c r="C2549">
        <v>1580.99</v>
      </c>
    </row>
    <row r="2550" spans="1:3">
      <c r="A2550" s="71">
        <v>36117</v>
      </c>
      <c r="B2550" s="71">
        <f t="shared" si="39"/>
        <v>36100</v>
      </c>
      <c r="C2550">
        <v>1583.29</v>
      </c>
    </row>
    <row r="2551" spans="1:3">
      <c r="A2551" s="71">
        <v>36118</v>
      </c>
      <c r="B2551" s="71">
        <f t="shared" si="39"/>
        <v>36100</v>
      </c>
      <c r="C2551">
        <v>1569.6</v>
      </c>
    </row>
    <row r="2552" spans="1:3">
      <c r="A2552" s="71">
        <v>36119</v>
      </c>
      <c r="B2552" s="71">
        <f t="shared" si="39"/>
        <v>36100</v>
      </c>
      <c r="C2552">
        <v>1558.49</v>
      </c>
    </row>
    <row r="2553" spans="1:3">
      <c r="A2553" s="71">
        <v>36120</v>
      </c>
      <c r="B2553" s="71">
        <f t="shared" si="39"/>
        <v>36100</v>
      </c>
      <c r="C2553">
        <v>1539.38</v>
      </c>
    </row>
    <row r="2554" spans="1:3">
      <c r="A2554" s="71">
        <v>36121</v>
      </c>
      <c r="B2554" s="71">
        <f t="shared" si="39"/>
        <v>36100</v>
      </c>
      <c r="C2554">
        <v>1539.38</v>
      </c>
    </row>
    <row r="2555" spans="1:3">
      <c r="A2555" s="71">
        <v>36122</v>
      </c>
      <c r="B2555" s="71">
        <f t="shared" si="39"/>
        <v>36100</v>
      </c>
      <c r="C2555">
        <v>1539.38</v>
      </c>
    </row>
    <row r="2556" spans="1:3">
      <c r="A2556" s="71">
        <v>36123</v>
      </c>
      <c r="B2556" s="71">
        <f t="shared" si="39"/>
        <v>36100</v>
      </c>
      <c r="C2556">
        <v>1547.92</v>
      </c>
    </row>
    <row r="2557" spans="1:3">
      <c r="A2557" s="71">
        <v>36124</v>
      </c>
      <c r="B2557" s="71">
        <f t="shared" si="39"/>
        <v>36100</v>
      </c>
      <c r="C2557">
        <v>1557.57</v>
      </c>
    </row>
    <row r="2558" spans="1:3">
      <c r="A2558" s="71">
        <v>36125</v>
      </c>
      <c r="B2558" s="71">
        <f t="shared" si="39"/>
        <v>36100</v>
      </c>
      <c r="C2558">
        <v>1545.53</v>
      </c>
    </row>
    <row r="2559" spans="1:3">
      <c r="A2559" s="71">
        <v>36126</v>
      </c>
      <c r="B2559" s="71">
        <f t="shared" si="39"/>
        <v>36100</v>
      </c>
      <c r="C2559">
        <v>1543.45</v>
      </c>
    </row>
    <row r="2560" spans="1:3">
      <c r="A2560" s="71">
        <v>36127</v>
      </c>
      <c r="B2560" s="71">
        <f t="shared" si="39"/>
        <v>36100</v>
      </c>
      <c r="C2560">
        <v>1547.11</v>
      </c>
    </row>
    <row r="2561" spans="1:3">
      <c r="A2561" s="71">
        <v>36128</v>
      </c>
      <c r="B2561" s="71">
        <f t="shared" si="39"/>
        <v>36100</v>
      </c>
      <c r="C2561">
        <v>1547.11</v>
      </c>
    </row>
    <row r="2562" spans="1:3">
      <c r="A2562" s="71">
        <v>36129</v>
      </c>
      <c r="B2562" s="71">
        <f t="shared" si="39"/>
        <v>36100</v>
      </c>
      <c r="C2562">
        <v>1547.11</v>
      </c>
    </row>
    <row r="2563" spans="1:3">
      <c r="A2563" s="71">
        <v>36130</v>
      </c>
      <c r="B2563" s="71">
        <f t="shared" ref="B2563:B2626" si="40">DATE(YEAR(A2563), MONTH(A2563), 1)</f>
        <v>36130</v>
      </c>
      <c r="C2563">
        <v>1545.88</v>
      </c>
    </row>
    <row r="2564" spans="1:3">
      <c r="A2564" s="71">
        <v>36131</v>
      </c>
      <c r="B2564" s="71">
        <f t="shared" si="40"/>
        <v>36130</v>
      </c>
      <c r="C2564">
        <v>1545.82</v>
      </c>
    </row>
    <row r="2565" spans="1:3">
      <c r="A2565" s="71">
        <v>36132</v>
      </c>
      <c r="B2565" s="71">
        <f t="shared" si="40"/>
        <v>36130</v>
      </c>
      <c r="C2565">
        <v>1539.32</v>
      </c>
    </row>
    <row r="2566" spans="1:3">
      <c r="A2566" s="71">
        <v>36133</v>
      </c>
      <c r="B2566" s="71">
        <f t="shared" si="40"/>
        <v>36130</v>
      </c>
      <c r="C2566">
        <v>1545.89</v>
      </c>
    </row>
    <row r="2567" spans="1:3">
      <c r="A2567" s="71">
        <v>36134</v>
      </c>
      <c r="B2567" s="71">
        <f t="shared" si="40"/>
        <v>36130</v>
      </c>
      <c r="C2567">
        <v>1552.48</v>
      </c>
    </row>
    <row r="2568" spans="1:3">
      <c r="A2568" s="71">
        <v>36135</v>
      </c>
      <c r="B2568" s="71">
        <f t="shared" si="40"/>
        <v>36130</v>
      </c>
      <c r="C2568">
        <v>1552.48</v>
      </c>
    </row>
    <row r="2569" spans="1:3">
      <c r="A2569" s="71">
        <v>36136</v>
      </c>
      <c r="B2569" s="71">
        <f t="shared" si="40"/>
        <v>36130</v>
      </c>
      <c r="C2569">
        <v>1552.48</v>
      </c>
    </row>
    <row r="2570" spans="1:3">
      <c r="A2570" s="71">
        <v>36137</v>
      </c>
      <c r="B2570" s="71">
        <f t="shared" si="40"/>
        <v>36130</v>
      </c>
      <c r="C2570">
        <v>1548.63</v>
      </c>
    </row>
    <row r="2571" spans="1:3">
      <c r="A2571" s="71">
        <v>36138</v>
      </c>
      <c r="B2571" s="71">
        <f t="shared" si="40"/>
        <v>36130</v>
      </c>
      <c r="C2571">
        <v>1548.63</v>
      </c>
    </row>
    <row r="2572" spans="1:3">
      <c r="A2572" s="71">
        <v>36139</v>
      </c>
      <c r="B2572" s="71">
        <f t="shared" si="40"/>
        <v>36130</v>
      </c>
      <c r="C2572">
        <v>1541.14</v>
      </c>
    </row>
    <row r="2573" spans="1:3">
      <c r="A2573" s="71">
        <v>36140</v>
      </c>
      <c r="B2573" s="71">
        <f t="shared" si="40"/>
        <v>36130</v>
      </c>
      <c r="C2573">
        <v>1530.63</v>
      </c>
    </row>
    <row r="2574" spans="1:3">
      <c r="A2574" s="71">
        <v>36141</v>
      </c>
      <c r="B2574" s="71">
        <f t="shared" si="40"/>
        <v>36130</v>
      </c>
      <c r="C2574">
        <v>1531.13</v>
      </c>
    </row>
    <row r="2575" spans="1:3">
      <c r="A2575" s="71">
        <v>36142</v>
      </c>
      <c r="B2575" s="71">
        <f t="shared" si="40"/>
        <v>36130</v>
      </c>
      <c r="C2575">
        <v>1531.13</v>
      </c>
    </row>
    <row r="2576" spans="1:3">
      <c r="A2576" s="71">
        <v>36143</v>
      </c>
      <c r="B2576" s="71">
        <f t="shared" si="40"/>
        <v>36130</v>
      </c>
      <c r="C2576">
        <v>1531.13</v>
      </c>
    </row>
    <row r="2577" spans="1:3">
      <c r="A2577" s="71">
        <v>36144</v>
      </c>
      <c r="B2577" s="71">
        <f t="shared" si="40"/>
        <v>36130</v>
      </c>
      <c r="C2577">
        <v>1532.76</v>
      </c>
    </row>
    <row r="2578" spans="1:3">
      <c r="A2578" s="71">
        <v>36145</v>
      </c>
      <c r="B2578" s="71">
        <f t="shared" si="40"/>
        <v>36130</v>
      </c>
      <c r="C2578">
        <v>1529.07</v>
      </c>
    </row>
    <row r="2579" spans="1:3">
      <c r="A2579" s="71">
        <v>36146</v>
      </c>
      <c r="B2579" s="71">
        <f t="shared" si="40"/>
        <v>36130</v>
      </c>
      <c r="C2579">
        <v>1523.8</v>
      </c>
    </row>
    <row r="2580" spans="1:3">
      <c r="A2580" s="71">
        <v>36147</v>
      </c>
      <c r="B2580" s="71">
        <f t="shared" si="40"/>
        <v>36130</v>
      </c>
      <c r="C2580">
        <v>1515.98</v>
      </c>
    </row>
    <row r="2581" spans="1:3">
      <c r="A2581" s="71">
        <v>36148</v>
      </c>
      <c r="B2581" s="71">
        <f t="shared" si="40"/>
        <v>36130</v>
      </c>
      <c r="C2581">
        <v>1494.11</v>
      </c>
    </row>
    <row r="2582" spans="1:3">
      <c r="A2582" s="71">
        <v>36149</v>
      </c>
      <c r="B2582" s="71">
        <f t="shared" si="40"/>
        <v>36130</v>
      </c>
      <c r="C2582">
        <v>1494.11</v>
      </c>
    </row>
    <row r="2583" spans="1:3">
      <c r="A2583" s="71">
        <v>36150</v>
      </c>
      <c r="B2583" s="71">
        <f t="shared" si="40"/>
        <v>36130</v>
      </c>
      <c r="C2583">
        <v>1494.11</v>
      </c>
    </row>
    <row r="2584" spans="1:3">
      <c r="A2584" s="71">
        <v>36151</v>
      </c>
      <c r="B2584" s="71">
        <f t="shared" si="40"/>
        <v>36130</v>
      </c>
      <c r="C2584">
        <v>1477.51</v>
      </c>
    </row>
    <row r="2585" spans="1:3">
      <c r="A2585" s="71">
        <v>36152</v>
      </c>
      <c r="B2585" s="71">
        <f t="shared" si="40"/>
        <v>36130</v>
      </c>
      <c r="C2585">
        <v>1467.04</v>
      </c>
    </row>
    <row r="2586" spans="1:3">
      <c r="A2586" s="71">
        <v>36153</v>
      </c>
      <c r="B2586" s="71">
        <f t="shared" si="40"/>
        <v>36130</v>
      </c>
      <c r="C2586">
        <v>1484.88</v>
      </c>
    </row>
    <row r="2587" spans="1:3">
      <c r="A2587" s="71">
        <v>36154</v>
      </c>
      <c r="B2587" s="71">
        <f t="shared" si="40"/>
        <v>36130</v>
      </c>
      <c r="C2587">
        <v>1484.88</v>
      </c>
    </row>
    <row r="2588" spans="1:3">
      <c r="A2588" s="71">
        <v>36155</v>
      </c>
      <c r="B2588" s="71">
        <f t="shared" si="40"/>
        <v>36130</v>
      </c>
      <c r="C2588">
        <v>1484.88</v>
      </c>
    </row>
    <row r="2589" spans="1:3">
      <c r="A2589" s="71">
        <v>36156</v>
      </c>
      <c r="B2589" s="71">
        <f t="shared" si="40"/>
        <v>36130</v>
      </c>
      <c r="C2589">
        <v>1484.88</v>
      </c>
    </row>
    <row r="2590" spans="1:3">
      <c r="A2590" s="71">
        <v>36157</v>
      </c>
      <c r="B2590" s="71">
        <f t="shared" si="40"/>
        <v>36130</v>
      </c>
      <c r="C2590">
        <v>1484.88</v>
      </c>
    </row>
    <row r="2591" spans="1:3">
      <c r="A2591" s="71">
        <v>36158</v>
      </c>
      <c r="B2591" s="71">
        <f t="shared" si="40"/>
        <v>36130</v>
      </c>
      <c r="C2591">
        <v>1507.52</v>
      </c>
    </row>
    <row r="2592" spans="1:3">
      <c r="A2592" s="71">
        <v>36159</v>
      </c>
      <c r="B2592" s="71">
        <f t="shared" si="40"/>
        <v>36130</v>
      </c>
      <c r="C2592">
        <v>1535.55</v>
      </c>
    </row>
    <row r="2593" spans="1:3">
      <c r="A2593" s="71">
        <v>36160</v>
      </c>
      <c r="B2593" s="71">
        <f t="shared" si="40"/>
        <v>36130</v>
      </c>
      <c r="C2593">
        <v>1542.11</v>
      </c>
    </row>
    <row r="2594" spans="1:3">
      <c r="A2594" s="71">
        <v>36161</v>
      </c>
      <c r="B2594" s="71">
        <f t="shared" si="40"/>
        <v>36161</v>
      </c>
      <c r="C2594">
        <v>1542.11</v>
      </c>
    </row>
    <row r="2595" spans="1:3">
      <c r="A2595" s="71">
        <v>36162</v>
      </c>
      <c r="B2595" s="71">
        <f t="shared" si="40"/>
        <v>36161</v>
      </c>
      <c r="C2595">
        <v>1542.11</v>
      </c>
    </row>
    <row r="2596" spans="1:3">
      <c r="A2596" s="71">
        <v>36163</v>
      </c>
      <c r="B2596" s="71">
        <f t="shared" si="40"/>
        <v>36161</v>
      </c>
      <c r="C2596">
        <v>1542.11</v>
      </c>
    </row>
    <row r="2597" spans="1:3">
      <c r="A2597" s="71">
        <v>36164</v>
      </c>
      <c r="B2597" s="71">
        <f t="shared" si="40"/>
        <v>36161</v>
      </c>
      <c r="C2597">
        <v>1542.11</v>
      </c>
    </row>
    <row r="2598" spans="1:3">
      <c r="A2598" s="71">
        <v>36165</v>
      </c>
      <c r="B2598" s="71">
        <f t="shared" si="40"/>
        <v>36161</v>
      </c>
      <c r="C2598">
        <v>1545.11</v>
      </c>
    </row>
    <row r="2599" spans="1:3">
      <c r="A2599" s="71">
        <v>36166</v>
      </c>
      <c r="B2599" s="71">
        <f t="shared" si="40"/>
        <v>36161</v>
      </c>
      <c r="C2599">
        <v>1528.28</v>
      </c>
    </row>
    <row r="2600" spans="1:3">
      <c r="A2600" s="71">
        <v>36167</v>
      </c>
      <c r="B2600" s="71">
        <f t="shared" si="40"/>
        <v>36161</v>
      </c>
      <c r="C2600">
        <v>1530.48</v>
      </c>
    </row>
    <row r="2601" spans="1:3">
      <c r="A2601" s="71">
        <v>36168</v>
      </c>
      <c r="B2601" s="71">
        <f t="shared" si="40"/>
        <v>36161</v>
      </c>
      <c r="C2601">
        <v>1543.22</v>
      </c>
    </row>
    <row r="2602" spans="1:3">
      <c r="A2602" s="71">
        <v>36169</v>
      </c>
      <c r="B2602" s="71">
        <f t="shared" si="40"/>
        <v>36161</v>
      </c>
      <c r="C2602">
        <v>1535.96</v>
      </c>
    </row>
    <row r="2603" spans="1:3">
      <c r="A2603" s="71">
        <v>36170</v>
      </c>
      <c r="B2603" s="71">
        <f t="shared" si="40"/>
        <v>36161</v>
      </c>
      <c r="C2603">
        <v>1535.96</v>
      </c>
    </row>
    <row r="2604" spans="1:3">
      <c r="A2604" s="71">
        <v>36171</v>
      </c>
      <c r="B2604" s="71">
        <f t="shared" si="40"/>
        <v>36161</v>
      </c>
      <c r="C2604">
        <v>1535.96</v>
      </c>
    </row>
    <row r="2605" spans="1:3">
      <c r="A2605" s="71">
        <v>36172</v>
      </c>
      <c r="B2605" s="71">
        <f t="shared" si="40"/>
        <v>36161</v>
      </c>
      <c r="C2605">
        <v>1535.96</v>
      </c>
    </row>
    <row r="2606" spans="1:3">
      <c r="A2606" s="71">
        <v>36173</v>
      </c>
      <c r="B2606" s="71">
        <f t="shared" si="40"/>
        <v>36161</v>
      </c>
      <c r="C2606">
        <v>1549.35</v>
      </c>
    </row>
    <row r="2607" spans="1:3">
      <c r="A2607" s="71">
        <v>36174</v>
      </c>
      <c r="B2607" s="71">
        <f t="shared" si="40"/>
        <v>36161</v>
      </c>
      <c r="C2607">
        <v>1588.8</v>
      </c>
    </row>
    <row r="2608" spans="1:3">
      <c r="A2608" s="71">
        <v>36175</v>
      </c>
      <c r="B2608" s="71">
        <f t="shared" si="40"/>
        <v>36161</v>
      </c>
      <c r="C2608">
        <v>1584.42</v>
      </c>
    </row>
    <row r="2609" spans="1:3">
      <c r="A2609" s="71">
        <v>36176</v>
      </c>
      <c r="B2609" s="71">
        <f t="shared" si="40"/>
        <v>36161</v>
      </c>
      <c r="C2609">
        <v>1596.59</v>
      </c>
    </row>
    <row r="2610" spans="1:3">
      <c r="A2610" s="71">
        <v>36177</v>
      </c>
      <c r="B2610" s="71">
        <f t="shared" si="40"/>
        <v>36161</v>
      </c>
      <c r="C2610">
        <v>1596.59</v>
      </c>
    </row>
    <row r="2611" spans="1:3">
      <c r="A2611" s="71">
        <v>36178</v>
      </c>
      <c r="B2611" s="71">
        <f t="shared" si="40"/>
        <v>36161</v>
      </c>
      <c r="C2611">
        <v>1596.59</v>
      </c>
    </row>
    <row r="2612" spans="1:3">
      <c r="A2612" s="71">
        <v>36179</v>
      </c>
      <c r="B2612" s="71">
        <f t="shared" si="40"/>
        <v>36161</v>
      </c>
      <c r="C2612">
        <v>1580.4</v>
      </c>
    </row>
    <row r="2613" spans="1:3">
      <c r="A2613" s="71">
        <v>36180</v>
      </c>
      <c r="B2613" s="71">
        <f t="shared" si="40"/>
        <v>36161</v>
      </c>
      <c r="C2613">
        <v>1587.18</v>
      </c>
    </row>
    <row r="2614" spans="1:3">
      <c r="A2614" s="71">
        <v>36181</v>
      </c>
      <c r="B2614" s="71">
        <f t="shared" si="40"/>
        <v>36161</v>
      </c>
      <c r="C2614">
        <v>1582.57</v>
      </c>
    </row>
    <row r="2615" spans="1:3">
      <c r="A2615" s="71">
        <v>36182</v>
      </c>
      <c r="B2615" s="71">
        <f t="shared" si="40"/>
        <v>36161</v>
      </c>
      <c r="C2615">
        <v>1589.65</v>
      </c>
    </row>
    <row r="2616" spans="1:3">
      <c r="A2616" s="71">
        <v>36183</v>
      </c>
      <c r="B2616" s="71">
        <f t="shared" si="40"/>
        <v>36161</v>
      </c>
      <c r="C2616">
        <v>1591.81</v>
      </c>
    </row>
    <row r="2617" spans="1:3">
      <c r="A2617" s="71">
        <v>36184</v>
      </c>
      <c r="B2617" s="71">
        <f t="shared" si="40"/>
        <v>36161</v>
      </c>
      <c r="C2617">
        <v>1591.81</v>
      </c>
    </row>
    <row r="2618" spans="1:3">
      <c r="A2618" s="71">
        <v>36185</v>
      </c>
      <c r="B2618" s="71">
        <f t="shared" si="40"/>
        <v>36161</v>
      </c>
      <c r="C2618">
        <v>1591.81</v>
      </c>
    </row>
    <row r="2619" spans="1:3">
      <c r="A2619" s="71">
        <v>36186</v>
      </c>
      <c r="B2619" s="71">
        <f t="shared" si="40"/>
        <v>36161</v>
      </c>
      <c r="C2619">
        <v>1591.58</v>
      </c>
    </row>
    <row r="2620" spans="1:3">
      <c r="A2620" s="71">
        <v>36187</v>
      </c>
      <c r="B2620" s="71">
        <f t="shared" si="40"/>
        <v>36161</v>
      </c>
      <c r="C2620">
        <v>1591.69</v>
      </c>
    </row>
    <row r="2621" spans="1:3">
      <c r="A2621" s="71">
        <v>36188</v>
      </c>
      <c r="B2621" s="71">
        <f t="shared" si="40"/>
        <v>36161</v>
      </c>
      <c r="C2621">
        <v>1590.33</v>
      </c>
    </row>
    <row r="2622" spans="1:3">
      <c r="A2622" s="71">
        <v>36189</v>
      </c>
      <c r="B2622" s="71">
        <f t="shared" si="40"/>
        <v>36161</v>
      </c>
      <c r="C2622">
        <v>1580.72</v>
      </c>
    </row>
    <row r="2623" spans="1:3">
      <c r="A2623" s="71">
        <v>36190</v>
      </c>
      <c r="B2623" s="71">
        <f t="shared" si="40"/>
        <v>36161</v>
      </c>
      <c r="C2623">
        <v>1582.9</v>
      </c>
    </row>
    <row r="2624" spans="1:3">
      <c r="A2624" s="71">
        <v>36191</v>
      </c>
      <c r="B2624" s="71">
        <f t="shared" si="40"/>
        <v>36161</v>
      </c>
      <c r="C2624">
        <v>1582.9</v>
      </c>
    </row>
    <row r="2625" spans="1:3">
      <c r="A2625" s="71">
        <v>36192</v>
      </c>
      <c r="B2625" s="71">
        <f t="shared" si="40"/>
        <v>36192</v>
      </c>
      <c r="C2625">
        <v>1582.9</v>
      </c>
    </row>
    <row r="2626" spans="1:3">
      <c r="A2626" s="71">
        <v>36193</v>
      </c>
      <c r="B2626" s="71">
        <f t="shared" si="40"/>
        <v>36192</v>
      </c>
      <c r="C2626">
        <v>1581.27</v>
      </c>
    </row>
    <row r="2627" spans="1:3">
      <c r="A2627" s="71">
        <v>36194</v>
      </c>
      <c r="B2627" s="71">
        <f t="shared" ref="B2627:B2690" si="41">DATE(YEAR(A2627), MONTH(A2627), 1)</f>
        <v>36192</v>
      </c>
      <c r="C2627">
        <v>1576.22</v>
      </c>
    </row>
    <row r="2628" spans="1:3">
      <c r="A2628" s="71">
        <v>36195</v>
      </c>
      <c r="B2628" s="71">
        <f t="shared" si="41"/>
        <v>36192</v>
      </c>
      <c r="C2628">
        <v>1574.07</v>
      </c>
    </row>
    <row r="2629" spans="1:3">
      <c r="A2629" s="71">
        <v>36196</v>
      </c>
      <c r="B2629" s="71">
        <f t="shared" si="41"/>
        <v>36192</v>
      </c>
      <c r="C2629">
        <v>1575.69</v>
      </c>
    </row>
    <row r="2630" spans="1:3">
      <c r="A2630" s="71">
        <v>36197</v>
      </c>
      <c r="B2630" s="71">
        <f t="shared" si="41"/>
        <v>36192</v>
      </c>
      <c r="C2630">
        <v>1570.94</v>
      </c>
    </row>
    <row r="2631" spans="1:3">
      <c r="A2631" s="71">
        <v>36198</v>
      </c>
      <c r="B2631" s="71">
        <f t="shared" si="41"/>
        <v>36192</v>
      </c>
      <c r="C2631">
        <v>1570.94</v>
      </c>
    </row>
    <row r="2632" spans="1:3">
      <c r="A2632" s="71">
        <v>36199</v>
      </c>
      <c r="B2632" s="71">
        <f t="shared" si="41"/>
        <v>36192</v>
      </c>
      <c r="C2632">
        <v>1570.94</v>
      </c>
    </row>
    <row r="2633" spans="1:3">
      <c r="A2633" s="71">
        <v>36200</v>
      </c>
      <c r="B2633" s="71">
        <f t="shared" si="41"/>
        <v>36192</v>
      </c>
      <c r="C2633">
        <v>1562.14</v>
      </c>
    </row>
    <row r="2634" spans="1:3">
      <c r="A2634" s="71">
        <v>36201</v>
      </c>
      <c r="B2634" s="71">
        <f t="shared" si="41"/>
        <v>36192</v>
      </c>
      <c r="C2634">
        <v>1563.39</v>
      </c>
    </row>
    <row r="2635" spans="1:3">
      <c r="A2635" s="71">
        <v>36202</v>
      </c>
      <c r="B2635" s="71">
        <f t="shared" si="41"/>
        <v>36192</v>
      </c>
      <c r="C2635">
        <v>1570.81</v>
      </c>
    </row>
    <row r="2636" spans="1:3">
      <c r="A2636" s="71">
        <v>36203</v>
      </c>
      <c r="B2636" s="71">
        <f t="shared" si="41"/>
        <v>36192</v>
      </c>
      <c r="C2636">
        <v>1564.04</v>
      </c>
    </row>
    <row r="2637" spans="1:3">
      <c r="A2637" s="71">
        <v>36204</v>
      </c>
      <c r="B2637" s="71">
        <f t="shared" si="41"/>
        <v>36192</v>
      </c>
      <c r="C2637">
        <v>1565.57</v>
      </c>
    </row>
    <row r="2638" spans="1:3">
      <c r="A2638" s="71">
        <v>36205</v>
      </c>
      <c r="B2638" s="71">
        <f t="shared" si="41"/>
        <v>36192</v>
      </c>
      <c r="C2638">
        <v>1565.57</v>
      </c>
    </row>
    <row r="2639" spans="1:3">
      <c r="A2639" s="71">
        <v>36206</v>
      </c>
      <c r="B2639" s="71">
        <f t="shared" si="41"/>
        <v>36192</v>
      </c>
      <c r="C2639">
        <v>1565.57</v>
      </c>
    </row>
    <row r="2640" spans="1:3">
      <c r="A2640" s="71">
        <v>36207</v>
      </c>
      <c r="B2640" s="71">
        <f t="shared" si="41"/>
        <v>36192</v>
      </c>
      <c r="C2640">
        <v>1557.79</v>
      </c>
    </row>
    <row r="2641" spans="1:3">
      <c r="A2641" s="71">
        <v>36208</v>
      </c>
      <c r="B2641" s="71">
        <f t="shared" si="41"/>
        <v>36192</v>
      </c>
      <c r="C2641">
        <v>1561.53</v>
      </c>
    </row>
    <row r="2642" spans="1:3">
      <c r="A2642" s="71">
        <v>36209</v>
      </c>
      <c r="B2642" s="71">
        <f t="shared" si="41"/>
        <v>36192</v>
      </c>
      <c r="C2642">
        <v>1569.4</v>
      </c>
    </row>
    <row r="2643" spans="1:3">
      <c r="A2643" s="71">
        <v>36210</v>
      </c>
      <c r="B2643" s="71">
        <f t="shared" si="41"/>
        <v>36192</v>
      </c>
      <c r="C2643">
        <v>1567.17</v>
      </c>
    </row>
    <row r="2644" spans="1:3">
      <c r="A2644" s="71">
        <v>36211</v>
      </c>
      <c r="B2644" s="71">
        <f t="shared" si="41"/>
        <v>36192</v>
      </c>
      <c r="C2644">
        <v>1560.46</v>
      </c>
    </row>
    <row r="2645" spans="1:3">
      <c r="A2645" s="71">
        <v>36212</v>
      </c>
      <c r="B2645" s="71">
        <f t="shared" si="41"/>
        <v>36192</v>
      </c>
      <c r="C2645">
        <v>1560.46</v>
      </c>
    </row>
    <row r="2646" spans="1:3">
      <c r="A2646" s="71">
        <v>36213</v>
      </c>
      <c r="B2646" s="71">
        <f t="shared" si="41"/>
        <v>36192</v>
      </c>
      <c r="C2646">
        <v>1560.46</v>
      </c>
    </row>
    <row r="2647" spans="1:3">
      <c r="A2647" s="71">
        <v>36214</v>
      </c>
      <c r="B2647" s="71">
        <f t="shared" si="41"/>
        <v>36192</v>
      </c>
      <c r="C2647">
        <v>1556.65</v>
      </c>
    </row>
    <row r="2648" spans="1:3">
      <c r="A2648" s="71">
        <v>36215</v>
      </c>
      <c r="B2648" s="71">
        <f t="shared" si="41"/>
        <v>36192</v>
      </c>
      <c r="C2648">
        <v>1550.88</v>
      </c>
    </row>
    <row r="2649" spans="1:3">
      <c r="A2649" s="71">
        <v>36216</v>
      </c>
      <c r="B2649" s="71">
        <f t="shared" si="41"/>
        <v>36192</v>
      </c>
      <c r="C2649">
        <v>1557.97</v>
      </c>
    </row>
    <row r="2650" spans="1:3">
      <c r="A2650" s="71">
        <v>36217</v>
      </c>
      <c r="B2650" s="71">
        <f t="shared" si="41"/>
        <v>36192</v>
      </c>
      <c r="C2650">
        <v>1572.46</v>
      </c>
    </row>
    <row r="2651" spans="1:3">
      <c r="A2651" s="71">
        <v>36218</v>
      </c>
      <c r="B2651" s="71">
        <f t="shared" si="41"/>
        <v>36192</v>
      </c>
      <c r="C2651">
        <v>1568.3</v>
      </c>
    </row>
    <row r="2652" spans="1:3">
      <c r="A2652" s="71">
        <v>36219</v>
      </c>
      <c r="B2652" s="71">
        <f t="shared" si="41"/>
        <v>36192</v>
      </c>
      <c r="C2652">
        <v>1568.3</v>
      </c>
    </row>
    <row r="2653" spans="1:3">
      <c r="A2653" s="71">
        <v>36220</v>
      </c>
      <c r="B2653" s="71">
        <f t="shared" si="41"/>
        <v>36220</v>
      </c>
      <c r="C2653">
        <v>1568.3</v>
      </c>
    </row>
    <row r="2654" spans="1:3">
      <c r="A2654" s="71">
        <v>36221</v>
      </c>
      <c r="B2654" s="71">
        <f t="shared" si="41"/>
        <v>36220</v>
      </c>
      <c r="C2654">
        <v>1560.4</v>
      </c>
    </row>
    <row r="2655" spans="1:3">
      <c r="A2655" s="71">
        <v>36222</v>
      </c>
      <c r="B2655" s="71">
        <f t="shared" si="41"/>
        <v>36220</v>
      </c>
      <c r="C2655">
        <v>1557.94</v>
      </c>
    </row>
    <row r="2656" spans="1:3">
      <c r="A2656" s="71">
        <v>36223</v>
      </c>
      <c r="B2656" s="71">
        <f t="shared" si="41"/>
        <v>36220</v>
      </c>
      <c r="C2656">
        <v>1558.66</v>
      </c>
    </row>
    <row r="2657" spans="1:3">
      <c r="A2657" s="71">
        <v>36224</v>
      </c>
      <c r="B2657" s="71">
        <f t="shared" si="41"/>
        <v>36220</v>
      </c>
      <c r="C2657">
        <v>1555.84</v>
      </c>
    </row>
    <row r="2658" spans="1:3">
      <c r="A2658" s="71">
        <v>36225</v>
      </c>
      <c r="B2658" s="71">
        <f t="shared" si="41"/>
        <v>36220</v>
      </c>
      <c r="C2658">
        <v>1552.37</v>
      </c>
    </row>
    <row r="2659" spans="1:3">
      <c r="A2659" s="71">
        <v>36226</v>
      </c>
      <c r="B2659" s="71">
        <f t="shared" si="41"/>
        <v>36220</v>
      </c>
      <c r="C2659">
        <v>1552.37</v>
      </c>
    </row>
    <row r="2660" spans="1:3">
      <c r="A2660" s="71">
        <v>36227</v>
      </c>
      <c r="B2660" s="71">
        <f t="shared" si="41"/>
        <v>36220</v>
      </c>
      <c r="C2660">
        <v>1552.37</v>
      </c>
    </row>
    <row r="2661" spans="1:3">
      <c r="A2661" s="71">
        <v>36228</v>
      </c>
      <c r="B2661" s="71">
        <f t="shared" si="41"/>
        <v>36220</v>
      </c>
      <c r="C2661">
        <v>1552.44</v>
      </c>
    </row>
    <row r="2662" spans="1:3">
      <c r="A2662" s="71">
        <v>36229</v>
      </c>
      <c r="B2662" s="71">
        <f t="shared" si="41"/>
        <v>36220</v>
      </c>
      <c r="C2662">
        <v>1550.33</v>
      </c>
    </row>
    <row r="2663" spans="1:3">
      <c r="A2663" s="71">
        <v>36230</v>
      </c>
      <c r="B2663" s="71">
        <f t="shared" si="41"/>
        <v>36220</v>
      </c>
      <c r="C2663">
        <v>1545.09</v>
      </c>
    </row>
    <row r="2664" spans="1:3">
      <c r="A2664" s="71">
        <v>36231</v>
      </c>
      <c r="B2664" s="71">
        <f t="shared" si="41"/>
        <v>36220</v>
      </c>
      <c r="C2664">
        <v>1552.28</v>
      </c>
    </row>
    <row r="2665" spans="1:3">
      <c r="A2665" s="71">
        <v>36232</v>
      </c>
      <c r="B2665" s="71">
        <f t="shared" si="41"/>
        <v>36220</v>
      </c>
      <c r="C2665">
        <v>1562.91</v>
      </c>
    </row>
    <row r="2666" spans="1:3">
      <c r="A2666" s="71">
        <v>36233</v>
      </c>
      <c r="B2666" s="71">
        <f t="shared" si="41"/>
        <v>36220</v>
      </c>
      <c r="C2666">
        <v>1562.91</v>
      </c>
    </row>
    <row r="2667" spans="1:3">
      <c r="A2667" s="71">
        <v>36234</v>
      </c>
      <c r="B2667" s="71">
        <f t="shared" si="41"/>
        <v>36220</v>
      </c>
      <c r="C2667">
        <v>1562.91</v>
      </c>
    </row>
    <row r="2668" spans="1:3">
      <c r="A2668" s="71">
        <v>36235</v>
      </c>
      <c r="B2668" s="71">
        <f t="shared" si="41"/>
        <v>36220</v>
      </c>
      <c r="C2668">
        <v>1563.97</v>
      </c>
    </row>
    <row r="2669" spans="1:3">
      <c r="A2669" s="71">
        <v>36236</v>
      </c>
      <c r="B2669" s="71">
        <f t="shared" si="41"/>
        <v>36220</v>
      </c>
      <c r="C2669">
        <v>1561.74</v>
      </c>
    </row>
    <row r="2670" spans="1:3">
      <c r="A2670" s="71">
        <v>36237</v>
      </c>
      <c r="B2670" s="71">
        <f t="shared" si="41"/>
        <v>36220</v>
      </c>
      <c r="C2670">
        <v>1554.85</v>
      </c>
    </row>
    <row r="2671" spans="1:3">
      <c r="A2671" s="71">
        <v>36238</v>
      </c>
      <c r="B2671" s="71">
        <f t="shared" si="41"/>
        <v>36220</v>
      </c>
      <c r="C2671">
        <v>1550.03</v>
      </c>
    </row>
    <row r="2672" spans="1:3">
      <c r="A2672" s="71">
        <v>36239</v>
      </c>
      <c r="B2672" s="71">
        <f t="shared" si="41"/>
        <v>36220</v>
      </c>
      <c r="C2672">
        <v>1546.77</v>
      </c>
    </row>
    <row r="2673" spans="1:3">
      <c r="A2673" s="71">
        <v>36240</v>
      </c>
      <c r="B2673" s="71">
        <f t="shared" si="41"/>
        <v>36220</v>
      </c>
      <c r="C2673">
        <v>1546.77</v>
      </c>
    </row>
    <row r="2674" spans="1:3">
      <c r="A2674" s="71">
        <v>36241</v>
      </c>
      <c r="B2674" s="71">
        <f t="shared" si="41"/>
        <v>36220</v>
      </c>
      <c r="C2674">
        <v>1546.77</v>
      </c>
    </row>
    <row r="2675" spans="1:3">
      <c r="A2675" s="71">
        <v>36242</v>
      </c>
      <c r="B2675" s="71">
        <f t="shared" si="41"/>
        <v>36220</v>
      </c>
      <c r="C2675">
        <v>1546.77</v>
      </c>
    </row>
    <row r="2676" spans="1:3">
      <c r="A2676" s="71">
        <v>36243</v>
      </c>
      <c r="B2676" s="71">
        <f t="shared" si="41"/>
        <v>36220</v>
      </c>
      <c r="C2676">
        <v>1544.6</v>
      </c>
    </row>
    <row r="2677" spans="1:3">
      <c r="A2677" s="71">
        <v>36244</v>
      </c>
      <c r="B2677" s="71">
        <f t="shared" si="41"/>
        <v>36220</v>
      </c>
      <c r="C2677">
        <v>1541.74</v>
      </c>
    </row>
    <row r="2678" spans="1:3">
      <c r="A2678" s="71">
        <v>36245</v>
      </c>
      <c r="B2678" s="71">
        <f t="shared" si="41"/>
        <v>36220</v>
      </c>
      <c r="C2678">
        <v>1534.28</v>
      </c>
    </row>
    <row r="2679" spans="1:3">
      <c r="A2679" s="71">
        <v>36246</v>
      </c>
      <c r="B2679" s="71">
        <f t="shared" si="41"/>
        <v>36220</v>
      </c>
      <c r="C2679">
        <v>1525.59</v>
      </c>
    </row>
    <row r="2680" spans="1:3">
      <c r="A2680" s="71">
        <v>36247</v>
      </c>
      <c r="B2680" s="71">
        <f t="shared" si="41"/>
        <v>36220</v>
      </c>
      <c r="C2680">
        <v>1525.59</v>
      </c>
    </row>
    <row r="2681" spans="1:3">
      <c r="A2681" s="71">
        <v>36248</v>
      </c>
      <c r="B2681" s="71">
        <f t="shared" si="41"/>
        <v>36220</v>
      </c>
      <c r="C2681">
        <v>1525.59</v>
      </c>
    </row>
    <row r="2682" spans="1:3">
      <c r="A2682" s="71">
        <v>36249</v>
      </c>
      <c r="B2682" s="71">
        <f t="shared" si="41"/>
        <v>36220</v>
      </c>
      <c r="C2682">
        <v>1529.59</v>
      </c>
    </row>
    <row r="2683" spans="1:3">
      <c r="A2683" s="71">
        <v>36250</v>
      </c>
      <c r="B2683" s="71">
        <f t="shared" si="41"/>
        <v>36220</v>
      </c>
      <c r="C2683">
        <v>1533.51</v>
      </c>
    </row>
    <row r="2684" spans="1:3">
      <c r="A2684" s="71">
        <v>36251</v>
      </c>
      <c r="B2684" s="71">
        <f t="shared" si="41"/>
        <v>36251</v>
      </c>
      <c r="C2684">
        <v>1533.32</v>
      </c>
    </row>
    <row r="2685" spans="1:3">
      <c r="A2685" s="71">
        <v>36252</v>
      </c>
      <c r="B2685" s="71">
        <f t="shared" si="41"/>
        <v>36251</v>
      </c>
      <c r="C2685">
        <v>1533.32</v>
      </c>
    </row>
    <row r="2686" spans="1:3">
      <c r="A2686" s="71">
        <v>36253</v>
      </c>
      <c r="B2686" s="71">
        <f t="shared" si="41"/>
        <v>36251</v>
      </c>
      <c r="C2686">
        <v>1533.32</v>
      </c>
    </row>
    <row r="2687" spans="1:3">
      <c r="A2687" s="71">
        <v>36254</v>
      </c>
      <c r="B2687" s="71">
        <f t="shared" si="41"/>
        <v>36251</v>
      </c>
      <c r="C2687">
        <v>1533.32</v>
      </c>
    </row>
    <row r="2688" spans="1:3">
      <c r="A2688" s="71">
        <v>36255</v>
      </c>
      <c r="B2688" s="71">
        <f t="shared" si="41"/>
        <v>36251</v>
      </c>
      <c r="C2688">
        <v>1533.32</v>
      </c>
    </row>
    <row r="2689" spans="1:3">
      <c r="A2689" s="71">
        <v>36256</v>
      </c>
      <c r="B2689" s="71">
        <f t="shared" si="41"/>
        <v>36251</v>
      </c>
      <c r="C2689">
        <v>1532.48</v>
      </c>
    </row>
    <row r="2690" spans="1:3">
      <c r="A2690" s="71">
        <v>36257</v>
      </c>
      <c r="B2690" s="71">
        <f t="shared" si="41"/>
        <v>36251</v>
      </c>
      <c r="C2690">
        <v>1534.13</v>
      </c>
    </row>
    <row r="2691" spans="1:3">
      <c r="A2691" s="71">
        <v>36258</v>
      </c>
      <c r="B2691" s="71">
        <f t="shared" ref="B2691:B2754" si="42">DATE(YEAR(A2691), MONTH(A2691), 1)</f>
        <v>36251</v>
      </c>
      <c r="C2691">
        <v>1548.14</v>
      </c>
    </row>
    <row r="2692" spans="1:3">
      <c r="A2692" s="71">
        <v>36259</v>
      </c>
      <c r="B2692" s="71">
        <f t="shared" si="42"/>
        <v>36251</v>
      </c>
      <c r="C2692">
        <v>1574.77</v>
      </c>
    </row>
    <row r="2693" spans="1:3">
      <c r="A2693" s="71">
        <v>36260</v>
      </c>
      <c r="B2693" s="71">
        <f t="shared" si="42"/>
        <v>36251</v>
      </c>
      <c r="C2693">
        <v>1588.17</v>
      </c>
    </row>
    <row r="2694" spans="1:3">
      <c r="A2694" s="71">
        <v>36261</v>
      </c>
      <c r="B2694" s="71">
        <f t="shared" si="42"/>
        <v>36251</v>
      </c>
      <c r="C2694">
        <v>1588.17</v>
      </c>
    </row>
    <row r="2695" spans="1:3">
      <c r="A2695" s="71">
        <v>36262</v>
      </c>
      <c r="B2695" s="71">
        <f t="shared" si="42"/>
        <v>36251</v>
      </c>
      <c r="C2695">
        <v>1588.17</v>
      </c>
    </row>
    <row r="2696" spans="1:3">
      <c r="A2696" s="71">
        <v>36263</v>
      </c>
      <c r="B2696" s="71">
        <f t="shared" si="42"/>
        <v>36251</v>
      </c>
      <c r="C2696">
        <v>1588.19</v>
      </c>
    </row>
    <row r="2697" spans="1:3">
      <c r="A2697" s="71">
        <v>36264</v>
      </c>
      <c r="B2697" s="71">
        <f t="shared" si="42"/>
        <v>36251</v>
      </c>
      <c r="C2697">
        <v>1603.95</v>
      </c>
    </row>
    <row r="2698" spans="1:3">
      <c r="A2698" s="71">
        <v>36265</v>
      </c>
      <c r="B2698" s="71">
        <f t="shared" si="42"/>
        <v>36251</v>
      </c>
      <c r="C2698">
        <v>1593.17</v>
      </c>
    </row>
    <row r="2699" spans="1:3">
      <c r="A2699" s="71">
        <v>36266</v>
      </c>
      <c r="B2699" s="71">
        <f t="shared" si="42"/>
        <v>36251</v>
      </c>
      <c r="C2699">
        <v>1586.04</v>
      </c>
    </row>
    <row r="2700" spans="1:3">
      <c r="A2700" s="71">
        <v>36267</v>
      </c>
      <c r="B2700" s="71">
        <f t="shared" si="42"/>
        <v>36251</v>
      </c>
      <c r="C2700">
        <v>1578.93</v>
      </c>
    </row>
    <row r="2701" spans="1:3">
      <c r="A2701" s="71">
        <v>36268</v>
      </c>
      <c r="B2701" s="71">
        <f t="shared" si="42"/>
        <v>36251</v>
      </c>
      <c r="C2701">
        <v>1578.93</v>
      </c>
    </row>
    <row r="2702" spans="1:3">
      <c r="A2702" s="71">
        <v>36269</v>
      </c>
      <c r="B2702" s="71">
        <f t="shared" si="42"/>
        <v>36251</v>
      </c>
      <c r="C2702">
        <v>1578.93</v>
      </c>
    </row>
    <row r="2703" spans="1:3">
      <c r="A2703" s="71">
        <v>36270</v>
      </c>
      <c r="B2703" s="71">
        <f t="shared" si="42"/>
        <v>36251</v>
      </c>
      <c r="C2703">
        <v>1570.53</v>
      </c>
    </row>
    <row r="2704" spans="1:3">
      <c r="A2704" s="71">
        <v>36271</v>
      </c>
      <c r="B2704" s="71">
        <f t="shared" si="42"/>
        <v>36251</v>
      </c>
      <c r="C2704">
        <v>1563.94</v>
      </c>
    </row>
    <row r="2705" spans="1:3">
      <c r="A2705" s="71">
        <v>36272</v>
      </c>
      <c r="B2705" s="71">
        <f t="shared" si="42"/>
        <v>36251</v>
      </c>
      <c r="C2705">
        <v>1570.34</v>
      </c>
    </row>
    <row r="2706" spans="1:3">
      <c r="A2706" s="71">
        <v>36273</v>
      </c>
      <c r="B2706" s="71">
        <f t="shared" si="42"/>
        <v>36251</v>
      </c>
      <c r="C2706">
        <v>1573.86</v>
      </c>
    </row>
    <row r="2707" spans="1:3">
      <c r="A2707" s="71">
        <v>36274</v>
      </c>
      <c r="B2707" s="71">
        <f t="shared" si="42"/>
        <v>36251</v>
      </c>
      <c r="C2707">
        <v>1578.98</v>
      </c>
    </row>
    <row r="2708" spans="1:3">
      <c r="A2708" s="71">
        <v>36275</v>
      </c>
      <c r="B2708" s="71">
        <f t="shared" si="42"/>
        <v>36251</v>
      </c>
      <c r="C2708">
        <v>1578.98</v>
      </c>
    </row>
    <row r="2709" spans="1:3">
      <c r="A2709" s="71">
        <v>36276</v>
      </c>
      <c r="B2709" s="71">
        <f t="shared" si="42"/>
        <v>36251</v>
      </c>
      <c r="C2709">
        <v>1578.98</v>
      </c>
    </row>
    <row r="2710" spans="1:3">
      <c r="A2710" s="71">
        <v>36277</v>
      </c>
      <c r="B2710" s="71">
        <f t="shared" si="42"/>
        <v>36251</v>
      </c>
      <c r="C2710">
        <v>1580.78</v>
      </c>
    </row>
    <row r="2711" spans="1:3">
      <c r="A2711" s="71">
        <v>36278</v>
      </c>
      <c r="B2711" s="71">
        <f t="shared" si="42"/>
        <v>36251</v>
      </c>
      <c r="C2711">
        <v>1590.53</v>
      </c>
    </row>
    <row r="2712" spans="1:3">
      <c r="A2712" s="71">
        <v>36279</v>
      </c>
      <c r="B2712" s="71">
        <f t="shared" si="42"/>
        <v>36251</v>
      </c>
      <c r="C2712">
        <v>1598.69</v>
      </c>
    </row>
    <row r="2713" spans="1:3">
      <c r="A2713" s="71">
        <v>36280</v>
      </c>
      <c r="B2713" s="71">
        <f t="shared" si="42"/>
        <v>36251</v>
      </c>
      <c r="C2713">
        <v>1604.44</v>
      </c>
    </row>
    <row r="2714" spans="1:3">
      <c r="A2714" s="71">
        <v>36281</v>
      </c>
      <c r="B2714" s="71">
        <f t="shared" si="42"/>
        <v>36281</v>
      </c>
      <c r="C2714">
        <v>1611.48</v>
      </c>
    </row>
    <row r="2715" spans="1:3">
      <c r="A2715" s="71">
        <v>36282</v>
      </c>
      <c r="B2715" s="71">
        <f t="shared" si="42"/>
        <v>36281</v>
      </c>
      <c r="C2715">
        <v>1611.48</v>
      </c>
    </row>
    <row r="2716" spans="1:3">
      <c r="A2716" s="71">
        <v>36283</v>
      </c>
      <c r="B2716" s="71">
        <f t="shared" si="42"/>
        <v>36281</v>
      </c>
      <c r="C2716">
        <v>1611.48</v>
      </c>
    </row>
    <row r="2717" spans="1:3">
      <c r="A2717" s="71">
        <v>36284</v>
      </c>
      <c r="B2717" s="71">
        <f t="shared" si="42"/>
        <v>36281</v>
      </c>
      <c r="C2717">
        <v>1613.61</v>
      </c>
    </row>
    <row r="2718" spans="1:3">
      <c r="A2718" s="71">
        <v>36285</v>
      </c>
      <c r="B2718" s="71">
        <f t="shared" si="42"/>
        <v>36281</v>
      </c>
      <c r="C2718">
        <v>1603.97</v>
      </c>
    </row>
    <row r="2719" spans="1:3">
      <c r="A2719" s="71">
        <v>36286</v>
      </c>
      <c r="B2719" s="71">
        <f t="shared" si="42"/>
        <v>36281</v>
      </c>
      <c r="C2719">
        <v>1610.66</v>
      </c>
    </row>
    <row r="2720" spans="1:3">
      <c r="A2720" s="71">
        <v>36287</v>
      </c>
      <c r="B2720" s="71">
        <f t="shared" si="42"/>
        <v>36281</v>
      </c>
      <c r="C2720">
        <v>1618</v>
      </c>
    </row>
    <row r="2721" spans="1:3">
      <c r="A2721" s="71">
        <v>36288</v>
      </c>
      <c r="B2721" s="71">
        <f t="shared" si="42"/>
        <v>36281</v>
      </c>
      <c r="C2721">
        <v>1631.71</v>
      </c>
    </row>
    <row r="2722" spans="1:3">
      <c r="A2722" s="71">
        <v>36289</v>
      </c>
      <c r="B2722" s="71">
        <f t="shared" si="42"/>
        <v>36281</v>
      </c>
      <c r="C2722">
        <v>1631.71</v>
      </c>
    </row>
    <row r="2723" spans="1:3">
      <c r="A2723" s="71">
        <v>36290</v>
      </c>
      <c r="B2723" s="71">
        <f t="shared" si="42"/>
        <v>36281</v>
      </c>
      <c r="C2723">
        <v>1631.71</v>
      </c>
    </row>
    <row r="2724" spans="1:3">
      <c r="A2724" s="71">
        <v>36291</v>
      </c>
      <c r="B2724" s="71">
        <f t="shared" si="42"/>
        <v>36281</v>
      </c>
      <c r="C2724">
        <v>1627.3</v>
      </c>
    </row>
    <row r="2725" spans="1:3">
      <c r="A2725" s="71">
        <v>36292</v>
      </c>
      <c r="B2725" s="71">
        <f t="shared" si="42"/>
        <v>36281</v>
      </c>
      <c r="C2725">
        <v>1631.02</v>
      </c>
    </row>
    <row r="2726" spans="1:3">
      <c r="A2726" s="71">
        <v>36293</v>
      </c>
      <c r="B2726" s="71">
        <f t="shared" si="42"/>
        <v>36281</v>
      </c>
      <c r="C2726">
        <v>1631.95</v>
      </c>
    </row>
    <row r="2727" spans="1:3">
      <c r="A2727" s="71">
        <v>36294</v>
      </c>
      <c r="B2727" s="71">
        <f t="shared" si="42"/>
        <v>36281</v>
      </c>
      <c r="C2727">
        <v>1630.08</v>
      </c>
    </row>
    <row r="2728" spans="1:3">
      <c r="A2728" s="71">
        <v>36295</v>
      </c>
      <c r="B2728" s="71">
        <f t="shared" si="42"/>
        <v>36281</v>
      </c>
      <c r="C2728">
        <v>1640.15</v>
      </c>
    </row>
    <row r="2729" spans="1:3">
      <c r="A2729" s="71">
        <v>36296</v>
      </c>
      <c r="B2729" s="71">
        <f t="shared" si="42"/>
        <v>36281</v>
      </c>
      <c r="C2729">
        <v>1640.15</v>
      </c>
    </row>
    <row r="2730" spans="1:3">
      <c r="A2730" s="71">
        <v>36297</v>
      </c>
      <c r="B2730" s="71">
        <f t="shared" si="42"/>
        <v>36281</v>
      </c>
      <c r="C2730">
        <v>1640.15</v>
      </c>
    </row>
    <row r="2731" spans="1:3">
      <c r="A2731" s="71">
        <v>36298</v>
      </c>
      <c r="B2731" s="71">
        <f t="shared" si="42"/>
        <v>36281</v>
      </c>
      <c r="C2731">
        <v>1640.15</v>
      </c>
    </row>
    <row r="2732" spans="1:3">
      <c r="A2732" s="71">
        <v>36299</v>
      </c>
      <c r="B2732" s="71">
        <f t="shared" si="42"/>
        <v>36281</v>
      </c>
      <c r="C2732">
        <v>1644.11</v>
      </c>
    </row>
    <row r="2733" spans="1:3">
      <c r="A2733" s="71">
        <v>36300</v>
      </c>
      <c r="B2733" s="71">
        <f t="shared" si="42"/>
        <v>36281</v>
      </c>
      <c r="C2733">
        <v>1643.05</v>
      </c>
    </row>
    <row r="2734" spans="1:3">
      <c r="A2734" s="71">
        <v>36301</v>
      </c>
      <c r="B2734" s="71">
        <f t="shared" si="42"/>
        <v>36281</v>
      </c>
      <c r="C2734">
        <v>1644.6</v>
      </c>
    </row>
    <row r="2735" spans="1:3">
      <c r="A2735" s="71">
        <v>36302</v>
      </c>
      <c r="B2735" s="71">
        <f t="shared" si="42"/>
        <v>36281</v>
      </c>
      <c r="C2735">
        <v>1665.36</v>
      </c>
    </row>
    <row r="2736" spans="1:3">
      <c r="A2736" s="71">
        <v>36303</v>
      </c>
      <c r="B2736" s="71">
        <f t="shared" si="42"/>
        <v>36281</v>
      </c>
      <c r="C2736">
        <v>1665.36</v>
      </c>
    </row>
    <row r="2737" spans="1:3">
      <c r="A2737" s="71">
        <v>36304</v>
      </c>
      <c r="B2737" s="71">
        <f t="shared" si="42"/>
        <v>36281</v>
      </c>
      <c r="C2737">
        <v>1665.36</v>
      </c>
    </row>
    <row r="2738" spans="1:3">
      <c r="A2738" s="71">
        <v>36305</v>
      </c>
      <c r="B2738" s="71">
        <f t="shared" si="42"/>
        <v>36281</v>
      </c>
      <c r="C2738">
        <v>1671.2</v>
      </c>
    </row>
    <row r="2739" spans="1:3">
      <c r="A2739" s="71">
        <v>36306</v>
      </c>
      <c r="B2739" s="71">
        <f t="shared" si="42"/>
        <v>36281</v>
      </c>
      <c r="C2739">
        <v>1669.27</v>
      </c>
    </row>
    <row r="2740" spans="1:3">
      <c r="A2740" s="71">
        <v>36307</v>
      </c>
      <c r="B2740" s="71">
        <f t="shared" si="42"/>
        <v>36281</v>
      </c>
      <c r="C2740">
        <v>1682.12</v>
      </c>
    </row>
    <row r="2741" spans="1:3">
      <c r="A2741" s="71">
        <v>36308</v>
      </c>
      <c r="B2741" s="71">
        <f t="shared" si="42"/>
        <v>36281</v>
      </c>
      <c r="C2741">
        <v>1685.33</v>
      </c>
    </row>
    <row r="2742" spans="1:3">
      <c r="A2742" s="71">
        <v>36309</v>
      </c>
      <c r="B2742" s="71">
        <f t="shared" si="42"/>
        <v>36281</v>
      </c>
      <c r="C2742">
        <v>1671.67</v>
      </c>
    </row>
    <row r="2743" spans="1:3">
      <c r="A2743" s="71">
        <v>36310</v>
      </c>
      <c r="B2743" s="71">
        <f t="shared" si="42"/>
        <v>36281</v>
      </c>
      <c r="C2743">
        <v>1671.67</v>
      </c>
    </row>
    <row r="2744" spans="1:3">
      <c r="A2744" s="71">
        <v>36311</v>
      </c>
      <c r="B2744" s="71">
        <f t="shared" si="42"/>
        <v>36281</v>
      </c>
      <c r="C2744">
        <v>1671.67</v>
      </c>
    </row>
    <row r="2745" spans="1:3">
      <c r="A2745" s="71">
        <v>36312</v>
      </c>
      <c r="B2745" s="71">
        <f t="shared" si="42"/>
        <v>36312</v>
      </c>
      <c r="C2745">
        <v>1663.55</v>
      </c>
    </row>
    <row r="2746" spans="1:3">
      <c r="A2746" s="71">
        <v>36313</v>
      </c>
      <c r="B2746" s="71">
        <f t="shared" si="42"/>
        <v>36312</v>
      </c>
      <c r="C2746">
        <v>1657.7</v>
      </c>
    </row>
    <row r="2747" spans="1:3">
      <c r="A2747" s="71">
        <v>36314</v>
      </c>
      <c r="B2747" s="71">
        <f t="shared" si="42"/>
        <v>36312</v>
      </c>
      <c r="C2747">
        <v>1667.88</v>
      </c>
    </row>
    <row r="2748" spans="1:3">
      <c r="A2748" s="71">
        <v>36315</v>
      </c>
      <c r="B2748" s="71">
        <f t="shared" si="42"/>
        <v>36312</v>
      </c>
      <c r="C2748">
        <v>1654.75</v>
      </c>
    </row>
    <row r="2749" spans="1:3">
      <c r="A2749" s="71">
        <v>36316</v>
      </c>
      <c r="B2749" s="71">
        <f t="shared" si="42"/>
        <v>36312</v>
      </c>
      <c r="C2749">
        <v>1653.96</v>
      </c>
    </row>
    <row r="2750" spans="1:3">
      <c r="A2750" s="71">
        <v>36317</v>
      </c>
      <c r="B2750" s="71">
        <f t="shared" si="42"/>
        <v>36312</v>
      </c>
      <c r="C2750">
        <v>1653.96</v>
      </c>
    </row>
    <row r="2751" spans="1:3">
      <c r="A2751" s="71">
        <v>36318</v>
      </c>
      <c r="B2751" s="71">
        <f t="shared" si="42"/>
        <v>36312</v>
      </c>
      <c r="C2751">
        <v>1653.96</v>
      </c>
    </row>
    <row r="2752" spans="1:3">
      <c r="A2752" s="71">
        <v>36319</v>
      </c>
      <c r="B2752" s="71">
        <f t="shared" si="42"/>
        <v>36312</v>
      </c>
      <c r="C2752">
        <v>1653.96</v>
      </c>
    </row>
    <row r="2753" spans="1:3">
      <c r="A2753" s="71">
        <v>36320</v>
      </c>
      <c r="B2753" s="71">
        <f t="shared" si="42"/>
        <v>36312</v>
      </c>
      <c r="C2753">
        <v>1672.01</v>
      </c>
    </row>
    <row r="2754" spans="1:3">
      <c r="A2754" s="71">
        <v>36321</v>
      </c>
      <c r="B2754" s="71">
        <f t="shared" si="42"/>
        <v>36312</v>
      </c>
      <c r="C2754">
        <v>1679.12</v>
      </c>
    </row>
    <row r="2755" spans="1:3">
      <c r="A2755" s="71">
        <v>36322</v>
      </c>
      <c r="B2755" s="71">
        <f t="shared" ref="B2755:B2818" si="43">DATE(YEAR(A2755), MONTH(A2755), 1)</f>
        <v>36312</v>
      </c>
      <c r="C2755">
        <v>1686.08</v>
      </c>
    </row>
    <row r="2756" spans="1:3">
      <c r="A2756" s="71">
        <v>36323</v>
      </c>
      <c r="B2756" s="71">
        <f t="shared" si="43"/>
        <v>36312</v>
      </c>
      <c r="C2756">
        <v>1682.09</v>
      </c>
    </row>
    <row r="2757" spans="1:3">
      <c r="A2757" s="71">
        <v>36324</v>
      </c>
      <c r="B2757" s="71">
        <f t="shared" si="43"/>
        <v>36312</v>
      </c>
      <c r="C2757">
        <v>1682.09</v>
      </c>
    </row>
    <row r="2758" spans="1:3">
      <c r="A2758" s="71">
        <v>36325</v>
      </c>
      <c r="B2758" s="71">
        <f t="shared" si="43"/>
        <v>36312</v>
      </c>
      <c r="C2758">
        <v>1682.09</v>
      </c>
    </row>
    <row r="2759" spans="1:3">
      <c r="A2759" s="71">
        <v>36326</v>
      </c>
      <c r="B2759" s="71">
        <f t="shared" si="43"/>
        <v>36312</v>
      </c>
      <c r="C2759">
        <v>1682.09</v>
      </c>
    </row>
    <row r="2760" spans="1:3">
      <c r="A2760" s="71">
        <v>36327</v>
      </c>
      <c r="B2760" s="71">
        <f t="shared" si="43"/>
        <v>36312</v>
      </c>
      <c r="C2760">
        <v>1694.56</v>
      </c>
    </row>
    <row r="2761" spans="1:3">
      <c r="A2761" s="71">
        <v>36328</v>
      </c>
      <c r="B2761" s="71">
        <f t="shared" si="43"/>
        <v>36312</v>
      </c>
      <c r="C2761">
        <v>1698.55</v>
      </c>
    </row>
    <row r="2762" spans="1:3">
      <c r="A2762" s="71">
        <v>36329</v>
      </c>
      <c r="B2762" s="71">
        <f t="shared" si="43"/>
        <v>36312</v>
      </c>
      <c r="C2762">
        <v>1693.75</v>
      </c>
    </row>
    <row r="2763" spans="1:3">
      <c r="A2763" s="71">
        <v>36330</v>
      </c>
      <c r="B2763" s="71">
        <f t="shared" si="43"/>
        <v>36312</v>
      </c>
      <c r="C2763">
        <v>1692.36</v>
      </c>
    </row>
    <row r="2764" spans="1:3">
      <c r="A2764" s="71">
        <v>36331</v>
      </c>
      <c r="B2764" s="71">
        <f t="shared" si="43"/>
        <v>36312</v>
      </c>
      <c r="C2764">
        <v>1692.36</v>
      </c>
    </row>
    <row r="2765" spans="1:3">
      <c r="A2765" s="71">
        <v>36332</v>
      </c>
      <c r="B2765" s="71">
        <f t="shared" si="43"/>
        <v>36312</v>
      </c>
      <c r="C2765">
        <v>1692.36</v>
      </c>
    </row>
    <row r="2766" spans="1:3">
      <c r="A2766" s="71">
        <v>36333</v>
      </c>
      <c r="B2766" s="71">
        <f t="shared" si="43"/>
        <v>36312</v>
      </c>
      <c r="C2766">
        <v>1694.26</v>
      </c>
    </row>
    <row r="2767" spans="1:3">
      <c r="A2767" s="71">
        <v>36334</v>
      </c>
      <c r="B2767" s="71">
        <f t="shared" si="43"/>
        <v>36312</v>
      </c>
      <c r="C2767">
        <v>1710.03</v>
      </c>
    </row>
    <row r="2768" spans="1:3">
      <c r="A2768" s="71">
        <v>36335</v>
      </c>
      <c r="B2768" s="71">
        <f t="shared" si="43"/>
        <v>36312</v>
      </c>
      <c r="C2768">
        <v>1723.26</v>
      </c>
    </row>
    <row r="2769" spans="1:3">
      <c r="A2769" s="71">
        <v>36336</v>
      </c>
      <c r="B2769" s="71">
        <f t="shared" si="43"/>
        <v>36312</v>
      </c>
      <c r="C2769">
        <v>1734.83</v>
      </c>
    </row>
    <row r="2770" spans="1:3">
      <c r="A2770" s="71">
        <v>36337</v>
      </c>
      <c r="B2770" s="71">
        <f t="shared" si="43"/>
        <v>36312</v>
      </c>
      <c r="C2770">
        <v>1737.91</v>
      </c>
    </row>
    <row r="2771" spans="1:3">
      <c r="A2771" s="71">
        <v>36338</v>
      </c>
      <c r="B2771" s="71">
        <f t="shared" si="43"/>
        <v>36312</v>
      </c>
      <c r="C2771">
        <v>1737.91</v>
      </c>
    </row>
    <row r="2772" spans="1:3">
      <c r="A2772" s="71">
        <v>36339</v>
      </c>
      <c r="B2772" s="71">
        <f t="shared" si="43"/>
        <v>36312</v>
      </c>
      <c r="C2772">
        <v>1737.91</v>
      </c>
    </row>
    <row r="2773" spans="1:3">
      <c r="A2773" s="71">
        <v>36340</v>
      </c>
      <c r="B2773" s="71">
        <f t="shared" si="43"/>
        <v>36312</v>
      </c>
      <c r="C2773">
        <v>1751</v>
      </c>
    </row>
    <row r="2774" spans="1:3">
      <c r="A2774" s="71">
        <v>36341</v>
      </c>
      <c r="B2774" s="71">
        <f t="shared" si="43"/>
        <v>36312</v>
      </c>
      <c r="C2774">
        <v>1732.1</v>
      </c>
    </row>
    <row r="2775" spans="1:3">
      <c r="A2775" s="71">
        <v>36342</v>
      </c>
      <c r="B2775" s="71">
        <f t="shared" si="43"/>
        <v>36342</v>
      </c>
      <c r="C2775">
        <v>1736.03</v>
      </c>
    </row>
    <row r="2776" spans="1:3">
      <c r="A2776" s="71">
        <v>36343</v>
      </c>
      <c r="B2776" s="71">
        <f t="shared" si="43"/>
        <v>36342</v>
      </c>
      <c r="C2776">
        <v>1751.26</v>
      </c>
    </row>
    <row r="2777" spans="1:3">
      <c r="A2777" s="71">
        <v>36344</v>
      </c>
      <c r="B2777" s="71">
        <f t="shared" si="43"/>
        <v>36342</v>
      </c>
      <c r="C2777">
        <v>1755.31</v>
      </c>
    </row>
    <row r="2778" spans="1:3">
      <c r="A2778" s="71">
        <v>36345</v>
      </c>
      <c r="B2778" s="71">
        <f t="shared" si="43"/>
        <v>36342</v>
      </c>
      <c r="C2778">
        <v>1755.31</v>
      </c>
    </row>
    <row r="2779" spans="1:3">
      <c r="A2779" s="71">
        <v>36346</v>
      </c>
      <c r="B2779" s="71">
        <f t="shared" si="43"/>
        <v>36342</v>
      </c>
      <c r="C2779">
        <v>1755.31</v>
      </c>
    </row>
    <row r="2780" spans="1:3">
      <c r="A2780" s="71">
        <v>36347</v>
      </c>
      <c r="B2780" s="71">
        <f t="shared" si="43"/>
        <v>36342</v>
      </c>
      <c r="C2780">
        <v>1755.31</v>
      </c>
    </row>
    <row r="2781" spans="1:3">
      <c r="A2781" s="71">
        <v>36348</v>
      </c>
      <c r="B2781" s="71">
        <f t="shared" si="43"/>
        <v>36342</v>
      </c>
      <c r="C2781">
        <v>1772.69</v>
      </c>
    </row>
    <row r="2782" spans="1:3">
      <c r="A2782" s="71">
        <v>36349</v>
      </c>
      <c r="B2782" s="71">
        <f t="shared" si="43"/>
        <v>36342</v>
      </c>
      <c r="C2782">
        <v>1795.36</v>
      </c>
    </row>
    <row r="2783" spans="1:3">
      <c r="A2783" s="71">
        <v>36350</v>
      </c>
      <c r="B2783" s="71">
        <f t="shared" si="43"/>
        <v>36342</v>
      </c>
      <c r="C2783">
        <v>1831.1</v>
      </c>
    </row>
    <row r="2784" spans="1:3">
      <c r="A2784" s="71">
        <v>36351</v>
      </c>
      <c r="B2784" s="71">
        <f t="shared" si="43"/>
        <v>36342</v>
      </c>
      <c r="C2784">
        <v>1840.38</v>
      </c>
    </row>
    <row r="2785" spans="1:3">
      <c r="A2785" s="71">
        <v>36352</v>
      </c>
      <c r="B2785" s="71">
        <f t="shared" si="43"/>
        <v>36342</v>
      </c>
      <c r="C2785">
        <v>1840.38</v>
      </c>
    </row>
    <row r="2786" spans="1:3">
      <c r="A2786" s="71">
        <v>36353</v>
      </c>
      <c r="B2786" s="71">
        <f t="shared" si="43"/>
        <v>36342</v>
      </c>
      <c r="C2786">
        <v>1840.38</v>
      </c>
    </row>
    <row r="2787" spans="1:3">
      <c r="A2787" s="71">
        <v>36354</v>
      </c>
      <c r="B2787" s="71">
        <f t="shared" si="43"/>
        <v>36342</v>
      </c>
      <c r="C2787">
        <v>1887.17</v>
      </c>
    </row>
    <row r="2788" spans="1:3">
      <c r="A2788" s="71">
        <v>36355</v>
      </c>
      <c r="B2788" s="71">
        <f t="shared" si="43"/>
        <v>36342</v>
      </c>
      <c r="C2788">
        <v>1926.55</v>
      </c>
    </row>
    <row r="2789" spans="1:3">
      <c r="A2789" s="71">
        <v>36356</v>
      </c>
      <c r="B2789" s="71">
        <f t="shared" si="43"/>
        <v>36342</v>
      </c>
      <c r="C2789">
        <v>1881.42</v>
      </c>
    </row>
    <row r="2790" spans="1:3">
      <c r="A2790" s="71">
        <v>36357</v>
      </c>
      <c r="B2790" s="71">
        <f t="shared" si="43"/>
        <v>36342</v>
      </c>
      <c r="C2790">
        <v>1823.29</v>
      </c>
    </row>
    <row r="2791" spans="1:3">
      <c r="A2791" s="71">
        <v>36358</v>
      </c>
      <c r="B2791" s="71">
        <f t="shared" si="43"/>
        <v>36342</v>
      </c>
      <c r="C2791">
        <v>1821.95</v>
      </c>
    </row>
    <row r="2792" spans="1:3">
      <c r="A2792" s="71">
        <v>36359</v>
      </c>
      <c r="B2792" s="71">
        <f t="shared" si="43"/>
        <v>36342</v>
      </c>
      <c r="C2792">
        <v>1821.95</v>
      </c>
    </row>
    <row r="2793" spans="1:3">
      <c r="A2793" s="71">
        <v>36360</v>
      </c>
      <c r="B2793" s="71">
        <f t="shared" si="43"/>
        <v>36342</v>
      </c>
      <c r="C2793">
        <v>1821.95</v>
      </c>
    </row>
    <row r="2794" spans="1:3">
      <c r="A2794" s="71">
        <v>36361</v>
      </c>
      <c r="B2794" s="71">
        <f t="shared" si="43"/>
        <v>36342</v>
      </c>
      <c r="C2794">
        <v>1819.04</v>
      </c>
    </row>
    <row r="2795" spans="1:3">
      <c r="A2795" s="71">
        <v>36362</v>
      </c>
      <c r="B2795" s="71">
        <f t="shared" si="43"/>
        <v>36342</v>
      </c>
      <c r="C2795">
        <v>1819.04</v>
      </c>
    </row>
    <row r="2796" spans="1:3">
      <c r="A2796" s="71">
        <v>36363</v>
      </c>
      <c r="B2796" s="71">
        <f t="shared" si="43"/>
        <v>36342</v>
      </c>
      <c r="C2796">
        <v>1809.56</v>
      </c>
    </row>
    <row r="2797" spans="1:3">
      <c r="A2797" s="71">
        <v>36364</v>
      </c>
      <c r="B2797" s="71">
        <f t="shared" si="43"/>
        <v>36342</v>
      </c>
      <c r="C2797">
        <v>1807.9</v>
      </c>
    </row>
    <row r="2798" spans="1:3">
      <c r="A2798" s="71">
        <v>36365</v>
      </c>
      <c r="B2798" s="71">
        <f t="shared" si="43"/>
        <v>36342</v>
      </c>
      <c r="C2798">
        <v>1831.19</v>
      </c>
    </row>
    <row r="2799" spans="1:3">
      <c r="A2799" s="71">
        <v>36366</v>
      </c>
      <c r="B2799" s="71">
        <f t="shared" si="43"/>
        <v>36342</v>
      </c>
      <c r="C2799">
        <v>1831.19</v>
      </c>
    </row>
    <row r="2800" spans="1:3">
      <c r="A2800" s="71">
        <v>36367</v>
      </c>
      <c r="B2800" s="71">
        <f t="shared" si="43"/>
        <v>36342</v>
      </c>
      <c r="C2800">
        <v>1831.19</v>
      </c>
    </row>
    <row r="2801" spans="1:3">
      <c r="A2801" s="71">
        <v>36368</v>
      </c>
      <c r="B2801" s="71">
        <f t="shared" si="43"/>
        <v>36342</v>
      </c>
      <c r="C2801">
        <v>1829.63</v>
      </c>
    </row>
    <row r="2802" spans="1:3">
      <c r="A2802" s="71">
        <v>36369</v>
      </c>
      <c r="B2802" s="71">
        <f t="shared" si="43"/>
        <v>36342</v>
      </c>
      <c r="C2802">
        <v>1829.06</v>
      </c>
    </row>
    <row r="2803" spans="1:3">
      <c r="A2803" s="71">
        <v>36370</v>
      </c>
      <c r="B2803" s="71">
        <f t="shared" si="43"/>
        <v>36342</v>
      </c>
      <c r="C2803">
        <v>1817.09</v>
      </c>
    </row>
    <row r="2804" spans="1:3">
      <c r="A2804" s="71">
        <v>36371</v>
      </c>
      <c r="B2804" s="71">
        <f t="shared" si="43"/>
        <v>36342</v>
      </c>
      <c r="C2804">
        <v>1806.52</v>
      </c>
    </row>
    <row r="2805" spans="1:3">
      <c r="A2805" s="71">
        <v>36372</v>
      </c>
      <c r="B2805" s="71">
        <f t="shared" si="43"/>
        <v>36342</v>
      </c>
      <c r="C2805">
        <v>1809.5</v>
      </c>
    </row>
    <row r="2806" spans="1:3">
      <c r="A2806" s="71">
        <v>36373</v>
      </c>
      <c r="B2806" s="71">
        <f t="shared" si="43"/>
        <v>36373</v>
      </c>
      <c r="C2806">
        <v>1809.5</v>
      </c>
    </row>
    <row r="2807" spans="1:3">
      <c r="A2807" s="71">
        <v>36374</v>
      </c>
      <c r="B2807" s="71">
        <f t="shared" si="43"/>
        <v>36373</v>
      </c>
      <c r="C2807">
        <v>1809.5</v>
      </c>
    </row>
    <row r="2808" spans="1:3">
      <c r="A2808" s="71">
        <v>36375</v>
      </c>
      <c r="B2808" s="71">
        <f t="shared" si="43"/>
        <v>36373</v>
      </c>
      <c r="C2808">
        <v>1813.6</v>
      </c>
    </row>
    <row r="2809" spans="1:3">
      <c r="A2809" s="71">
        <v>36376</v>
      </c>
      <c r="B2809" s="71">
        <f t="shared" si="43"/>
        <v>36373</v>
      </c>
      <c r="C2809">
        <v>1800.79</v>
      </c>
    </row>
    <row r="2810" spans="1:3">
      <c r="A2810" s="71">
        <v>36377</v>
      </c>
      <c r="B2810" s="71">
        <f t="shared" si="43"/>
        <v>36373</v>
      </c>
      <c r="C2810">
        <v>1822.84</v>
      </c>
    </row>
    <row r="2811" spans="1:3">
      <c r="A2811" s="71">
        <v>36378</v>
      </c>
      <c r="B2811" s="71">
        <f t="shared" si="43"/>
        <v>36373</v>
      </c>
      <c r="C2811">
        <v>1834.97</v>
      </c>
    </row>
    <row r="2812" spans="1:3">
      <c r="A2812" s="71">
        <v>36379</v>
      </c>
      <c r="B2812" s="71">
        <f t="shared" si="43"/>
        <v>36373</v>
      </c>
      <c r="C2812">
        <v>1849.12</v>
      </c>
    </row>
    <row r="2813" spans="1:3">
      <c r="A2813" s="71">
        <v>36380</v>
      </c>
      <c r="B2813" s="71">
        <f t="shared" si="43"/>
        <v>36373</v>
      </c>
      <c r="C2813">
        <v>1849.12</v>
      </c>
    </row>
    <row r="2814" spans="1:3">
      <c r="A2814" s="71">
        <v>36381</v>
      </c>
      <c r="B2814" s="71">
        <f t="shared" si="43"/>
        <v>36373</v>
      </c>
      <c r="C2814">
        <v>1849.12</v>
      </c>
    </row>
    <row r="2815" spans="1:3">
      <c r="A2815" s="71">
        <v>36382</v>
      </c>
      <c r="B2815" s="71">
        <f t="shared" si="43"/>
        <v>36373</v>
      </c>
      <c r="C2815">
        <v>1852.8</v>
      </c>
    </row>
    <row r="2816" spans="1:3">
      <c r="A2816" s="71">
        <v>36383</v>
      </c>
      <c r="B2816" s="71">
        <f t="shared" si="43"/>
        <v>36373</v>
      </c>
      <c r="C2816">
        <v>1855.03</v>
      </c>
    </row>
    <row r="2817" spans="1:3">
      <c r="A2817" s="71">
        <v>36384</v>
      </c>
      <c r="B2817" s="71">
        <f t="shared" si="43"/>
        <v>36373</v>
      </c>
      <c r="C2817">
        <v>1865.3</v>
      </c>
    </row>
    <row r="2818" spans="1:3">
      <c r="A2818" s="71">
        <v>36385</v>
      </c>
      <c r="B2818" s="71">
        <f t="shared" si="43"/>
        <v>36373</v>
      </c>
      <c r="C2818">
        <v>1893.25</v>
      </c>
    </row>
    <row r="2819" spans="1:3">
      <c r="A2819" s="71">
        <v>36386</v>
      </c>
      <c r="B2819" s="71">
        <f t="shared" ref="B2819:B2882" si="44">DATE(YEAR(A2819), MONTH(A2819), 1)</f>
        <v>36373</v>
      </c>
      <c r="C2819">
        <v>1879.15</v>
      </c>
    </row>
    <row r="2820" spans="1:3">
      <c r="A2820" s="71">
        <v>36387</v>
      </c>
      <c r="B2820" s="71">
        <f t="shared" si="44"/>
        <v>36373</v>
      </c>
      <c r="C2820">
        <v>1879.15</v>
      </c>
    </row>
    <row r="2821" spans="1:3">
      <c r="A2821" s="71">
        <v>36388</v>
      </c>
      <c r="B2821" s="71">
        <f t="shared" si="44"/>
        <v>36373</v>
      </c>
      <c r="C2821">
        <v>1879.15</v>
      </c>
    </row>
    <row r="2822" spans="1:3">
      <c r="A2822" s="71">
        <v>36389</v>
      </c>
      <c r="B2822" s="71">
        <f t="shared" si="44"/>
        <v>36373</v>
      </c>
      <c r="C2822">
        <v>1879.15</v>
      </c>
    </row>
    <row r="2823" spans="1:3">
      <c r="A2823" s="71">
        <v>36390</v>
      </c>
      <c r="B2823" s="71">
        <f t="shared" si="44"/>
        <v>36373</v>
      </c>
      <c r="C2823">
        <v>1880.39</v>
      </c>
    </row>
    <row r="2824" spans="1:3">
      <c r="A2824" s="71">
        <v>36391</v>
      </c>
      <c r="B2824" s="71">
        <f t="shared" si="44"/>
        <v>36373</v>
      </c>
      <c r="C2824">
        <v>1898.03</v>
      </c>
    </row>
    <row r="2825" spans="1:3">
      <c r="A2825" s="71">
        <v>36392</v>
      </c>
      <c r="B2825" s="71">
        <f t="shared" si="44"/>
        <v>36373</v>
      </c>
      <c r="C2825">
        <v>1892.5</v>
      </c>
    </row>
    <row r="2826" spans="1:3">
      <c r="A2826" s="71">
        <v>36393</v>
      </c>
      <c r="B2826" s="71">
        <f t="shared" si="44"/>
        <v>36373</v>
      </c>
      <c r="C2826">
        <v>1907.94</v>
      </c>
    </row>
    <row r="2827" spans="1:3">
      <c r="A2827" s="71">
        <v>36394</v>
      </c>
      <c r="B2827" s="71">
        <f t="shared" si="44"/>
        <v>36373</v>
      </c>
      <c r="C2827">
        <v>1907.94</v>
      </c>
    </row>
    <row r="2828" spans="1:3">
      <c r="A2828" s="71">
        <v>36395</v>
      </c>
      <c r="B2828" s="71">
        <f t="shared" si="44"/>
        <v>36373</v>
      </c>
      <c r="C2828">
        <v>1907.94</v>
      </c>
    </row>
    <row r="2829" spans="1:3">
      <c r="A2829" s="71">
        <v>36396</v>
      </c>
      <c r="B2829" s="71">
        <f t="shared" si="44"/>
        <v>36373</v>
      </c>
      <c r="C2829">
        <v>1912.27</v>
      </c>
    </row>
    <row r="2830" spans="1:3">
      <c r="A2830" s="71">
        <v>36397</v>
      </c>
      <c r="B2830" s="71">
        <f t="shared" si="44"/>
        <v>36373</v>
      </c>
      <c r="C2830">
        <v>1921.87</v>
      </c>
    </row>
    <row r="2831" spans="1:3">
      <c r="A2831" s="71">
        <v>36398</v>
      </c>
      <c r="B2831" s="71">
        <f t="shared" si="44"/>
        <v>36373</v>
      </c>
      <c r="C2831">
        <v>1921.16</v>
      </c>
    </row>
    <row r="2832" spans="1:3">
      <c r="A2832" s="71">
        <v>36399</v>
      </c>
      <c r="B2832" s="71">
        <f t="shared" si="44"/>
        <v>36373</v>
      </c>
      <c r="C2832">
        <v>1914.22</v>
      </c>
    </row>
    <row r="2833" spans="1:3">
      <c r="A2833" s="71">
        <v>36400</v>
      </c>
      <c r="B2833" s="71">
        <f t="shared" si="44"/>
        <v>36373</v>
      </c>
      <c r="C2833">
        <v>1936.12</v>
      </c>
    </row>
    <row r="2834" spans="1:3">
      <c r="A2834" s="71">
        <v>36401</v>
      </c>
      <c r="B2834" s="71">
        <f t="shared" si="44"/>
        <v>36373</v>
      </c>
      <c r="C2834">
        <v>1936.12</v>
      </c>
    </row>
    <row r="2835" spans="1:3">
      <c r="A2835" s="71">
        <v>36402</v>
      </c>
      <c r="B2835" s="71">
        <f t="shared" si="44"/>
        <v>36373</v>
      </c>
      <c r="C2835">
        <v>1936.12</v>
      </c>
    </row>
    <row r="2836" spans="1:3">
      <c r="A2836" s="71">
        <v>36403</v>
      </c>
      <c r="B2836" s="71">
        <f t="shared" si="44"/>
        <v>36373</v>
      </c>
      <c r="C2836">
        <v>1954.72</v>
      </c>
    </row>
    <row r="2837" spans="1:3">
      <c r="A2837" s="71">
        <v>36404</v>
      </c>
      <c r="B2837" s="71">
        <f t="shared" si="44"/>
        <v>36404</v>
      </c>
      <c r="C2837">
        <v>1941.25</v>
      </c>
    </row>
    <row r="2838" spans="1:3">
      <c r="A2838" s="71">
        <v>36405</v>
      </c>
      <c r="B2838" s="71">
        <f t="shared" si="44"/>
        <v>36404</v>
      </c>
      <c r="C2838">
        <v>1934.46</v>
      </c>
    </row>
    <row r="2839" spans="1:3">
      <c r="A2839" s="71">
        <v>36406</v>
      </c>
      <c r="B2839" s="71">
        <f t="shared" si="44"/>
        <v>36404</v>
      </c>
      <c r="C2839">
        <v>1943.23</v>
      </c>
    </row>
    <row r="2840" spans="1:3">
      <c r="A2840" s="71">
        <v>36407</v>
      </c>
      <c r="B2840" s="71">
        <f t="shared" si="44"/>
        <v>36404</v>
      </c>
      <c r="C2840">
        <v>1943.24</v>
      </c>
    </row>
    <row r="2841" spans="1:3">
      <c r="A2841" s="71">
        <v>36408</v>
      </c>
      <c r="B2841" s="71">
        <f t="shared" si="44"/>
        <v>36404</v>
      </c>
      <c r="C2841">
        <v>1943.24</v>
      </c>
    </row>
    <row r="2842" spans="1:3">
      <c r="A2842" s="71">
        <v>36409</v>
      </c>
      <c r="B2842" s="71">
        <f t="shared" si="44"/>
        <v>36404</v>
      </c>
      <c r="C2842">
        <v>1943.24</v>
      </c>
    </row>
    <row r="2843" spans="1:3">
      <c r="A2843" s="71">
        <v>36410</v>
      </c>
      <c r="B2843" s="71">
        <f t="shared" si="44"/>
        <v>36404</v>
      </c>
      <c r="C2843">
        <v>1947.31</v>
      </c>
    </row>
    <row r="2844" spans="1:3">
      <c r="A2844" s="71">
        <v>36411</v>
      </c>
      <c r="B2844" s="71">
        <f t="shared" si="44"/>
        <v>36404</v>
      </c>
      <c r="C2844">
        <v>1969.82</v>
      </c>
    </row>
    <row r="2845" spans="1:3">
      <c r="A2845" s="71">
        <v>36412</v>
      </c>
      <c r="B2845" s="71">
        <f t="shared" si="44"/>
        <v>36404</v>
      </c>
      <c r="C2845">
        <v>1972.35</v>
      </c>
    </row>
    <row r="2846" spans="1:3">
      <c r="A2846" s="71">
        <v>36413</v>
      </c>
      <c r="B2846" s="71">
        <f t="shared" si="44"/>
        <v>36404</v>
      </c>
      <c r="C2846">
        <v>1976.07</v>
      </c>
    </row>
    <row r="2847" spans="1:3">
      <c r="A2847" s="71">
        <v>36414</v>
      </c>
      <c r="B2847" s="71">
        <f t="shared" si="44"/>
        <v>36404</v>
      </c>
      <c r="C2847">
        <v>1981.41</v>
      </c>
    </row>
    <row r="2848" spans="1:3">
      <c r="A2848" s="71">
        <v>36415</v>
      </c>
      <c r="B2848" s="71">
        <f t="shared" si="44"/>
        <v>36404</v>
      </c>
      <c r="C2848">
        <v>1981.41</v>
      </c>
    </row>
    <row r="2849" spans="1:3">
      <c r="A2849" s="71">
        <v>36416</v>
      </c>
      <c r="B2849" s="71">
        <f t="shared" si="44"/>
        <v>36404</v>
      </c>
      <c r="C2849">
        <v>1981.41</v>
      </c>
    </row>
    <row r="2850" spans="1:3">
      <c r="A2850" s="71">
        <v>36417</v>
      </c>
      <c r="B2850" s="71">
        <f t="shared" si="44"/>
        <v>36404</v>
      </c>
      <c r="C2850">
        <v>1977.85</v>
      </c>
    </row>
    <row r="2851" spans="1:3">
      <c r="A2851" s="71">
        <v>36418</v>
      </c>
      <c r="B2851" s="71">
        <f t="shared" si="44"/>
        <v>36404</v>
      </c>
      <c r="C2851">
        <v>1970.54</v>
      </c>
    </row>
    <row r="2852" spans="1:3">
      <c r="A2852" s="71">
        <v>36419</v>
      </c>
      <c r="B2852" s="71">
        <f t="shared" si="44"/>
        <v>36404</v>
      </c>
      <c r="C2852">
        <v>1967.58</v>
      </c>
    </row>
    <row r="2853" spans="1:3">
      <c r="A2853" s="71">
        <v>36420</v>
      </c>
      <c r="B2853" s="71">
        <f t="shared" si="44"/>
        <v>36404</v>
      </c>
      <c r="C2853">
        <v>1977.52</v>
      </c>
    </row>
    <row r="2854" spans="1:3">
      <c r="A2854" s="71">
        <v>36421</v>
      </c>
      <c r="B2854" s="71">
        <f t="shared" si="44"/>
        <v>36404</v>
      </c>
      <c r="C2854">
        <v>1987.08</v>
      </c>
    </row>
    <row r="2855" spans="1:3">
      <c r="A2855" s="71">
        <v>36422</v>
      </c>
      <c r="B2855" s="71">
        <f t="shared" si="44"/>
        <v>36404</v>
      </c>
      <c r="C2855">
        <v>1987.08</v>
      </c>
    </row>
    <row r="2856" spans="1:3">
      <c r="A2856" s="71">
        <v>36423</v>
      </c>
      <c r="B2856" s="71">
        <f t="shared" si="44"/>
        <v>36404</v>
      </c>
      <c r="C2856">
        <v>1987.08</v>
      </c>
    </row>
    <row r="2857" spans="1:3">
      <c r="A2857" s="71">
        <v>36424</v>
      </c>
      <c r="B2857" s="71">
        <f t="shared" si="44"/>
        <v>36404</v>
      </c>
      <c r="C2857">
        <v>1981.64</v>
      </c>
    </row>
    <row r="2858" spans="1:3">
      <c r="A2858" s="71">
        <v>36425</v>
      </c>
      <c r="B2858" s="71">
        <f t="shared" si="44"/>
        <v>36404</v>
      </c>
      <c r="C2858">
        <v>1975.46</v>
      </c>
    </row>
    <row r="2859" spans="1:3">
      <c r="A2859" s="71">
        <v>36426</v>
      </c>
      <c r="B2859" s="71">
        <f t="shared" si="44"/>
        <v>36404</v>
      </c>
      <c r="C2859">
        <v>1992.36</v>
      </c>
    </row>
    <row r="2860" spans="1:3">
      <c r="A2860" s="71">
        <v>36427</v>
      </c>
      <c r="B2860" s="71">
        <f t="shared" si="44"/>
        <v>36404</v>
      </c>
      <c r="C2860">
        <v>1994.86</v>
      </c>
    </row>
    <row r="2861" spans="1:3">
      <c r="A2861" s="71">
        <v>36428</v>
      </c>
      <c r="B2861" s="71">
        <f t="shared" si="44"/>
        <v>36404</v>
      </c>
      <c r="C2861">
        <v>1995.64</v>
      </c>
    </row>
    <row r="2862" spans="1:3">
      <c r="A2862" s="71">
        <v>36429</v>
      </c>
      <c r="B2862" s="71">
        <f t="shared" si="44"/>
        <v>36404</v>
      </c>
      <c r="C2862">
        <v>1995.64</v>
      </c>
    </row>
    <row r="2863" spans="1:3">
      <c r="A2863" s="71">
        <v>36430</v>
      </c>
      <c r="B2863" s="71">
        <f t="shared" si="44"/>
        <v>36404</v>
      </c>
      <c r="C2863">
        <v>1995.64</v>
      </c>
    </row>
    <row r="2864" spans="1:3">
      <c r="A2864" s="71">
        <v>36431</v>
      </c>
      <c r="B2864" s="71">
        <f t="shared" si="44"/>
        <v>36404</v>
      </c>
      <c r="C2864">
        <v>2013.24</v>
      </c>
    </row>
    <row r="2865" spans="1:3">
      <c r="A2865" s="71">
        <v>36432</v>
      </c>
      <c r="B2865" s="71">
        <f t="shared" si="44"/>
        <v>36404</v>
      </c>
      <c r="C2865">
        <v>2003.82</v>
      </c>
    </row>
    <row r="2866" spans="1:3">
      <c r="A2866" s="71">
        <v>36433</v>
      </c>
      <c r="B2866" s="71">
        <f t="shared" si="44"/>
        <v>36404</v>
      </c>
      <c r="C2866">
        <v>2017.27</v>
      </c>
    </row>
    <row r="2867" spans="1:3">
      <c r="A2867" s="71">
        <v>36434</v>
      </c>
      <c r="B2867" s="71">
        <f t="shared" si="44"/>
        <v>36434</v>
      </c>
      <c r="C2867">
        <v>2015.15</v>
      </c>
    </row>
    <row r="2868" spans="1:3">
      <c r="A2868" s="71">
        <v>36435</v>
      </c>
      <c r="B2868" s="71">
        <f t="shared" si="44"/>
        <v>36434</v>
      </c>
      <c r="C2868">
        <v>2004.22</v>
      </c>
    </row>
    <row r="2869" spans="1:3">
      <c r="A2869" s="71">
        <v>36436</v>
      </c>
      <c r="B2869" s="71">
        <f t="shared" si="44"/>
        <v>36434</v>
      </c>
      <c r="C2869">
        <v>2004.22</v>
      </c>
    </row>
    <row r="2870" spans="1:3">
      <c r="A2870" s="71">
        <v>36437</v>
      </c>
      <c r="B2870" s="71">
        <f t="shared" si="44"/>
        <v>36434</v>
      </c>
      <c r="C2870">
        <v>2004.22</v>
      </c>
    </row>
    <row r="2871" spans="1:3">
      <c r="A2871" s="71">
        <v>36438</v>
      </c>
      <c r="B2871" s="71">
        <f t="shared" si="44"/>
        <v>36434</v>
      </c>
      <c r="C2871">
        <v>1992.65</v>
      </c>
    </row>
    <row r="2872" spans="1:3">
      <c r="A2872" s="71">
        <v>36439</v>
      </c>
      <c r="B2872" s="71">
        <f t="shared" si="44"/>
        <v>36434</v>
      </c>
      <c r="C2872">
        <v>2000.48</v>
      </c>
    </row>
    <row r="2873" spans="1:3">
      <c r="A2873" s="71">
        <v>36440</v>
      </c>
      <c r="B2873" s="71">
        <f t="shared" si="44"/>
        <v>36434</v>
      </c>
      <c r="C2873">
        <v>1995.71</v>
      </c>
    </row>
    <row r="2874" spans="1:3">
      <c r="A2874" s="71">
        <v>36441</v>
      </c>
      <c r="B2874" s="71">
        <f t="shared" si="44"/>
        <v>36434</v>
      </c>
      <c r="C2874">
        <v>1993.18</v>
      </c>
    </row>
    <row r="2875" spans="1:3">
      <c r="A2875" s="71">
        <v>36442</v>
      </c>
      <c r="B2875" s="71">
        <f t="shared" si="44"/>
        <v>36434</v>
      </c>
      <c r="C2875">
        <v>1992.74</v>
      </c>
    </row>
    <row r="2876" spans="1:3">
      <c r="A2876" s="71">
        <v>36443</v>
      </c>
      <c r="B2876" s="71">
        <f t="shared" si="44"/>
        <v>36434</v>
      </c>
      <c r="C2876">
        <v>1992.74</v>
      </c>
    </row>
    <row r="2877" spans="1:3">
      <c r="A2877" s="71">
        <v>36444</v>
      </c>
      <c r="B2877" s="71">
        <f t="shared" si="44"/>
        <v>36434</v>
      </c>
      <c r="C2877">
        <v>1992.74</v>
      </c>
    </row>
    <row r="2878" spans="1:3">
      <c r="A2878" s="71">
        <v>36445</v>
      </c>
      <c r="B2878" s="71">
        <f t="shared" si="44"/>
        <v>36434</v>
      </c>
      <c r="C2878">
        <v>1992.03</v>
      </c>
    </row>
    <row r="2879" spans="1:3">
      <c r="A2879" s="71">
        <v>36446</v>
      </c>
      <c r="B2879" s="71">
        <f t="shared" si="44"/>
        <v>36434</v>
      </c>
      <c r="C2879">
        <v>1988.7</v>
      </c>
    </row>
    <row r="2880" spans="1:3">
      <c r="A2880" s="71">
        <v>36447</v>
      </c>
      <c r="B2880" s="71">
        <f t="shared" si="44"/>
        <v>36434</v>
      </c>
      <c r="C2880">
        <v>1981.14</v>
      </c>
    </row>
    <row r="2881" spans="1:3">
      <c r="A2881" s="71">
        <v>36448</v>
      </c>
      <c r="B2881" s="71">
        <f t="shared" si="44"/>
        <v>36434</v>
      </c>
      <c r="C2881">
        <v>1975.8</v>
      </c>
    </row>
    <row r="2882" spans="1:3">
      <c r="A2882" s="71">
        <v>36449</v>
      </c>
      <c r="B2882" s="71">
        <f t="shared" si="44"/>
        <v>36434</v>
      </c>
      <c r="C2882">
        <v>1977.04</v>
      </c>
    </row>
    <row r="2883" spans="1:3">
      <c r="A2883" s="71">
        <v>36450</v>
      </c>
      <c r="B2883" s="71">
        <f t="shared" ref="B2883:B2946" si="45">DATE(YEAR(A2883), MONTH(A2883), 1)</f>
        <v>36434</v>
      </c>
      <c r="C2883">
        <v>1977.04</v>
      </c>
    </row>
    <row r="2884" spans="1:3">
      <c r="A2884" s="71">
        <v>36451</v>
      </c>
      <c r="B2884" s="71">
        <f t="shared" si="45"/>
        <v>36434</v>
      </c>
      <c r="C2884">
        <v>1977.04</v>
      </c>
    </row>
    <row r="2885" spans="1:3">
      <c r="A2885" s="71">
        <v>36452</v>
      </c>
      <c r="B2885" s="71">
        <f t="shared" si="45"/>
        <v>36434</v>
      </c>
      <c r="C2885">
        <v>1977.04</v>
      </c>
    </row>
    <row r="2886" spans="1:3">
      <c r="A2886" s="71">
        <v>36453</v>
      </c>
      <c r="B2886" s="71">
        <f t="shared" si="45"/>
        <v>36434</v>
      </c>
      <c r="C2886">
        <v>1965.92</v>
      </c>
    </row>
    <row r="2887" spans="1:3">
      <c r="A2887" s="71">
        <v>36454</v>
      </c>
      <c r="B2887" s="71">
        <f t="shared" si="45"/>
        <v>36434</v>
      </c>
      <c r="C2887">
        <v>1957.53</v>
      </c>
    </row>
    <row r="2888" spans="1:3">
      <c r="A2888" s="71">
        <v>36455</v>
      </c>
      <c r="B2888" s="71">
        <f t="shared" si="45"/>
        <v>36434</v>
      </c>
      <c r="C2888">
        <v>1946</v>
      </c>
    </row>
    <row r="2889" spans="1:3">
      <c r="A2889" s="71">
        <v>36456</v>
      </c>
      <c r="B2889" s="71">
        <f t="shared" si="45"/>
        <v>36434</v>
      </c>
      <c r="C2889">
        <v>1946.24</v>
      </c>
    </row>
    <row r="2890" spans="1:3">
      <c r="A2890" s="71">
        <v>36457</v>
      </c>
      <c r="B2890" s="71">
        <f t="shared" si="45"/>
        <v>36434</v>
      </c>
      <c r="C2890">
        <v>1946.24</v>
      </c>
    </row>
    <row r="2891" spans="1:3">
      <c r="A2891" s="71">
        <v>36458</v>
      </c>
      <c r="B2891" s="71">
        <f t="shared" si="45"/>
        <v>36434</v>
      </c>
      <c r="C2891">
        <v>1946.24</v>
      </c>
    </row>
    <row r="2892" spans="1:3">
      <c r="A2892" s="71">
        <v>36459</v>
      </c>
      <c r="B2892" s="71">
        <f t="shared" si="45"/>
        <v>36434</v>
      </c>
      <c r="C2892">
        <v>1949.33</v>
      </c>
    </row>
    <row r="2893" spans="1:3">
      <c r="A2893" s="71">
        <v>36460</v>
      </c>
      <c r="B2893" s="71">
        <f t="shared" si="45"/>
        <v>36434</v>
      </c>
      <c r="C2893">
        <v>1966.07</v>
      </c>
    </row>
    <row r="2894" spans="1:3">
      <c r="A2894" s="71">
        <v>36461</v>
      </c>
      <c r="B2894" s="71">
        <f t="shared" si="45"/>
        <v>36434</v>
      </c>
      <c r="C2894">
        <v>1968.9</v>
      </c>
    </row>
    <row r="2895" spans="1:3">
      <c r="A2895" s="71">
        <v>36462</v>
      </c>
      <c r="B2895" s="71">
        <f t="shared" si="45"/>
        <v>36434</v>
      </c>
      <c r="C2895">
        <v>1965.44</v>
      </c>
    </row>
    <row r="2896" spans="1:3">
      <c r="A2896" s="71">
        <v>36463</v>
      </c>
      <c r="B2896" s="71">
        <f t="shared" si="45"/>
        <v>36434</v>
      </c>
      <c r="C2896">
        <v>1971.59</v>
      </c>
    </row>
    <row r="2897" spans="1:3">
      <c r="A2897" s="71">
        <v>36464</v>
      </c>
      <c r="B2897" s="71">
        <f t="shared" si="45"/>
        <v>36434</v>
      </c>
      <c r="C2897">
        <v>1971.59</v>
      </c>
    </row>
    <row r="2898" spans="1:3">
      <c r="A2898" s="71">
        <v>36465</v>
      </c>
      <c r="B2898" s="71">
        <f t="shared" si="45"/>
        <v>36465</v>
      </c>
      <c r="C2898">
        <v>1971.59</v>
      </c>
    </row>
    <row r="2899" spans="1:3">
      <c r="A2899" s="71">
        <v>36466</v>
      </c>
      <c r="B2899" s="71">
        <f t="shared" si="45"/>
        <v>36465</v>
      </c>
      <c r="C2899">
        <v>1971.59</v>
      </c>
    </row>
    <row r="2900" spans="1:3">
      <c r="A2900" s="71">
        <v>36467</v>
      </c>
      <c r="B2900" s="71">
        <f t="shared" si="45"/>
        <v>36465</v>
      </c>
      <c r="C2900">
        <v>1966.5</v>
      </c>
    </row>
    <row r="2901" spans="1:3">
      <c r="A2901" s="71">
        <v>36468</v>
      </c>
      <c r="B2901" s="71">
        <f t="shared" si="45"/>
        <v>36465</v>
      </c>
      <c r="C2901">
        <v>1960.7</v>
      </c>
    </row>
    <row r="2902" spans="1:3">
      <c r="A2902" s="71">
        <v>36469</v>
      </c>
      <c r="B2902" s="71">
        <f t="shared" si="45"/>
        <v>36465</v>
      </c>
      <c r="C2902">
        <v>1962.16</v>
      </c>
    </row>
    <row r="2903" spans="1:3">
      <c r="A2903" s="71">
        <v>36470</v>
      </c>
      <c r="B2903" s="71">
        <f t="shared" si="45"/>
        <v>36465</v>
      </c>
      <c r="C2903">
        <v>1959.46</v>
      </c>
    </row>
    <row r="2904" spans="1:3">
      <c r="A2904" s="71">
        <v>36471</v>
      </c>
      <c r="B2904" s="71">
        <f t="shared" si="45"/>
        <v>36465</v>
      </c>
      <c r="C2904">
        <v>1959.46</v>
      </c>
    </row>
    <row r="2905" spans="1:3">
      <c r="A2905" s="71">
        <v>36472</v>
      </c>
      <c r="B2905" s="71">
        <f t="shared" si="45"/>
        <v>36465</v>
      </c>
      <c r="C2905">
        <v>1959.46</v>
      </c>
    </row>
    <row r="2906" spans="1:3">
      <c r="A2906" s="71">
        <v>36473</v>
      </c>
      <c r="B2906" s="71">
        <f t="shared" si="45"/>
        <v>36465</v>
      </c>
      <c r="C2906">
        <v>1954.56</v>
      </c>
    </row>
    <row r="2907" spans="1:3">
      <c r="A2907" s="71">
        <v>36474</v>
      </c>
      <c r="B2907" s="71">
        <f t="shared" si="45"/>
        <v>36465</v>
      </c>
      <c r="C2907">
        <v>1948.05</v>
      </c>
    </row>
    <row r="2908" spans="1:3">
      <c r="A2908" s="71">
        <v>36475</v>
      </c>
      <c r="B2908" s="71">
        <f t="shared" si="45"/>
        <v>36465</v>
      </c>
      <c r="C2908">
        <v>1951.11</v>
      </c>
    </row>
    <row r="2909" spans="1:3">
      <c r="A2909" s="71">
        <v>36476</v>
      </c>
      <c r="B2909" s="71">
        <f t="shared" si="45"/>
        <v>36465</v>
      </c>
      <c r="C2909">
        <v>1958.41</v>
      </c>
    </row>
    <row r="2910" spans="1:3">
      <c r="A2910" s="71">
        <v>36477</v>
      </c>
      <c r="B2910" s="71">
        <f t="shared" si="45"/>
        <v>36465</v>
      </c>
      <c r="C2910">
        <v>1961.8</v>
      </c>
    </row>
    <row r="2911" spans="1:3">
      <c r="A2911" s="71">
        <v>36478</v>
      </c>
      <c r="B2911" s="71">
        <f t="shared" si="45"/>
        <v>36465</v>
      </c>
      <c r="C2911">
        <v>1961.8</v>
      </c>
    </row>
    <row r="2912" spans="1:3">
      <c r="A2912" s="71">
        <v>36479</v>
      </c>
      <c r="B2912" s="71">
        <f t="shared" si="45"/>
        <v>36465</v>
      </c>
      <c r="C2912">
        <v>1961.8</v>
      </c>
    </row>
    <row r="2913" spans="1:3">
      <c r="A2913" s="71">
        <v>36480</v>
      </c>
      <c r="B2913" s="71">
        <f t="shared" si="45"/>
        <v>36465</v>
      </c>
      <c r="C2913">
        <v>1961.8</v>
      </c>
    </row>
    <row r="2914" spans="1:3">
      <c r="A2914" s="71">
        <v>36481</v>
      </c>
      <c r="B2914" s="71">
        <f t="shared" si="45"/>
        <v>36465</v>
      </c>
      <c r="C2914">
        <v>1961.7</v>
      </c>
    </row>
    <row r="2915" spans="1:3">
      <c r="A2915" s="71">
        <v>36482</v>
      </c>
      <c r="B2915" s="71">
        <f t="shared" si="45"/>
        <v>36465</v>
      </c>
      <c r="C2915">
        <v>1946.27</v>
      </c>
    </row>
    <row r="2916" spans="1:3">
      <c r="A2916" s="71">
        <v>36483</v>
      </c>
      <c r="B2916" s="71">
        <f t="shared" si="45"/>
        <v>36465</v>
      </c>
      <c r="C2916">
        <v>1927.47</v>
      </c>
    </row>
    <row r="2917" spans="1:3">
      <c r="A2917" s="71">
        <v>36484</v>
      </c>
      <c r="B2917" s="71">
        <f t="shared" si="45"/>
        <v>36465</v>
      </c>
      <c r="C2917">
        <v>1925.11</v>
      </c>
    </row>
    <row r="2918" spans="1:3">
      <c r="A2918" s="71">
        <v>36485</v>
      </c>
      <c r="B2918" s="71">
        <f t="shared" si="45"/>
        <v>36465</v>
      </c>
      <c r="C2918">
        <v>1925.11</v>
      </c>
    </row>
    <row r="2919" spans="1:3">
      <c r="A2919" s="71">
        <v>36486</v>
      </c>
      <c r="B2919" s="71">
        <f t="shared" si="45"/>
        <v>36465</v>
      </c>
      <c r="C2919">
        <v>1925.11</v>
      </c>
    </row>
    <row r="2920" spans="1:3">
      <c r="A2920" s="71">
        <v>36487</v>
      </c>
      <c r="B2920" s="71">
        <f t="shared" si="45"/>
        <v>36465</v>
      </c>
      <c r="C2920">
        <v>1935.48</v>
      </c>
    </row>
    <row r="2921" spans="1:3">
      <c r="A2921" s="71">
        <v>36488</v>
      </c>
      <c r="B2921" s="71">
        <f t="shared" si="45"/>
        <v>36465</v>
      </c>
      <c r="C2921">
        <v>1925</v>
      </c>
    </row>
    <row r="2922" spans="1:3">
      <c r="A2922" s="71">
        <v>36489</v>
      </c>
      <c r="B2922" s="71">
        <f t="shared" si="45"/>
        <v>36465</v>
      </c>
      <c r="C2922">
        <v>1912.86</v>
      </c>
    </row>
    <row r="2923" spans="1:3">
      <c r="A2923" s="71">
        <v>36490</v>
      </c>
      <c r="B2923" s="71">
        <f t="shared" si="45"/>
        <v>36465</v>
      </c>
      <c r="C2923">
        <v>1918.85</v>
      </c>
    </row>
    <row r="2924" spans="1:3">
      <c r="A2924" s="71">
        <v>36491</v>
      </c>
      <c r="B2924" s="71">
        <f t="shared" si="45"/>
        <v>36465</v>
      </c>
      <c r="C2924">
        <v>1921.93</v>
      </c>
    </row>
    <row r="2925" spans="1:3">
      <c r="A2925" s="71">
        <v>36492</v>
      </c>
      <c r="B2925" s="71">
        <f t="shared" si="45"/>
        <v>36465</v>
      </c>
      <c r="C2925">
        <v>1921.93</v>
      </c>
    </row>
    <row r="2926" spans="1:3">
      <c r="A2926" s="71">
        <v>36493</v>
      </c>
      <c r="B2926" s="71">
        <f t="shared" si="45"/>
        <v>36465</v>
      </c>
      <c r="C2926">
        <v>1921.93</v>
      </c>
    </row>
    <row r="2927" spans="1:3">
      <c r="A2927" s="71">
        <v>36494</v>
      </c>
      <c r="B2927" s="71">
        <f t="shared" si="45"/>
        <v>36465</v>
      </c>
      <c r="C2927">
        <v>1923.77</v>
      </c>
    </row>
    <row r="2928" spans="1:3">
      <c r="A2928" s="71">
        <v>36495</v>
      </c>
      <c r="B2928" s="71">
        <f t="shared" si="45"/>
        <v>36495</v>
      </c>
      <c r="C2928">
        <v>1922.47</v>
      </c>
    </row>
    <row r="2929" spans="1:3">
      <c r="A2929" s="71">
        <v>36496</v>
      </c>
      <c r="B2929" s="71">
        <f t="shared" si="45"/>
        <v>36495</v>
      </c>
      <c r="C2929">
        <v>1918.63</v>
      </c>
    </row>
    <row r="2930" spans="1:3">
      <c r="A2930" s="71">
        <v>36497</v>
      </c>
      <c r="B2930" s="71">
        <f t="shared" si="45"/>
        <v>36495</v>
      </c>
      <c r="C2930">
        <v>1911.35</v>
      </c>
    </row>
    <row r="2931" spans="1:3">
      <c r="A2931" s="71">
        <v>36498</v>
      </c>
      <c r="B2931" s="71">
        <f t="shared" si="45"/>
        <v>36495</v>
      </c>
      <c r="C2931">
        <v>1903.8</v>
      </c>
    </row>
    <row r="2932" spans="1:3">
      <c r="A2932" s="71">
        <v>36499</v>
      </c>
      <c r="B2932" s="71">
        <f t="shared" si="45"/>
        <v>36495</v>
      </c>
      <c r="C2932">
        <v>1903.8</v>
      </c>
    </row>
    <row r="2933" spans="1:3">
      <c r="A2933" s="71">
        <v>36500</v>
      </c>
      <c r="B2933" s="71">
        <f t="shared" si="45"/>
        <v>36495</v>
      </c>
      <c r="C2933">
        <v>1903.8</v>
      </c>
    </row>
    <row r="2934" spans="1:3">
      <c r="A2934" s="71">
        <v>36501</v>
      </c>
      <c r="B2934" s="71">
        <f t="shared" si="45"/>
        <v>36495</v>
      </c>
      <c r="C2934">
        <v>1886.46</v>
      </c>
    </row>
    <row r="2935" spans="1:3">
      <c r="A2935" s="71">
        <v>36502</v>
      </c>
      <c r="B2935" s="71">
        <f t="shared" si="45"/>
        <v>36495</v>
      </c>
      <c r="C2935">
        <v>1888.99</v>
      </c>
    </row>
    <row r="2936" spans="1:3">
      <c r="A2936" s="71">
        <v>36503</v>
      </c>
      <c r="B2936" s="71">
        <f t="shared" si="45"/>
        <v>36495</v>
      </c>
      <c r="C2936">
        <v>1888.99</v>
      </c>
    </row>
    <row r="2937" spans="1:3">
      <c r="A2937" s="71">
        <v>36504</v>
      </c>
      <c r="B2937" s="71">
        <f t="shared" si="45"/>
        <v>36495</v>
      </c>
      <c r="C2937">
        <v>1906.91</v>
      </c>
    </row>
    <row r="2938" spans="1:3">
      <c r="A2938" s="71">
        <v>36505</v>
      </c>
      <c r="B2938" s="71">
        <f t="shared" si="45"/>
        <v>36495</v>
      </c>
      <c r="C2938">
        <v>1900.22</v>
      </c>
    </row>
    <row r="2939" spans="1:3">
      <c r="A2939" s="71">
        <v>36506</v>
      </c>
      <c r="B2939" s="71">
        <f t="shared" si="45"/>
        <v>36495</v>
      </c>
      <c r="C2939">
        <v>1900.22</v>
      </c>
    </row>
    <row r="2940" spans="1:3">
      <c r="A2940" s="71">
        <v>36507</v>
      </c>
      <c r="B2940" s="71">
        <f t="shared" si="45"/>
        <v>36495</v>
      </c>
      <c r="C2940">
        <v>1900.22</v>
      </c>
    </row>
    <row r="2941" spans="1:3">
      <c r="A2941" s="71">
        <v>36508</v>
      </c>
      <c r="B2941" s="71">
        <f t="shared" si="45"/>
        <v>36495</v>
      </c>
      <c r="C2941">
        <v>1905.5</v>
      </c>
    </row>
    <row r="2942" spans="1:3">
      <c r="A2942" s="71">
        <v>36509</v>
      </c>
      <c r="B2942" s="71">
        <f t="shared" si="45"/>
        <v>36495</v>
      </c>
      <c r="C2942">
        <v>1891.67</v>
      </c>
    </row>
    <row r="2943" spans="1:3">
      <c r="A2943" s="71">
        <v>36510</v>
      </c>
      <c r="B2943" s="71">
        <f t="shared" si="45"/>
        <v>36495</v>
      </c>
      <c r="C2943">
        <v>1874.14</v>
      </c>
    </row>
    <row r="2944" spans="1:3">
      <c r="A2944" s="71">
        <v>36511</v>
      </c>
      <c r="B2944" s="71">
        <f t="shared" si="45"/>
        <v>36495</v>
      </c>
      <c r="C2944">
        <v>1879.55</v>
      </c>
    </row>
    <row r="2945" spans="1:3">
      <c r="A2945" s="71">
        <v>36512</v>
      </c>
      <c r="B2945" s="71">
        <f t="shared" si="45"/>
        <v>36495</v>
      </c>
      <c r="C2945">
        <v>1867.02</v>
      </c>
    </row>
    <row r="2946" spans="1:3">
      <c r="A2946" s="71">
        <v>36513</v>
      </c>
      <c r="B2946" s="71">
        <f t="shared" si="45"/>
        <v>36495</v>
      </c>
      <c r="C2946">
        <v>1867.02</v>
      </c>
    </row>
    <row r="2947" spans="1:3">
      <c r="A2947" s="71">
        <v>36514</v>
      </c>
      <c r="B2947" s="71">
        <f t="shared" ref="B2947:B3010" si="46">DATE(YEAR(A2947), MONTH(A2947), 1)</f>
        <v>36495</v>
      </c>
      <c r="C2947">
        <v>1867.02</v>
      </c>
    </row>
    <row r="2948" spans="1:3">
      <c r="A2948" s="71">
        <v>36515</v>
      </c>
      <c r="B2948" s="71">
        <f t="shared" si="46"/>
        <v>36495</v>
      </c>
      <c r="C2948">
        <v>1868.47</v>
      </c>
    </row>
    <row r="2949" spans="1:3">
      <c r="A2949" s="71">
        <v>36516</v>
      </c>
      <c r="B2949" s="71">
        <f t="shared" si="46"/>
        <v>36495</v>
      </c>
      <c r="C2949">
        <v>1884.64</v>
      </c>
    </row>
    <row r="2950" spans="1:3">
      <c r="A2950" s="71">
        <v>36517</v>
      </c>
      <c r="B2950" s="71">
        <f t="shared" si="46"/>
        <v>36495</v>
      </c>
      <c r="C2950">
        <v>1886.27</v>
      </c>
    </row>
    <row r="2951" spans="1:3">
      <c r="A2951" s="71">
        <v>36518</v>
      </c>
      <c r="B2951" s="71">
        <f t="shared" si="46"/>
        <v>36495</v>
      </c>
      <c r="C2951">
        <v>1874.77</v>
      </c>
    </row>
    <row r="2952" spans="1:3">
      <c r="A2952" s="71">
        <v>36519</v>
      </c>
      <c r="B2952" s="71">
        <f t="shared" si="46"/>
        <v>36495</v>
      </c>
      <c r="C2952">
        <v>1874.58</v>
      </c>
    </row>
    <row r="2953" spans="1:3">
      <c r="A2953" s="71">
        <v>36520</v>
      </c>
      <c r="B2953" s="71">
        <f t="shared" si="46"/>
        <v>36495</v>
      </c>
      <c r="C2953">
        <v>1874.58</v>
      </c>
    </row>
    <row r="2954" spans="1:3">
      <c r="A2954" s="71">
        <v>36521</v>
      </c>
      <c r="B2954" s="71">
        <f t="shared" si="46"/>
        <v>36495</v>
      </c>
      <c r="C2954">
        <v>1874.58</v>
      </c>
    </row>
    <row r="2955" spans="1:3">
      <c r="A2955" s="71">
        <v>36522</v>
      </c>
      <c r="B2955" s="71">
        <f t="shared" si="46"/>
        <v>36495</v>
      </c>
      <c r="C2955">
        <v>1870.65</v>
      </c>
    </row>
    <row r="2956" spans="1:3">
      <c r="A2956" s="71">
        <v>36523</v>
      </c>
      <c r="B2956" s="71">
        <f t="shared" si="46"/>
        <v>36495</v>
      </c>
      <c r="C2956">
        <v>1867.82</v>
      </c>
    </row>
    <row r="2957" spans="1:3">
      <c r="A2957" s="71">
        <v>36524</v>
      </c>
      <c r="B2957" s="71">
        <f t="shared" si="46"/>
        <v>36495</v>
      </c>
      <c r="C2957">
        <v>1873.77</v>
      </c>
    </row>
    <row r="2958" spans="1:3">
      <c r="A2958" s="71">
        <v>36525</v>
      </c>
      <c r="B2958" s="71">
        <f t="shared" si="46"/>
        <v>36495</v>
      </c>
      <c r="C2958">
        <v>1873.77</v>
      </c>
    </row>
    <row r="2959" spans="1:3">
      <c r="A2959" s="71">
        <v>36526</v>
      </c>
      <c r="B2959" s="71">
        <f t="shared" si="46"/>
        <v>36526</v>
      </c>
      <c r="C2959">
        <v>1873.77</v>
      </c>
    </row>
    <row r="2960" spans="1:3">
      <c r="A2960" s="71">
        <v>36527</v>
      </c>
      <c r="B2960" s="71">
        <f t="shared" si="46"/>
        <v>36526</v>
      </c>
      <c r="C2960">
        <v>1873.77</v>
      </c>
    </row>
    <row r="2961" spans="1:3">
      <c r="A2961" s="71">
        <v>36528</v>
      </c>
      <c r="B2961" s="71">
        <f t="shared" si="46"/>
        <v>36526</v>
      </c>
      <c r="C2961">
        <v>1873.77</v>
      </c>
    </row>
    <row r="2962" spans="1:3">
      <c r="A2962" s="71">
        <v>36529</v>
      </c>
      <c r="B2962" s="71">
        <f t="shared" si="46"/>
        <v>36526</v>
      </c>
      <c r="C2962">
        <v>1874.35</v>
      </c>
    </row>
    <row r="2963" spans="1:3">
      <c r="A2963" s="71">
        <v>36530</v>
      </c>
      <c r="B2963" s="71">
        <f t="shared" si="46"/>
        <v>36526</v>
      </c>
      <c r="C2963">
        <v>1895.97</v>
      </c>
    </row>
    <row r="2964" spans="1:3">
      <c r="A2964" s="71">
        <v>36531</v>
      </c>
      <c r="B2964" s="71">
        <f t="shared" si="46"/>
        <v>36526</v>
      </c>
      <c r="C2964">
        <v>1912.69</v>
      </c>
    </row>
    <row r="2965" spans="1:3">
      <c r="A2965" s="71">
        <v>36532</v>
      </c>
      <c r="B2965" s="71">
        <f t="shared" si="46"/>
        <v>36526</v>
      </c>
      <c r="C2965">
        <v>1911.33</v>
      </c>
    </row>
    <row r="2966" spans="1:3">
      <c r="A2966" s="71">
        <v>36533</v>
      </c>
      <c r="B2966" s="71">
        <f t="shared" si="46"/>
        <v>36526</v>
      </c>
      <c r="C2966">
        <v>1900.14</v>
      </c>
    </row>
    <row r="2967" spans="1:3">
      <c r="A2967" s="71">
        <v>36534</v>
      </c>
      <c r="B2967" s="71">
        <f t="shared" si="46"/>
        <v>36526</v>
      </c>
      <c r="C2967">
        <v>1900.14</v>
      </c>
    </row>
    <row r="2968" spans="1:3">
      <c r="A2968" s="71">
        <v>36535</v>
      </c>
      <c r="B2968" s="71">
        <f t="shared" si="46"/>
        <v>36526</v>
      </c>
      <c r="C2968">
        <v>1900.14</v>
      </c>
    </row>
    <row r="2969" spans="1:3">
      <c r="A2969" s="71">
        <v>36536</v>
      </c>
      <c r="B2969" s="71">
        <f t="shared" si="46"/>
        <v>36526</v>
      </c>
      <c r="C2969">
        <v>1900.14</v>
      </c>
    </row>
    <row r="2970" spans="1:3">
      <c r="A2970" s="71">
        <v>36537</v>
      </c>
      <c r="B2970" s="71">
        <f t="shared" si="46"/>
        <v>36526</v>
      </c>
      <c r="C2970">
        <v>1902.25</v>
      </c>
    </row>
    <row r="2971" spans="1:3">
      <c r="A2971" s="71">
        <v>36538</v>
      </c>
      <c r="B2971" s="71">
        <f t="shared" si="46"/>
        <v>36526</v>
      </c>
      <c r="C2971">
        <v>1904.54</v>
      </c>
    </row>
    <row r="2972" spans="1:3">
      <c r="A2972" s="71">
        <v>36539</v>
      </c>
      <c r="B2972" s="71">
        <f t="shared" si="46"/>
        <v>36526</v>
      </c>
      <c r="C2972">
        <v>1917.38</v>
      </c>
    </row>
    <row r="2973" spans="1:3">
      <c r="A2973" s="71">
        <v>36540</v>
      </c>
      <c r="B2973" s="71">
        <f t="shared" si="46"/>
        <v>36526</v>
      </c>
      <c r="C2973">
        <v>1920.83</v>
      </c>
    </row>
    <row r="2974" spans="1:3">
      <c r="A2974" s="71">
        <v>36541</v>
      </c>
      <c r="B2974" s="71">
        <f t="shared" si="46"/>
        <v>36526</v>
      </c>
      <c r="C2974">
        <v>1920.83</v>
      </c>
    </row>
    <row r="2975" spans="1:3">
      <c r="A2975" s="71">
        <v>36542</v>
      </c>
      <c r="B2975" s="71">
        <f t="shared" si="46"/>
        <v>36526</v>
      </c>
      <c r="C2975">
        <v>1920.83</v>
      </c>
    </row>
    <row r="2976" spans="1:3">
      <c r="A2976" s="71">
        <v>36543</v>
      </c>
      <c r="B2976" s="71">
        <f t="shared" si="46"/>
        <v>36526</v>
      </c>
      <c r="C2976">
        <v>1919.21</v>
      </c>
    </row>
    <row r="2977" spans="1:3">
      <c r="A2977" s="71">
        <v>36544</v>
      </c>
      <c r="B2977" s="71">
        <f t="shared" si="46"/>
        <v>36526</v>
      </c>
      <c r="C2977">
        <v>1928.51</v>
      </c>
    </row>
    <row r="2978" spans="1:3">
      <c r="A2978" s="71">
        <v>36545</v>
      </c>
      <c r="B2978" s="71">
        <f t="shared" si="46"/>
        <v>36526</v>
      </c>
      <c r="C2978">
        <v>1945.17</v>
      </c>
    </row>
    <row r="2979" spans="1:3">
      <c r="A2979" s="71">
        <v>36546</v>
      </c>
      <c r="B2979" s="71">
        <f t="shared" si="46"/>
        <v>36526</v>
      </c>
      <c r="C2979">
        <v>1938.84</v>
      </c>
    </row>
    <row r="2980" spans="1:3">
      <c r="A2980" s="71">
        <v>36547</v>
      </c>
      <c r="B2980" s="71">
        <f t="shared" si="46"/>
        <v>36526</v>
      </c>
      <c r="C2980">
        <v>1931.97</v>
      </c>
    </row>
    <row r="2981" spans="1:3">
      <c r="A2981" s="71">
        <v>36548</v>
      </c>
      <c r="B2981" s="71">
        <f t="shared" si="46"/>
        <v>36526</v>
      </c>
      <c r="C2981">
        <v>1931.97</v>
      </c>
    </row>
    <row r="2982" spans="1:3">
      <c r="A2982" s="71">
        <v>36549</v>
      </c>
      <c r="B2982" s="71">
        <f t="shared" si="46"/>
        <v>36526</v>
      </c>
      <c r="C2982">
        <v>1931.97</v>
      </c>
    </row>
    <row r="2983" spans="1:3">
      <c r="A2983" s="71">
        <v>36550</v>
      </c>
      <c r="B2983" s="71">
        <f t="shared" si="46"/>
        <v>36526</v>
      </c>
      <c r="C2983">
        <v>1943.88</v>
      </c>
    </row>
    <row r="2984" spans="1:3">
      <c r="A2984" s="71">
        <v>36551</v>
      </c>
      <c r="B2984" s="71">
        <f t="shared" si="46"/>
        <v>36526</v>
      </c>
      <c r="C2984">
        <v>1939.63</v>
      </c>
    </row>
    <row r="2985" spans="1:3">
      <c r="A2985" s="71">
        <v>36552</v>
      </c>
      <c r="B2985" s="71">
        <f t="shared" si="46"/>
        <v>36526</v>
      </c>
      <c r="C2985">
        <v>1958.17</v>
      </c>
    </row>
    <row r="2986" spans="1:3">
      <c r="A2986" s="71">
        <v>36553</v>
      </c>
      <c r="B2986" s="71">
        <f t="shared" si="46"/>
        <v>36526</v>
      </c>
      <c r="C2986">
        <v>1976.14</v>
      </c>
    </row>
    <row r="2987" spans="1:3">
      <c r="A2987" s="71">
        <v>36554</v>
      </c>
      <c r="B2987" s="71">
        <f t="shared" si="46"/>
        <v>36526</v>
      </c>
      <c r="C2987">
        <v>1976.72</v>
      </c>
    </row>
    <row r="2988" spans="1:3">
      <c r="A2988" s="71">
        <v>36555</v>
      </c>
      <c r="B2988" s="71">
        <f t="shared" si="46"/>
        <v>36526</v>
      </c>
      <c r="C2988">
        <v>1976.72</v>
      </c>
    </row>
    <row r="2989" spans="1:3">
      <c r="A2989" s="71">
        <v>36556</v>
      </c>
      <c r="B2989" s="71">
        <f t="shared" si="46"/>
        <v>36526</v>
      </c>
      <c r="C2989">
        <v>1976.72</v>
      </c>
    </row>
    <row r="2990" spans="1:3">
      <c r="A2990" s="71">
        <v>36557</v>
      </c>
      <c r="B2990" s="71">
        <f t="shared" si="46"/>
        <v>36557</v>
      </c>
      <c r="C2990">
        <v>1973.36</v>
      </c>
    </row>
    <row r="2991" spans="1:3">
      <c r="A2991" s="71">
        <v>36558</v>
      </c>
      <c r="B2991" s="71">
        <f t="shared" si="46"/>
        <v>36557</v>
      </c>
      <c r="C2991">
        <v>1970.61</v>
      </c>
    </row>
    <row r="2992" spans="1:3">
      <c r="A2992" s="71">
        <v>36559</v>
      </c>
      <c r="B2992" s="71">
        <f t="shared" si="46"/>
        <v>36557</v>
      </c>
      <c r="C2992">
        <v>1965.61</v>
      </c>
    </row>
    <row r="2993" spans="1:3">
      <c r="A2993" s="71">
        <v>36560</v>
      </c>
      <c r="B2993" s="71">
        <f t="shared" si="46"/>
        <v>36557</v>
      </c>
      <c r="C2993">
        <v>1947.55</v>
      </c>
    </row>
    <row r="2994" spans="1:3">
      <c r="A2994" s="71">
        <v>36561</v>
      </c>
      <c r="B2994" s="71">
        <f t="shared" si="46"/>
        <v>36557</v>
      </c>
      <c r="C2994">
        <v>1948.6</v>
      </c>
    </row>
    <row r="2995" spans="1:3">
      <c r="A2995" s="71">
        <v>36562</v>
      </c>
      <c r="B2995" s="71">
        <f t="shared" si="46"/>
        <v>36557</v>
      </c>
      <c r="C2995">
        <v>1948.6</v>
      </c>
    </row>
    <row r="2996" spans="1:3">
      <c r="A2996" s="71">
        <v>36563</v>
      </c>
      <c r="B2996" s="71">
        <f t="shared" si="46"/>
        <v>36557</v>
      </c>
      <c r="C2996">
        <v>1948.6</v>
      </c>
    </row>
    <row r="2997" spans="1:3">
      <c r="A2997" s="71">
        <v>36564</v>
      </c>
      <c r="B2997" s="71">
        <f t="shared" si="46"/>
        <v>36557</v>
      </c>
      <c r="C2997">
        <v>1950.59</v>
      </c>
    </row>
    <row r="2998" spans="1:3">
      <c r="A2998" s="71">
        <v>36565</v>
      </c>
      <c r="B2998" s="71">
        <f t="shared" si="46"/>
        <v>36557</v>
      </c>
      <c r="C2998">
        <v>1949.54</v>
      </c>
    </row>
    <row r="2999" spans="1:3">
      <c r="A2999" s="71">
        <v>36566</v>
      </c>
      <c r="B2999" s="71">
        <f t="shared" si="46"/>
        <v>36557</v>
      </c>
      <c r="C2999">
        <v>1946.51</v>
      </c>
    </row>
    <row r="3000" spans="1:3">
      <c r="A3000" s="71">
        <v>36567</v>
      </c>
      <c r="B3000" s="71">
        <f t="shared" si="46"/>
        <v>36557</v>
      </c>
      <c r="C3000">
        <v>1952.29</v>
      </c>
    </row>
    <row r="3001" spans="1:3">
      <c r="A3001" s="71">
        <v>36568</v>
      </c>
      <c r="B3001" s="71">
        <f t="shared" si="46"/>
        <v>36557</v>
      </c>
      <c r="C3001">
        <v>1948.16</v>
      </c>
    </row>
    <row r="3002" spans="1:3">
      <c r="A3002" s="71">
        <v>36569</v>
      </c>
      <c r="B3002" s="71">
        <f t="shared" si="46"/>
        <v>36557</v>
      </c>
      <c r="C3002">
        <v>1948.16</v>
      </c>
    </row>
    <row r="3003" spans="1:3">
      <c r="A3003" s="71">
        <v>36570</v>
      </c>
      <c r="B3003" s="71">
        <f t="shared" si="46"/>
        <v>36557</v>
      </c>
      <c r="C3003">
        <v>1948.16</v>
      </c>
    </row>
    <row r="3004" spans="1:3">
      <c r="A3004" s="71">
        <v>36571</v>
      </c>
      <c r="B3004" s="71">
        <f t="shared" si="46"/>
        <v>36557</v>
      </c>
      <c r="C3004">
        <v>1950.77</v>
      </c>
    </row>
    <row r="3005" spans="1:3">
      <c r="A3005" s="71">
        <v>36572</v>
      </c>
      <c r="B3005" s="71">
        <f t="shared" si="46"/>
        <v>36557</v>
      </c>
      <c r="C3005">
        <v>1949.61</v>
      </c>
    </row>
    <row r="3006" spans="1:3">
      <c r="A3006" s="71">
        <v>36573</v>
      </c>
      <c r="B3006" s="71">
        <f t="shared" si="46"/>
        <v>36557</v>
      </c>
      <c r="C3006">
        <v>1946.79</v>
      </c>
    </row>
    <row r="3007" spans="1:3">
      <c r="A3007" s="71">
        <v>36574</v>
      </c>
      <c r="B3007" s="71">
        <f t="shared" si="46"/>
        <v>36557</v>
      </c>
      <c r="C3007">
        <v>1945.31</v>
      </c>
    </row>
    <row r="3008" spans="1:3">
      <c r="A3008" s="71">
        <v>36575</v>
      </c>
      <c r="B3008" s="71">
        <f t="shared" si="46"/>
        <v>36557</v>
      </c>
      <c r="C3008">
        <v>1947.41</v>
      </c>
    </row>
    <row r="3009" spans="1:3">
      <c r="A3009" s="71">
        <v>36576</v>
      </c>
      <c r="B3009" s="71">
        <f t="shared" si="46"/>
        <v>36557</v>
      </c>
      <c r="C3009">
        <v>1947.41</v>
      </c>
    </row>
    <row r="3010" spans="1:3">
      <c r="A3010" s="71">
        <v>36577</v>
      </c>
      <c r="B3010" s="71">
        <f t="shared" si="46"/>
        <v>36557</v>
      </c>
      <c r="C3010">
        <v>1947.41</v>
      </c>
    </row>
    <row r="3011" spans="1:3">
      <c r="A3011" s="71">
        <v>36578</v>
      </c>
      <c r="B3011" s="71">
        <f t="shared" ref="B3011:B3074" si="47">DATE(YEAR(A3011), MONTH(A3011), 1)</f>
        <v>36557</v>
      </c>
      <c r="C3011">
        <v>1943.83</v>
      </c>
    </row>
    <row r="3012" spans="1:3">
      <c r="A3012" s="71">
        <v>36579</v>
      </c>
      <c r="B3012" s="71">
        <f t="shared" si="47"/>
        <v>36557</v>
      </c>
      <c r="C3012">
        <v>1941.54</v>
      </c>
    </row>
    <row r="3013" spans="1:3">
      <c r="A3013" s="71">
        <v>36580</v>
      </c>
      <c r="B3013" s="71">
        <f t="shared" si="47"/>
        <v>36557</v>
      </c>
      <c r="C3013">
        <v>1944.18</v>
      </c>
    </row>
    <row r="3014" spans="1:3">
      <c r="A3014" s="71">
        <v>36581</v>
      </c>
      <c r="B3014" s="71">
        <f t="shared" si="47"/>
        <v>36557</v>
      </c>
      <c r="C3014">
        <v>1947.72</v>
      </c>
    </row>
    <row r="3015" spans="1:3">
      <c r="A3015" s="71">
        <v>36582</v>
      </c>
      <c r="B3015" s="71">
        <f t="shared" si="47"/>
        <v>36557</v>
      </c>
      <c r="C3015">
        <v>1947.28</v>
      </c>
    </row>
    <row r="3016" spans="1:3">
      <c r="A3016" s="71">
        <v>36583</v>
      </c>
      <c r="B3016" s="71">
        <f t="shared" si="47"/>
        <v>36557</v>
      </c>
      <c r="C3016">
        <v>1947.28</v>
      </c>
    </row>
    <row r="3017" spans="1:3">
      <c r="A3017" s="71">
        <v>36584</v>
      </c>
      <c r="B3017" s="71">
        <f t="shared" si="47"/>
        <v>36557</v>
      </c>
      <c r="C3017">
        <v>1947.28</v>
      </c>
    </row>
    <row r="3018" spans="1:3">
      <c r="A3018" s="71">
        <v>36585</v>
      </c>
      <c r="B3018" s="71">
        <f t="shared" si="47"/>
        <v>36557</v>
      </c>
      <c r="C3018">
        <v>1946.17</v>
      </c>
    </row>
    <row r="3019" spans="1:3">
      <c r="A3019" s="71">
        <v>36586</v>
      </c>
      <c r="B3019" s="71">
        <f t="shared" si="47"/>
        <v>36586</v>
      </c>
      <c r="C3019">
        <v>1948.05</v>
      </c>
    </row>
    <row r="3020" spans="1:3">
      <c r="A3020" s="71">
        <v>36587</v>
      </c>
      <c r="B3020" s="71">
        <f t="shared" si="47"/>
        <v>36586</v>
      </c>
      <c r="C3020">
        <v>1950.88</v>
      </c>
    </row>
    <row r="3021" spans="1:3">
      <c r="A3021" s="71">
        <v>36588</v>
      </c>
      <c r="B3021" s="71">
        <f t="shared" si="47"/>
        <v>36586</v>
      </c>
      <c r="C3021">
        <v>1956.8</v>
      </c>
    </row>
    <row r="3022" spans="1:3">
      <c r="A3022" s="71">
        <v>36589</v>
      </c>
      <c r="B3022" s="71">
        <f t="shared" si="47"/>
        <v>36586</v>
      </c>
      <c r="C3022">
        <v>1961.16</v>
      </c>
    </row>
    <row r="3023" spans="1:3">
      <c r="A3023" s="71">
        <v>36590</v>
      </c>
      <c r="B3023" s="71">
        <f t="shared" si="47"/>
        <v>36586</v>
      </c>
      <c r="C3023">
        <v>1961.16</v>
      </c>
    </row>
    <row r="3024" spans="1:3">
      <c r="A3024" s="71">
        <v>36591</v>
      </c>
      <c r="B3024" s="71">
        <f t="shared" si="47"/>
        <v>36586</v>
      </c>
      <c r="C3024">
        <v>1961.16</v>
      </c>
    </row>
    <row r="3025" spans="1:3">
      <c r="A3025" s="71">
        <v>36592</v>
      </c>
      <c r="B3025" s="71">
        <f t="shared" si="47"/>
        <v>36586</v>
      </c>
      <c r="C3025">
        <v>1965.63</v>
      </c>
    </row>
    <row r="3026" spans="1:3">
      <c r="A3026" s="71">
        <v>36593</v>
      </c>
      <c r="B3026" s="71">
        <f t="shared" si="47"/>
        <v>36586</v>
      </c>
      <c r="C3026">
        <v>1964.26</v>
      </c>
    </row>
    <row r="3027" spans="1:3">
      <c r="A3027" s="71">
        <v>36594</v>
      </c>
      <c r="B3027" s="71">
        <f t="shared" si="47"/>
        <v>36586</v>
      </c>
      <c r="C3027">
        <v>1960.47</v>
      </c>
    </row>
    <row r="3028" spans="1:3">
      <c r="A3028" s="71">
        <v>36595</v>
      </c>
      <c r="B3028" s="71">
        <f t="shared" si="47"/>
        <v>36586</v>
      </c>
      <c r="C3028">
        <v>1959.77</v>
      </c>
    </row>
    <row r="3029" spans="1:3">
      <c r="A3029" s="71">
        <v>36596</v>
      </c>
      <c r="B3029" s="71">
        <f t="shared" si="47"/>
        <v>36586</v>
      </c>
      <c r="C3029">
        <v>1958.48</v>
      </c>
    </row>
    <row r="3030" spans="1:3">
      <c r="A3030" s="71">
        <v>36597</v>
      </c>
      <c r="B3030" s="71">
        <f t="shared" si="47"/>
        <v>36586</v>
      </c>
      <c r="C3030">
        <v>1958.48</v>
      </c>
    </row>
    <row r="3031" spans="1:3">
      <c r="A3031" s="71">
        <v>36598</v>
      </c>
      <c r="B3031" s="71">
        <f t="shared" si="47"/>
        <v>36586</v>
      </c>
      <c r="C3031">
        <v>1958.48</v>
      </c>
    </row>
    <row r="3032" spans="1:3">
      <c r="A3032" s="71">
        <v>36599</v>
      </c>
      <c r="B3032" s="71">
        <f t="shared" si="47"/>
        <v>36586</v>
      </c>
      <c r="C3032">
        <v>1957.5</v>
      </c>
    </row>
    <row r="3033" spans="1:3">
      <c r="A3033" s="71">
        <v>36600</v>
      </c>
      <c r="B3033" s="71">
        <f t="shared" si="47"/>
        <v>36586</v>
      </c>
      <c r="C3033">
        <v>1955.75</v>
      </c>
    </row>
    <row r="3034" spans="1:3">
      <c r="A3034" s="71">
        <v>36601</v>
      </c>
      <c r="B3034" s="71">
        <f t="shared" si="47"/>
        <v>36586</v>
      </c>
      <c r="C3034">
        <v>1954.26</v>
      </c>
    </row>
    <row r="3035" spans="1:3">
      <c r="A3035" s="71">
        <v>36602</v>
      </c>
      <c r="B3035" s="71">
        <f t="shared" si="47"/>
        <v>36586</v>
      </c>
      <c r="C3035">
        <v>1950.01</v>
      </c>
    </row>
    <row r="3036" spans="1:3">
      <c r="A3036" s="71">
        <v>36603</v>
      </c>
      <c r="B3036" s="71">
        <f t="shared" si="47"/>
        <v>36586</v>
      </c>
      <c r="C3036">
        <v>1952.98</v>
      </c>
    </row>
    <row r="3037" spans="1:3">
      <c r="A3037" s="71">
        <v>36604</v>
      </c>
      <c r="B3037" s="71">
        <f t="shared" si="47"/>
        <v>36586</v>
      </c>
      <c r="C3037">
        <v>1952.98</v>
      </c>
    </row>
    <row r="3038" spans="1:3">
      <c r="A3038" s="71">
        <v>36605</v>
      </c>
      <c r="B3038" s="71">
        <f t="shared" si="47"/>
        <v>36586</v>
      </c>
      <c r="C3038">
        <v>1952.98</v>
      </c>
    </row>
    <row r="3039" spans="1:3">
      <c r="A3039" s="71">
        <v>36606</v>
      </c>
      <c r="B3039" s="71">
        <f t="shared" si="47"/>
        <v>36586</v>
      </c>
      <c r="C3039">
        <v>1952.98</v>
      </c>
    </row>
    <row r="3040" spans="1:3">
      <c r="A3040" s="71">
        <v>36607</v>
      </c>
      <c r="B3040" s="71">
        <f t="shared" si="47"/>
        <v>36586</v>
      </c>
      <c r="C3040">
        <v>1956.98</v>
      </c>
    </row>
    <row r="3041" spans="1:3">
      <c r="A3041" s="71">
        <v>36608</v>
      </c>
      <c r="B3041" s="71">
        <f t="shared" si="47"/>
        <v>36586</v>
      </c>
      <c r="C3041">
        <v>1959.84</v>
      </c>
    </row>
    <row r="3042" spans="1:3">
      <c r="A3042" s="71">
        <v>36609</v>
      </c>
      <c r="B3042" s="71">
        <f t="shared" si="47"/>
        <v>36586</v>
      </c>
      <c r="C3042">
        <v>1954.57</v>
      </c>
    </row>
    <row r="3043" spans="1:3">
      <c r="A3043" s="71">
        <v>36610</v>
      </c>
      <c r="B3043" s="71">
        <f t="shared" si="47"/>
        <v>36586</v>
      </c>
      <c r="C3043">
        <v>1954.83</v>
      </c>
    </row>
    <row r="3044" spans="1:3">
      <c r="A3044" s="71">
        <v>36611</v>
      </c>
      <c r="B3044" s="71">
        <f t="shared" si="47"/>
        <v>36586</v>
      </c>
      <c r="C3044">
        <v>1954.83</v>
      </c>
    </row>
    <row r="3045" spans="1:3">
      <c r="A3045" s="71">
        <v>36612</v>
      </c>
      <c r="B3045" s="71">
        <f t="shared" si="47"/>
        <v>36586</v>
      </c>
      <c r="C3045">
        <v>1954.83</v>
      </c>
    </row>
    <row r="3046" spans="1:3">
      <c r="A3046" s="71">
        <v>36613</v>
      </c>
      <c r="B3046" s="71">
        <f t="shared" si="47"/>
        <v>36586</v>
      </c>
      <c r="C3046">
        <v>1958.93</v>
      </c>
    </row>
    <row r="3047" spans="1:3">
      <c r="A3047" s="71">
        <v>36614</v>
      </c>
      <c r="B3047" s="71">
        <f t="shared" si="47"/>
        <v>36586</v>
      </c>
      <c r="C3047">
        <v>1955.14</v>
      </c>
    </row>
    <row r="3048" spans="1:3">
      <c r="A3048" s="71">
        <v>36615</v>
      </c>
      <c r="B3048" s="71">
        <f t="shared" si="47"/>
        <v>36586</v>
      </c>
      <c r="C3048">
        <v>1949.75</v>
      </c>
    </row>
    <row r="3049" spans="1:3">
      <c r="A3049" s="71">
        <v>36616</v>
      </c>
      <c r="B3049" s="71">
        <f t="shared" si="47"/>
        <v>36586</v>
      </c>
      <c r="C3049">
        <v>1951.56</v>
      </c>
    </row>
    <row r="3050" spans="1:3">
      <c r="A3050" s="71">
        <v>36617</v>
      </c>
      <c r="B3050" s="71">
        <f t="shared" si="47"/>
        <v>36617</v>
      </c>
      <c r="C3050">
        <v>1958.12</v>
      </c>
    </row>
    <row r="3051" spans="1:3">
      <c r="A3051" s="71">
        <v>36618</v>
      </c>
      <c r="B3051" s="71">
        <f t="shared" si="47"/>
        <v>36617</v>
      </c>
      <c r="C3051">
        <v>1958.12</v>
      </c>
    </row>
    <row r="3052" spans="1:3">
      <c r="A3052" s="71">
        <v>36619</v>
      </c>
      <c r="B3052" s="71">
        <f t="shared" si="47"/>
        <v>36617</v>
      </c>
      <c r="C3052">
        <v>1958.12</v>
      </c>
    </row>
    <row r="3053" spans="1:3">
      <c r="A3053" s="71">
        <v>36620</v>
      </c>
      <c r="B3053" s="71">
        <f t="shared" si="47"/>
        <v>36617</v>
      </c>
      <c r="C3053">
        <v>1963.22</v>
      </c>
    </row>
    <row r="3054" spans="1:3">
      <c r="A3054" s="71">
        <v>36621</v>
      </c>
      <c r="B3054" s="71">
        <f t="shared" si="47"/>
        <v>36617</v>
      </c>
      <c r="C3054">
        <v>1964.1</v>
      </c>
    </row>
    <row r="3055" spans="1:3">
      <c r="A3055" s="71">
        <v>36622</v>
      </c>
      <c r="B3055" s="71">
        <f t="shared" si="47"/>
        <v>36617</v>
      </c>
      <c r="C3055">
        <v>1968.92</v>
      </c>
    </row>
    <row r="3056" spans="1:3">
      <c r="A3056" s="71">
        <v>36623</v>
      </c>
      <c r="B3056" s="71">
        <f t="shared" si="47"/>
        <v>36617</v>
      </c>
      <c r="C3056">
        <v>1986.96</v>
      </c>
    </row>
    <row r="3057" spans="1:3">
      <c r="A3057" s="71">
        <v>36624</v>
      </c>
      <c r="B3057" s="71">
        <f t="shared" si="47"/>
        <v>36617</v>
      </c>
      <c r="C3057">
        <v>1996.24</v>
      </c>
    </row>
    <row r="3058" spans="1:3">
      <c r="A3058" s="71">
        <v>36625</v>
      </c>
      <c r="B3058" s="71">
        <f t="shared" si="47"/>
        <v>36617</v>
      </c>
      <c r="C3058">
        <v>1996.24</v>
      </c>
    </row>
    <row r="3059" spans="1:3">
      <c r="A3059" s="71">
        <v>36626</v>
      </c>
      <c r="B3059" s="71">
        <f t="shared" si="47"/>
        <v>36617</v>
      </c>
      <c r="C3059">
        <v>1996.24</v>
      </c>
    </row>
    <row r="3060" spans="1:3">
      <c r="A3060" s="71">
        <v>36627</v>
      </c>
      <c r="B3060" s="71">
        <f t="shared" si="47"/>
        <v>36617</v>
      </c>
      <c r="C3060">
        <v>1998.25</v>
      </c>
    </row>
    <row r="3061" spans="1:3">
      <c r="A3061" s="71">
        <v>36628</v>
      </c>
      <c r="B3061" s="71">
        <f t="shared" si="47"/>
        <v>36617</v>
      </c>
      <c r="C3061">
        <v>1986.75</v>
      </c>
    </row>
    <row r="3062" spans="1:3">
      <c r="A3062" s="71">
        <v>36629</v>
      </c>
      <c r="B3062" s="71">
        <f t="shared" si="47"/>
        <v>36617</v>
      </c>
      <c r="C3062">
        <v>1987.38</v>
      </c>
    </row>
    <row r="3063" spans="1:3">
      <c r="A3063" s="71">
        <v>36630</v>
      </c>
      <c r="B3063" s="71">
        <f t="shared" si="47"/>
        <v>36617</v>
      </c>
      <c r="C3063">
        <v>1987.36</v>
      </c>
    </row>
    <row r="3064" spans="1:3">
      <c r="A3064" s="71">
        <v>36631</v>
      </c>
      <c r="B3064" s="71">
        <f t="shared" si="47"/>
        <v>36617</v>
      </c>
      <c r="C3064">
        <v>1987.39</v>
      </c>
    </row>
    <row r="3065" spans="1:3">
      <c r="A3065" s="71">
        <v>36632</v>
      </c>
      <c r="B3065" s="71">
        <f t="shared" si="47"/>
        <v>36617</v>
      </c>
      <c r="C3065">
        <v>1987.39</v>
      </c>
    </row>
    <row r="3066" spans="1:3">
      <c r="A3066" s="71">
        <v>36633</v>
      </c>
      <c r="B3066" s="71">
        <f t="shared" si="47"/>
        <v>36617</v>
      </c>
      <c r="C3066">
        <v>1987.39</v>
      </c>
    </row>
    <row r="3067" spans="1:3">
      <c r="A3067" s="71">
        <v>36634</v>
      </c>
      <c r="B3067" s="71">
        <f t="shared" si="47"/>
        <v>36617</v>
      </c>
      <c r="C3067">
        <v>1996.29</v>
      </c>
    </row>
    <row r="3068" spans="1:3">
      <c r="A3068" s="71">
        <v>36635</v>
      </c>
      <c r="B3068" s="71">
        <f t="shared" si="47"/>
        <v>36617</v>
      </c>
      <c r="C3068">
        <v>2003.02</v>
      </c>
    </row>
    <row r="3069" spans="1:3">
      <c r="A3069" s="71">
        <v>36636</v>
      </c>
      <c r="B3069" s="71">
        <f t="shared" si="47"/>
        <v>36617</v>
      </c>
      <c r="C3069">
        <v>1996.07</v>
      </c>
    </row>
    <row r="3070" spans="1:3">
      <c r="A3070" s="71">
        <v>36637</v>
      </c>
      <c r="B3070" s="71">
        <f t="shared" si="47"/>
        <v>36617</v>
      </c>
      <c r="C3070">
        <v>1996.07</v>
      </c>
    </row>
    <row r="3071" spans="1:3">
      <c r="A3071" s="71">
        <v>36638</v>
      </c>
      <c r="B3071" s="71">
        <f t="shared" si="47"/>
        <v>36617</v>
      </c>
      <c r="C3071">
        <v>1996.07</v>
      </c>
    </row>
    <row r="3072" spans="1:3">
      <c r="A3072" s="71">
        <v>36639</v>
      </c>
      <c r="B3072" s="71">
        <f t="shared" si="47"/>
        <v>36617</v>
      </c>
      <c r="C3072">
        <v>1996.07</v>
      </c>
    </row>
    <row r="3073" spans="1:3">
      <c r="A3073" s="71">
        <v>36640</v>
      </c>
      <c r="B3073" s="71">
        <f t="shared" si="47"/>
        <v>36617</v>
      </c>
      <c r="C3073">
        <v>1996.07</v>
      </c>
    </row>
    <row r="3074" spans="1:3">
      <c r="A3074" s="71">
        <v>36641</v>
      </c>
      <c r="B3074" s="71">
        <f t="shared" si="47"/>
        <v>36617</v>
      </c>
      <c r="C3074">
        <v>1991.17</v>
      </c>
    </row>
    <row r="3075" spans="1:3">
      <c r="A3075" s="71">
        <v>36642</v>
      </c>
      <c r="B3075" s="71">
        <f t="shared" ref="B3075:B3138" si="48">DATE(YEAR(A3075), MONTH(A3075), 1)</f>
        <v>36617</v>
      </c>
      <c r="C3075">
        <v>1988.65</v>
      </c>
    </row>
    <row r="3076" spans="1:3">
      <c r="A3076" s="71">
        <v>36643</v>
      </c>
      <c r="B3076" s="71">
        <f t="shared" si="48"/>
        <v>36617</v>
      </c>
      <c r="C3076">
        <v>1998.95</v>
      </c>
    </row>
    <row r="3077" spans="1:3">
      <c r="A3077" s="71">
        <v>36644</v>
      </c>
      <c r="B3077" s="71">
        <f t="shared" si="48"/>
        <v>36617</v>
      </c>
      <c r="C3077">
        <v>2002.95</v>
      </c>
    </row>
    <row r="3078" spans="1:3">
      <c r="A3078" s="71">
        <v>36645</v>
      </c>
      <c r="B3078" s="71">
        <f t="shared" si="48"/>
        <v>36617</v>
      </c>
      <c r="C3078">
        <v>2004.47</v>
      </c>
    </row>
    <row r="3079" spans="1:3">
      <c r="A3079" s="71">
        <v>36646</v>
      </c>
      <c r="B3079" s="71">
        <f t="shared" si="48"/>
        <v>36617</v>
      </c>
      <c r="C3079">
        <v>2004.47</v>
      </c>
    </row>
    <row r="3080" spans="1:3">
      <c r="A3080" s="71">
        <v>36647</v>
      </c>
      <c r="B3080" s="71">
        <f t="shared" si="48"/>
        <v>36647</v>
      </c>
      <c r="C3080">
        <v>2004.47</v>
      </c>
    </row>
    <row r="3081" spans="1:3">
      <c r="A3081" s="71">
        <v>36648</v>
      </c>
      <c r="B3081" s="71">
        <f t="shared" si="48"/>
        <v>36647</v>
      </c>
      <c r="C3081">
        <v>2004.47</v>
      </c>
    </row>
    <row r="3082" spans="1:3">
      <c r="A3082" s="71">
        <v>36649</v>
      </c>
      <c r="B3082" s="71">
        <f t="shared" si="48"/>
        <v>36647</v>
      </c>
      <c r="C3082">
        <v>2001.62</v>
      </c>
    </row>
    <row r="3083" spans="1:3">
      <c r="A3083" s="71">
        <v>36650</v>
      </c>
      <c r="B3083" s="71">
        <f t="shared" si="48"/>
        <v>36647</v>
      </c>
      <c r="C3083">
        <v>2015.92</v>
      </c>
    </row>
    <row r="3084" spans="1:3">
      <c r="A3084" s="71">
        <v>36651</v>
      </c>
      <c r="B3084" s="71">
        <f t="shared" si="48"/>
        <v>36647</v>
      </c>
      <c r="C3084">
        <v>2027.26</v>
      </c>
    </row>
    <row r="3085" spans="1:3">
      <c r="A3085" s="71">
        <v>36652</v>
      </c>
      <c r="B3085" s="71">
        <f t="shared" si="48"/>
        <v>36647</v>
      </c>
      <c r="C3085">
        <v>2033.17</v>
      </c>
    </row>
    <row r="3086" spans="1:3">
      <c r="A3086" s="71">
        <v>36653</v>
      </c>
      <c r="B3086" s="71">
        <f t="shared" si="48"/>
        <v>36647</v>
      </c>
      <c r="C3086">
        <v>2033.17</v>
      </c>
    </row>
    <row r="3087" spans="1:3">
      <c r="A3087" s="71">
        <v>36654</v>
      </c>
      <c r="B3087" s="71">
        <f t="shared" si="48"/>
        <v>36647</v>
      </c>
      <c r="C3087">
        <v>2033.17</v>
      </c>
    </row>
    <row r="3088" spans="1:3">
      <c r="A3088" s="71">
        <v>36655</v>
      </c>
      <c r="B3088" s="71">
        <f t="shared" si="48"/>
        <v>36647</v>
      </c>
      <c r="C3088">
        <v>2044.59</v>
      </c>
    </row>
    <row r="3089" spans="1:3">
      <c r="A3089" s="71">
        <v>36656</v>
      </c>
      <c r="B3089" s="71">
        <f t="shared" si="48"/>
        <v>36647</v>
      </c>
      <c r="C3089">
        <v>2031.86</v>
      </c>
    </row>
    <row r="3090" spans="1:3">
      <c r="A3090" s="71">
        <v>36657</v>
      </c>
      <c r="B3090" s="71">
        <f t="shared" si="48"/>
        <v>36647</v>
      </c>
      <c r="C3090">
        <v>2021.68</v>
      </c>
    </row>
    <row r="3091" spans="1:3">
      <c r="A3091" s="71">
        <v>36658</v>
      </c>
      <c r="B3091" s="71">
        <f t="shared" si="48"/>
        <v>36647</v>
      </c>
      <c r="C3091">
        <v>2031.96</v>
      </c>
    </row>
    <row r="3092" spans="1:3">
      <c r="A3092" s="71">
        <v>36659</v>
      </c>
      <c r="B3092" s="71">
        <f t="shared" si="48"/>
        <v>36647</v>
      </c>
      <c r="C3092">
        <v>2039.29</v>
      </c>
    </row>
    <row r="3093" spans="1:3">
      <c r="A3093" s="71">
        <v>36660</v>
      </c>
      <c r="B3093" s="71">
        <f t="shared" si="48"/>
        <v>36647</v>
      </c>
      <c r="C3093">
        <v>2039.29</v>
      </c>
    </row>
    <row r="3094" spans="1:3">
      <c r="A3094" s="71">
        <v>36661</v>
      </c>
      <c r="B3094" s="71">
        <f t="shared" si="48"/>
        <v>36647</v>
      </c>
      <c r="C3094">
        <v>2039.29</v>
      </c>
    </row>
    <row r="3095" spans="1:3">
      <c r="A3095" s="71">
        <v>36662</v>
      </c>
      <c r="B3095" s="71">
        <f t="shared" si="48"/>
        <v>36647</v>
      </c>
      <c r="C3095">
        <v>2035.54</v>
      </c>
    </row>
    <row r="3096" spans="1:3">
      <c r="A3096" s="71">
        <v>36663</v>
      </c>
      <c r="B3096" s="71">
        <f t="shared" si="48"/>
        <v>36647</v>
      </c>
      <c r="C3096">
        <v>2037.1</v>
      </c>
    </row>
    <row r="3097" spans="1:3">
      <c r="A3097" s="71">
        <v>36664</v>
      </c>
      <c r="B3097" s="71">
        <f t="shared" si="48"/>
        <v>36647</v>
      </c>
      <c r="C3097">
        <v>2047.79</v>
      </c>
    </row>
    <row r="3098" spans="1:3">
      <c r="A3098" s="71">
        <v>36665</v>
      </c>
      <c r="B3098" s="71">
        <f t="shared" si="48"/>
        <v>36647</v>
      </c>
      <c r="C3098">
        <v>2055.35</v>
      </c>
    </row>
    <row r="3099" spans="1:3">
      <c r="A3099" s="71">
        <v>36666</v>
      </c>
      <c r="B3099" s="71">
        <f t="shared" si="48"/>
        <v>36647</v>
      </c>
      <c r="C3099">
        <v>2076.85</v>
      </c>
    </row>
    <row r="3100" spans="1:3">
      <c r="A3100" s="71">
        <v>36667</v>
      </c>
      <c r="B3100" s="71">
        <f t="shared" si="48"/>
        <v>36647</v>
      </c>
      <c r="C3100">
        <v>2076.85</v>
      </c>
    </row>
    <row r="3101" spans="1:3">
      <c r="A3101" s="71">
        <v>36668</v>
      </c>
      <c r="B3101" s="71">
        <f t="shared" si="48"/>
        <v>36647</v>
      </c>
      <c r="C3101">
        <v>2076.85</v>
      </c>
    </row>
    <row r="3102" spans="1:3">
      <c r="A3102" s="71">
        <v>36669</v>
      </c>
      <c r="B3102" s="71">
        <f t="shared" si="48"/>
        <v>36647</v>
      </c>
      <c r="C3102">
        <v>2094.73</v>
      </c>
    </row>
    <row r="3103" spans="1:3">
      <c r="A3103" s="71">
        <v>36670</v>
      </c>
      <c r="B3103" s="71">
        <f t="shared" si="48"/>
        <v>36647</v>
      </c>
      <c r="C3103">
        <v>2111.94</v>
      </c>
    </row>
    <row r="3104" spans="1:3">
      <c r="A3104" s="71">
        <v>36671</v>
      </c>
      <c r="B3104" s="71">
        <f t="shared" si="48"/>
        <v>36647</v>
      </c>
      <c r="C3104">
        <v>2142.14</v>
      </c>
    </row>
    <row r="3105" spans="1:3">
      <c r="A3105" s="71">
        <v>36672</v>
      </c>
      <c r="B3105" s="71">
        <f t="shared" si="48"/>
        <v>36647</v>
      </c>
      <c r="C3105">
        <v>2113.2800000000002</v>
      </c>
    </row>
    <row r="3106" spans="1:3">
      <c r="A3106" s="71">
        <v>36673</v>
      </c>
      <c r="B3106" s="71">
        <f t="shared" si="48"/>
        <v>36647</v>
      </c>
      <c r="C3106">
        <v>2096.52</v>
      </c>
    </row>
    <row r="3107" spans="1:3">
      <c r="A3107" s="71">
        <v>36674</v>
      </c>
      <c r="B3107" s="71">
        <f t="shared" si="48"/>
        <v>36647</v>
      </c>
      <c r="C3107">
        <v>2096.52</v>
      </c>
    </row>
    <row r="3108" spans="1:3">
      <c r="A3108" s="71">
        <v>36675</v>
      </c>
      <c r="B3108" s="71">
        <f t="shared" si="48"/>
        <v>36647</v>
      </c>
      <c r="C3108">
        <v>2096.52</v>
      </c>
    </row>
    <row r="3109" spans="1:3">
      <c r="A3109" s="71">
        <v>36676</v>
      </c>
      <c r="B3109" s="71">
        <f t="shared" si="48"/>
        <v>36647</v>
      </c>
      <c r="C3109">
        <v>2077.2800000000002</v>
      </c>
    </row>
    <row r="3110" spans="1:3">
      <c r="A3110" s="71">
        <v>36677</v>
      </c>
      <c r="B3110" s="71">
        <f t="shared" si="48"/>
        <v>36647</v>
      </c>
      <c r="C3110">
        <v>2084.92</v>
      </c>
    </row>
    <row r="3111" spans="1:3">
      <c r="A3111" s="71">
        <v>36678</v>
      </c>
      <c r="B3111" s="71">
        <f t="shared" si="48"/>
        <v>36678</v>
      </c>
      <c r="C3111">
        <v>2096.96</v>
      </c>
    </row>
    <row r="3112" spans="1:3">
      <c r="A3112" s="71">
        <v>36679</v>
      </c>
      <c r="B3112" s="71">
        <f t="shared" si="48"/>
        <v>36678</v>
      </c>
      <c r="C3112">
        <v>2095.1</v>
      </c>
    </row>
    <row r="3113" spans="1:3">
      <c r="A3113" s="71">
        <v>36680</v>
      </c>
      <c r="B3113" s="71">
        <f t="shared" si="48"/>
        <v>36678</v>
      </c>
      <c r="C3113">
        <v>2118.5700000000002</v>
      </c>
    </row>
    <row r="3114" spans="1:3">
      <c r="A3114" s="71">
        <v>36681</v>
      </c>
      <c r="B3114" s="71">
        <f t="shared" si="48"/>
        <v>36678</v>
      </c>
      <c r="C3114">
        <v>2118.5700000000002</v>
      </c>
    </row>
    <row r="3115" spans="1:3">
      <c r="A3115" s="71">
        <v>36682</v>
      </c>
      <c r="B3115" s="71">
        <f t="shared" si="48"/>
        <v>36678</v>
      </c>
      <c r="C3115">
        <v>2118.5700000000002</v>
      </c>
    </row>
    <row r="3116" spans="1:3">
      <c r="A3116" s="71">
        <v>36683</v>
      </c>
      <c r="B3116" s="71">
        <f t="shared" si="48"/>
        <v>36678</v>
      </c>
      <c r="C3116">
        <v>2118.5700000000002</v>
      </c>
    </row>
    <row r="3117" spans="1:3">
      <c r="A3117" s="71">
        <v>36684</v>
      </c>
      <c r="B3117" s="71">
        <f t="shared" si="48"/>
        <v>36678</v>
      </c>
      <c r="C3117">
        <v>2121.73</v>
      </c>
    </row>
    <row r="3118" spans="1:3">
      <c r="A3118" s="71">
        <v>36685</v>
      </c>
      <c r="B3118" s="71">
        <f t="shared" si="48"/>
        <v>36678</v>
      </c>
      <c r="C3118">
        <v>2127.0300000000002</v>
      </c>
    </row>
    <row r="3119" spans="1:3">
      <c r="A3119" s="71">
        <v>36686</v>
      </c>
      <c r="B3119" s="71">
        <f t="shared" si="48"/>
        <v>36678</v>
      </c>
      <c r="C3119">
        <v>2125.3000000000002</v>
      </c>
    </row>
    <row r="3120" spans="1:3">
      <c r="A3120" s="71">
        <v>36687</v>
      </c>
      <c r="B3120" s="71">
        <f t="shared" si="48"/>
        <v>36678</v>
      </c>
      <c r="C3120">
        <v>2115.86</v>
      </c>
    </row>
    <row r="3121" spans="1:3">
      <c r="A3121" s="71">
        <v>36688</v>
      </c>
      <c r="B3121" s="71">
        <f t="shared" si="48"/>
        <v>36678</v>
      </c>
      <c r="C3121">
        <v>2115.86</v>
      </c>
    </row>
    <row r="3122" spans="1:3">
      <c r="A3122" s="71">
        <v>36689</v>
      </c>
      <c r="B3122" s="71">
        <f t="shared" si="48"/>
        <v>36678</v>
      </c>
      <c r="C3122">
        <v>2115.86</v>
      </c>
    </row>
    <row r="3123" spans="1:3">
      <c r="A3123" s="71">
        <v>36690</v>
      </c>
      <c r="B3123" s="71">
        <f t="shared" si="48"/>
        <v>36678</v>
      </c>
      <c r="C3123">
        <v>2106.9699999999998</v>
      </c>
    </row>
    <row r="3124" spans="1:3">
      <c r="A3124" s="71">
        <v>36691</v>
      </c>
      <c r="B3124" s="71">
        <f t="shared" si="48"/>
        <v>36678</v>
      </c>
      <c r="C3124">
        <v>2122.2399999999998</v>
      </c>
    </row>
    <row r="3125" spans="1:3">
      <c r="A3125" s="71">
        <v>36692</v>
      </c>
      <c r="B3125" s="71">
        <f t="shared" si="48"/>
        <v>36678</v>
      </c>
      <c r="C3125">
        <v>2111.09</v>
      </c>
    </row>
    <row r="3126" spans="1:3">
      <c r="A3126" s="71">
        <v>36693</v>
      </c>
      <c r="B3126" s="71">
        <f t="shared" si="48"/>
        <v>36678</v>
      </c>
      <c r="C3126">
        <v>2110.5700000000002</v>
      </c>
    </row>
    <row r="3127" spans="1:3">
      <c r="A3127" s="71">
        <v>36694</v>
      </c>
      <c r="B3127" s="71">
        <f t="shared" si="48"/>
        <v>36678</v>
      </c>
      <c r="C3127">
        <v>2114.8000000000002</v>
      </c>
    </row>
    <row r="3128" spans="1:3">
      <c r="A3128" s="71">
        <v>36695</v>
      </c>
      <c r="B3128" s="71">
        <f t="shared" si="48"/>
        <v>36678</v>
      </c>
      <c r="C3128">
        <v>2114.8000000000002</v>
      </c>
    </row>
    <row r="3129" spans="1:3">
      <c r="A3129" s="71">
        <v>36696</v>
      </c>
      <c r="B3129" s="71">
        <f t="shared" si="48"/>
        <v>36678</v>
      </c>
      <c r="C3129">
        <v>2114.8000000000002</v>
      </c>
    </row>
    <row r="3130" spans="1:3">
      <c r="A3130" s="71">
        <v>36697</v>
      </c>
      <c r="B3130" s="71">
        <f t="shared" si="48"/>
        <v>36678</v>
      </c>
      <c r="C3130">
        <v>2115.15</v>
      </c>
    </row>
    <row r="3131" spans="1:3">
      <c r="A3131" s="71">
        <v>36698</v>
      </c>
      <c r="B3131" s="71">
        <f t="shared" si="48"/>
        <v>36678</v>
      </c>
      <c r="C3131">
        <v>2123.58</v>
      </c>
    </row>
    <row r="3132" spans="1:3">
      <c r="A3132" s="71">
        <v>36699</v>
      </c>
      <c r="B3132" s="71">
        <f t="shared" si="48"/>
        <v>36678</v>
      </c>
      <c r="C3132">
        <v>2134.34</v>
      </c>
    </row>
    <row r="3133" spans="1:3">
      <c r="A3133" s="71">
        <v>36700</v>
      </c>
      <c r="B3133" s="71">
        <f t="shared" si="48"/>
        <v>36678</v>
      </c>
      <c r="C3133">
        <v>2129.13</v>
      </c>
    </row>
    <row r="3134" spans="1:3">
      <c r="A3134" s="71">
        <v>36701</v>
      </c>
      <c r="B3134" s="71">
        <f t="shared" si="48"/>
        <v>36678</v>
      </c>
      <c r="C3134">
        <v>2123.9899999999998</v>
      </c>
    </row>
    <row r="3135" spans="1:3">
      <c r="A3135" s="71">
        <v>36702</v>
      </c>
      <c r="B3135" s="71">
        <f t="shared" si="48"/>
        <v>36678</v>
      </c>
      <c r="C3135">
        <v>2123.9899999999998</v>
      </c>
    </row>
    <row r="3136" spans="1:3">
      <c r="A3136" s="71">
        <v>36703</v>
      </c>
      <c r="B3136" s="71">
        <f t="shared" si="48"/>
        <v>36678</v>
      </c>
      <c r="C3136">
        <v>2123.9899999999998</v>
      </c>
    </row>
    <row r="3137" spans="1:3">
      <c r="A3137" s="71">
        <v>36704</v>
      </c>
      <c r="B3137" s="71">
        <f t="shared" si="48"/>
        <v>36678</v>
      </c>
      <c r="C3137">
        <v>2123.9899999999998</v>
      </c>
    </row>
    <row r="3138" spans="1:3">
      <c r="A3138" s="71">
        <v>36705</v>
      </c>
      <c r="B3138" s="71">
        <f t="shared" si="48"/>
        <v>36678</v>
      </c>
      <c r="C3138">
        <v>2135.65</v>
      </c>
    </row>
    <row r="3139" spans="1:3">
      <c r="A3139" s="71">
        <v>36706</v>
      </c>
      <c r="B3139" s="71">
        <f t="shared" ref="B3139:B3202" si="49">DATE(YEAR(A3139), MONTH(A3139), 1)</f>
        <v>36678</v>
      </c>
      <c r="C3139">
        <v>2136.2199999999998</v>
      </c>
    </row>
    <row r="3140" spans="1:3">
      <c r="A3140" s="71">
        <v>36707</v>
      </c>
      <c r="B3140" s="71">
        <f t="shared" si="49"/>
        <v>36678</v>
      </c>
      <c r="C3140">
        <v>2139.11</v>
      </c>
    </row>
    <row r="3141" spans="1:3">
      <c r="A3141" s="71">
        <v>36708</v>
      </c>
      <c r="B3141" s="71">
        <f t="shared" si="49"/>
        <v>36708</v>
      </c>
      <c r="C3141">
        <v>2150.7600000000002</v>
      </c>
    </row>
    <row r="3142" spans="1:3">
      <c r="A3142" s="71">
        <v>36709</v>
      </c>
      <c r="B3142" s="71">
        <f t="shared" si="49"/>
        <v>36708</v>
      </c>
      <c r="C3142">
        <v>2150.7600000000002</v>
      </c>
    </row>
    <row r="3143" spans="1:3">
      <c r="A3143" s="71">
        <v>36710</v>
      </c>
      <c r="B3143" s="71">
        <f t="shared" si="49"/>
        <v>36708</v>
      </c>
      <c r="C3143">
        <v>2150.7600000000002</v>
      </c>
    </row>
    <row r="3144" spans="1:3">
      <c r="A3144" s="71">
        <v>36711</v>
      </c>
      <c r="B3144" s="71">
        <f t="shared" si="49"/>
        <v>36708</v>
      </c>
      <c r="C3144">
        <v>2150.7600000000002</v>
      </c>
    </row>
    <row r="3145" spans="1:3">
      <c r="A3145" s="71">
        <v>36712</v>
      </c>
      <c r="B3145" s="71">
        <f t="shared" si="49"/>
        <v>36708</v>
      </c>
      <c r="C3145">
        <v>2151.0500000000002</v>
      </c>
    </row>
    <row r="3146" spans="1:3">
      <c r="A3146" s="71">
        <v>36713</v>
      </c>
      <c r="B3146" s="71">
        <f t="shared" si="49"/>
        <v>36708</v>
      </c>
      <c r="C3146">
        <v>2163.44</v>
      </c>
    </row>
    <row r="3147" spans="1:3">
      <c r="A3147" s="71">
        <v>36714</v>
      </c>
      <c r="B3147" s="71">
        <f t="shared" si="49"/>
        <v>36708</v>
      </c>
      <c r="C3147">
        <v>2168.65</v>
      </c>
    </row>
    <row r="3148" spans="1:3">
      <c r="A3148" s="71">
        <v>36715</v>
      </c>
      <c r="B3148" s="71">
        <f t="shared" si="49"/>
        <v>36708</v>
      </c>
      <c r="C3148">
        <v>2165.5100000000002</v>
      </c>
    </row>
    <row r="3149" spans="1:3">
      <c r="A3149" s="71">
        <v>36716</v>
      </c>
      <c r="B3149" s="71">
        <f t="shared" si="49"/>
        <v>36708</v>
      </c>
      <c r="C3149">
        <v>2165.5100000000002</v>
      </c>
    </row>
    <row r="3150" spans="1:3">
      <c r="A3150" s="71">
        <v>36717</v>
      </c>
      <c r="B3150" s="71">
        <f t="shared" si="49"/>
        <v>36708</v>
      </c>
      <c r="C3150">
        <v>2165.5100000000002</v>
      </c>
    </row>
    <row r="3151" spans="1:3">
      <c r="A3151" s="71">
        <v>36718</v>
      </c>
      <c r="B3151" s="71">
        <f t="shared" si="49"/>
        <v>36708</v>
      </c>
      <c r="C3151">
        <v>2171.63</v>
      </c>
    </row>
    <row r="3152" spans="1:3">
      <c r="A3152" s="71">
        <v>36719</v>
      </c>
      <c r="B3152" s="71">
        <f t="shared" si="49"/>
        <v>36708</v>
      </c>
      <c r="C3152">
        <v>2182.56</v>
      </c>
    </row>
    <row r="3153" spans="1:3">
      <c r="A3153" s="71">
        <v>36720</v>
      </c>
      <c r="B3153" s="71">
        <f t="shared" si="49"/>
        <v>36708</v>
      </c>
      <c r="C3153">
        <v>2172.16</v>
      </c>
    </row>
    <row r="3154" spans="1:3">
      <c r="A3154" s="71">
        <v>36721</v>
      </c>
      <c r="B3154" s="71">
        <f t="shared" si="49"/>
        <v>36708</v>
      </c>
      <c r="C3154">
        <v>2166.2199999999998</v>
      </c>
    </row>
    <row r="3155" spans="1:3">
      <c r="A3155" s="71">
        <v>36722</v>
      </c>
      <c r="B3155" s="71">
        <f t="shared" si="49"/>
        <v>36708</v>
      </c>
      <c r="C3155">
        <v>2156.3200000000002</v>
      </c>
    </row>
    <row r="3156" spans="1:3">
      <c r="A3156" s="71">
        <v>36723</v>
      </c>
      <c r="B3156" s="71">
        <f t="shared" si="49"/>
        <v>36708</v>
      </c>
      <c r="C3156">
        <v>2156.3200000000002</v>
      </c>
    </row>
    <row r="3157" spans="1:3">
      <c r="A3157" s="71">
        <v>36724</v>
      </c>
      <c r="B3157" s="71">
        <f t="shared" si="49"/>
        <v>36708</v>
      </c>
      <c r="C3157">
        <v>2156.3200000000002</v>
      </c>
    </row>
    <row r="3158" spans="1:3">
      <c r="A3158" s="71">
        <v>36725</v>
      </c>
      <c r="B3158" s="71">
        <f t="shared" si="49"/>
        <v>36708</v>
      </c>
      <c r="C3158">
        <v>2144.0100000000002</v>
      </c>
    </row>
    <row r="3159" spans="1:3">
      <c r="A3159" s="71">
        <v>36726</v>
      </c>
      <c r="B3159" s="71">
        <f t="shared" si="49"/>
        <v>36708</v>
      </c>
      <c r="C3159">
        <v>2151.56</v>
      </c>
    </row>
    <row r="3160" spans="1:3">
      <c r="A3160" s="71">
        <v>36727</v>
      </c>
      <c r="B3160" s="71">
        <f t="shared" si="49"/>
        <v>36708</v>
      </c>
      <c r="C3160">
        <v>2155.81</v>
      </c>
    </row>
    <row r="3161" spans="1:3">
      <c r="A3161" s="71">
        <v>36728</v>
      </c>
      <c r="B3161" s="71">
        <f t="shared" si="49"/>
        <v>36708</v>
      </c>
      <c r="C3161">
        <v>2155.81</v>
      </c>
    </row>
    <row r="3162" spans="1:3">
      <c r="A3162" s="71">
        <v>36729</v>
      </c>
      <c r="B3162" s="71">
        <f t="shared" si="49"/>
        <v>36708</v>
      </c>
      <c r="C3162">
        <v>2152.3000000000002</v>
      </c>
    </row>
    <row r="3163" spans="1:3">
      <c r="A3163" s="71">
        <v>36730</v>
      </c>
      <c r="B3163" s="71">
        <f t="shared" si="49"/>
        <v>36708</v>
      </c>
      <c r="C3163">
        <v>2152.3000000000002</v>
      </c>
    </row>
    <row r="3164" spans="1:3">
      <c r="A3164" s="71">
        <v>36731</v>
      </c>
      <c r="B3164" s="71">
        <f t="shared" si="49"/>
        <v>36708</v>
      </c>
      <c r="C3164">
        <v>2152.3000000000002</v>
      </c>
    </row>
    <row r="3165" spans="1:3">
      <c r="A3165" s="71">
        <v>36732</v>
      </c>
      <c r="B3165" s="71">
        <f t="shared" si="49"/>
        <v>36708</v>
      </c>
      <c r="C3165">
        <v>2147.65</v>
      </c>
    </row>
    <row r="3166" spans="1:3">
      <c r="A3166" s="71">
        <v>36733</v>
      </c>
      <c r="B3166" s="71">
        <f t="shared" si="49"/>
        <v>36708</v>
      </c>
      <c r="C3166">
        <v>2153.91</v>
      </c>
    </row>
    <row r="3167" spans="1:3">
      <c r="A3167" s="71">
        <v>36734</v>
      </c>
      <c r="B3167" s="71">
        <f t="shared" si="49"/>
        <v>36708</v>
      </c>
      <c r="C3167">
        <v>2165.37</v>
      </c>
    </row>
    <row r="3168" spans="1:3">
      <c r="A3168" s="71">
        <v>36735</v>
      </c>
      <c r="B3168" s="71">
        <f t="shared" si="49"/>
        <v>36708</v>
      </c>
      <c r="C3168">
        <v>2173.7800000000002</v>
      </c>
    </row>
    <row r="3169" spans="1:3">
      <c r="A3169" s="71">
        <v>36736</v>
      </c>
      <c r="B3169" s="71">
        <f t="shared" si="49"/>
        <v>36708</v>
      </c>
      <c r="C3169">
        <v>2172.79</v>
      </c>
    </row>
    <row r="3170" spans="1:3">
      <c r="A3170" s="71">
        <v>36737</v>
      </c>
      <c r="B3170" s="71">
        <f t="shared" si="49"/>
        <v>36708</v>
      </c>
      <c r="C3170">
        <v>2172.79</v>
      </c>
    </row>
    <row r="3171" spans="1:3">
      <c r="A3171" s="71">
        <v>36738</v>
      </c>
      <c r="B3171" s="71">
        <f t="shared" si="49"/>
        <v>36708</v>
      </c>
      <c r="C3171">
        <v>2172.79</v>
      </c>
    </row>
    <row r="3172" spans="1:3">
      <c r="A3172" s="71">
        <v>36739</v>
      </c>
      <c r="B3172" s="71">
        <f t="shared" si="49"/>
        <v>36739</v>
      </c>
      <c r="C3172">
        <v>2174.5500000000002</v>
      </c>
    </row>
    <row r="3173" spans="1:3">
      <c r="A3173" s="71">
        <v>36740</v>
      </c>
      <c r="B3173" s="71">
        <f t="shared" si="49"/>
        <v>36739</v>
      </c>
      <c r="C3173">
        <v>2175.02</v>
      </c>
    </row>
    <row r="3174" spans="1:3">
      <c r="A3174" s="71">
        <v>36741</v>
      </c>
      <c r="B3174" s="71">
        <f t="shared" si="49"/>
        <v>36739</v>
      </c>
      <c r="C3174">
        <v>2173.62</v>
      </c>
    </row>
    <row r="3175" spans="1:3">
      <c r="A3175" s="71">
        <v>36742</v>
      </c>
      <c r="B3175" s="71">
        <f t="shared" si="49"/>
        <v>36739</v>
      </c>
      <c r="C3175">
        <v>2177.67</v>
      </c>
    </row>
    <row r="3176" spans="1:3">
      <c r="A3176" s="71">
        <v>36743</v>
      </c>
      <c r="B3176" s="71">
        <f t="shared" si="49"/>
        <v>36739</v>
      </c>
      <c r="C3176">
        <v>2180.64</v>
      </c>
    </row>
    <row r="3177" spans="1:3">
      <c r="A3177" s="71">
        <v>36744</v>
      </c>
      <c r="B3177" s="71">
        <f t="shared" si="49"/>
        <v>36739</v>
      </c>
      <c r="C3177">
        <v>2180.64</v>
      </c>
    </row>
    <row r="3178" spans="1:3">
      <c r="A3178" s="71">
        <v>36745</v>
      </c>
      <c r="B3178" s="71">
        <f t="shared" si="49"/>
        <v>36739</v>
      </c>
      <c r="C3178">
        <v>2180.64</v>
      </c>
    </row>
    <row r="3179" spans="1:3">
      <c r="A3179" s="71">
        <v>36746</v>
      </c>
      <c r="B3179" s="71">
        <f t="shared" si="49"/>
        <v>36739</v>
      </c>
      <c r="C3179">
        <v>2180.64</v>
      </c>
    </row>
    <row r="3180" spans="1:3">
      <c r="A3180" s="71">
        <v>36747</v>
      </c>
      <c r="B3180" s="71">
        <f t="shared" si="49"/>
        <v>36739</v>
      </c>
      <c r="C3180">
        <v>2176.52</v>
      </c>
    </row>
    <row r="3181" spans="1:3">
      <c r="A3181" s="71">
        <v>36748</v>
      </c>
      <c r="B3181" s="71">
        <f t="shared" si="49"/>
        <v>36739</v>
      </c>
      <c r="C3181">
        <v>2176.17</v>
      </c>
    </row>
    <row r="3182" spans="1:3">
      <c r="A3182" s="71">
        <v>36749</v>
      </c>
      <c r="B3182" s="71">
        <f t="shared" si="49"/>
        <v>36739</v>
      </c>
      <c r="C3182">
        <v>2179.6</v>
      </c>
    </row>
    <row r="3183" spans="1:3">
      <c r="A3183" s="71">
        <v>36750</v>
      </c>
      <c r="B3183" s="71">
        <f t="shared" si="49"/>
        <v>36739</v>
      </c>
      <c r="C3183">
        <v>2180.89</v>
      </c>
    </row>
    <row r="3184" spans="1:3">
      <c r="A3184" s="71">
        <v>36751</v>
      </c>
      <c r="B3184" s="71">
        <f t="shared" si="49"/>
        <v>36739</v>
      </c>
      <c r="C3184">
        <v>2180.89</v>
      </c>
    </row>
    <row r="3185" spans="1:3">
      <c r="A3185" s="71">
        <v>36752</v>
      </c>
      <c r="B3185" s="71">
        <f t="shared" si="49"/>
        <v>36739</v>
      </c>
      <c r="C3185">
        <v>2180.89</v>
      </c>
    </row>
    <row r="3186" spans="1:3">
      <c r="A3186" s="71">
        <v>36753</v>
      </c>
      <c r="B3186" s="71">
        <f t="shared" si="49"/>
        <v>36739</v>
      </c>
      <c r="C3186">
        <v>2180.9899999999998</v>
      </c>
    </row>
    <row r="3187" spans="1:3">
      <c r="A3187" s="71">
        <v>36754</v>
      </c>
      <c r="B3187" s="71">
        <f t="shared" si="49"/>
        <v>36739</v>
      </c>
      <c r="C3187">
        <v>2185.4499999999998</v>
      </c>
    </row>
    <row r="3188" spans="1:3">
      <c r="A3188" s="71">
        <v>36755</v>
      </c>
      <c r="B3188" s="71">
        <f t="shared" si="49"/>
        <v>36739</v>
      </c>
      <c r="C3188">
        <v>2185.46</v>
      </c>
    </row>
    <row r="3189" spans="1:3">
      <c r="A3189" s="71">
        <v>36756</v>
      </c>
      <c r="B3189" s="71">
        <f t="shared" si="49"/>
        <v>36739</v>
      </c>
      <c r="C3189">
        <v>2185.75</v>
      </c>
    </row>
    <row r="3190" spans="1:3">
      <c r="A3190" s="71">
        <v>36757</v>
      </c>
      <c r="B3190" s="71">
        <f t="shared" si="49"/>
        <v>36739</v>
      </c>
      <c r="C3190">
        <v>2183.0100000000002</v>
      </c>
    </row>
    <row r="3191" spans="1:3">
      <c r="A3191" s="71">
        <v>36758</v>
      </c>
      <c r="B3191" s="71">
        <f t="shared" si="49"/>
        <v>36739</v>
      </c>
      <c r="C3191">
        <v>2183.0100000000002</v>
      </c>
    </row>
    <row r="3192" spans="1:3">
      <c r="A3192" s="71">
        <v>36759</v>
      </c>
      <c r="B3192" s="71">
        <f t="shared" si="49"/>
        <v>36739</v>
      </c>
      <c r="C3192">
        <v>2183.0100000000002</v>
      </c>
    </row>
    <row r="3193" spans="1:3">
      <c r="A3193" s="71">
        <v>36760</v>
      </c>
      <c r="B3193" s="71">
        <f t="shared" si="49"/>
        <v>36739</v>
      </c>
      <c r="C3193">
        <v>2183.0100000000002</v>
      </c>
    </row>
    <row r="3194" spans="1:3">
      <c r="A3194" s="71">
        <v>36761</v>
      </c>
      <c r="B3194" s="71">
        <f t="shared" si="49"/>
        <v>36739</v>
      </c>
      <c r="C3194">
        <v>2187.83</v>
      </c>
    </row>
    <row r="3195" spans="1:3">
      <c r="A3195" s="71">
        <v>36762</v>
      </c>
      <c r="B3195" s="71">
        <f t="shared" si="49"/>
        <v>36739</v>
      </c>
      <c r="C3195">
        <v>2196.7199999999998</v>
      </c>
    </row>
    <row r="3196" spans="1:3">
      <c r="A3196" s="71">
        <v>36763</v>
      </c>
      <c r="B3196" s="71">
        <f t="shared" si="49"/>
        <v>36739</v>
      </c>
      <c r="C3196">
        <v>2205.6</v>
      </c>
    </row>
    <row r="3197" spans="1:3">
      <c r="A3197" s="71">
        <v>36764</v>
      </c>
      <c r="B3197" s="71">
        <f t="shared" si="49"/>
        <v>36739</v>
      </c>
      <c r="C3197">
        <v>2208.8200000000002</v>
      </c>
    </row>
    <row r="3198" spans="1:3">
      <c r="A3198" s="71">
        <v>36765</v>
      </c>
      <c r="B3198" s="71">
        <f t="shared" si="49"/>
        <v>36739</v>
      </c>
      <c r="C3198">
        <v>2208.8200000000002</v>
      </c>
    </row>
    <row r="3199" spans="1:3">
      <c r="A3199" s="71">
        <v>36766</v>
      </c>
      <c r="B3199" s="71">
        <f t="shared" si="49"/>
        <v>36739</v>
      </c>
      <c r="C3199">
        <v>2208.8200000000002</v>
      </c>
    </row>
    <row r="3200" spans="1:3">
      <c r="A3200" s="71">
        <v>36767</v>
      </c>
      <c r="B3200" s="71">
        <f t="shared" si="49"/>
        <v>36739</v>
      </c>
      <c r="C3200">
        <v>2208.17</v>
      </c>
    </row>
    <row r="3201" spans="1:3">
      <c r="A3201" s="71">
        <v>36768</v>
      </c>
      <c r="B3201" s="71">
        <f t="shared" si="49"/>
        <v>36739</v>
      </c>
      <c r="C3201">
        <v>2204.2199999999998</v>
      </c>
    </row>
    <row r="3202" spans="1:3">
      <c r="A3202" s="71">
        <v>36769</v>
      </c>
      <c r="B3202" s="71">
        <f t="shared" si="49"/>
        <v>36739</v>
      </c>
      <c r="C3202">
        <v>2208.21</v>
      </c>
    </row>
    <row r="3203" spans="1:3">
      <c r="A3203" s="71">
        <v>36770</v>
      </c>
      <c r="B3203" s="71">
        <f t="shared" ref="B3203:B3266" si="50">DATE(YEAR(A3203), MONTH(A3203), 1)</f>
        <v>36770</v>
      </c>
      <c r="C3203">
        <v>2212.9699999999998</v>
      </c>
    </row>
    <row r="3204" spans="1:3">
      <c r="A3204" s="71">
        <v>36771</v>
      </c>
      <c r="B3204" s="71">
        <f t="shared" si="50"/>
        <v>36770</v>
      </c>
      <c r="C3204">
        <v>2214</v>
      </c>
    </row>
    <row r="3205" spans="1:3">
      <c r="A3205" s="71">
        <v>36772</v>
      </c>
      <c r="B3205" s="71">
        <f t="shared" si="50"/>
        <v>36770</v>
      </c>
      <c r="C3205">
        <v>2214</v>
      </c>
    </row>
    <row r="3206" spans="1:3">
      <c r="A3206" s="71">
        <v>36773</v>
      </c>
      <c r="B3206" s="71">
        <f t="shared" si="50"/>
        <v>36770</v>
      </c>
      <c r="C3206">
        <v>2214</v>
      </c>
    </row>
    <row r="3207" spans="1:3">
      <c r="A3207" s="71">
        <v>36774</v>
      </c>
      <c r="B3207" s="71">
        <f t="shared" si="50"/>
        <v>36770</v>
      </c>
      <c r="C3207">
        <v>2210.3200000000002</v>
      </c>
    </row>
    <row r="3208" spans="1:3">
      <c r="A3208" s="71">
        <v>36775</v>
      </c>
      <c r="B3208" s="71">
        <f t="shared" si="50"/>
        <v>36770</v>
      </c>
      <c r="C3208">
        <v>2211.13</v>
      </c>
    </row>
    <row r="3209" spans="1:3">
      <c r="A3209" s="71">
        <v>36776</v>
      </c>
      <c r="B3209" s="71">
        <f t="shared" si="50"/>
        <v>36770</v>
      </c>
      <c r="C3209">
        <v>2211.11</v>
      </c>
    </row>
    <row r="3210" spans="1:3">
      <c r="A3210" s="71">
        <v>36777</v>
      </c>
      <c r="B3210" s="71">
        <f t="shared" si="50"/>
        <v>36770</v>
      </c>
      <c r="C3210">
        <v>2209.1799999999998</v>
      </c>
    </row>
    <row r="3211" spans="1:3">
      <c r="A3211" s="71">
        <v>36778</v>
      </c>
      <c r="B3211" s="71">
        <f t="shared" si="50"/>
        <v>36770</v>
      </c>
      <c r="C3211">
        <v>2204.85</v>
      </c>
    </row>
    <row r="3212" spans="1:3">
      <c r="A3212" s="71">
        <v>36779</v>
      </c>
      <c r="B3212" s="71">
        <f t="shared" si="50"/>
        <v>36770</v>
      </c>
      <c r="C3212">
        <v>2204.85</v>
      </c>
    </row>
    <row r="3213" spans="1:3">
      <c r="A3213" s="71">
        <v>36780</v>
      </c>
      <c r="B3213" s="71">
        <f t="shared" si="50"/>
        <v>36770</v>
      </c>
      <c r="C3213">
        <v>2204.85</v>
      </c>
    </row>
    <row r="3214" spans="1:3">
      <c r="A3214" s="71">
        <v>36781</v>
      </c>
      <c r="B3214" s="71">
        <f t="shared" si="50"/>
        <v>36770</v>
      </c>
      <c r="C3214">
        <v>2206.39</v>
      </c>
    </row>
    <row r="3215" spans="1:3">
      <c r="A3215" s="71">
        <v>36782</v>
      </c>
      <c r="B3215" s="71">
        <f t="shared" si="50"/>
        <v>36770</v>
      </c>
      <c r="C3215">
        <v>2206.9299999999998</v>
      </c>
    </row>
    <row r="3216" spans="1:3">
      <c r="A3216" s="71">
        <v>36783</v>
      </c>
      <c r="B3216" s="71">
        <f t="shared" si="50"/>
        <v>36770</v>
      </c>
      <c r="C3216">
        <v>2208.64</v>
      </c>
    </row>
    <row r="3217" spans="1:3">
      <c r="A3217" s="71">
        <v>36784</v>
      </c>
      <c r="B3217" s="71">
        <f t="shared" si="50"/>
        <v>36770</v>
      </c>
      <c r="C3217">
        <v>2212.73</v>
      </c>
    </row>
    <row r="3218" spans="1:3">
      <c r="A3218" s="71">
        <v>36785</v>
      </c>
      <c r="B3218" s="71">
        <f t="shared" si="50"/>
        <v>36770</v>
      </c>
      <c r="C3218">
        <v>2210.34</v>
      </c>
    </row>
    <row r="3219" spans="1:3">
      <c r="A3219" s="71">
        <v>36786</v>
      </c>
      <c r="B3219" s="71">
        <f t="shared" si="50"/>
        <v>36770</v>
      </c>
      <c r="C3219">
        <v>2210.34</v>
      </c>
    </row>
    <row r="3220" spans="1:3">
      <c r="A3220" s="71">
        <v>36787</v>
      </c>
      <c r="B3220" s="71">
        <f t="shared" si="50"/>
        <v>36770</v>
      </c>
      <c r="C3220">
        <v>2210.34</v>
      </c>
    </row>
    <row r="3221" spans="1:3">
      <c r="A3221" s="71">
        <v>36788</v>
      </c>
      <c r="B3221" s="71">
        <f t="shared" si="50"/>
        <v>36770</v>
      </c>
      <c r="C3221">
        <v>2211.36</v>
      </c>
    </row>
    <row r="3222" spans="1:3">
      <c r="A3222" s="71">
        <v>36789</v>
      </c>
      <c r="B3222" s="71">
        <f t="shared" si="50"/>
        <v>36770</v>
      </c>
      <c r="C3222">
        <v>2210.81</v>
      </c>
    </row>
    <row r="3223" spans="1:3">
      <c r="A3223" s="71">
        <v>36790</v>
      </c>
      <c r="B3223" s="71">
        <f t="shared" si="50"/>
        <v>36770</v>
      </c>
      <c r="C3223">
        <v>2212.9299999999998</v>
      </c>
    </row>
    <row r="3224" spans="1:3">
      <c r="A3224" s="71">
        <v>36791</v>
      </c>
      <c r="B3224" s="71">
        <f t="shared" si="50"/>
        <v>36770</v>
      </c>
      <c r="C3224">
        <v>2223.46</v>
      </c>
    </row>
    <row r="3225" spans="1:3">
      <c r="A3225" s="71">
        <v>36792</v>
      </c>
      <c r="B3225" s="71">
        <f t="shared" si="50"/>
        <v>36770</v>
      </c>
      <c r="C3225">
        <v>2232.2399999999998</v>
      </c>
    </row>
    <row r="3226" spans="1:3">
      <c r="A3226" s="71">
        <v>36793</v>
      </c>
      <c r="B3226" s="71">
        <f t="shared" si="50"/>
        <v>36770</v>
      </c>
      <c r="C3226">
        <v>2232.2399999999998</v>
      </c>
    </row>
    <row r="3227" spans="1:3">
      <c r="A3227" s="71">
        <v>36794</v>
      </c>
      <c r="B3227" s="71">
        <f t="shared" si="50"/>
        <v>36770</v>
      </c>
      <c r="C3227">
        <v>2232.2399999999998</v>
      </c>
    </row>
    <row r="3228" spans="1:3">
      <c r="A3228" s="71">
        <v>36795</v>
      </c>
      <c r="B3228" s="71">
        <f t="shared" si="50"/>
        <v>36770</v>
      </c>
      <c r="C3228">
        <v>2228.0500000000002</v>
      </c>
    </row>
    <row r="3229" spans="1:3">
      <c r="A3229" s="71">
        <v>36796</v>
      </c>
      <c r="B3229" s="71">
        <f t="shared" si="50"/>
        <v>36770</v>
      </c>
      <c r="C3229">
        <v>2222.67</v>
      </c>
    </row>
    <row r="3230" spans="1:3">
      <c r="A3230" s="71">
        <v>36797</v>
      </c>
      <c r="B3230" s="71">
        <f t="shared" si="50"/>
        <v>36770</v>
      </c>
      <c r="C3230">
        <v>2216.9299999999998</v>
      </c>
    </row>
    <row r="3231" spans="1:3">
      <c r="A3231" s="71">
        <v>36798</v>
      </c>
      <c r="B3231" s="71">
        <f t="shared" si="50"/>
        <v>36770</v>
      </c>
      <c r="C3231">
        <v>2211.94</v>
      </c>
    </row>
    <row r="3232" spans="1:3">
      <c r="A3232" s="71">
        <v>36799</v>
      </c>
      <c r="B3232" s="71">
        <f t="shared" si="50"/>
        <v>36770</v>
      </c>
      <c r="C3232">
        <v>2212.2600000000002</v>
      </c>
    </row>
    <row r="3233" spans="1:3">
      <c r="A3233" s="71">
        <v>36800</v>
      </c>
      <c r="B3233" s="71">
        <f t="shared" si="50"/>
        <v>36800</v>
      </c>
      <c r="C3233">
        <v>2212.2600000000002</v>
      </c>
    </row>
    <row r="3234" spans="1:3">
      <c r="A3234" s="71">
        <v>36801</v>
      </c>
      <c r="B3234" s="71">
        <f t="shared" si="50"/>
        <v>36800</v>
      </c>
      <c r="C3234">
        <v>2212.2600000000002</v>
      </c>
    </row>
    <row r="3235" spans="1:3">
      <c r="A3235" s="71">
        <v>36802</v>
      </c>
      <c r="B3235" s="71">
        <f t="shared" si="50"/>
        <v>36800</v>
      </c>
      <c r="C3235">
        <v>2210.4</v>
      </c>
    </row>
    <row r="3236" spans="1:3">
      <c r="A3236" s="71">
        <v>36803</v>
      </c>
      <c r="B3236" s="71">
        <f t="shared" si="50"/>
        <v>36800</v>
      </c>
      <c r="C3236">
        <v>2201.5100000000002</v>
      </c>
    </row>
    <row r="3237" spans="1:3">
      <c r="A3237" s="71">
        <v>36804</v>
      </c>
      <c r="B3237" s="71">
        <f t="shared" si="50"/>
        <v>36800</v>
      </c>
      <c r="C3237">
        <v>2194.98</v>
      </c>
    </row>
    <row r="3238" spans="1:3">
      <c r="A3238" s="71">
        <v>36805</v>
      </c>
      <c r="B3238" s="71">
        <f t="shared" si="50"/>
        <v>36800</v>
      </c>
      <c r="C3238">
        <v>2185.06</v>
      </c>
    </row>
    <row r="3239" spans="1:3">
      <c r="A3239" s="71">
        <v>36806</v>
      </c>
      <c r="B3239" s="71">
        <f t="shared" si="50"/>
        <v>36800</v>
      </c>
      <c r="C3239">
        <v>2187.38</v>
      </c>
    </row>
    <row r="3240" spans="1:3">
      <c r="A3240" s="71">
        <v>36807</v>
      </c>
      <c r="B3240" s="71">
        <f t="shared" si="50"/>
        <v>36800</v>
      </c>
      <c r="C3240">
        <v>2187.38</v>
      </c>
    </row>
    <row r="3241" spans="1:3">
      <c r="A3241" s="71">
        <v>36808</v>
      </c>
      <c r="B3241" s="71">
        <f t="shared" si="50"/>
        <v>36800</v>
      </c>
      <c r="C3241">
        <v>2187.38</v>
      </c>
    </row>
    <row r="3242" spans="1:3">
      <c r="A3242" s="71">
        <v>36809</v>
      </c>
      <c r="B3242" s="71">
        <f t="shared" si="50"/>
        <v>36800</v>
      </c>
      <c r="C3242">
        <v>2184.2600000000002</v>
      </c>
    </row>
    <row r="3243" spans="1:3">
      <c r="A3243" s="71">
        <v>36810</v>
      </c>
      <c r="B3243" s="71">
        <f t="shared" si="50"/>
        <v>36800</v>
      </c>
      <c r="C3243">
        <v>2182.17</v>
      </c>
    </row>
    <row r="3244" spans="1:3">
      <c r="A3244" s="71">
        <v>36811</v>
      </c>
      <c r="B3244" s="71">
        <f t="shared" si="50"/>
        <v>36800</v>
      </c>
      <c r="C3244">
        <v>2175.9699999999998</v>
      </c>
    </row>
    <row r="3245" spans="1:3">
      <c r="A3245" s="71">
        <v>36812</v>
      </c>
      <c r="B3245" s="71">
        <f t="shared" si="50"/>
        <v>36800</v>
      </c>
      <c r="C3245">
        <v>2175.96</v>
      </c>
    </row>
    <row r="3246" spans="1:3">
      <c r="A3246" s="71">
        <v>36813</v>
      </c>
      <c r="B3246" s="71">
        <f t="shared" si="50"/>
        <v>36800</v>
      </c>
      <c r="C3246">
        <v>2180.69</v>
      </c>
    </row>
    <row r="3247" spans="1:3">
      <c r="A3247" s="71">
        <v>36814</v>
      </c>
      <c r="B3247" s="71">
        <f t="shared" si="50"/>
        <v>36800</v>
      </c>
      <c r="C3247">
        <v>2180.69</v>
      </c>
    </row>
    <row r="3248" spans="1:3">
      <c r="A3248" s="71">
        <v>36815</v>
      </c>
      <c r="B3248" s="71">
        <f t="shared" si="50"/>
        <v>36800</v>
      </c>
      <c r="C3248">
        <v>2180.69</v>
      </c>
    </row>
    <row r="3249" spans="1:3">
      <c r="A3249" s="71">
        <v>36816</v>
      </c>
      <c r="B3249" s="71">
        <f t="shared" si="50"/>
        <v>36800</v>
      </c>
      <c r="C3249">
        <v>2180.69</v>
      </c>
    </row>
    <row r="3250" spans="1:3">
      <c r="A3250" s="71">
        <v>36817</v>
      </c>
      <c r="B3250" s="71">
        <f t="shared" si="50"/>
        <v>36800</v>
      </c>
      <c r="C3250">
        <v>2178.13</v>
      </c>
    </row>
    <row r="3251" spans="1:3">
      <c r="A3251" s="71">
        <v>36818</v>
      </c>
      <c r="B3251" s="71">
        <f t="shared" si="50"/>
        <v>36800</v>
      </c>
      <c r="C3251">
        <v>2162.86</v>
      </c>
    </row>
    <row r="3252" spans="1:3">
      <c r="A3252" s="71">
        <v>36819</v>
      </c>
      <c r="B3252" s="71">
        <f t="shared" si="50"/>
        <v>36800</v>
      </c>
      <c r="C3252">
        <v>2152.31</v>
      </c>
    </row>
    <row r="3253" spans="1:3">
      <c r="A3253" s="71">
        <v>36820</v>
      </c>
      <c r="B3253" s="71">
        <f t="shared" si="50"/>
        <v>36800</v>
      </c>
      <c r="C3253">
        <v>2159.79</v>
      </c>
    </row>
    <row r="3254" spans="1:3">
      <c r="A3254" s="71">
        <v>36821</v>
      </c>
      <c r="B3254" s="71">
        <f t="shared" si="50"/>
        <v>36800</v>
      </c>
      <c r="C3254">
        <v>2159.79</v>
      </c>
    </row>
    <row r="3255" spans="1:3">
      <c r="A3255" s="71">
        <v>36822</v>
      </c>
      <c r="B3255" s="71">
        <f t="shared" si="50"/>
        <v>36800</v>
      </c>
      <c r="C3255">
        <v>2159.79</v>
      </c>
    </row>
    <row r="3256" spans="1:3">
      <c r="A3256" s="71">
        <v>36823</v>
      </c>
      <c r="B3256" s="71">
        <f t="shared" si="50"/>
        <v>36800</v>
      </c>
      <c r="C3256">
        <v>2157.84</v>
      </c>
    </row>
    <row r="3257" spans="1:3">
      <c r="A3257" s="71">
        <v>36824</v>
      </c>
      <c r="B3257" s="71">
        <f t="shared" si="50"/>
        <v>36800</v>
      </c>
      <c r="C3257">
        <v>2153.1799999999998</v>
      </c>
    </row>
    <row r="3258" spans="1:3">
      <c r="A3258" s="71">
        <v>36825</v>
      </c>
      <c r="B3258" s="71">
        <f t="shared" si="50"/>
        <v>36800</v>
      </c>
      <c r="C3258">
        <v>2170.3200000000002</v>
      </c>
    </row>
    <row r="3259" spans="1:3">
      <c r="A3259" s="71">
        <v>36826</v>
      </c>
      <c r="B3259" s="71">
        <f t="shared" si="50"/>
        <v>36800</v>
      </c>
      <c r="C3259">
        <v>2167.2600000000002</v>
      </c>
    </row>
    <row r="3260" spans="1:3">
      <c r="A3260" s="71">
        <v>36827</v>
      </c>
      <c r="B3260" s="71">
        <f t="shared" si="50"/>
        <v>36800</v>
      </c>
      <c r="C3260">
        <v>2158.14</v>
      </c>
    </row>
    <row r="3261" spans="1:3">
      <c r="A3261" s="71">
        <v>36828</v>
      </c>
      <c r="B3261" s="71">
        <f t="shared" si="50"/>
        <v>36800</v>
      </c>
      <c r="C3261">
        <v>2158.14</v>
      </c>
    </row>
    <row r="3262" spans="1:3">
      <c r="A3262" s="71">
        <v>36829</v>
      </c>
      <c r="B3262" s="71">
        <f t="shared" si="50"/>
        <v>36800</v>
      </c>
      <c r="C3262">
        <v>2158.14</v>
      </c>
    </row>
    <row r="3263" spans="1:3">
      <c r="A3263" s="71">
        <v>36830</v>
      </c>
      <c r="B3263" s="71">
        <f t="shared" si="50"/>
        <v>36800</v>
      </c>
      <c r="C3263">
        <v>2158.36</v>
      </c>
    </row>
    <row r="3264" spans="1:3">
      <c r="A3264" s="71">
        <v>36831</v>
      </c>
      <c r="B3264" s="71">
        <f t="shared" si="50"/>
        <v>36831</v>
      </c>
      <c r="C3264">
        <v>2147.89</v>
      </c>
    </row>
    <row r="3265" spans="1:3">
      <c r="A3265" s="71">
        <v>36832</v>
      </c>
      <c r="B3265" s="71">
        <f t="shared" si="50"/>
        <v>36831</v>
      </c>
      <c r="C3265">
        <v>2138.9499999999998</v>
      </c>
    </row>
    <row r="3266" spans="1:3">
      <c r="A3266" s="71">
        <v>36833</v>
      </c>
      <c r="B3266" s="71">
        <f t="shared" si="50"/>
        <v>36831</v>
      </c>
      <c r="C3266">
        <v>2136.73</v>
      </c>
    </row>
    <row r="3267" spans="1:3">
      <c r="A3267" s="71">
        <v>36834</v>
      </c>
      <c r="B3267" s="71">
        <f t="shared" ref="B3267:B3330" si="51">DATE(YEAR(A3267), MONTH(A3267), 1)</f>
        <v>36831</v>
      </c>
      <c r="C3267">
        <v>2139.21</v>
      </c>
    </row>
    <row r="3268" spans="1:3">
      <c r="A3268" s="71">
        <v>36835</v>
      </c>
      <c r="B3268" s="71">
        <f t="shared" si="51"/>
        <v>36831</v>
      </c>
      <c r="C3268">
        <v>2139.21</v>
      </c>
    </row>
    <row r="3269" spans="1:3">
      <c r="A3269" s="71">
        <v>36836</v>
      </c>
      <c r="B3269" s="71">
        <f t="shared" si="51"/>
        <v>36831</v>
      </c>
      <c r="C3269">
        <v>2139.21</v>
      </c>
    </row>
    <row r="3270" spans="1:3">
      <c r="A3270" s="71">
        <v>36837</v>
      </c>
      <c r="B3270" s="71">
        <f t="shared" si="51"/>
        <v>36831</v>
      </c>
      <c r="C3270">
        <v>2139.21</v>
      </c>
    </row>
    <row r="3271" spans="1:3">
      <c r="A3271" s="71">
        <v>36838</v>
      </c>
      <c r="B3271" s="71">
        <f t="shared" si="51"/>
        <v>36831</v>
      </c>
      <c r="C3271">
        <v>2134.08</v>
      </c>
    </row>
    <row r="3272" spans="1:3">
      <c r="A3272" s="71">
        <v>36839</v>
      </c>
      <c r="B3272" s="71">
        <f t="shared" si="51"/>
        <v>36831</v>
      </c>
      <c r="C3272">
        <v>2124.84</v>
      </c>
    </row>
    <row r="3273" spans="1:3">
      <c r="A3273" s="71">
        <v>36840</v>
      </c>
      <c r="B3273" s="71">
        <f t="shared" si="51"/>
        <v>36831</v>
      </c>
      <c r="C3273">
        <v>2127.5100000000002</v>
      </c>
    </row>
    <row r="3274" spans="1:3">
      <c r="A3274" s="71">
        <v>36841</v>
      </c>
      <c r="B3274" s="71">
        <f t="shared" si="51"/>
        <v>36831</v>
      </c>
      <c r="C3274">
        <v>2126.41</v>
      </c>
    </row>
    <row r="3275" spans="1:3">
      <c r="A3275" s="71">
        <v>36842</v>
      </c>
      <c r="B3275" s="71">
        <f t="shared" si="51"/>
        <v>36831</v>
      </c>
      <c r="C3275">
        <v>2126.41</v>
      </c>
    </row>
    <row r="3276" spans="1:3">
      <c r="A3276" s="71">
        <v>36843</v>
      </c>
      <c r="B3276" s="71">
        <f t="shared" si="51"/>
        <v>36831</v>
      </c>
      <c r="C3276">
        <v>2126.41</v>
      </c>
    </row>
    <row r="3277" spans="1:3">
      <c r="A3277" s="71">
        <v>36844</v>
      </c>
      <c r="B3277" s="71">
        <f t="shared" si="51"/>
        <v>36831</v>
      </c>
      <c r="C3277">
        <v>2126.41</v>
      </c>
    </row>
    <row r="3278" spans="1:3">
      <c r="A3278" s="71">
        <v>36845</v>
      </c>
      <c r="B3278" s="71">
        <f t="shared" si="51"/>
        <v>36831</v>
      </c>
      <c r="C3278">
        <v>2125.17</v>
      </c>
    </row>
    <row r="3279" spans="1:3">
      <c r="A3279" s="71">
        <v>36846</v>
      </c>
      <c r="B3279" s="71">
        <f t="shared" si="51"/>
        <v>36831</v>
      </c>
      <c r="C3279">
        <v>2125.31</v>
      </c>
    </row>
    <row r="3280" spans="1:3">
      <c r="A3280" s="71">
        <v>36847</v>
      </c>
      <c r="B3280" s="71">
        <f t="shared" si="51"/>
        <v>36831</v>
      </c>
      <c r="C3280">
        <v>2121.64</v>
      </c>
    </row>
    <row r="3281" spans="1:3">
      <c r="A3281" s="71">
        <v>36848</v>
      </c>
      <c r="B3281" s="71">
        <f t="shared" si="51"/>
        <v>36831</v>
      </c>
      <c r="C3281">
        <v>2122.63</v>
      </c>
    </row>
    <row r="3282" spans="1:3">
      <c r="A3282" s="71">
        <v>36849</v>
      </c>
      <c r="B3282" s="71">
        <f t="shared" si="51"/>
        <v>36831</v>
      </c>
      <c r="C3282">
        <v>2122.63</v>
      </c>
    </row>
    <row r="3283" spans="1:3">
      <c r="A3283" s="71">
        <v>36850</v>
      </c>
      <c r="B3283" s="71">
        <f t="shared" si="51"/>
        <v>36831</v>
      </c>
      <c r="C3283">
        <v>2122.63</v>
      </c>
    </row>
    <row r="3284" spans="1:3">
      <c r="A3284" s="71">
        <v>36851</v>
      </c>
      <c r="B3284" s="71">
        <f t="shared" si="51"/>
        <v>36831</v>
      </c>
      <c r="C3284">
        <v>2122.61</v>
      </c>
    </row>
    <row r="3285" spans="1:3">
      <c r="A3285" s="71">
        <v>36852</v>
      </c>
      <c r="B3285" s="71">
        <f t="shared" si="51"/>
        <v>36831</v>
      </c>
      <c r="C3285">
        <v>2124.16</v>
      </c>
    </row>
    <row r="3286" spans="1:3">
      <c r="A3286" s="71">
        <v>36853</v>
      </c>
      <c r="B3286" s="71">
        <f t="shared" si="51"/>
        <v>36831</v>
      </c>
      <c r="C3286">
        <v>2131.7600000000002</v>
      </c>
    </row>
    <row r="3287" spans="1:3">
      <c r="A3287" s="71">
        <v>36854</v>
      </c>
      <c r="B3287" s="71">
        <f t="shared" si="51"/>
        <v>36831</v>
      </c>
      <c r="C3287">
        <v>2141.14</v>
      </c>
    </row>
    <row r="3288" spans="1:3">
      <c r="A3288" s="71">
        <v>36855</v>
      </c>
      <c r="B3288" s="71">
        <f t="shared" si="51"/>
        <v>36831</v>
      </c>
      <c r="C3288">
        <v>2141.91</v>
      </c>
    </row>
    <row r="3289" spans="1:3">
      <c r="A3289" s="71">
        <v>36856</v>
      </c>
      <c r="B3289" s="71">
        <f t="shared" si="51"/>
        <v>36831</v>
      </c>
      <c r="C3289">
        <v>2141.91</v>
      </c>
    </row>
    <row r="3290" spans="1:3">
      <c r="A3290" s="71">
        <v>36857</v>
      </c>
      <c r="B3290" s="71">
        <f t="shared" si="51"/>
        <v>36831</v>
      </c>
      <c r="C3290">
        <v>2141.91</v>
      </c>
    </row>
    <row r="3291" spans="1:3">
      <c r="A3291" s="71">
        <v>36858</v>
      </c>
      <c r="B3291" s="71">
        <f t="shared" si="51"/>
        <v>36831</v>
      </c>
      <c r="C3291">
        <v>2158.0500000000002</v>
      </c>
    </row>
    <row r="3292" spans="1:3">
      <c r="A3292" s="71">
        <v>36859</v>
      </c>
      <c r="B3292" s="71">
        <f t="shared" si="51"/>
        <v>36831</v>
      </c>
      <c r="C3292">
        <v>2169.8200000000002</v>
      </c>
    </row>
    <row r="3293" spans="1:3">
      <c r="A3293" s="71">
        <v>36860</v>
      </c>
      <c r="B3293" s="71">
        <f t="shared" si="51"/>
        <v>36831</v>
      </c>
      <c r="C3293">
        <v>2172.84</v>
      </c>
    </row>
    <row r="3294" spans="1:3">
      <c r="A3294" s="71">
        <v>36861</v>
      </c>
      <c r="B3294" s="71">
        <f t="shared" si="51"/>
        <v>36861</v>
      </c>
      <c r="C3294">
        <v>2168.6</v>
      </c>
    </row>
    <row r="3295" spans="1:3">
      <c r="A3295" s="71">
        <v>36862</v>
      </c>
      <c r="B3295" s="71">
        <f t="shared" si="51"/>
        <v>36861</v>
      </c>
      <c r="C3295">
        <v>2174.85</v>
      </c>
    </row>
    <row r="3296" spans="1:3">
      <c r="A3296" s="71">
        <v>36863</v>
      </c>
      <c r="B3296" s="71">
        <f t="shared" si="51"/>
        <v>36861</v>
      </c>
      <c r="C3296">
        <v>2174.85</v>
      </c>
    </row>
    <row r="3297" spans="1:3">
      <c r="A3297" s="71">
        <v>36864</v>
      </c>
      <c r="B3297" s="71">
        <f t="shared" si="51"/>
        <v>36861</v>
      </c>
      <c r="C3297">
        <v>2174.85</v>
      </c>
    </row>
    <row r="3298" spans="1:3">
      <c r="A3298" s="71">
        <v>36865</v>
      </c>
      <c r="B3298" s="71">
        <f t="shared" si="51"/>
        <v>36861</v>
      </c>
      <c r="C3298">
        <v>2180.3000000000002</v>
      </c>
    </row>
    <row r="3299" spans="1:3">
      <c r="A3299" s="71">
        <v>36866</v>
      </c>
      <c r="B3299" s="71">
        <f t="shared" si="51"/>
        <v>36861</v>
      </c>
      <c r="C3299">
        <v>2184.1799999999998</v>
      </c>
    </row>
    <row r="3300" spans="1:3">
      <c r="A3300" s="71">
        <v>36867</v>
      </c>
      <c r="B3300" s="71">
        <f t="shared" si="51"/>
        <v>36861</v>
      </c>
      <c r="C3300">
        <v>2174.29</v>
      </c>
    </row>
    <row r="3301" spans="1:3">
      <c r="A3301" s="71">
        <v>36868</v>
      </c>
      <c r="B3301" s="71">
        <f t="shared" si="51"/>
        <v>36861</v>
      </c>
      <c r="C3301">
        <v>2176.33</v>
      </c>
    </row>
    <row r="3302" spans="1:3">
      <c r="A3302" s="71">
        <v>36869</v>
      </c>
      <c r="B3302" s="71">
        <f t="shared" si="51"/>
        <v>36861</v>
      </c>
      <c r="C3302">
        <v>2176.33</v>
      </c>
    </row>
    <row r="3303" spans="1:3">
      <c r="A3303" s="71">
        <v>36870</v>
      </c>
      <c r="B3303" s="71">
        <f t="shared" si="51"/>
        <v>36861</v>
      </c>
      <c r="C3303">
        <v>2176.33</v>
      </c>
    </row>
    <row r="3304" spans="1:3">
      <c r="A3304" s="71">
        <v>36871</v>
      </c>
      <c r="B3304" s="71">
        <f t="shared" si="51"/>
        <v>36861</v>
      </c>
      <c r="C3304">
        <v>2176.33</v>
      </c>
    </row>
    <row r="3305" spans="1:3">
      <c r="A3305" s="71">
        <v>36872</v>
      </c>
      <c r="B3305" s="71">
        <f t="shared" si="51"/>
        <v>36861</v>
      </c>
      <c r="C3305">
        <v>2175.5700000000002</v>
      </c>
    </row>
    <row r="3306" spans="1:3">
      <c r="A3306" s="71">
        <v>36873</v>
      </c>
      <c r="B3306" s="71">
        <f t="shared" si="51"/>
        <v>36861</v>
      </c>
      <c r="C3306">
        <v>2183.08</v>
      </c>
    </row>
    <row r="3307" spans="1:3">
      <c r="A3307" s="71">
        <v>36874</v>
      </c>
      <c r="B3307" s="71">
        <f t="shared" si="51"/>
        <v>36861</v>
      </c>
      <c r="C3307">
        <v>2186.87</v>
      </c>
    </row>
    <row r="3308" spans="1:3">
      <c r="A3308" s="71">
        <v>36875</v>
      </c>
      <c r="B3308" s="71">
        <f t="shared" si="51"/>
        <v>36861</v>
      </c>
      <c r="C3308">
        <v>2184.7600000000002</v>
      </c>
    </row>
    <row r="3309" spans="1:3">
      <c r="A3309" s="71">
        <v>36876</v>
      </c>
      <c r="B3309" s="71">
        <f t="shared" si="51"/>
        <v>36861</v>
      </c>
      <c r="C3309">
        <v>2175.91</v>
      </c>
    </row>
    <row r="3310" spans="1:3">
      <c r="A3310" s="71">
        <v>36877</v>
      </c>
      <c r="B3310" s="71">
        <f t="shared" si="51"/>
        <v>36861</v>
      </c>
      <c r="C3310">
        <v>2175.91</v>
      </c>
    </row>
    <row r="3311" spans="1:3">
      <c r="A3311" s="71">
        <v>36878</v>
      </c>
      <c r="B3311" s="71">
        <f t="shared" si="51"/>
        <v>36861</v>
      </c>
      <c r="C3311">
        <v>2175.91</v>
      </c>
    </row>
    <row r="3312" spans="1:3">
      <c r="A3312" s="71">
        <v>36879</v>
      </c>
      <c r="B3312" s="71">
        <f t="shared" si="51"/>
        <v>36861</v>
      </c>
      <c r="C3312">
        <v>2179.13</v>
      </c>
    </row>
    <row r="3313" spans="1:3">
      <c r="A3313" s="71">
        <v>36880</v>
      </c>
      <c r="B3313" s="71">
        <f t="shared" si="51"/>
        <v>36861</v>
      </c>
      <c r="C3313">
        <v>2187.17</v>
      </c>
    </row>
    <row r="3314" spans="1:3">
      <c r="A3314" s="71">
        <v>36881</v>
      </c>
      <c r="B3314" s="71">
        <f t="shared" si="51"/>
        <v>36861</v>
      </c>
      <c r="C3314">
        <v>2185.0500000000002</v>
      </c>
    </row>
    <row r="3315" spans="1:3">
      <c r="A3315" s="71">
        <v>36882</v>
      </c>
      <c r="B3315" s="71">
        <f t="shared" si="51"/>
        <v>36861</v>
      </c>
      <c r="C3315">
        <v>2187.02</v>
      </c>
    </row>
    <row r="3316" spans="1:3">
      <c r="A3316" s="71">
        <v>36883</v>
      </c>
      <c r="B3316" s="71">
        <f t="shared" si="51"/>
        <v>36861</v>
      </c>
      <c r="C3316">
        <v>2193.5700000000002</v>
      </c>
    </row>
    <row r="3317" spans="1:3">
      <c r="A3317" s="71">
        <v>36884</v>
      </c>
      <c r="B3317" s="71">
        <f t="shared" si="51"/>
        <v>36861</v>
      </c>
      <c r="C3317">
        <v>2193.5700000000002</v>
      </c>
    </row>
    <row r="3318" spans="1:3">
      <c r="A3318" s="71">
        <v>36885</v>
      </c>
      <c r="B3318" s="71">
        <f t="shared" si="51"/>
        <v>36861</v>
      </c>
      <c r="C3318">
        <v>2193.5700000000002</v>
      </c>
    </row>
    <row r="3319" spans="1:3">
      <c r="A3319" s="71">
        <v>36886</v>
      </c>
      <c r="B3319" s="71">
        <f t="shared" si="51"/>
        <v>36861</v>
      </c>
      <c r="C3319">
        <v>2193.5700000000002</v>
      </c>
    </row>
    <row r="3320" spans="1:3">
      <c r="A3320" s="71">
        <v>36887</v>
      </c>
      <c r="B3320" s="71">
        <f t="shared" si="51"/>
        <v>36861</v>
      </c>
      <c r="C3320">
        <v>2196.7600000000002</v>
      </c>
    </row>
    <row r="3321" spans="1:3">
      <c r="A3321" s="71">
        <v>36888</v>
      </c>
      <c r="B3321" s="71">
        <f t="shared" si="51"/>
        <v>36861</v>
      </c>
      <c r="C3321">
        <v>2215.35</v>
      </c>
    </row>
    <row r="3322" spans="1:3">
      <c r="A3322" s="71">
        <v>36889</v>
      </c>
      <c r="B3322" s="71">
        <f t="shared" si="51"/>
        <v>36861</v>
      </c>
      <c r="C3322">
        <v>2229.1799999999998</v>
      </c>
    </row>
    <row r="3323" spans="1:3">
      <c r="A3323" s="71">
        <v>36890</v>
      </c>
      <c r="B3323" s="71">
        <f t="shared" si="51"/>
        <v>36861</v>
      </c>
      <c r="C3323">
        <v>2229.1799999999998</v>
      </c>
    </row>
    <row r="3324" spans="1:3">
      <c r="A3324" s="71">
        <v>36891</v>
      </c>
      <c r="B3324" s="71">
        <f t="shared" si="51"/>
        <v>36861</v>
      </c>
      <c r="C3324">
        <v>2229.1799999999998</v>
      </c>
    </row>
    <row r="3325" spans="1:3">
      <c r="A3325" s="71">
        <v>36892</v>
      </c>
      <c r="B3325" s="71">
        <f t="shared" si="51"/>
        <v>36892</v>
      </c>
      <c r="C3325">
        <v>2229.1799999999998</v>
      </c>
    </row>
    <row r="3326" spans="1:3">
      <c r="A3326" s="71">
        <v>36893</v>
      </c>
      <c r="B3326" s="71">
        <f t="shared" si="51"/>
        <v>36892</v>
      </c>
      <c r="C3326">
        <v>2229.1799999999998</v>
      </c>
    </row>
    <row r="3327" spans="1:3">
      <c r="A3327" s="71">
        <v>36894</v>
      </c>
      <c r="B3327" s="71">
        <f t="shared" si="51"/>
        <v>36892</v>
      </c>
      <c r="C3327">
        <v>2219.6</v>
      </c>
    </row>
    <row r="3328" spans="1:3">
      <c r="A3328" s="71">
        <v>36895</v>
      </c>
      <c r="B3328" s="71">
        <f t="shared" si="51"/>
        <v>36892</v>
      </c>
      <c r="C3328">
        <v>2224.38</v>
      </c>
    </row>
    <row r="3329" spans="1:3">
      <c r="A3329" s="71">
        <v>36896</v>
      </c>
      <c r="B3329" s="71">
        <f t="shared" si="51"/>
        <v>36892</v>
      </c>
      <c r="C3329">
        <v>2239.89</v>
      </c>
    </row>
    <row r="3330" spans="1:3">
      <c r="A3330" s="71">
        <v>36897</v>
      </c>
      <c r="B3330" s="71">
        <f t="shared" si="51"/>
        <v>36892</v>
      </c>
      <c r="C3330">
        <v>2243.16</v>
      </c>
    </row>
    <row r="3331" spans="1:3">
      <c r="A3331" s="71">
        <v>36898</v>
      </c>
      <c r="B3331" s="71">
        <f t="shared" ref="B3331:B3394" si="52">DATE(YEAR(A3331), MONTH(A3331), 1)</f>
        <v>36892</v>
      </c>
      <c r="C3331">
        <v>2243.16</v>
      </c>
    </row>
    <row r="3332" spans="1:3">
      <c r="A3332" s="71">
        <v>36899</v>
      </c>
      <c r="B3332" s="71">
        <f t="shared" si="52"/>
        <v>36892</v>
      </c>
      <c r="C3332">
        <v>2243.16</v>
      </c>
    </row>
    <row r="3333" spans="1:3">
      <c r="A3333" s="71">
        <v>36900</v>
      </c>
      <c r="B3333" s="71">
        <f t="shared" si="52"/>
        <v>36892</v>
      </c>
      <c r="C3333">
        <v>2243.16</v>
      </c>
    </row>
    <row r="3334" spans="1:3">
      <c r="A3334" s="71">
        <v>36901</v>
      </c>
      <c r="B3334" s="71">
        <f t="shared" si="52"/>
        <v>36892</v>
      </c>
      <c r="C3334">
        <v>2235.4299999999998</v>
      </c>
    </row>
    <row r="3335" spans="1:3">
      <c r="A3335" s="71">
        <v>36902</v>
      </c>
      <c r="B3335" s="71">
        <f t="shared" si="52"/>
        <v>36892</v>
      </c>
      <c r="C3335">
        <v>2230.14</v>
      </c>
    </row>
    <row r="3336" spans="1:3">
      <c r="A3336" s="71">
        <v>36903</v>
      </c>
      <c r="B3336" s="71">
        <f t="shared" si="52"/>
        <v>36892</v>
      </c>
      <c r="C3336">
        <v>2246.58</v>
      </c>
    </row>
    <row r="3337" spans="1:3">
      <c r="A3337" s="71">
        <v>36904</v>
      </c>
      <c r="B3337" s="71">
        <f t="shared" si="52"/>
        <v>36892</v>
      </c>
      <c r="C3337">
        <v>2251.75</v>
      </c>
    </row>
    <row r="3338" spans="1:3">
      <c r="A3338" s="71">
        <v>36905</v>
      </c>
      <c r="B3338" s="71">
        <f t="shared" si="52"/>
        <v>36892</v>
      </c>
      <c r="C3338">
        <v>2251.75</v>
      </c>
    </row>
    <row r="3339" spans="1:3">
      <c r="A3339" s="71">
        <v>36906</v>
      </c>
      <c r="B3339" s="71">
        <f t="shared" si="52"/>
        <v>36892</v>
      </c>
      <c r="C3339">
        <v>2251.75</v>
      </c>
    </row>
    <row r="3340" spans="1:3">
      <c r="A3340" s="71">
        <v>36907</v>
      </c>
      <c r="B3340" s="71">
        <f t="shared" si="52"/>
        <v>36892</v>
      </c>
      <c r="C3340">
        <v>2248.61</v>
      </c>
    </row>
    <row r="3341" spans="1:3">
      <c r="A3341" s="71">
        <v>36908</v>
      </c>
      <c r="B3341" s="71">
        <f t="shared" si="52"/>
        <v>36892</v>
      </c>
      <c r="C3341">
        <v>2245.89</v>
      </c>
    </row>
    <row r="3342" spans="1:3">
      <c r="A3342" s="71">
        <v>36909</v>
      </c>
      <c r="B3342" s="71">
        <f t="shared" si="52"/>
        <v>36892</v>
      </c>
      <c r="C3342">
        <v>2236.46</v>
      </c>
    </row>
    <row r="3343" spans="1:3">
      <c r="A3343" s="71">
        <v>36910</v>
      </c>
      <c r="B3343" s="71">
        <f t="shared" si="52"/>
        <v>36892</v>
      </c>
      <c r="C3343">
        <v>2246.7399999999998</v>
      </c>
    </row>
    <row r="3344" spans="1:3">
      <c r="A3344" s="71">
        <v>36911</v>
      </c>
      <c r="B3344" s="71">
        <f t="shared" si="52"/>
        <v>36892</v>
      </c>
      <c r="C3344">
        <v>2244.59</v>
      </c>
    </row>
    <row r="3345" spans="1:3">
      <c r="A3345" s="71">
        <v>36912</v>
      </c>
      <c r="B3345" s="71">
        <f t="shared" si="52"/>
        <v>36892</v>
      </c>
      <c r="C3345">
        <v>2244.59</v>
      </c>
    </row>
    <row r="3346" spans="1:3">
      <c r="A3346" s="71">
        <v>36913</v>
      </c>
      <c r="B3346" s="71">
        <f t="shared" si="52"/>
        <v>36892</v>
      </c>
      <c r="C3346">
        <v>2244.59</v>
      </c>
    </row>
    <row r="3347" spans="1:3">
      <c r="A3347" s="71">
        <v>36914</v>
      </c>
      <c r="B3347" s="71">
        <f t="shared" si="52"/>
        <v>36892</v>
      </c>
      <c r="C3347">
        <v>2240.02</v>
      </c>
    </row>
    <row r="3348" spans="1:3">
      <c r="A3348" s="71">
        <v>36915</v>
      </c>
      <c r="B3348" s="71">
        <f t="shared" si="52"/>
        <v>36892</v>
      </c>
      <c r="C3348">
        <v>2255.8200000000002</v>
      </c>
    </row>
    <row r="3349" spans="1:3">
      <c r="A3349" s="71">
        <v>36916</v>
      </c>
      <c r="B3349" s="71">
        <f t="shared" si="52"/>
        <v>36892</v>
      </c>
      <c r="C3349">
        <v>2254.35</v>
      </c>
    </row>
    <row r="3350" spans="1:3">
      <c r="A3350" s="71">
        <v>36917</v>
      </c>
      <c r="B3350" s="71">
        <f t="shared" si="52"/>
        <v>36892</v>
      </c>
      <c r="C3350">
        <v>2250.0300000000002</v>
      </c>
    </row>
    <row r="3351" spans="1:3">
      <c r="A3351" s="71">
        <v>36918</v>
      </c>
      <c r="B3351" s="71">
        <f t="shared" si="52"/>
        <v>36892</v>
      </c>
      <c r="C3351">
        <v>2245.46</v>
      </c>
    </row>
    <row r="3352" spans="1:3">
      <c r="A3352" s="71">
        <v>36919</v>
      </c>
      <c r="B3352" s="71">
        <f t="shared" si="52"/>
        <v>36892</v>
      </c>
      <c r="C3352">
        <v>2245.46</v>
      </c>
    </row>
    <row r="3353" spans="1:3">
      <c r="A3353" s="71">
        <v>36920</v>
      </c>
      <c r="B3353" s="71">
        <f t="shared" si="52"/>
        <v>36892</v>
      </c>
      <c r="C3353">
        <v>2245.46</v>
      </c>
    </row>
    <row r="3354" spans="1:3">
      <c r="A3354" s="71">
        <v>36921</v>
      </c>
      <c r="B3354" s="71">
        <f t="shared" si="52"/>
        <v>36892</v>
      </c>
      <c r="C3354">
        <v>2240.56</v>
      </c>
    </row>
    <row r="3355" spans="1:3">
      <c r="A3355" s="71">
        <v>36922</v>
      </c>
      <c r="B3355" s="71">
        <f t="shared" si="52"/>
        <v>36892</v>
      </c>
      <c r="C3355">
        <v>2240.8000000000002</v>
      </c>
    </row>
    <row r="3356" spans="1:3">
      <c r="A3356" s="71">
        <v>36923</v>
      </c>
      <c r="B3356" s="71">
        <f t="shared" si="52"/>
        <v>36923</v>
      </c>
      <c r="C3356">
        <v>2242.08</v>
      </c>
    </row>
    <row r="3357" spans="1:3">
      <c r="A3357" s="71">
        <v>36924</v>
      </c>
      <c r="B3357" s="71">
        <f t="shared" si="52"/>
        <v>36923</v>
      </c>
      <c r="C3357">
        <v>2240.04</v>
      </c>
    </row>
    <row r="3358" spans="1:3">
      <c r="A3358" s="71">
        <v>36925</v>
      </c>
      <c r="B3358" s="71">
        <f t="shared" si="52"/>
        <v>36923</v>
      </c>
      <c r="C3358">
        <v>2242.1999999999998</v>
      </c>
    </row>
    <row r="3359" spans="1:3">
      <c r="A3359" s="71">
        <v>36926</v>
      </c>
      <c r="B3359" s="71">
        <f t="shared" si="52"/>
        <v>36923</v>
      </c>
      <c r="C3359">
        <v>2242.1999999999998</v>
      </c>
    </row>
    <row r="3360" spans="1:3">
      <c r="A3360" s="71">
        <v>36927</v>
      </c>
      <c r="B3360" s="71">
        <f t="shared" si="52"/>
        <v>36923</v>
      </c>
      <c r="C3360">
        <v>2242.1999999999998</v>
      </c>
    </row>
    <row r="3361" spans="1:3">
      <c r="A3361" s="71">
        <v>36928</v>
      </c>
      <c r="B3361" s="71">
        <f t="shared" si="52"/>
        <v>36923</v>
      </c>
      <c r="C3361">
        <v>2238.35</v>
      </c>
    </row>
    <row r="3362" spans="1:3">
      <c r="A3362" s="71">
        <v>36929</v>
      </c>
      <c r="B3362" s="71">
        <f t="shared" si="52"/>
        <v>36923</v>
      </c>
      <c r="C3362">
        <v>2235.0300000000002</v>
      </c>
    </row>
    <row r="3363" spans="1:3">
      <c r="A3363" s="71">
        <v>36930</v>
      </c>
      <c r="B3363" s="71">
        <f t="shared" si="52"/>
        <v>36923</v>
      </c>
      <c r="C3363">
        <v>2238.09</v>
      </c>
    </row>
    <row r="3364" spans="1:3">
      <c r="A3364" s="71">
        <v>36931</v>
      </c>
      <c r="B3364" s="71">
        <f t="shared" si="52"/>
        <v>36923</v>
      </c>
      <c r="C3364">
        <v>2242.6799999999998</v>
      </c>
    </row>
    <row r="3365" spans="1:3">
      <c r="A3365" s="71">
        <v>36932</v>
      </c>
      <c r="B3365" s="71">
        <f t="shared" si="52"/>
        <v>36923</v>
      </c>
      <c r="C3365">
        <v>2237.58</v>
      </c>
    </row>
    <row r="3366" spans="1:3">
      <c r="A3366" s="71">
        <v>36933</v>
      </c>
      <c r="B3366" s="71">
        <f t="shared" si="52"/>
        <v>36923</v>
      </c>
      <c r="C3366">
        <v>2237.58</v>
      </c>
    </row>
    <row r="3367" spans="1:3">
      <c r="A3367" s="71">
        <v>36934</v>
      </c>
      <c r="B3367" s="71">
        <f t="shared" si="52"/>
        <v>36923</v>
      </c>
      <c r="C3367">
        <v>2237.58</v>
      </c>
    </row>
    <row r="3368" spans="1:3">
      <c r="A3368" s="71">
        <v>36935</v>
      </c>
      <c r="B3368" s="71">
        <f t="shared" si="52"/>
        <v>36923</v>
      </c>
      <c r="C3368">
        <v>2229.59</v>
      </c>
    </row>
    <row r="3369" spans="1:3">
      <c r="A3369" s="71">
        <v>36936</v>
      </c>
      <c r="B3369" s="71">
        <f t="shared" si="52"/>
        <v>36923</v>
      </c>
      <c r="C3369">
        <v>2237.37</v>
      </c>
    </row>
    <row r="3370" spans="1:3">
      <c r="A3370" s="71">
        <v>36937</v>
      </c>
      <c r="B3370" s="71">
        <f t="shared" si="52"/>
        <v>36923</v>
      </c>
      <c r="C3370">
        <v>2239.0300000000002</v>
      </c>
    </row>
    <row r="3371" spans="1:3">
      <c r="A3371" s="71">
        <v>36938</v>
      </c>
      <c r="B3371" s="71">
        <f t="shared" si="52"/>
        <v>36923</v>
      </c>
      <c r="C3371">
        <v>2238.61</v>
      </c>
    </row>
    <row r="3372" spans="1:3">
      <c r="A3372" s="71">
        <v>36939</v>
      </c>
      <c r="B3372" s="71">
        <f t="shared" si="52"/>
        <v>36923</v>
      </c>
      <c r="C3372">
        <v>2238.5100000000002</v>
      </c>
    </row>
    <row r="3373" spans="1:3">
      <c r="A3373" s="71">
        <v>36940</v>
      </c>
      <c r="B3373" s="71">
        <f t="shared" si="52"/>
        <v>36923</v>
      </c>
      <c r="C3373">
        <v>2238.5100000000002</v>
      </c>
    </row>
    <row r="3374" spans="1:3">
      <c r="A3374" s="71">
        <v>36941</v>
      </c>
      <c r="B3374" s="71">
        <f t="shared" si="52"/>
        <v>36923</v>
      </c>
      <c r="C3374">
        <v>2238.5100000000002</v>
      </c>
    </row>
    <row r="3375" spans="1:3">
      <c r="A3375" s="71">
        <v>36942</v>
      </c>
      <c r="B3375" s="71">
        <f t="shared" si="52"/>
        <v>36923</v>
      </c>
      <c r="C3375">
        <v>2245.16</v>
      </c>
    </row>
    <row r="3376" spans="1:3">
      <c r="A3376" s="71">
        <v>36943</v>
      </c>
      <c r="B3376" s="71">
        <f t="shared" si="52"/>
        <v>36923</v>
      </c>
      <c r="C3376">
        <v>2247.09</v>
      </c>
    </row>
    <row r="3377" spans="1:3">
      <c r="A3377" s="71">
        <v>36944</v>
      </c>
      <c r="B3377" s="71">
        <f t="shared" si="52"/>
        <v>36923</v>
      </c>
      <c r="C3377">
        <v>2252.65</v>
      </c>
    </row>
    <row r="3378" spans="1:3">
      <c r="A3378" s="71">
        <v>36945</v>
      </c>
      <c r="B3378" s="71">
        <f t="shared" si="52"/>
        <v>36923</v>
      </c>
      <c r="C3378">
        <v>2252.86</v>
      </c>
    </row>
    <row r="3379" spans="1:3">
      <c r="A3379" s="71">
        <v>36946</v>
      </c>
      <c r="B3379" s="71">
        <f t="shared" si="52"/>
        <v>36923</v>
      </c>
      <c r="C3379">
        <v>2257.6999999999998</v>
      </c>
    </row>
    <row r="3380" spans="1:3">
      <c r="A3380" s="71">
        <v>36947</v>
      </c>
      <c r="B3380" s="71">
        <f t="shared" si="52"/>
        <v>36923</v>
      </c>
      <c r="C3380">
        <v>2257.6999999999998</v>
      </c>
    </row>
    <row r="3381" spans="1:3">
      <c r="A3381" s="71">
        <v>36948</v>
      </c>
      <c r="B3381" s="71">
        <f t="shared" si="52"/>
        <v>36923</v>
      </c>
      <c r="C3381">
        <v>2257.6999999999998</v>
      </c>
    </row>
    <row r="3382" spans="1:3">
      <c r="A3382" s="71">
        <v>36949</v>
      </c>
      <c r="B3382" s="71">
        <f t="shared" si="52"/>
        <v>36923</v>
      </c>
      <c r="C3382">
        <v>2256.42</v>
      </c>
    </row>
    <row r="3383" spans="1:3">
      <c r="A3383" s="71">
        <v>36950</v>
      </c>
      <c r="B3383" s="71">
        <f t="shared" si="52"/>
        <v>36923</v>
      </c>
      <c r="C3383">
        <v>2257.4499999999998</v>
      </c>
    </row>
    <row r="3384" spans="1:3">
      <c r="A3384" s="71">
        <v>36951</v>
      </c>
      <c r="B3384" s="71">
        <f t="shared" si="52"/>
        <v>36951</v>
      </c>
      <c r="C3384">
        <v>2259.64</v>
      </c>
    </row>
    <row r="3385" spans="1:3">
      <c r="A3385" s="71">
        <v>36952</v>
      </c>
      <c r="B3385" s="71">
        <f t="shared" si="52"/>
        <v>36951</v>
      </c>
      <c r="C3385">
        <v>2265.44</v>
      </c>
    </row>
    <row r="3386" spans="1:3">
      <c r="A3386" s="71">
        <v>36953</v>
      </c>
      <c r="B3386" s="71">
        <f t="shared" si="52"/>
        <v>36951</v>
      </c>
      <c r="C3386">
        <v>2264.09</v>
      </c>
    </row>
    <row r="3387" spans="1:3">
      <c r="A3387" s="71">
        <v>36954</v>
      </c>
      <c r="B3387" s="71">
        <f t="shared" si="52"/>
        <v>36951</v>
      </c>
      <c r="C3387">
        <v>2264.09</v>
      </c>
    </row>
    <row r="3388" spans="1:3">
      <c r="A3388" s="71">
        <v>36955</v>
      </c>
      <c r="B3388" s="71">
        <f t="shared" si="52"/>
        <v>36951</v>
      </c>
      <c r="C3388">
        <v>2264.09</v>
      </c>
    </row>
    <row r="3389" spans="1:3">
      <c r="A3389" s="71">
        <v>36956</v>
      </c>
      <c r="B3389" s="71">
        <f t="shared" si="52"/>
        <v>36951</v>
      </c>
      <c r="C3389">
        <v>2259.0700000000002</v>
      </c>
    </row>
    <row r="3390" spans="1:3">
      <c r="A3390" s="71">
        <v>36957</v>
      </c>
      <c r="B3390" s="71">
        <f t="shared" si="52"/>
        <v>36951</v>
      </c>
      <c r="C3390">
        <v>2260.33</v>
      </c>
    </row>
    <row r="3391" spans="1:3">
      <c r="A3391" s="71">
        <v>36958</v>
      </c>
      <c r="B3391" s="71">
        <f t="shared" si="52"/>
        <v>36951</v>
      </c>
      <c r="C3391">
        <v>2262.06</v>
      </c>
    </row>
    <row r="3392" spans="1:3">
      <c r="A3392" s="71">
        <v>36959</v>
      </c>
      <c r="B3392" s="71">
        <f t="shared" si="52"/>
        <v>36951</v>
      </c>
      <c r="C3392">
        <v>2262.5500000000002</v>
      </c>
    </row>
    <row r="3393" spans="1:3">
      <c r="A3393" s="71">
        <v>36960</v>
      </c>
      <c r="B3393" s="71">
        <f t="shared" si="52"/>
        <v>36951</v>
      </c>
      <c r="C3393">
        <v>2264.0100000000002</v>
      </c>
    </row>
    <row r="3394" spans="1:3">
      <c r="A3394" s="71">
        <v>36961</v>
      </c>
      <c r="B3394" s="71">
        <f t="shared" si="52"/>
        <v>36951</v>
      </c>
      <c r="C3394">
        <v>2264.0100000000002</v>
      </c>
    </row>
    <row r="3395" spans="1:3">
      <c r="A3395" s="71">
        <v>36962</v>
      </c>
      <c r="B3395" s="71">
        <f t="shared" ref="B3395:B3458" si="53">DATE(YEAR(A3395), MONTH(A3395), 1)</f>
        <v>36951</v>
      </c>
      <c r="C3395">
        <v>2264.0100000000002</v>
      </c>
    </row>
    <row r="3396" spans="1:3">
      <c r="A3396" s="71">
        <v>36963</v>
      </c>
      <c r="B3396" s="71">
        <f t="shared" si="53"/>
        <v>36951</v>
      </c>
      <c r="C3396">
        <v>2275.98</v>
      </c>
    </row>
    <row r="3397" spans="1:3">
      <c r="A3397" s="71">
        <v>36964</v>
      </c>
      <c r="B3397" s="71">
        <f t="shared" si="53"/>
        <v>36951</v>
      </c>
      <c r="C3397">
        <v>2275.92</v>
      </c>
    </row>
    <row r="3398" spans="1:3">
      <c r="A3398" s="71">
        <v>36965</v>
      </c>
      <c r="B3398" s="71">
        <f t="shared" si="53"/>
        <v>36951</v>
      </c>
      <c r="C3398">
        <v>2282.0100000000002</v>
      </c>
    </row>
    <row r="3399" spans="1:3">
      <c r="A3399" s="71">
        <v>36966</v>
      </c>
      <c r="B3399" s="71">
        <f t="shared" si="53"/>
        <v>36951</v>
      </c>
      <c r="C3399">
        <v>2281.02</v>
      </c>
    </row>
    <row r="3400" spans="1:3">
      <c r="A3400" s="71">
        <v>36967</v>
      </c>
      <c r="B3400" s="71">
        <f t="shared" si="53"/>
        <v>36951</v>
      </c>
      <c r="C3400">
        <v>2282.96</v>
      </c>
    </row>
    <row r="3401" spans="1:3">
      <c r="A3401" s="71">
        <v>36968</v>
      </c>
      <c r="B3401" s="71">
        <f t="shared" si="53"/>
        <v>36951</v>
      </c>
      <c r="C3401">
        <v>2282.96</v>
      </c>
    </row>
    <row r="3402" spans="1:3">
      <c r="A3402" s="71">
        <v>36969</v>
      </c>
      <c r="B3402" s="71">
        <f t="shared" si="53"/>
        <v>36951</v>
      </c>
      <c r="C3402">
        <v>2282.96</v>
      </c>
    </row>
    <row r="3403" spans="1:3">
      <c r="A3403" s="71">
        <v>36970</v>
      </c>
      <c r="B3403" s="71">
        <f t="shared" si="53"/>
        <v>36951</v>
      </c>
      <c r="C3403">
        <v>2282.96</v>
      </c>
    </row>
    <row r="3404" spans="1:3">
      <c r="A3404" s="71">
        <v>36971</v>
      </c>
      <c r="B3404" s="71">
        <f t="shared" si="53"/>
        <v>36951</v>
      </c>
      <c r="C3404">
        <v>2282.17</v>
      </c>
    </row>
    <row r="3405" spans="1:3">
      <c r="A3405" s="71">
        <v>36972</v>
      </c>
      <c r="B3405" s="71">
        <f t="shared" si="53"/>
        <v>36951</v>
      </c>
      <c r="C3405">
        <v>2284.04</v>
      </c>
    </row>
    <row r="3406" spans="1:3">
      <c r="A3406" s="71">
        <v>36973</v>
      </c>
      <c r="B3406" s="71">
        <f t="shared" si="53"/>
        <v>36951</v>
      </c>
      <c r="C3406">
        <v>2290.02</v>
      </c>
    </row>
    <row r="3407" spans="1:3">
      <c r="A3407" s="71">
        <v>36974</v>
      </c>
      <c r="B3407" s="71">
        <f t="shared" si="53"/>
        <v>36951</v>
      </c>
      <c r="C3407">
        <v>2295.7399999999998</v>
      </c>
    </row>
    <row r="3408" spans="1:3">
      <c r="A3408" s="71">
        <v>36975</v>
      </c>
      <c r="B3408" s="71">
        <f t="shared" si="53"/>
        <v>36951</v>
      </c>
      <c r="C3408">
        <v>2295.7399999999998</v>
      </c>
    </row>
    <row r="3409" spans="1:3">
      <c r="A3409" s="71">
        <v>36976</v>
      </c>
      <c r="B3409" s="71">
        <f t="shared" si="53"/>
        <v>36951</v>
      </c>
      <c r="C3409">
        <v>2295.7399999999998</v>
      </c>
    </row>
    <row r="3410" spans="1:3">
      <c r="A3410" s="71">
        <v>36977</v>
      </c>
      <c r="B3410" s="71">
        <f t="shared" si="53"/>
        <v>36951</v>
      </c>
      <c r="C3410">
        <v>2293.9899999999998</v>
      </c>
    </row>
    <row r="3411" spans="1:3">
      <c r="A3411" s="71">
        <v>36978</v>
      </c>
      <c r="B3411" s="71">
        <f t="shared" si="53"/>
        <v>36951</v>
      </c>
      <c r="C3411">
        <v>2299.6799999999998</v>
      </c>
    </row>
    <row r="3412" spans="1:3">
      <c r="A3412" s="71">
        <v>36979</v>
      </c>
      <c r="B3412" s="71">
        <f t="shared" si="53"/>
        <v>36951</v>
      </c>
      <c r="C3412">
        <v>2303.86</v>
      </c>
    </row>
    <row r="3413" spans="1:3">
      <c r="A3413" s="71">
        <v>36980</v>
      </c>
      <c r="B3413" s="71">
        <f t="shared" si="53"/>
        <v>36951</v>
      </c>
      <c r="C3413">
        <v>2309.83</v>
      </c>
    </row>
    <row r="3414" spans="1:3">
      <c r="A3414" s="71">
        <v>36981</v>
      </c>
      <c r="B3414" s="71">
        <f t="shared" si="53"/>
        <v>36951</v>
      </c>
      <c r="C3414">
        <v>2310.5700000000002</v>
      </c>
    </row>
    <row r="3415" spans="1:3">
      <c r="A3415" s="71">
        <v>36982</v>
      </c>
      <c r="B3415" s="71">
        <f t="shared" si="53"/>
        <v>36982</v>
      </c>
      <c r="C3415">
        <v>2310.5700000000002</v>
      </c>
    </row>
    <row r="3416" spans="1:3">
      <c r="A3416" s="71">
        <v>36983</v>
      </c>
      <c r="B3416" s="71">
        <f t="shared" si="53"/>
        <v>36982</v>
      </c>
      <c r="C3416">
        <v>2310.5700000000002</v>
      </c>
    </row>
    <row r="3417" spans="1:3">
      <c r="A3417" s="71">
        <v>36984</v>
      </c>
      <c r="B3417" s="71">
        <f t="shared" si="53"/>
        <v>36982</v>
      </c>
      <c r="C3417">
        <v>2304.19</v>
      </c>
    </row>
    <row r="3418" spans="1:3">
      <c r="A3418" s="71">
        <v>36985</v>
      </c>
      <c r="B3418" s="71">
        <f t="shared" si="53"/>
        <v>36982</v>
      </c>
      <c r="C3418">
        <v>2308.64</v>
      </c>
    </row>
    <row r="3419" spans="1:3">
      <c r="A3419" s="71">
        <v>36986</v>
      </c>
      <c r="B3419" s="71">
        <f t="shared" si="53"/>
        <v>36982</v>
      </c>
      <c r="C3419">
        <v>2315.81</v>
      </c>
    </row>
    <row r="3420" spans="1:3">
      <c r="A3420" s="71">
        <v>36987</v>
      </c>
      <c r="B3420" s="71">
        <f t="shared" si="53"/>
        <v>36982</v>
      </c>
      <c r="C3420">
        <v>2317.46</v>
      </c>
    </row>
    <row r="3421" spans="1:3">
      <c r="A3421" s="71">
        <v>36988</v>
      </c>
      <c r="B3421" s="71">
        <f t="shared" si="53"/>
        <v>36982</v>
      </c>
      <c r="C3421">
        <v>2318.58</v>
      </c>
    </row>
    <row r="3422" spans="1:3">
      <c r="A3422" s="71">
        <v>36989</v>
      </c>
      <c r="B3422" s="71">
        <f t="shared" si="53"/>
        <v>36982</v>
      </c>
      <c r="C3422">
        <v>2318.58</v>
      </c>
    </row>
    <row r="3423" spans="1:3">
      <c r="A3423" s="71">
        <v>36990</v>
      </c>
      <c r="B3423" s="71">
        <f t="shared" si="53"/>
        <v>36982</v>
      </c>
      <c r="C3423">
        <v>2318.58</v>
      </c>
    </row>
    <row r="3424" spans="1:3">
      <c r="A3424" s="71">
        <v>36991</v>
      </c>
      <c r="B3424" s="71">
        <f t="shared" si="53"/>
        <v>36982</v>
      </c>
      <c r="C3424">
        <v>2315.21</v>
      </c>
    </row>
    <row r="3425" spans="1:3">
      <c r="A3425" s="71">
        <v>36992</v>
      </c>
      <c r="B3425" s="71">
        <f t="shared" si="53"/>
        <v>36982</v>
      </c>
      <c r="C3425">
        <v>2309.84</v>
      </c>
    </row>
    <row r="3426" spans="1:3">
      <c r="A3426" s="71">
        <v>36993</v>
      </c>
      <c r="B3426" s="71">
        <f t="shared" si="53"/>
        <v>36982</v>
      </c>
      <c r="C3426">
        <v>2314.0700000000002</v>
      </c>
    </row>
    <row r="3427" spans="1:3">
      <c r="A3427" s="71">
        <v>36994</v>
      </c>
      <c r="B3427" s="71">
        <f t="shared" si="53"/>
        <v>36982</v>
      </c>
      <c r="C3427">
        <v>2314.0700000000002</v>
      </c>
    </row>
    <row r="3428" spans="1:3">
      <c r="A3428" s="71">
        <v>36995</v>
      </c>
      <c r="B3428" s="71">
        <f t="shared" si="53"/>
        <v>36982</v>
      </c>
      <c r="C3428">
        <v>2314.0700000000002</v>
      </c>
    </row>
    <row r="3429" spans="1:3">
      <c r="A3429" s="71">
        <v>36996</v>
      </c>
      <c r="B3429" s="71">
        <f t="shared" si="53"/>
        <v>36982</v>
      </c>
      <c r="C3429">
        <v>2314.0700000000002</v>
      </c>
    </row>
    <row r="3430" spans="1:3">
      <c r="A3430" s="71">
        <v>36997</v>
      </c>
      <c r="B3430" s="71">
        <f t="shared" si="53"/>
        <v>36982</v>
      </c>
      <c r="C3430">
        <v>2314.0700000000002</v>
      </c>
    </row>
    <row r="3431" spans="1:3">
      <c r="A3431" s="71">
        <v>36998</v>
      </c>
      <c r="B3431" s="71">
        <f t="shared" si="53"/>
        <v>36982</v>
      </c>
      <c r="C3431">
        <v>2320.1799999999998</v>
      </c>
    </row>
    <row r="3432" spans="1:3">
      <c r="A3432" s="71">
        <v>36999</v>
      </c>
      <c r="B3432" s="71">
        <f t="shared" si="53"/>
        <v>36982</v>
      </c>
      <c r="C3432">
        <v>2319.5700000000002</v>
      </c>
    </row>
    <row r="3433" spans="1:3">
      <c r="A3433" s="71">
        <v>37000</v>
      </c>
      <c r="B3433" s="71">
        <f t="shared" si="53"/>
        <v>36982</v>
      </c>
      <c r="C3433">
        <v>2316.91</v>
      </c>
    </row>
    <row r="3434" spans="1:3">
      <c r="A3434" s="71">
        <v>37001</v>
      </c>
      <c r="B3434" s="71">
        <f t="shared" si="53"/>
        <v>36982</v>
      </c>
      <c r="C3434">
        <v>2327.08</v>
      </c>
    </row>
    <row r="3435" spans="1:3">
      <c r="A3435" s="71">
        <v>37002</v>
      </c>
      <c r="B3435" s="71">
        <f t="shared" si="53"/>
        <v>36982</v>
      </c>
      <c r="C3435">
        <v>2329.73</v>
      </c>
    </row>
    <row r="3436" spans="1:3">
      <c r="A3436" s="71">
        <v>37003</v>
      </c>
      <c r="B3436" s="71">
        <f t="shared" si="53"/>
        <v>36982</v>
      </c>
      <c r="C3436">
        <v>2329.73</v>
      </c>
    </row>
    <row r="3437" spans="1:3">
      <c r="A3437" s="71">
        <v>37004</v>
      </c>
      <c r="B3437" s="71">
        <f t="shared" si="53"/>
        <v>36982</v>
      </c>
      <c r="C3437">
        <v>2329.73</v>
      </c>
    </row>
    <row r="3438" spans="1:3">
      <c r="A3438" s="71">
        <v>37005</v>
      </c>
      <c r="B3438" s="71">
        <f t="shared" si="53"/>
        <v>36982</v>
      </c>
      <c r="C3438">
        <v>2334.38</v>
      </c>
    </row>
    <row r="3439" spans="1:3">
      <c r="A3439" s="71">
        <v>37006</v>
      </c>
      <c r="B3439" s="71">
        <f t="shared" si="53"/>
        <v>36982</v>
      </c>
      <c r="C3439">
        <v>2339.16</v>
      </c>
    </row>
    <row r="3440" spans="1:3">
      <c r="A3440" s="71">
        <v>37007</v>
      </c>
      <c r="B3440" s="71">
        <f t="shared" si="53"/>
        <v>36982</v>
      </c>
      <c r="C3440">
        <v>2345.21</v>
      </c>
    </row>
    <row r="3441" spans="1:3">
      <c r="A3441" s="71">
        <v>37008</v>
      </c>
      <c r="B3441" s="71">
        <f t="shared" si="53"/>
        <v>36982</v>
      </c>
      <c r="C3441">
        <v>2345.5700000000002</v>
      </c>
    </row>
    <row r="3442" spans="1:3">
      <c r="A3442" s="71">
        <v>37009</v>
      </c>
      <c r="B3442" s="71">
        <f t="shared" si="53"/>
        <v>36982</v>
      </c>
      <c r="C3442">
        <v>2346.73</v>
      </c>
    </row>
    <row r="3443" spans="1:3">
      <c r="A3443" s="71">
        <v>37010</v>
      </c>
      <c r="B3443" s="71">
        <f t="shared" si="53"/>
        <v>36982</v>
      </c>
      <c r="C3443">
        <v>2346.73</v>
      </c>
    </row>
    <row r="3444" spans="1:3">
      <c r="A3444" s="71">
        <v>37011</v>
      </c>
      <c r="B3444" s="71">
        <f t="shared" si="53"/>
        <v>36982</v>
      </c>
      <c r="C3444">
        <v>2346.73</v>
      </c>
    </row>
    <row r="3445" spans="1:3">
      <c r="A3445" s="71">
        <v>37012</v>
      </c>
      <c r="B3445" s="71">
        <f t="shared" si="53"/>
        <v>37012</v>
      </c>
      <c r="C3445">
        <v>2341.09</v>
      </c>
    </row>
    <row r="3446" spans="1:3">
      <c r="A3446" s="71">
        <v>37013</v>
      </c>
      <c r="B3446" s="71">
        <f t="shared" si="53"/>
        <v>37012</v>
      </c>
      <c r="C3446">
        <v>2341.09</v>
      </c>
    </row>
    <row r="3447" spans="1:3">
      <c r="A3447" s="71">
        <v>37014</v>
      </c>
      <c r="B3447" s="71">
        <f t="shared" si="53"/>
        <v>37012</v>
      </c>
      <c r="C3447">
        <v>2345.96</v>
      </c>
    </row>
    <row r="3448" spans="1:3">
      <c r="A3448" s="71">
        <v>37015</v>
      </c>
      <c r="B3448" s="71">
        <f t="shared" si="53"/>
        <v>37012</v>
      </c>
      <c r="C3448">
        <v>2349.9499999999998</v>
      </c>
    </row>
    <row r="3449" spans="1:3">
      <c r="A3449" s="71">
        <v>37016</v>
      </c>
      <c r="B3449" s="71">
        <f t="shared" si="53"/>
        <v>37012</v>
      </c>
      <c r="C3449">
        <v>2354.4699999999998</v>
      </c>
    </row>
    <row r="3450" spans="1:3">
      <c r="A3450" s="71">
        <v>37017</v>
      </c>
      <c r="B3450" s="71">
        <f t="shared" si="53"/>
        <v>37012</v>
      </c>
      <c r="C3450">
        <v>2354.4699999999998</v>
      </c>
    </row>
    <row r="3451" spans="1:3">
      <c r="A3451" s="71">
        <v>37018</v>
      </c>
      <c r="B3451" s="71">
        <f t="shared" si="53"/>
        <v>37012</v>
      </c>
      <c r="C3451">
        <v>2354.4699999999998</v>
      </c>
    </row>
    <row r="3452" spans="1:3">
      <c r="A3452" s="71">
        <v>37019</v>
      </c>
      <c r="B3452" s="71">
        <f t="shared" si="53"/>
        <v>37012</v>
      </c>
      <c r="C3452">
        <v>2359.54</v>
      </c>
    </row>
    <row r="3453" spans="1:3">
      <c r="A3453" s="71">
        <v>37020</v>
      </c>
      <c r="B3453" s="71">
        <f t="shared" si="53"/>
        <v>37012</v>
      </c>
      <c r="C3453">
        <v>2359.2199999999998</v>
      </c>
    </row>
    <row r="3454" spans="1:3">
      <c r="A3454" s="71">
        <v>37021</v>
      </c>
      <c r="B3454" s="71">
        <f t="shared" si="53"/>
        <v>37012</v>
      </c>
      <c r="C3454">
        <v>2359.98</v>
      </c>
    </row>
    <row r="3455" spans="1:3">
      <c r="A3455" s="71">
        <v>37022</v>
      </c>
      <c r="B3455" s="71">
        <f t="shared" si="53"/>
        <v>37012</v>
      </c>
      <c r="C3455">
        <v>2359.79</v>
      </c>
    </row>
    <row r="3456" spans="1:3">
      <c r="A3456" s="71">
        <v>37023</v>
      </c>
      <c r="B3456" s="71">
        <f t="shared" si="53"/>
        <v>37012</v>
      </c>
      <c r="C3456">
        <v>2367.3000000000002</v>
      </c>
    </row>
    <row r="3457" spans="1:3">
      <c r="A3457" s="71">
        <v>37024</v>
      </c>
      <c r="B3457" s="71">
        <f t="shared" si="53"/>
        <v>37012</v>
      </c>
      <c r="C3457">
        <v>2367.3000000000002</v>
      </c>
    </row>
    <row r="3458" spans="1:3">
      <c r="A3458" s="71">
        <v>37025</v>
      </c>
      <c r="B3458" s="71">
        <f t="shared" si="53"/>
        <v>37012</v>
      </c>
      <c r="C3458">
        <v>2367.3000000000002</v>
      </c>
    </row>
    <row r="3459" spans="1:3">
      <c r="A3459" s="71">
        <v>37026</v>
      </c>
      <c r="B3459" s="71">
        <f t="shared" ref="B3459:B3522" si="54">DATE(YEAR(A3459), MONTH(A3459), 1)</f>
        <v>37012</v>
      </c>
      <c r="C3459">
        <v>2371.58</v>
      </c>
    </row>
    <row r="3460" spans="1:3">
      <c r="A3460" s="71">
        <v>37027</v>
      </c>
      <c r="B3460" s="71">
        <f t="shared" si="54"/>
        <v>37012</v>
      </c>
      <c r="C3460">
        <v>2376.9299999999998</v>
      </c>
    </row>
    <row r="3461" spans="1:3">
      <c r="A3461" s="71">
        <v>37028</v>
      </c>
      <c r="B3461" s="71">
        <f t="shared" si="54"/>
        <v>37012</v>
      </c>
      <c r="C3461">
        <v>2378.21</v>
      </c>
    </row>
    <row r="3462" spans="1:3">
      <c r="A3462" s="71">
        <v>37029</v>
      </c>
      <c r="B3462" s="71">
        <f t="shared" si="54"/>
        <v>37012</v>
      </c>
      <c r="C3462">
        <v>2378.41</v>
      </c>
    </row>
    <row r="3463" spans="1:3">
      <c r="A3463" s="71">
        <v>37030</v>
      </c>
      <c r="B3463" s="71">
        <f t="shared" si="54"/>
        <v>37012</v>
      </c>
      <c r="C3463">
        <v>2348.88</v>
      </c>
    </row>
    <row r="3464" spans="1:3">
      <c r="A3464" s="71">
        <v>37031</v>
      </c>
      <c r="B3464" s="71">
        <f t="shared" si="54"/>
        <v>37012</v>
      </c>
      <c r="C3464">
        <v>2348.88</v>
      </c>
    </row>
    <row r="3465" spans="1:3">
      <c r="A3465" s="71">
        <v>37032</v>
      </c>
      <c r="B3465" s="71">
        <f t="shared" si="54"/>
        <v>37012</v>
      </c>
      <c r="C3465">
        <v>2348.88</v>
      </c>
    </row>
    <row r="3466" spans="1:3">
      <c r="A3466" s="71">
        <v>37033</v>
      </c>
      <c r="B3466" s="71">
        <f t="shared" si="54"/>
        <v>37012</v>
      </c>
      <c r="C3466">
        <v>2314.75</v>
      </c>
    </row>
    <row r="3467" spans="1:3">
      <c r="A3467" s="71">
        <v>37034</v>
      </c>
      <c r="B3467" s="71">
        <f t="shared" si="54"/>
        <v>37012</v>
      </c>
      <c r="C3467">
        <v>2316.7199999999998</v>
      </c>
    </row>
    <row r="3468" spans="1:3">
      <c r="A3468" s="71">
        <v>37035</v>
      </c>
      <c r="B3468" s="71">
        <f t="shared" si="54"/>
        <v>37012</v>
      </c>
      <c r="C3468">
        <v>2295.23</v>
      </c>
    </row>
    <row r="3469" spans="1:3">
      <c r="A3469" s="71">
        <v>37036</v>
      </c>
      <c r="B3469" s="71">
        <f t="shared" si="54"/>
        <v>37012</v>
      </c>
      <c r="C3469">
        <v>2310.64</v>
      </c>
    </row>
    <row r="3470" spans="1:3">
      <c r="A3470" s="71">
        <v>37037</v>
      </c>
      <c r="B3470" s="71">
        <f t="shared" si="54"/>
        <v>37012</v>
      </c>
      <c r="C3470">
        <v>2339.98</v>
      </c>
    </row>
    <row r="3471" spans="1:3">
      <c r="A3471" s="71">
        <v>37038</v>
      </c>
      <c r="B3471" s="71">
        <f t="shared" si="54"/>
        <v>37012</v>
      </c>
      <c r="C3471">
        <v>2339.98</v>
      </c>
    </row>
    <row r="3472" spans="1:3">
      <c r="A3472" s="71">
        <v>37039</v>
      </c>
      <c r="B3472" s="71">
        <f t="shared" si="54"/>
        <v>37012</v>
      </c>
      <c r="C3472">
        <v>2339.98</v>
      </c>
    </row>
    <row r="3473" spans="1:3">
      <c r="A3473" s="71">
        <v>37040</v>
      </c>
      <c r="B3473" s="71">
        <f t="shared" si="54"/>
        <v>37012</v>
      </c>
      <c r="C3473">
        <v>2339.98</v>
      </c>
    </row>
    <row r="3474" spans="1:3">
      <c r="A3474" s="71">
        <v>37041</v>
      </c>
      <c r="B3474" s="71">
        <f t="shared" si="54"/>
        <v>37012</v>
      </c>
      <c r="C3474">
        <v>2331.91</v>
      </c>
    </row>
    <row r="3475" spans="1:3">
      <c r="A3475" s="71">
        <v>37042</v>
      </c>
      <c r="B3475" s="71">
        <f t="shared" si="54"/>
        <v>37012</v>
      </c>
      <c r="C3475">
        <v>2324.98</v>
      </c>
    </row>
    <row r="3476" spans="1:3">
      <c r="A3476" s="71">
        <v>37043</v>
      </c>
      <c r="B3476" s="71">
        <f t="shared" si="54"/>
        <v>37043</v>
      </c>
      <c r="C3476">
        <v>2327.25</v>
      </c>
    </row>
    <row r="3477" spans="1:3">
      <c r="A3477" s="71">
        <v>37044</v>
      </c>
      <c r="B3477" s="71">
        <f t="shared" si="54"/>
        <v>37043</v>
      </c>
      <c r="C3477">
        <v>2319.16</v>
      </c>
    </row>
    <row r="3478" spans="1:3">
      <c r="A3478" s="71">
        <v>37045</v>
      </c>
      <c r="B3478" s="71">
        <f t="shared" si="54"/>
        <v>37043</v>
      </c>
      <c r="C3478">
        <v>2319.16</v>
      </c>
    </row>
    <row r="3479" spans="1:3">
      <c r="A3479" s="71">
        <v>37046</v>
      </c>
      <c r="B3479" s="71">
        <f t="shared" si="54"/>
        <v>37043</v>
      </c>
      <c r="C3479">
        <v>2319.16</v>
      </c>
    </row>
    <row r="3480" spans="1:3">
      <c r="A3480" s="71">
        <v>37047</v>
      </c>
      <c r="B3480" s="71">
        <f t="shared" si="54"/>
        <v>37043</v>
      </c>
      <c r="C3480">
        <v>2296.88</v>
      </c>
    </row>
    <row r="3481" spans="1:3">
      <c r="A3481" s="71">
        <v>37048</v>
      </c>
      <c r="B3481" s="71">
        <f t="shared" si="54"/>
        <v>37043</v>
      </c>
      <c r="C3481">
        <v>2303.37</v>
      </c>
    </row>
    <row r="3482" spans="1:3">
      <c r="A3482" s="71">
        <v>37049</v>
      </c>
      <c r="B3482" s="71">
        <f t="shared" si="54"/>
        <v>37043</v>
      </c>
      <c r="C3482">
        <v>2303.38</v>
      </c>
    </row>
    <row r="3483" spans="1:3">
      <c r="A3483" s="71">
        <v>37050</v>
      </c>
      <c r="B3483" s="71">
        <f t="shared" si="54"/>
        <v>37043</v>
      </c>
      <c r="C3483">
        <v>2303.41</v>
      </c>
    </row>
    <row r="3484" spans="1:3">
      <c r="A3484" s="71">
        <v>37051</v>
      </c>
      <c r="B3484" s="71">
        <f t="shared" si="54"/>
        <v>37043</v>
      </c>
      <c r="C3484">
        <v>2296.31</v>
      </c>
    </row>
    <row r="3485" spans="1:3">
      <c r="A3485" s="71">
        <v>37052</v>
      </c>
      <c r="B3485" s="71">
        <f t="shared" si="54"/>
        <v>37043</v>
      </c>
      <c r="C3485">
        <v>2296.31</v>
      </c>
    </row>
    <row r="3486" spans="1:3">
      <c r="A3486" s="71">
        <v>37053</v>
      </c>
      <c r="B3486" s="71">
        <f t="shared" si="54"/>
        <v>37043</v>
      </c>
      <c r="C3486">
        <v>2296.31</v>
      </c>
    </row>
    <row r="3487" spans="1:3">
      <c r="A3487" s="71">
        <v>37054</v>
      </c>
      <c r="B3487" s="71">
        <f t="shared" si="54"/>
        <v>37043</v>
      </c>
      <c r="C3487">
        <v>2309.06</v>
      </c>
    </row>
    <row r="3488" spans="1:3">
      <c r="A3488" s="71">
        <v>37055</v>
      </c>
      <c r="B3488" s="71">
        <f t="shared" si="54"/>
        <v>37043</v>
      </c>
      <c r="C3488">
        <v>2313.7399999999998</v>
      </c>
    </row>
    <row r="3489" spans="1:3">
      <c r="A3489" s="71">
        <v>37056</v>
      </c>
      <c r="B3489" s="71">
        <f t="shared" si="54"/>
        <v>37043</v>
      </c>
      <c r="C3489">
        <v>2302.16</v>
      </c>
    </row>
    <row r="3490" spans="1:3">
      <c r="A3490" s="71">
        <v>37057</v>
      </c>
      <c r="B3490" s="71">
        <f t="shared" si="54"/>
        <v>37043</v>
      </c>
      <c r="C3490">
        <v>2300.1799999999998</v>
      </c>
    </row>
    <row r="3491" spans="1:3">
      <c r="A3491" s="71">
        <v>37058</v>
      </c>
      <c r="B3491" s="71">
        <f t="shared" si="54"/>
        <v>37043</v>
      </c>
      <c r="C3491">
        <v>2303.13</v>
      </c>
    </row>
    <row r="3492" spans="1:3">
      <c r="A3492" s="71">
        <v>37059</v>
      </c>
      <c r="B3492" s="71">
        <f t="shared" si="54"/>
        <v>37043</v>
      </c>
      <c r="C3492">
        <v>2303.13</v>
      </c>
    </row>
    <row r="3493" spans="1:3">
      <c r="A3493" s="71">
        <v>37060</v>
      </c>
      <c r="B3493" s="71">
        <f t="shared" si="54"/>
        <v>37043</v>
      </c>
      <c r="C3493">
        <v>2303.13</v>
      </c>
    </row>
    <row r="3494" spans="1:3">
      <c r="A3494" s="71">
        <v>37061</v>
      </c>
      <c r="B3494" s="71">
        <f t="shared" si="54"/>
        <v>37043</v>
      </c>
      <c r="C3494">
        <v>2303.13</v>
      </c>
    </row>
    <row r="3495" spans="1:3">
      <c r="A3495" s="71">
        <v>37062</v>
      </c>
      <c r="B3495" s="71">
        <f t="shared" si="54"/>
        <v>37043</v>
      </c>
      <c r="C3495">
        <v>2307.7800000000002</v>
      </c>
    </row>
    <row r="3496" spans="1:3">
      <c r="A3496" s="71">
        <v>37063</v>
      </c>
      <c r="B3496" s="71">
        <f t="shared" si="54"/>
        <v>37043</v>
      </c>
      <c r="C3496">
        <v>2305.35</v>
      </c>
    </row>
    <row r="3497" spans="1:3">
      <c r="A3497" s="71">
        <v>37064</v>
      </c>
      <c r="B3497" s="71">
        <f t="shared" si="54"/>
        <v>37043</v>
      </c>
      <c r="C3497">
        <v>2300.46</v>
      </c>
    </row>
    <row r="3498" spans="1:3">
      <c r="A3498" s="71">
        <v>37065</v>
      </c>
      <c r="B3498" s="71">
        <f t="shared" si="54"/>
        <v>37043</v>
      </c>
      <c r="C3498">
        <v>2298.88</v>
      </c>
    </row>
    <row r="3499" spans="1:3">
      <c r="A3499" s="71">
        <v>37066</v>
      </c>
      <c r="B3499" s="71">
        <f t="shared" si="54"/>
        <v>37043</v>
      </c>
      <c r="C3499">
        <v>2298.88</v>
      </c>
    </row>
    <row r="3500" spans="1:3">
      <c r="A3500" s="71">
        <v>37067</v>
      </c>
      <c r="B3500" s="71">
        <f t="shared" si="54"/>
        <v>37043</v>
      </c>
      <c r="C3500">
        <v>2298.88</v>
      </c>
    </row>
    <row r="3501" spans="1:3">
      <c r="A3501" s="71">
        <v>37068</v>
      </c>
      <c r="B3501" s="71">
        <f t="shared" si="54"/>
        <v>37043</v>
      </c>
      <c r="C3501">
        <v>2298.88</v>
      </c>
    </row>
    <row r="3502" spans="1:3">
      <c r="A3502" s="71">
        <v>37069</v>
      </c>
      <c r="B3502" s="71">
        <f t="shared" si="54"/>
        <v>37043</v>
      </c>
      <c r="C3502">
        <v>2304.6799999999998</v>
      </c>
    </row>
    <row r="3503" spans="1:3">
      <c r="A3503" s="71">
        <v>37070</v>
      </c>
      <c r="B3503" s="71">
        <f t="shared" si="54"/>
        <v>37043</v>
      </c>
      <c r="C3503">
        <v>2307.0300000000002</v>
      </c>
    </row>
    <row r="3504" spans="1:3">
      <c r="A3504" s="71">
        <v>37071</v>
      </c>
      <c r="B3504" s="71">
        <f t="shared" si="54"/>
        <v>37043</v>
      </c>
      <c r="C3504">
        <v>2305.33</v>
      </c>
    </row>
    <row r="3505" spans="1:3">
      <c r="A3505" s="71">
        <v>37072</v>
      </c>
      <c r="B3505" s="71">
        <f t="shared" si="54"/>
        <v>37043</v>
      </c>
      <c r="C3505">
        <v>2298.85</v>
      </c>
    </row>
    <row r="3506" spans="1:3">
      <c r="A3506" s="71">
        <v>37073</v>
      </c>
      <c r="B3506" s="71">
        <f t="shared" si="54"/>
        <v>37073</v>
      </c>
      <c r="C3506">
        <v>2298.85</v>
      </c>
    </row>
    <row r="3507" spans="1:3">
      <c r="A3507" s="71">
        <v>37074</v>
      </c>
      <c r="B3507" s="71">
        <f t="shared" si="54"/>
        <v>37073</v>
      </c>
      <c r="C3507">
        <v>2298.85</v>
      </c>
    </row>
    <row r="3508" spans="1:3">
      <c r="A3508" s="71">
        <v>37075</v>
      </c>
      <c r="B3508" s="71">
        <f t="shared" si="54"/>
        <v>37073</v>
      </c>
      <c r="C3508">
        <v>2298.85</v>
      </c>
    </row>
    <row r="3509" spans="1:3">
      <c r="A3509" s="71">
        <v>37076</v>
      </c>
      <c r="B3509" s="71">
        <f t="shared" si="54"/>
        <v>37073</v>
      </c>
      <c r="C3509">
        <v>2300.02</v>
      </c>
    </row>
    <row r="3510" spans="1:3">
      <c r="A3510" s="71">
        <v>37077</v>
      </c>
      <c r="B3510" s="71">
        <f t="shared" si="54"/>
        <v>37073</v>
      </c>
      <c r="C3510">
        <v>2303.2600000000002</v>
      </c>
    </row>
    <row r="3511" spans="1:3">
      <c r="A3511" s="71">
        <v>37078</v>
      </c>
      <c r="B3511" s="71">
        <f t="shared" si="54"/>
        <v>37073</v>
      </c>
      <c r="C3511">
        <v>2303.36</v>
      </c>
    </row>
    <row r="3512" spans="1:3">
      <c r="A3512" s="71">
        <v>37079</v>
      </c>
      <c r="B3512" s="71">
        <f t="shared" si="54"/>
        <v>37073</v>
      </c>
      <c r="C3512">
        <v>2304.75</v>
      </c>
    </row>
    <row r="3513" spans="1:3">
      <c r="A3513" s="71">
        <v>37080</v>
      </c>
      <c r="B3513" s="71">
        <f t="shared" si="54"/>
        <v>37073</v>
      </c>
      <c r="C3513">
        <v>2304.75</v>
      </c>
    </row>
    <row r="3514" spans="1:3">
      <c r="A3514" s="71">
        <v>37081</v>
      </c>
      <c r="B3514" s="71">
        <f t="shared" si="54"/>
        <v>37073</v>
      </c>
      <c r="C3514">
        <v>2304.75</v>
      </c>
    </row>
    <row r="3515" spans="1:3">
      <c r="A3515" s="71">
        <v>37082</v>
      </c>
      <c r="B3515" s="71">
        <f t="shared" si="54"/>
        <v>37073</v>
      </c>
      <c r="C3515">
        <v>2305.37</v>
      </c>
    </row>
    <row r="3516" spans="1:3">
      <c r="A3516" s="71">
        <v>37083</v>
      </c>
      <c r="B3516" s="71">
        <f t="shared" si="54"/>
        <v>37073</v>
      </c>
      <c r="C3516">
        <v>2306.16</v>
      </c>
    </row>
    <row r="3517" spans="1:3">
      <c r="A3517" s="71">
        <v>37084</v>
      </c>
      <c r="B3517" s="71">
        <f t="shared" si="54"/>
        <v>37073</v>
      </c>
      <c r="C3517">
        <v>2312.21</v>
      </c>
    </row>
    <row r="3518" spans="1:3">
      <c r="A3518" s="71">
        <v>37085</v>
      </c>
      <c r="B3518" s="71">
        <f t="shared" si="54"/>
        <v>37073</v>
      </c>
      <c r="C3518">
        <v>2323.9899999999998</v>
      </c>
    </row>
    <row r="3519" spans="1:3">
      <c r="A3519" s="71">
        <v>37086</v>
      </c>
      <c r="B3519" s="71">
        <f t="shared" si="54"/>
        <v>37073</v>
      </c>
      <c r="C3519">
        <v>2317.92</v>
      </c>
    </row>
    <row r="3520" spans="1:3">
      <c r="A3520" s="71">
        <v>37087</v>
      </c>
      <c r="B3520" s="71">
        <f t="shared" si="54"/>
        <v>37073</v>
      </c>
      <c r="C3520">
        <v>2317.92</v>
      </c>
    </row>
    <row r="3521" spans="1:3">
      <c r="A3521" s="71">
        <v>37088</v>
      </c>
      <c r="B3521" s="71">
        <f t="shared" si="54"/>
        <v>37073</v>
      </c>
      <c r="C3521">
        <v>2317.92</v>
      </c>
    </row>
    <row r="3522" spans="1:3">
      <c r="A3522" s="71">
        <v>37089</v>
      </c>
      <c r="B3522" s="71">
        <f t="shared" si="54"/>
        <v>37073</v>
      </c>
      <c r="C3522">
        <v>2302.56</v>
      </c>
    </row>
    <row r="3523" spans="1:3">
      <c r="A3523" s="71">
        <v>37090</v>
      </c>
      <c r="B3523" s="71">
        <f t="shared" ref="B3523:B3586" si="55">DATE(YEAR(A3523), MONTH(A3523), 1)</f>
        <v>37073</v>
      </c>
      <c r="C3523">
        <v>2298.7600000000002</v>
      </c>
    </row>
    <row r="3524" spans="1:3">
      <c r="A3524" s="71">
        <v>37091</v>
      </c>
      <c r="B3524" s="71">
        <f t="shared" si="55"/>
        <v>37073</v>
      </c>
      <c r="C3524">
        <v>2298.63</v>
      </c>
    </row>
    <row r="3525" spans="1:3">
      <c r="A3525" s="71">
        <v>37092</v>
      </c>
      <c r="B3525" s="71">
        <f t="shared" si="55"/>
        <v>37073</v>
      </c>
      <c r="C3525">
        <v>2301.67</v>
      </c>
    </row>
    <row r="3526" spans="1:3">
      <c r="A3526" s="71">
        <v>37093</v>
      </c>
      <c r="B3526" s="71">
        <f t="shared" si="55"/>
        <v>37073</v>
      </c>
      <c r="C3526">
        <v>2301.67</v>
      </c>
    </row>
    <row r="3527" spans="1:3">
      <c r="A3527" s="71">
        <v>37094</v>
      </c>
      <c r="B3527" s="71">
        <f t="shared" si="55"/>
        <v>37073</v>
      </c>
      <c r="C3527">
        <v>2301.67</v>
      </c>
    </row>
    <row r="3528" spans="1:3">
      <c r="A3528" s="71">
        <v>37095</v>
      </c>
      <c r="B3528" s="71">
        <f t="shared" si="55"/>
        <v>37073</v>
      </c>
      <c r="C3528">
        <v>2301.67</v>
      </c>
    </row>
    <row r="3529" spans="1:3">
      <c r="A3529" s="71">
        <v>37096</v>
      </c>
      <c r="B3529" s="71">
        <f t="shared" si="55"/>
        <v>37073</v>
      </c>
      <c r="C3529">
        <v>2302.2600000000002</v>
      </c>
    </row>
    <row r="3530" spans="1:3">
      <c r="A3530" s="71">
        <v>37097</v>
      </c>
      <c r="B3530" s="71">
        <f t="shared" si="55"/>
        <v>37073</v>
      </c>
      <c r="C3530">
        <v>2301.56</v>
      </c>
    </row>
    <row r="3531" spans="1:3">
      <c r="A3531" s="71">
        <v>37098</v>
      </c>
      <c r="B3531" s="71">
        <f t="shared" si="55"/>
        <v>37073</v>
      </c>
      <c r="C3531">
        <v>2302.6999999999998</v>
      </c>
    </row>
    <row r="3532" spans="1:3">
      <c r="A3532" s="71">
        <v>37099</v>
      </c>
      <c r="B3532" s="71">
        <f t="shared" si="55"/>
        <v>37073</v>
      </c>
      <c r="C3532">
        <v>2301.5300000000002</v>
      </c>
    </row>
    <row r="3533" spans="1:3">
      <c r="A3533" s="71">
        <v>37100</v>
      </c>
      <c r="B3533" s="71">
        <f t="shared" si="55"/>
        <v>37073</v>
      </c>
      <c r="C3533">
        <v>2301.6999999999998</v>
      </c>
    </row>
    <row r="3534" spans="1:3">
      <c r="A3534" s="71">
        <v>37101</v>
      </c>
      <c r="B3534" s="71">
        <f t="shared" si="55"/>
        <v>37073</v>
      </c>
      <c r="C3534">
        <v>2301.6999999999998</v>
      </c>
    </row>
    <row r="3535" spans="1:3">
      <c r="A3535" s="71">
        <v>37102</v>
      </c>
      <c r="B3535" s="71">
        <f t="shared" si="55"/>
        <v>37073</v>
      </c>
      <c r="C3535">
        <v>2301.6999999999998</v>
      </c>
    </row>
    <row r="3536" spans="1:3">
      <c r="A3536" s="71">
        <v>37103</v>
      </c>
      <c r="B3536" s="71">
        <f t="shared" si="55"/>
        <v>37073</v>
      </c>
      <c r="C3536">
        <v>2298.27</v>
      </c>
    </row>
    <row r="3537" spans="1:3">
      <c r="A3537" s="71">
        <v>37104</v>
      </c>
      <c r="B3537" s="71">
        <f t="shared" si="55"/>
        <v>37104</v>
      </c>
      <c r="C3537">
        <v>2293.25</v>
      </c>
    </row>
    <row r="3538" spans="1:3">
      <c r="A3538" s="71">
        <v>37105</v>
      </c>
      <c r="B3538" s="71">
        <f t="shared" si="55"/>
        <v>37104</v>
      </c>
      <c r="C3538">
        <v>2295.19</v>
      </c>
    </row>
    <row r="3539" spans="1:3">
      <c r="A3539" s="71">
        <v>37106</v>
      </c>
      <c r="B3539" s="71">
        <f t="shared" si="55"/>
        <v>37104</v>
      </c>
      <c r="C3539">
        <v>2298.91</v>
      </c>
    </row>
    <row r="3540" spans="1:3">
      <c r="A3540" s="71">
        <v>37107</v>
      </c>
      <c r="B3540" s="71">
        <f t="shared" si="55"/>
        <v>37104</v>
      </c>
      <c r="C3540">
        <v>2295.7199999999998</v>
      </c>
    </row>
    <row r="3541" spans="1:3">
      <c r="A3541" s="71">
        <v>37108</v>
      </c>
      <c r="B3541" s="71">
        <f t="shared" si="55"/>
        <v>37104</v>
      </c>
      <c r="C3541">
        <v>2295.7199999999998</v>
      </c>
    </row>
    <row r="3542" spans="1:3">
      <c r="A3542" s="71">
        <v>37109</v>
      </c>
      <c r="B3542" s="71">
        <f t="shared" si="55"/>
        <v>37104</v>
      </c>
      <c r="C3542">
        <v>2295.7199999999998</v>
      </c>
    </row>
    <row r="3543" spans="1:3">
      <c r="A3543" s="71">
        <v>37110</v>
      </c>
      <c r="B3543" s="71">
        <f t="shared" si="55"/>
        <v>37104</v>
      </c>
      <c r="C3543">
        <v>2291.46</v>
      </c>
    </row>
    <row r="3544" spans="1:3">
      <c r="A3544" s="71">
        <v>37111</v>
      </c>
      <c r="B3544" s="71">
        <f t="shared" si="55"/>
        <v>37104</v>
      </c>
      <c r="C3544">
        <v>2291.46</v>
      </c>
    </row>
    <row r="3545" spans="1:3">
      <c r="A3545" s="71">
        <v>37112</v>
      </c>
      <c r="B3545" s="71">
        <f t="shared" si="55"/>
        <v>37104</v>
      </c>
      <c r="C3545">
        <v>2295.0500000000002</v>
      </c>
    </row>
    <row r="3546" spans="1:3">
      <c r="A3546" s="71">
        <v>37113</v>
      </c>
      <c r="B3546" s="71">
        <f t="shared" si="55"/>
        <v>37104</v>
      </c>
      <c r="C3546">
        <v>2291.5</v>
      </c>
    </row>
    <row r="3547" spans="1:3">
      <c r="A3547" s="71">
        <v>37114</v>
      </c>
      <c r="B3547" s="71">
        <f t="shared" si="55"/>
        <v>37104</v>
      </c>
      <c r="C3547">
        <v>2288.0300000000002</v>
      </c>
    </row>
    <row r="3548" spans="1:3">
      <c r="A3548" s="71">
        <v>37115</v>
      </c>
      <c r="B3548" s="71">
        <f t="shared" si="55"/>
        <v>37104</v>
      </c>
      <c r="C3548">
        <v>2288.0300000000002</v>
      </c>
    </row>
    <row r="3549" spans="1:3">
      <c r="A3549" s="71">
        <v>37116</v>
      </c>
      <c r="B3549" s="71">
        <f t="shared" si="55"/>
        <v>37104</v>
      </c>
      <c r="C3549">
        <v>2288.0300000000002</v>
      </c>
    </row>
    <row r="3550" spans="1:3">
      <c r="A3550" s="71">
        <v>37117</v>
      </c>
      <c r="B3550" s="71">
        <f t="shared" si="55"/>
        <v>37104</v>
      </c>
      <c r="C3550">
        <v>2284.9</v>
      </c>
    </row>
    <row r="3551" spans="1:3">
      <c r="A3551" s="71">
        <v>37118</v>
      </c>
      <c r="B3551" s="71">
        <f t="shared" si="55"/>
        <v>37104</v>
      </c>
      <c r="C3551">
        <v>2284.98</v>
      </c>
    </row>
    <row r="3552" spans="1:3">
      <c r="A3552" s="71">
        <v>37119</v>
      </c>
      <c r="B3552" s="71">
        <f t="shared" si="55"/>
        <v>37104</v>
      </c>
      <c r="C3552">
        <v>2291.41</v>
      </c>
    </row>
    <row r="3553" spans="1:3">
      <c r="A3553" s="71">
        <v>37120</v>
      </c>
      <c r="B3553" s="71">
        <f t="shared" si="55"/>
        <v>37104</v>
      </c>
      <c r="C3553">
        <v>2288.1799999999998</v>
      </c>
    </row>
    <row r="3554" spans="1:3">
      <c r="A3554" s="71">
        <v>37121</v>
      </c>
      <c r="B3554" s="71">
        <f t="shared" si="55"/>
        <v>37104</v>
      </c>
      <c r="C3554">
        <v>2285.06</v>
      </c>
    </row>
    <row r="3555" spans="1:3">
      <c r="A3555" s="71">
        <v>37122</v>
      </c>
      <c r="B3555" s="71">
        <f t="shared" si="55"/>
        <v>37104</v>
      </c>
      <c r="C3555">
        <v>2285.06</v>
      </c>
    </row>
    <row r="3556" spans="1:3">
      <c r="A3556" s="71">
        <v>37123</v>
      </c>
      <c r="B3556" s="71">
        <f t="shared" si="55"/>
        <v>37104</v>
      </c>
      <c r="C3556">
        <v>2285.06</v>
      </c>
    </row>
    <row r="3557" spans="1:3">
      <c r="A3557" s="71">
        <v>37124</v>
      </c>
      <c r="B3557" s="71">
        <f t="shared" si="55"/>
        <v>37104</v>
      </c>
      <c r="C3557">
        <v>2285.06</v>
      </c>
    </row>
    <row r="3558" spans="1:3">
      <c r="A3558" s="71">
        <v>37125</v>
      </c>
      <c r="B3558" s="71">
        <f t="shared" si="55"/>
        <v>37104</v>
      </c>
      <c r="C3558">
        <v>2283.86</v>
      </c>
    </row>
    <row r="3559" spans="1:3">
      <c r="A3559" s="71">
        <v>37126</v>
      </c>
      <c r="B3559" s="71">
        <f t="shared" si="55"/>
        <v>37104</v>
      </c>
      <c r="C3559">
        <v>2279.25</v>
      </c>
    </row>
    <row r="3560" spans="1:3">
      <c r="A3560" s="71">
        <v>37127</v>
      </c>
      <c r="B3560" s="71">
        <f t="shared" si="55"/>
        <v>37104</v>
      </c>
      <c r="C3560">
        <v>2275.0700000000002</v>
      </c>
    </row>
    <row r="3561" spans="1:3">
      <c r="A3561" s="71">
        <v>37128</v>
      </c>
      <c r="B3561" s="71">
        <f t="shared" si="55"/>
        <v>37104</v>
      </c>
      <c r="C3561">
        <v>2273.5</v>
      </c>
    </row>
    <row r="3562" spans="1:3">
      <c r="A3562" s="71">
        <v>37129</v>
      </c>
      <c r="B3562" s="71">
        <f t="shared" si="55"/>
        <v>37104</v>
      </c>
      <c r="C3562">
        <v>2273.5</v>
      </c>
    </row>
    <row r="3563" spans="1:3">
      <c r="A3563" s="71">
        <v>37130</v>
      </c>
      <c r="B3563" s="71">
        <f t="shared" si="55"/>
        <v>37104</v>
      </c>
      <c r="C3563">
        <v>2273.5</v>
      </c>
    </row>
    <row r="3564" spans="1:3">
      <c r="A3564" s="71">
        <v>37131</v>
      </c>
      <c r="B3564" s="71">
        <f t="shared" si="55"/>
        <v>37104</v>
      </c>
      <c r="C3564">
        <v>2282.56</v>
      </c>
    </row>
    <row r="3565" spans="1:3">
      <c r="A3565" s="71">
        <v>37132</v>
      </c>
      <c r="B3565" s="71">
        <f t="shared" si="55"/>
        <v>37104</v>
      </c>
      <c r="C3565">
        <v>2290.5700000000002</v>
      </c>
    </row>
    <row r="3566" spans="1:3">
      <c r="A3566" s="71">
        <v>37133</v>
      </c>
      <c r="B3566" s="71">
        <f t="shared" si="55"/>
        <v>37104</v>
      </c>
      <c r="C3566">
        <v>2297.2399999999998</v>
      </c>
    </row>
    <row r="3567" spans="1:3">
      <c r="A3567" s="71">
        <v>37134</v>
      </c>
      <c r="B3567" s="71">
        <f t="shared" si="55"/>
        <v>37104</v>
      </c>
      <c r="C3567">
        <v>2301.23</v>
      </c>
    </row>
    <row r="3568" spans="1:3">
      <c r="A3568" s="71">
        <v>37135</v>
      </c>
      <c r="B3568" s="71">
        <f t="shared" si="55"/>
        <v>37135</v>
      </c>
      <c r="C3568">
        <v>2296.85</v>
      </c>
    </row>
    <row r="3569" spans="1:3">
      <c r="A3569" s="71">
        <v>37136</v>
      </c>
      <c r="B3569" s="71">
        <f t="shared" si="55"/>
        <v>37135</v>
      </c>
      <c r="C3569">
        <v>2296.85</v>
      </c>
    </row>
    <row r="3570" spans="1:3">
      <c r="A3570" s="71">
        <v>37137</v>
      </c>
      <c r="B3570" s="71">
        <f t="shared" si="55"/>
        <v>37135</v>
      </c>
      <c r="C3570">
        <v>2296.85</v>
      </c>
    </row>
    <row r="3571" spans="1:3">
      <c r="A3571" s="71">
        <v>37138</v>
      </c>
      <c r="B3571" s="71">
        <f t="shared" si="55"/>
        <v>37135</v>
      </c>
      <c r="C3571">
        <v>2305.15</v>
      </c>
    </row>
    <row r="3572" spans="1:3">
      <c r="A3572" s="71">
        <v>37139</v>
      </c>
      <c r="B3572" s="71">
        <f t="shared" si="55"/>
        <v>37135</v>
      </c>
      <c r="C3572">
        <v>2305.2800000000002</v>
      </c>
    </row>
    <row r="3573" spans="1:3">
      <c r="A3573" s="71">
        <v>37140</v>
      </c>
      <c r="B3573" s="71">
        <f t="shared" si="55"/>
        <v>37135</v>
      </c>
      <c r="C3573">
        <v>2312.87</v>
      </c>
    </row>
    <row r="3574" spans="1:3">
      <c r="A3574" s="71">
        <v>37141</v>
      </c>
      <c r="B3574" s="71">
        <f t="shared" si="55"/>
        <v>37135</v>
      </c>
      <c r="C3574">
        <v>2317.02</v>
      </c>
    </row>
    <row r="3575" spans="1:3">
      <c r="A3575" s="71">
        <v>37142</v>
      </c>
      <c r="B3575" s="71">
        <f t="shared" si="55"/>
        <v>37135</v>
      </c>
      <c r="C3575">
        <v>2320.09</v>
      </c>
    </row>
    <row r="3576" spans="1:3">
      <c r="A3576" s="71">
        <v>37143</v>
      </c>
      <c r="B3576" s="71">
        <f t="shared" si="55"/>
        <v>37135</v>
      </c>
      <c r="C3576">
        <v>2320.09</v>
      </c>
    </row>
    <row r="3577" spans="1:3">
      <c r="A3577" s="71">
        <v>37144</v>
      </c>
      <c r="B3577" s="71">
        <f t="shared" si="55"/>
        <v>37135</v>
      </c>
      <c r="C3577">
        <v>2320.09</v>
      </c>
    </row>
    <row r="3578" spans="1:3">
      <c r="A3578" s="71">
        <v>37145</v>
      </c>
      <c r="B3578" s="71">
        <f t="shared" si="55"/>
        <v>37135</v>
      </c>
      <c r="C3578">
        <v>2324.7800000000002</v>
      </c>
    </row>
    <row r="3579" spans="1:3">
      <c r="A3579" s="71">
        <v>37146</v>
      </c>
      <c r="B3579" s="71">
        <f t="shared" si="55"/>
        <v>37135</v>
      </c>
      <c r="C3579">
        <v>2341.2800000000002</v>
      </c>
    </row>
    <row r="3580" spans="1:3">
      <c r="A3580" s="71">
        <v>37147</v>
      </c>
      <c r="B3580" s="71">
        <f t="shared" si="55"/>
        <v>37135</v>
      </c>
      <c r="C3580">
        <v>2341.14</v>
      </c>
    </row>
    <row r="3581" spans="1:3">
      <c r="A3581" s="71">
        <v>37148</v>
      </c>
      <c r="B3581" s="71">
        <f t="shared" si="55"/>
        <v>37135</v>
      </c>
      <c r="C3581">
        <v>2337.25</v>
      </c>
    </row>
    <row r="3582" spans="1:3">
      <c r="A3582" s="71">
        <v>37149</v>
      </c>
      <c r="B3582" s="71">
        <f t="shared" si="55"/>
        <v>37135</v>
      </c>
      <c r="C3582">
        <v>2342.44</v>
      </c>
    </row>
    <row r="3583" spans="1:3">
      <c r="A3583" s="71">
        <v>37150</v>
      </c>
      <c r="B3583" s="71">
        <f t="shared" si="55"/>
        <v>37135</v>
      </c>
      <c r="C3583">
        <v>2342.44</v>
      </c>
    </row>
    <row r="3584" spans="1:3">
      <c r="A3584" s="71">
        <v>37151</v>
      </c>
      <c r="B3584" s="71">
        <f t="shared" si="55"/>
        <v>37135</v>
      </c>
      <c r="C3584">
        <v>2342.44</v>
      </c>
    </row>
    <row r="3585" spans="1:3">
      <c r="A3585" s="71">
        <v>37152</v>
      </c>
      <c r="B3585" s="71">
        <f t="shared" si="55"/>
        <v>37135</v>
      </c>
      <c r="C3585">
        <v>2342.1799999999998</v>
      </c>
    </row>
    <row r="3586" spans="1:3">
      <c r="A3586" s="71">
        <v>37153</v>
      </c>
      <c r="B3586" s="71">
        <f t="shared" si="55"/>
        <v>37135</v>
      </c>
      <c r="C3586">
        <v>2338.39</v>
      </c>
    </row>
    <row r="3587" spans="1:3">
      <c r="A3587" s="71">
        <v>37154</v>
      </c>
      <c r="B3587" s="71">
        <f t="shared" ref="B3587:B3650" si="56">DATE(YEAR(A3587), MONTH(A3587), 1)</f>
        <v>37135</v>
      </c>
      <c r="C3587">
        <v>2342.04</v>
      </c>
    </row>
    <row r="3588" spans="1:3">
      <c r="A3588" s="71">
        <v>37155</v>
      </c>
      <c r="B3588" s="71">
        <f t="shared" si="56"/>
        <v>37135</v>
      </c>
      <c r="C3588">
        <v>2341.6799999999998</v>
      </c>
    </row>
    <row r="3589" spans="1:3">
      <c r="A3589" s="71">
        <v>37156</v>
      </c>
      <c r="B3589" s="71">
        <f t="shared" si="56"/>
        <v>37135</v>
      </c>
      <c r="C3589">
        <v>2342.1799999999998</v>
      </c>
    </row>
    <row r="3590" spans="1:3">
      <c r="A3590" s="71">
        <v>37157</v>
      </c>
      <c r="B3590" s="71">
        <f t="shared" si="56"/>
        <v>37135</v>
      </c>
      <c r="C3590">
        <v>2342.1799999999998</v>
      </c>
    </row>
    <row r="3591" spans="1:3">
      <c r="A3591" s="71">
        <v>37158</v>
      </c>
      <c r="B3591" s="71">
        <f t="shared" si="56"/>
        <v>37135</v>
      </c>
      <c r="C3591">
        <v>2342.1799999999998</v>
      </c>
    </row>
    <row r="3592" spans="1:3">
      <c r="A3592" s="71">
        <v>37159</v>
      </c>
      <c r="B3592" s="71">
        <f t="shared" si="56"/>
        <v>37135</v>
      </c>
      <c r="C3592">
        <v>2329.6999999999998</v>
      </c>
    </row>
    <row r="3593" spans="1:3">
      <c r="A3593" s="71">
        <v>37160</v>
      </c>
      <c r="B3593" s="71">
        <f t="shared" si="56"/>
        <v>37135</v>
      </c>
      <c r="C3593">
        <v>2327.09</v>
      </c>
    </row>
    <row r="3594" spans="1:3">
      <c r="A3594" s="71">
        <v>37161</v>
      </c>
      <c r="B3594" s="71">
        <f t="shared" si="56"/>
        <v>37135</v>
      </c>
      <c r="C3594">
        <v>2328.4899999999998</v>
      </c>
    </row>
    <row r="3595" spans="1:3">
      <c r="A3595" s="71">
        <v>37162</v>
      </c>
      <c r="B3595" s="71">
        <f t="shared" si="56"/>
        <v>37135</v>
      </c>
      <c r="C3595">
        <v>2328.75</v>
      </c>
    </row>
    <row r="3596" spans="1:3">
      <c r="A3596" s="71">
        <v>37163</v>
      </c>
      <c r="B3596" s="71">
        <f t="shared" si="56"/>
        <v>37135</v>
      </c>
      <c r="C3596">
        <v>2332.19</v>
      </c>
    </row>
    <row r="3597" spans="1:3">
      <c r="A3597" s="71">
        <v>37164</v>
      </c>
      <c r="B3597" s="71">
        <f t="shared" si="56"/>
        <v>37135</v>
      </c>
      <c r="C3597">
        <v>2332.19</v>
      </c>
    </row>
    <row r="3598" spans="1:3">
      <c r="A3598" s="71">
        <v>37165</v>
      </c>
      <c r="B3598" s="71">
        <f t="shared" si="56"/>
        <v>37165</v>
      </c>
      <c r="C3598">
        <v>2332.19</v>
      </c>
    </row>
    <row r="3599" spans="1:3">
      <c r="A3599" s="71">
        <v>37166</v>
      </c>
      <c r="B3599" s="71">
        <f t="shared" si="56"/>
        <v>37165</v>
      </c>
      <c r="C3599">
        <v>2338.4499999999998</v>
      </c>
    </row>
    <row r="3600" spans="1:3">
      <c r="A3600" s="71">
        <v>37167</v>
      </c>
      <c r="B3600" s="71">
        <f t="shared" si="56"/>
        <v>37165</v>
      </c>
      <c r="C3600">
        <v>2334.2399999999998</v>
      </c>
    </row>
    <row r="3601" spans="1:3">
      <c r="A3601" s="71">
        <v>37168</v>
      </c>
      <c r="B3601" s="71">
        <f t="shared" si="56"/>
        <v>37165</v>
      </c>
      <c r="C3601">
        <v>2336.1799999999998</v>
      </c>
    </row>
    <row r="3602" spans="1:3">
      <c r="A3602" s="71">
        <v>37169</v>
      </c>
      <c r="B3602" s="71">
        <f t="shared" si="56"/>
        <v>37165</v>
      </c>
      <c r="C3602">
        <v>2336.2800000000002</v>
      </c>
    </row>
    <row r="3603" spans="1:3">
      <c r="A3603" s="71">
        <v>37170</v>
      </c>
      <c r="B3603" s="71">
        <f t="shared" si="56"/>
        <v>37165</v>
      </c>
      <c r="C3603">
        <v>2331.0300000000002</v>
      </c>
    </row>
    <row r="3604" spans="1:3">
      <c r="A3604" s="71">
        <v>37171</v>
      </c>
      <c r="B3604" s="71">
        <f t="shared" si="56"/>
        <v>37165</v>
      </c>
      <c r="C3604">
        <v>2331.0300000000002</v>
      </c>
    </row>
    <row r="3605" spans="1:3">
      <c r="A3605" s="71">
        <v>37172</v>
      </c>
      <c r="B3605" s="71">
        <f t="shared" si="56"/>
        <v>37165</v>
      </c>
      <c r="C3605">
        <v>2331.0300000000002</v>
      </c>
    </row>
    <row r="3606" spans="1:3">
      <c r="A3606" s="71">
        <v>37173</v>
      </c>
      <c r="B3606" s="71">
        <f t="shared" si="56"/>
        <v>37165</v>
      </c>
      <c r="C3606">
        <v>2331.02</v>
      </c>
    </row>
    <row r="3607" spans="1:3">
      <c r="A3607" s="71">
        <v>37174</v>
      </c>
      <c r="B3607" s="71">
        <f t="shared" si="56"/>
        <v>37165</v>
      </c>
      <c r="C3607">
        <v>2328.91</v>
      </c>
    </row>
    <row r="3608" spans="1:3">
      <c r="A3608" s="71">
        <v>37175</v>
      </c>
      <c r="B3608" s="71">
        <f t="shared" si="56"/>
        <v>37165</v>
      </c>
      <c r="C3608">
        <v>2320.41</v>
      </c>
    </row>
    <row r="3609" spans="1:3">
      <c r="A3609" s="71">
        <v>37176</v>
      </c>
      <c r="B3609" s="71">
        <f t="shared" si="56"/>
        <v>37165</v>
      </c>
      <c r="C3609">
        <v>2312.33</v>
      </c>
    </row>
    <row r="3610" spans="1:3">
      <c r="A3610" s="71">
        <v>37177</v>
      </c>
      <c r="B3610" s="71">
        <f t="shared" si="56"/>
        <v>37165</v>
      </c>
      <c r="C3610">
        <v>2314.7399999999998</v>
      </c>
    </row>
    <row r="3611" spans="1:3">
      <c r="A3611" s="71">
        <v>37178</v>
      </c>
      <c r="B3611" s="71">
        <f t="shared" si="56"/>
        <v>37165</v>
      </c>
      <c r="C3611">
        <v>2314.7399999999998</v>
      </c>
    </row>
    <row r="3612" spans="1:3">
      <c r="A3612" s="71">
        <v>37179</v>
      </c>
      <c r="B3612" s="71">
        <f t="shared" si="56"/>
        <v>37165</v>
      </c>
      <c r="C3612">
        <v>2314.7399999999998</v>
      </c>
    </row>
    <row r="3613" spans="1:3">
      <c r="A3613" s="71">
        <v>37180</v>
      </c>
      <c r="B3613" s="71">
        <f t="shared" si="56"/>
        <v>37165</v>
      </c>
      <c r="C3613">
        <v>2314.7399999999998</v>
      </c>
    </row>
    <row r="3614" spans="1:3">
      <c r="A3614" s="71">
        <v>37181</v>
      </c>
      <c r="B3614" s="71">
        <f t="shared" si="56"/>
        <v>37165</v>
      </c>
      <c r="C3614">
        <v>2303.3000000000002</v>
      </c>
    </row>
    <row r="3615" spans="1:3">
      <c r="A3615" s="71">
        <v>37182</v>
      </c>
      <c r="B3615" s="71">
        <f t="shared" si="56"/>
        <v>37165</v>
      </c>
      <c r="C3615">
        <v>2300.0100000000002</v>
      </c>
    </row>
    <row r="3616" spans="1:3">
      <c r="A3616" s="71">
        <v>37183</v>
      </c>
      <c r="B3616" s="71">
        <f t="shared" si="56"/>
        <v>37165</v>
      </c>
      <c r="C3616">
        <v>2313.2399999999998</v>
      </c>
    </row>
    <row r="3617" spans="1:3">
      <c r="A3617" s="71">
        <v>37184</v>
      </c>
      <c r="B3617" s="71">
        <f t="shared" si="56"/>
        <v>37165</v>
      </c>
      <c r="C3617">
        <v>2315.2600000000002</v>
      </c>
    </row>
    <row r="3618" spans="1:3">
      <c r="A3618" s="71">
        <v>37185</v>
      </c>
      <c r="B3618" s="71">
        <f t="shared" si="56"/>
        <v>37165</v>
      </c>
      <c r="C3618">
        <v>2315.2600000000002</v>
      </c>
    </row>
    <row r="3619" spans="1:3">
      <c r="A3619" s="71">
        <v>37186</v>
      </c>
      <c r="B3619" s="71">
        <f t="shared" si="56"/>
        <v>37165</v>
      </c>
      <c r="C3619">
        <v>2315.2600000000002</v>
      </c>
    </row>
    <row r="3620" spans="1:3">
      <c r="A3620" s="71">
        <v>37187</v>
      </c>
      <c r="B3620" s="71">
        <f t="shared" si="56"/>
        <v>37165</v>
      </c>
      <c r="C3620">
        <v>2318.4699999999998</v>
      </c>
    </row>
    <row r="3621" spans="1:3">
      <c r="A3621" s="71">
        <v>37188</v>
      </c>
      <c r="B3621" s="71">
        <f t="shared" si="56"/>
        <v>37165</v>
      </c>
      <c r="C3621">
        <v>2316.14</v>
      </c>
    </row>
    <row r="3622" spans="1:3">
      <c r="A3622" s="71">
        <v>37189</v>
      </c>
      <c r="B3622" s="71">
        <f t="shared" si="56"/>
        <v>37165</v>
      </c>
      <c r="C3622">
        <v>2319.5300000000002</v>
      </c>
    </row>
    <row r="3623" spans="1:3">
      <c r="A3623" s="71">
        <v>37190</v>
      </c>
      <c r="B3623" s="71">
        <f t="shared" si="56"/>
        <v>37165</v>
      </c>
      <c r="C3623">
        <v>2316.6799999999998</v>
      </c>
    </row>
    <row r="3624" spans="1:3">
      <c r="A3624" s="71">
        <v>37191</v>
      </c>
      <c r="B3624" s="71">
        <f t="shared" si="56"/>
        <v>37165</v>
      </c>
      <c r="C3624">
        <v>2314.5</v>
      </c>
    </row>
    <row r="3625" spans="1:3">
      <c r="A3625" s="71">
        <v>37192</v>
      </c>
      <c r="B3625" s="71">
        <f t="shared" si="56"/>
        <v>37165</v>
      </c>
      <c r="C3625">
        <v>2314.5</v>
      </c>
    </row>
    <row r="3626" spans="1:3">
      <c r="A3626" s="71">
        <v>37193</v>
      </c>
      <c r="B3626" s="71">
        <f t="shared" si="56"/>
        <v>37165</v>
      </c>
      <c r="C3626">
        <v>2314.5</v>
      </c>
    </row>
    <row r="3627" spans="1:3">
      <c r="A3627" s="71">
        <v>37194</v>
      </c>
      <c r="B3627" s="71">
        <f t="shared" si="56"/>
        <v>37165</v>
      </c>
      <c r="C3627">
        <v>2311.42</v>
      </c>
    </row>
    <row r="3628" spans="1:3">
      <c r="A3628" s="71">
        <v>37195</v>
      </c>
      <c r="B3628" s="71">
        <f t="shared" si="56"/>
        <v>37165</v>
      </c>
      <c r="C3628">
        <v>2310.02</v>
      </c>
    </row>
    <row r="3629" spans="1:3">
      <c r="A3629" s="71">
        <v>37196</v>
      </c>
      <c r="B3629" s="71">
        <f t="shared" si="56"/>
        <v>37196</v>
      </c>
      <c r="C3629">
        <v>2309.12</v>
      </c>
    </row>
    <row r="3630" spans="1:3">
      <c r="A3630" s="71">
        <v>37197</v>
      </c>
      <c r="B3630" s="71">
        <f t="shared" si="56"/>
        <v>37196</v>
      </c>
      <c r="C3630">
        <v>2309.89</v>
      </c>
    </row>
    <row r="3631" spans="1:3">
      <c r="A3631" s="71">
        <v>37198</v>
      </c>
      <c r="B3631" s="71">
        <f t="shared" si="56"/>
        <v>37196</v>
      </c>
      <c r="C3631">
        <v>2309.42</v>
      </c>
    </row>
    <row r="3632" spans="1:3">
      <c r="A3632" s="71">
        <v>37199</v>
      </c>
      <c r="B3632" s="71">
        <f t="shared" si="56"/>
        <v>37196</v>
      </c>
      <c r="C3632">
        <v>2309.42</v>
      </c>
    </row>
    <row r="3633" spans="1:3">
      <c r="A3633" s="71">
        <v>37200</v>
      </c>
      <c r="B3633" s="71">
        <f t="shared" si="56"/>
        <v>37196</v>
      </c>
      <c r="C3633">
        <v>2309.42</v>
      </c>
    </row>
    <row r="3634" spans="1:3">
      <c r="A3634" s="71">
        <v>37201</v>
      </c>
      <c r="B3634" s="71">
        <f t="shared" si="56"/>
        <v>37196</v>
      </c>
      <c r="C3634">
        <v>2309.42</v>
      </c>
    </row>
    <row r="3635" spans="1:3">
      <c r="A3635" s="71">
        <v>37202</v>
      </c>
      <c r="B3635" s="71">
        <f t="shared" si="56"/>
        <v>37196</v>
      </c>
      <c r="C3635">
        <v>2309.2199999999998</v>
      </c>
    </row>
    <row r="3636" spans="1:3">
      <c r="A3636" s="71">
        <v>37203</v>
      </c>
      <c r="B3636" s="71">
        <f t="shared" si="56"/>
        <v>37196</v>
      </c>
      <c r="C3636">
        <v>2306.5700000000002</v>
      </c>
    </row>
    <row r="3637" spans="1:3">
      <c r="A3637" s="71">
        <v>37204</v>
      </c>
      <c r="B3637" s="71">
        <f t="shared" si="56"/>
        <v>37196</v>
      </c>
      <c r="C3637">
        <v>2307.2399999999998</v>
      </c>
    </row>
    <row r="3638" spans="1:3">
      <c r="A3638" s="71">
        <v>37205</v>
      </c>
      <c r="B3638" s="71">
        <f t="shared" si="56"/>
        <v>37196</v>
      </c>
      <c r="C3638">
        <v>2303.6799999999998</v>
      </c>
    </row>
    <row r="3639" spans="1:3">
      <c r="A3639" s="71">
        <v>37206</v>
      </c>
      <c r="B3639" s="71">
        <f t="shared" si="56"/>
        <v>37196</v>
      </c>
      <c r="C3639">
        <v>2303.6799999999998</v>
      </c>
    </row>
    <row r="3640" spans="1:3">
      <c r="A3640" s="71">
        <v>37207</v>
      </c>
      <c r="B3640" s="71">
        <f t="shared" si="56"/>
        <v>37196</v>
      </c>
      <c r="C3640">
        <v>2303.6799999999998</v>
      </c>
    </row>
    <row r="3641" spans="1:3">
      <c r="A3641" s="71">
        <v>37208</v>
      </c>
      <c r="B3641" s="71">
        <f t="shared" si="56"/>
        <v>37196</v>
      </c>
      <c r="C3641">
        <v>2303.6799999999998</v>
      </c>
    </row>
    <row r="3642" spans="1:3">
      <c r="A3642" s="71">
        <v>37209</v>
      </c>
      <c r="B3642" s="71">
        <f t="shared" si="56"/>
        <v>37196</v>
      </c>
      <c r="C3642">
        <v>2300.69</v>
      </c>
    </row>
    <row r="3643" spans="1:3">
      <c r="A3643" s="71">
        <v>37210</v>
      </c>
      <c r="B3643" s="71">
        <f t="shared" si="56"/>
        <v>37196</v>
      </c>
      <c r="C3643">
        <v>2302.81</v>
      </c>
    </row>
    <row r="3644" spans="1:3">
      <c r="A3644" s="71">
        <v>37211</v>
      </c>
      <c r="B3644" s="71">
        <f t="shared" si="56"/>
        <v>37196</v>
      </c>
      <c r="C3644">
        <v>2311.5700000000002</v>
      </c>
    </row>
    <row r="3645" spans="1:3">
      <c r="A3645" s="71">
        <v>37212</v>
      </c>
      <c r="B3645" s="71">
        <f t="shared" si="56"/>
        <v>37196</v>
      </c>
      <c r="C3645">
        <v>2314.33</v>
      </c>
    </row>
    <row r="3646" spans="1:3">
      <c r="A3646" s="71">
        <v>37213</v>
      </c>
      <c r="B3646" s="71">
        <f t="shared" si="56"/>
        <v>37196</v>
      </c>
      <c r="C3646">
        <v>2314.33</v>
      </c>
    </row>
    <row r="3647" spans="1:3">
      <c r="A3647" s="71">
        <v>37214</v>
      </c>
      <c r="B3647" s="71">
        <f t="shared" si="56"/>
        <v>37196</v>
      </c>
      <c r="C3647">
        <v>2314.33</v>
      </c>
    </row>
    <row r="3648" spans="1:3">
      <c r="A3648" s="71">
        <v>37215</v>
      </c>
      <c r="B3648" s="71">
        <f t="shared" si="56"/>
        <v>37196</v>
      </c>
      <c r="C3648">
        <v>2310.9</v>
      </c>
    </row>
    <row r="3649" spans="1:3">
      <c r="A3649" s="71">
        <v>37216</v>
      </c>
      <c r="B3649" s="71">
        <f t="shared" si="56"/>
        <v>37196</v>
      </c>
      <c r="C3649">
        <v>2314.86</v>
      </c>
    </row>
    <row r="3650" spans="1:3">
      <c r="A3650" s="71">
        <v>37217</v>
      </c>
      <c r="B3650" s="71">
        <f t="shared" si="56"/>
        <v>37196</v>
      </c>
      <c r="C3650">
        <v>2319.34</v>
      </c>
    </row>
    <row r="3651" spans="1:3">
      <c r="A3651" s="71">
        <v>37218</v>
      </c>
      <c r="B3651" s="71">
        <f t="shared" ref="B3651:B3714" si="57">DATE(YEAR(A3651), MONTH(A3651), 1)</f>
        <v>37196</v>
      </c>
      <c r="C3651">
        <v>2317.5700000000002</v>
      </c>
    </row>
    <row r="3652" spans="1:3">
      <c r="A3652" s="71">
        <v>37219</v>
      </c>
      <c r="B3652" s="71">
        <f t="shared" si="57"/>
        <v>37196</v>
      </c>
      <c r="C3652">
        <v>2316.4</v>
      </c>
    </row>
    <row r="3653" spans="1:3">
      <c r="A3653" s="71">
        <v>37220</v>
      </c>
      <c r="B3653" s="71">
        <f t="shared" si="57"/>
        <v>37196</v>
      </c>
      <c r="C3653">
        <v>2316.4</v>
      </c>
    </row>
    <row r="3654" spans="1:3">
      <c r="A3654" s="71">
        <v>37221</v>
      </c>
      <c r="B3654" s="71">
        <f t="shared" si="57"/>
        <v>37196</v>
      </c>
      <c r="C3654">
        <v>2316.4</v>
      </c>
    </row>
    <row r="3655" spans="1:3">
      <c r="A3655" s="71">
        <v>37222</v>
      </c>
      <c r="B3655" s="71">
        <f t="shared" si="57"/>
        <v>37196</v>
      </c>
      <c r="C3655">
        <v>2313.2600000000002</v>
      </c>
    </row>
    <row r="3656" spans="1:3">
      <c r="A3656" s="71">
        <v>37223</v>
      </c>
      <c r="B3656" s="71">
        <f t="shared" si="57"/>
        <v>37196</v>
      </c>
      <c r="C3656">
        <v>2312.9</v>
      </c>
    </row>
    <row r="3657" spans="1:3">
      <c r="A3657" s="71">
        <v>37224</v>
      </c>
      <c r="B3657" s="71">
        <f t="shared" si="57"/>
        <v>37196</v>
      </c>
      <c r="C3657">
        <v>2310.9699999999998</v>
      </c>
    </row>
    <row r="3658" spans="1:3">
      <c r="A3658" s="71">
        <v>37225</v>
      </c>
      <c r="B3658" s="71">
        <f t="shared" si="57"/>
        <v>37196</v>
      </c>
      <c r="C3658">
        <v>2308.59</v>
      </c>
    </row>
    <row r="3659" spans="1:3">
      <c r="A3659" s="71">
        <v>37226</v>
      </c>
      <c r="B3659" s="71">
        <f t="shared" si="57"/>
        <v>37226</v>
      </c>
      <c r="C3659">
        <v>2303.35</v>
      </c>
    </row>
    <row r="3660" spans="1:3">
      <c r="A3660" s="71">
        <v>37227</v>
      </c>
      <c r="B3660" s="71">
        <f t="shared" si="57"/>
        <v>37226</v>
      </c>
      <c r="C3660">
        <v>2303.35</v>
      </c>
    </row>
    <row r="3661" spans="1:3">
      <c r="A3661" s="71">
        <v>37228</v>
      </c>
      <c r="B3661" s="71">
        <f t="shared" si="57"/>
        <v>37226</v>
      </c>
      <c r="C3661">
        <v>2303.35</v>
      </c>
    </row>
    <row r="3662" spans="1:3">
      <c r="A3662" s="71">
        <v>37229</v>
      </c>
      <c r="B3662" s="71">
        <f t="shared" si="57"/>
        <v>37226</v>
      </c>
      <c r="C3662">
        <v>2304.13</v>
      </c>
    </row>
    <row r="3663" spans="1:3">
      <c r="A3663" s="71">
        <v>37230</v>
      </c>
      <c r="B3663" s="71">
        <f t="shared" si="57"/>
        <v>37226</v>
      </c>
      <c r="C3663">
        <v>2314.7600000000002</v>
      </c>
    </row>
    <row r="3664" spans="1:3">
      <c r="A3664" s="71">
        <v>37231</v>
      </c>
      <c r="B3664" s="71">
        <f t="shared" si="57"/>
        <v>37226</v>
      </c>
      <c r="C3664">
        <v>2315.36</v>
      </c>
    </row>
    <row r="3665" spans="1:3">
      <c r="A3665" s="71">
        <v>37232</v>
      </c>
      <c r="B3665" s="71">
        <f t="shared" si="57"/>
        <v>37226</v>
      </c>
      <c r="C3665">
        <v>2314.89</v>
      </c>
    </row>
    <row r="3666" spans="1:3">
      <c r="A3666" s="71">
        <v>37233</v>
      </c>
      <c r="B3666" s="71">
        <f t="shared" si="57"/>
        <v>37226</v>
      </c>
      <c r="C3666">
        <v>2310.9</v>
      </c>
    </row>
    <row r="3667" spans="1:3">
      <c r="A3667" s="71">
        <v>37234</v>
      </c>
      <c r="B3667" s="71">
        <f t="shared" si="57"/>
        <v>37226</v>
      </c>
      <c r="C3667">
        <v>2310.9</v>
      </c>
    </row>
    <row r="3668" spans="1:3">
      <c r="A3668" s="71">
        <v>37235</v>
      </c>
      <c r="B3668" s="71">
        <f t="shared" si="57"/>
        <v>37226</v>
      </c>
      <c r="C3668">
        <v>2310.9</v>
      </c>
    </row>
    <row r="3669" spans="1:3">
      <c r="A3669" s="71">
        <v>37236</v>
      </c>
      <c r="B3669" s="71">
        <f t="shared" si="57"/>
        <v>37226</v>
      </c>
      <c r="C3669">
        <v>2308.41</v>
      </c>
    </row>
    <row r="3670" spans="1:3">
      <c r="A3670" s="71">
        <v>37237</v>
      </c>
      <c r="B3670" s="71">
        <f t="shared" si="57"/>
        <v>37226</v>
      </c>
      <c r="C3670">
        <v>2306.56</v>
      </c>
    </row>
    <row r="3671" spans="1:3">
      <c r="A3671" s="71">
        <v>37238</v>
      </c>
      <c r="B3671" s="71">
        <f t="shared" si="57"/>
        <v>37226</v>
      </c>
      <c r="C3671">
        <v>2307.12</v>
      </c>
    </row>
    <row r="3672" spans="1:3">
      <c r="A3672" s="71">
        <v>37239</v>
      </c>
      <c r="B3672" s="71">
        <f t="shared" si="57"/>
        <v>37226</v>
      </c>
      <c r="C3672">
        <v>2312</v>
      </c>
    </row>
    <row r="3673" spans="1:3">
      <c r="A3673" s="71">
        <v>37240</v>
      </c>
      <c r="B3673" s="71">
        <f t="shared" si="57"/>
        <v>37226</v>
      </c>
      <c r="C3673">
        <v>2318.67</v>
      </c>
    </row>
    <row r="3674" spans="1:3">
      <c r="A3674" s="71">
        <v>37241</v>
      </c>
      <c r="B3674" s="71">
        <f t="shared" si="57"/>
        <v>37226</v>
      </c>
      <c r="C3674">
        <v>2318.67</v>
      </c>
    </row>
    <row r="3675" spans="1:3">
      <c r="A3675" s="71">
        <v>37242</v>
      </c>
      <c r="B3675" s="71">
        <f t="shared" si="57"/>
        <v>37226</v>
      </c>
      <c r="C3675">
        <v>2318.67</v>
      </c>
    </row>
    <row r="3676" spans="1:3">
      <c r="A3676" s="71">
        <v>37243</v>
      </c>
      <c r="B3676" s="71">
        <f t="shared" si="57"/>
        <v>37226</v>
      </c>
      <c r="C3676">
        <v>2310.58</v>
      </c>
    </row>
    <row r="3677" spans="1:3">
      <c r="A3677" s="71">
        <v>37244</v>
      </c>
      <c r="B3677" s="71">
        <f t="shared" si="57"/>
        <v>37226</v>
      </c>
      <c r="C3677">
        <v>2306.8200000000002</v>
      </c>
    </row>
    <row r="3678" spans="1:3">
      <c r="A3678" s="71">
        <v>37245</v>
      </c>
      <c r="B3678" s="71">
        <f t="shared" si="57"/>
        <v>37226</v>
      </c>
      <c r="C3678">
        <v>2307.1</v>
      </c>
    </row>
    <row r="3679" spans="1:3">
      <c r="A3679" s="71">
        <v>37246</v>
      </c>
      <c r="B3679" s="71">
        <f t="shared" si="57"/>
        <v>37226</v>
      </c>
      <c r="C3679">
        <v>2306.88</v>
      </c>
    </row>
    <row r="3680" spans="1:3">
      <c r="A3680" s="71">
        <v>37247</v>
      </c>
      <c r="B3680" s="71">
        <f t="shared" si="57"/>
        <v>37226</v>
      </c>
      <c r="C3680">
        <v>2303.15</v>
      </c>
    </row>
    <row r="3681" spans="1:3">
      <c r="A3681" s="71">
        <v>37248</v>
      </c>
      <c r="B3681" s="71">
        <f t="shared" si="57"/>
        <v>37226</v>
      </c>
      <c r="C3681">
        <v>2303.15</v>
      </c>
    </row>
    <row r="3682" spans="1:3">
      <c r="A3682" s="71">
        <v>37249</v>
      </c>
      <c r="B3682" s="71">
        <f t="shared" si="57"/>
        <v>37226</v>
      </c>
      <c r="C3682">
        <v>2303.15</v>
      </c>
    </row>
    <row r="3683" spans="1:3">
      <c r="A3683" s="71">
        <v>37250</v>
      </c>
      <c r="B3683" s="71">
        <f t="shared" si="57"/>
        <v>37226</v>
      </c>
      <c r="C3683">
        <v>2297.59</v>
      </c>
    </row>
    <row r="3684" spans="1:3">
      <c r="A3684" s="71">
        <v>37251</v>
      </c>
      <c r="B3684" s="71">
        <f t="shared" si="57"/>
        <v>37226</v>
      </c>
      <c r="C3684">
        <v>2297.59</v>
      </c>
    </row>
    <row r="3685" spans="1:3">
      <c r="A3685" s="71">
        <v>37252</v>
      </c>
      <c r="B3685" s="71">
        <f t="shared" si="57"/>
        <v>37226</v>
      </c>
      <c r="C3685">
        <v>2297.17</v>
      </c>
    </row>
    <row r="3686" spans="1:3">
      <c r="A3686" s="71">
        <v>37253</v>
      </c>
      <c r="B3686" s="71">
        <f t="shared" si="57"/>
        <v>37226</v>
      </c>
      <c r="C3686">
        <v>2301.33</v>
      </c>
    </row>
    <row r="3687" spans="1:3">
      <c r="A3687" s="71">
        <v>37254</v>
      </c>
      <c r="B3687" s="71">
        <f t="shared" si="57"/>
        <v>37226</v>
      </c>
      <c r="C3687">
        <v>2291.1799999999998</v>
      </c>
    </row>
    <row r="3688" spans="1:3">
      <c r="A3688" s="71">
        <v>37255</v>
      </c>
      <c r="B3688" s="71">
        <f t="shared" si="57"/>
        <v>37226</v>
      </c>
      <c r="C3688">
        <v>2291.1799999999998</v>
      </c>
    </row>
    <row r="3689" spans="1:3">
      <c r="A3689" s="71">
        <v>37256</v>
      </c>
      <c r="B3689" s="71">
        <f t="shared" si="57"/>
        <v>37226</v>
      </c>
      <c r="C3689">
        <v>2291.1799999999998</v>
      </c>
    </row>
    <row r="3690" spans="1:3">
      <c r="A3690" s="71">
        <v>37257</v>
      </c>
      <c r="B3690" s="71">
        <f t="shared" si="57"/>
        <v>37257</v>
      </c>
      <c r="C3690">
        <v>2291.1799999999998</v>
      </c>
    </row>
    <row r="3691" spans="1:3">
      <c r="A3691" s="71">
        <v>37258</v>
      </c>
      <c r="B3691" s="71">
        <f t="shared" si="57"/>
        <v>37257</v>
      </c>
      <c r="C3691">
        <v>2291.1799999999998</v>
      </c>
    </row>
    <row r="3692" spans="1:3">
      <c r="A3692" s="71">
        <v>37259</v>
      </c>
      <c r="B3692" s="71">
        <f t="shared" si="57"/>
        <v>37257</v>
      </c>
      <c r="C3692">
        <v>2289.42</v>
      </c>
    </row>
    <row r="3693" spans="1:3">
      <c r="A3693" s="71">
        <v>37260</v>
      </c>
      <c r="B3693" s="71">
        <f t="shared" si="57"/>
        <v>37257</v>
      </c>
      <c r="C3693">
        <v>2289.91</v>
      </c>
    </row>
    <row r="3694" spans="1:3">
      <c r="A3694" s="71">
        <v>37261</v>
      </c>
      <c r="B3694" s="71">
        <f t="shared" si="57"/>
        <v>37257</v>
      </c>
      <c r="C3694">
        <v>2295.59</v>
      </c>
    </row>
    <row r="3695" spans="1:3">
      <c r="A3695" s="71">
        <v>37262</v>
      </c>
      <c r="B3695" s="71">
        <f t="shared" si="57"/>
        <v>37257</v>
      </c>
      <c r="C3695">
        <v>2295.59</v>
      </c>
    </row>
    <row r="3696" spans="1:3">
      <c r="A3696" s="71">
        <v>37263</v>
      </c>
      <c r="B3696" s="71">
        <f t="shared" si="57"/>
        <v>37257</v>
      </c>
      <c r="C3696">
        <v>2295.59</v>
      </c>
    </row>
    <row r="3697" spans="1:3">
      <c r="A3697" s="71">
        <v>37264</v>
      </c>
      <c r="B3697" s="71">
        <f t="shared" si="57"/>
        <v>37257</v>
      </c>
      <c r="C3697">
        <v>2295.59</v>
      </c>
    </row>
    <row r="3698" spans="1:3">
      <c r="A3698" s="71">
        <v>37265</v>
      </c>
      <c r="B3698" s="71">
        <f t="shared" si="57"/>
        <v>37257</v>
      </c>
      <c r="C3698">
        <v>2306.31</v>
      </c>
    </row>
    <row r="3699" spans="1:3">
      <c r="A3699" s="71">
        <v>37266</v>
      </c>
      <c r="B3699" s="71">
        <f t="shared" si="57"/>
        <v>37257</v>
      </c>
      <c r="C3699">
        <v>2306.35</v>
      </c>
    </row>
    <row r="3700" spans="1:3">
      <c r="A3700" s="71">
        <v>37267</v>
      </c>
      <c r="B3700" s="71">
        <f t="shared" si="57"/>
        <v>37257</v>
      </c>
      <c r="C3700">
        <v>2311.5700000000002</v>
      </c>
    </row>
    <row r="3701" spans="1:3">
      <c r="A3701" s="71">
        <v>37268</v>
      </c>
      <c r="B3701" s="71">
        <f t="shared" si="57"/>
        <v>37257</v>
      </c>
      <c r="C3701">
        <v>2304.54</v>
      </c>
    </row>
    <row r="3702" spans="1:3">
      <c r="A3702" s="71">
        <v>37269</v>
      </c>
      <c r="B3702" s="71">
        <f t="shared" si="57"/>
        <v>37257</v>
      </c>
      <c r="C3702">
        <v>2304.54</v>
      </c>
    </row>
    <row r="3703" spans="1:3">
      <c r="A3703" s="71">
        <v>37270</v>
      </c>
      <c r="B3703" s="71">
        <f t="shared" si="57"/>
        <v>37257</v>
      </c>
      <c r="C3703">
        <v>2304.54</v>
      </c>
    </row>
    <row r="3704" spans="1:3">
      <c r="A3704" s="71">
        <v>37271</v>
      </c>
      <c r="B3704" s="71">
        <f t="shared" si="57"/>
        <v>37257</v>
      </c>
      <c r="C3704">
        <v>2297.31</v>
      </c>
    </row>
    <row r="3705" spans="1:3">
      <c r="A3705" s="71">
        <v>37272</v>
      </c>
      <c r="B3705" s="71">
        <f t="shared" si="57"/>
        <v>37257</v>
      </c>
      <c r="C3705">
        <v>2280.73</v>
      </c>
    </row>
    <row r="3706" spans="1:3">
      <c r="A3706" s="71">
        <v>37273</v>
      </c>
      <c r="B3706" s="71">
        <f t="shared" si="57"/>
        <v>37257</v>
      </c>
      <c r="C3706">
        <v>2265.66</v>
      </c>
    </row>
    <row r="3707" spans="1:3">
      <c r="A3707" s="71">
        <v>37274</v>
      </c>
      <c r="B3707" s="71">
        <f t="shared" si="57"/>
        <v>37257</v>
      </c>
      <c r="C3707">
        <v>2265.0100000000002</v>
      </c>
    </row>
    <row r="3708" spans="1:3">
      <c r="A3708" s="71">
        <v>37275</v>
      </c>
      <c r="B3708" s="71">
        <f t="shared" si="57"/>
        <v>37257</v>
      </c>
      <c r="C3708">
        <v>2269.7600000000002</v>
      </c>
    </row>
    <row r="3709" spans="1:3">
      <c r="A3709" s="71">
        <v>37276</v>
      </c>
      <c r="B3709" s="71">
        <f t="shared" si="57"/>
        <v>37257</v>
      </c>
      <c r="C3709">
        <v>2269.7600000000002</v>
      </c>
    </row>
    <row r="3710" spans="1:3">
      <c r="A3710" s="71">
        <v>37277</v>
      </c>
      <c r="B3710" s="71">
        <f t="shared" si="57"/>
        <v>37257</v>
      </c>
      <c r="C3710">
        <v>2269.7600000000002</v>
      </c>
    </row>
    <row r="3711" spans="1:3">
      <c r="A3711" s="71">
        <v>37278</v>
      </c>
      <c r="B3711" s="71">
        <f t="shared" si="57"/>
        <v>37257</v>
      </c>
      <c r="C3711">
        <v>2259.2399999999998</v>
      </c>
    </row>
    <row r="3712" spans="1:3">
      <c r="A3712" s="71">
        <v>37279</v>
      </c>
      <c r="B3712" s="71">
        <f t="shared" si="57"/>
        <v>37257</v>
      </c>
      <c r="C3712">
        <v>2247.29</v>
      </c>
    </row>
    <row r="3713" spans="1:3">
      <c r="A3713" s="71">
        <v>37280</v>
      </c>
      <c r="B3713" s="71">
        <f t="shared" si="57"/>
        <v>37257</v>
      </c>
      <c r="C3713">
        <v>2239.92</v>
      </c>
    </row>
    <row r="3714" spans="1:3">
      <c r="A3714" s="71">
        <v>37281</v>
      </c>
      <c r="B3714" s="71">
        <f t="shared" si="57"/>
        <v>37257</v>
      </c>
      <c r="C3714">
        <v>2231.98</v>
      </c>
    </row>
    <row r="3715" spans="1:3">
      <c r="A3715" s="71">
        <v>37282</v>
      </c>
      <c r="B3715" s="71">
        <f t="shared" ref="B3715:B3778" si="58">DATE(YEAR(A3715), MONTH(A3715), 1)</f>
        <v>37257</v>
      </c>
      <c r="C3715">
        <v>2242.67</v>
      </c>
    </row>
    <row r="3716" spans="1:3">
      <c r="A3716" s="71">
        <v>37283</v>
      </c>
      <c r="B3716" s="71">
        <f t="shared" si="58"/>
        <v>37257</v>
      </c>
      <c r="C3716">
        <v>2242.67</v>
      </c>
    </row>
    <row r="3717" spans="1:3">
      <c r="A3717" s="71">
        <v>37284</v>
      </c>
      <c r="B3717" s="71">
        <f t="shared" si="58"/>
        <v>37257</v>
      </c>
      <c r="C3717">
        <v>2242.67</v>
      </c>
    </row>
    <row r="3718" spans="1:3">
      <c r="A3718" s="71">
        <v>37285</v>
      </c>
      <c r="B3718" s="71">
        <f t="shared" si="58"/>
        <v>37257</v>
      </c>
      <c r="C3718">
        <v>2252.37</v>
      </c>
    </row>
    <row r="3719" spans="1:3">
      <c r="A3719" s="71">
        <v>37286</v>
      </c>
      <c r="B3719" s="71">
        <f t="shared" si="58"/>
        <v>37257</v>
      </c>
      <c r="C3719">
        <v>2262.4499999999998</v>
      </c>
    </row>
    <row r="3720" spans="1:3">
      <c r="A3720" s="71">
        <v>37287</v>
      </c>
      <c r="B3720" s="71">
        <f t="shared" si="58"/>
        <v>37257</v>
      </c>
      <c r="C3720">
        <v>2264.8200000000002</v>
      </c>
    </row>
    <row r="3721" spans="1:3">
      <c r="A3721" s="71">
        <v>37288</v>
      </c>
      <c r="B3721" s="71">
        <f t="shared" si="58"/>
        <v>37288</v>
      </c>
      <c r="C3721">
        <v>2265.9899999999998</v>
      </c>
    </row>
    <row r="3722" spans="1:3">
      <c r="A3722" s="71">
        <v>37289</v>
      </c>
      <c r="B3722" s="71">
        <f t="shared" si="58"/>
        <v>37288</v>
      </c>
      <c r="C3722">
        <v>2267.33</v>
      </c>
    </row>
    <row r="3723" spans="1:3">
      <c r="A3723" s="71">
        <v>37290</v>
      </c>
      <c r="B3723" s="71">
        <f t="shared" si="58"/>
        <v>37288</v>
      </c>
      <c r="C3723">
        <v>2267.33</v>
      </c>
    </row>
    <row r="3724" spans="1:3">
      <c r="A3724" s="71">
        <v>37291</v>
      </c>
      <c r="B3724" s="71">
        <f t="shared" si="58"/>
        <v>37288</v>
      </c>
      <c r="C3724">
        <v>2267.33</v>
      </c>
    </row>
    <row r="3725" spans="1:3">
      <c r="A3725" s="71">
        <v>37292</v>
      </c>
      <c r="B3725" s="71">
        <f t="shared" si="58"/>
        <v>37288</v>
      </c>
      <c r="C3725">
        <v>2266.61</v>
      </c>
    </row>
    <row r="3726" spans="1:3">
      <c r="A3726" s="71">
        <v>37293</v>
      </c>
      <c r="B3726" s="71">
        <f t="shared" si="58"/>
        <v>37288</v>
      </c>
      <c r="C3726">
        <v>2259.81</v>
      </c>
    </row>
    <row r="3727" spans="1:3">
      <c r="A3727" s="71">
        <v>37294</v>
      </c>
      <c r="B3727" s="71">
        <f t="shared" si="58"/>
        <v>37288</v>
      </c>
      <c r="C3727">
        <v>2254.98</v>
      </c>
    </row>
    <row r="3728" spans="1:3">
      <c r="A3728" s="71">
        <v>37295</v>
      </c>
      <c r="B3728" s="71">
        <f t="shared" si="58"/>
        <v>37288</v>
      </c>
      <c r="C3728">
        <v>2260.17</v>
      </c>
    </row>
    <row r="3729" spans="1:3">
      <c r="A3729" s="71">
        <v>37296</v>
      </c>
      <c r="B3729" s="71">
        <f t="shared" si="58"/>
        <v>37288</v>
      </c>
      <c r="C3729">
        <v>2272.7600000000002</v>
      </c>
    </row>
    <row r="3730" spans="1:3">
      <c r="A3730" s="71">
        <v>37297</v>
      </c>
      <c r="B3730" s="71">
        <f t="shared" si="58"/>
        <v>37288</v>
      </c>
      <c r="C3730">
        <v>2272.7600000000002</v>
      </c>
    </row>
    <row r="3731" spans="1:3">
      <c r="A3731" s="71">
        <v>37298</v>
      </c>
      <c r="B3731" s="71">
        <f t="shared" si="58"/>
        <v>37288</v>
      </c>
      <c r="C3731">
        <v>2272.7600000000002</v>
      </c>
    </row>
    <row r="3732" spans="1:3">
      <c r="A3732" s="71">
        <v>37299</v>
      </c>
      <c r="B3732" s="71">
        <f t="shared" si="58"/>
        <v>37288</v>
      </c>
      <c r="C3732">
        <v>2283.14</v>
      </c>
    </row>
    <row r="3733" spans="1:3">
      <c r="A3733" s="71">
        <v>37300</v>
      </c>
      <c r="B3733" s="71">
        <f t="shared" si="58"/>
        <v>37288</v>
      </c>
      <c r="C3733">
        <v>2290.19</v>
      </c>
    </row>
    <row r="3734" spans="1:3">
      <c r="A3734" s="71">
        <v>37301</v>
      </c>
      <c r="B3734" s="71">
        <f t="shared" si="58"/>
        <v>37288</v>
      </c>
      <c r="C3734">
        <v>2309.27</v>
      </c>
    </row>
    <row r="3735" spans="1:3">
      <c r="A3735" s="71">
        <v>37302</v>
      </c>
      <c r="B3735" s="71">
        <f t="shared" si="58"/>
        <v>37288</v>
      </c>
      <c r="C3735">
        <v>2312.0300000000002</v>
      </c>
    </row>
    <row r="3736" spans="1:3">
      <c r="A3736" s="71">
        <v>37303</v>
      </c>
      <c r="B3736" s="71">
        <f t="shared" si="58"/>
        <v>37288</v>
      </c>
      <c r="C3736">
        <v>2288.54</v>
      </c>
    </row>
    <row r="3737" spans="1:3">
      <c r="A3737" s="71">
        <v>37304</v>
      </c>
      <c r="B3737" s="71">
        <f t="shared" si="58"/>
        <v>37288</v>
      </c>
      <c r="C3737">
        <v>2288.54</v>
      </c>
    </row>
    <row r="3738" spans="1:3">
      <c r="A3738" s="71">
        <v>37305</v>
      </c>
      <c r="B3738" s="71">
        <f t="shared" si="58"/>
        <v>37288</v>
      </c>
      <c r="C3738">
        <v>2288.54</v>
      </c>
    </row>
    <row r="3739" spans="1:3">
      <c r="A3739" s="71">
        <v>37306</v>
      </c>
      <c r="B3739" s="71">
        <f t="shared" si="58"/>
        <v>37288</v>
      </c>
      <c r="C3739">
        <v>2288.98</v>
      </c>
    </row>
    <row r="3740" spans="1:3">
      <c r="A3740" s="71">
        <v>37307</v>
      </c>
      <c r="B3740" s="71">
        <f t="shared" si="58"/>
        <v>37288</v>
      </c>
      <c r="C3740">
        <v>2280.98</v>
      </c>
    </row>
    <row r="3741" spans="1:3">
      <c r="A3741" s="71">
        <v>37308</v>
      </c>
      <c r="B3741" s="71">
        <f t="shared" si="58"/>
        <v>37288</v>
      </c>
      <c r="C3741">
        <v>2282.94</v>
      </c>
    </row>
    <row r="3742" spans="1:3">
      <c r="A3742" s="71">
        <v>37309</v>
      </c>
      <c r="B3742" s="71">
        <f t="shared" si="58"/>
        <v>37288</v>
      </c>
      <c r="C3742">
        <v>2309.4499999999998</v>
      </c>
    </row>
    <row r="3743" spans="1:3">
      <c r="A3743" s="71">
        <v>37310</v>
      </c>
      <c r="B3743" s="71">
        <f t="shared" si="58"/>
        <v>37288</v>
      </c>
      <c r="C3743">
        <v>2307.75</v>
      </c>
    </row>
    <row r="3744" spans="1:3">
      <c r="A3744" s="71">
        <v>37311</v>
      </c>
      <c r="B3744" s="71">
        <f t="shared" si="58"/>
        <v>37288</v>
      </c>
      <c r="C3744">
        <v>2307.75</v>
      </c>
    </row>
    <row r="3745" spans="1:3">
      <c r="A3745" s="71">
        <v>37312</v>
      </c>
      <c r="B3745" s="71">
        <f t="shared" si="58"/>
        <v>37288</v>
      </c>
      <c r="C3745">
        <v>2307.75</v>
      </c>
    </row>
    <row r="3746" spans="1:3">
      <c r="A3746" s="71">
        <v>37313</v>
      </c>
      <c r="B3746" s="71">
        <f t="shared" si="58"/>
        <v>37288</v>
      </c>
      <c r="C3746">
        <v>2310.21</v>
      </c>
    </row>
    <row r="3747" spans="1:3">
      <c r="A3747" s="71">
        <v>37314</v>
      </c>
      <c r="B3747" s="71">
        <f t="shared" si="58"/>
        <v>37288</v>
      </c>
      <c r="C3747">
        <v>2313.13</v>
      </c>
    </row>
    <row r="3748" spans="1:3">
      <c r="A3748" s="71">
        <v>37315</v>
      </c>
      <c r="B3748" s="71">
        <f t="shared" si="58"/>
        <v>37288</v>
      </c>
      <c r="C3748">
        <v>2309.8200000000002</v>
      </c>
    </row>
    <row r="3749" spans="1:3">
      <c r="A3749" s="71">
        <v>37316</v>
      </c>
      <c r="B3749" s="71">
        <f t="shared" si="58"/>
        <v>37316</v>
      </c>
      <c r="C3749">
        <v>2306.4499999999998</v>
      </c>
    </row>
    <row r="3750" spans="1:3">
      <c r="A3750" s="71">
        <v>37317</v>
      </c>
      <c r="B3750" s="71">
        <f t="shared" si="58"/>
        <v>37316</v>
      </c>
      <c r="C3750">
        <v>2306.33</v>
      </c>
    </row>
    <row r="3751" spans="1:3">
      <c r="A3751" s="71">
        <v>37318</v>
      </c>
      <c r="B3751" s="71">
        <f t="shared" si="58"/>
        <v>37316</v>
      </c>
      <c r="C3751">
        <v>2306.33</v>
      </c>
    </row>
    <row r="3752" spans="1:3">
      <c r="A3752" s="71">
        <v>37319</v>
      </c>
      <c r="B3752" s="71">
        <f t="shared" si="58"/>
        <v>37316</v>
      </c>
      <c r="C3752">
        <v>2306.33</v>
      </c>
    </row>
    <row r="3753" spans="1:3">
      <c r="A3753" s="71">
        <v>37320</v>
      </c>
      <c r="B3753" s="71">
        <f t="shared" si="58"/>
        <v>37316</v>
      </c>
      <c r="C3753">
        <v>2299.15</v>
      </c>
    </row>
    <row r="3754" spans="1:3">
      <c r="A3754" s="71">
        <v>37321</v>
      </c>
      <c r="B3754" s="71">
        <f t="shared" si="58"/>
        <v>37316</v>
      </c>
      <c r="C3754">
        <v>2293.6</v>
      </c>
    </row>
    <row r="3755" spans="1:3">
      <c r="A3755" s="71">
        <v>37322</v>
      </c>
      <c r="B3755" s="71">
        <f t="shared" si="58"/>
        <v>37316</v>
      </c>
      <c r="C3755">
        <v>2290</v>
      </c>
    </row>
    <row r="3756" spans="1:3">
      <c r="A3756" s="71">
        <v>37323</v>
      </c>
      <c r="B3756" s="71">
        <f t="shared" si="58"/>
        <v>37316</v>
      </c>
      <c r="C3756">
        <v>2289.83</v>
      </c>
    </row>
    <row r="3757" spans="1:3">
      <c r="A3757" s="71">
        <v>37324</v>
      </c>
      <c r="B3757" s="71">
        <f t="shared" si="58"/>
        <v>37316</v>
      </c>
      <c r="C3757">
        <v>2283.83</v>
      </c>
    </row>
    <row r="3758" spans="1:3">
      <c r="A3758" s="71">
        <v>37325</v>
      </c>
      <c r="B3758" s="71">
        <f t="shared" si="58"/>
        <v>37316</v>
      </c>
      <c r="C3758">
        <v>2283.83</v>
      </c>
    </row>
    <row r="3759" spans="1:3">
      <c r="A3759" s="71">
        <v>37326</v>
      </c>
      <c r="B3759" s="71">
        <f t="shared" si="58"/>
        <v>37316</v>
      </c>
      <c r="C3759">
        <v>2283.83</v>
      </c>
    </row>
    <row r="3760" spans="1:3">
      <c r="A3760" s="71">
        <v>37327</v>
      </c>
      <c r="B3760" s="71">
        <f t="shared" si="58"/>
        <v>37316</v>
      </c>
      <c r="C3760">
        <v>2269.88</v>
      </c>
    </row>
    <row r="3761" spans="1:3">
      <c r="A3761" s="71">
        <v>37328</v>
      </c>
      <c r="B3761" s="71">
        <f t="shared" si="58"/>
        <v>37316</v>
      </c>
      <c r="C3761">
        <v>2269.17</v>
      </c>
    </row>
    <row r="3762" spans="1:3">
      <c r="A3762" s="71">
        <v>37329</v>
      </c>
      <c r="B3762" s="71">
        <f t="shared" si="58"/>
        <v>37316</v>
      </c>
      <c r="C3762">
        <v>2270.66</v>
      </c>
    </row>
    <row r="3763" spans="1:3">
      <c r="A3763" s="71">
        <v>37330</v>
      </c>
      <c r="B3763" s="71">
        <f t="shared" si="58"/>
        <v>37316</v>
      </c>
      <c r="C3763">
        <v>2272.27</v>
      </c>
    </row>
    <row r="3764" spans="1:3">
      <c r="A3764" s="71">
        <v>37331</v>
      </c>
      <c r="B3764" s="71">
        <f t="shared" si="58"/>
        <v>37316</v>
      </c>
      <c r="C3764">
        <v>2278.56</v>
      </c>
    </row>
    <row r="3765" spans="1:3">
      <c r="A3765" s="71">
        <v>37332</v>
      </c>
      <c r="B3765" s="71">
        <f t="shared" si="58"/>
        <v>37316</v>
      </c>
      <c r="C3765">
        <v>2278.56</v>
      </c>
    </row>
    <row r="3766" spans="1:3">
      <c r="A3766" s="71">
        <v>37333</v>
      </c>
      <c r="B3766" s="71">
        <f t="shared" si="58"/>
        <v>37316</v>
      </c>
      <c r="C3766">
        <v>2278.56</v>
      </c>
    </row>
    <row r="3767" spans="1:3">
      <c r="A3767" s="71">
        <v>37334</v>
      </c>
      <c r="B3767" s="71">
        <f t="shared" si="58"/>
        <v>37316</v>
      </c>
      <c r="C3767">
        <v>2282.25</v>
      </c>
    </row>
    <row r="3768" spans="1:3">
      <c r="A3768" s="71">
        <v>37335</v>
      </c>
      <c r="B3768" s="71">
        <f t="shared" si="58"/>
        <v>37316</v>
      </c>
      <c r="C3768">
        <v>2274.5300000000002</v>
      </c>
    </row>
    <row r="3769" spans="1:3">
      <c r="A3769" s="71">
        <v>37336</v>
      </c>
      <c r="B3769" s="71">
        <f t="shared" si="58"/>
        <v>37316</v>
      </c>
      <c r="C3769">
        <v>2279.6</v>
      </c>
    </row>
    <row r="3770" spans="1:3">
      <c r="A3770" s="71">
        <v>37337</v>
      </c>
      <c r="B3770" s="71">
        <f t="shared" si="58"/>
        <v>37316</v>
      </c>
      <c r="C3770">
        <v>2280</v>
      </c>
    </row>
    <row r="3771" spans="1:3">
      <c r="A3771" s="71">
        <v>37338</v>
      </c>
      <c r="B3771" s="71">
        <f t="shared" si="58"/>
        <v>37316</v>
      </c>
      <c r="C3771">
        <v>2274.4699999999998</v>
      </c>
    </row>
    <row r="3772" spans="1:3">
      <c r="A3772" s="71">
        <v>37339</v>
      </c>
      <c r="B3772" s="71">
        <f t="shared" si="58"/>
        <v>37316</v>
      </c>
      <c r="C3772">
        <v>2274.4699999999998</v>
      </c>
    </row>
    <row r="3773" spans="1:3">
      <c r="A3773" s="71">
        <v>37340</v>
      </c>
      <c r="B3773" s="71">
        <f t="shared" si="58"/>
        <v>37316</v>
      </c>
      <c r="C3773">
        <v>2274.4699999999998</v>
      </c>
    </row>
    <row r="3774" spans="1:3">
      <c r="A3774" s="71">
        <v>37341</v>
      </c>
      <c r="B3774" s="71">
        <f t="shared" si="58"/>
        <v>37316</v>
      </c>
      <c r="C3774">
        <v>2274.4699999999998</v>
      </c>
    </row>
    <row r="3775" spans="1:3">
      <c r="A3775" s="71">
        <v>37342</v>
      </c>
      <c r="B3775" s="71">
        <f t="shared" si="58"/>
        <v>37316</v>
      </c>
      <c r="C3775">
        <v>2261.37</v>
      </c>
    </row>
    <row r="3776" spans="1:3">
      <c r="A3776" s="71">
        <v>37343</v>
      </c>
      <c r="B3776" s="71">
        <f t="shared" si="58"/>
        <v>37316</v>
      </c>
      <c r="C3776">
        <v>2261.23</v>
      </c>
    </row>
    <row r="3777" spans="1:3">
      <c r="A3777" s="71">
        <v>37344</v>
      </c>
      <c r="B3777" s="71">
        <f t="shared" si="58"/>
        <v>37316</v>
      </c>
      <c r="C3777">
        <v>2261.23</v>
      </c>
    </row>
    <row r="3778" spans="1:3">
      <c r="A3778" s="71">
        <v>37345</v>
      </c>
      <c r="B3778" s="71">
        <f t="shared" si="58"/>
        <v>37316</v>
      </c>
      <c r="C3778">
        <v>2261.23</v>
      </c>
    </row>
    <row r="3779" spans="1:3">
      <c r="A3779" s="71">
        <v>37346</v>
      </c>
      <c r="B3779" s="71">
        <f t="shared" ref="B3779:B3842" si="59">DATE(YEAR(A3779), MONTH(A3779), 1)</f>
        <v>37316</v>
      </c>
      <c r="C3779">
        <v>2261.23</v>
      </c>
    </row>
    <row r="3780" spans="1:3">
      <c r="A3780" s="71">
        <v>37347</v>
      </c>
      <c r="B3780" s="71">
        <f t="shared" si="59"/>
        <v>37347</v>
      </c>
      <c r="C3780">
        <v>2261.23</v>
      </c>
    </row>
    <row r="3781" spans="1:3">
      <c r="A3781" s="71">
        <v>37348</v>
      </c>
      <c r="B3781" s="71">
        <f t="shared" si="59"/>
        <v>37347</v>
      </c>
      <c r="C3781">
        <v>2264.5700000000002</v>
      </c>
    </row>
    <row r="3782" spans="1:3">
      <c r="A3782" s="71">
        <v>37349</v>
      </c>
      <c r="B3782" s="71">
        <f t="shared" si="59"/>
        <v>37347</v>
      </c>
      <c r="C3782">
        <v>2257.16</v>
      </c>
    </row>
    <row r="3783" spans="1:3">
      <c r="A3783" s="71">
        <v>37350</v>
      </c>
      <c r="B3783" s="71">
        <f t="shared" si="59"/>
        <v>37347</v>
      </c>
      <c r="C3783">
        <v>2267.9899999999998</v>
      </c>
    </row>
    <row r="3784" spans="1:3">
      <c r="A3784" s="71">
        <v>37351</v>
      </c>
      <c r="B3784" s="71">
        <f t="shared" si="59"/>
        <v>37347</v>
      </c>
      <c r="C3784">
        <v>2269.35</v>
      </c>
    </row>
    <row r="3785" spans="1:3">
      <c r="A3785" s="71">
        <v>37352</v>
      </c>
      <c r="B3785" s="71">
        <f t="shared" si="59"/>
        <v>37347</v>
      </c>
      <c r="C3785">
        <v>2263.0300000000002</v>
      </c>
    </row>
    <row r="3786" spans="1:3">
      <c r="A3786" s="71">
        <v>37353</v>
      </c>
      <c r="B3786" s="71">
        <f t="shared" si="59"/>
        <v>37347</v>
      </c>
      <c r="C3786">
        <v>2263.0300000000002</v>
      </c>
    </row>
    <row r="3787" spans="1:3">
      <c r="A3787" s="71">
        <v>37354</v>
      </c>
      <c r="B3787" s="71">
        <f t="shared" si="59"/>
        <v>37347</v>
      </c>
      <c r="C3787">
        <v>2263.0300000000002</v>
      </c>
    </row>
    <row r="3788" spans="1:3">
      <c r="A3788" s="71">
        <v>37355</v>
      </c>
      <c r="B3788" s="71">
        <f t="shared" si="59"/>
        <v>37347</v>
      </c>
      <c r="C3788">
        <v>2255.02</v>
      </c>
    </row>
    <row r="3789" spans="1:3">
      <c r="A3789" s="71">
        <v>37356</v>
      </c>
      <c r="B3789" s="71">
        <f t="shared" si="59"/>
        <v>37347</v>
      </c>
      <c r="C3789">
        <v>2254.4499999999998</v>
      </c>
    </row>
    <row r="3790" spans="1:3">
      <c r="A3790" s="71">
        <v>37357</v>
      </c>
      <c r="B3790" s="71">
        <f t="shared" si="59"/>
        <v>37347</v>
      </c>
      <c r="C3790">
        <v>2257.7800000000002</v>
      </c>
    </row>
    <row r="3791" spans="1:3">
      <c r="A3791" s="71">
        <v>37358</v>
      </c>
      <c r="B3791" s="71">
        <f t="shared" si="59"/>
        <v>37347</v>
      </c>
      <c r="C3791">
        <v>2261.66</v>
      </c>
    </row>
    <row r="3792" spans="1:3">
      <c r="A3792" s="71">
        <v>37359</v>
      </c>
      <c r="B3792" s="71">
        <f t="shared" si="59"/>
        <v>37347</v>
      </c>
      <c r="C3792">
        <v>2264.98</v>
      </c>
    </row>
    <row r="3793" spans="1:3">
      <c r="A3793" s="71">
        <v>37360</v>
      </c>
      <c r="B3793" s="71">
        <f t="shared" si="59"/>
        <v>37347</v>
      </c>
      <c r="C3793">
        <v>2264.98</v>
      </c>
    </row>
    <row r="3794" spans="1:3">
      <c r="A3794" s="71">
        <v>37361</v>
      </c>
      <c r="B3794" s="71">
        <f t="shared" si="59"/>
        <v>37347</v>
      </c>
      <c r="C3794">
        <v>2264.98</v>
      </c>
    </row>
    <row r="3795" spans="1:3">
      <c r="A3795" s="71">
        <v>37362</v>
      </c>
      <c r="B3795" s="71">
        <f t="shared" si="59"/>
        <v>37347</v>
      </c>
      <c r="C3795">
        <v>2266.92</v>
      </c>
    </row>
    <row r="3796" spans="1:3">
      <c r="A3796" s="71">
        <v>37363</v>
      </c>
      <c r="B3796" s="71">
        <f t="shared" si="59"/>
        <v>37347</v>
      </c>
      <c r="C3796">
        <v>2262.56</v>
      </c>
    </row>
    <row r="3797" spans="1:3">
      <c r="A3797" s="71">
        <v>37364</v>
      </c>
      <c r="B3797" s="71">
        <f t="shared" si="59"/>
        <v>37347</v>
      </c>
      <c r="C3797">
        <v>2261.12</v>
      </c>
    </row>
    <row r="3798" spans="1:3">
      <c r="A3798" s="71">
        <v>37365</v>
      </c>
      <c r="B3798" s="71">
        <f t="shared" si="59"/>
        <v>37347</v>
      </c>
      <c r="C3798">
        <v>2256.66</v>
      </c>
    </row>
    <row r="3799" spans="1:3">
      <c r="A3799" s="71">
        <v>37366</v>
      </c>
      <c r="B3799" s="71">
        <f t="shared" si="59"/>
        <v>37347</v>
      </c>
      <c r="C3799">
        <v>2260.9</v>
      </c>
    </row>
    <row r="3800" spans="1:3">
      <c r="A3800" s="71">
        <v>37367</v>
      </c>
      <c r="B3800" s="71">
        <f t="shared" si="59"/>
        <v>37347</v>
      </c>
      <c r="C3800">
        <v>2260.9</v>
      </c>
    </row>
    <row r="3801" spans="1:3">
      <c r="A3801" s="71">
        <v>37368</v>
      </c>
      <c r="B3801" s="71">
        <f t="shared" si="59"/>
        <v>37347</v>
      </c>
      <c r="C3801">
        <v>2260.9</v>
      </c>
    </row>
    <row r="3802" spans="1:3">
      <c r="A3802" s="71">
        <v>37369</v>
      </c>
      <c r="B3802" s="71">
        <f t="shared" si="59"/>
        <v>37347</v>
      </c>
      <c r="C3802">
        <v>2259.88</v>
      </c>
    </row>
    <row r="3803" spans="1:3">
      <c r="A3803" s="71">
        <v>37370</v>
      </c>
      <c r="B3803" s="71">
        <f t="shared" si="59"/>
        <v>37347</v>
      </c>
      <c r="C3803">
        <v>2263.6799999999998</v>
      </c>
    </row>
    <row r="3804" spans="1:3">
      <c r="A3804" s="71">
        <v>37371</v>
      </c>
      <c r="B3804" s="71">
        <f t="shared" si="59"/>
        <v>37347</v>
      </c>
      <c r="C3804">
        <v>2265.6999999999998</v>
      </c>
    </row>
    <row r="3805" spans="1:3">
      <c r="A3805" s="71">
        <v>37372</v>
      </c>
      <c r="B3805" s="71">
        <f t="shared" si="59"/>
        <v>37347</v>
      </c>
      <c r="C3805">
        <v>2267.4</v>
      </c>
    </row>
    <row r="3806" spans="1:3">
      <c r="A3806" s="71">
        <v>37373</v>
      </c>
      <c r="B3806" s="71">
        <f t="shared" si="59"/>
        <v>37347</v>
      </c>
      <c r="C3806">
        <v>2270.92</v>
      </c>
    </row>
    <row r="3807" spans="1:3">
      <c r="A3807" s="71">
        <v>37374</v>
      </c>
      <c r="B3807" s="71">
        <f t="shared" si="59"/>
        <v>37347</v>
      </c>
      <c r="C3807">
        <v>2270.92</v>
      </c>
    </row>
    <row r="3808" spans="1:3">
      <c r="A3808" s="71">
        <v>37375</v>
      </c>
      <c r="B3808" s="71">
        <f t="shared" si="59"/>
        <v>37347</v>
      </c>
      <c r="C3808">
        <v>2270.92</v>
      </c>
    </row>
    <row r="3809" spans="1:3">
      <c r="A3809" s="71">
        <v>37376</v>
      </c>
      <c r="B3809" s="71">
        <f t="shared" si="59"/>
        <v>37347</v>
      </c>
      <c r="C3809">
        <v>2275.35</v>
      </c>
    </row>
    <row r="3810" spans="1:3">
      <c r="A3810" s="71">
        <v>37377</v>
      </c>
      <c r="B3810" s="71">
        <f t="shared" si="59"/>
        <v>37377</v>
      </c>
      <c r="C3810">
        <v>2275.4299999999998</v>
      </c>
    </row>
    <row r="3811" spans="1:3">
      <c r="A3811" s="71">
        <v>37378</v>
      </c>
      <c r="B3811" s="71">
        <f t="shared" si="59"/>
        <v>37377</v>
      </c>
      <c r="C3811">
        <v>2275.4299999999998</v>
      </c>
    </row>
    <row r="3812" spans="1:3">
      <c r="A3812" s="71">
        <v>37379</v>
      </c>
      <c r="B3812" s="71">
        <f t="shared" si="59"/>
        <v>37377</v>
      </c>
      <c r="C3812">
        <v>2279.56</v>
      </c>
    </row>
    <row r="3813" spans="1:3">
      <c r="A3813" s="71">
        <v>37380</v>
      </c>
      <c r="B3813" s="71">
        <f t="shared" si="59"/>
        <v>37377</v>
      </c>
      <c r="C3813">
        <v>2286.39</v>
      </c>
    </row>
    <row r="3814" spans="1:3">
      <c r="A3814" s="71">
        <v>37381</v>
      </c>
      <c r="B3814" s="71">
        <f t="shared" si="59"/>
        <v>37377</v>
      </c>
      <c r="C3814">
        <v>2286.39</v>
      </c>
    </row>
    <row r="3815" spans="1:3">
      <c r="A3815" s="71">
        <v>37382</v>
      </c>
      <c r="B3815" s="71">
        <f t="shared" si="59"/>
        <v>37377</v>
      </c>
      <c r="C3815">
        <v>2286.39</v>
      </c>
    </row>
    <row r="3816" spans="1:3">
      <c r="A3816" s="71">
        <v>37383</v>
      </c>
      <c r="B3816" s="71">
        <f t="shared" si="59"/>
        <v>37377</v>
      </c>
      <c r="C3816">
        <v>2285.64</v>
      </c>
    </row>
    <row r="3817" spans="1:3">
      <c r="A3817" s="71">
        <v>37384</v>
      </c>
      <c r="B3817" s="71">
        <f t="shared" si="59"/>
        <v>37377</v>
      </c>
      <c r="C3817">
        <v>2286.6</v>
      </c>
    </row>
    <row r="3818" spans="1:3">
      <c r="A3818" s="71">
        <v>37385</v>
      </c>
      <c r="B3818" s="71">
        <f t="shared" si="59"/>
        <v>37377</v>
      </c>
      <c r="C3818">
        <v>2284.9299999999998</v>
      </c>
    </row>
    <row r="3819" spans="1:3">
      <c r="A3819" s="71">
        <v>37386</v>
      </c>
      <c r="B3819" s="71">
        <f t="shared" si="59"/>
        <v>37377</v>
      </c>
      <c r="C3819">
        <v>2289.17</v>
      </c>
    </row>
    <row r="3820" spans="1:3">
      <c r="A3820" s="71">
        <v>37387</v>
      </c>
      <c r="B3820" s="71">
        <f t="shared" si="59"/>
        <v>37377</v>
      </c>
      <c r="C3820">
        <v>2292</v>
      </c>
    </row>
    <row r="3821" spans="1:3">
      <c r="A3821" s="71">
        <v>37388</v>
      </c>
      <c r="B3821" s="71">
        <f t="shared" si="59"/>
        <v>37377</v>
      </c>
      <c r="C3821">
        <v>2292</v>
      </c>
    </row>
    <row r="3822" spans="1:3">
      <c r="A3822" s="71">
        <v>37389</v>
      </c>
      <c r="B3822" s="71">
        <f t="shared" si="59"/>
        <v>37377</v>
      </c>
      <c r="C3822">
        <v>2292</v>
      </c>
    </row>
    <row r="3823" spans="1:3">
      <c r="A3823" s="71">
        <v>37390</v>
      </c>
      <c r="B3823" s="71">
        <f t="shared" si="59"/>
        <v>37377</v>
      </c>
      <c r="C3823">
        <v>2292</v>
      </c>
    </row>
    <row r="3824" spans="1:3">
      <c r="A3824" s="71">
        <v>37391</v>
      </c>
      <c r="B3824" s="71">
        <f t="shared" si="59"/>
        <v>37377</v>
      </c>
      <c r="C3824">
        <v>2293</v>
      </c>
    </row>
    <row r="3825" spans="1:3">
      <c r="A3825" s="71">
        <v>37392</v>
      </c>
      <c r="B3825" s="71">
        <f t="shared" si="59"/>
        <v>37377</v>
      </c>
      <c r="C3825">
        <v>2300.02</v>
      </c>
    </row>
    <row r="3826" spans="1:3">
      <c r="A3826" s="71">
        <v>37393</v>
      </c>
      <c r="B3826" s="71">
        <f t="shared" si="59"/>
        <v>37377</v>
      </c>
      <c r="C3826">
        <v>2314.21</v>
      </c>
    </row>
    <row r="3827" spans="1:3">
      <c r="A3827" s="71">
        <v>37394</v>
      </c>
      <c r="B3827" s="71">
        <f t="shared" si="59"/>
        <v>37377</v>
      </c>
      <c r="C3827">
        <v>2332.6799999999998</v>
      </c>
    </row>
    <row r="3828" spans="1:3">
      <c r="A3828" s="71">
        <v>37395</v>
      </c>
      <c r="B3828" s="71">
        <f t="shared" si="59"/>
        <v>37377</v>
      </c>
      <c r="C3828">
        <v>2332.6799999999998</v>
      </c>
    </row>
    <row r="3829" spans="1:3">
      <c r="A3829" s="71">
        <v>37396</v>
      </c>
      <c r="B3829" s="71">
        <f t="shared" si="59"/>
        <v>37377</v>
      </c>
      <c r="C3829">
        <v>2332.6799999999998</v>
      </c>
    </row>
    <row r="3830" spans="1:3">
      <c r="A3830" s="71">
        <v>37397</v>
      </c>
      <c r="B3830" s="71">
        <f t="shared" si="59"/>
        <v>37377</v>
      </c>
      <c r="C3830">
        <v>2350.1999999999998</v>
      </c>
    </row>
    <row r="3831" spans="1:3">
      <c r="A3831" s="71">
        <v>37398</v>
      </c>
      <c r="B3831" s="71">
        <f t="shared" si="59"/>
        <v>37377</v>
      </c>
      <c r="C3831">
        <v>2363.2800000000002</v>
      </c>
    </row>
    <row r="3832" spans="1:3">
      <c r="A3832" s="71">
        <v>37399</v>
      </c>
      <c r="B3832" s="71">
        <f t="shared" si="59"/>
        <v>37377</v>
      </c>
      <c r="C3832">
        <v>2349.8000000000002</v>
      </c>
    </row>
    <row r="3833" spans="1:3">
      <c r="A3833" s="71">
        <v>37400</v>
      </c>
      <c r="B3833" s="71">
        <f t="shared" si="59"/>
        <v>37377</v>
      </c>
      <c r="C3833">
        <v>2338.5500000000002</v>
      </c>
    </row>
    <row r="3834" spans="1:3">
      <c r="A3834" s="71">
        <v>37401</v>
      </c>
      <c r="B3834" s="71">
        <f t="shared" si="59"/>
        <v>37377</v>
      </c>
      <c r="C3834">
        <v>2331.0700000000002</v>
      </c>
    </row>
    <row r="3835" spans="1:3">
      <c r="A3835" s="71">
        <v>37402</v>
      </c>
      <c r="B3835" s="71">
        <f t="shared" si="59"/>
        <v>37377</v>
      </c>
      <c r="C3835">
        <v>2331.0700000000002</v>
      </c>
    </row>
    <row r="3836" spans="1:3">
      <c r="A3836" s="71">
        <v>37403</v>
      </c>
      <c r="B3836" s="71">
        <f t="shared" si="59"/>
        <v>37377</v>
      </c>
      <c r="C3836">
        <v>2331.0700000000002</v>
      </c>
    </row>
    <row r="3837" spans="1:3">
      <c r="A3837" s="71">
        <v>37404</v>
      </c>
      <c r="B3837" s="71">
        <f t="shared" si="59"/>
        <v>37377</v>
      </c>
      <c r="C3837">
        <v>2309.85</v>
      </c>
    </row>
    <row r="3838" spans="1:3">
      <c r="A3838" s="71">
        <v>37405</v>
      </c>
      <c r="B3838" s="71">
        <f t="shared" si="59"/>
        <v>37377</v>
      </c>
      <c r="C3838">
        <v>2314.3000000000002</v>
      </c>
    </row>
    <row r="3839" spans="1:3">
      <c r="A3839" s="71">
        <v>37406</v>
      </c>
      <c r="B3839" s="71">
        <f t="shared" si="59"/>
        <v>37377</v>
      </c>
      <c r="C3839">
        <v>2317.12</v>
      </c>
    </row>
    <row r="3840" spans="1:3">
      <c r="A3840" s="71">
        <v>37407</v>
      </c>
      <c r="B3840" s="71">
        <f t="shared" si="59"/>
        <v>37377</v>
      </c>
      <c r="C3840">
        <v>2321.16</v>
      </c>
    </row>
    <row r="3841" spans="1:3">
      <c r="A3841" s="71">
        <v>37408</v>
      </c>
      <c r="B3841" s="71">
        <f t="shared" si="59"/>
        <v>37408</v>
      </c>
      <c r="C3841">
        <v>2321.6799999999998</v>
      </c>
    </row>
    <row r="3842" spans="1:3">
      <c r="A3842" s="71">
        <v>37409</v>
      </c>
      <c r="B3842" s="71">
        <f t="shared" si="59"/>
        <v>37408</v>
      </c>
      <c r="C3842">
        <v>2321.6799999999998</v>
      </c>
    </row>
    <row r="3843" spans="1:3">
      <c r="A3843" s="71">
        <v>37410</v>
      </c>
      <c r="B3843" s="71">
        <f t="shared" ref="B3843:B3906" si="60">DATE(YEAR(A3843), MONTH(A3843), 1)</f>
        <v>37408</v>
      </c>
      <c r="C3843">
        <v>2321.6799999999998</v>
      </c>
    </row>
    <row r="3844" spans="1:3">
      <c r="A3844" s="71">
        <v>37411</v>
      </c>
      <c r="B3844" s="71">
        <f t="shared" si="60"/>
        <v>37408</v>
      </c>
      <c r="C3844">
        <v>2321.6799999999998</v>
      </c>
    </row>
    <row r="3845" spans="1:3">
      <c r="A3845" s="71">
        <v>37412</v>
      </c>
      <c r="B3845" s="71">
        <f t="shared" si="60"/>
        <v>37408</v>
      </c>
      <c r="C3845">
        <v>2324.54</v>
      </c>
    </row>
    <row r="3846" spans="1:3">
      <c r="A3846" s="71">
        <v>37413</v>
      </c>
      <c r="B3846" s="71">
        <f t="shared" si="60"/>
        <v>37408</v>
      </c>
      <c r="C3846">
        <v>2331.69</v>
      </c>
    </row>
    <row r="3847" spans="1:3">
      <c r="A3847" s="71">
        <v>37414</v>
      </c>
      <c r="B3847" s="71">
        <f t="shared" si="60"/>
        <v>37408</v>
      </c>
      <c r="C3847">
        <v>2335.3000000000002</v>
      </c>
    </row>
    <row r="3848" spans="1:3">
      <c r="A3848" s="71">
        <v>37415</v>
      </c>
      <c r="B3848" s="71">
        <f t="shared" si="60"/>
        <v>37408</v>
      </c>
      <c r="C3848">
        <v>2336.11</v>
      </c>
    </row>
    <row r="3849" spans="1:3">
      <c r="A3849" s="71">
        <v>37416</v>
      </c>
      <c r="B3849" s="71">
        <f t="shared" si="60"/>
        <v>37408</v>
      </c>
      <c r="C3849">
        <v>2336.11</v>
      </c>
    </row>
    <row r="3850" spans="1:3">
      <c r="A3850" s="71">
        <v>37417</v>
      </c>
      <c r="B3850" s="71">
        <f t="shared" si="60"/>
        <v>37408</v>
      </c>
      <c r="C3850">
        <v>2336.11</v>
      </c>
    </row>
    <row r="3851" spans="1:3">
      <c r="A3851" s="71">
        <v>37418</v>
      </c>
      <c r="B3851" s="71">
        <f t="shared" si="60"/>
        <v>37408</v>
      </c>
      <c r="C3851">
        <v>2336.11</v>
      </c>
    </row>
    <row r="3852" spans="1:3">
      <c r="A3852" s="71">
        <v>37419</v>
      </c>
      <c r="B3852" s="71">
        <f t="shared" si="60"/>
        <v>37408</v>
      </c>
      <c r="C3852">
        <v>2340.36</v>
      </c>
    </row>
    <row r="3853" spans="1:3">
      <c r="A3853" s="71">
        <v>37420</v>
      </c>
      <c r="B3853" s="71">
        <f t="shared" si="60"/>
        <v>37408</v>
      </c>
      <c r="C3853">
        <v>2347.6799999999998</v>
      </c>
    </row>
    <row r="3854" spans="1:3">
      <c r="A3854" s="71">
        <v>37421</v>
      </c>
      <c r="B3854" s="71">
        <f t="shared" si="60"/>
        <v>37408</v>
      </c>
      <c r="C3854">
        <v>2357.14</v>
      </c>
    </row>
    <row r="3855" spans="1:3">
      <c r="A3855" s="71">
        <v>37422</v>
      </c>
      <c r="B3855" s="71">
        <f t="shared" si="60"/>
        <v>37408</v>
      </c>
      <c r="C3855">
        <v>2369.12</v>
      </c>
    </row>
    <row r="3856" spans="1:3">
      <c r="A3856" s="71">
        <v>37423</v>
      </c>
      <c r="B3856" s="71">
        <f t="shared" si="60"/>
        <v>37408</v>
      </c>
      <c r="C3856">
        <v>2369.12</v>
      </c>
    </row>
    <row r="3857" spans="1:3">
      <c r="A3857" s="71">
        <v>37424</v>
      </c>
      <c r="B3857" s="71">
        <f t="shared" si="60"/>
        <v>37408</v>
      </c>
      <c r="C3857">
        <v>2369.12</v>
      </c>
    </row>
    <row r="3858" spans="1:3">
      <c r="A3858" s="71">
        <v>37425</v>
      </c>
      <c r="B3858" s="71">
        <f t="shared" si="60"/>
        <v>37408</v>
      </c>
      <c r="C3858">
        <v>2379.92</v>
      </c>
    </row>
    <row r="3859" spans="1:3">
      <c r="A3859" s="71">
        <v>37426</v>
      </c>
      <c r="B3859" s="71">
        <f t="shared" si="60"/>
        <v>37408</v>
      </c>
      <c r="C3859">
        <v>2383.31</v>
      </c>
    </row>
    <row r="3860" spans="1:3">
      <c r="A3860" s="71">
        <v>37427</v>
      </c>
      <c r="B3860" s="71">
        <f t="shared" si="60"/>
        <v>37408</v>
      </c>
      <c r="C3860">
        <v>2393.87</v>
      </c>
    </row>
    <row r="3861" spans="1:3">
      <c r="A3861" s="71">
        <v>37428</v>
      </c>
      <c r="B3861" s="71">
        <f t="shared" si="60"/>
        <v>37408</v>
      </c>
      <c r="C3861">
        <v>2391.65</v>
      </c>
    </row>
    <row r="3862" spans="1:3">
      <c r="A3862" s="71">
        <v>37429</v>
      </c>
      <c r="B3862" s="71">
        <f t="shared" si="60"/>
        <v>37408</v>
      </c>
      <c r="C3862">
        <v>2384.2199999999998</v>
      </c>
    </row>
    <row r="3863" spans="1:3">
      <c r="A3863" s="71">
        <v>37430</v>
      </c>
      <c r="B3863" s="71">
        <f t="shared" si="60"/>
        <v>37408</v>
      </c>
      <c r="C3863">
        <v>2384.2199999999998</v>
      </c>
    </row>
    <row r="3864" spans="1:3">
      <c r="A3864" s="71">
        <v>37431</v>
      </c>
      <c r="B3864" s="71">
        <f t="shared" si="60"/>
        <v>37408</v>
      </c>
      <c r="C3864">
        <v>2384.2199999999998</v>
      </c>
    </row>
    <row r="3865" spans="1:3">
      <c r="A3865" s="71">
        <v>37432</v>
      </c>
      <c r="B3865" s="71">
        <f t="shared" si="60"/>
        <v>37408</v>
      </c>
      <c r="C3865">
        <v>2383.41</v>
      </c>
    </row>
    <row r="3866" spans="1:3">
      <c r="A3866" s="71">
        <v>37433</v>
      </c>
      <c r="B3866" s="71">
        <f t="shared" si="60"/>
        <v>37408</v>
      </c>
      <c r="C3866">
        <v>2386.1799999999998</v>
      </c>
    </row>
    <row r="3867" spans="1:3">
      <c r="A3867" s="71">
        <v>37434</v>
      </c>
      <c r="B3867" s="71">
        <f t="shared" si="60"/>
        <v>37408</v>
      </c>
      <c r="C3867">
        <v>2392.13</v>
      </c>
    </row>
    <row r="3868" spans="1:3">
      <c r="A3868" s="71">
        <v>37435</v>
      </c>
      <c r="B3868" s="71">
        <f t="shared" si="60"/>
        <v>37408</v>
      </c>
      <c r="C3868">
        <v>2398.14</v>
      </c>
    </row>
    <row r="3869" spans="1:3">
      <c r="A3869" s="71">
        <v>37436</v>
      </c>
      <c r="B3869" s="71">
        <f t="shared" si="60"/>
        <v>37408</v>
      </c>
      <c r="C3869">
        <v>2398.8200000000002</v>
      </c>
    </row>
    <row r="3870" spans="1:3">
      <c r="A3870" s="71">
        <v>37437</v>
      </c>
      <c r="B3870" s="71">
        <f t="shared" si="60"/>
        <v>37408</v>
      </c>
      <c r="C3870">
        <v>2398.8200000000002</v>
      </c>
    </row>
    <row r="3871" spans="1:3">
      <c r="A3871" s="71">
        <v>37438</v>
      </c>
      <c r="B3871" s="71">
        <f t="shared" si="60"/>
        <v>37438</v>
      </c>
      <c r="C3871">
        <v>2398.8200000000002</v>
      </c>
    </row>
    <row r="3872" spans="1:3">
      <c r="A3872" s="71">
        <v>37439</v>
      </c>
      <c r="B3872" s="71">
        <f t="shared" si="60"/>
        <v>37438</v>
      </c>
      <c r="C3872">
        <v>2398.8200000000002</v>
      </c>
    </row>
    <row r="3873" spans="1:3">
      <c r="A3873" s="71">
        <v>37440</v>
      </c>
      <c r="B3873" s="71">
        <f t="shared" si="60"/>
        <v>37438</v>
      </c>
      <c r="C3873">
        <v>2410.54</v>
      </c>
    </row>
    <row r="3874" spans="1:3">
      <c r="A3874" s="71">
        <v>37441</v>
      </c>
      <c r="B3874" s="71">
        <f t="shared" si="60"/>
        <v>37438</v>
      </c>
      <c r="C3874">
        <v>2425.42</v>
      </c>
    </row>
    <row r="3875" spans="1:3">
      <c r="A3875" s="71">
        <v>37442</v>
      </c>
      <c r="B3875" s="71">
        <f t="shared" si="60"/>
        <v>37438</v>
      </c>
      <c r="C3875">
        <v>2426.4</v>
      </c>
    </row>
    <row r="3876" spans="1:3">
      <c r="A3876" s="71">
        <v>37443</v>
      </c>
      <c r="B3876" s="71">
        <f t="shared" si="60"/>
        <v>37438</v>
      </c>
      <c r="C3876">
        <v>2434.3200000000002</v>
      </c>
    </row>
    <row r="3877" spans="1:3">
      <c r="A3877" s="71">
        <v>37444</v>
      </c>
      <c r="B3877" s="71">
        <f t="shared" si="60"/>
        <v>37438</v>
      </c>
      <c r="C3877">
        <v>2434.3200000000002</v>
      </c>
    </row>
    <row r="3878" spans="1:3">
      <c r="A3878" s="71">
        <v>37445</v>
      </c>
      <c r="B3878" s="71">
        <f t="shared" si="60"/>
        <v>37438</v>
      </c>
      <c r="C3878">
        <v>2434.3200000000002</v>
      </c>
    </row>
    <row r="3879" spans="1:3">
      <c r="A3879" s="71">
        <v>37446</v>
      </c>
      <c r="B3879" s="71">
        <f t="shared" si="60"/>
        <v>37438</v>
      </c>
      <c r="C3879">
        <v>2457.39</v>
      </c>
    </row>
    <row r="3880" spans="1:3">
      <c r="A3880" s="71">
        <v>37447</v>
      </c>
      <c r="B3880" s="71">
        <f t="shared" si="60"/>
        <v>37438</v>
      </c>
      <c r="C3880">
        <v>2462.1799999999998</v>
      </c>
    </row>
    <row r="3881" spans="1:3">
      <c r="A3881" s="71">
        <v>37448</v>
      </c>
      <c r="B3881" s="71">
        <f t="shared" si="60"/>
        <v>37438</v>
      </c>
      <c r="C3881">
        <v>2482.21</v>
      </c>
    </row>
    <row r="3882" spans="1:3">
      <c r="A3882" s="71">
        <v>37449</v>
      </c>
      <c r="B3882" s="71">
        <f t="shared" si="60"/>
        <v>37438</v>
      </c>
      <c r="C3882">
        <v>2506.84</v>
      </c>
    </row>
    <row r="3883" spans="1:3">
      <c r="A3883" s="71">
        <v>37450</v>
      </c>
      <c r="B3883" s="71">
        <f t="shared" si="60"/>
        <v>37438</v>
      </c>
      <c r="C3883">
        <v>2513.9899999999998</v>
      </c>
    </row>
    <row r="3884" spans="1:3">
      <c r="A3884" s="71">
        <v>37451</v>
      </c>
      <c r="B3884" s="71">
        <f t="shared" si="60"/>
        <v>37438</v>
      </c>
      <c r="C3884">
        <v>2513.9899999999998</v>
      </c>
    </row>
    <row r="3885" spans="1:3">
      <c r="A3885" s="71">
        <v>37452</v>
      </c>
      <c r="B3885" s="71">
        <f t="shared" si="60"/>
        <v>37438</v>
      </c>
      <c r="C3885">
        <v>2513.9899999999998</v>
      </c>
    </row>
    <row r="3886" spans="1:3">
      <c r="A3886" s="71">
        <v>37453</v>
      </c>
      <c r="B3886" s="71">
        <f t="shared" si="60"/>
        <v>37438</v>
      </c>
      <c r="C3886">
        <v>2507.21</v>
      </c>
    </row>
    <row r="3887" spans="1:3">
      <c r="A3887" s="71">
        <v>37454</v>
      </c>
      <c r="B3887" s="71">
        <f t="shared" si="60"/>
        <v>37438</v>
      </c>
      <c r="C3887">
        <v>2499.92</v>
      </c>
    </row>
    <row r="3888" spans="1:3">
      <c r="A3888" s="71">
        <v>37455</v>
      </c>
      <c r="B3888" s="71">
        <f t="shared" si="60"/>
        <v>37438</v>
      </c>
      <c r="C3888">
        <v>2524.7600000000002</v>
      </c>
    </row>
    <row r="3889" spans="1:3">
      <c r="A3889" s="71">
        <v>37456</v>
      </c>
      <c r="B3889" s="71">
        <f t="shared" si="60"/>
        <v>37438</v>
      </c>
      <c r="C3889">
        <v>2538.4699999999998</v>
      </c>
    </row>
    <row r="3890" spans="1:3">
      <c r="A3890" s="71">
        <v>37457</v>
      </c>
      <c r="B3890" s="71">
        <f t="shared" si="60"/>
        <v>37438</v>
      </c>
      <c r="C3890">
        <v>2529.5700000000002</v>
      </c>
    </row>
    <row r="3891" spans="1:3">
      <c r="A3891" s="71">
        <v>37458</v>
      </c>
      <c r="B3891" s="71">
        <f t="shared" si="60"/>
        <v>37438</v>
      </c>
      <c r="C3891">
        <v>2529.5700000000002</v>
      </c>
    </row>
    <row r="3892" spans="1:3">
      <c r="A3892" s="71">
        <v>37459</v>
      </c>
      <c r="B3892" s="71">
        <f t="shared" si="60"/>
        <v>37438</v>
      </c>
      <c r="C3892">
        <v>2529.5700000000002</v>
      </c>
    </row>
    <row r="3893" spans="1:3">
      <c r="A3893" s="71">
        <v>37460</v>
      </c>
      <c r="B3893" s="71">
        <f t="shared" si="60"/>
        <v>37438</v>
      </c>
      <c r="C3893">
        <v>2517.42</v>
      </c>
    </row>
    <row r="3894" spans="1:3">
      <c r="A3894" s="71">
        <v>37461</v>
      </c>
      <c r="B3894" s="71">
        <f t="shared" si="60"/>
        <v>37438</v>
      </c>
      <c r="C3894">
        <v>2539</v>
      </c>
    </row>
    <row r="3895" spans="1:3">
      <c r="A3895" s="71">
        <v>37462</v>
      </c>
      <c r="B3895" s="71">
        <f t="shared" si="60"/>
        <v>37438</v>
      </c>
      <c r="C3895">
        <v>2572.42</v>
      </c>
    </row>
    <row r="3896" spans="1:3">
      <c r="A3896" s="71">
        <v>37463</v>
      </c>
      <c r="B3896" s="71">
        <f t="shared" si="60"/>
        <v>37438</v>
      </c>
      <c r="C3896">
        <v>2580.15</v>
      </c>
    </row>
    <row r="3897" spans="1:3">
      <c r="A3897" s="71">
        <v>37464</v>
      </c>
      <c r="B3897" s="71">
        <f t="shared" si="60"/>
        <v>37438</v>
      </c>
      <c r="C3897">
        <v>2596.2600000000002</v>
      </c>
    </row>
    <row r="3898" spans="1:3">
      <c r="A3898" s="71">
        <v>37465</v>
      </c>
      <c r="B3898" s="71">
        <f t="shared" si="60"/>
        <v>37438</v>
      </c>
      <c r="C3898">
        <v>2596.2600000000002</v>
      </c>
    </row>
    <row r="3899" spans="1:3">
      <c r="A3899" s="71">
        <v>37466</v>
      </c>
      <c r="B3899" s="71">
        <f t="shared" si="60"/>
        <v>37438</v>
      </c>
      <c r="C3899">
        <v>2596.2600000000002</v>
      </c>
    </row>
    <row r="3900" spans="1:3">
      <c r="A3900" s="71">
        <v>37467</v>
      </c>
      <c r="B3900" s="71">
        <f t="shared" si="60"/>
        <v>37438</v>
      </c>
      <c r="C3900">
        <v>2599.5700000000002</v>
      </c>
    </row>
    <row r="3901" spans="1:3">
      <c r="A3901" s="71">
        <v>37468</v>
      </c>
      <c r="B3901" s="71">
        <f t="shared" si="60"/>
        <v>37438</v>
      </c>
      <c r="C3901">
        <v>2625.06</v>
      </c>
    </row>
    <row r="3902" spans="1:3">
      <c r="A3902" s="71">
        <v>37469</v>
      </c>
      <c r="B3902" s="71">
        <f t="shared" si="60"/>
        <v>37469</v>
      </c>
      <c r="C3902">
        <v>2636.3</v>
      </c>
    </row>
    <row r="3903" spans="1:3">
      <c r="A3903" s="71">
        <v>37470</v>
      </c>
      <c r="B3903" s="71">
        <f t="shared" si="60"/>
        <v>37469</v>
      </c>
      <c r="C3903">
        <v>2640.35</v>
      </c>
    </row>
    <row r="3904" spans="1:3">
      <c r="A3904" s="71">
        <v>37471</v>
      </c>
      <c r="B3904" s="71">
        <f t="shared" si="60"/>
        <v>37469</v>
      </c>
      <c r="C3904">
        <v>2643.03</v>
      </c>
    </row>
    <row r="3905" spans="1:3">
      <c r="A3905" s="71">
        <v>37472</v>
      </c>
      <c r="B3905" s="71">
        <f t="shared" si="60"/>
        <v>37469</v>
      </c>
      <c r="C3905">
        <v>2643.03</v>
      </c>
    </row>
    <row r="3906" spans="1:3">
      <c r="A3906" s="71">
        <v>37473</v>
      </c>
      <c r="B3906" s="71">
        <f t="shared" si="60"/>
        <v>37469</v>
      </c>
      <c r="C3906">
        <v>2643.03</v>
      </c>
    </row>
    <row r="3907" spans="1:3">
      <c r="A3907" s="71">
        <v>37474</v>
      </c>
      <c r="B3907" s="71">
        <f t="shared" ref="B3907:B3970" si="61">DATE(YEAR(A3907), MONTH(A3907), 1)</f>
        <v>37469</v>
      </c>
      <c r="C3907">
        <v>2663.81</v>
      </c>
    </row>
    <row r="3908" spans="1:3">
      <c r="A3908" s="71">
        <v>37475</v>
      </c>
      <c r="B3908" s="71">
        <f t="shared" si="61"/>
        <v>37469</v>
      </c>
      <c r="C3908">
        <v>2670.61</v>
      </c>
    </row>
    <row r="3909" spans="1:3">
      <c r="A3909" s="71">
        <v>37476</v>
      </c>
      <c r="B3909" s="71">
        <f t="shared" si="61"/>
        <v>37469</v>
      </c>
      <c r="C3909">
        <v>2670.61</v>
      </c>
    </row>
    <row r="3910" spans="1:3">
      <c r="A3910" s="71">
        <v>37477</v>
      </c>
      <c r="B3910" s="71">
        <f t="shared" si="61"/>
        <v>37469</v>
      </c>
      <c r="C3910">
        <v>2649.32</v>
      </c>
    </row>
    <row r="3911" spans="1:3">
      <c r="A3911" s="71">
        <v>37478</v>
      </c>
      <c r="B3911" s="71">
        <f t="shared" si="61"/>
        <v>37469</v>
      </c>
      <c r="C3911">
        <v>2568.8000000000002</v>
      </c>
    </row>
    <row r="3912" spans="1:3">
      <c r="A3912" s="71">
        <v>37479</v>
      </c>
      <c r="B3912" s="71">
        <f t="shared" si="61"/>
        <v>37469</v>
      </c>
      <c r="C3912">
        <v>2568.8000000000002</v>
      </c>
    </row>
    <row r="3913" spans="1:3">
      <c r="A3913" s="71">
        <v>37480</v>
      </c>
      <c r="B3913" s="71">
        <f t="shared" si="61"/>
        <v>37469</v>
      </c>
      <c r="C3913">
        <v>2568.8000000000002</v>
      </c>
    </row>
    <row r="3914" spans="1:3">
      <c r="A3914" s="71">
        <v>37481</v>
      </c>
      <c r="B3914" s="71">
        <f t="shared" si="61"/>
        <v>37469</v>
      </c>
      <c r="C3914">
        <v>2595.8000000000002</v>
      </c>
    </row>
    <row r="3915" spans="1:3">
      <c r="A3915" s="71">
        <v>37482</v>
      </c>
      <c r="B3915" s="71">
        <f t="shared" si="61"/>
        <v>37469</v>
      </c>
      <c r="C3915">
        <v>2657.98</v>
      </c>
    </row>
    <row r="3916" spans="1:3">
      <c r="A3916" s="71">
        <v>37483</v>
      </c>
      <c r="B3916" s="71">
        <f t="shared" si="61"/>
        <v>37469</v>
      </c>
      <c r="C3916">
        <v>2635.87</v>
      </c>
    </row>
    <row r="3917" spans="1:3">
      <c r="A3917" s="71">
        <v>37484</v>
      </c>
      <c r="B3917" s="71">
        <f t="shared" si="61"/>
        <v>37469</v>
      </c>
      <c r="C3917">
        <v>2648.77</v>
      </c>
    </row>
    <row r="3918" spans="1:3">
      <c r="A3918" s="71">
        <v>37485</v>
      </c>
      <c r="B3918" s="71">
        <f t="shared" si="61"/>
        <v>37469</v>
      </c>
      <c r="C3918">
        <v>2663.61</v>
      </c>
    </row>
    <row r="3919" spans="1:3">
      <c r="A3919" s="71">
        <v>37486</v>
      </c>
      <c r="B3919" s="71">
        <f t="shared" si="61"/>
        <v>37469</v>
      </c>
      <c r="C3919">
        <v>2663.61</v>
      </c>
    </row>
    <row r="3920" spans="1:3">
      <c r="A3920" s="71">
        <v>37487</v>
      </c>
      <c r="B3920" s="71">
        <f t="shared" si="61"/>
        <v>37469</v>
      </c>
      <c r="C3920">
        <v>2663.61</v>
      </c>
    </row>
    <row r="3921" spans="1:3">
      <c r="A3921" s="71">
        <v>37488</v>
      </c>
      <c r="B3921" s="71">
        <f t="shared" si="61"/>
        <v>37469</v>
      </c>
      <c r="C3921">
        <v>2663.61</v>
      </c>
    </row>
    <row r="3922" spans="1:3">
      <c r="A3922" s="71">
        <v>37489</v>
      </c>
      <c r="B3922" s="71">
        <f t="shared" si="61"/>
        <v>37469</v>
      </c>
      <c r="C3922">
        <v>2620.91</v>
      </c>
    </row>
    <row r="3923" spans="1:3">
      <c r="A3923" s="71">
        <v>37490</v>
      </c>
      <c r="B3923" s="71">
        <f t="shared" si="61"/>
        <v>37469</v>
      </c>
      <c r="C3923">
        <v>2626.17</v>
      </c>
    </row>
    <row r="3924" spans="1:3">
      <c r="A3924" s="71">
        <v>37491</v>
      </c>
      <c r="B3924" s="71">
        <f t="shared" si="61"/>
        <v>37469</v>
      </c>
      <c r="C3924">
        <v>2652.96</v>
      </c>
    </row>
    <row r="3925" spans="1:3">
      <c r="A3925" s="71">
        <v>37492</v>
      </c>
      <c r="B3925" s="71">
        <f t="shared" si="61"/>
        <v>37469</v>
      </c>
      <c r="C3925">
        <v>2643.37</v>
      </c>
    </row>
    <row r="3926" spans="1:3">
      <c r="A3926" s="71">
        <v>37493</v>
      </c>
      <c r="B3926" s="71">
        <f t="shared" si="61"/>
        <v>37469</v>
      </c>
      <c r="C3926">
        <v>2643.37</v>
      </c>
    </row>
    <row r="3927" spans="1:3">
      <c r="A3927" s="71">
        <v>37494</v>
      </c>
      <c r="B3927" s="71">
        <f t="shared" si="61"/>
        <v>37469</v>
      </c>
      <c r="C3927">
        <v>2643.37</v>
      </c>
    </row>
    <row r="3928" spans="1:3">
      <c r="A3928" s="71">
        <v>37495</v>
      </c>
      <c r="B3928" s="71">
        <f t="shared" si="61"/>
        <v>37469</v>
      </c>
      <c r="C3928">
        <v>2653.29</v>
      </c>
    </row>
    <row r="3929" spans="1:3">
      <c r="A3929" s="71">
        <v>37496</v>
      </c>
      <c r="B3929" s="71">
        <f t="shared" si="61"/>
        <v>37469</v>
      </c>
      <c r="C3929">
        <v>2672.25</v>
      </c>
    </row>
    <row r="3930" spans="1:3">
      <c r="A3930" s="71">
        <v>37497</v>
      </c>
      <c r="B3930" s="71">
        <f t="shared" si="61"/>
        <v>37469</v>
      </c>
      <c r="C3930">
        <v>2688.64</v>
      </c>
    </row>
    <row r="3931" spans="1:3">
      <c r="A3931" s="71">
        <v>37498</v>
      </c>
      <c r="B3931" s="71">
        <f t="shared" si="61"/>
        <v>37469</v>
      </c>
      <c r="C3931">
        <v>2712.46</v>
      </c>
    </row>
    <row r="3932" spans="1:3">
      <c r="A3932" s="71">
        <v>37499</v>
      </c>
      <c r="B3932" s="71">
        <f t="shared" si="61"/>
        <v>37469</v>
      </c>
      <c r="C3932">
        <v>2703.55</v>
      </c>
    </row>
    <row r="3933" spans="1:3">
      <c r="A3933" s="71">
        <v>37500</v>
      </c>
      <c r="B3933" s="71">
        <f t="shared" si="61"/>
        <v>37500</v>
      </c>
      <c r="C3933">
        <v>2703.55</v>
      </c>
    </row>
    <row r="3934" spans="1:3">
      <c r="A3934" s="71">
        <v>37501</v>
      </c>
      <c r="B3934" s="71">
        <f t="shared" si="61"/>
        <v>37500</v>
      </c>
      <c r="C3934">
        <v>2703.55</v>
      </c>
    </row>
    <row r="3935" spans="1:3">
      <c r="A3935" s="71">
        <v>37502</v>
      </c>
      <c r="B3935" s="71">
        <f t="shared" si="61"/>
        <v>37500</v>
      </c>
      <c r="C3935">
        <v>2679.51</v>
      </c>
    </row>
    <row r="3936" spans="1:3">
      <c r="A3936" s="71">
        <v>37503</v>
      </c>
      <c r="B3936" s="71">
        <f t="shared" si="61"/>
        <v>37500</v>
      </c>
      <c r="C3936">
        <v>2677.39</v>
      </c>
    </row>
    <row r="3937" spans="1:3">
      <c r="A3937" s="71">
        <v>37504</v>
      </c>
      <c r="B3937" s="71">
        <f t="shared" si="61"/>
        <v>37500</v>
      </c>
      <c r="C3937">
        <v>2694.51</v>
      </c>
    </row>
    <row r="3938" spans="1:3">
      <c r="A3938" s="71">
        <v>37505</v>
      </c>
      <c r="B3938" s="71">
        <f t="shared" si="61"/>
        <v>37500</v>
      </c>
      <c r="C3938">
        <v>2714.77</v>
      </c>
    </row>
    <row r="3939" spans="1:3">
      <c r="A3939" s="71">
        <v>37506</v>
      </c>
      <c r="B3939" s="71">
        <f t="shared" si="61"/>
        <v>37500</v>
      </c>
      <c r="C3939">
        <v>2712.14</v>
      </c>
    </row>
    <row r="3940" spans="1:3">
      <c r="A3940" s="71">
        <v>37507</v>
      </c>
      <c r="B3940" s="71">
        <f t="shared" si="61"/>
        <v>37500</v>
      </c>
      <c r="C3940">
        <v>2712.14</v>
      </c>
    </row>
    <row r="3941" spans="1:3">
      <c r="A3941" s="71">
        <v>37508</v>
      </c>
      <c r="B3941" s="71">
        <f t="shared" si="61"/>
        <v>37500</v>
      </c>
      <c r="C3941">
        <v>2712.14</v>
      </c>
    </row>
    <row r="3942" spans="1:3">
      <c r="A3942" s="71">
        <v>37509</v>
      </c>
      <c r="B3942" s="71">
        <f t="shared" si="61"/>
        <v>37500</v>
      </c>
      <c r="C3942">
        <v>2703.63</v>
      </c>
    </row>
    <row r="3943" spans="1:3">
      <c r="A3943" s="71">
        <v>37510</v>
      </c>
      <c r="B3943" s="71">
        <f t="shared" si="61"/>
        <v>37500</v>
      </c>
      <c r="C3943">
        <v>2707.58</v>
      </c>
    </row>
    <row r="3944" spans="1:3">
      <c r="A3944" s="71">
        <v>37511</v>
      </c>
      <c r="B3944" s="71">
        <f t="shared" si="61"/>
        <v>37500</v>
      </c>
      <c r="C3944">
        <v>2718.85</v>
      </c>
    </row>
    <row r="3945" spans="1:3">
      <c r="A3945" s="71">
        <v>37512</v>
      </c>
      <c r="B3945" s="71">
        <f t="shared" si="61"/>
        <v>37500</v>
      </c>
      <c r="C3945">
        <v>2730.91</v>
      </c>
    </row>
    <row r="3946" spans="1:3">
      <c r="A3946" s="71">
        <v>37513</v>
      </c>
      <c r="B3946" s="71">
        <f t="shared" si="61"/>
        <v>37500</v>
      </c>
      <c r="C3946">
        <v>2741.29</v>
      </c>
    </row>
    <row r="3947" spans="1:3">
      <c r="A3947" s="71">
        <v>37514</v>
      </c>
      <c r="B3947" s="71">
        <f t="shared" si="61"/>
        <v>37500</v>
      </c>
      <c r="C3947">
        <v>2741.29</v>
      </c>
    </row>
    <row r="3948" spans="1:3">
      <c r="A3948" s="71">
        <v>37515</v>
      </c>
      <c r="B3948" s="71">
        <f t="shared" si="61"/>
        <v>37500</v>
      </c>
      <c r="C3948">
        <v>2741.29</v>
      </c>
    </row>
    <row r="3949" spans="1:3">
      <c r="A3949" s="71">
        <v>37516</v>
      </c>
      <c r="B3949" s="71">
        <f t="shared" si="61"/>
        <v>37500</v>
      </c>
      <c r="C3949">
        <v>2758.95</v>
      </c>
    </row>
    <row r="3950" spans="1:3">
      <c r="A3950" s="71">
        <v>37517</v>
      </c>
      <c r="B3950" s="71">
        <f t="shared" si="61"/>
        <v>37500</v>
      </c>
      <c r="C3950">
        <v>2783.44</v>
      </c>
    </row>
    <row r="3951" spans="1:3">
      <c r="A3951" s="71">
        <v>37518</v>
      </c>
      <c r="B3951" s="71">
        <f t="shared" si="61"/>
        <v>37500</v>
      </c>
      <c r="C3951">
        <v>2785.81</v>
      </c>
    </row>
    <row r="3952" spans="1:3">
      <c r="A3952" s="71">
        <v>37519</v>
      </c>
      <c r="B3952" s="71">
        <f t="shared" si="61"/>
        <v>37500</v>
      </c>
      <c r="C3952">
        <v>2789.01</v>
      </c>
    </row>
    <row r="3953" spans="1:3">
      <c r="A3953" s="71">
        <v>37520</v>
      </c>
      <c r="B3953" s="71">
        <f t="shared" si="61"/>
        <v>37500</v>
      </c>
      <c r="C3953">
        <v>2815.05</v>
      </c>
    </row>
    <row r="3954" spans="1:3">
      <c r="A3954" s="71">
        <v>37521</v>
      </c>
      <c r="B3954" s="71">
        <f t="shared" si="61"/>
        <v>37500</v>
      </c>
      <c r="C3954">
        <v>2815.05</v>
      </c>
    </row>
    <row r="3955" spans="1:3">
      <c r="A3955" s="71">
        <v>37522</v>
      </c>
      <c r="B3955" s="71">
        <f t="shared" si="61"/>
        <v>37500</v>
      </c>
      <c r="C3955">
        <v>2815.05</v>
      </c>
    </row>
    <row r="3956" spans="1:3">
      <c r="A3956" s="71">
        <v>37523</v>
      </c>
      <c r="B3956" s="71">
        <f t="shared" si="61"/>
        <v>37500</v>
      </c>
      <c r="C3956">
        <v>2793.36</v>
      </c>
    </row>
    <row r="3957" spans="1:3">
      <c r="A3957" s="71">
        <v>37524</v>
      </c>
      <c r="B3957" s="71">
        <f t="shared" si="61"/>
        <v>37500</v>
      </c>
      <c r="C3957">
        <v>2810.46</v>
      </c>
    </row>
    <row r="3958" spans="1:3">
      <c r="A3958" s="71">
        <v>37525</v>
      </c>
      <c r="B3958" s="71">
        <f t="shared" si="61"/>
        <v>37500</v>
      </c>
      <c r="C3958">
        <v>2802.32</v>
      </c>
    </row>
    <row r="3959" spans="1:3">
      <c r="A3959" s="71">
        <v>37526</v>
      </c>
      <c r="B3959" s="71">
        <f t="shared" si="61"/>
        <v>37500</v>
      </c>
      <c r="C3959">
        <v>2825.32</v>
      </c>
    </row>
    <row r="3960" spans="1:3">
      <c r="A3960" s="71">
        <v>37527</v>
      </c>
      <c r="B3960" s="71">
        <f t="shared" si="61"/>
        <v>37500</v>
      </c>
      <c r="C3960">
        <v>2828.08</v>
      </c>
    </row>
    <row r="3961" spans="1:3">
      <c r="A3961" s="71">
        <v>37528</v>
      </c>
      <c r="B3961" s="71">
        <f t="shared" si="61"/>
        <v>37500</v>
      </c>
      <c r="C3961">
        <v>2828.08</v>
      </c>
    </row>
    <row r="3962" spans="1:3">
      <c r="A3962" s="71">
        <v>37529</v>
      </c>
      <c r="B3962" s="71">
        <f t="shared" si="61"/>
        <v>37500</v>
      </c>
      <c r="C3962">
        <v>2828.08</v>
      </c>
    </row>
    <row r="3963" spans="1:3">
      <c r="A3963" s="71">
        <v>37530</v>
      </c>
      <c r="B3963" s="71">
        <f t="shared" si="61"/>
        <v>37530</v>
      </c>
      <c r="C3963">
        <v>2850.65</v>
      </c>
    </row>
    <row r="3964" spans="1:3">
      <c r="A3964" s="71">
        <v>37531</v>
      </c>
      <c r="B3964" s="71">
        <f t="shared" si="61"/>
        <v>37530</v>
      </c>
      <c r="C3964">
        <v>2885.48</v>
      </c>
    </row>
    <row r="3965" spans="1:3">
      <c r="A3965" s="71">
        <v>37532</v>
      </c>
      <c r="B3965" s="71">
        <f t="shared" si="61"/>
        <v>37530</v>
      </c>
      <c r="C3965">
        <v>2888.23</v>
      </c>
    </row>
    <row r="3966" spans="1:3">
      <c r="A3966" s="71">
        <v>37533</v>
      </c>
      <c r="B3966" s="71">
        <f t="shared" si="61"/>
        <v>37530</v>
      </c>
      <c r="C3966">
        <v>2881.78</v>
      </c>
    </row>
    <row r="3967" spans="1:3">
      <c r="A3967" s="71">
        <v>37534</v>
      </c>
      <c r="B3967" s="71">
        <f t="shared" si="61"/>
        <v>37530</v>
      </c>
      <c r="C3967">
        <v>2876.4</v>
      </c>
    </row>
    <row r="3968" spans="1:3">
      <c r="A3968" s="71">
        <v>37535</v>
      </c>
      <c r="B3968" s="71">
        <f t="shared" si="61"/>
        <v>37530</v>
      </c>
      <c r="C3968">
        <v>2876.4</v>
      </c>
    </row>
    <row r="3969" spans="1:3">
      <c r="A3969" s="71">
        <v>37536</v>
      </c>
      <c r="B3969" s="71">
        <f t="shared" si="61"/>
        <v>37530</v>
      </c>
      <c r="C3969">
        <v>2876.4</v>
      </c>
    </row>
    <row r="3970" spans="1:3">
      <c r="A3970" s="71">
        <v>37537</v>
      </c>
      <c r="B3970" s="71">
        <f t="shared" si="61"/>
        <v>37530</v>
      </c>
      <c r="C3970">
        <v>2869.73</v>
      </c>
    </row>
    <row r="3971" spans="1:3">
      <c r="A3971" s="71">
        <v>37538</v>
      </c>
      <c r="B3971" s="71">
        <f t="shared" ref="B3971:B4034" si="62">DATE(YEAR(A3971), MONTH(A3971), 1)</f>
        <v>37530</v>
      </c>
      <c r="C3971">
        <v>2850.98</v>
      </c>
    </row>
    <row r="3972" spans="1:3">
      <c r="A3972" s="71">
        <v>37539</v>
      </c>
      <c r="B3972" s="71">
        <f t="shared" si="62"/>
        <v>37530</v>
      </c>
      <c r="C3972">
        <v>2854.04</v>
      </c>
    </row>
    <row r="3973" spans="1:3">
      <c r="A3973" s="71">
        <v>37540</v>
      </c>
      <c r="B3973" s="71">
        <f t="shared" si="62"/>
        <v>37530</v>
      </c>
      <c r="C3973">
        <v>2870.63</v>
      </c>
    </row>
    <row r="3974" spans="1:3">
      <c r="A3974" s="71">
        <v>37541</v>
      </c>
      <c r="B3974" s="71">
        <f t="shared" si="62"/>
        <v>37530</v>
      </c>
      <c r="C3974">
        <v>2861.16</v>
      </c>
    </row>
    <row r="3975" spans="1:3">
      <c r="A3975" s="71">
        <v>37542</v>
      </c>
      <c r="B3975" s="71">
        <f t="shared" si="62"/>
        <v>37530</v>
      </c>
      <c r="C3975">
        <v>2861.16</v>
      </c>
    </row>
    <row r="3976" spans="1:3">
      <c r="A3976" s="71">
        <v>37543</v>
      </c>
      <c r="B3976" s="71">
        <f t="shared" si="62"/>
        <v>37530</v>
      </c>
      <c r="C3976">
        <v>2861.16</v>
      </c>
    </row>
    <row r="3977" spans="1:3">
      <c r="A3977" s="71">
        <v>37544</v>
      </c>
      <c r="B3977" s="71">
        <f t="shared" si="62"/>
        <v>37530</v>
      </c>
      <c r="C3977">
        <v>2861.16</v>
      </c>
    </row>
    <row r="3978" spans="1:3">
      <c r="A3978" s="71">
        <v>37545</v>
      </c>
      <c r="B3978" s="71">
        <f t="shared" si="62"/>
        <v>37530</v>
      </c>
      <c r="C3978">
        <v>2852.99</v>
      </c>
    </row>
    <row r="3979" spans="1:3">
      <c r="A3979" s="71">
        <v>37546</v>
      </c>
      <c r="B3979" s="71">
        <f t="shared" si="62"/>
        <v>37530</v>
      </c>
      <c r="C3979">
        <v>2857.13</v>
      </c>
    </row>
    <row r="3980" spans="1:3">
      <c r="A3980" s="71">
        <v>37547</v>
      </c>
      <c r="B3980" s="71">
        <f t="shared" si="62"/>
        <v>37530</v>
      </c>
      <c r="C3980">
        <v>2853.9</v>
      </c>
    </row>
    <row r="3981" spans="1:3">
      <c r="A3981" s="71">
        <v>37548</v>
      </c>
      <c r="B3981" s="71">
        <f t="shared" si="62"/>
        <v>37530</v>
      </c>
      <c r="C3981">
        <v>2836.34</v>
      </c>
    </row>
    <row r="3982" spans="1:3">
      <c r="A3982" s="71">
        <v>37549</v>
      </c>
      <c r="B3982" s="71">
        <f t="shared" si="62"/>
        <v>37530</v>
      </c>
      <c r="C3982">
        <v>2836.34</v>
      </c>
    </row>
    <row r="3983" spans="1:3">
      <c r="A3983" s="71">
        <v>37550</v>
      </c>
      <c r="B3983" s="71">
        <f t="shared" si="62"/>
        <v>37530</v>
      </c>
      <c r="C3983">
        <v>2836.34</v>
      </c>
    </row>
    <row r="3984" spans="1:3">
      <c r="A3984" s="71">
        <v>37551</v>
      </c>
      <c r="B3984" s="71">
        <f t="shared" si="62"/>
        <v>37530</v>
      </c>
      <c r="C3984">
        <v>2791.46</v>
      </c>
    </row>
    <row r="3985" spans="1:3">
      <c r="A3985" s="71">
        <v>37552</v>
      </c>
      <c r="B3985" s="71">
        <f t="shared" si="62"/>
        <v>37530</v>
      </c>
      <c r="C3985">
        <v>2758.76</v>
      </c>
    </row>
    <row r="3986" spans="1:3">
      <c r="A3986" s="71">
        <v>37553</v>
      </c>
      <c r="B3986" s="71">
        <f t="shared" si="62"/>
        <v>37530</v>
      </c>
      <c r="C3986">
        <v>2744.32</v>
      </c>
    </row>
    <row r="3987" spans="1:3">
      <c r="A3987" s="71">
        <v>37554</v>
      </c>
      <c r="B3987" s="71">
        <f t="shared" si="62"/>
        <v>37530</v>
      </c>
      <c r="C3987">
        <v>2747.07</v>
      </c>
    </row>
    <row r="3988" spans="1:3">
      <c r="A3988" s="71">
        <v>37555</v>
      </c>
      <c r="B3988" s="71">
        <f t="shared" si="62"/>
        <v>37530</v>
      </c>
      <c r="C3988">
        <v>2755.69</v>
      </c>
    </row>
    <row r="3989" spans="1:3">
      <c r="A3989" s="71">
        <v>37556</v>
      </c>
      <c r="B3989" s="71">
        <f t="shared" si="62"/>
        <v>37530</v>
      </c>
      <c r="C3989">
        <v>2755.69</v>
      </c>
    </row>
    <row r="3990" spans="1:3">
      <c r="A3990" s="71">
        <v>37557</v>
      </c>
      <c r="B3990" s="71">
        <f t="shared" si="62"/>
        <v>37530</v>
      </c>
      <c r="C3990">
        <v>2755.69</v>
      </c>
    </row>
    <row r="3991" spans="1:3">
      <c r="A3991" s="71">
        <v>37558</v>
      </c>
      <c r="B3991" s="71">
        <f t="shared" si="62"/>
        <v>37530</v>
      </c>
      <c r="C3991">
        <v>2770.73</v>
      </c>
    </row>
    <row r="3992" spans="1:3">
      <c r="A3992" s="71">
        <v>37559</v>
      </c>
      <c r="B3992" s="71">
        <f t="shared" si="62"/>
        <v>37530</v>
      </c>
      <c r="C3992">
        <v>2781.72</v>
      </c>
    </row>
    <row r="3993" spans="1:3">
      <c r="A3993" s="71">
        <v>37560</v>
      </c>
      <c r="B3993" s="71">
        <f t="shared" si="62"/>
        <v>37530</v>
      </c>
      <c r="C3993">
        <v>2773.73</v>
      </c>
    </row>
    <row r="3994" spans="1:3">
      <c r="A3994" s="71">
        <v>37561</v>
      </c>
      <c r="B3994" s="71">
        <f t="shared" si="62"/>
        <v>37561</v>
      </c>
      <c r="C3994">
        <v>2778.6</v>
      </c>
    </row>
    <row r="3995" spans="1:3">
      <c r="A3995" s="71">
        <v>37562</v>
      </c>
      <c r="B3995" s="71">
        <f t="shared" si="62"/>
        <v>37561</v>
      </c>
      <c r="C3995">
        <v>2778.47</v>
      </c>
    </row>
    <row r="3996" spans="1:3">
      <c r="A3996" s="71">
        <v>37563</v>
      </c>
      <c r="B3996" s="71">
        <f t="shared" si="62"/>
        <v>37561</v>
      </c>
      <c r="C3996">
        <v>2778.47</v>
      </c>
    </row>
    <row r="3997" spans="1:3">
      <c r="A3997" s="71">
        <v>37564</v>
      </c>
      <c r="B3997" s="71">
        <f t="shared" si="62"/>
        <v>37561</v>
      </c>
      <c r="C3997">
        <v>2778.47</v>
      </c>
    </row>
    <row r="3998" spans="1:3">
      <c r="A3998" s="71">
        <v>37565</v>
      </c>
      <c r="B3998" s="71">
        <f t="shared" si="62"/>
        <v>37561</v>
      </c>
      <c r="C3998">
        <v>2778.47</v>
      </c>
    </row>
    <row r="3999" spans="1:3">
      <c r="A3999" s="71">
        <v>37566</v>
      </c>
      <c r="B3999" s="71">
        <f t="shared" si="62"/>
        <v>37561</v>
      </c>
      <c r="C3999">
        <v>2774.58</v>
      </c>
    </row>
    <row r="4000" spans="1:3">
      <c r="A4000" s="71">
        <v>37567</v>
      </c>
      <c r="B4000" s="71">
        <f t="shared" si="62"/>
        <v>37561</v>
      </c>
      <c r="C4000">
        <v>2761.99</v>
      </c>
    </row>
    <row r="4001" spans="1:3">
      <c r="A4001" s="71">
        <v>37568</v>
      </c>
      <c r="B4001" s="71">
        <f t="shared" si="62"/>
        <v>37561</v>
      </c>
      <c r="C4001">
        <v>2743</v>
      </c>
    </row>
    <row r="4002" spans="1:3">
      <c r="A4002" s="71">
        <v>37569</v>
      </c>
      <c r="B4002" s="71">
        <f t="shared" si="62"/>
        <v>37561</v>
      </c>
      <c r="C4002">
        <v>2743.92</v>
      </c>
    </row>
    <row r="4003" spans="1:3">
      <c r="A4003" s="71">
        <v>37570</v>
      </c>
      <c r="B4003" s="71">
        <f t="shared" si="62"/>
        <v>37561</v>
      </c>
      <c r="C4003">
        <v>2743.92</v>
      </c>
    </row>
    <row r="4004" spans="1:3">
      <c r="A4004" s="71">
        <v>37571</v>
      </c>
      <c r="B4004" s="71">
        <f t="shared" si="62"/>
        <v>37561</v>
      </c>
      <c r="C4004">
        <v>2743.92</v>
      </c>
    </row>
    <row r="4005" spans="1:3">
      <c r="A4005" s="71">
        <v>37572</v>
      </c>
      <c r="B4005" s="71">
        <f t="shared" si="62"/>
        <v>37561</v>
      </c>
      <c r="C4005">
        <v>2743.92</v>
      </c>
    </row>
    <row r="4006" spans="1:3">
      <c r="A4006" s="71">
        <v>37573</v>
      </c>
      <c r="B4006" s="71">
        <f t="shared" si="62"/>
        <v>37561</v>
      </c>
      <c r="C4006">
        <v>2727.05</v>
      </c>
    </row>
    <row r="4007" spans="1:3">
      <c r="A4007" s="71">
        <v>37574</v>
      </c>
      <c r="B4007" s="71">
        <f t="shared" si="62"/>
        <v>37561</v>
      </c>
      <c r="C4007">
        <v>2717.89</v>
      </c>
    </row>
    <row r="4008" spans="1:3">
      <c r="A4008" s="71">
        <v>37575</v>
      </c>
      <c r="B4008" s="71">
        <f t="shared" si="62"/>
        <v>37561</v>
      </c>
      <c r="C4008">
        <v>2724.04</v>
      </c>
    </row>
    <row r="4009" spans="1:3">
      <c r="A4009" s="71">
        <v>37576</v>
      </c>
      <c r="B4009" s="71">
        <f t="shared" si="62"/>
        <v>37561</v>
      </c>
      <c r="C4009">
        <v>2703.75</v>
      </c>
    </row>
    <row r="4010" spans="1:3">
      <c r="A4010" s="71">
        <v>37577</v>
      </c>
      <c r="B4010" s="71">
        <f t="shared" si="62"/>
        <v>37561</v>
      </c>
      <c r="C4010">
        <v>2703.75</v>
      </c>
    </row>
    <row r="4011" spans="1:3">
      <c r="A4011" s="71">
        <v>37578</v>
      </c>
      <c r="B4011" s="71">
        <f t="shared" si="62"/>
        <v>37561</v>
      </c>
      <c r="C4011">
        <v>2703.75</v>
      </c>
    </row>
    <row r="4012" spans="1:3">
      <c r="A4012" s="71">
        <v>37579</v>
      </c>
      <c r="B4012" s="71">
        <f t="shared" si="62"/>
        <v>37561</v>
      </c>
      <c r="C4012">
        <v>2679.96</v>
      </c>
    </row>
    <row r="4013" spans="1:3">
      <c r="A4013" s="71">
        <v>37580</v>
      </c>
      <c r="B4013" s="71">
        <f t="shared" si="62"/>
        <v>37561</v>
      </c>
      <c r="C4013">
        <v>2683.04</v>
      </c>
    </row>
    <row r="4014" spans="1:3">
      <c r="A4014" s="71">
        <v>37581</v>
      </c>
      <c r="B4014" s="71">
        <f t="shared" si="62"/>
        <v>37561</v>
      </c>
      <c r="C4014">
        <v>2671.7</v>
      </c>
    </row>
    <row r="4015" spans="1:3">
      <c r="A4015" s="71">
        <v>37582</v>
      </c>
      <c r="B4015" s="71">
        <f t="shared" si="62"/>
        <v>37561</v>
      </c>
      <c r="C4015">
        <v>2666.41</v>
      </c>
    </row>
    <row r="4016" spans="1:3">
      <c r="A4016" s="71">
        <v>37583</v>
      </c>
      <c r="B4016" s="71">
        <f t="shared" si="62"/>
        <v>37561</v>
      </c>
      <c r="C4016">
        <v>2687.25</v>
      </c>
    </row>
    <row r="4017" spans="1:3">
      <c r="A4017" s="71">
        <v>37584</v>
      </c>
      <c r="B4017" s="71">
        <f t="shared" si="62"/>
        <v>37561</v>
      </c>
      <c r="C4017">
        <v>2687.25</v>
      </c>
    </row>
    <row r="4018" spans="1:3">
      <c r="A4018" s="71">
        <v>37585</v>
      </c>
      <c r="B4018" s="71">
        <f t="shared" si="62"/>
        <v>37561</v>
      </c>
      <c r="C4018">
        <v>2687.25</v>
      </c>
    </row>
    <row r="4019" spans="1:3">
      <c r="A4019" s="71">
        <v>37586</v>
      </c>
      <c r="B4019" s="71">
        <f t="shared" si="62"/>
        <v>37561</v>
      </c>
      <c r="C4019">
        <v>2716.95</v>
      </c>
    </row>
    <row r="4020" spans="1:3">
      <c r="A4020" s="71">
        <v>37587</v>
      </c>
      <c r="B4020" s="71">
        <f t="shared" si="62"/>
        <v>37561</v>
      </c>
      <c r="C4020">
        <v>2735.04</v>
      </c>
    </row>
    <row r="4021" spans="1:3">
      <c r="A4021" s="71">
        <v>37588</v>
      </c>
      <c r="B4021" s="71">
        <f t="shared" si="62"/>
        <v>37561</v>
      </c>
      <c r="C4021">
        <v>2754.67</v>
      </c>
    </row>
    <row r="4022" spans="1:3">
      <c r="A4022" s="71">
        <v>37589</v>
      </c>
      <c r="B4022" s="71">
        <f t="shared" si="62"/>
        <v>37561</v>
      </c>
      <c r="C4022">
        <v>2758.28</v>
      </c>
    </row>
    <row r="4023" spans="1:3">
      <c r="A4023" s="71">
        <v>37590</v>
      </c>
      <c r="B4023" s="71">
        <f t="shared" si="62"/>
        <v>37561</v>
      </c>
      <c r="C4023">
        <v>2784.21</v>
      </c>
    </row>
    <row r="4024" spans="1:3">
      <c r="A4024" s="71">
        <v>37591</v>
      </c>
      <c r="B4024" s="71">
        <f t="shared" si="62"/>
        <v>37591</v>
      </c>
      <c r="C4024">
        <v>2784.21</v>
      </c>
    </row>
    <row r="4025" spans="1:3">
      <c r="A4025" s="71">
        <v>37592</v>
      </c>
      <c r="B4025" s="71">
        <f t="shared" si="62"/>
        <v>37591</v>
      </c>
      <c r="C4025">
        <v>2784.21</v>
      </c>
    </row>
    <row r="4026" spans="1:3">
      <c r="A4026" s="71">
        <v>37593</v>
      </c>
      <c r="B4026" s="71">
        <f t="shared" si="62"/>
        <v>37591</v>
      </c>
      <c r="C4026">
        <v>2812.94</v>
      </c>
    </row>
    <row r="4027" spans="1:3">
      <c r="A4027" s="71">
        <v>37594</v>
      </c>
      <c r="B4027" s="71">
        <f t="shared" si="62"/>
        <v>37591</v>
      </c>
      <c r="C4027">
        <v>2826.1</v>
      </c>
    </row>
    <row r="4028" spans="1:3">
      <c r="A4028" s="71">
        <v>37595</v>
      </c>
      <c r="B4028" s="71">
        <f t="shared" si="62"/>
        <v>37591</v>
      </c>
      <c r="C4028">
        <v>2806.63</v>
      </c>
    </row>
    <row r="4029" spans="1:3">
      <c r="A4029" s="71">
        <v>37596</v>
      </c>
      <c r="B4029" s="71">
        <f t="shared" si="62"/>
        <v>37591</v>
      </c>
      <c r="C4029">
        <v>2788.72</v>
      </c>
    </row>
    <row r="4030" spans="1:3">
      <c r="A4030" s="71">
        <v>37597</v>
      </c>
      <c r="B4030" s="71">
        <f t="shared" si="62"/>
        <v>37591</v>
      </c>
      <c r="C4030">
        <v>2782.4</v>
      </c>
    </row>
    <row r="4031" spans="1:3">
      <c r="A4031" s="71">
        <v>37598</v>
      </c>
      <c r="B4031" s="71">
        <f t="shared" si="62"/>
        <v>37591</v>
      </c>
      <c r="C4031">
        <v>2782.4</v>
      </c>
    </row>
    <row r="4032" spans="1:3">
      <c r="A4032" s="71">
        <v>37599</v>
      </c>
      <c r="B4032" s="71">
        <f t="shared" si="62"/>
        <v>37591</v>
      </c>
      <c r="C4032">
        <v>2782.4</v>
      </c>
    </row>
    <row r="4033" spans="1:3">
      <c r="A4033" s="71">
        <v>37600</v>
      </c>
      <c r="B4033" s="71">
        <f t="shared" si="62"/>
        <v>37591</v>
      </c>
      <c r="C4033">
        <v>2815</v>
      </c>
    </row>
    <row r="4034" spans="1:3">
      <c r="A4034" s="71">
        <v>37601</v>
      </c>
      <c r="B4034" s="71">
        <f t="shared" si="62"/>
        <v>37591</v>
      </c>
      <c r="C4034">
        <v>2816.42</v>
      </c>
    </row>
    <row r="4035" spans="1:3">
      <c r="A4035" s="71">
        <v>37602</v>
      </c>
      <c r="B4035" s="71">
        <f t="shared" ref="B4035:B4098" si="63">DATE(YEAR(A4035), MONTH(A4035), 1)</f>
        <v>37591</v>
      </c>
      <c r="C4035">
        <v>2801.01</v>
      </c>
    </row>
    <row r="4036" spans="1:3">
      <c r="A4036" s="71">
        <v>37603</v>
      </c>
      <c r="B4036" s="71">
        <f t="shared" si="63"/>
        <v>37591</v>
      </c>
      <c r="C4036">
        <v>2793.16</v>
      </c>
    </row>
    <row r="4037" spans="1:3">
      <c r="A4037" s="71">
        <v>37604</v>
      </c>
      <c r="B4037" s="71">
        <f t="shared" si="63"/>
        <v>37591</v>
      </c>
      <c r="C4037">
        <v>2808.16</v>
      </c>
    </row>
    <row r="4038" spans="1:3">
      <c r="A4038" s="71">
        <v>37605</v>
      </c>
      <c r="B4038" s="71">
        <f t="shared" si="63"/>
        <v>37591</v>
      </c>
      <c r="C4038">
        <v>2808.16</v>
      </c>
    </row>
    <row r="4039" spans="1:3">
      <c r="A4039" s="71">
        <v>37606</v>
      </c>
      <c r="B4039" s="71">
        <f t="shared" si="63"/>
        <v>37591</v>
      </c>
      <c r="C4039">
        <v>2808.16</v>
      </c>
    </row>
    <row r="4040" spans="1:3">
      <c r="A4040" s="71">
        <v>37607</v>
      </c>
      <c r="B4040" s="71">
        <f t="shared" si="63"/>
        <v>37591</v>
      </c>
      <c r="C4040">
        <v>2807.61</v>
      </c>
    </row>
    <row r="4041" spans="1:3">
      <c r="A4041" s="71">
        <v>37608</v>
      </c>
      <c r="B4041" s="71">
        <f t="shared" si="63"/>
        <v>37591</v>
      </c>
      <c r="C4041">
        <v>2805.55</v>
      </c>
    </row>
    <row r="4042" spans="1:3">
      <c r="A4042" s="71">
        <v>37609</v>
      </c>
      <c r="B4042" s="71">
        <f t="shared" si="63"/>
        <v>37591</v>
      </c>
      <c r="C4042">
        <v>2818.81</v>
      </c>
    </row>
    <row r="4043" spans="1:3">
      <c r="A4043" s="71">
        <v>37610</v>
      </c>
      <c r="B4043" s="71">
        <f t="shared" si="63"/>
        <v>37591</v>
      </c>
      <c r="C4043">
        <v>2818.54</v>
      </c>
    </row>
    <row r="4044" spans="1:3">
      <c r="A4044" s="71">
        <v>37611</v>
      </c>
      <c r="B4044" s="71">
        <f t="shared" si="63"/>
        <v>37591</v>
      </c>
      <c r="C4044">
        <v>2814.71</v>
      </c>
    </row>
    <row r="4045" spans="1:3">
      <c r="A4045" s="71">
        <v>37612</v>
      </c>
      <c r="B4045" s="71">
        <f t="shared" si="63"/>
        <v>37591</v>
      </c>
      <c r="C4045">
        <v>2814.71</v>
      </c>
    </row>
    <row r="4046" spans="1:3">
      <c r="A4046" s="71">
        <v>37613</v>
      </c>
      <c r="B4046" s="71">
        <f t="shared" si="63"/>
        <v>37591</v>
      </c>
      <c r="C4046">
        <v>2814.71</v>
      </c>
    </row>
    <row r="4047" spans="1:3">
      <c r="A4047" s="71">
        <v>37614</v>
      </c>
      <c r="B4047" s="71">
        <f t="shared" si="63"/>
        <v>37591</v>
      </c>
      <c r="C4047">
        <v>2826.04</v>
      </c>
    </row>
    <row r="4048" spans="1:3">
      <c r="A4048" s="71">
        <v>37615</v>
      </c>
      <c r="B4048" s="71">
        <f t="shared" si="63"/>
        <v>37591</v>
      </c>
      <c r="C4048">
        <v>2823.95</v>
      </c>
    </row>
    <row r="4049" spans="1:3">
      <c r="A4049" s="71">
        <v>37616</v>
      </c>
      <c r="B4049" s="71">
        <f t="shared" si="63"/>
        <v>37591</v>
      </c>
      <c r="C4049">
        <v>2823.95</v>
      </c>
    </row>
    <row r="4050" spans="1:3">
      <c r="A4050" s="71">
        <v>37617</v>
      </c>
      <c r="B4050" s="71">
        <f t="shared" si="63"/>
        <v>37591</v>
      </c>
      <c r="C4050">
        <v>2843.57</v>
      </c>
    </row>
    <row r="4051" spans="1:3">
      <c r="A4051" s="71">
        <v>37618</v>
      </c>
      <c r="B4051" s="71">
        <f t="shared" si="63"/>
        <v>37591</v>
      </c>
      <c r="C4051">
        <v>2854.29</v>
      </c>
    </row>
    <row r="4052" spans="1:3">
      <c r="A4052" s="71">
        <v>37619</v>
      </c>
      <c r="B4052" s="71">
        <f t="shared" si="63"/>
        <v>37591</v>
      </c>
      <c r="C4052">
        <v>2854.29</v>
      </c>
    </row>
    <row r="4053" spans="1:3">
      <c r="A4053" s="71">
        <v>37620</v>
      </c>
      <c r="B4053" s="71">
        <f t="shared" si="63"/>
        <v>37591</v>
      </c>
      <c r="C4053">
        <v>2854.29</v>
      </c>
    </row>
    <row r="4054" spans="1:3">
      <c r="A4054" s="71">
        <v>37621</v>
      </c>
      <c r="B4054" s="71">
        <f t="shared" si="63"/>
        <v>37591</v>
      </c>
      <c r="C4054">
        <v>2864.79</v>
      </c>
    </row>
    <row r="4055" spans="1:3">
      <c r="A4055" s="71">
        <v>37622</v>
      </c>
      <c r="B4055" s="71">
        <f t="shared" si="63"/>
        <v>37622</v>
      </c>
      <c r="C4055">
        <v>2864.79</v>
      </c>
    </row>
    <row r="4056" spans="1:3">
      <c r="A4056" s="71">
        <v>37623</v>
      </c>
      <c r="B4056" s="71">
        <f t="shared" si="63"/>
        <v>37622</v>
      </c>
      <c r="C4056">
        <v>2864.79</v>
      </c>
    </row>
    <row r="4057" spans="1:3">
      <c r="A4057" s="71">
        <v>37624</v>
      </c>
      <c r="B4057" s="71">
        <f t="shared" si="63"/>
        <v>37622</v>
      </c>
      <c r="C4057">
        <v>2844.82</v>
      </c>
    </row>
    <row r="4058" spans="1:3">
      <c r="A4058" s="71">
        <v>37625</v>
      </c>
      <c r="B4058" s="71">
        <f t="shared" si="63"/>
        <v>37622</v>
      </c>
      <c r="C4058">
        <v>2841.56</v>
      </c>
    </row>
    <row r="4059" spans="1:3">
      <c r="A4059" s="71">
        <v>37626</v>
      </c>
      <c r="B4059" s="71">
        <f t="shared" si="63"/>
        <v>37622</v>
      </c>
      <c r="C4059">
        <v>2841.56</v>
      </c>
    </row>
    <row r="4060" spans="1:3">
      <c r="A4060" s="71">
        <v>37627</v>
      </c>
      <c r="B4060" s="71">
        <f t="shared" si="63"/>
        <v>37622</v>
      </c>
      <c r="C4060">
        <v>2841.56</v>
      </c>
    </row>
    <row r="4061" spans="1:3">
      <c r="A4061" s="71">
        <v>37628</v>
      </c>
      <c r="B4061" s="71">
        <f t="shared" si="63"/>
        <v>37622</v>
      </c>
      <c r="C4061">
        <v>2841.56</v>
      </c>
    </row>
    <row r="4062" spans="1:3">
      <c r="A4062" s="71">
        <v>37629</v>
      </c>
      <c r="B4062" s="71">
        <f t="shared" si="63"/>
        <v>37622</v>
      </c>
      <c r="C4062">
        <v>2881.83</v>
      </c>
    </row>
    <row r="4063" spans="1:3">
      <c r="A4063" s="71">
        <v>37630</v>
      </c>
      <c r="B4063" s="71">
        <f t="shared" si="63"/>
        <v>37622</v>
      </c>
      <c r="C4063">
        <v>2902.92</v>
      </c>
    </row>
    <row r="4064" spans="1:3">
      <c r="A4064" s="71">
        <v>37631</v>
      </c>
      <c r="B4064" s="71">
        <f t="shared" si="63"/>
        <v>37622</v>
      </c>
      <c r="C4064">
        <v>2915.01</v>
      </c>
    </row>
    <row r="4065" spans="1:3">
      <c r="A4065" s="71">
        <v>37632</v>
      </c>
      <c r="B4065" s="71">
        <f t="shared" si="63"/>
        <v>37622</v>
      </c>
      <c r="C4065">
        <v>2905.77</v>
      </c>
    </row>
    <row r="4066" spans="1:3">
      <c r="A4066" s="71">
        <v>37633</v>
      </c>
      <c r="B4066" s="71">
        <f t="shared" si="63"/>
        <v>37622</v>
      </c>
      <c r="C4066">
        <v>2905.77</v>
      </c>
    </row>
    <row r="4067" spans="1:3">
      <c r="A4067" s="71">
        <v>37634</v>
      </c>
      <c r="B4067" s="71">
        <f t="shared" si="63"/>
        <v>37622</v>
      </c>
      <c r="C4067">
        <v>2905.77</v>
      </c>
    </row>
    <row r="4068" spans="1:3">
      <c r="A4068" s="71">
        <v>37635</v>
      </c>
      <c r="B4068" s="71">
        <f t="shared" si="63"/>
        <v>37622</v>
      </c>
      <c r="C4068">
        <v>2906.49</v>
      </c>
    </row>
    <row r="4069" spans="1:3">
      <c r="A4069" s="71">
        <v>37636</v>
      </c>
      <c r="B4069" s="71">
        <f t="shared" si="63"/>
        <v>37622</v>
      </c>
      <c r="C4069">
        <v>2903.05</v>
      </c>
    </row>
    <row r="4070" spans="1:3">
      <c r="A4070" s="71">
        <v>37637</v>
      </c>
      <c r="B4070" s="71">
        <f t="shared" si="63"/>
        <v>37622</v>
      </c>
      <c r="C4070">
        <v>2905.41</v>
      </c>
    </row>
    <row r="4071" spans="1:3">
      <c r="A4071" s="71">
        <v>37638</v>
      </c>
      <c r="B4071" s="71">
        <f t="shared" si="63"/>
        <v>37622</v>
      </c>
      <c r="C4071">
        <v>2928.19</v>
      </c>
    </row>
    <row r="4072" spans="1:3">
      <c r="A4072" s="71">
        <v>37639</v>
      </c>
      <c r="B4072" s="71">
        <f t="shared" si="63"/>
        <v>37622</v>
      </c>
      <c r="C4072">
        <v>2923.58</v>
      </c>
    </row>
    <row r="4073" spans="1:3">
      <c r="A4073" s="71">
        <v>37640</v>
      </c>
      <c r="B4073" s="71">
        <f t="shared" si="63"/>
        <v>37622</v>
      </c>
      <c r="C4073">
        <v>2923.58</v>
      </c>
    </row>
    <row r="4074" spans="1:3">
      <c r="A4074" s="71">
        <v>37641</v>
      </c>
      <c r="B4074" s="71">
        <f t="shared" si="63"/>
        <v>37622</v>
      </c>
      <c r="C4074">
        <v>2923.58</v>
      </c>
    </row>
    <row r="4075" spans="1:3">
      <c r="A4075" s="71">
        <v>37642</v>
      </c>
      <c r="B4075" s="71">
        <f t="shared" si="63"/>
        <v>37622</v>
      </c>
      <c r="C4075">
        <v>2926.06</v>
      </c>
    </row>
    <row r="4076" spans="1:3">
      <c r="A4076" s="71">
        <v>37643</v>
      </c>
      <c r="B4076" s="71">
        <f t="shared" si="63"/>
        <v>37622</v>
      </c>
      <c r="C4076">
        <v>2933.81</v>
      </c>
    </row>
    <row r="4077" spans="1:3">
      <c r="A4077" s="71">
        <v>37644</v>
      </c>
      <c r="B4077" s="71">
        <f t="shared" si="63"/>
        <v>37622</v>
      </c>
      <c r="C4077">
        <v>2947.05</v>
      </c>
    </row>
    <row r="4078" spans="1:3">
      <c r="A4078" s="71">
        <v>37645</v>
      </c>
      <c r="B4078" s="71">
        <f t="shared" si="63"/>
        <v>37622</v>
      </c>
      <c r="C4078">
        <v>2926.88</v>
      </c>
    </row>
    <row r="4079" spans="1:3">
      <c r="A4079" s="71">
        <v>37646</v>
      </c>
      <c r="B4079" s="71">
        <f t="shared" si="63"/>
        <v>37622</v>
      </c>
      <c r="C4079">
        <v>2924.73</v>
      </c>
    </row>
    <row r="4080" spans="1:3">
      <c r="A4080" s="71">
        <v>37647</v>
      </c>
      <c r="B4080" s="71">
        <f t="shared" si="63"/>
        <v>37622</v>
      </c>
      <c r="C4080">
        <v>2924.73</v>
      </c>
    </row>
    <row r="4081" spans="1:3">
      <c r="A4081" s="71">
        <v>37648</v>
      </c>
      <c r="B4081" s="71">
        <f t="shared" si="63"/>
        <v>37622</v>
      </c>
      <c r="C4081">
        <v>2924.73</v>
      </c>
    </row>
    <row r="4082" spans="1:3">
      <c r="A4082" s="71">
        <v>37649</v>
      </c>
      <c r="B4082" s="71">
        <f t="shared" si="63"/>
        <v>37622</v>
      </c>
      <c r="C4082">
        <v>2948.3</v>
      </c>
    </row>
    <row r="4083" spans="1:3">
      <c r="A4083" s="71">
        <v>37650</v>
      </c>
      <c r="B4083" s="71">
        <f t="shared" si="63"/>
        <v>37622</v>
      </c>
      <c r="C4083">
        <v>2965.6</v>
      </c>
    </row>
    <row r="4084" spans="1:3">
      <c r="A4084" s="71">
        <v>37651</v>
      </c>
      <c r="B4084" s="71">
        <f t="shared" si="63"/>
        <v>37622</v>
      </c>
      <c r="C4084">
        <v>2950.71</v>
      </c>
    </row>
    <row r="4085" spans="1:3">
      <c r="A4085" s="71">
        <v>37652</v>
      </c>
      <c r="B4085" s="71">
        <f t="shared" si="63"/>
        <v>37622</v>
      </c>
      <c r="C4085">
        <v>2926.46</v>
      </c>
    </row>
    <row r="4086" spans="1:3">
      <c r="A4086" s="71">
        <v>37653</v>
      </c>
      <c r="B4086" s="71">
        <f t="shared" si="63"/>
        <v>37653</v>
      </c>
      <c r="C4086">
        <v>2940.26</v>
      </c>
    </row>
    <row r="4087" spans="1:3">
      <c r="A4087" s="71">
        <v>37654</v>
      </c>
      <c r="B4087" s="71">
        <f t="shared" si="63"/>
        <v>37653</v>
      </c>
      <c r="C4087">
        <v>2940.26</v>
      </c>
    </row>
    <row r="4088" spans="1:3">
      <c r="A4088" s="71">
        <v>37655</v>
      </c>
      <c r="B4088" s="71">
        <f t="shared" si="63"/>
        <v>37653</v>
      </c>
      <c r="C4088">
        <v>2940.26</v>
      </c>
    </row>
    <row r="4089" spans="1:3">
      <c r="A4089" s="71">
        <v>37656</v>
      </c>
      <c r="B4089" s="71">
        <f t="shared" si="63"/>
        <v>37653</v>
      </c>
      <c r="C4089">
        <v>2957.4</v>
      </c>
    </row>
    <row r="4090" spans="1:3">
      <c r="A4090" s="71">
        <v>37657</v>
      </c>
      <c r="B4090" s="71">
        <f t="shared" si="63"/>
        <v>37653</v>
      </c>
      <c r="C4090">
        <v>2966.78</v>
      </c>
    </row>
    <row r="4091" spans="1:3">
      <c r="A4091" s="71">
        <v>37658</v>
      </c>
      <c r="B4091" s="71">
        <f t="shared" si="63"/>
        <v>37653</v>
      </c>
      <c r="C4091">
        <v>2961.29</v>
      </c>
    </row>
    <row r="4092" spans="1:3">
      <c r="A4092" s="71">
        <v>37659</v>
      </c>
      <c r="B4092" s="71">
        <f t="shared" si="63"/>
        <v>37653</v>
      </c>
      <c r="C4092">
        <v>2963.28</v>
      </c>
    </row>
    <row r="4093" spans="1:3">
      <c r="A4093" s="71">
        <v>37660</v>
      </c>
      <c r="B4093" s="71">
        <f t="shared" si="63"/>
        <v>37653</v>
      </c>
      <c r="C4093">
        <v>2954.03</v>
      </c>
    </row>
    <row r="4094" spans="1:3">
      <c r="A4094" s="71">
        <v>37661</v>
      </c>
      <c r="B4094" s="71">
        <f t="shared" si="63"/>
        <v>37653</v>
      </c>
      <c r="C4094">
        <v>2954.03</v>
      </c>
    </row>
    <row r="4095" spans="1:3">
      <c r="A4095" s="71">
        <v>37662</v>
      </c>
      <c r="B4095" s="71">
        <f t="shared" si="63"/>
        <v>37653</v>
      </c>
      <c r="C4095">
        <v>2954.03</v>
      </c>
    </row>
    <row r="4096" spans="1:3">
      <c r="A4096" s="71">
        <v>37663</v>
      </c>
      <c r="B4096" s="71">
        <f t="shared" si="63"/>
        <v>37653</v>
      </c>
      <c r="C4096">
        <v>2968.88</v>
      </c>
    </row>
    <row r="4097" spans="1:3">
      <c r="A4097" s="71">
        <v>37664</v>
      </c>
      <c r="B4097" s="71">
        <f t="shared" si="63"/>
        <v>37653</v>
      </c>
      <c r="C4097">
        <v>2963.21</v>
      </c>
    </row>
    <row r="4098" spans="1:3">
      <c r="A4098" s="71">
        <v>37665</v>
      </c>
      <c r="B4098" s="71">
        <f t="shared" si="63"/>
        <v>37653</v>
      </c>
      <c r="C4098">
        <v>2960.77</v>
      </c>
    </row>
    <row r="4099" spans="1:3">
      <c r="A4099" s="71">
        <v>37666</v>
      </c>
      <c r="B4099" s="71">
        <f t="shared" ref="B4099:B4162" si="64">DATE(YEAR(A4099), MONTH(A4099), 1)</f>
        <v>37653</v>
      </c>
      <c r="C4099">
        <v>2959.75</v>
      </c>
    </row>
    <row r="4100" spans="1:3">
      <c r="A4100" s="71">
        <v>37667</v>
      </c>
      <c r="B4100" s="71">
        <f t="shared" si="64"/>
        <v>37653</v>
      </c>
      <c r="C4100">
        <v>2954.76</v>
      </c>
    </row>
    <row r="4101" spans="1:3">
      <c r="A4101" s="71">
        <v>37668</v>
      </c>
      <c r="B4101" s="71">
        <f t="shared" si="64"/>
        <v>37653</v>
      </c>
      <c r="C4101">
        <v>2954.76</v>
      </c>
    </row>
    <row r="4102" spans="1:3">
      <c r="A4102" s="71">
        <v>37669</v>
      </c>
      <c r="B4102" s="71">
        <f t="shared" si="64"/>
        <v>37653</v>
      </c>
      <c r="C4102">
        <v>2954.76</v>
      </c>
    </row>
    <row r="4103" spans="1:3">
      <c r="A4103" s="71">
        <v>37670</v>
      </c>
      <c r="B4103" s="71">
        <f t="shared" si="64"/>
        <v>37653</v>
      </c>
      <c r="C4103">
        <v>2934.58</v>
      </c>
    </row>
    <row r="4104" spans="1:3">
      <c r="A4104" s="71">
        <v>37671</v>
      </c>
      <c r="B4104" s="71">
        <f t="shared" si="64"/>
        <v>37653</v>
      </c>
      <c r="C4104">
        <v>2929.64</v>
      </c>
    </row>
    <row r="4105" spans="1:3">
      <c r="A4105" s="71">
        <v>37672</v>
      </c>
      <c r="B4105" s="71">
        <f t="shared" si="64"/>
        <v>37653</v>
      </c>
      <c r="C4105">
        <v>2937.44</v>
      </c>
    </row>
    <row r="4106" spans="1:3">
      <c r="A4106" s="71">
        <v>37673</v>
      </c>
      <c r="B4106" s="71">
        <f t="shared" si="64"/>
        <v>37653</v>
      </c>
      <c r="C4106">
        <v>2938.23</v>
      </c>
    </row>
    <row r="4107" spans="1:3">
      <c r="A4107" s="71">
        <v>37674</v>
      </c>
      <c r="B4107" s="71">
        <f t="shared" si="64"/>
        <v>37653</v>
      </c>
      <c r="C4107">
        <v>2939.92</v>
      </c>
    </row>
    <row r="4108" spans="1:3">
      <c r="A4108" s="71">
        <v>37675</v>
      </c>
      <c r="B4108" s="71">
        <f t="shared" si="64"/>
        <v>37653</v>
      </c>
      <c r="C4108">
        <v>2939.92</v>
      </c>
    </row>
    <row r="4109" spans="1:3">
      <c r="A4109" s="71">
        <v>37676</v>
      </c>
      <c r="B4109" s="71">
        <f t="shared" si="64"/>
        <v>37653</v>
      </c>
      <c r="C4109">
        <v>2939.92</v>
      </c>
    </row>
    <row r="4110" spans="1:3">
      <c r="A4110" s="71">
        <v>37677</v>
      </c>
      <c r="B4110" s="71">
        <f t="shared" si="64"/>
        <v>37653</v>
      </c>
      <c r="C4110">
        <v>2949.05</v>
      </c>
    </row>
    <row r="4111" spans="1:3">
      <c r="A4111" s="71">
        <v>37678</v>
      </c>
      <c r="B4111" s="71">
        <f t="shared" si="64"/>
        <v>37653</v>
      </c>
      <c r="C4111">
        <v>2951.81</v>
      </c>
    </row>
    <row r="4112" spans="1:3">
      <c r="A4112" s="71">
        <v>37679</v>
      </c>
      <c r="B4112" s="71">
        <f t="shared" si="64"/>
        <v>37653</v>
      </c>
      <c r="C4112">
        <v>2949.85</v>
      </c>
    </row>
    <row r="4113" spans="1:3">
      <c r="A4113" s="71">
        <v>37680</v>
      </c>
      <c r="B4113" s="71">
        <f t="shared" si="64"/>
        <v>37653</v>
      </c>
      <c r="C4113">
        <v>2956.31</v>
      </c>
    </row>
    <row r="4114" spans="1:3">
      <c r="A4114" s="71">
        <v>37681</v>
      </c>
      <c r="B4114" s="71">
        <f t="shared" si="64"/>
        <v>37681</v>
      </c>
      <c r="C4114">
        <v>2957.87</v>
      </c>
    </row>
    <row r="4115" spans="1:3">
      <c r="A4115" s="71">
        <v>37682</v>
      </c>
      <c r="B4115" s="71">
        <f t="shared" si="64"/>
        <v>37681</v>
      </c>
      <c r="C4115">
        <v>2957.87</v>
      </c>
    </row>
    <row r="4116" spans="1:3">
      <c r="A4116" s="71">
        <v>37683</v>
      </c>
      <c r="B4116" s="71">
        <f t="shared" si="64"/>
        <v>37681</v>
      </c>
      <c r="C4116">
        <v>2957.87</v>
      </c>
    </row>
    <row r="4117" spans="1:3">
      <c r="A4117" s="71">
        <v>37684</v>
      </c>
      <c r="B4117" s="71">
        <f t="shared" si="64"/>
        <v>37681</v>
      </c>
      <c r="C4117">
        <v>2959.97</v>
      </c>
    </row>
    <row r="4118" spans="1:3">
      <c r="A4118" s="71">
        <v>37685</v>
      </c>
      <c r="B4118" s="71">
        <f t="shared" si="64"/>
        <v>37681</v>
      </c>
      <c r="C4118">
        <v>2962.06</v>
      </c>
    </row>
    <row r="4119" spans="1:3">
      <c r="A4119" s="71">
        <v>37686</v>
      </c>
      <c r="B4119" s="71">
        <f t="shared" si="64"/>
        <v>37681</v>
      </c>
      <c r="C4119">
        <v>2960.77</v>
      </c>
    </row>
    <row r="4120" spans="1:3">
      <c r="A4120" s="71">
        <v>37687</v>
      </c>
      <c r="B4120" s="71">
        <f t="shared" si="64"/>
        <v>37681</v>
      </c>
      <c r="C4120">
        <v>2960.11</v>
      </c>
    </row>
    <row r="4121" spans="1:3">
      <c r="A4121" s="71">
        <v>37688</v>
      </c>
      <c r="B4121" s="71">
        <f t="shared" si="64"/>
        <v>37681</v>
      </c>
      <c r="C4121">
        <v>2959.75</v>
      </c>
    </row>
    <row r="4122" spans="1:3">
      <c r="A4122" s="71">
        <v>37689</v>
      </c>
      <c r="B4122" s="71">
        <f t="shared" si="64"/>
        <v>37681</v>
      </c>
      <c r="C4122">
        <v>2959.75</v>
      </c>
    </row>
    <row r="4123" spans="1:3">
      <c r="A4123" s="71">
        <v>37690</v>
      </c>
      <c r="B4123" s="71">
        <f t="shared" si="64"/>
        <v>37681</v>
      </c>
      <c r="C4123">
        <v>2959.75</v>
      </c>
    </row>
    <row r="4124" spans="1:3">
      <c r="A4124" s="71">
        <v>37691</v>
      </c>
      <c r="B4124" s="71">
        <f t="shared" si="64"/>
        <v>37681</v>
      </c>
      <c r="C4124">
        <v>2961.93</v>
      </c>
    </row>
    <row r="4125" spans="1:3">
      <c r="A4125" s="71">
        <v>37692</v>
      </c>
      <c r="B4125" s="71">
        <f t="shared" si="64"/>
        <v>37681</v>
      </c>
      <c r="C4125">
        <v>2962.76</v>
      </c>
    </row>
    <row r="4126" spans="1:3">
      <c r="A4126" s="71">
        <v>37693</v>
      </c>
      <c r="B4126" s="71">
        <f t="shared" si="64"/>
        <v>37681</v>
      </c>
      <c r="C4126">
        <v>2961.99</v>
      </c>
    </row>
    <row r="4127" spans="1:3">
      <c r="A4127" s="71">
        <v>37694</v>
      </c>
      <c r="B4127" s="71">
        <f t="shared" si="64"/>
        <v>37681</v>
      </c>
      <c r="C4127">
        <v>2959.39</v>
      </c>
    </row>
    <row r="4128" spans="1:3">
      <c r="A4128" s="71">
        <v>37695</v>
      </c>
      <c r="B4128" s="71">
        <f t="shared" si="64"/>
        <v>37681</v>
      </c>
      <c r="C4128">
        <v>2958.86</v>
      </c>
    </row>
    <row r="4129" spans="1:3">
      <c r="A4129" s="71">
        <v>37696</v>
      </c>
      <c r="B4129" s="71">
        <f t="shared" si="64"/>
        <v>37681</v>
      </c>
      <c r="C4129">
        <v>2958.86</v>
      </c>
    </row>
    <row r="4130" spans="1:3">
      <c r="A4130" s="71">
        <v>37697</v>
      </c>
      <c r="B4130" s="71">
        <f t="shared" si="64"/>
        <v>37681</v>
      </c>
      <c r="C4130">
        <v>2958.86</v>
      </c>
    </row>
    <row r="4131" spans="1:3">
      <c r="A4131" s="71">
        <v>37698</v>
      </c>
      <c r="B4131" s="71">
        <f t="shared" si="64"/>
        <v>37681</v>
      </c>
      <c r="C4131">
        <v>2956.47</v>
      </c>
    </row>
    <row r="4132" spans="1:3">
      <c r="A4132" s="71">
        <v>37699</v>
      </c>
      <c r="B4132" s="71">
        <f t="shared" si="64"/>
        <v>37681</v>
      </c>
      <c r="C4132">
        <v>2955.84</v>
      </c>
    </row>
    <row r="4133" spans="1:3">
      <c r="A4133" s="71">
        <v>37700</v>
      </c>
      <c r="B4133" s="71">
        <f t="shared" si="64"/>
        <v>37681</v>
      </c>
      <c r="C4133">
        <v>2955.64</v>
      </c>
    </row>
    <row r="4134" spans="1:3">
      <c r="A4134" s="71">
        <v>37701</v>
      </c>
      <c r="B4134" s="71">
        <f t="shared" si="64"/>
        <v>37681</v>
      </c>
      <c r="C4134">
        <v>2954.62</v>
      </c>
    </row>
    <row r="4135" spans="1:3">
      <c r="A4135" s="71">
        <v>37702</v>
      </c>
      <c r="B4135" s="71">
        <f t="shared" si="64"/>
        <v>37681</v>
      </c>
      <c r="C4135">
        <v>2956.06</v>
      </c>
    </row>
    <row r="4136" spans="1:3">
      <c r="A4136" s="71">
        <v>37703</v>
      </c>
      <c r="B4136" s="71">
        <f t="shared" si="64"/>
        <v>37681</v>
      </c>
      <c r="C4136">
        <v>2956.06</v>
      </c>
    </row>
    <row r="4137" spans="1:3">
      <c r="A4137" s="71">
        <v>37704</v>
      </c>
      <c r="B4137" s="71">
        <f t="shared" si="64"/>
        <v>37681</v>
      </c>
      <c r="C4137">
        <v>2956.06</v>
      </c>
    </row>
    <row r="4138" spans="1:3">
      <c r="A4138" s="71">
        <v>37705</v>
      </c>
      <c r="B4138" s="71">
        <f t="shared" si="64"/>
        <v>37681</v>
      </c>
      <c r="C4138">
        <v>2956.06</v>
      </c>
    </row>
    <row r="4139" spans="1:3">
      <c r="A4139" s="71">
        <v>37706</v>
      </c>
      <c r="B4139" s="71">
        <f t="shared" si="64"/>
        <v>37681</v>
      </c>
      <c r="C4139">
        <v>2959.26</v>
      </c>
    </row>
    <row r="4140" spans="1:3">
      <c r="A4140" s="71">
        <v>37707</v>
      </c>
      <c r="B4140" s="71">
        <f t="shared" si="64"/>
        <v>37681</v>
      </c>
      <c r="C4140">
        <v>2959.84</v>
      </c>
    </row>
    <row r="4141" spans="1:3">
      <c r="A4141" s="71">
        <v>37708</v>
      </c>
      <c r="B4141" s="71">
        <f t="shared" si="64"/>
        <v>37681</v>
      </c>
      <c r="C4141">
        <v>2958.73</v>
      </c>
    </row>
    <row r="4142" spans="1:3">
      <c r="A4142" s="71">
        <v>37709</v>
      </c>
      <c r="B4142" s="71">
        <f t="shared" si="64"/>
        <v>37681</v>
      </c>
      <c r="C4142">
        <v>2958.25</v>
      </c>
    </row>
    <row r="4143" spans="1:3">
      <c r="A4143" s="71">
        <v>37710</v>
      </c>
      <c r="B4143" s="71">
        <f t="shared" si="64"/>
        <v>37681</v>
      </c>
      <c r="C4143">
        <v>2958.25</v>
      </c>
    </row>
    <row r="4144" spans="1:3">
      <c r="A4144" s="71">
        <v>37711</v>
      </c>
      <c r="B4144" s="71">
        <f t="shared" si="64"/>
        <v>37681</v>
      </c>
      <c r="C4144">
        <v>2958.25</v>
      </c>
    </row>
    <row r="4145" spans="1:3">
      <c r="A4145" s="71">
        <v>37712</v>
      </c>
      <c r="B4145" s="71">
        <f t="shared" si="64"/>
        <v>37712</v>
      </c>
      <c r="C4145">
        <v>2958.15</v>
      </c>
    </row>
    <row r="4146" spans="1:3">
      <c r="A4146" s="71">
        <v>37713</v>
      </c>
      <c r="B4146" s="71">
        <f t="shared" si="64"/>
        <v>37712</v>
      </c>
      <c r="C4146">
        <v>2958.56</v>
      </c>
    </row>
    <row r="4147" spans="1:3">
      <c r="A4147" s="71">
        <v>37714</v>
      </c>
      <c r="B4147" s="71">
        <f t="shared" si="64"/>
        <v>37712</v>
      </c>
      <c r="C4147">
        <v>2956.5</v>
      </c>
    </row>
    <row r="4148" spans="1:3">
      <c r="A4148" s="71">
        <v>37715</v>
      </c>
      <c r="B4148" s="71">
        <f t="shared" si="64"/>
        <v>37712</v>
      </c>
      <c r="C4148">
        <v>2951.14</v>
      </c>
    </row>
    <row r="4149" spans="1:3">
      <c r="A4149" s="71">
        <v>37716</v>
      </c>
      <c r="B4149" s="71">
        <f t="shared" si="64"/>
        <v>37712</v>
      </c>
      <c r="C4149">
        <v>2946.79</v>
      </c>
    </row>
    <row r="4150" spans="1:3">
      <c r="A4150" s="71">
        <v>37717</v>
      </c>
      <c r="B4150" s="71">
        <f t="shared" si="64"/>
        <v>37712</v>
      </c>
      <c r="C4150">
        <v>2946.79</v>
      </c>
    </row>
    <row r="4151" spans="1:3">
      <c r="A4151" s="71">
        <v>37718</v>
      </c>
      <c r="B4151" s="71">
        <f t="shared" si="64"/>
        <v>37712</v>
      </c>
      <c r="C4151">
        <v>2946.79</v>
      </c>
    </row>
    <row r="4152" spans="1:3">
      <c r="A4152" s="71">
        <v>37719</v>
      </c>
      <c r="B4152" s="71">
        <f t="shared" si="64"/>
        <v>37712</v>
      </c>
      <c r="C4152">
        <v>2942.41</v>
      </c>
    </row>
    <row r="4153" spans="1:3">
      <c r="A4153" s="71">
        <v>37720</v>
      </c>
      <c r="B4153" s="71">
        <f t="shared" si="64"/>
        <v>37712</v>
      </c>
      <c r="C4153">
        <v>2938.32</v>
      </c>
    </row>
    <row r="4154" spans="1:3">
      <c r="A4154" s="71">
        <v>37721</v>
      </c>
      <c r="B4154" s="71">
        <f t="shared" si="64"/>
        <v>37712</v>
      </c>
      <c r="C4154">
        <v>2920.4</v>
      </c>
    </row>
    <row r="4155" spans="1:3">
      <c r="A4155" s="71">
        <v>37722</v>
      </c>
      <c r="B4155" s="71">
        <f t="shared" si="64"/>
        <v>37712</v>
      </c>
      <c r="C4155">
        <v>2911.74</v>
      </c>
    </row>
    <row r="4156" spans="1:3">
      <c r="A4156" s="71">
        <v>37723</v>
      </c>
      <c r="B4156" s="71">
        <f t="shared" si="64"/>
        <v>37712</v>
      </c>
      <c r="C4156">
        <v>2923.07</v>
      </c>
    </row>
    <row r="4157" spans="1:3">
      <c r="A4157" s="71">
        <v>37724</v>
      </c>
      <c r="B4157" s="71">
        <f t="shared" si="64"/>
        <v>37712</v>
      </c>
      <c r="C4157">
        <v>2923.07</v>
      </c>
    </row>
    <row r="4158" spans="1:3">
      <c r="A4158" s="71">
        <v>37725</v>
      </c>
      <c r="B4158" s="71">
        <f t="shared" si="64"/>
        <v>37712</v>
      </c>
      <c r="C4158">
        <v>2923.07</v>
      </c>
    </row>
    <row r="4159" spans="1:3">
      <c r="A4159" s="71">
        <v>37726</v>
      </c>
      <c r="B4159" s="71">
        <f t="shared" si="64"/>
        <v>37712</v>
      </c>
      <c r="C4159">
        <v>2931.69</v>
      </c>
    </row>
    <row r="4160" spans="1:3">
      <c r="A4160" s="71">
        <v>37727</v>
      </c>
      <c r="B4160" s="71">
        <f t="shared" si="64"/>
        <v>37712</v>
      </c>
      <c r="C4160">
        <v>2919.58</v>
      </c>
    </row>
    <row r="4161" spans="1:3">
      <c r="A4161" s="71">
        <v>37728</v>
      </c>
      <c r="B4161" s="71">
        <f t="shared" si="64"/>
        <v>37712</v>
      </c>
      <c r="C4161">
        <v>2918.01</v>
      </c>
    </row>
    <row r="4162" spans="1:3">
      <c r="A4162" s="71">
        <v>37729</v>
      </c>
      <c r="B4162" s="71">
        <f t="shared" si="64"/>
        <v>37712</v>
      </c>
      <c r="C4162">
        <v>2918.01</v>
      </c>
    </row>
    <row r="4163" spans="1:3">
      <c r="A4163" s="71">
        <v>37730</v>
      </c>
      <c r="B4163" s="71">
        <f t="shared" ref="B4163:B4226" si="65">DATE(YEAR(A4163), MONTH(A4163), 1)</f>
        <v>37712</v>
      </c>
      <c r="C4163">
        <v>2918.01</v>
      </c>
    </row>
    <row r="4164" spans="1:3">
      <c r="A4164" s="71">
        <v>37731</v>
      </c>
      <c r="B4164" s="71">
        <f t="shared" si="65"/>
        <v>37712</v>
      </c>
      <c r="C4164">
        <v>2918.01</v>
      </c>
    </row>
    <row r="4165" spans="1:3">
      <c r="A4165" s="71">
        <v>37732</v>
      </c>
      <c r="B4165" s="71">
        <f t="shared" si="65"/>
        <v>37712</v>
      </c>
      <c r="C4165">
        <v>2918.01</v>
      </c>
    </row>
    <row r="4166" spans="1:3">
      <c r="A4166" s="71">
        <v>37733</v>
      </c>
      <c r="B4166" s="71">
        <f t="shared" si="65"/>
        <v>37712</v>
      </c>
      <c r="C4166">
        <v>2920.04</v>
      </c>
    </row>
    <row r="4167" spans="1:3">
      <c r="A4167" s="71">
        <v>37734</v>
      </c>
      <c r="B4167" s="71">
        <f t="shared" si="65"/>
        <v>37712</v>
      </c>
      <c r="C4167">
        <v>2916.03</v>
      </c>
    </row>
    <row r="4168" spans="1:3">
      <c r="A4168" s="71">
        <v>37735</v>
      </c>
      <c r="B4168" s="71">
        <f t="shared" si="65"/>
        <v>37712</v>
      </c>
      <c r="C4168">
        <v>2911</v>
      </c>
    </row>
    <row r="4169" spans="1:3">
      <c r="A4169" s="71">
        <v>37736</v>
      </c>
      <c r="B4169" s="71">
        <f t="shared" si="65"/>
        <v>37712</v>
      </c>
      <c r="C4169">
        <v>2908.25</v>
      </c>
    </row>
    <row r="4170" spans="1:3">
      <c r="A4170" s="71">
        <v>37737</v>
      </c>
      <c r="B4170" s="71">
        <f t="shared" si="65"/>
        <v>37712</v>
      </c>
      <c r="C4170">
        <v>2912.83</v>
      </c>
    </row>
    <row r="4171" spans="1:3">
      <c r="A4171" s="71">
        <v>37738</v>
      </c>
      <c r="B4171" s="71">
        <f t="shared" si="65"/>
        <v>37712</v>
      </c>
      <c r="C4171">
        <v>2912.83</v>
      </c>
    </row>
    <row r="4172" spans="1:3">
      <c r="A4172" s="71">
        <v>37739</v>
      </c>
      <c r="B4172" s="71">
        <f t="shared" si="65"/>
        <v>37712</v>
      </c>
      <c r="C4172">
        <v>2912.83</v>
      </c>
    </row>
    <row r="4173" spans="1:3">
      <c r="A4173" s="71">
        <v>37740</v>
      </c>
      <c r="B4173" s="71">
        <f t="shared" si="65"/>
        <v>37712</v>
      </c>
      <c r="C4173">
        <v>2900</v>
      </c>
    </row>
    <row r="4174" spans="1:3">
      <c r="A4174" s="71">
        <v>37741</v>
      </c>
      <c r="B4174" s="71">
        <f t="shared" si="65"/>
        <v>37712</v>
      </c>
      <c r="C4174">
        <v>2887.82</v>
      </c>
    </row>
    <row r="4175" spans="1:3">
      <c r="A4175" s="71">
        <v>37742</v>
      </c>
      <c r="B4175" s="71">
        <f t="shared" si="65"/>
        <v>37742</v>
      </c>
      <c r="C4175">
        <v>2868.43</v>
      </c>
    </row>
    <row r="4176" spans="1:3">
      <c r="A4176" s="71">
        <v>37743</v>
      </c>
      <c r="B4176" s="71">
        <f t="shared" si="65"/>
        <v>37742</v>
      </c>
      <c r="C4176">
        <v>2868.43</v>
      </c>
    </row>
    <row r="4177" spans="1:3">
      <c r="A4177" s="71">
        <v>37744</v>
      </c>
      <c r="B4177" s="71">
        <f t="shared" si="65"/>
        <v>37742</v>
      </c>
      <c r="C4177">
        <v>2865.94</v>
      </c>
    </row>
    <row r="4178" spans="1:3">
      <c r="A4178" s="71">
        <v>37745</v>
      </c>
      <c r="B4178" s="71">
        <f t="shared" si="65"/>
        <v>37742</v>
      </c>
      <c r="C4178">
        <v>2865.94</v>
      </c>
    </row>
    <row r="4179" spans="1:3">
      <c r="A4179" s="71">
        <v>37746</v>
      </c>
      <c r="B4179" s="71">
        <f t="shared" si="65"/>
        <v>37742</v>
      </c>
      <c r="C4179">
        <v>2865.94</v>
      </c>
    </row>
    <row r="4180" spans="1:3">
      <c r="A4180" s="71">
        <v>37747</v>
      </c>
      <c r="B4180" s="71">
        <f t="shared" si="65"/>
        <v>37742</v>
      </c>
      <c r="C4180">
        <v>2858.37</v>
      </c>
    </row>
    <row r="4181" spans="1:3">
      <c r="A4181" s="71">
        <v>37748</v>
      </c>
      <c r="B4181" s="71">
        <f t="shared" si="65"/>
        <v>37742</v>
      </c>
      <c r="C4181">
        <v>2856.98</v>
      </c>
    </row>
    <row r="4182" spans="1:3">
      <c r="A4182" s="71">
        <v>37749</v>
      </c>
      <c r="B4182" s="71">
        <f t="shared" si="65"/>
        <v>37742</v>
      </c>
      <c r="C4182">
        <v>2866.06</v>
      </c>
    </row>
    <row r="4183" spans="1:3">
      <c r="A4183" s="71">
        <v>37750</v>
      </c>
      <c r="B4183" s="71">
        <f t="shared" si="65"/>
        <v>37742</v>
      </c>
      <c r="C4183">
        <v>2848.41</v>
      </c>
    </row>
    <row r="4184" spans="1:3">
      <c r="A4184" s="71">
        <v>37751</v>
      </c>
      <c r="B4184" s="71">
        <f t="shared" si="65"/>
        <v>37742</v>
      </c>
      <c r="C4184">
        <v>2840.04</v>
      </c>
    </row>
    <row r="4185" spans="1:3">
      <c r="A4185" s="71">
        <v>37752</v>
      </c>
      <c r="B4185" s="71">
        <f t="shared" si="65"/>
        <v>37742</v>
      </c>
      <c r="C4185">
        <v>2840.04</v>
      </c>
    </row>
    <row r="4186" spans="1:3">
      <c r="A4186" s="71">
        <v>37753</v>
      </c>
      <c r="B4186" s="71">
        <f t="shared" si="65"/>
        <v>37742</v>
      </c>
      <c r="C4186">
        <v>2840.04</v>
      </c>
    </row>
    <row r="4187" spans="1:3">
      <c r="A4187" s="71">
        <v>37754</v>
      </c>
      <c r="B4187" s="71">
        <f t="shared" si="65"/>
        <v>37742</v>
      </c>
      <c r="C4187">
        <v>2833.86</v>
      </c>
    </row>
    <row r="4188" spans="1:3">
      <c r="A4188" s="71">
        <v>37755</v>
      </c>
      <c r="B4188" s="71">
        <f t="shared" si="65"/>
        <v>37742</v>
      </c>
      <c r="C4188">
        <v>2813.6</v>
      </c>
    </row>
    <row r="4189" spans="1:3">
      <c r="A4189" s="71">
        <v>37756</v>
      </c>
      <c r="B4189" s="71">
        <f t="shared" si="65"/>
        <v>37742</v>
      </c>
      <c r="C4189">
        <v>2821.08</v>
      </c>
    </row>
    <row r="4190" spans="1:3">
      <c r="A4190" s="71">
        <v>37757</v>
      </c>
      <c r="B4190" s="71">
        <f t="shared" si="65"/>
        <v>37742</v>
      </c>
      <c r="C4190">
        <v>2827.99</v>
      </c>
    </row>
    <row r="4191" spans="1:3">
      <c r="A4191" s="71">
        <v>37758</v>
      </c>
      <c r="B4191" s="71">
        <f t="shared" si="65"/>
        <v>37742</v>
      </c>
      <c r="C4191">
        <v>2816.46</v>
      </c>
    </row>
    <row r="4192" spans="1:3">
      <c r="A4192" s="71">
        <v>37759</v>
      </c>
      <c r="B4192" s="71">
        <f t="shared" si="65"/>
        <v>37742</v>
      </c>
      <c r="C4192">
        <v>2816.46</v>
      </c>
    </row>
    <row r="4193" spans="1:3">
      <c r="A4193" s="71">
        <v>37760</v>
      </c>
      <c r="B4193" s="71">
        <f t="shared" si="65"/>
        <v>37742</v>
      </c>
      <c r="C4193">
        <v>2816.46</v>
      </c>
    </row>
    <row r="4194" spans="1:3">
      <c r="A4194" s="71">
        <v>37761</v>
      </c>
      <c r="B4194" s="71">
        <f t="shared" si="65"/>
        <v>37742</v>
      </c>
      <c r="C4194">
        <v>2874.77</v>
      </c>
    </row>
    <row r="4195" spans="1:3">
      <c r="A4195" s="71">
        <v>37762</v>
      </c>
      <c r="B4195" s="71">
        <f t="shared" si="65"/>
        <v>37742</v>
      </c>
      <c r="C4195">
        <v>2909.83</v>
      </c>
    </row>
    <row r="4196" spans="1:3">
      <c r="A4196" s="71">
        <v>37763</v>
      </c>
      <c r="B4196" s="71">
        <f t="shared" si="65"/>
        <v>37742</v>
      </c>
      <c r="C4196">
        <v>2912.46</v>
      </c>
    </row>
    <row r="4197" spans="1:3">
      <c r="A4197" s="71">
        <v>37764</v>
      </c>
      <c r="B4197" s="71">
        <f t="shared" si="65"/>
        <v>37742</v>
      </c>
      <c r="C4197">
        <v>2905.91</v>
      </c>
    </row>
    <row r="4198" spans="1:3">
      <c r="A4198" s="71">
        <v>37765</v>
      </c>
      <c r="B4198" s="71">
        <f t="shared" si="65"/>
        <v>37742</v>
      </c>
      <c r="C4198">
        <v>2868.37</v>
      </c>
    </row>
    <row r="4199" spans="1:3">
      <c r="A4199" s="71">
        <v>37766</v>
      </c>
      <c r="B4199" s="71">
        <f t="shared" si="65"/>
        <v>37742</v>
      </c>
      <c r="C4199">
        <v>2868.37</v>
      </c>
    </row>
    <row r="4200" spans="1:3">
      <c r="A4200" s="71">
        <v>37767</v>
      </c>
      <c r="B4200" s="71">
        <f t="shared" si="65"/>
        <v>37742</v>
      </c>
      <c r="C4200">
        <v>2868.37</v>
      </c>
    </row>
    <row r="4201" spans="1:3">
      <c r="A4201" s="71">
        <v>37768</v>
      </c>
      <c r="B4201" s="71">
        <f t="shared" si="65"/>
        <v>37742</v>
      </c>
      <c r="C4201">
        <v>2868.37</v>
      </c>
    </row>
    <row r="4202" spans="1:3">
      <c r="A4202" s="71">
        <v>37769</v>
      </c>
      <c r="B4202" s="71">
        <f t="shared" si="65"/>
        <v>37742</v>
      </c>
      <c r="C4202">
        <v>2850.03</v>
      </c>
    </row>
    <row r="4203" spans="1:3">
      <c r="A4203" s="71">
        <v>37770</v>
      </c>
      <c r="B4203" s="71">
        <f t="shared" si="65"/>
        <v>37742</v>
      </c>
      <c r="C4203">
        <v>2874.91</v>
      </c>
    </row>
    <row r="4204" spans="1:3">
      <c r="A4204" s="71">
        <v>37771</v>
      </c>
      <c r="B4204" s="71">
        <f t="shared" si="65"/>
        <v>37742</v>
      </c>
      <c r="C4204">
        <v>2855.88</v>
      </c>
    </row>
    <row r="4205" spans="1:3">
      <c r="A4205" s="71">
        <v>37772</v>
      </c>
      <c r="B4205" s="71">
        <f t="shared" si="65"/>
        <v>37742</v>
      </c>
      <c r="C4205">
        <v>2853.33</v>
      </c>
    </row>
    <row r="4206" spans="1:3">
      <c r="A4206" s="71">
        <v>37773</v>
      </c>
      <c r="B4206" s="71">
        <f t="shared" si="65"/>
        <v>37773</v>
      </c>
      <c r="C4206">
        <v>2853.33</v>
      </c>
    </row>
    <row r="4207" spans="1:3">
      <c r="A4207" s="71">
        <v>37774</v>
      </c>
      <c r="B4207" s="71">
        <f t="shared" si="65"/>
        <v>37773</v>
      </c>
      <c r="C4207">
        <v>2853.33</v>
      </c>
    </row>
    <row r="4208" spans="1:3">
      <c r="A4208" s="71">
        <v>37775</v>
      </c>
      <c r="B4208" s="71">
        <f t="shared" si="65"/>
        <v>37773</v>
      </c>
      <c r="C4208">
        <v>2853.33</v>
      </c>
    </row>
    <row r="4209" spans="1:3">
      <c r="A4209" s="71">
        <v>37776</v>
      </c>
      <c r="B4209" s="71">
        <f t="shared" si="65"/>
        <v>37773</v>
      </c>
      <c r="C4209">
        <v>2846.16</v>
      </c>
    </row>
    <row r="4210" spans="1:3">
      <c r="A4210" s="71">
        <v>37777</v>
      </c>
      <c r="B4210" s="71">
        <f t="shared" si="65"/>
        <v>37773</v>
      </c>
      <c r="C4210">
        <v>2849.71</v>
      </c>
    </row>
    <row r="4211" spans="1:3">
      <c r="A4211" s="71">
        <v>37778</v>
      </c>
      <c r="B4211" s="71">
        <f t="shared" si="65"/>
        <v>37773</v>
      </c>
      <c r="C4211">
        <v>2839.21</v>
      </c>
    </row>
    <row r="4212" spans="1:3">
      <c r="A4212" s="71">
        <v>37779</v>
      </c>
      <c r="B4212" s="71">
        <f t="shared" si="65"/>
        <v>37773</v>
      </c>
      <c r="C4212">
        <v>2828.2</v>
      </c>
    </row>
    <row r="4213" spans="1:3">
      <c r="A4213" s="71">
        <v>37780</v>
      </c>
      <c r="B4213" s="71">
        <f t="shared" si="65"/>
        <v>37773</v>
      </c>
      <c r="C4213">
        <v>2828.2</v>
      </c>
    </row>
    <row r="4214" spans="1:3">
      <c r="A4214" s="71">
        <v>37781</v>
      </c>
      <c r="B4214" s="71">
        <f t="shared" si="65"/>
        <v>37773</v>
      </c>
      <c r="C4214">
        <v>2828.2</v>
      </c>
    </row>
    <row r="4215" spans="1:3">
      <c r="A4215" s="71">
        <v>37782</v>
      </c>
      <c r="B4215" s="71">
        <f t="shared" si="65"/>
        <v>37773</v>
      </c>
      <c r="C4215">
        <v>2818.5</v>
      </c>
    </row>
    <row r="4216" spans="1:3">
      <c r="A4216" s="71">
        <v>37783</v>
      </c>
      <c r="B4216" s="71">
        <f t="shared" si="65"/>
        <v>37773</v>
      </c>
      <c r="C4216">
        <v>2809.63</v>
      </c>
    </row>
    <row r="4217" spans="1:3">
      <c r="A4217" s="71">
        <v>37784</v>
      </c>
      <c r="B4217" s="71">
        <f t="shared" si="65"/>
        <v>37773</v>
      </c>
      <c r="C4217">
        <v>2821.27</v>
      </c>
    </row>
    <row r="4218" spans="1:3">
      <c r="A4218" s="71">
        <v>37785</v>
      </c>
      <c r="B4218" s="71">
        <f t="shared" si="65"/>
        <v>37773</v>
      </c>
      <c r="C4218">
        <v>2832.2</v>
      </c>
    </row>
    <row r="4219" spans="1:3">
      <c r="A4219" s="71">
        <v>37786</v>
      </c>
      <c r="B4219" s="71">
        <f t="shared" si="65"/>
        <v>37773</v>
      </c>
      <c r="C4219">
        <v>2821.61</v>
      </c>
    </row>
    <row r="4220" spans="1:3">
      <c r="A4220" s="71">
        <v>37787</v>
      </c>
      <c r="B4220" s="71">
        <f t="shared" si="65"/>
        <v>37773</v>
      </c>
      <c r="C4220">
        <v>2821.61</v>
      </c>
    </row>
    <row r="4221" spans="1:3">
      <c r="A4221" s="71">
        <v>37788</v>
      </c>
      <c r="B4221" s="71">
        <f t="shared" si="65"/>
        <v>37773</v>
      </c>
      <c r="C4221">
        <v>2821.61</v>
      </c>
    </row>
    <row r="4222" spans="1:3">
      <c r="A4222" s="71">
        <v>37789</v>
      </c>
      <c r="B4222" s="71">
        <f t="shared" si="65"/>
        <v>37773</v>
      </c>
      <c r="C4222">
        <v>2818.62</v>
      </c>
    </row>
    <row r="4223" spans="1:3">
      <c r="A4223" s="71">
        <v>37790</v>
      </c>
      <c r="B4223" s="71">
        <f t="shared" si="65"/>
        <v>37773</v>
      </c>
      <c r="C4223">
        <v>2828.96</v>
      </c>
    </row>
    <row r="4224" spans="1:3">
      <c r="A4224" s="71">
        <v>37791</v>
      </c>
      <c r="B4224" s="71">
        <f t="shared" si="65"/>
        <v>37773</v>
      </c>
      <c r="C4224">
        <v>2829.42</v>
      </c>
    </row>
    <row r="4225" spans="1:3">
      <c r="A4225" s="71">
        <v>37792</v>
      </c>
      <c r="B4225" s="71">
        <f t="shared" si="65"/>
        <v>37773</v>
      </c>
      <c r="C4225">
        <v>2827.4</v>
      </c>
    </row>
    <row r="4226" spans="1:3">
      <c r="A4226" s="71">
        <v>37793</v>
      </c>
      <c r="B4226" s="71">
        <f t="shared" si="65"/>
        <v>37773</v>
      </c>
      <c r="C4226">
        <v>2826.36</v>
      </c>
    </row>
    <row r="4227" spans="1:3">
      <c r="A4227" s="71">
        <v>37794</v>
      </c>
      <c r="B4227" s="71">
        <f t="shared" ref="B4227:B4290" si="66">DATE(YEAR(A4227), MONTH(A4227), 1)</f>
        <v>37773</v>
      </c>
      <c r="C4227">
        <v>2826.36</v>
      </c>
    </row>
    <row r="4228" spans="1:3">
      <c r="A4228" s="71">
        <v>37795</v>
      </c>
      <c r="B4228" s="71">
        <f t="shared" si="66"/>
        <v>37773</v>
      </c>
      <c r="C4228">
        <v>2826.36</v>
      </c>
    </row>
    <row r="4229" spans="1:3">
      <c r="A4229" s="71">
        <v>37796</v>
      </c>
      <c r="B4229" s="71">
        <f t="shared" si="66"/>
        <v>37773</v>
      </c>
      <c r="C4229">
        <v>2826.36</v>
      </c>
    </row>
    <row r="4230" spans="1:3">
      <c r="A4230" s="71">
        <v>37797</v>
      </c>
      <c r="B4230" s="71">
        <f t="shared" si="66"/>
        <v>37773</v>
      </c>
      <c r="C4230">
        <v>2815.26</v>
      </c>
    </row>
    <row r="4231" spans="1:3">
      <c r="A4231" s="71">
        <v>37798</v>
      </c>
      <c r="B4231" s="71">
        <f t="shared" si="66"/>
        <v>37773</v>
      </c>
      <c r="C4231">
        <v>2806.96</v>
      </c>
    </row>
    <row r="4232" spans="1:3">
      <c r="A4232" s="71">
        <v>37799</v>
      </c>
      <c r="B4232" s="71">
        <f t="shared" si="66"/>
        <v>37773</v>
      </c>
      <c r="C4232">
        <v>2812.28</v>
      </c>
    </row>
    <row r="4233" spans="1:3">
      <c r="A4233" s="71">
        <v>37800</v>
      </c>
      <c r="B4233" s="71">
        <f t="shared" si="66"/>
        <v>37773</v>
      </c>
      <c r="C4233">
        <v>2817.32</v>
      </c>
    </row>
    <row r="4234" spans="1:3">
      <c r="A4234" s="71">
        <v>37801</v>
      </c>
      <c r="B4234" s="71">
        <f t="shared" si="66"/>
        <v>37773</v>
      </c>
      <c r="C4234">
        <v>2817.32</v>
      </c>
    </row>
    <row r="4235" spans="1:3">
      <c r="A4235" s="71">
        <v>37802</v>
      </c>
      <c r="B4235" s="71">
        <f t="shared" si="66"/>
        <v>37773</v>
      </c>
      <c r="C4235">
        <v>2817.32</v>
      </c>
    </row>
    <row r="4236" spans="1:3">
      <c r="A4236" s="71">
        <v>37803</v>
      </c>
      <c r="B4236" s="71">
        <f t="shared" si="66"/>
        <v>37803</v>
      </c>
      <c r="C4236">
        <v>2817.32</v>
      </c>
    </row>
    <row r="4237" spans="1:3">
      <c r="A4237" s="71">
        <v>37804</v>
      </c>
      <c r="B4237" s="71">
        <f t="shared" si="66"/>
        <v>37803</v>
      </c>
      <c r="C4237">
        <v>2817.63</v>
      </c>
    </row>
    <row r="4238" spans="1:3">
      <c r="A4238" s="71">
        <v>37805</v>
      </c>
      <c r="B4238" s="71">
        <f t="shared" si="66"/>
        <v>37803</v>
      </c>
      <c r="C4238">
        <v>2812.4</v>
      </c>
    </row>
    <row r="4239" spans="1:3">
      <c r="A4239" s="71">
        <v>37806</v>
      </c>
      <c r="B4239" s="71">
        <f t="shared" si="66"/>
        <v>37803</v>
      </c>
      <c r="C4239">
        <v>2815.14</v>
      </c>
    </row>
    <row r="4240" spans="1:3">
      <c r="A4240" s="71">
        <v>37807</v>
      </c>
      <c r="B4240" s="71">
        <f t="shared" si="66"/>
        <v>37803</v>
      </c>
      <c r="C4240">
        <v>2815.14</v>
      </c>
    </row>
    <row r="4241" spans="1:3">
      <c r="A4241" s="71">
        <v>37808</v>
      </c>
      <c r="B4241" s="71">
        <f t="shared" si="66"/>
        <v>37803</v>
      </c>
      <c r="C4241">
        <v>2815.14</v>
      </c>
    </row>
    <row r="4242" spans="1:3">
      <c r="A4242" s="71">
        <v>37809</v>
      </c>
      <c r="B4242" s="71">
        <f t="shared" si="66"/>
        <v>37803</v>
      </c>
      <c r="C4242">
        <v>2815.14</v>
      </c>
    </row>
    <row r="4243" spans="1:3">
      <c r="A4243" s="71">
        <v>37810</v>
      </c>
      <c r="B4243" s="71">
        <f t="shared" si="66"/>
        <v>37803</v>
      </c>
      <c r="C4243">
        <v>2820.85</v>
      </c>
    </row>
    <row r="4244" spans="1:3">
      <c r="A4244" s="71">
        <v>37811</v>
      </c>
      <c r="B4244" s="71">
        <f t="shared" si="66"/>
        <v>37803</v>
      </c>
      <c r="C4244">
        <v>2838.88</v>
      </c>
    </row>
    <row r="4245" spans="1:3">
      <c r="A4245" s="71">
        <v>37812</v>
      </c>
      <c r="B4245" s="71">
        <f t="shared" si="66"/>
        <v>37803</v>
      </c>
      <c r="C4245">
        <v>2846.89</v>
      </c>
    </row>
    <row r="4246" spans="1:3">
      <c r="A4246" s="71">
        <v>37813</v>
      </c>
      <c r="B4246" s="71">
        <f t="shared" si="66"/>
        <v>37803</v>
      </c>
      <c r="C4246">
        <v>2855.41</v>
      </c>
    </row>
    <row r="4247" spans="1:3">
      <c r="A4247" s="71">
        <v>37814</v>
      </c>
      <c r="B4247" s="71">
        <f t="shared" si="66"/>
        <v>37803</v>
      </c>
      <c r="C4247">
        <v>2856.96</v>
      </c>
    </row>
    <row r="4248" spans="1:3">
      <c r="A4248" s="71">
        <v>37815</v>
      </c>
      <c r="B4248" s="71">
        <f t="shared" si="66"/>
        <v>37803</v>
      </c>
      <c r="C4248">
        <v>2856.96</v>
      </c>
    </row>
    <row r="4249" spans="1:3">
      <c r="A4249" s="71">
        <v>37816</v>
      </c>
      <c r="B4249" s="71">
        <f t="shared" si="66"/>
        <v>37803</v>
      </c>
      <c r="C4249">
        <v>2856.96</v>
      </c>
    </row>
    <row r="4250" spans="1:3">
      <c r="A4250" s="71">
        <v>37817</v>
      </c>
      <c r="B4250" s="71">
        <f t="shared" si="66"/>
        <v>37803</v>
      </c>
      <c r="C4250">
        <v>2871.88</v>
      </c>
    </row>
    <row r="4251" spans="1:3">
      <c r="A4251" s="71">
        <v>37818</v>
      </c>
      <c r="B4251" s="71">
        <f t="shared" si="66"/>
        <v>37803</v>
      </c>
      <c r="C4251">
        <v>2879.37</v>
      </c>
    </row>
    <row r="4252" spans="1:3">
      <c r="A4252" s="71">
        <v>37819</v>
      </c>
      <c r="B4252" s="71">
        <f t="shared" si="66"/>
        <v>37803</v>
      </c>
      <c r="C4252">
        <v>2888.57</v>
      </c>
    </row>
    <row r="4253" spans="1:3">
      <c r="A4253" s="71">
        <v>37820</v>
      </c>
      <c r="B4253" s="71">
        <f t="shared" si="66"/>
        <v>37803</v>
      </c>
      <c r="C4253">
        <v>2883.9</v>
      </c>
    </row>
    <row r="4254" spans="1:3">
      <c r="A4254" s="71">
        <v>37821</v>
      </c>
      <c r="B4254" s="71">
        <f t="shared" si="66"/>
        <v>37803</v>
      </c>
      <c r="C4254">
        <v>2880.69</v>
      </c>
    </row>
    <row r="4255" spans="1:3">
      <c r="A4255" s="71">
        <v>37822</v>
      </c>
      <c r="B4255" s="71">
        <f t="shared" si="66"/>
        <v>37803</v>
      </c>
      <c r="C4255">
        <v>2880.69</v>
      </c>
    </row>
    <row r="4256" spans="1:3">
      <c r="A4256" s="71">
        <v>37823</v>
      </c>
      <c r="B4256" s="71">
        <f t="shared" si="66"/>
        <v>37803</v>
      </c>
      <c r="C4256">
        <v>2880.69</v>
      </c>
    </row>
    <row r="4257" spans="1:3">
      <c r="A4257" s="71">
        <v>37824</v>
      </c>
      <c r="B4257" s="71">
        <f t="shared" si="66"/>
        <v>37803</v>
      </c>
      <c r="C4257">
        <v>2878.33</v>
      </c>
    </row>
    <row r="4258" spans="1:3">
      <c r="A4258" s="71">
        <v>37825</v>
      </c>
      <c r="B4258" s="71">
        <f t="shared" si="66"/>
        <v>37803</v>
      </c>
      <c r="C4258">
        <v>2878.56</v>
      </c>
    </row>
    <row r="4259" spans="1:3">
      <c r="A4259" s="71">
        <v>37826</v>
      </c>
      <c r="B4259" s="71">
        <f t="shared" si="66"/>
        <v>37803</v>
      </c>
      <c r="C4259">
        <v>2882.7</v>
      </c>
    </row>
    <row r="4260" spans="1:3">
      <c r="A4260" s="71">
        <v>37827</v>
      </c>
      <c r="B4260" s="71">
        <f t="shared" si="66"/>
        <v>37803</v>
      </c>
      <c r="C4260">
        <v>2887.31</v>
      </c>
    </row>
    <row r="4261" spans="1:3">
      <c r="A4261" s="71">
        <v>37828</v>
      </c>
      <c r="B4261" s="71">
        <f t="shared" si="66"/>
        <v>37803</v>
      </c>
      <c r="C4261">
        <v>2888.32</v>
      </c>
    </row>
    <row r="4262" spans="1:3">
      <c r="A4262" s="71">
        <v>37829</v>
      </c>
      <c r="B4262" s="71">
        <f t="shared" si="66"/>
        <v>37803</v>
      </c>
      <c r="C4262">
        <v>2888.32</v>
      </c>
    </row>
    <row r="4263" spans="1:3">
      <c r="A4263" s="71">
        <v>37830</v>
      </c>
      <c r="B4263" s="71">
        <f t="shared" si="66"/>
        <v>37803</v>
      </c>
      <c r="C4263">
        <v>2888.32</v>
      </c>
    </row>
    <row r="4264" spans="1:3">
      <c r="A4264" s="71">
        <v>37831</v>
      </c>
      <c r="B4264" s="71">
        <f t="shared" si="66"/>
        <v>37803</v>
      </c>
      <c r="C4264">
        <v>2883.15</v>
      </c>
    </row>
    <row r="4265" spans="1:3">
      <c r="A4265" s="71">
        <v>37832</v>
      </c>
      <c r="B4265" s="71">
        <f t="shared" si="66"/>
        <v>37803</v>
      </c>
      <c r="C4265">
        <v>2873.17</v>
      </c>
    </row>
    <row r="4266" spans="1:3">
      <c r="A4266" s="71">
        <v>37833</v>
      </c>
      <c r="B4266" s="71">
        <f t="shared" si="66"/>
        <v>37803</v>
      </c>
      <c r="C4266">
        <v>2880.4</v>
      </c>
    </row>
    <row r="4267" spans="1:3">
      <c r="A4267" s="71">
        <v>37834</v>
      </c>
      <c r="B4267" s="71">
        <f t="shared" si="66"/>
        <v>37834</v>
      </c>
      <c r="C4267">
        <v>2879.6</v>
      </c>
    </row>
    <row r="4268" spans="1:3">
      <c r="A4268" s="71">
        <v>37835</v>
      </c>
      <c r="B4268" s="71">
        <f t="shared" si="66"/>
        <v>37834</v>
      </c>
      <c r="C4268">
        <v>2886.87</v>
      </c>
    </row>
    <row r="4269" spans="1:3">
      <c r="A4269" s="71">
        <v>37836</v>
      </c>
      <c r="B4269" s="71">
        <f t="shared" si="66"/>
        <v>37834</v>
      </c>
      <c r="C4269">
        <v>2886.87</v>
      </c>
    </row>
    <row r="4270" spans="1:3">
      <c r="A4270" s="71">
        <v>37837</v>
      </c>
      <c r="B4270" s="71">
        <f t="shared" si="66"/>
        <v>37834</v>
      </c>
      <c r="C4270">
        <v>2886.87</v>
      </c>
    </row>
    <row r="4271" spans="1:3">
      <c r="A4271" s="71">
        <v>37838</v>
      </c>
      <c r="B4271" s="71">
        <f t="shared" si="66"/>
        <v>37834</v>
      </c>
      <c r="C4271">
        <v>2894.58</v>
      </c>
    </row>
    <row r="4272" spans="1:3">
      <c r="A4272" s="71">
        <v>37839</v>
      </c>
      <c r="B4272" s="71">
        <f t="shared" si="66"/>
        <v>37834</v>
      </c>
      <c r="C4272">
        <v>2901.09</v>
      </c>
    </row>
    <row r="4273" spans="1:3">
      <c r="A4273" s="71">
        <v>37840</v>
      </c>
      <c r="B4273" s="71">
        <f t="shared" si="66"/>
        <v>37834</v>
      </c>
      <c r="C4273">
        <v>2887.05</v>
      </c>
    </row>
    <row r="4274" spans="1:3">
      <c r="A4274" s="71">
        <v>37841</v>
      </c>
      <c r="B4274" s="71">
        <f t="shared" si="66"/>
        <v>37834</v>
      </c>
      <c r="C4274">
        <v>2887.05</v>
      </c>
    </row>
    <row r="4275" spans="1:3">
      <c r="A4275" s="71">
        <v>37842</v>
      </c>
      <c r="B4275" s="71">
        <f t="shared" si="66"/>
        <v>37834</v>
      </c>
      <c r="C4275">
        <v>2875.18</v>
      </c>
    </row>
    <row r="4276" spans="1:3">
      <c r="A4276" s="71">
        <v>37843</v>
      </c>
      <c r="B4276" s="71">
        <f t="shared" si="66"/>
        <v>37834</v>
      </c>
      <c r="C4276">
        <v>2875.18</v>
      </c>
    </row>
    <row r="4277" spans="1:3">
      <c r="A4277" s="71">
        <v>37844</v>
      </c>
      <c r="B4277" s="71">
        <f t="shared" si="66"/>
        <v>37834</v>
      </c>
      <c r="C4277">
        <v>2875.18</v>
      </c>
    </row>
    <row r="4278" spans="1:3">
      <c r="A4278" s="71">
        <v>37845</v>
      </c>
      <c r="B4278" s="71">
        <f t="shared" si="66"/>
        <v>37834</v>
      </c>
      <c r="C4278">
        <v>2873.51</v>
      </c>
    </row>
    <row r="4279" spans="1:3">
      <c r="A4279" s="71">
        <v>37846</v>
      </c>
      <c r="B4279" s="71">
        <f t="shared" si="66"/>
        <v>37834</v>
      </c>
      <c r="C4279">
        <v>2868.5</v>
      </c>
    </row>
    <row r="4280" spans="1:3">
      <c r="A4280" s="71">
        <v>37847</v>
      </c>
      <c r="B4280" s="71">
        <f t="shared" si="66"/>
        <v>37834</v>
      </c>
      <c r="C4280">
        <v>2870.67</v>
      </c>
    </row>
    <row r="4281" spans="1:3">
      <c r="A4281" s="71">
        <v>37848</v>
      </c>
      <c r="B4281" s="71">
        <f t="shared" si="66"/>
        <v>37834</v>
      </c>
      <c r="C4281">
        <v>2864.81</v>
      </c>
    </row>
    <row r="4282" spans="1:3">
      <c r="A4282" s="71">
        <v>37849</v>
      </c>
      <c r="B4282" s="71">
        <f t="shared" si="66"/>
        <v>37834</v>
      </c>
      <c r="C4282">
        <v>2861.34</v>
      </c>
    </row>
    <row r="4283" spans="1:3">
      <c r="A4283" s="71">
        <v>37850</v>
      </c>
      <c r="B4283" s="71">
        <f t="shared" si="66"/>
        <v>37834</v>
      </c>
      <c r="C4283">
        <v>2861.34</v>
      </c>
    </row>
    <row r="4284" spans="1:3">
      <c r="A4284" s="71">
        <v>37851</v>
      </c>
      <c r="B4284" s="71">
        <f t="shared" si="66"/>
        <v>37834</v>
      </c>
      <c r="C4284">
        <v>2861.34</v>
      </c>
    </row>
    <row r="4285" spans="1:3">
      <c r="A4285" s="71">
        <v>37852</v>
      </c>
      <c r="B4285" s="71">
        <f t="shared" si="66"/>
        <v>37834</v>
      </c>
      <c r="C4285">
        <v>2861.34</v>
      </c>
    </row>
    <row r="4286" spans="1:3">
      <c r="A4286" s="71">
        <v>37853</v>
      </c>
      <c r="B4286" s="71">
        <f t="shared" si="66"/>
        <v>37834</v>
      </c>
      <c r="C4286">
        <v>2869.29</v>
      </c>
    </row>
    <row r="4287" spans="1:3">
      <c r="A4287" s="71">
        <v>37854</v>
      </c>
      <c r="B4287" s="71">
        <f t="shared" si="66"/>
        <v>37834</v>
      </c>
      <c r="C4287">
        <v>2861.63</v>
      </c>
    </row>
    <row r="4288" spans="1:3">
      <c r="A4288" s="71">
        <v>37855</v>
      </c>
      <c r="B4288" s="71">
        <f t="shared" si="66"/>
        <v>37834</v>
      </c>
      <c r="C4288">
        <v>2853.56</v>
      </c>
    </row>
    <row r="4289" spans="1:3">
      <c r="A4289" s="71">
        <v>37856</v>
      </c>
      <c r="B4289" s="71">
        <f t="shared" si="66"/>
        <v>37834</v>
      </c>
      <c r="C4289">
        <v>2841.25</v>
      </c>
    </row>
    <row r="4290" spans="1:3">
      <c r="A4290" s="71">
        <v>37857</v>
      </c>
      <c r="B4290" s="71">
        <f t="shared" si="66"/>
        <v>37834</v>
      </c>
      <c r="C4290">
        <v>2841.25</v>
      </c>
    </row>
    <row r="4291" spans="1:3">
      <c r="A4291" s="71">
        <v>37858</v>
      </c>
      <c r="B4291" s="71">
        <f t="shared" ref="B4291:B4354" si="67">DATE(YEAR(A4291), MONTH(A4291), 1)</f>
        <v>37834</v>
      </c>
      <c r="C4291">
        <v>2841.25</v>
      </c>
    </row>
    <row r="4292" spans="1:3">
      <c r="A4292" s="71">
        <v>37859</v>
      </c>
      <c r="B4292" s="71">
        <f t="shared" si="67"/>
        <v>37834</v>
      </c>
      <c r="C4292">
        <v>2843.66</v>
      </c>
    </row>
    <row r="4293" spans="1:3">
      <c r="A4293" s="71">
        <v>37860</v>
      </c>
      <c r="B4293" s="71">
        <f t="shared" si="67"/>
        <v>37834</v>
      </c>
      <c r="C4293">
        <v>2848.86</v>
      </c>
    </row>
    <row r="4294" spans="1:3">
      <c r="A4294" s="71">
        <v>37861</v>
      </c>
      <c r="B4294" s="71">
        <f t="shared" si="67"/>
        <v>37834</v>
      </c>
      <c r="C4294">
        <v>2850.89</v>
      </c>
    </row>
    <row r="4295" spans="1:3">
      <c r="A4295" s="71">
        <v>37862</v>
      </c>
      <c r="B4295" s="71">
        <f t="shared" si="67"/>
        <v>37834</v>
      </c>
      <c r="C4295">
        <v>2846.26</v>
      </c>
    </row>
    <row r="4296" spans="1:3">
      <c r="A4296" s="71">
        <v>37863</v>
      </c>
      <c r="B4296" s="71">
        <f t="shared" si="67"/>
        <v>37834</v>
      </c>
      <c r="C4296">
        <v>2832.94</v>
      </c>
    </row>
    <row r="4297" spans="1:3">
      <c r="A4297" s="71">
        <v>37864</v>
      </c>
      <c r="B4297" s="71">
        <f t="shared" si="67"/>
        <v>37834</v>
      </c>
      <c r="C4297">
        <v>2832.94</v>
      </c>
    </row>
    <row r="4298" spans="1:3">
      <c r="A4298" s="71">
        <v>37865</v>
      </c>
      <c r="B4298" s="71">
        <f t="shared" si="67"/>
        <v>37865</v>
      </c>
      <c r="C4298">
        <v>2832.94</v>
      </c>
    </row>
    <row r="4299" spans="1:3">
      <c r="A4299" s="71">
        <v>37866</v>
      </c>
      <c r="B4299" s="71">
        <f t="shared" si="67"/>
        <v>37865</v>
      </c>
      <c r="C4299">
        <v>2832.94</v>
      </c>
    </row>
    <row r="4300" spans="1:3">
      <c r="A4300" s="71">
        <v>37867</v>
      </c>
      <c r="B4300" s="71">
        <f t="shared" si="67"/>
        <v>37865</v>
      </c>
      <c r="C4300">
        <v>2841.02</v>
      </c>
    </row>
    <row r="4301" spans="1:3">
      <c r="A4301" s="71">
        <v>37868</v>
      </c>
      <c r="B4301" s="71">
        <f t="shared" si="67"/>
        <v>37865</v>
      </c>
      <c r="C4301">
        <v>2826.46</v>
      </c>
    </row>
    <row r="4302" spans="1:3">
      <c r="A4302" s="71">
        <v>37869</v>
      </c>
      <c r="B4302" s="71">
        <f t="shared" si="67"/>
        <v>37865</v>
      </c>
      <c r="C4302">
        <v>2816.74</v>
      </c>
    </row>
    <row r="4303" spans="1:3">
      <c r="A4303" s="71">
        <v>37870</v>
      </c>
      <c r="B4303" s="71">
        <f t="shared" si="67"/>
        <v>37865</v>
      </c>
      <c r="C4303">
        <v>2820.46</v>
      </c>
    </row>
    <row r="4304" spans="1:3">
      <c r="A4304" s="71">
        <v>37871</v>
      </c>
      <c r="B4304" s="71">
        <f t="shared" si="67"/>
        <v>37865</v>
      </c>
      <c r="C4304">
        <v>2820.46</v>
      </c>
    </row>
    <row r="4305" spans="1:3">
      <c r="A4305" s="71">
        <v>37872</v>
      </c>
      <c r="B4305" s="71">
        <f t="shared" si="67"/>
        <v>37865</v>
      </c>
      <c r="C4305">
        <v>2820.46</v>
      </c>
    </row>
    <row r="4306" spans="1:3">
      <c r="A4306" s="71">
        <v>37873</v>
      </c>
      <c r="B4306" s="71">
        <f t="shared" si="67"/>
        <v>37865</v>
      </c>
      <c r="C4306">
        <v>2822.85</v>
      </c>
    </row>
    <row r="4307" spans="1:3">
      <c r="A4307" s="71">
        <v>37874</v>
      </c>
      <c r="B4307" s="71">
        <f t="shared" si="67"/>
        <v>37865</v>
      </c>
      <c r="C4307">
        <v>2820.2</v>
      </c>
    </row>
    <row r="4308" spans="1:3">
      <c r="A4308" s="71">
        <v>37875</v>
      </c>
      <c r="B4308" s="71">
        <f t="shared" si="67"/>
        <v>37865</v>
      </c>
      <c r="C4308">
        <v>2825.28</v>
      </c>
    </row>
    <row r="4309" spans="1:3">
      <c r="A4309" s="71">
        <v>37876</v>
      </c>
      <c r="B4309" s="71">
        <f t="shared" si="67"/>
        <v>37865</v>
      </c>
      <c r="C4309">
        <v>2829.82</v>
      </c>
    </row>
    <row r="4310" spans="1:3">
      <c r="A4310" s="71">
        <v>37877</v>
      </c>
      <c r="B4310" s="71">
        <f t="shared" si="67"/>
        <v>37865</v>
      </c>
      <c r="C4310">
        <v>2824.88</v>
      </c>
    </row>
    <row r="4311" spans="1:3">
      <c r="A4311" s="71">
        <v>37878</v>
      </c>
      <c r="B4311" s="71">
        <f t="shared" si="67"/>
        <v>37865</v>
      </c>
      <c r="C4311">
        <v>2824.88</v>
      </c>
    </row>
    <row r="4312" spans="1:3">
      <c r="A4312" s="71">
        <v>37879</v>
      </c>
      <c r="B4312" s="71">
        <f t="shared" si="67"/>
        <v>37865</v>
      </c>
      <c r="C4312">
        <v>2824.88</v>
      </c>
    </row>
    <row r="4313" spans="1:3">
      <c r="A4313" s="71">
        <v>37880</v>
      </c>
      <c r="B4313" s="71">
        <f t="shared" si="67"/>
        <v>37865</v>
      </c>
      <c r="C4313">
        <v>2824.53</v>
      </c>
    </row>
    <row r="4314" spans="1:3">
      <c r="A4314" s="71">
        <v>37881</v>
      </c>
      <c r="B4314" s="71">
        <f t="shared" si="67"/>
        <v>37865</v>
      </c>
      <c r="C4314">
        <v>2823.79</v>
      </c>
    </row>
    <row r="4315" spans="1:3">
      <c r="A4315" s="71">
        <v>37882</v>
      </c>
      <c r="B4315" s="71">
        <f t="shared" si="67"/>
        <v>37865</v>
      </c>
      <c r="C4315">
        <v>2823.28</v>
      </c>
    </row>
    <row r="4316" spans="1:3">
      <c r="A4316" s="71">
        <v>37883</v>
      </c>
      <c r="B4316" s="71">
        <f t="shared" si="67"/>
        <v>37865</v>
      </c>
      <c r="C4316">
        <v>2833.64</v>
      </c>
    </row>
    <row r="4317" spans="1:3">
      <c r="A4317" s="71">
        <v>37884</v>
      </c>
      <c r="B4317" s="71">
        <f t="shared" si="67"/>
        <v>37865</v>
      </c>
      <c r="C4317">
        <v>2844.64</v>
      </c>
    </row>
    <row r="4318" spans="1:3">
      <c r="A4318" s="71">
        <v>37885</v>
      </c>
      <c r="B4318" s="71">
        <f t="shared" si="67"/>
        <v>37865</v>
      </c>
      <c r="C4318">
        <v>2844.64</v>
      </c>
    </row>
    <row r="4319" spans="1:3">
      <c r="A4319" s="71">
        <v>37886</v>
      </c>
      <c r="B4319" s="71">
        <f t="shared" si="67"/>
        <v>37865</v>
      </c>
      <c r="C4319">
        <v>2844.64</v>
      </c>
    </row>
    <row r="4320" spans="1:3">
      <c r="A4320" s="71">
        <v>37887</v>
      </c>
      <c r="B4320" s="71">
        <f t="shared" si="67"/>
        <v>37865</v>
      </c>
      <c r="C4320">
        <v>2859.37</v>
      </c>
    </row>
    <row r="4321" spans="1:3">
      <c r="A4321" s="71">
        <v>37888</v>
      </c>
      <c r="B4321" s="71">
        <f t="shared" si="67"/>
        <v>37865</v>
      </c>
      <c r="C4321">
        <v>2866.42</v>
      </c>
    </row>
    <row r="4322" spans="1:3">
      <c r="A4322" s="71">
        <v>37889</v>
      </c>
      <c r="B4322" s="71">
        <f t="shared" si="67"/>
        <v>37865</v>
      </c>
      <c r="C4322">
        <v>2872.3</v>
      </c>
    </row>
    <row r="4323" spans="1:3">
      <c r="A4323" s="71">
        <v>37890</v>
      </c>
      <c r="B4323" s="71">
        <f t="shared" si="67"/>
        <v>37865</v>
      </c>
      <c r="C4323">
        <v>2871.39</v>
      </c>
    </row>
    <row r="4324" spans="1:3">
      <c r="A4324" s="71">
        <v>37891</v>
      </c>
      <c r="B4324" s="71">
        <f t="shared" si="67"/>
        <v>37865</v>
      </c>
      <c r="C4324">
        <v>2879.32</v>
      </c>
    </row>
    <row r="4325" spans="1:3">
      <c r="A4325" s="71">
        <v>37892</v>
      </c>
      <c r="B4325" s="71">
        <f t="shared" si="67"/>
        <v>37865</v>
      </c>
      <c r="C4325">
        <v>2879.32</v>
      </c>
    </row>
    <row r="4326" spans="1:3">
      <c r="A4326" s="71">
        <v>37893</v>
      </c>
      <c r="B4326" s="71">
        <f t="shared" si="67"/>
        <v>37865</v>
      </c>
      <c r="C4326">
        <v>2879.32</v>
      </c>
    </row>
    <row r="4327" spans="1:3">
      <c r="A4327" s="71">
        <v>37894</v>
      </c>
      <c r="B4327" s="71">
        <f t="shared" si="67"/>
        <v>37865</v>
      </c>
      <c r="C4327">
        <v>2889.39</v>
      </c>
    </row>
    <row r="4328" spans="1:3">
      <c r="A4328" s="71">
        <v>37895</v>
      </c>
      <c r="B4328" s="71">
        <f t="shared" si="67"/>
        <v>37895</v>
      </c>
      <c r="C4328">
        <v>2888.21</v>
      </c>
    </row>
    <row r="4329" spans="1:3">
      <c r="A4329" s="71">
        <v>37896</v>
      </c>
      <c r="B4329" s="71">
        <f t="shared" si="67"/>
        <v>37895</v>
      </c>
      <c r="C4329">
        <v>2907.41</v>
      </c>
    </row>
    <row r="4330" spans="1:3">
      <c r="A4330" s="71">
        <v>37897</v>
      </c>
      <c r="B4330" s="71">
        <f t="shared" si="67"/>
        <v>37895</v>
      </c>
      <c r="C4330">
        <v>2905.12</v>
      </c>
    </row>
    <row r="4331" spans="1:3">
      <c r="A4331" s="71">
        <v>37898</v>
      </c>
      <c r="B4331" s="71">
        <f t="shared" si="67"/>
        <v>37895</v>
      </c>
      <c r="C4331">
        <v>2881.88</v>
      </c>
    </row>
    <row r="4332" spans="1:3">
      <c r="A4332" s="71">
        <v>37899</v>
      </c>
      <c r="B4332" s="71">
        <f t="shared" si="67"/>
        <v>37895</v>
      </c>
      <c r="C4332">
        <v>2881.88</v>
      </c>
    </row>
    <row r="4333" spans="1:3">
      <c r="A4333" s="71">
        <v>37900</v>
      </c>
      <c r="B4333" s="71">
        <f t="shared" si="67"/>
        <v>37895</v>
      </c>
      <c r="C4333">
        <v>2881.88</v>
      </c>
    </row>
    <row r="4334" spans="1:3">
      <c r="A4334" s="71">
        <v>37901</v>
      </c>
      <c r="B4334" s="71">
        <f t="shared" si="67"/>
        <v>37895</v>
      </c>
      <c r="C4334">
        <v>2872.7</v>
      </c>
    </row>
    <row r="4335" spans="1:3">
      <c r="A4335" s="71">
        <v>37902</v>
      </c>
      <c r="B4335" s="71">
        <f t="shared" si="67"/>
        <v>37895</v>
      </c>
      <c r="C4335">
        <v>2868.91</v>
      </c>
    </row>
    <row r="4336" spans="1:3">
      <c r="A4336" s="71">
        <v>37903</v>
      </c>
      <c r="B4336" s="71">
        <f t="shared" si="67"/>
        <v>37895</v>
      </c>
      <c r="C4336">
        <v>2887.59</v>
      </c>
    </row>
    <row r="4337" spans="1:3">
      <c r="A4337" s="71">
        <v>37904</v>
      </c>
      <c r="B4337" s="71">
        <f t="shared" si="67"/>
        <v>37895</v>
      </c>
      <c r="C4337">
        <v>2878.39</v>
      </c>
    </row>
    <row r="4338" spans="1:3">
      <c r="A4338" s="71">
        <v>37905</v>
      </c>
      <c r="B4338" s="71">
        <f t="shared" si="67"/>
        <v>37895</v>
      </c>
      <c r="C4338">
        <v>2868.85</v>
      </c>
    </row>
    <row r="4339" spans="1:3">
      <c r="A4339" s="71">
        <v>37906</v>
      </c>
      <c r="B4339" s="71">
        <f t="shared" si="67"/>
        <v>37895</v>
      </c>
      <c r="C4339">
        <v>2868.85</v>
      </c>
    </row>
    <row r="4340" spans="1:3">
      <c r="A4340" s="71">
        <v>37907</v>
      </c>
      <c r="B4340" s="71">
        <f t="shared" si="67"/>
        <v>37895</v>
      </c>
      <c r="C4340">
        <v>2868.85</v>
      </c>
    </row>
    <row r="4341" spans="1:3">
      <c r="A4341" s="71">
        <v>37908</v>
      </c>
      <c r="B4341" s="71">
        <f t="shared" si="67"/>
        <v>37895</v>
      </c>
      <c r="C4341">
        <v>2868.85</v>
      </c>
    </row>
    <row r="4342" spans="1:3">
      <c r="A4342" s="71">
        <v>37909</v>
      </c>
      <c r="B4342" s="71">
        <f t="shared" si="67"/>
        <v>37895</v>
      </c>
      <c r="C4342">
        <v>2865.32</v>
      </c>
    </row>
    <row r="4343" spans="1:3">
      <c r="A4343" s="71">
        <v>37910</v>
      </c>
      <c r="B4343" s="71">
        <f t="shared" si="67"/>
        <v>37895</v>
      </c>
      <c r="C4343">
        <v>2873.7</v>
      </c>
    </row>
    <row r="4344" spans="1:3">
      <c r="A4344" s="71">
        <v>37911</v>
      </c>
      <c r="B4344" s="71">
        <f t="shared" si="67"/>
        <v>37895</v>
      </c>
      <c r="C4344">
        <v>2867.75</v>
      </c>
    </row>
    <row r="4345" spans="1:3">
      <c r="A4345" s="71">
        <v>37912</v>
      </c>
      <c r="B4345" s="71">
        <f t="shared" si="67"/>
        <v>37895</v>
      </c>
      <c r="C4345">
        <v>2865.04</v>
      </c>
    </row>
    <row r="4346" spans="1:3">
      <c r="A4346" s="71">
        <v>37913</v>
      </c>
      <c r="B4346" s="71">
        <f t="shared" si="67"/>
        <v>37895</v>
      </c>
      <c r="C4346">
        <v>2865.04</v>
      </c>
    </row>
    <row r="4347" spans="1:3">
      <c r="A4347" s="71">
        <v>37914</v>
      </c>
      <c r="B4347" s="71">
        <f t="shared" si="67"/>
        <v>37895</v>
      </c>
      <c r="C4347">
        <v>2865.04</v>
      </c>
    </row>
    <row r="4348" spans="1:3">
      <c r="A4348" s="71">
        <v>37915</v>
      </c>
      <c r="B4348" s="71">
        <f t="shared" si="67"/>
        <v>37895</v>
      </c>
      <c r="C4348">
        <v>2864.34</v>
      </c>
    </row>
    <row r="4349" spans="1:3">
      <c r="A4349" s="71">
        <v>37916</v>
      </c>
      <c r="B4349" s="71">
        <f t="shared" si="67"/>
        <v>37895</v>
      </c>
      <c r="C4349">
        <v>2864.25</v>
      </c>
    </row>
    <row r="4350" spans="1:3">
      <c r="A4350" s="71">
        <v>37917</v>
      </c>
      <c r="B4350" s="71">
        <f t="shared" si="67"/>
        <v>37895</v>
      </c>
      <c r="C4350">
        <v>2870.01</v>
      </c>
    </row>
    <row r="4351" spans="1:3">
      <c r="A4351" s="71">
        <v>37918</v>
      </c>
      <c r="B4351" s="71">
        <f t="shared" si="67"/>
        <v>37895</v>
      </c>
      <c r="C4351">
        <v>2872.55</v>
      </c>
    </row>
    <row r="4352" spans="1:3">
      <c r="A4352" s="71">
        <v>37919</v>
      </c>
      <c r="B4352" s="71">
        <f t="shared" si="67"/>
        <v>37895</v>
      </c>
      <c r="C4352">
        <v>2857.88</v>
      </c>
    </row>
    <row r="4353" spans="1:3">
      <c r="A4353" s="71">
        <v>37920</v>
      </c>
      <c r="B4353" s="71">
        <f t="shared" si="67"/>
        <v>37895</v>
      </c>
      <c r="C4353">
        <v>2857.88</v>
      </c>
    </row>
    <row r="4354" spans="1:3">
      <c r="A4354" s="71">
        <v>37921</v>
      </c>
      <c r="B4354" s="71">
        <f t="shared" si="67"/>
        <v>37895</v>
      </c>
      <c r="C4354">
        <v>2857.88</v>
      </c>
    </row>
    <row r="4355" spans="1:3">
      <c r="A4355" s="71">
        <v>37922</v>
      </c>
      <c r="B4355" s="71">
        <f t="shared" ref="B4355:B4418" si="68">DATE(YEAR(A4355), MONTH(A4355), 1)</f>
        <v>37895</v>
      </c>
      <c r="C4355">
        <v>2882.77</v>
      </c>
    </row>
    <row r="4356" spans="1:3">
      <c r="A4356" s="71">
        <v>37923</v>
      </c>
      <c r="B4356" s="71">
        <f t="shared" si="68"/>
        <v>37895</v>
      </c>
      <c r="C4356">
        <v>2879.34</v>
      </c>
    </row>
    <row r="4357" spans="1:3">
      <c r="A4357" s="71">
        <v>37924</v>
      </c>
      <c r="B4357" s="71">
        <f t="shared" si="68"/>
        <v>37895</v>
      </c>
      <c r="C4357">
        <v>2870.11</v>
      </c>
    </row>
    <row r="4358" spans="1:3">
      <c r="A4358" s="71">
        <v>37925</v>
      </c>
      <c r="B4358" s="71">
        <f t="shared" si="68"/>
        <v>37895</v>
      </c>
      <c r="C4358">
        <v>2884.17</v>
      </c>
    </row>
    <row r="4359" spans="1:3">
      <c r="A4359" s="71">
        <v>37926</v>
      </c>
      <c r="B4359" s="71">
        <f t="shared" si="68"/>
        <v>37926</v>
      </c>
      <c r="C4359">
        <v>2878.05</v>
      </c>
    </row>
    <row r="4360" spans="1:3">
      <c r="A4360" s="71">
        <v>37927</v>
      </c>
      <c r="B4360" s="71">
        <f t="shared" si="68"/>
        <v>37926</v>
      </c>
      <c r="C4360">
        <v>2878.05</v>
      </c>
    </row>
    <row r="4361" spans="1:3">
      <c r="A4361" s="71">
        <v>37928</v>
      </c>
      <c r="B4361" s="71">
        <f t="shared" si="68"/>
        <v>37926</v>
      </c>
      <c r="C4361">
        <v>2878.05</v>
      </c>
    </row>
    <row r="4362" spans="1:3">
      <c r="A4362" s="71">
        <v>37929</v>
      </c>
      <c r="B4362" s="71">
        <f t="shared" si="68"/>
        <v>37926</v>
      </c>
      <c r="C4362">
        <v>2878.05</v>
      </c>
    </row>
    <row r="4363" spans="1:3">
      <c r="A4363" s="71">
        <v>37930</v>
      </c>
      <c r="B4363" s="71">
        <f t="shared" si="68"/>
        <v>37926</v>
      </c>
      <c r="C4363">
        <v>2869.46</v>
      </c>
    </row>
    <row r="4364" spans="1:3">
      <c r="A4364" s="71">
        <v>37931</v>
      </c>
      <c r="B4364" s="71">
        <f t="shared" si="68"/>
        <v>37926</v>
      </c>
      <c r="C4364">
        <v>2856.34</v>
      </c>
    </row>
    <row r="4365" spans="1:3">
      <c r="A4365" s="71">
        <v>37932</v>
      </c>
      <c r="B4365" s="71">
        <f t="shared" si="68"/>
        <v>37926</v>
      </c>
      <c r="C4365">
        <v>2854.17</v>
      </c>
    </row>
    <row r="4366" spans="1:3">
      <c r="A4366" s="71">
        <v>37933</v>
      </c>
      <c r="B4366" s="71">
        <f t="shared" si="68"/>
        <v>37926</v>
      </c>
      <c r="C4366">
        <v>2843.82</v>
      </c>
    </row>
    <row r="4367" spans="1:3">
      <c r="A4367" s="71">
        <v>37934</v>
      </c>
      <c r="B4367" s="71">
        <f t="shared" si="68"/>
        <v>37926</v>
      </c>
      <c r="C4367">
        <v>2843.82</v>
      </c>
    </row>
    <row r="4368" spans="1:3">
      <c r="A4368" s="71">
        <v>37935</v>
      </c>
      <c r="B4368" s="71">
        <f t="shared" si="68"/>
        <v>37926</v>
      </c>
      <c r="C4368">
        <v>2843.82</v>
      </c>
    </row>
    <row r="4369" spans="1:3">
      <c r="A4369" s="71">
        <v>37936</v>
      </c>
      <c r="B4369" s="71">
        <f t="shared" si="68"/>
        <v>37926</v>
      </c>
      <c r="C4369">
        <v>2840.41</v>
      </c>
    </row>
    <row r="4370" spans="1:3">
      <c r="A4370" s="71">
        <v>37937</v>
      </c>
      <c r="B4370" s="71">
        <f t="shared" si="68"/>
        <v>37926</v>
      </c>
      <c r="C4370">
        <v>2840.41</v>
      </c>
    </row>
    <row r="4371" spans="1:3">
      <c r="A4371" s="71">
        <v>37938</v>
      </c>
      <c r="B4371" s="71">
        <f t="shared" si="68"/>
        <v>37926</v>
      </c>
      <c r="C4371">
        <v>2845.69</v>
      </c>
    </row>
    <row r="4372" spans="1:3">
      <c r="A4372" s="71">
        <v>37939</v>
      </c>
      <c r="B4372" s="71">
        <f t="shared" si="68"/>
        <v>37926</v>
      </c>
      <c r="C4372">
        <v>2850.24</v>
      </c>
    </row>
    <row r="4373" spans="1:3">
      <c r="A4373" s="71">
        <v>37940</v>
      </c>
      <c r="B4373" s="71">
        <f t="shared" si="68"/>
        <v>37926</v>
      </c>
      <c r="C4373">
        <v>2842.53</v>
      </c>
    </row>
    <row r="4374" spans="1:3">
      <c r="A4374" s="71">
        <v>37941</v>
      </c>
      <c r="B4374" s="71">
        <f t="shared" si="68"/>
        <v>37926</v>
      </c>
      <c r="C4374">
        <v>2842.53</v>
      </c>
    </row>
    <row r="4375" spans="1:3">
      <c r="A4375" s="71">
        <v>37942</v>
      </c>
      <c r="B4375" s="71">
        <f t="shared" si="68"/>
        <v>37926</v>
      </c>
      <c r="C4375">
        <v>2842.53</v>
      </c>
    </row>
    <row r="4376" spans="1:3">
      <c r="A4376" s="71">
        <v>37943</v>
      </c>
      <c r="B4376" s="71">
        <f t="shared" si="68"/>
        <v>37926</v>
      </c>
      <c r="C4376">
        <v>2842.53</v>
      </c>
    </row>
    <row r="4377" spans="1:3">
      <c r="A4377" s="71">
        <v>37944</v>
      </c>
      <c r="B4377" s="71">
        <f t="shared" si="68"/>
        <v>37926</v>
      </c>
      <c r="C4377">
        <v>2831.97</v>
      </c>
    </row>
    <row r="4378" spans="1:3">
      <c r="A4378" s="71">
        <v>37945</v>
      </c>
      <c r="B4378" s="71">
        <f t="shared" si="68"/>
        <v>37926</v>
      </c>
      <c r="C4378">
        <v>2826.6</v>
      </c>
    </row>
    <row r="4379" spans="1:3">
      <c r="A4379" s="71">
        <v>37946</v>
      </c>
      <c r="B4379" s="71">
        <f t="shared" si="68"/>
        <v>37926</v>
      </c>
      <c r="C4379">
        <v>2831.1</v>
      </c>
    </row>
    <row r="4380" spans="1:3">
      <c r="A4380" s="71">
        <v>37947</v>
      </c>
      <c r="B4380" s="71">
        <f t="shared" si="68"/>
        <v>37926</v>
      </c>
      <c r="C4380">
        <v>2836.45</v>
      </c>
    </row>
    <row r="4381" spans="1:3">
      <c r="A4381" s="71">
        <v>37948</v>
      </c>
      <c r="B4381" s="71">
        <f t="shared" si="68"/>
        <v>37926</v>
      </c>
      <c r="C4381">
        <v>2836.45</v>
      </c>
    </row>
    <row r="4382" spans="1:3">
      <c r="A4382" s="71">
        <v>37949</v>
      </c>
      <c r="B4382" s="71">
        <f t="shared" si="68"/>
        <v>37926</v>
      </c>
      <c r="C4382">
        <v>2836.45</v>
      </c>
    </row>
    <row r="4383" spans="1:3">
      <c r="A4383" s="71">
        <v>37950</v>
      </c>
      <c r="B4383" s="71">
        <f t="shared" si="68"/>
        <v>37926</v>
      </c>
      <c r="C4383">
        <v>2838.02</v>
      </c>
    </row>
    <row r="4384" spans="1:3">
      <c r="A4384" s="71">
        <v>37951</v>
      </c>
      <c r="B4384" s="71">
        <f t="shared" si="68"/>
        <v>37926</v>
      </c>
      <c r="C4384">
        <v>2839.2</v>
      </c>
    </row>
    <row r="4385" spans="1:3">
      <c r="A4385" s="71">
        <v>37952</v>
      </c>
      <c r="B4385" s="71">
        <f t="shared" si="68"/>
        <v>37926</v>
      </c>
      <c r="C4385">
        <v>2838.7</v>
      </c>
    </row>
    <row r="4386" spans="1:3">
      <c r="A4386" s="71">
        <v>37953</v>
      </c>
      <c r="B4386" s="71">
        <f t="shared" si="68"/>
        <v>37926</v>
      </c>
      <c r="C4386">
        <v>2838.7</v>
      </c>
    </row>
    <row r="4387" spans="1:3">
      <c r="A4387" s="71">
        <v>37954</v>
      </c>
      <c r="B4387" s="71">
        <f t="shared" si="68"/>
        <v>37926</v>
      </c>
      <c r="C4387">
        <v>2836.05</v>
      </c>
    </row>
    <row r="4388" spans="1:3">
      <c r="A4388" s="71">
        <v>37955</v>
      </c>
      <c r="B4388" s="71">
        <f t="shared" si="68"/>
        <v>37926</v>
      </c>
      <c r="C4388">
        <v>2836.05</v>
      </c>
    </row>
    <row r="4389" spans="1:3">
      <c r="A4389" s="71">
        <v>37956</v>
      </c>
      <c r="B4389" s="71">
        <f t="shared" si="68"/>
        <v>37956</v>
      </c>
      <c r="C4389">
        <v>2836.05</v>
      </c>
    </row>
    <row r="4390" spans="1:3">
      <c r="A4390" s="71">
        <v>37957</v>
      </c>
      <c r="B4390" s="71">
        <f t="shared" si="68"/>
        <v>37956</v>
      </c>
      <c r="C4390">
        <v>2829.08</v>
      </c>
    </row>
    <row r="4391" spans="1:3">
      <c r="A4391" s="71">
        <v>37958</v>
      </c>
      <c r="B4391" s="71">
        <f t="shared" si="68"/>
        <v>37956</v>
      </c>
      <c r="C4391">
        <v>2817.14</v>
      </c>
    </row>
    <row r="4392" spans="1:3">
      <c r="A4392" s="71">
        <v>37959</v>
      </c>
      <c r="B4392" s="71">
        <f t="shared" si="68"/>
        <v>37956</v>
      </c>
      <c r="C4392">
        <v>2815.19</v>
      </c>
    </row>
    <row r="4393" spans="1:3">
      <c r="A4393" s="71">
        <v>37960</v>
      </c>
      <c r="B4393" s="71">
        <f t="shared" si="68"/>
        <v>37956</v>
      </c>
      <c r="C4393">
        <v>2815.33</v>
      </c>
    </row>
    <row r="4394" spans="1:3">
      <c r="A4394" s="71">
        <v>37961</v>
      </c>
      <c r="B4394" s="71">
        <f t="shared" si="68"/>
        <v>37956</v>
      </c>
      <c r="C4394">
        <v>2808.42</v>
      </c>
    </row>
    <row r="4395" spans="1:3">
      <c r="A4395" s="71">
        <v>37962</v>
      </c>
      <c r="B4395" s="71">
        <f t="shared" si="68"/>
        <v>37956</v>
      </c>
      <c r="C4395">
        <v>2808.42</v>
      </c>
    </row>
    <row r="4396" spans="1:3">
      <c r="A4396" s="71">
        <v>37963</v>
      </c>
      <c r="B4396" s="71">
        <f t="shared" si="68"/>
        <v>37956</v>
      </c>
      <c r="C4396">
        <v>2808.42</v>
      </c>
    </row>
    <row r="4397" spans="1:3">
      <c r="A4397" s="71">
        <v>37964</v>
      </c>
      <c r="B4397" s="71">
        <f t="shared" si="68"/>
        <v>37956</v>
      </c>
      <c r="C4397">
        <v>2808.42</v>
      </c>
    </row>
    <row r="4398" spans="1:3">
      <c r="A4398" s="71">
        <v>37965</v>
      </c>
      <c r="B4398" s="71">
        <f t="shared" si="68"/>
        <v>37956</v>
      </c>
      <c r="C4398">
        <v>2822.78</v>
      </c>
    </row>
    <row r="4399" spans="1:3">
      <c r="A4399" s="71">
        <v>37966</v>
      </c>
      <c r="B4399" s="71">
        <f t="shared" si="68"/>
        <v>37956</v>
      </c>
      <c r="C4399">
        <v>2815.45</v>
      </c>
    </row>
    <row r="4400" spans="1:3">
      <c r="A4400" s="71">
        <v>37967</v>
      </c>
      <c r="B4400" s="71">
        <f t="shared" si="68"/>
        <v>37956</v>
      </c>
      <c r="C4400">
        <v>2808.31</v>
      </c>
    </row>
    <row r="4401" spans="1:3">
      <c r="A4401" s="71">
        <v>37968</v>
      </c>
      <c r="B4401" s="71">
        <f t="shared" si="68"/>
        <v>37956</v>
      </c>
      <c r="C4401">
        <v>2812.81</v>
      </c>
    </row>
    <row r="4402" spans="1:3">
      <c r="A4402" s="71">
        <v>37969</v>
      </c>
      <c r="B4402" s="71">
        <f t="shared" si="68"/>
        <v>37956</v>
      </c>
      <c r="C4402">
        <v>2812.81</v>
      </c>
    </row>
    <row r="4403" spans="1:3">
      <c r="A4403" s="71">
        <v>37970</v>
      </c>
      <c r="B4403" s="71">
        <f t="shared" si="68"/>
        <v>37956</v>
      </c>
      <c r="C4403">
        <v>2812.81</v>
      </c>
    </row>
    <row r="4404" spans="1:3">
      <c r="A4404" s="71">
        <v>37971</v>
      </c>
      <c r="B4404" s="71">
        <f t="shared" si="68"/>
        <v>37956</v>
      </c>
      <c r="C4404">
        <v>2807.25</v>
      </c>
    </row>
    <row r="4405" spans="1:3">
      <c r="A4405" s="71">
        <v>37972</v>
      </c>
      <c r="B4405" s="71">
        <f t="shared" si="68"/>
        <v>37956</v>
      </c>
      <c r="C4405">
        <v>2793.06</v>
      </c>
    </row>
    <row r="4406" spans="1:3">
      <c r="A4406" s="71">
        <v>37973</v>
      </c>
      <c r="B4406" s="71">
        <f t="shared" si="68"/>
        <v>37956</v>
      </c>
      <c r="C4406">
        <v>2795.21</v>
      </c>
    </row>
    <row r="4407" spans="1:3">
      <c r="A4407" s="71">
        <v>37974</v>
      </c>
      <c r="B4407" s="71">
        <f t="shared" si="68"/>
        <v>37956</v>
      </c>
      <c r="C4407">
        <v>2801.67</v>
      </c>
    </row>
    <row r="4408" spans="1:3">
      <c r="A4408" s="71">
        <v>37975</v>
      </c>
      <c r="B4408" s="71">
        <f t="shared" si="68"/>
        <v>37956</v>
      </c>
      <c r="C4408">
        <v>2806.89</v>
      </c>
    </row>
    <row r="4409" spans="1:3">
      <c r="A4409" s="71">
        <v>37976</v>
      </c>
      <c r="B4409" s="71">
        <f t="shared" si="68"/>
        <v>37956</v>
      </c>
      <c r="C4409">
        <v>2806.89</v>
      </c>
    </row>
    <row r="4410" spans="1:3">
      <c r="A4410" s="71">
        <v>37977</v>
      </c>
      <c r="B4410" s="71">
        <f t="shared" si="68"/>
        <v>37956</v>
      </c>
      <c r="C4410">
        <v>2806.89</v>
      </c>
    </row>
    <row r="4411" spans="1:3">
      <c r="A4411" s="71">
        <v>37978</v>
      </c>
      <c r="B4411" s="71">
        <f t="shared" si="68"/>
        <v>37956</v>
      </c>
      <c r="C4411">
        <v>2809.09</v>
      </c>
    </row>
    <row r="4412" spans="1:3">
      <c r="A4412" s="71">
        <v>37979</v>
      </c>
      <c r="B4412" s="71">
        <f t="shared" si="68"/>
        <v>37956</v>
      </c>
      <c r="C4412">
        <v>2806.33</v>
      </c>
    </row>
    <row r="4413" spans="1:3">
      <c r="A4413" s="71">
        <v>37980</v>
      </c>
      <c r="B4413" s="71">
        <f t="shared" si="68"/>
        <v>37956</v>
      </c>
      <c r="C4413">
        <v>2796.89</v>
      </c>
    </row>
    <row r="4414" spans="1:3">
      <c r="A4414" s="71">
        <v>37981</v>
      </c>
      <c r="B4414" s="71">
        <f t="shared" si="68"/>
        <v>37956</v>
      </c>
      <c r="C4414">
        <v>2796.89</v>
      </c>
    </row>
    <row r="4415" spans="1:3">
      <c r="A4415" s="71">
        <v>37982</v>
      </c>
      <c r="B4415" s="71">
        <f t="shared" si="68"/>
        <v>37956</v>
      </c>
      <c r="C4415">
        <v>2795.21</v>
      </c>
    </row>
    <row r="4416" spans="1:3">
      <c r="A4416" s="71">
        <v>37983</v>
      </c>
      <c r="B4416" s="71">
        <f t="shared" si="68"/>
        <v>37956</v>
      </c>
      <c r="C4416">
        <v>2795.21</v>
      </c>
    </row>
    <row r="4417" spans="1:3">
      <c r="A4417" s="71">
        <v>37984</v>
      </c>
      <c r="B4417" s="71">
        <f t="shared" si="68"/>
        <v>37956</v>
      </c>
      <c r="C4417">
        <v>2795.21</v>
      </c>
    </row>
    <row r="4418" spans="1:3">
      <c r="A4418" s="71">
        <v>37985</v>
      </c>
      <c r="B4418" s="71">
        <f t="shared" si="68"/>
        <v>37956</v>
      </c>
      <c r="C4418">
        <v>2780.82</v>
      </c>
    </row>
    <row r="4419" spans="1:3">
      <c r="A4419" s="71">
        <v>37986</v>
      </c>
      <c r="B4419" s="71">
        <f t="shared" ref="B4419:B4482" si="69">DATE(YEAR(A4419), MONTH(A4419), 1)</f>
        <v>37956</v>
      </c>
      <c r="C4419">
        <v>2778.21</v>
      </c>
    </row>
    <row r="4420" spans="1:3">
      <c r="A4420" s="71">
        <v>37987</v>
      </c>
      <c r="B4420" s="71">
        <f t="shared" si="69"/>
        <v>37987</v>
      </c>
      <c r="C4420">
        <v>2778.21</v>
      </c>
    </row>
    <row r="4421" spans="1:3">
      <c r="A4421" s="71">
        <v>37988</v>
      </c>
      <c r="B4421" s="71">
        <f t="shared" si="69"/>
        <v>37987</v>
      </c>
      <c r="C4421">
        <v>2778.21</v>
      </c>
    </row>
    <row r="4422" spans="1:3">
      <c r="A4422" s="71">
        <v>37989</v>
      </c>
      <c r="B4422" s="71">
        <f t="shared" si="69"/>
        <v>37987</v>
      </c>
      <c r="C4422">
        <v>2777.96</v>
      </c>
    </row>
    <row r="4423" spans="1:3">
      <c r="A4423" s="71">
        <v>37990</v>
      </c>
      <c r="B4423" s="71">
        <f t="shared" si="69"/>
        <v>37987</v>
      </c>
      <c r="C4423">
        <v>2777.96</v>
      </c>
    </row>
    <row r="4424" spans="1:3">
      <c r="A4424" s="71">
        <v>37991</v>
      </c>
      <c r="B4424" s="71">
        <f t="shared" si="69"/>
        <v>37987</v>
      </c>
      <c r="C4424">
        <v>2777.96</v>
      </c>
    </row>
    <row r="4425" spans="1:3">
      <c r="A4425" s="71">
        <v>37992</v>
      </c>
      <c r="B4425" s="71">
        <f t="shared" si="69"/>
        <v>37987</v>
      </c>
      <c r="C4425">
        <v>2778.92</v>
      </c>
    </row>
    <row r="4426" spans="1:3">
      <c r="A4426" s="71">
        <v>37993</v>
      </c>
      <c r="B4426" s="71">
        <f t="shared" si="69"/>
        <v>37987</v>
      </c>
      <c r="C4426">
        <v>2765.76</v>
      </c>
    </row>
    <row r="4427" spans="1:3">
      <c r="A4427" s="71">
        <v>37994</v>
      </c>
      <c r="B4427" s="71">
        <f t="shared" si="69"/>
        <v>37987</v>
      </c>
      <c r="C4427">
        <v>2758.83</v>
      </c>
    </row>
    <row r="4428" spans="1:3">
      <c r="A4428" s="71">
        <v>37995</v>
      </c>
      <c r="B4428" s="71">
        <f t="shared" si="69"/>
        <v>37987</v>
      </c>
      <c r="C4428">
        <v>2750.89</v>
      </c>
    </row>
    <row r="4429" spans="1:3">
      <c r="A4429" s="71">
        <v>37996</v>
      </c>
      <c r="B4429" s="71">
        <f t="shared" si="69"/>
        <v>37987</v>
      </c>
      <c r="C4429">
        <v>2754.33</v>
      </c>
    </row>
    <row r="4430" spans="1:3">
      <c r="A4430" s="71">
        <v>37997</v>
      </c>
      <c r="B4430" s="71">
        <f t="shared" si="69"/>
        <v>37987</v>
      </c>
      <c r="C4430">
        <v>2754.33</v>
      </c>
    </row>
    <row r="4431" spans="1:3">
      <c r="A4431" s="71">
        <v>37998</v>
      </c>
      <c r="B4431" s="71">
        <f t="shared" si="69"/>
        <v>37987</v>
      </c>
      <c r="C4431">
        <v>2754.33</v>
      </c>
    </row>
    <row r="4432" spans="1:3">
      <c r="A4432" s="71">
        <v>37999</v>
      </c>
      <c r="B4432" s="71">
        <f t="shared" si="69"/>
        <v>37987</v>
      </c>
      <c r="C4432">
        <v>2754.33</v>
      </c>
    </row>
    <row r="4433" spans="1:3">
      <c r="A4433" s="71">
        <v>38000</v>
      </c>
      <c r="B4433" s="71">
        <f t="shared" si="69"/>
        <v>37987</v>
      </c>
      <c r="C4433">
        <v>2762.31</v>
      </c>
    </row>
    <row r="4434" spans="1:3">
      <c r="A4434" s="71">
        <v>38001</v>
      </c>
      <c r="B4434" s="71">
        <f t="shared" si="69"/>
        <v>37987</v>
      </c>
      <c r="C4434">
        <v>2747.06</v>
      </c>
    </row>
    <row r="4435" spans="1:3">
      <c r="A4435" s="71">
        <v>38002</v>
      </c>
      <c r="B4435" s="71">
        <f t="shared" si="69"/>
        <v>37987</v>
      </c>
      <c r="C4435">
        <v>2723.83</v>
      </c>
    </row>
    <row r="4436" spans="1:3">
      <c r="A4436" s="71">
        <v>38003</v>
      </c>
      <c r="B4436" s="71">
        <f t="shared" si="69"/>
        <v>37987</v>
      </c>
      <c r="C4436">
        <v>2728.7</v>
      </c>
    </row>
    <row r="4437" spans="1:3">
      <c r="A4437" s="71">
        <v>38004</v>
      </c>
      <c r="B4437" s="71">
        <f t="shared" si="69"/>
        <v>37987</v>
      </c>
      <c r="C4437">
        <v>2728.7</v>
      </c>
    </row>
    <row r="4438" spans="1:3">
      <c r="A4438" s="71">
        <v>38005</v>
      </c>
      <c r="B4438" s="71">
        <f t="shared" si="69"/>
        <v>37987</v>
      </c>
      <c r="C4438">
        <v>2728.7</v>
      </c>
    </row>
    <row r="4439" spans="1:3">
      <c r="A4439" s="71">
        <v>38006</v>
      </c>
      <c r="B4439" s="71">
        <f t="shared" si="69"/>
        <v>37987</v>
      </c>
      <c r="C4439">
        <v>2728.7</v>
      </c>
    </row>
    <row r="4440" spans="1:3">
      <c r="A4440" s="71">
        <v>38007</v>
      </c>
      <c r="B4440" s="71">
        <f t="shared" si="69"/>
        <v>37987</v>
      </c>
      <c r="C4440">
        <v>2730.75</v>
      </c>
    </row>
    <row r="4441" spans="1:3">
      <c r="A4441" s="71">
        <v>38008</v>
      </c>
      <c r="B4441" s="71">
        <f t="shared" si="69"/>
        <v>37987</v>
      </c>
      <c r="C4441">
        <v>2740.76</v>
      </c>
    </row>
    <row r="4442" spans="1:3">
      <c r="A4442" s="71">
        <v>38009</v>
      </c>
      <c r="B4442" s="71">
        <f t="shared" si="69"/>
        <v>37987</v>
      </c>
      <c r="C4442">
        <v>2742.88</v>
      </c>
    </row>
    <row r="4443" spans="1:3">
      <c r="A4443" s="71">
        <v>38010</v>
      </c>
      <c r="B4443" s="71">
        <f t="shared" si="69"/>
        <v>37987</v>
      </c>
      <c r="C4443">
        <v>2747.72</v>
      </c>
    </row>
    <row r="4444" spans="1:3">
      <c r="A4444" s="71">
        <v>38011</v>
      </c>
      <c r="B4444" s="71">
        <f t="shared" si="69"/>
        <v>37987</v>
      </c>
      <c r="C4444">
        <v>2747.72</v>
      </c>
    </row>
    <row r="4445" spans="1:3">
      <c r="A4445" s="71">
        <v>38012</v>
      </c>
      <c r="B4445" s="71">
        <f t="shared" si="69"/>
        <v>37987</v>
      </c>
      <c r="C4445">
        <v>2747.72</v>
      </c>
    </row>
    <row r="4446" spans="1:3">
      <c r="A4446" s="71">
        <v>38013</v>
      </c>
      <c r="B4446" s="71">
        <f t="shared" si="69"/>
        <v>37987</v>
      </c>
      <c r="C4446">
        <v>2766.89</v>
      </c>
    </row>
    <row r="4447" spans="1:3">
      <c r="A4447" s="71">
        <v>38014</v>
      </c>
      <c r="B4447" s="71">
        <f t="shared" si="69"/>
        <v>37987</v>
      </c>
      <c r="C4447">
        <v>2736.28</v>
      </c>
    </row>
    <row r="4448" spans="1:3">
      <c r="A4448" s="71">
        <v>38015</v>
      </c>
      <c r="B4448" s="71">
        <f t="shared" si="69"/>
        <v>37987</v>
      </c>
      <c r="C4448">
        <v>2721.56</v>
      </c>
    </row>
    <row r="4449" spans="1:3">
      <c r="A4449" s="71">
        <v>38016</v>
      </c>
      <c r="B4449" s="71">
        <f t="shared" si="69"/>
        <v>37987</v>
      </c>
      <c r="C4449">
        <v>2740.55</v>
      </c>
    </row>
    <row r="4450" spans="1:3">
      <c r="A4450" s="71">
        <v>38017</v>
      </c>
      <c r="B4450" s="71">
        <f t="shared" si="69"/>
        <v>37987</v>
      </c>
      <c r="C4450">
        <v>2742.47</v>
      </c>
    </row>
    <row r="4451" spans="1:3">
      <c r="A4451" s="71">
        <v>38018</v>
      </c>
      <c r="B4451" s="71">
        <f t="shared" si="69"/>
        <v>38018</v>
      </c>
      <c r="C4451">
        <v>2742.47</v>
      </c>
    </row>
    <row r="4452" spans="1:3">
      <c r="A4452" s="71">
        <v>38019</v>
      </c>
      <c r="B4452" s="71">
        <f t="shared" si="69"/>
        <v>38018</v>
      </c>
      <c r="C4452">
        <v>2742.47</v>
      </c>
    </row>
    <row r="4453" spans="1:3">
      <c r="A4453" s="71">
        <v>38020</v>
      </c>
      <c r="B4453" s="71">
        <f t="shared" si="69"/>
        <v>38018</v>
      </c>
      <c r="C4453">
        <v>2738.15</v>
      </c>
    </row>
    <row r="4454" spans="1:3">
      <c r="A4454" s="71">
        <v>38021</v>
      </c>
      <c r="B4454" s="71">
        <f t="shared" si="69"/>
        <v>38018</v>
      </c>
      <c r="C4454">
        <v>2747.28</v>
      </c>
    </row>
    <row r="4455" spans="1:3">
      <c r="A4455" s="71">
        <v>38022</v>
      </c>
      <c r="B4455" s="71">
        <f t="shared" si="69"/>
        <v>38018</v>
      </c>
      <c r="C4455">
        <v>2750.67</v>
      </c>
    </row>
    <row r="4456" spans="1:3">
      <c r="A4456" s="71">
        <v>38023</v>
      </c>
      <c r="B4456" s="71">
        <f t="shared" si="69"/>
        <v>38018</v>
      </c>
      <c r="C4456">
        <v>2748.9</v>
      </c>
    </row>
    <row r="4457" spans="1:3">
      <c r="A4457" s="71">
        <v>38024</v>
      </c>
      <c r="B4457" s="71">
        <f t="shared" si="69"/>
        <v>38018</v>
      </c>
      <c r="C4457">
        <v>2757.14</v>
      </c>
    </row>
    <row r="4458" spans="1:3">
      <c r="A4458" s="71">
        <v>38025</v>
      </c>
      <c r="B4458" s="71">
        <f t="shared" si="69"/>
        <v>38018</v>
      </c>
      <c r="C4458">
        <v>2757.14</v>
      </c>
    </row>
    <row r="4459" spans="1:3">
      <c r="A4459" s="71">
        <v>38026</v>
      </c>
      <c r="B4459" s="71">
        <f t="shared" si="69"/>
        <v>38018</v>
      </c>
      <c r="C4459">
        <v>2757.14</v>
      </c>
    </row>
    <row r="4460" spans="1:3">
      <c r="A4460" s="71">
        <v>38027</v>
      </c>
      <c r="B4460" s="71">
        <f t="shared" si="69"/>
        <v>38018</v>
      </c>
      <c r="C4460">
        <v>2741.17</v>
      </c>
    </row>
    <row r="4461" spans="1:3">
      <c r="A4461" s="71">
        <v>38028</v>
      </c>
      <c r="B4461" s="71">
        <f t="shared" si="69"/>
        <v>38018</v>
      </c>
      <c r="C4461">
        <v>2735.5</v>
      </c>
    </row>
    <row r="4462" spans="1:3">
      <c r="A4462" s="71">
        <v>38029</v>
      </c>
      <c r="B4462" s="71">
        <f t="shared" si="69"/>
        <v>38018</v>
      </c>
      <c r="C4462">
        <v>2736.94</v>
      </c>
    </row>
    <row r="4463" spans="1:3">
      <c r="A4463" s="71">
        <v>38030</v>
      </c>
      <c r="B4463" s="71">
        <f t="shared" si="69"/>
        <v>38018</v>
      </c>
      <c r="C4463">
        <v>2736.42</v>
      </c>
    </row>
    <row r="4464" spans="1:3">
      <c r="A4464" s="71">
        <v>38031</v>
      </c>
      <c r="B4464" s="71">
        <f t="shared" si="69"/>
        <v>38018</v>
      </c>
      <c r="C4464">
        <v>2724.36</v>
      </c>
    </row>
    <row r="4465" spans="1:3">
      <c r="A4465" s="71">
        <v>38032</v>
      </c>
      <c r="B4465" s="71">
        <f t="shared" si="69"/>
        <v>38018</v>
      </c>
      <c r="C4465">
        <v>2724.36</v>
      </c>
    </row>
    <row r="4466" spans="1:3">
      <c r="A4466" s="71">
        <v>38033</v>
      </c>
      <c r="B4466" s="71">
        <f t="shared" si="69"/>
        <v>38018</v>
      </c>
      <c r="C4466">
        <v>2724.36</v>
      </c>
    </row>
    <row r="4467" spans="1:3">
      <c r="A4467" s="71">
        <v>38034</v>
      </c>
      <c r="B4467" s="71">
        <f t="shared" si="69"/>
        <v>38018</v>
      </c>
      <c r="C4467">
        <v>2724.36</v>
      </c>
    </row>
    <row r="4468" spans="1:3">
      <c r="A4468" s="71">
        <v>38035</v>
      </c>
      <c r="B4468" s="71">
        <f t="shared" si="69"/>
        <v>38018</v>
      </c>
      <c r="C4468">
        <v>2715.2</v>
      </c>
    </row>
    <row r="4469" spans="1:3">
      <c r="A4469" s="71">
        <v>38036</v>
      </c>
      <c r="B4469" s="71">
        <f t="shared" si="69"/>
        <v>38018</v>
      </c>
      <c r="C4469">
        <v>2697.66</v>
      </c>
    </row>
    <row r="4470" spans="1:3">
      <c r="A4470" s="71">
        <v>38037</v>
      </c>
      <c r="B4470" s="71">
        <f t="shared" si="69"/>
        <v>38018</v>
      </c>
      <c r="C4470">
        <v>2693.84</v>
      </c>
    </row>
    <row r="4471" spans="1:3">
      <c r="A4471" s="71">
        <v>38038</v>
      </c>
      <c r="B4471" s="71">
        <f t="shared" si="69"/>
        <v>38018</v>
      </c>
      <c r="C4471">
        <v>2700.19</v>
      </c>
    </row>
    <row r="4472" spans="1:3">
      <c r="A4472" s="71">
        <v>38039</v>
      </c>
      <c r="B4472" s="71">
        <f t="shared" si="69"/>
        <v>38018</v>
      </c>
      <c r="C4472">
        <v>2700.19</v>
      </c>
    </row>
    <row r="4473" spans="1:3">
      <c r="A4473" s="71">
        <v>38040</v>
      </c>
      <c r="B4473" s="71">
        <f t="shared" si="69"/>
        <v>38018</v>
      </c>
      <c r="C4473">
        <v>2700.19</v>
      </c>
    </row>
    <row r="4474" spans="1:3">
      <c r="A4474" s="71">
        <v>38041</v>
      </c>
      <c r="B4474" s="71">
        <f t="shared" si="69"/>
        <v>38018</v>
      </c>
      <c r="C4474">
        <v>2665.83</v>
      </c>
    </row>
    <row r="4475" spans="1:3">
      <c r="A4475" s="71">
        <v>38042</v>
      </c>
      <c r="B4475" s="71">
        <f t="shared" si="69"/>
        <v>38018</v>
      </c>
      <c r="C4475">
        <v>2651.94</v>
      </c>
    </row>
    <row r="4476" spans="1:3">
      <c r="A4476" s="71">
        <v>38043</v>
      </c>
      <c r="B4476" s="71">
        <f t="shared" si="69"/>
        <v>38018</v>
      </c>
      <c r="C4476">
        <v>2664.3</v>
      </c>
    </row>
    <row r="4477" spans="1:3">
      <c r="A4477" s="71">
        <v>38044</v>
      </c>
      <c r="B4477" s="71">
        <f t="shared" si="69"/>
        <v>38018</v>
      </c>
      <c r="C4477">
        <v>2686.54</v>
      </c>
    </row>
    <row r="4478" spans="1:3">
      <c r="A4478" s="71">
        <v>38045</v>
      </c>
      <c r="B4478" s="71">
        <f t="shared" si="69"/>
        <v>38018</v>
      </c>
      <c r="C4478">
        <v>2682.34</v>
      </c>
    </row>
    <row r="4479" spans="1:3">
      <c r="A4479" s="71">
        <v>38046</v>
      </c>
      <c r="B4479" s="71">
        <f t="shared" si="69"/>
        <v>38018</v>
      </c>
      <c r="C4479">
        <v>2682.34</v>
      </c>
    </row>
    <row r="4480" spans="1:3">
      <c r="A4480" s="71">
        <v>38047</v>
      </c>
      <c r="B4480" s="71">
        <f t="shared" si="69"/>
        <v>38047</v>
      </c>
      <c r="C4480">
        <v>2682.34</v>
      </c>
    </row>
    <row r="4481" spans="1:3">
      <c r="A4481" s="71">
        <v>38048</v>
      </c>
      <c r="B4481" s="71">
        <f t="shared" si="69"/>
        <v>38047</v>
      </c>
      <c r="C4481">
        <v>2662.81</v>
      </c>
    </row>
    <row r="4482" spans="1:3">
      <c r="A4482" s="71">
        <v>38049</v>
      </c>
      <c r="B4482" s="71">
        <f t="shared" si="69"/>
        <v>38047</v>
      </c>
      <c r="C4482">
        <v>2660.42</v>
      </c>
    </row>
    <row r="4483" spans="1:3">
      <c r="A4483" s="71">
        <v>38050</v>
      </c>
      <c r="B4483" s="71">
        <f t="shared" ref="B4483:B4546" si="70">DATE(YEAR(A4483), MONTH(A4483), 1)</f>
        <v>38047</v>
      </c>
      <c r="C4483">
        <v>2670.97</v>
      </c>
    </row>
    <row r="4484" spans="1:3">
      <c r="A4484" s="71">
        <v>38051</v>
      </c>
      <c r="B4484" s="71">
        <f t="shared" si="70"/>
        <v>38047</v>
      </c>
      <c r="C4484">
        <v>2676.41</v>
      </c>
    </row>
    <row r="4485" spans="1:3">
      <c r="A4485" s="71">
        <v>38052</v>
      </c>
      <c r="B4485" s="71">
        <f t="shared" si="70"/>
        <v>38047</v>
      </c>
      <c r="C4485">
        <v>2673.29</v>
      </c>
    </row>
    <row r="4486" spans="1:3">
      <c r="A4486" s="71">
        <v>38053</v>
      </c>
      <c r="B4486" s="71">
        <f t="shared" si="70"/>
        <v>38047</v>
      </c>
      <c r="C4486">
        <v>2673.29</v>
      </c>
    </row>
    <row r="4487" spans="1:3">
      <c r="A4487" s="71">
        <v>38054</v>
      </c>
      <c r="B4487" s="71">
        <f t="shared" si="70"/>
        <v>38047</v>
      </c>
      <c r="C4487">
        <v>2673.29</v>
      </c>
    </row>
    <row r="4488" spans="1:3">
      <c r="A4488" s="71">
        <v>38055</v>
      </c>
      <c r="B4488" s="71">
        <f t="shared" si="70"/>
        <v>38047</v>
      </c>
      <c r="C4488">
        <v>2675.65</v>
      </c>
    </row>
    <row r="4489" spans="1:3">
      <c r="A4489" s="71">
        <v>38056</v>
      </c>
      <c r="B4489" s="71">
        <f t="shared" si="70"/>
        <v>38047</v>
      </c>
      <c r="C4489">
        <v>2679.22</v>
      </c>
    </row>
    <row r="4490" spans="1:3">
      <c r="A4490" s="71">
        <v>38057</v>
      </c>
      <c r="B4490" s="71">
        <f t="shared" si="70"/>
        <v>38047</v>
      </c>
      <c r="C4490">
        <v>2685.17</v>
      </c>
    </row>
    <row r="4491" spans="1:3">
      <c r="A4491" s="71">
        <v>38058</v>
      </c>
      <c r="B4491" s="71">
        <f t="shared" si="70"/>
        <v>38047</v>
      </c>
      <c r="C4491">
        <v>2683.08</v>
      </c>
    </row>
    <row r="4492" spans="1:3">
      <c r="A4492" s="71">
        <v>38059</v>
      </c>
      <c r="B4492" s="71">
        <f t="shared" si="70"/>
        <v>38047</v>
      </c>
      <c r="C4492">
        <v>2669.48</v>
      </c>
    </row>
    <row r="4493" spans="1:3">
      <c r="A4493" s="71">
        <v>38060</v>
      </c>
      <c r="B4493" s="71">
        <f t="shared" si="70"/>
        <v>38047</v>
      </c>
      <c r="C4493">
        <v>2669.48</v>
      </c>
    </row>
    <row r="4494" spans="1:3">
      <c r="A4494" s="71">
        <v>38061</v>
      </c>
      <c r="B4494" s="71">
        <f t="shared" si="70"/>
        <v>38047</v>
      </c>
      <c r="C4494">
        <v>2669.48</v>
      </c>
    </row>
    <row r="4495" spans="1:3">
      <c r="A4495" s="71">
        <v>38062</v>
      </c>
      <c r="B4495" s="71">
        <f t="shared" si="70"/>
        <v>38047</v>
      </c>
      <c r="C4495">
        <v>2661.45</v>
      </c>
    </row>
    <row r="4496" spans="1:3">
      <c r="A4496" s="71">
        <v>38063</v>
      </c>
      <c r="B4496" s="71">
        <f t="shared" si="70"/>
        <v>38047</v>
      </c>
      <c r="C4496">
        <v>2648.97</v>
      </c>
    </row>
    <row r="4497" spans="1:3">
      <c r="A4497" s="71">
        <v>38064</v>
      </c>
      <c r="B4497" s="71">
        <f t="shared" si="70"/>
        <v>38047</v>
      </c>
      <c r="C4497">
        <v>2650.21</v>
      </c>
    </row>
    <row r="4498" spans="1:3">
      <c r="A4498" s="71">
        <v>38065</v>
      </c>
      <c r="B4498" s="71">
        <f t="shared" si="70"/>
        <v>38047</v>
      </c>
      <c r="C4498">
        <v>2669.07</v>
      </c>
    </row>
    <row r="4499" spans="1:3">
      <c r="A4499" s="71">
        <v>38066</v>
      </c>
      <c r="B4499" s="71">
        <f t="shared" si="70"/>
        <v>38047</v>
      </c>
      <c r="C4499">
        <v>2669.39</v>
      </c>
    </row>
    <row r="4500" spans="1:3">
      <c r="A4500" s="71">
        <v>38067</v>
      </c>
      <c r="B4500" s="71">
        <f t="shared" si="70"/>
        <v>38047</v>
      </c>
      <c r="C4500">
        <v>2669.39</v>
      </c>
    </row>
    <row r="4501" spans="1:3">
      <c r="A4501" s="71">
        <v>38068</v>
      </c>
      <c r="B4501" s="71">
        <f t="shared" si="70"/>
        <v>38047</v>
      </c>
      <c r="C4501">
        <v>2669.39</v>
      </c>
    </row>
    <row r="4502" spans="1:3">
      <c r="A4502" s="71">
        <v>38069</v>
      </c>
      <c r="B4502" s="71">
        <f t="shared" si="70"/>
        <v>38047</v>
      </c>
      <c r="C4502">
        <v>2669.39</v>
      </c>
    </row>
    <row r="4503" spans="1:3">
      <c r="A4503" s="71">
        <v>38070</v>
      </c>
      <c r="B4503" s="71">
        <f t="shared" si="70"/>
        <v>38047</v>
      </c>
      <c r="C4503">
        <v>2664.5</v>
      </c>
    </row>
    <row r="4504" spans="1:3">
      <c r="A4504" s="71">
        <v>38071</v>
      </c>
      <c r="B4504" s="71">
        <f t="shared" si="70"/>
        <v>38047</v>
      </c>
      <c r="C4504">
        <v>2667.05</v>
      </c>
    </row>
    <row r="4505" spans="1:3">
      <c r="A4505" s="71">
        <v>38072</v>
      </c>
      <c r="B4505" s="71">
        <f t="shared" si="70"/>
        <v>38047</v>
      </c>
      <c r="C4505">
        <v>2679.33</v>
      </c>
    </row>
    <row r="4506" spans="1:3">
      <c r="A4506" s="71">
        <v>38073</v>
      </c>
      <c r="B4506" s="71">
        <f t="shared" si="70"/>
        <v>38047</v>
      </c>
      <c r="C4506">
        <v>2673.68</v>
      </c>
    </row>
    <row r="4507" spans="1:3">
      <c r="A4507" s="71">
        <v>38074</v>
      </c>
      <c r="B4507" s="71">
        <f t="shared" si="70"/>
        <v>38047</v>
      </c>
      <c r="C4507">
        <v>2673.68</v>
      </c>
    </row>
    <row r="4508" spans="1:3">
      <c r="A4508" s="71">
        <v>38075</v>
      </c>
      <c r="B4508" s="71">
        <f t="shared" si="70"/>
        <v>38047</v>
      </c>
      <c r="C4508">
        <v>2673.68</v>
      </c>
    </row>
    <row r="4509" spans="1:3">
      <c r="A4509" s="71">
        <v>38076</v>
      </c>
      <c r="B4509" s="71">
        <f t="shared" si="70"/>
        <v>38047</v>
      </c>
      <c r="C4509">
        <v>2676.93</v>
      </c>
    </row>
    <row r="4510" spans="1:3">
      <c r="A4510" s="71">
        <v>38077</v>
      </c>
      <c r="B4510" s="71">
        <f t="shared" si="70"/>
        <v>38047</v>
      </c>
      <c r="C4510">
        <v>2678.16</v>
      </c>
    </row>
    <row r="4511" spans="1:3">
      <c r="A4511" s="71">
        <v>38078</v>
      </c>
      <c r="B4511" s="71">
        <f t="shared" si="70"/>
        <v>38078</v>
      </c>
      <c r="C4511">
        <v>2682.09</v>
      </c>
    </row>
    <row r="4512" spans="1:3">
      <c r="A4512" s="71">
        <v>38079</v>
      </c>
      <c r="B4512" s="71">
        <f t="shared" si="70"/>
        <v>38078</v>
      </c>
      <c r="C4512">
        <v>2671.01</v>
      </c>
    </row>
    <row r="4513" spans="1:3">
      <c r="A4513" s="71">
        <v>38080</v>
      </c>
      <c r="B4513" s="71">
        <f t="shared" si="70"/>
        <v>38078</v>
      </c>
      <c r="C4513">
        <v>2666.55</v>
      </c>
    </row>
    <row r="4514" spans="1:3">
      <c r="A4514" s="71">
        <v>38081</v>
      </c>
      <c r="B4514" s="71">
        <f t="shared" si="70"/>
        <v>38078</v>
      </c>
      <c r="C4514">
        <v>2666.55</v>
      </c>
    </row>
    <row r="4515" spans="1:3">
      <c r="A4515" s="71">
        <v>38082</v>
      </c>
      <c r="B4515" s="71">
        <f t="shared" si="70"/>
        <v>38078</v>
      </c>
      <c r="C4515">
        <v>2666.55</v>
      </c>
    </row>
    <row r="4516" spans="1:3">
      <c r="A4516" s="71">
        <v>38083</v>
      </c>
      <c r="B4516" s="71">
        <f t="shared" si="70"/>
        <v>38078</v>
      </c>
      <c r="C4516">
        <v>2667.06</v>
      </c>
    </row>
    <row r="4517" spans="1:3">
      <c r="A4517" s="71">
        <v>38084</v>
      </c>
      <c r="B4517" s="71">
        <f t="shared" si="70"/>
        <v>38078</v>
      </c>
      <c r="C4517">
        <v>2663.05</v>
      </c>
    </row>
    <row r="4518" spans="1:3">
      <c r="A4518" s="71">
        <v>38085</v>
      </c>
      <c r="B4518" s="71">
        <f t="shared" si="70"/>
        <v>38078</v>
      </c>
      <c r="C4518">
        <v>2659.05</v>
      </c>
    </row>
    <row r="4519" spans="1:3">
      <c r="A4519" s="71">
        <v>38086</v>
      </c>
      <c r="B4519" s="71">
        <f t="shared" si="70"/>
        <v>38078</v>
      </c>
      <c r="C4519">
        <v>2659.05</v>
      </c>
    </row>
    <row r="4520" spans="1:3">
      <c r="A4520" s="71">
        <v>38087</v>
      </c>
      <c r="B4520" s="71">
        <f t="shared" si="70"/>
        <v>38078</v>
      </c>
      <c r="C4520">
        <v>2659.05</v>
      </c>
    </row>
    <row r="4521" spans="1:3">
      <c r="A4521" s="71">
        <v>38088</v>
      </c>
      <c r="B4521" s="71">
        <f t="shared" si="70"/>
        <v>38078</v>
      </c>
      <c r="C4521">
        <v>2659.05</v>
      </c>
    </row>
    <row r="4522" spans="1:3">
      <c r="A4522" s="71">
        <v>38089</v>
      </c>
      <c r="B4522" s="71">
        <f t="shared" si="70"/>
        <v>38078</v>
      </c>
      <c r="C4522">
        <v>2659.05</v>
      </c>
    </row>
    <row r="4523" spans="1:3">
      <c r="A4523" s="71">
        <v>38090</v>
      </c>
      <c r="B4523" s="71">
        <f t="shared" si="70"/>
        <v>38078</v>
      </c>
      <c r="C4523">
        <v>2648.8</v>
      </c>
    </row>
    <row r="4524" spans="1:3">
      <c r="A4524" s="71">
        <v>38091</v>
      </c>
      <c r="B4524" s="71">
        <f t="shared" si="70"/>
        <v>38078</v>
      </c>
      <c r="C4524">
        <v>2642.55</v>
      </c>
    </row>
    <row r="4525" spans="1:3">
      <c r="A4525" s="71">
        <v>38092</v>
      </c>
      <c r="B4525" s="71">
        <f t="shared" si="70"/>
        <v>38078</v>
      </c>
      <c r="C4525">
        <v>2631.72</v>
      </c>
    </row>
    <row r="4526" spans="1:3">
      <c r="A4526" s="71">
        <v>38093</v>
      </c>
      <c r="B4526" s="71">
        <f t="shared" si="70"/>
        <v>38078</v>
      </c>
      <c r="C4526">
        <v>2619.59</v>
      </c>
    </row>
    <row r="4527" spans="1:3">
      <c r="A4527" s="71">
        <v>38094</v>
      </c>
      <c r="B4527" s="71">
        <f t="shared" si="70"/>
        <v>38078</v>
      </c>
      <c r="C4527">
        <v>2620.19</v>
      </c>
    </row>
    <row r="4528" spans="1:3">
      <c r="A4528" s="71">
        <v>38095</v>
      </c>
      <c r="B4528" s="71">
        <f t="shared" si="70"/>
        <v>38078</v>
      </c>
      <c r="C4528">
        <v>2620.19</v>
      </c>
    </row>
    <row r="4529" spans="1:3">
      <c r="A4529" s="71">
        <v>38096</v>
      </c>
      <c r="B4529" s="71">
        <f t="shared" si="70"/>
        <v>38078</v>
      </c>
      <c r="C4529">
        <v>2620.19</v>
      </c>
    </row>
    <row r="4530" spans="1:3">
      <c r="A4530" s="71">
        <v>38097</v>
      </c>
      <c r="B4530" s="71">
        <f t="shared" si="70"/>
        <v>38078</v>
      </c>
      <c r="C4530">
        <v>2612.3000000000002</v>
      </c>
    </row>
    <row r="4531" spans="1:3">
      <c r="A4531" s="71">
        <v>38098</v>
      </c>
      <c r="B4531" s="71">
        <f t="shared" si="70"/>
        <v>38078</v>
      </c>
      <c r="C4531">
        <v>2620.94</v>
      </c>
    </row>
    <row r="4532" spans="1:3">
      <c r="A4532" s="71">
        <v>38099</v>
      </c>
      <c r="B4532" s="71">
        <f t="shared" si="70"/>
        <v>38078</v>
      </c>
      <c r="C4532">
        <v>2628.19</v>
      </c>
    </row>
    <row r="4533" spans="1:3">
      <c r="A4533" s="71">
        <v>38100</v>
      </c>
      <c r="B4533" s="71">
        <f t="shared" si="70"/>
        <v>38078</v>
      </c>
      <c r="C4533">
        <v>2618.21</v>
      </c>
    </row>
    <row r="4534" spans="1:3">
      <c r="A4534" s="71">
        <v>38101</v>
      </c>
      <c r="B4534" s="71">
        <f t="shared" si="70"/>
        <v>38078</v>
      </c>
      <c r="C4534">
        <v>2622.74</v>
      </c>
    </row>
    <row r="4535" spans="1:3">
      <c r="A4535" s="71">
        <v>38102</v>
      </c>
      <c r="B4535" s="71">
        <f t="shared" si="70"/>
        <v>38078</v>
      </c>
      <c r="C4535">
        <v>2622.74</v>
      </c>
    </row>
    <row r="4536" spans="1:3">
      <c r="A4536" s="71">
        <v>38103</v>
      </c>
      <c r="B4536" s="71">
        <f t="shared" si="70"/>
        <v>38078</v>
      </c>
      <c r="C4536">
        <v>2622.74</v>
      </c>
    </row>
    <row r="4537" spans="1:3">
      <c r="A4537" s="71">
        <v>38104</v>
      </c>
      <c r="B4537" s="71">
        <f t="shared" si="70"/>
        <v>38078</v>
      </c>
      <c r="C4537">
        <v>2613.94</v>
      </c>
    </row>
    <row r="4538" spans="1:3">
      <c r="A4538" s="71">
        <v>38105</v>
      </c>
      <c r="B4538" s="71">
        <f t="shared" si="70"/>
        <v>38078</v>
      </c>
      <c r="C4538">
        <v>2620.9699999999998</v>
      </c>
    </row>
    <row r="4539" spans="1:3">
      <c r="A4539" s="71">
        <v>38106</v>
      </c>
      <c r="B4539" s="71">
        <f t="shared" si="70"/>
        <v>38078</v>
      </c>
      <c r="C4539">
        <v>2635.96</v>
      </c>
    </row>
    <row r="4540" spans="1:3">
      <c r="A4540" s="71">
        <v>38107</v>
      </c>
      <c r="B4540" s="71">
        <f t="shared" si="70"/>
        <v>38078</v>
      </c>
      <c r="C4540">
        <v>2646.99</v>
      </c>
    </row>
    <row r="4541" spans="1:3">
      <c r="A4541" s="71">
        <v>38108</v>
      </c>
      <c r="B4541" s="71">
        <f t="shared" si="70"/>
        <v>38108</v>
      </c>
      <c r="C4541">
        <v>2655.18</v>
      </c>
    </row>
    <row r="4542" spans="1:3">
      <c r="A4542" s="71">
        <v>38109</v>
      </c>
      <c r="B4542" s="71">
        <f t="shared" si="70"/>
        <v>38108</v>
      </c>
      <c r="C4542">
        <v>2655.18</v>
      </c>
    </row>
    <row r="4543" spans="1:3">
      <c r="A4543" s="71">
        <v>38110</v>
      </c>
      <c r="B4543" s="71">
        <f t="shared" si="70"/>
        <v>38108</v>
      </c>
      <c r="C4543">
        <v>2655.18</v>
      </c>
    </row>
    <row r="4544" spans="1:3">
      <c r="A4544" s="71">
        <v>38111</v>
      </c>
      <c r="B4544" s="71">
        <f t="shared" si="70"/>
        <v>38108</v>
      </c>
      <c r="C4544">
        <v>2670.92</v>
      </c>
    </row>
    <row r="4545" spans="1:3">
      <c r="A4545" s="71">
        <v>38112</v>
      </c>
      <c r="B4545" s="71">
        <f t="shared" si="70"/>
        <v>38108</v>
      </c>
      <c r="C4545">
        <v>2664.79</v>
      </c>
    </row>
    <row r="4546" spans="1:3">
      <c r="A4546" s="71">
        <v>38113</v>
      </c>
      <c r="B4546" s="71">
        <f t="shared" si="70"/>
        <v>38108</v>
      </c>
      <c r="C4546">
        <v>2658.43</v>
      </c>
    </row>
    <row r="4547" spans="1:3">
      <c r="A4547" s="71">
        <v>38114</v>
      </c>
      <c r="B4547" s="71">
        <f t="shared" ref="B4547:B4610" si="71">DATE(YEAR(A4547), MONTH(A4547), 1)</f>
        <v>38108</v>
      </c>
      <c r="C4547">
        <v>2690.68</v>
      </c>
    </row>
    <row r="4548" spans="1:3">
      <c r="A4548" s="71">
        <v>38115</v>
      </c>
      <c r="B4548" s="71">
        <f t="shared" si="71"/>
        <v>38108</v>
      </c>
      <c r="C4548">
        <v>2708.02</v>
      </c>
    </row>
    <row r="4549" spans="1:3">
      <c r="A4549" s="71">
        <v>38116</v>
      </c>
      <c r="B4549" s="71">
        <f t="shared" si="71"/>
        <v>38108</v>
      </c>
      <c r="C4549">
        <v>2708.02</v>
      </c>
    </row>
    <row r="4550" spans="1:3">
      <c r="A4550" s="71">
        <v>38117</v>
      </c>
      <c r="B4550" s="71">
        <f t="shared" si="71"/>
        <v>38108</v>
      </c>
      <c r="C4550">
        <v>2708.02</v>
      </c>
    </row>
    <row r="4551" spans="1:3">
      <c r="A4551" s="71">
        <v>38118</v>
      </c>
      <c r="B4551" s="71">
        <f t="shared" si="71"/>
        <v>38108</v>
      </c>
      <c r="C4551">
        <v>2731.79</v>
      </c>
    </row>
    <row r="4552" spans="1:3">
      <c r="A4552" s="71">
        <v>38119</v>
      </c>
      <c r="B4552" s="71">
        <f t="shared" si="71"/>
        <v>38108</v>
      </c>
      <c r="C4552">
        <v>2729.54</v>
      </c>
    </row>
    <row r="4553" spans="1:3">
      <c r="A4553" s="71">
        <v>38120</v>
      </c>
      <c r="B4553" s="71">
        <f t="shared" si="71"/>
        <v>38108</v>
      </c>
      <c r="C4553">
        <v>2729.01</v>
      </c>
    </row>
    <row r="4554" spans="1:3">
      <c r="A4554" s="71">
        <v>38121</v>
      </c>
      <c r="B4554" s="71">
        <f t="shared" si="71"/>
        <v>38108</v>
      </c>
      <c r="C4554">
        <v>2741.66</v>
      </c>
    </row>
    <row r="4555" spans="1:3">
      <c r="A4555" s="71">
        <v>38122</v>
      </c>
      <c r="B4555" s="71">
        <f t="shared" si="71"/>
        <v>38108</v>
      </c>
      <c r="C4555">
        <v>2719.89</v>
      </c>
    </row>
    <row r="4556" spans="1:3">
      <c r="A4556" s="71">
        <v>38123</v>
      </c>
      <c r="B4556" s="71">
        <f t="shared" si="71"/>
        <v>38108</v>
      </c>
      <c r="C4556">
        <v>2719.89</v>
      </c>
    </row>
    <row r="4557" spans="1:3">
      <c r="A4557" s="71">
        <v>38124</v>
      </c>
      <c r="B4557" s="71">
        <f t="shared" si="71"/>
        <v>38108</v>
      </c>
      <c r="C4557">
        <v>2719.89</v>
      </c>
    </row>
    <row r="4558" spans="1:3">
      <c r="A4558" s="71">
        <v>38125</v>
      </c>
      <c r="B4558" s="71">
        <f t="shared" si="71"/>
        <v>38108</v>
      </c>
      <c r="C4558">
        <v>2713.3</v>
      </c>
    </row>
    <row r="4559" spans="1:3">
      <c r="A4559" s="71">
        <v>38126</v>
      </c>
      <c r="B4559" s="71">
        <f t="shared" si="71"/>
        <v>38108</v>
      </c>
      <c r="C4559">
        <v>2725.45</v>
      </c>
    </row>
    <row r="4560" spans="1:3">
      <c r="A4560" s="71">
        <v>38127</v>
      </c>
      <c r="B4560" s="71">
        <f t="shared" si="71"/>
        <v>38108</v>
      </c>
      <c r="C4560">
        <v>2737.55</v>
      </c>
    </row>
    <row r="4561" spans="1:3">
      <c r="A4561" s="71">
        <v>38128</v>
      </c>
      <c r="B4561" s="71">
        <f t="shared" si="71"/>
        <v>38108</v>
      </c>
      <c r="C4561">
        <v>2759.79</v>
      </c>
    </row>
    <row r="4562" spans="1:3">
      <c r="A4562" s="71">
        <v>38129</v>
      </c>
      <c r="B4562" s="71">
        <f t="shared" si="71"/>
        <v>38108</v>
      </c>
      <c r="C4562">
        <v>2766.83</v>
      </c>
    </row>
    <row r="4563" spans="1:3">
      <c r="A4563" s="71">
        <v>38130</v>
      </c>
      <c r="B4563" s="71">
        <f t="shared" si="71"/>
        <v>38108</v>
      </c>
      <c r="C4563">
        <v>2766.83</v>
      </c>
    </row>
    <row r="4564" spans="1:3">
      <c r="A4564" s="71">
        <v>38131</v>
      </c>
      <c r="B4564" s="71">
        <f t="shared" si="71"/>
        <v>38108</v>
      </c>
      <c r="C4564">
        <v>2766.83</v>
      </c>
    </row>
    <row r="4565" spans="1:3">
      <c r="A4565" s="71">
        <v>38132</v>
      </c>
      <c r="B4565" s="71">
        <f t="shared" si="71"/>
        <v>38108</v>
      </c>
      <c r="C4565">
        <v>2766.83</v>
      </c>
    </row>
    <row r="4566" spans="1:3">
      <c r="A4566" s="71">
        <v>38133</v>
      </c>
      <c r="B4566" s="71">
        <f t="shared" si="71"/>
        <v>38108</v>
      </c>
      <c r="C4566">
        <v>2760.06</v>
      </c>
    </row>
    <row r="4567" spans="1:3">
      <c r="A4567" s="71">
        <v>38134</v>
      </c>
      <c r="B4567" s="71">
        <f t="shared" si="71"/>
        <v>38108</v>
      </c>
      <c r="C4567">
        <v>2754.83</v>
      </c>
    </row>
    <row r="4568" spans="1:3">
      <c r="A4568" s="71">
        <v>38135</v>
      </c>
      <c r="B4568" s="71">
        <f t="shared" si="71"/>
        <v>38108</v>
      </c>
      <c r="C4568">
        <v>2745.91</v>
      </c>
    </row>
    <row r="4569" spans="1:3">
      <c r="A4569" s="71">
        <v>38136</v>
      </c>
      <c r="B4569" s="71">
        <f t="shared" si="71"/>
        <v>38108</v>
      </c>
      <c r="C4569">
        <v>2724.92</v>
      </c>
    </row>
    <row r="4570" spans="1:3">
      <c r="A4570" s="71">
        <v>38137</v>
      </c>
      <c r="B4570" s="71">
        <f t="shared" si="71"/>
        <v>38108</v>
      </c>
      <c r="C4570">
        <v>2724.92</v>
      </c>
    </row>
    <row r="4571" spans="1:3">
      <c r="A4571" s="71">
        <v>38138</v>
      </c>
      <c r="B4571" s="71">
        <f t="shared" si="71"/>
        <v>38108</v>
      </c>
      <c r="C4571">
        <v>2724.92</v>
      </c>
    </row>
    <row r="4572" spans="1:3">
      <c r="A4572" s="71">
        <v>38139</v>
      </c>
      <c r="B4572" s="71">
        <f t="shared" si="71"/>
        <v>38139</v>
      </c>
      <c r="C4572">
        <v>2724.92</v>
      </c>
    </row>
    <row r="4573" spans="1:3">
      <c r="A4573" s="71">
        <v>38140</v>
      </c>
      <c r="B4573" s="71">
        <f t="shared" si="71"/>
        <v>38139</v>
      </c>
      <c r="C4573">
        <v>2736.39</v>
      </c>
    </row>
    <row r="4574" spans="1:3">
      <c r="A4574" s="71">
        <v>38141</v>
      </c>
      <c r="B4574" s="71">
        <f t="shared" si="71"/>
        <v>38139</v>
      </c>
      <c r="C4574">
        <v>2727.68</v>
      </c>
    </row>
    <row r="4575" spans="1:3">
      <c r="A4575" s="71">
        <v>38142</v>
      </c>
      <c r="B4575" s="71">
        <f t="shared" si="71"/>
        <v>38139</v>
      </c>
      <c r="C4575">
        <v>2722.69</v>
      </c>
    </row>
    <row r="4576" spans="1:3">
      <c r="A4576" s="71">
        <v>38143</v>
      </c>
      <c r="B4576" s="71">
        <f t="shared" si="71"/>
        <v>38139</v>
      </c>
      <c r="C4576">
        <v>2715.37</v>
      </c>
    </row>
    <row r="4577" spans="1:3">
      <c r="A4577" s="71">
        <v>38144</v>
      </c>
      <c r="B4577" s="71">
        <f t="shared" si="71"/>
        <v>38139</v>
      </c>
      <c r="C4577">
        <v>2715.37</v>
      </c>
    </row>
    <row r="4578" spans="1:3">
      <c r="A4578" s="71">
        <v>38145</v>
      </c>
      <c r="B4578" s="71">
        <f t="shared" si="71"/>
        <v>38139</v>
      </c>
      <c r="C4578">
        <v>2715.37</v>
      </c>
    </row>
    <row r="4579" spans="1:3">
      <c r="A4579" s="71">
        <v>38146</v>
      </c>
      <c r="B4579" s="71">
        <f t="shared" si="71"/>
        <v>38139</v>
      </c>
      <c r="C4579">
        <v>2707.33</v>
      </c>
    </row>
    <row r="4580" spans="1:3">
      <c r="A4580" s="71">
        <v>38147</v>
      </c>
      <c r="B4580" s="71">
        <f t="shared" si="71"/>
        <v>38139</v>
      </c>
      <c r="C4580">
        <v>2705.97</v>
      </c>
    </row>
    <row r="4581" spans="1:3">
      <c r="A4581" s="71">
        <v>38148</v>
      </c>
      <c r="B4581" s="71">
        <f t="shared" si="71"/>
        <v>38139</v>
      </c>
      <c r="C4581">
        <v>2719.34</v>
      </c>
    </row>
    <row r="4582" spans="1:3">
      <c r="A4582" s="71">
        <v>38149</v>
      </c>
      <c r="B4582" s="71">
        <f t="shared" si="71"/>
        <v>38139</v>
      </c>
      <c r="C4582">
        <v>2732.4</v>
      </c>
    </row>
    <row r="4583" spans="1:3">
      <c r="A4583" s="71">
        <v>38150</v>
      </c>
      <c r="B4583" s="71">
        <f t="shared" si="71"/>
        <v>38139</v>
      </c>
      <c r="C4583">
        <v>2734.94</v>
      </c>
    </row>
    <row r="4584" spans="1:3">
      <c r="A4584" s="71">
        <v>38151</v>
      </c>
      <c r="B4584" s="71">
        <f t="shared" si="71"/>
        <v>38139</v>
      </c>
      <c r="C4584">
        <v>2734.94</v>
      </c>
    </row>
    <row r="4585" spans="1:3">
      <c r="A4585" s="71">
        <v>38152</v>
      </c>
      <c r="B4585" s="71">
        <f t="shared" si="71"/>
        <v>38139</v>
      </c>
      <c r="C4585">
        <v>2734.94</v>
      </c>
    </row>
    <row r="4586" spans="1:3">
      <c r="A4586" s="71">
        <v>38153</v>
      </c>
      <c r="B4586" s="71">
        <f t="shared" si="71"/>
        <v>38139</v>
      </c>
      <c r="C4586">
        <v>2734.94</v>
      </c>
    </row>
    <row r="4587" spans="1:3">
      <c r="A4587" s="71">
        <v>38154</v>
      </c>
      <c r="B4587" s="71">
        <f t="shared" si="71"/>
        <v>38139</v>
      </c>
      <c r="C4587">
        <v>2735.05</v>
      </c>
    </row>
    <row r="4588" spans="1:3">
      <c r="A4588" s="71">
        <v>38155</v>
      </c>
      <c r="B4588" s="71">
        <f t="shared" si="71"/>
        <v>38139</v>
      </c>
      <c r="C4588">
        <v>2725.87</v>
      </c>
    </row>
    <row r="4589" spans="1:3">
      <c r="A4589" s="71">
        <v>38156</v>
      </c>
      <c r="B4589" s="71">
        <f t="shared" si="71"/>
        <v>38139</v>
      </c>
      <c r="C4589">
        <v>2713.07</v>
      </c>
    </row>
    <row r="4590" spans="1:3">
      <c r="A4590" s="71">
        <v>38157</v>
      </c>
      <c r="B4590" s="71">
        <f t="shared" si="71"/>
        <v>38139</v>
      </c>
      <c r="C4590">
        <v>2710.99</v>
      </c>
    </row>
    <row r="4591" spans="1:3">
      <c r="A4591" s="71">
        <v>38158</v>
      </c>
      <c r="B4591" s="71">
        <f t="shared" si="71"/>
        <v>38139</v>
      </c>
      <c r="C4591">
        <v>2710.99</v>
      </c>
    </row>
    <row r="4592" spans="1:3">
      <c r="A4592" s="71">
        <v>38159</v>
      </c>
      <c r="B4592" s="71">
        <f t="shared" si="71"/>
        <v>38139</v>
      </c>
      <c r="C4592">
        <v>2710.99</v>
      </c>
    </row>
    <row r="4593" spans="1:3">
      <c r="A4593" s="71">
        <v>38160</v>
      </c>
      <c r="B4593" s="71">
        <f t="shared" si="71"/>
        <v>38139</v>
      </c>
      <c r="C4593">
        <v>2710.99</v>
      </c>
    </row>
    <row r="4594" spans="1:3">
      <c r="A4594" s="71">
        <v>38161</v>
      </c>
      <c r="B4594" s="71">
        <f t="shared" si="71"/>
        <v>38139</v>
      </c>
      <c r="C4594">
        <v>2709.3</v>
      </c>
    </row>
    <row r="4595" spans="1:3">
      <c r="A4595" s="71">
        <v>38162</v>
      </c>
      <c r="B4595" s="71">
        <f t="shared" si="71"/>
        <v>38139</v>
      </c>
      <c r="C4595">
        <v>2715.53</v>
      </c>
    </row>
    <row r="4596" spans="1:3">
      <c r="A4596" s="71">
        <v>38163</v>
      </c>
      <c r="B4596" s="71">
        <f t="shared" si="71"/>
        <v>38139</v>
      </c>
      <c r="C4596">
        <v>2702.6</v>
      </c>
    </row>
    <row r="4597" spans="1:3">
      <c r="A4597" s="71">
        <v>38164</v>
      </c>
      <c r="B4597" s="71">
        <f t="shared" si="71"/>
        <v>38139</v>
      </c>
      <c r="C4597">
        <v>2697.08</v>
      </c>
    </row>
    <row r="4598" spans="1:3">
      <c r="A4598" s="71">
        <v>38165</v>
      </c>
      <c r="B4598" s="71">
        <f t="shared" si="71"/>
        <v>38139</v>
      </c>
      <c r="C4598">
        <v>2697.08</v>
      </c>
    </row>
    <row r="4599" spans="1:3">
      <c r="A4599" s="71">
        <v>38166</v>
      </c>
      <c r="B4599" s="71">
        <f t="shared" si="71"/>
        <v>38139</v>
      </c>
      <c r="C4599">
        <v>2697.08</v>
      </c>
    </row>
    <row r="4600" spans="1:3">
      <c r="A4600" s="71">
        <v>38167</v>
      </c>
      <c r="B4600" s="71">
        <f t="shared" si="71"/>
        <v>38139</v>
      </c>
      <c r="C4600">
        <v>2695.02</v>
      </c>
    </row>
    <row r="4601" spans="1:3">
      <c r="A4601" s="71">
        <v>38168</v>
      </c>
      <c r="B4601" s="71">
        <f t="shared" si="71"/>
        <v>38139</v>
      </c>
      <c r="C4601">
        <v>2699.58</v>
      </c>
    </row>
    <row r="4602" spans="1:3">
      <c r="A4602" s="71">
        <v>38169</v>
      </c>
      <c r="B4602" s="71">
        <f t="shared" si="71"/>
        <v>38169</v>
      </c>
      <c r="C4602">
        <v>2694.09</v>
      </c>
    </row>
    <row r="4603" spans="1:3">
      <c r="A4603" s="71">
        <v>38170</v>
      </c>
      <c r="B4603" s="71">
        <f t="shared" si="71"/>
        <v>38169</v>
      </c>
      <c r="C4603">
        <v>2682.25</v>
      </c>
    </row>
    <row r="4604" spans="1:3">
      <c r="A4604" s="71">
        <v>38171</v>
      </c>
      <c r="B4604" s="71">
        <f t="shared" si="71"/>
        <v>38169</v>
      </c>
      <c r="C4604">
        <v>2674.1</v>
      </c>
    </row>
    <row r="4605" spans="1:3">
      <c r="A4605" s="71">
        <v>38172</v>
      </c>
      <c r="B4605" s="71">
        <f t="shared" si="71"/>
        <v>38169</v>
      </c>
      <c r="C4605">
        <v>2674.1</v>
      </c>
    </row>
    <row r="4606" spans="1:3">
      <c r="A4606" s="71">
        <v>38173</v>
      </c>
      <c r="B4606" s="71">
        <f t="shared" si="71"/>
        <v>38169</v>
      </c>
      <c r="C4606">
        <v>2674.1</v>
      </c>
    </row>
    <row r="4607" spans="1:3">
      <c r="A4607" s="71">
        <v>38174</v>
      </c>
      <c r="B4607" s="71">
        <f t="shared" si="71"/>
        <v>38169</v>
      </c>
      <c r="C4607">
        <v>2674.1</v>
      </c>
    </row>
    <row r="4608" spans="1:3">
      <c r="A4608" s="71">
        <v>38175</v>
      </c>
      <c r="B4608" s="71">
        <f t="shared" si="71"/>
        <v>38169</v>
      </c>
      <c r="C4608">
        <v>2672.95</v>
      </c>
    </row>
    <row r="4609" spans="1:3">
      <c r="A4609" s="71">
        <v>38176</v>
      </c>
      <c r="B4609" s="71">
        <f t="shared" si="71"/>
        <v>38169</v>
      </c>
      <c r="C4609">
        <v>2675.05</v>
      </c>
    </row>
    <row r="4610" spans="1:3">
      <c r="A4610" s="71">
        <v>38177</v>
      </c>
      <c r="B4610" s="71">
        <f t="shared" si="71"/>
        <v>38169</v>
      </c>
      <c r="C4610">
        <v>2677.42</v>
      </c>
    </row>
    <row r="4611" spans="1:3">
      <c r="A4611" s="71">
        <v>38178</v>
      </c>
      <c r="B4611" s="71">
        <f t="shared" ref="B4611:B4674" si="72">DATE(YEAR(A4611), MONTH(A4611), 1)</f>
        <v>38169</v>
      </c>
      <c r="C4611">
        <v>2668.83</v>
      </c>
    </row>
    <row r="4612" spans="1:3">
      <c r="A4612" s="71">
        <v>38179</v>
      </c>
      <c r="B4612" s="71">
        <f t="shared" si="72"/>
        <v>38169</v>
      </c>
      <c r="C4612">
        <v>2668.83</v>
      </c>
    </row>
    <row r="4613" spans="1:3">
      <c r="A4613" s="71">
        <v>38180</v>
      </c>
      <c r="B4613" s="71">
        <f t="shared" si="72"/>
        <v>38169</v>
      </c>
      <c r="C4613">
        <v>2668.83</v>
      </c>
    </row>
    <row r="4614" spans="1:3">
      <c r="A4614" s="71">
        <v>38181</v>
      </c>
      <c r="B4614" s="71">
        <f t="shared" si="72"/>
        <v>38169</v>
      </c>
      <c r="C4614">
        <v>2670.01</v>
      </c>
    </row>
    <row r="4615" spans="1:3">
      <c r="A4615" s="71">
        <v>38182</v>
      </c>
      <c r="B4615" s="71">
        <f t="shared" si="72"/>
        <v>38169</v>
      </c>
      <c r="C4615">
        <v>2674.41</v>
      </c>
    </row>
    <row r="4616" spans="1:3">
      <c r="A4616" s="71">
        <v>38183</v>
      </c>
      <c r="B4616" s="71">
        <f t="shared" si="72"/>
        <v>38169</v>
      </c>
      <c r="C4616">
        <v>2662.19</v>
      </c>
    </row>
    <row r="4617" spans="1:3">
      <c r="A4617" s="71">
        <v>38184</v>
      </c>
      <c r="B4617" s="71">
        <f t="shared" si="72"/>
        <v>38169</v>
      </c>
      <c r="C4617">
        <v>2642.78</v>
      </c>
    </row>
    <row r="4618" spans="1:3">
      <c r="A4618" s="71">
        <v>38185</v>
      </c>
      <c r="B4618" s="71">
        <f t="shared" si="72"/>
        <v>38169</v>
      </c>
      <c r="C4618">
        <v>2628.3</v>
      </c>
    </row>
    <row r="4619" spans="1:3">
      <c r="A4619" s="71">
        <v>38186</v>
      </c>
      <c r="B4619" s="71">
        <f t="shared" si="72"/>
        <v>38169</v>
      </c>
      <c r="C4619">
        <v>2628.3</v>
      </c>
    </row>
    <row r="4620" spans="1:3">
      <c r="A4620" s="71">
        <v>38187</v>
      </c>
      <c r="B4620" s="71">
        <f t="shared" si="72"/>
        <v>38169</v>
      </c>
      <c r="C4620">
        <v>2628.3</v>
      </c>
    </row>
    <row r="4621" spans="1:3">
      <c r="A4621" s="71">
        <v>38188</v>
      </c>
      <c r="B4621" s="71">
        <f t="shared" si="72"/>
        <v>38169</v>
      </c>
      <c r="C4621">
        <v>2632.64</v>
      </c>
    </row>
    <row r="4622" spans="1:3">
      <c r="A4622" s="71">
        <v>38189</v>
      </c>
      <c r="B4622" s="71">
        <f t="shared" si="72"/>
        <v>38169</v>
      </c>
      <c r="C4622">
        <v>2632.64</v>
      </c>
    </row>
    <row r="4623" spans="1:3">
      <c r="A4623" s="71">
        <v>38190</v>
      </c>
      <c r="B4623" s="71">
        <f t="shared" si="72"/>
        <v>38169</v>
      </c>
      <c r="C4623">
        <v>2633.14</v>
      </c>
    </row>
    <row r="4624" spans="1:3">
      <c r="A4624" s="71">
        <v>38191</v>
      </c>
      <c r="B4624" s="71">
        <f t="shared" si="72"/>
        <v>38169</v>
      </c>
      <c r="C4624">
        <v>2619.84</v>
      </c>
    </row>
    <row r="4625" spans="1:3">
      <c r="A4625" s="71">
        <v>38192</v>
      </c>
      <c r="B4625" s="71">
        <f t="shared" si="72"/>
        <v>38169</v>
      </c>
      <c r="C4625">
        <v>2628.46</v>
      </c>
    </row>
    <row r="4626" spans="1:3">
      <c r="A4626" s="71">
        <v>38193</v>
      </c>
      <c r="B4626" s="71">
        <f t="shared" si="72"/>
        <v>38169</v>
      </c>
      <c r="C4626">
        <v>2628.46</v>
      </c>
    </row>
    <row r="4627" spans="1:3">
      <c r="A4627" s="71">
        <v>38194</v>
      </c>
      <c r="B4627" s="71">
        <f t="shared" si="72"/>
        <v>38169</v>
      </c>
      <c r="C4627">
        <v>2628.46</v>
      </c>
    </row>
    <row r="4628" spans="1:3">
      <c r="A4628" s="71">
        <v>38195</v>
      </c>
      <c r="B4628" s="71">
        <f t="shared" si="72"/>
        <v>38169</v>
      </c>
      <c r="C4628">
        <v>2636.32</v>
      </c>
    </row>
    <row r="4629" spans="1:3">
      <c r="A4629" s="71">
        <v>38196</v>
      </c>
      <c r="B4629" s="71">
        <f t="shared" si="72"/>
        <v>38169</v>
      </c>
      <c r="C4629">
        <v>2639.72</v>
      </c>
    </row>
    <row r="4630" spans="1:3">
      <c r="A4630" s="71">
        <v>38197</v>
      </c>
      <c r="B4630" s="71">
        <f t="shared" si="72"/>
        <v>38169</v>
      </c>
      <c r="C4630">
        <v>2634.44</v>
      </c>
    </row>
    <row r="4631" spans="1:3">
      <c r="A4631" s="71">
        <v>38198</v>
      </c>
      <c r="B4631" s="71">
        <f t="shared" si="72"/>
        <v>38169</v>
      </c>
      <c r="C4631">
        <v>2619.5500000000002</v>
      </c>
    </row>
    <row r="4632" spans="1:3">
      <c r="A4632" s="71">
        <v>38199</v>
      </c>
      <c r="B4632" s="71">
        <f t="shared" si="72"/>
        <v>38169</v>
      </c>
      <c r="C4632">
        <v>2612.44</v>
      </c>
    </row>
    <row r="4633" spans="1:3">
      <c r="A4633" s="71">
        <v>38200</v>
      </c>
      <c r="B4633" s="71">
        <f t="shared" si="72"/>
        <v>38200</v>
      </c>
      <c r="C4633">
        <v>2612.44</v>
      </c>
    </row>
    <row r="4634" spans="1:3">
      <c r="A4634" s="71">
        <v>38201</v>
      </c>
      <c r="B4634" s="71">
        <f t="shared" si="72"/>
        <v>38200</v>
      </c>
      <c r="C4634">
        <v>2612.44</v>
      </c>
    </row>
    <row r="4635" spans="1:3">
      <c r="A4635" s="71">
        <v>38202</v>
      </c>
      <c r="B4635" s="71">
        <f t="shared" si="72"/>
        <v>38200</v>
      </c>
      <c r="C4635">
        <v>2613.58</v>
      </c>
    </row>
    <row r="4636" spans="1:3">
      <c r="A4636" s="71">
        <v>38203</v>
      </c>
      <c r="B4636" s="71">
        <f t="shared" si="72"/>
        <v>38200</v>
      </c>
      <c r="C4636">
        <v>2605.85</v>
      </c>
    </row>
    <row r="4637" spans="1:3">
      <c r="A4637" s="71">
        <v>38204</v>
      </c>
      <c r="B4637" s="71">
        <f t="shared" si="72"/>
        <v>38200</v>
      </c>
      <c r="C4637">
        <v>2609.39</v>
      </c>
    </row>
    <row r="4638" spans="1:3">
      <c r="A4638" s="71">
        <v>38205</v>
      </c>
      <c r="B4638" s="71">
        <f t="shared" si="72"/>
        <v>38200</v>
      </c>
      <c r="C4638">
        <v>2609.61</v>
      </c>
    </row>
    <row r="4639" spans="1:3">
      <c r="A4639" s="71">
        <v>38206</v>
      </c>
      <c r="B4639" s="71">
        <f t="shared" si="72"/>
        <v>38200</v>
      </c>
      <c r="C4639">
        <v>2602.91</v>
      </c>
    </row>
    <row r="4640" spans="1:3">
      <c r="A4640" s="71">
        <v>38207</v>
      </c>
      <c r="B4640" s="71">
        <f t="shared" si="72"/>
        <v>38200</v>
      </c>
      <c r="C4640">
        <v>2602.91</v>
      </c>
    </row>
    <row r="4641" spans="1:3">
      <c r="A4641" s="71">
        <v>38208</v>
      </c>
      <c r="B4641" s="71">
        <f t="shared" si="72"/>
        <v>38200</v>
      </c>
      <c r="C4641">
        <v>2602.91</v>
      </c>
    </row>
    <row r="4642" spans="1:3">
      <c r="A4642" s="71">
        <v>38209</v>
      </c>
      <c r="B4642" s="71">
        <f t="shared" si="72"/>
        <v>38200</v>
      </c>
      <c r="C4642">
        <v>2597.71</v>
      </c>
    </row>
    <row r="4643" spans="1:3">
      <c r="A4643" s="71">
        <v>38210</v>
      </c>
      <c r="B4643" s="71">
        <f t="shared" si="72"/>
        <v>38200</v>
      </c>
      <c r="C4643">
        <v>2598.98</v>
      </c>
    </row>
    <row r="4644" spans="1:3">
      <c r="A4644" s="71">
        <v>38211</v>
      </c>
      <c r="B4644" s="71">
        <f t="shared" si="72"/>
        <v>38200</v>
      </c>
      <c r="C4644">
        <v>2606.9299999999998</v>
      </c>
    </row>
    <row r="4645" spans="1:3">
      <c r="A4645" s="71">
        <v>38212</v>
      </c>
      <c r="B4645" s="71">
        <f t="shared" si="72"/>
        <v>38200</v>
      </c>
      <c r="C4645">
        <v>2614.9699999999998</v>
      </c>
    </row>
    <row r="4646" spans="1:3">
      <c r="A4646" s="71">
        <v>38213</v>
      </c>
      <c r="B4646" s="71">
        <f t="shared" si="72"/>
        <v>38200</v>
      </c>
      <c r="C4646">
        <v>2609.92</v>
      </c>
    </row>
    <row r="4647" spans="1:3">
      <c r="A4647" s="71">
        <v>38214</v>
      </c>
      <c r="B4647" s="71">
        <f t="shared" si="72"/>
        <v>38200</v>
      </c>
      <c r="C4647">
        <v>2609.92</v>
      </c>
    </row>
    <row r="4648" spans="1:3">
      <c r="A4648" s="71">
        <v>38215</v>
      </c>
      <c r="B4648" s="71">
        <f t="shared" si="72"/>
        <v>38200</v>
      </c>
      <c r="C4648">
        <v>2609.92</v>
      </c>
    </row>
    <row r="4649" spans="1:3">
      <c r="A4649" s="71">
        <v>38216</v>
      </c>
      <c r="B4649" s="71">
        <f t="shared" si="72"/>
        <v>38200</v>
      </c>
      <c r="C4649">
        <v>2609.92</v>
      </c>
    </row>
    <row r="4650" spans="1:3">
      <c r="A4650" s="71">
        <v>38217</v>
      </c>
      <c r="B4650" s="71">
        <f t="shared" si="72"/>
        <v>38200</v>
      </c>
      <c r="C4650">
        <v>2608.88</v>
      </c>
    </row>
    <row r="4651" spans="1:3">
      <c r="A4651" s="71">
        <v>38218</v>
      </c>
      <c r="B4651" s="71">
        <f t="shared" si="72"/>
        <v>38200</v>
      </c>
      <c r="C4651">
        <v>2609.88</v>
      </c>
    </row>
    <row r="4652" spans="1:3">
      <c r="A4652" s="71">
        <v>38219</v>
      </c>
      <c r="B4652" s="71">
        <f t="shared" si="72"/>
        <v>38200</v>
      </c>
      <c r="C4652">
        <v>2607.62</v>
      </c>
    </row>
    <row r="4653" spans="1:3">
      <c r="A4653" s="71">
        <v>38220</v>
      </c>
      <c r="B4653" s="71">
        <f t="shared" si="72"/>
        <v>38200</v>
      </c>
      <c r="C4653">
        <v>2606.5700000000002</v>
      </c>
    </row>
    <row r="4654" spans="1:3">
      <c r="A4654" s="71">
        <v>38221</v>
      </c>
      <c r="B4654" s="71">
        <f t="shared" si="72"/>
        <v>38200</v>
      </c>
      <c r="C4654">
        <v>2606.5700000000002</v>
      </c>
    </row>
    <row r="4655" spans="1:3">
      <c r="A4655" s="71">
        <v>38222</v>
      </c>
      <c r="B4655" s="71">
        <f t="shared" si="72"/>
        <v>38200</v>
      </c>
      <c r="C4655">
        <v>2606.5700000000002</v>
      </c>
    </row>
    <row r="4656" spans="1:3">
      <c r="A4656" s="71">
        <v>38223</v>
      </c>
      <c r="B4656" s="71">
        <f t="shared" si="72"/>
        <v>38200</v>
      </c>
      <c r="C4656">
        <v>2595.75</v>
      </c>
    </row>
    <row r="4657" spans="1:3">
      <c r="A4657" s="71">
        <v>38224</v>
      </c>
      <c r="B4657" s="71">
        <f t="shared" si="72"/>
        <v>38200</v>
      </c>
      <c r="C4657">
        <v>2589.25</v>
      </c>
    </row>
    <row r="4658" spans="1:3">
      <c r="A4658" s="71">
        <v>38225</v>
      </c>
      <c r="B4658" s="71">
        <f t="shared" si="72"/>
        <v>38200</v>
      </c>
      <c r="C4658">
        <v>2575.5100000000002</v>
      </c>
    </row>
    <row r="4659" spans="1:3">
      <c r="A4659" s="71">
        <v>38226</v>
      </c>
      <c r="B4659" s="71">
        <f t="shared" si="72"/>
        <v>38200</v>
      </c>
      <c r="C4659">
        <v>2568.6799999999998</v>
      </c>
    </row>
    <row r="4660" spans="1:3">
      <c r="A4660" s="71">
        <v>38227</v>
      </c>
      <c r="B4660" s="71">
        <f t="shared" si="72"/>
        <v>38200</v>
      </c>
      <c r="C4660">
        <v>2574.4899999999998</v>
      </c>
    </row>
    <row r="4661" spans="1:3">
      <c r="A4661" s="71">
        <v>38228</v>
      </c>
      <c r="B4661" s="71">
        <f t="shared" si="72"/>
        <v>38200</v>
      </c>
      <c r="C4661">
        <v>2574.4899999999998</v>
      </c>
    </row>
    <row r="4662" spans="1:3">
      <c r="A4662" s="71">
        <v>38229</v>
      </c>
      <c r="B4662" s="71">
        <f t="shared" si="72"/>
        <v>38200</v>
      </c>
      <c r="C4662">
        <v>2574.4899999999998</v>
      </c>
    </row>
    <row r="4663" spans="1:3">
      <c r="A4663" s="71">
        <v>38230</v>
      </c>
      <c r="B4663" s="71">
        <f t="shared" si="72"/>
        <v>38200</v>
      </c>
      <c r="C4663">
        <v>2551.4299999999998</v>
      </c>
    </row>
    <row r="4664" spans="1:3">
      <c r="A4664" s="71">
        <v>38231</v>
      </c>
      <c r="B4664" s="71">
        <f t="shared" si="72"/>
        <v>38231</v>
      </c>
      <c r="C4664">
        <v>2536.5100000000002</v>
      </c>
    </row>
    <row r="4665" spans="1:3">
      <c r="A4665" s="71">
        <v>38232</v>
      </c>
      <c r="B4665" s="71">
        <f t="shared" si="72"/>
        <v>38231</v>
      </c>
      <c r="C4665">
        <v>2538.59</v>
      </c>
    </row>
    <row r="4666" spans="1:3">
      <c r="A4666" s="71">
        <v>38233</v>
      </c>
      <c r="B4666" s="71">
        <f t="shared" si="72"/>
        <v>38231</v>
      </c>
      <c r="C4666">
        <v>2552.7800000000002</v>
      </c>
    </row>
    <row r="4667" spans="1:3">
      <c r="A4667" s="71">
        <v>38234</v>
      </c>
      <c r="B4667" s="71">
        <f t="shared" si="72"/>
        <v>38231</v>
      </c>
      <c r="C4667">
        <v>2564.89</v>
      </c>
    </row>
    <row r="4668" spans="1:3">
      <c r="A4668" s="71">
        <v>38235</v>
      </c>
      <c r="B4668" s="71">
        <f t="shared" si="72"/>
        <v>38231</v>
      </c>
      <c r="C4668">
        <v>2564.89</v>
      </c>
    </row>
    <row r="4669" spans="1:3">
      <c r="A4669" s="71">
        <v>38236</v>
      </c>
      <c r="B4669" s="71">
        <f t="shared" si="72"/>
        <v>38231</v>
      </c>
      <c r="C4669">
        <v>2564.89</v>
      </c>
    </row>
    <row r="4670" spans="1:3">
      <c r="A4670" s="71">
        <v>38237</v>
      </c>
      <c r="B4670" s="71">
        <f t="shared" si="72"/>
        <v>38231</v>
      </c>
      <c r="C4670">
        <v>2564.89</v>
      </c>
    </row>
    <row r="4671" spans="1:3">
      <c r="A4671" s="71">
        <v>38238</v>
      </c>
      <c r="B4671" s="71">
        <f t="shared" si="72"/>
        <v>38231</v>
      </c>
      <c r="C4671">
        <v>2552.7399999999998</v>
      </c>
    </row>
    <row r="4672" spans="1:3">
      <c r="A4672" s="71">
        <v>38239</v>
      </c>
      <c r="B4672" s="71">
        <f t="shared" si="72"/>
        <v>38231</v>
      </c>
      <c r="C4672">
        <v>2536</v>
      </c>
    </row>
    <row r="4673" spans="1:3">
      <c r="A4673" s="71">
        <v>38240</v>
      </c>
      <c r="B4673" s="71">
        <f t="shared" si="72"/>
        <v>38231</v>
      </c>
      <c r="C4673">
        <v>2523.08</v>
      </c>
    </row>
    <row r="4674" spans="1:3">
      <c r="A4674" s="71">
        <v>38241</v>
      </c>
      <c r="B4674" s="71">
        <f t="shared" si="72"/>
        <v>38231</v>
      </c>
      <c r="C4674">
        <v>2535.29</v>
      </c>
    </row>
    <row r="4675" spans="1:3">
      <c r="A4675" s="71">
        <v>38242</v>
      </c>
      <c r="B4675" s="71">
        <f t="shared" ref="B4675:B4738" si="73">DATE(YEAR(A4675), MONTH(A4675), 1)</f>
        <v>38231</v>
      </c>
      <c r="C4675">
        <v>2535.29</v>
      </c>
    </row>
    <row r="4676" spans="1:3">
      <c r="A4676" s="71">
        <v>38243</v>
      </c>
      <c r="B4676" s="71">
        <f t="shared" si="73"/>
        <v>38231</v>
      </c>
      <c r="C4676">
        <v>2535.29</v>
      </c>
    </row>
    <row r="4677" spans="1:3">
      <c r="A4677" s="71">
        <v>38244</v>
      </c>
      <c r="B4677" s="71">
        <f t="shared" si="73"/>
        <v>38231</v>
      </c>
      <c r="C4677">
        <v>2525.12</v>
      </c>
    </row>
    <row r="4678" spans="1:3">
      <c r="A4678" s="71">
        <v>38245</v>
      </c>
      <c r="B4678" s="71">
        <f t="shared" si="73"/>
        <v>38231</v>
      </c>
      <c r="C4678">
        <v>2521.77</v>
      </c>
    </row>
    <row r="4679" spans="1:3">
      <c r="A4679" s="71">
        <v>38246</v>
      </c>
      <c r="B4679" s="71">
        <f t="shared" si="73"/>
        <v>38231</v>
      </c>
      <c r="C4679">
        <v>2536.4</v>
      </c>
    </row>
    <row r="4680" spans="1:3">
      <c r="A4680" s="71">
        <v>38247</v>
      </c>
      <c r="B4680" s="71">
        <f t="shared" si="73"/>
        <v>38231</v>
      </c>
      <c r="C4680">
        <v>2522.5700000000002</v>
      </c>
    </row>
    <row r="4681" spans="1:3">
      <c r="A4681" s="71">
        <v>38248</v>
      </c>
      <c r="B4681" s="71">
        <f t="shared" si="73"/>
        <v>38231</v>
      </c>
      <c r="C4681">
        <v>2518.3000000000002</v>
      </c>
    </row>
    <row r="4682" spans="1:3">
      <c r="A4682" s="71">
        <v>38249</v>
      </c>
      <c r="B4682" s="71">
        <f t="shared" si="73"/>
        <v>38231</v>
      </c>
      <c r="C4682">
        <v>2518.3000000000002</v>
      </c>
    </row>
    <row r="4683" spans="1:3">
      <c r="A4683" s="71">
        <v>38250</v>
      </c>
      <c r="B4683" s="71">
        <f t="shared" si="73"/>
        <v>38231</v>
      </c>
      <c r="C4683">
        <v>2518.3000000000002</v>
      </c>
    </row>
    <row r="4684" spans="1:3">
      <c r="A4684" s="71">
        <v>38251</v>
      </c>
      <c r="B4684" s="71">
        <f t="shared" si="73"/>
        <v>38231</v>
      </c>
      <c r="C4684">
        <v>2548.1999999999998</v>
      </c>
    </row>
    <row r="4685" spans="1:3">
      <c r="A4685" s="71">
        <v>38252</v>
      </c>
      <c r="B4685" s="71">
        <f t="shared" si="73"/>
        <v>38231</v>
      </c>
      <c r="C4685">
        <v>2561.1999999999998</v>
      </c>
    </row>
    <row r="4686" spans="1:3">
      <c r="A4686" s="71">
        <v>38253</v>
      </c>
      <c r="B4686" s="71">
        <f t="shared" si="73"/>
        <v>38231</v>
      </c>
      <c r="C4686">
        <v>2560.66</v>
      </c>
    </row>
    <row r="4687" spans="1:3">
      <c r="A4687" s="71">
        <v>38254</v>
      </c>
      <c r="B4687" s="71">
        <f t="shared" si="73"/>
        <v>38231</v>
      </c>
      <c r="C4687">
        <v>2567.83</v>
      </c>
    </row>
    <row r="4688" spans="1:3">
      <c r="A4688" s="71">
        <v>38255</v>
      </c>
      <c r="B4688" s="71">
        <f t="shared" si="73"/>
        <v>38231</v>
      </c>
      <c r="C4688">
        <v>2602.1999999999998</v>
      </c>
    </row>
    <row r="4689" spans="1:3">
      <c r="A4689" s="71">
        <v>38256</v>
      </c>
      <c r="B4689" s="71">
        <f t="shared" si="73"/>
        <v>38231</v>
      </c>
      <c r="C4689">
        <v>2602.1999999999998</v>
      </c>
    </row>
    <row r="4690" spans="1:3">
      <c r="A4690" s="71">
        <v>38257</v>
      </c>
      <c r="B4690" s="71">
        <f t="shared" si="73"/>
        <v>38231</v>
      </c>
      <c r="C4690">
        <v>2602.1999999999998</v>
      </c>
    </row>
    <row r="4691" spans="1:3">
      <c r="A4691" s="71">
        <v>38258</v>
      </c>
      <c r="B4691" s="71">
        <f t="shared" si="73"/>
        <v>38231</v>
      </c>
      <c r="C4691">
        <v>2600.64</v>
      </c>
    </row>
    <row r="4692" spans="1:3">
      <c r="A4692" s="71">
        <v>38259</v>
      </c>
      <c r="B4692" s="71">
        <f t="shared" si="73"/>
        <v>38231</v>
      </c>
      <c r="C4692">
        <v>2596.2800000000002</v>
      </c>
    </row>
    <row r="4693" spans="1:3">
      <c r="A4693" s="71">
        <v>38260</v>
      </c>
      <c r="B4693" s="71">
        <f t="shared" si="73"/>
        <v>38231</v>
      </c>
      <c r="C4693">
        <v>2595.17</v>
      </c>
    </row>
    <row r="4694" spans="1:3">
      <c r="A4694" s="71">
        <v>38261</v>
      </c>
      <c r="B4694" s="71">
        <f t="shared" si="73"/>
        <v>38261</v>
      </c>
      <c r="C4694">
        <v>2608.3000000000002</v>
      </c>
    </row>
    <row r="4695" spans="1:3">
      <c r="A4695" s="71">
        <v>38262</v>
      </c>
      <c r="B4695" s="71">
        <f t="shared" si="73"/>
        <v>38261</v>
      </c>
      <c r="C4695">
        <v>2630.81</v>
      </c>
    </row>
    <row r="4696" spans="1:3">
      <c r="A4696" s="71">
        <v>38263</v>
      </c>
      <c r="B4696" s="71">
        <f t="shared" si="73"/>
        <v>38261</v>
      </c>
      <c r="C4696">
        <v>2630.81</v>
      </c>
    </row>
    <row r="4697" spans="1:3">
      <c r="A4697" s="71">
        <v>38264</v>
      </c>
      <c r="B4697" s="71">
        <f t="shared" si="73"/>
        <v>38261</v>
      </c>
      <c r="C4697">
        <v>2630.81</v>
      </c>
    </row>
    <row r="4698" spans="1:3">
      <c r="A4698" s="71">
        <v>38265</v>
      </c>
      <c r="B4698" s="71">
        <f t="shared" si="73"/>
        <v>38261</v>
      </c>
      <c r="C4698">
        <v>2629.65</v>
      </c>
    </row>
    <row r="4699" spans="1:3">
      <c r="A4699" s="71">
        <v>38266</v>
      </c>
      <c r="B4699" s="71">
        <f t="shared" si="73"/>
        <v>38261</v>
      </c>
      <c r="C4699">
        <v>2608.36</v>
      </c>
    </row>
    <row r="4700" spans="1:3">
      <c r="A4700" s="71">
        <v>38267</v>
      </c>
      <c r="B4700" s="71">
        <f t="shared" si="73"/>
        <v>38261</v>
      </c>
      <c r="C4700">
        <v>2603.34</v>
      </c>
    </row>
    <row r="4701" spans="1:3">
      <c r="A4701" s="71">
        <v>38268</v>
      </c>
      <c r="B4701" s="71">
        <f t="shared" si="73"/>
        <v>38261</v>
      </c>
      <c r="C4701">
        <v>2601.6999999999998</v>
      </c>
    </row>
    <row r="4702" spans="1:3">
      <c r="A4702" s="71">
        <v>38269</v>
      </c>
      <c r="B4702" s="71">
        <f t="shared" si="73"/>
        <v>38261</v>
      </c>
      <c r="C4702">
        <v>2583.7399999999998</v>
      </c>
    </row>
    <row r="4703" spans="1:3">
      <c r="A4703" s="71">
        <v>38270</v>
      </c>
      <c r="B4703" s="71">
        <f t="shared" si="73"/>
        <v>38261</v>
      </c>
      <c r="C4703">
        <v>2583.7399999999998</v>
      </c>
    </row>
    <row r="4704" spans="1:3">
      <c r="A4704" s="71">
        <v>38271</v>
      </c>
      <c r="B4704" s="71">
        <f t="shared" si="73"/>
        <v>38261</v>
      </c>
      <c r="C4704">
        <v>2583.7399999999998</v>
      </c>
    </row>
    <row r="4705" spans="1:3">
      <c r="A4705" s="71">
        <v>38272</v>
      </c>
      <c r="B4705" s="71">
        <f t="shared" si="73"/>
        <v>38261</v>
      </c>
      <c r="C4705">
        <v>2583.7399999999998</v>
      </c>
    </row>
    <row r="4706" spans="1:3">
      <c r="A4706" s="71">
        <v>38273</v>
      </c>
      <c r="B4706" s="71">
        <f t="shared" si="73"/>
        <v>38261</v>
      </c>
      <c r="C4706">
        <v>2558.04</v>
      </c>
    </row>
    <row r="4707" spans="1:3">
      <c r="A4707" s="71">
        <v>38274</v>
      </c>
      <c r="B4707" s="71">
        <f t="shared" si="73"/>
        <v>38261</v>
      </c>
      <c r="C4707">
        <v>2553.0700000000002</v>
      </c>
    </row>
    <row r="4708" spans="1:3">
      <c r="A4708" s="71">
        <v>38275</v>
      </c>
      <c r="B4708" s="71">
        <f t="shared" si="73"/>
        <v>38261</v>
      </c>
      <c r="C4708">
        <v>2549.1</v>
      </c>
    </row>
    <row r="4709" spans="1:3">
      <c r="A4709" s="71">
        <v>38276</v>
      </c>
      <c r="B4709" s="71">
        <f t="shared" si="73"/>
        <v>38261</v>
      </c>
      <c r="C4709">
        <v>2562.56</v>
      </c>
    </row>
    <row r="4710" spans="1:3">
      <c r="A4710" s="71">
        <v>38277</v>
      </c>
      <c r="B4710" s="71">
        <f t="shared" si="73"/>
        <v>38261</v>
      </c>
      <c r="C4710">
        <v>2562.56</v>
      </c>
    </row>
    <row r="4711" spans="1:3">
      <c r="A4711" s="71">
        <v>38278</v>
      </c>
      <c r="B4711" s="71">
        <f t="shared" si="73"/>
        <v>38261</v>
      </c>
      <c r="C4711">
        <v>2562.56</v>
      </c>
    </row>
    <row r="4712" spans="1:3">
      <c r="A4712" s="71">
        <v>38279</v>
      </c>
      <c r="B4712" s="71">
        <f t="shared" si="73"/>
        <v>38261</v>
      </c>
      <c r="C4712">
        <v>2562.56</v>
      </c>
    </row>
    <row r="4713" spans="1:3">
      <c r="A4713" s="71">
        <v>38280</v>
      </c>
      <c r="B4713" s="71">
        <f t="shared" si="73"/>
        <v>38261</v>
      </c>
      <c r="C4713">
        <v>2556.1799999999998</v>
      </c>
    </row>
    <row r="4714" spans="1:3">
      <c r="A4714" s="71">
        <v>38281</v>
      </c>
      <c r="B4714" s="71">
        <f t="shared" si="73"/>
        <v>38261</v>
      </c>
      <c r="C4714">
        <v>2561.33</v>
      </c>
    </row>
    <row r="4715" spans="1:3">
      <c r="A4715" s="71">
        <v>38282</v>
      </c>
      <c r="B4715" s="71">
        <f t="shared" si="73"/>
        <v>38261</v>
      </c>
      <c r="C4715">
        <v>2555.2600000000002</v>
      </c>
    </row>
    <row r="4716" spans="1:3">
      <c r="A4716" s="71">
        <v>38283</v>
      </c>
      <c r="B4716" s="71">
        <f t="shared" si="73"/>
        <v>38261</v>
      </c>
      <c r="C4716">
        <v>2553.02</v>
      </c>
    </row>
    <row r="4717" spans="1:3">
      <c r="A4717" s="71">
        <v>38284</v>
      </c>
      <c r="B4717" s="71">
        <f t="shared" si="73"/>
        <v>38261</v>
      </c>
      <c r="C4717">
        <v>2553.02</v>
      </c>
    </row>
    <row r="4718" spans="1:3">
      <c r="A4718" s="71">
        <v>38285</v>
      </c>
      <c r="B4718" s="71">
        <f t="shared" si="73"/>
        <v>38261</v>
      </c>
      <c r="C4718">
        <v>2553.02</v>
      </c>
    </row>
    <row r="4719" spans="1:3">
      <c r="A4719" s="71">
        <v>38286</v>
      </c>
      <c r="B4719" s="71">
        <f t="shared" si="73"/>
        <v>38261</v>
      </c>
      <c r="C4719">
        <v>2568.11</v>
      </c>
    </row>
    <row r="4720" spans="1:3">
      <c r="A4720" s="71">
        <v>38287</v>
      </c>
      <c r="B4720" s="71">
        <f t="shared" si="73"/>
        <v>38261</v>
      </c>
      <c r="C4720">
        <v>2582.39</v>
      </c>
    </row>
    <row r="4721" spans="1:3">
      <c r="A4721" s="71">
        <v>38288</v>
      </c>
      <c r="B4721" s="71">
        <f t="shared" si="73"/>
        <v>38261</v>
      </c>
      <c r="C4721">
        <v>2579.59</v>
      </c>
    </row>
    <row r="4722" spans="1:3">
      <c r="A4722" s="71">
        <v>38289</v>
      </c>
      <c r="B4722" s="71">
        <f t="shared" si="73"/>
        <v>38261</v>
      </c>
      <c r="C4722">
        <v>2585.8000000000002</v>
      </c>
    </row>
    <row r="4723" spans="1:3">
      <c r="A4723" s="71">
        <v>38290</v>
      </c>
      <c r="B4723" s="71">
        <f t="shared" si="73"/>
        <v>38261</v>
      </c>
      <c r="C4723">
        <v>2575.19</v>
      </c>
    </row>
    <row r="4724" spans="1:3">
      <c r="A4724" s="71">
        <v>38291</v>
      </c>
      <c r="B4724" s="71">
        <f t="shared" si="73"/>
        <v>38261</v>
      </c>
      <c r="C4724">
        <v>2575.19</v>
      </c>
    </row>
    <row r="4725" spans="1:3">
      <c r="A4725" s="71">
        <v>38292</v>
      </c>
      <c r="B4725" s="71">
        <f t="shared" si="73"/>
        <v>38292</v>
      </c>
      <c r="C4725">
        <v>2575.19</v>
      </c>
    </row>
    <row r="4726" spans="1:3">
      <c r="A4726" s="71">
        <v>38293</v>
      </c>
      <c r="B4726" s="71">
        <f t="shared" si="73"/>
        <v>38292</v>
      </c>
      <c r="C4726">
        <v>2575.19</v>
      </c>
    </row>
    <row r="4727" spans="1:3">
      <c r="A4727" s="71">
        <v>38294</v>
      </c>
      <c r="B4727" s="71">
        <f t="shared" si="73"/>
        <v>38292</v>
      </c>
      <c r="C4727">
        <v>2568.08</v>
      </c>
    </row>
    <row r="4728" spans="1:3">
      <c r="A4728" s="71">
        <v>38295</v>
      </c>
      <c r="B4728" s="71">
        <f t="shared" si="73"/>
        <v>38292</v>
      </c>
      <c r="C4728">
        <v>2561.2800000000002</v>
      </c>
    </row>
    <row r="4729" spans="1:3">
      <c r="A4729" s="71">
        <v>38296</v>
      </c>
      <c r="B4729" s="71">
        <f t="shared" si="73"/>
        <v>38292</v>
      </c>
      <c r="C4729">
        <v>2550.37</v>
      </c>
    </row>
    <row r="4730" spans="1:3">
      <c r="A4730" s="71">
        <v>38297</v>
      </c>
      <c r="B4730" s="71">
        <f t="shared" si="73"/>
        <v>38292</v>
      </c>
      <c r="C4730">
        <v>2547.79</v>
      </c>
    </row>
    <row r="4731" spans="1:3">
      <c r="A4731" s="71">
        <v>38298</v>
      </c>
      <c r="B4731" s="71">
        <f t="shared" si="73"/>
        <v>38292</v>
      </c>
      <c r="C4731">
        <v>2547.79</v>
      </c>
    </row>
    <row r="4732" spans="1:3">
      <c r="A4732" s="71">
        <v>38299</v>
      </c>
      <c r="B4732" s="71">
        <f t="shared" si="73"/>
        <v>38292</v>
      </c>
      <c r="C4732">
        <v>2547.79</v>
      </c>
    </row>
    <row r="4733" spans="1:3">
      <c r="A4733" s="71">
        <v>38300</v>
      </c>
      <c r="B4733" s="71">
        <f t="shared" si="73"/>
        <v>38292</v>
      </c>
      <c r="C4733">
        <v>2544.65</v>
      </c>
    </row>
    <row r="4734" spans="1:3">
      <c r="A4734" s="71">
        <v>38301</v>
      </c>
      <c r="B4734" s="71">
        <f t="shared" si="73"/>
        <v>38292</v>
      </c>
      <c r="C4734">
        <v>2542.1999999999998</v>
      </c>
    </row>
    <row r="4735" spans="1:3">
      <c r="A4735" s="71">
        <v>38302</v>
      </c>
      <c r="B4735" s="71">
        <f t="shared" si="73"/>
        <v>38292</v>
      </c>
      <c r="C4735">
        <v>2540.4699999999998</v>
      </c>
    </row>
    <row r="4736" spans="1:3">
      <c r="A4736" s="71">
        <v>38303</v>
      </c>
      <c r="B4736" s="71">
        <f t="shared" si="73"/>
        <v>38292</v>
      </c>
      <c r="C4736">
        <v>2540.4699999999998</v>
      </c>
    </row>
    <row r="4737" spans="1:3">
      <c r="A4737" s="71">
        <v>38304</v>
      </c>
      <c r="B4737" s="71">
        <f t="shared" si="73"/>
        <v>38292</v>
      </c>
      <c r="C4737">
        <v>2541.98</v>
      </c>
    </row>
    <row r="4738" spans="1:3">
      <c r="A4738" s="71">
        <v>38305</v>
      </c>
      <c r="B4738" s="71">
        <f t="shared" si="73"/>
        <v>38292</v>
      </c>
      <c r="C4738">
        <v>2541.98</v>
      </c>
    </row>
    <row r="4739" spans="1:3">
      <c r="A4739" s="71">
        <v>38306</v>
      </c>
      <c r="B4739" s="71">
        <f t="shared" ref="B4739:B4802" si="74">DATE(YEAR(A4739), MONTH(A4739), 1)</f>
        <v>38292</v>
      </c>
      <c r="C4739">
        <v>2541.98</v>
      </c>
    </row>
    <row r="4740" spans="1:3">
      <c r="A4740" s="71">
        <v>38307</v>
      </c>
      <c r="B4740" s="71">
        <f t="shared" si="74"/>
        <v>38292</v>
      </c>
      <c r="C4740">
        <v>2541.98</v>
      </c>
    </row>
    <row r="4741" spans="1:3">
      <c r="A4741" s="71">
        <v>38308</v>
      </c>
      <c r="B4741" s="71">
        <f t="shared" si="74"/>
        <v>38292</v>
      </c>
      <c r="C4741">
        <v>2535.89</v>
      </c>
    </row>
    <row r="4742" spans="1:3">
      <c r="A4742" s="71">
        <v>38309</v>
      </c>
      <c r="B4742" s="71">
        <f t="shared" si="74"/>
        <v>38292</v>
      </c>
      <c r="C4742">
        <v>2523.41</v>
      </c>
    </row>
    <row r="4743" spans="1:3">
      <c r="A4743" s="71">
        <v>38310</v>
      </c>
      <c r="B4743" s="71">
        <f t="shared" si="74"/>
        <v>38292</v>
      </c>
      <c r="C4743">
        <v>2515.3200000000002</v>
      </c>
    </row>
    <row r="4744" spans="1:3">
      <c r="A4744" s="71">
        <v>38311</v>
      </c>
      <c r="B4744" s="71">
        <f t="shared" si="74"/>
        <v>38292</v>
      </c>
      <c r="C4744">
        <v>2517.86</v>
      </c>
    </row>
    <row r="4745" spans="1:3">
      <c r="A4745" s="71">
        <v>38312</v>
      </c>
      <c r="B4745" s="71">
        <f t="shared" si="74"/>
        <v>38292</v>
      </c>
      <c r="C4745">
        <v>2517.86</v>
      </c>
    </row>
    <row r="4746" spans="1:3">
      <c r="A4746" s="71">
        <v>38313</v>
      </c>
      <c r="B4746" s="71">
        <f t="shared" si="74"/>
        <v>38292</v>
      </c>
      <c r="C4746">
        <v>2517.86</v>
      </c>
    </row>
    <row r="4747" spans="1:3">
      <c r="A4747" s="71">
        <v>38314</v>
      </c>
      <c r="B4747" s="71">
        <f t="shared" si="74"/>
        <v>38292</v>
      </c>
      <c r="C4747">
        <v>2521.81</v>
      </c>
    </row>
    <row r="4748" spans="1:3">
      <c r="A4748" s="71">
        <v>38315</v>
      </c>
      <c r="B4748" s="71">
        <f t="shared" si="74"/>
        <v>38292</v>
      </c>
      <c r="C4748">
        <v>2509.79</v>
      </c>
    </row>
    <row r="4749" spans="1:3">
      <c r="A4749" s="71">
        <v>38316</v>
      </c>
      <c r="B4749" s="71">
        <f t="shared" si="74"/>
        <v>38292</v>
      </c>
      <c r="C4749">
        <v>2501.88</v>
      </c>
    </row>
    <row r="4750" spans="1:3">
      <c r="A4750" s="71">
        <v>38317</v>
      </c>
      <c r="B4750" s="71">
        <f t="shared" si="74"/>
        <v>38292</v>
      </c>
      <c r="C4750">
        <v>2501.88</v>
      </c>
    </row>
    <row r="4751" spans="1:3">
      <c r="A4751" s="71">
        <v>38318</v>
      </c>
      <c r="B4751" s="71">
        <f t="shared" si="74"/>
        <v>38292</v>
      </c>
      <c r="C4751">
        <v>2484.36</v>
      </c>
    </row>
    <row r="4752" spans="1:3">
      <c r="A4752" s="71">
        <v>38319</v>
      </c>
      <c r="B4752" s="71">
        <f t="shared" si="74"/>
        <v>38292</v>
      </c>
      <c r="C4752">
        <v>2484.36</v>
      </c>
    </row>
    <row r="4753" spans="1:3">
      <c r="A4753" s="71">
        <v>38320</v>
      </c>
      <c r="B4753" s="71">
        <f t="shared" si="74"/>
        <v>38292</v>
      </c>
      <c r="C4753">
        <v>2484.36</v>
      </c>
    </row>
    <row r="4754" spans="1:3">
      <c r="A4754" s="71">
        <v>38321</v>
      </c>
      <c r="B4754" s="71">
        <f t="shared" si="74"/>
        <v>38292</v>
      </c>
      <c r="C4754">
        <v>2479.1</v>
      </c>
    </row>
    <row r="4755" spans="1:3">
      <c r="A4755" s="71">
        <v>38322</v>
      </c>
      <c r="B4755" s="71">
        <f t="shared" si="74"/>
        <v>38322</v>
      </c>
      <c r="C4755">
        <v>2479.1799999999998</v>
      </c>
    </row>
    <row r="4756" spans="1:3">
      <c r="A4756" s="71">
        <v>38323</v>
      </c>
      <c r="B4756" s="71">
        <f t="shared" si="74"/>
        <v>38322</v>
      </c>
      <c r="C4756">
        <v>2472.12</v>
      </c>
    </row>
    <row r="4757" spans="1:3">
      <c r="A4757" s="71">
        <v>38324</v>
      </c>
      <c r="B4757" s="71">
        <f t="shared" si="74"/>
        <v>38322</v>
      </c>
      <c r="C4757">
        <v>2481.9299999999998</v>
      </c>
    </row>
    <row r="4758" spans="1:3">
      <c r="A4758" s="71">
        <v>38325</v>
      </c>
      <c r="B4758" s="71">
        <f t="shared" si="74"/>
        <v>38322</v>
      </c>
      <c r="C4758">
        <v>2475.23</v>
      </c>
    </row>
    <row r="4759" spans="1:3">
      <c r="A4759" s="71">
        <v>38326</v>
      </c>
      <c r="B4759" s="71">
        <f t="shared" si="74"/>
        <v>38322</v>
      </c>
      <c r="C4759">
        <v>2475.23</v>
      </c>
    </row>
    <row r="4760" spans="1:3">
      <c r="A4760" s="71">
        <v>38327</v>
      </c>
      <c r="B4760" s="71">
        <f t="shared" si="74"/>
        <v>38322</v>
      </c>
      <c r="C4760">
        <v>2475.23</v>
      </c>
    </row>
    <row r="4761" spans="1:3">
      <c r="A4761" s="71">
        <v>38328</v>
      </c>
      <c r="B4761" s="71">
        <f t="shared" si="74"/>
        <v>38322</v>
      </c>
      <c r="C4761">
        <v>2466.71</v>
      </c>
    </row>
    <row r="4762" spans="1:3">
      <c r="A4762" s="71">
        <v>38329</v>
      </c>
      <c r="B4762" s="71">
        <f t="shared" si="74"/>
        <v>38322</v>
      </c>
      <c r="C4762">
        <v>2455.12</v>
      </c>
    </row>
    <row r="4763" spans="1:3">
      <c r="A4763" s="71">
        <v>38330</v>
      </c>
      <c r="B4763" s="71">
        <f t="shared" si="74"/>
        <v>38322</v>
      </c>
      <c r="C4763">
        <v>2455.12</v>
      </c>
    </row>
    <row r="4764" spans="1:3">
      <c r="A4764" s="71">
        <v>38331</v>
      </c>
      <c r="B4764" s="71">
        <f t="shared" si="74"/>
        <v>38322</v>
      </c>
      <c r="C4764">
        <v>2464.19</v>
      </c>
    </row>
    <row r="4765" spans="1:3">
      <c r="A4765" s="71">
        <v>38332</v>
      </c>
      <c r="B4765" s="71">
        <f t="shared" si="74"/>
        <v>38322</v>
      </c>
      <c r="C4765">
        <v>2440.7199999999998</v>
      </c>
    </row>
    <row r="4766" spans="1:3">
      <c r="A4766" s="71">
        <v>38333</v>
      </c>
      <c r="B4766" s="71">
        <f t="shared" si="74"/>
        <v>38322</v>
      </c>
      <c r="C4766">
        <v>2440.7199999999998</v>
      </c>
    </row>
    <row r="4767" spans="1:3">
      <c r="A4767" s="71">
        <v>38334</v>
      </c>
      <c r="B4767" s="71">
        <f t="shared" si="74"/>
        <v>38322</v>
      </c>
      <c r="C4767">
        <v>2440.7199999999998</v>
      </c>
    </row>
    <row r="4768" spans="1:3">
      <c r="A4768" s="71">
        <v>38335</v>
      </c>
      <c r="B4768" s="71">
        <f t="shared" si="74"/>
        <v>38322</v>
      </c>
      <c r="C4768">
        <v>2416.29</v>
      </c>
    </row>
    <row r="4769" spans="1:3">
      <c r="A4769" s="71">
        <v>38336</v>
      </c>
      <c r="B4769" s="71">
        <f t="shared" si="74"/>
        <v>38322</v>
      </c>
      <c r="C4769">
        <v>2385.1</v>
      </c>
    </row>
    <row r="4770" spans="1:3">
      <c r="A4770" s="71">
        <v>38337</v>
      </c>
      <c r="B4770" s="71">
        <f t="shared" si="74"/>
        <v>38322</v>
      </c>
      <c r="C4770">
        <v>2376.37</v>
      </c>
    </row>
    <row r="4771" spans="1:3">
      <c r="A4771" s="71">
        <v>38338</v>
      </c>
      <c r="B4771" s="71">
        <f t="shared" si="74"/>
        <v>38322</v>
      </c>
      <c r="C4771">
        <v>2365.75</v>
      </c>
    </row>
    <row r="4772" spans="1:3">
      <c r="A4772" s="71">
        <v>38339</v>
      </c>
      <c r="B4772" s="71">
        <f t="shared" si="74"/>
        <v>38322</v>
      </c>
      <c r="C4772">
        <v>2361.46</v>
      </c>
    </row>
    <row r="4773" spans="1:3">
      <c r="A4773" s="71">
        <v>38340</v>
      </c>
      <c r="B4773" s="71">
        <f t="shared" si="74"/>
        <v>38322</v>
      </c>
      <c r="C4773">
        <v>2361.46</v>
      </c>
    </row>
    <row r="4774" spans="1:3">
      <c r="A4774" s="71">
        <v>38341</v>
      </c>
      <c r="B4774" s="71">
        <f t="shared" si="74"/>
        <v>38322</v>
      </c>
      <c r="C4774">
        <v>2361.46</v>
      </c>
    </row>
    <row r="4775" spans="1:3">
      <c r="A4775" s="71">
        <v>38342</v>
      </c>
      <c r="B4775" s="71">
        <f t="shared" si="74"/>
        <v>38322</v>
      </c>
      <c r="C4775">
        <v>2329.79</v>
      </c>
    </row>
    <row r="4776" spans="1:3">
      <c r="A4776" s="71">
        <v>38343</v>
      </c>
      <c r="B4776" s="71">
        <f t="shared" si="74"/>
        <v>38322</v>
      </c>
      <c r="C4776">
        <v>2316.12</v>
      </c>
    </row>
    <row r="4777" spans="1:3">
      <c r="A4777" s="71">
        <v>38344</v>
      </c>
      <c r="B4777" s="71">
        <f t="shared" si="74"/>
        <v>38322</v>
      </c>
      <c r="C4777">
        <v>2381.0300000000002</v>
      </c>
    </row>
    <row r="4778" spans="1:3">
      <c r="A4778" s="71">
        <v>38345</v>
      </c>
      <c r="B4778" s="71">
        <f t="shared" si="74"/>
        <v>38322</v>
      </c>
      <c r="C4778">
        <v>2404.4</v>
      </c>
    </row>
    <row r="4779" spans="1:3">
      <c r="A4779" s="71">
        <v>38346</v>
      </c>
      <c r="B4779" s="71">
        <f t="shared" si="74"/>
        <v>38322</v>
      </c>
      <c r="C4779">
        <v>2375.9899999999998</v>
      </c>
    </row>
    <row r="4780" spans="1:3">
      <c r="A4780" s="71">
        <v>38347</v>
      </c>
      <c r="B4780" s="71">
        <f t="shared" si="74"/>
        <v>38322</v>
      </c>
      <c r="C4780">
        <v>2375.9899999999998</v>
      </c>
    </row>
    <row r="4781" spans="1:3">
      <c r="A4781" s="71">
        <v>38348</v>
      </c>
      <c r="B4781" s="71">
        <f t="shared" si="74"/>
        <v>38322</v>
      </c>
      <c r="C4781">
        <v>2375.9899999999998</v>
      </c>
    </row>
    <row r="4782" spans="1:3">
      <c r="A4782" s="71">
        <v>38349</v>
      </c>
      <c r="B4782" s="71">
        <f t="shared" si="74"/>
        <v>38322</v>
      </c>
      <c r="C4782">
        <v>2385.3200000000002</v>
      </c>
    </row>
    <row r="4783" spans="1:3">
      <c r="A4783" s="71">
        <v>38350</v>
      </c>
      <c r="B4783" s="71">
        <f t="shared" si="74"/>
        <v>38322</v>
      </c>
      <c r="C4783">
        <v>2415.37</v>
      </c>
    </row>
    <row r="4784" spans="1:3">
      <c r="A4784" s="71">
        <v>38351</v>
      </c>
      <c r="B4784" s="71">
        <f t="shared" si="74"/>
        <v>38322</v>
      </c>
      <c r="C4784">
        <v>2412.1</v>
      </c>
    </row>
    <row r="4785" spans="1:3">
      <c r="A4785" s="71">
        <v>38352</v>
      </c>
      <c r="B4785" s="71">
        <f t="shared" si="74"/>
        <v>38322</v>
      </c>
      <c r="C4785">
        <v>2389.75</v>
      </c>
    </row>
    <row r="4786" spans="1:3">
      <c r="A4786" s="71">
        <v>38353</v>
      </c>
      <c r="B4786" s="71">
        <f t="shared" si="74"/>
        <v>38353</v>
      </c>
      <c r="C4786">
        <v>2389.75</v>
      </c>
    </row>
    <row r="4787" spans="1:3">
      <c r="A4787" s="71">
        <v>38354</v>
      </c>
      <c r="B4787" s="71">
        <f t="shared" si="74"/>
        <v>38353</v>
      </c>
      <c r="C4787">
        <v>2389.75</v>
      </c>
    </row>
    <row r="4788" spans="1:3">
      <c r="A4788" s="71">
        <v>38355</v>
      </c>
      <c r="B4788" s="71">
        <f t="shared" si="74"/>
        <v>38353</v>
      </c>
      <c r="C4788">
        <v>2389.75</v>
      </c>
    </row>
    <row r="4789" spans="1:3">
      <c r="A4789" s="71">
        <v>38356</v>
      </c>
      <c r="B4789" s="71">
        <f t="shared" si="74"/>
        <v>38353</v>
      </c>
      <c r="C4789">
        <v>2338.84</v>
      </c>
    </row>
    <row r="4790" spans="1:3">
      <c r="A4790" s="71">
        <v>38357</v>
      </c>
      <c r="B4790" s="71">
        <f t="shared" si="74"/>
        <v>38353</v>
      </c>
      <c r="C4790">
        <v>2315.4499999999998</v>
      </c>
    </row>
    <row r="4791" spans="1:3">
      <c r="A4791" s="71">
        <v>38358</v>
      </c>
      <c r="B4791" s="71">
        <f t="shared" si="74"/>
        <v>38353</v>
      </c>
      <c r="C4791">
        <v>2344.4499999999998</v>
      </c>
    </row>
    <row r="4792" spans="1:3">
      <c r="A4792" s="71">
        <v>38359</v>
      </c>
      <c r="B4792" s="71">
        <f t="shared" si="74"/>
        <v>38353</v>
      </c>
      <c r="C4792">
        <v>2386.67</v>
      </c>
    </row>
    <row r="4793" spans="1:3">
      <c r="A4793" s="71">
        <v>38360</v>
      </c>
      <c r="B4793" s="71">
        <f t="shared" si="74"/>
        <v>38353</v>
      </c>
      <c r="C4793">
        <v>2358.54</v>
      </c>
    </row>
    <row r="4794" spans="1:3">
      <c r="A4794" s="71">
        <v>38361</v>
      </c>
      <c r="B4794" s="71">
        <f t="shared" si="74"/>
        <v>38353</v>
      </c>
      <c r="C4794">
        <v>2358.54</v>
      </c>
    </row>
    <row r="4795" spans="1:3">
      <c r="A4795" s="71">
        <v>38362</v>
      </c>
      <c r="B4795" s="71">
        <f t="shared" si="74"/>
        <v>38353</v>
      </c>
      <c r="C4795">
        <v>2358.54</v>
      </c>
    </row>
    <row r="4796" spans="1:3">
      <c r="A4796" s="71">
        <v>38363</v>
      </c>
      <c r="B4796" s="71">
        <f t="shared" si="74"/>
        <v>38353</v>
      </c>
      <c r="C4796">
        <v>2358.54</v>
      </c>
    </row>
    <row r="4797" spans="1:3">
      <c r="A4797" s="71">
        <v>38364</v>
      </c>
      <c r="B4797" s="71">
        <f t="shared" si="74"/>
        <v>38353</v>
      </c>
      <c r="C4797">
        <v>2380.96</v>
      </c>
    </row>
    <row r="4798" spans="1:3">
      <c r="A4798" s="71">
        <v>38365</v>
      </c>
      <c r="B4798" s="71">
        <f t="shared" si="74"/>
        <v>38353</v>
      </c>
      <c r="C4798">
        <v>2358.64</v>
      </c>
    </row>
    <row r="4799" spans="1:3">
      <c r="A4799" s="71">
        <v>38366</v>
      </c>
      <c r="B4799" s="71">
        <f t="shared" si="74"/>
        <v>38353</v>
      </c>
      <c r="C4799">
        <v>2340.42</v>
      </c>
    </row>
    <row r="4800" spans="1:3">
      <c r="A4800" s="71">
        <v>38367</v>
      </c>
      <c r="B4800" s="71">
        <f t="shared" si="74"/>
        <v>38353</v>
      </c>
      <c r="C4800">
        <v>2351.23</v>
      </c>
    </row>
    <row r="4801" spans="1:3">
      <c r="A4801" s="71">
        <v>38368</v>
      </c>
      <c r="B4801" s="71">
        <f t="shared" si="74"/>
        <v>38353</v>
      </c>
      <c r="C4801">
        <v>2351.23</v>
      </c>
    </row>
    <row r="4802" spans="1:3">
      <c r="A4802" s="71">
        <v>38369</v>
      </c>
      <c r="B4802" s="71">
        <f t="shared" si="74"/>
        <v>38353</v>
      </c>
      <c r="C4802">
        <v>2351.23</v>
      </c>
    </row>
    <row r="4803" spans="1:3">
      <c r="A4803" s="71">
        <v>38370</v>
      </c>
      <c r="B4803" s="71">
        <f t="shared" ref="B4803:B4866" si="75">DATE(YEAR(A4803), MONTH(A4803), 1)</f>
        <v>38353</v>
      </c>
      <c r="C4803">
        <v>2351.23</v>
      </c>
    </row>
    <row r="4804" spans="1:3">
      <c r="A4804" s="71">
        <v>38371</v>
      </c>
      <c r="B4804" s="71">
        <f t="shared" si="75"/>
        <v>38353</v>
      </c>
      <c r="C4804">
        <v>2371.77</v>
      </c>
    </row>
    <row r="4805" spans="1:3">
      <c r="A4805" s="71">
        <v>38372</v>
      </c>
      <c r="B4805" s="71">
        <f t="shared" si="75"/>
        <v>38353</v>
      </c>
      <c r="C4805">
        <v>2363.69</v>
      </c>
    </row>
    <row r="4806" spans="1:3">
      <c r="A4806" s="71">
        <v>38373</v>
      </c>
      <c r="B4806" s="71">
        <f t="shared" si="75"/>
        <v>38353</v>
      </c>
      <c r="C4806">
        <v>2381.54</v>
      </c>
    </row>
    <row r="4807" spans="1:3">
      <c r="A4807" s="71">
        <v>38374</v>
      </c>
      <c r="B4807" s="71">
        <f t="shared" si="75"/>
        <v>38353</v>
      </c>
      <c r="C4807">
        <v>2373.86</v>
      </c>
    </row>
    <row r="4808" spans="1:3">
      <c r="A4808" s="71">
        <v>38375</v>
      </c>
      <c r="B4808" s="71">
        <f t="shared" si="75"/>
        <v>38353</v>
      </c>
      <c r="C4808">
        <v>2373.86</v>
      </c>
    </row>
    <row r="4809" spans="1:3">
      <c r="A4809" s="71">
        <v>38376</v>
      </c>
      <c r="B4809" s="71">
        <f t="shared" si="75"/>
        <v>38353</v>
      </c>
      <c r="C4809">
        <v>2373.86</v>
      </c>
    </row>
    <row r="4810" spans="1:3">
      <c r="A4810" s="71">
        <v>38377</v>
      </c>
      <c r="B4810" s="71">
        <f t="shared" si="75"/>
        <v>38353</v>
      </c>
      <c r="C4810">
        <v>2370.77</v>
      </c>
    </row>
    <row r="4811" spans="1:3">
      <c r="A4811" s="71">
        <v>38378</v>
      </c>
      <c r="B4811" s="71">
        <f t="shared" si="75"/>
        <v>38353</v>
      </c>
      <c r="C4811">
        <v>2370.08</v>
      </c>
    </row>
    <row r="4812" spans="1:3">
      <c r="A4812" s="71">
        <v>38379</v>
      </c>
      <c r="B4812" s="71">
        <f t="shared" si="75"/>
        <v>38353</v>
      </c>
      <c r="C4812">
        <v>2370.9499999999998</v>
      </c>
    </row>
    <row r="4813" spans="1:3">
      <c r="A4813" s="71">
        <v>38380</v>
      </c>
      <c r="B4813" s="71">
        <f t="shared" si="75"/>
        <v>38353</v>
      </c>
      <c r="C4813">
        <v>2372.63</v>
      </c>
    </row>
    <row r="4814" spans="1:3">
      <c r="A4814" s="71">
        <v>38381</v>
      </c>
      <c r="B4814" s="71">
        <f t="shared" si="75"/>
        <v>38353</v>
      </c>
      <c r="C4814">
        <v>2367.7600000000002</v>
      </c>
    </row>
    <row r="4815" spans="1:3">
      <c r="A4815" s="71">
        <v>38382</v>
      </c>
      <c r="B4815" s="71">
        <f t="shared" si="75"/>
        <v>38353</v>
      </c>
      <c r="C4815">
        <v>2367.7600000000002</v>
      </c>
    </row>
    <row r="4816" spans="1:3">
      <c r="A4816" s="71">
        <v>38383</v>
      </c>
      <c r="B4816" s="71">
        <f t="shared" si="75"/>
        <v>38353</v>
      </c>
      <c r="C4816">
        <v>2367.7600000000002</v>
      </c>
    </row>
    <row r="4817" spans="1:3">
      <c r="A4817" s="71">
        <v>38384</v>
      </c>
      <c r="B4817" s="71">
        <f t="shared" si="75"/>
        <v>38384</v>
      </c>
      <c r="C4817">
        <v>2363.75</v>
      </c>
    </row>
    <row r="4818" spans="1:3">
      <c r="A4818" s="71">
        <v>38385</v>
      </c>
      <c r="B4818" s="71">
        <f t="shared" si="75"/>
        <v>38384</v>
      </c>
      <c r="C4818">
        <v>2358.16</v>
      </c>
    </row>
    <row r="4819" spans="1:3">
      <c r="A4819" s="71">
        <v>38386</v>
      </c>
      <c r="B4819" s="71">
        <f t="shared" si="75"/>
        <v>38384</v>
      </c>
      <c r="C4819">
        <v>2364.13</v>
      </c>
    </row>
    <row r="4820" spans="1:3">
      <c r="A4820" s="71">
        <v>38387</v>
      </c>
      <c r="B4820" s="71">
        <f t="shared" si="75"/>
        <v>38384</v>
      </c>
      <c r="C4820">
        <v>2365.08</v>
      </c>
    </row>
    <row r="4821" spans="1:3">
      <c r="A4821" s="71">
        <v>38388</v>
      </c>
      <c r="B4821" s="71">
        <f t="shared" si="75"/>
        <v>38384</v>
      </c>
      <c r="C4821">
        <v>2361.92</v>
      </c>
    </row>
    <row r="4822" spans="1:3">
      <c r="A4822" s="71">
        <v>38389</v>
      </c>
      <c r="B4822" s="71">
        <f t="shared" si="75"/>
        <v>38384</v>
      </c>
      <c r="C4822">
        <v>2361.92</v>
      </c>
    </row>
    <row r="4823" spans="1:3">
      <c r="A4823" s="71">
        <v>38390</v>
      </c>
      <c r="B4823" s="71">
        <f t="shared" si="75"/>
        <v>38384</v>
      </c>
      <c r="C4823">
        <v>2361.92</v>
      </c>
    </row>
    <row r="4824" spans="1:3">
      <c r="A4824" s="71">
        <v>38391</v>
      </c>
      <c r="B4824" s="71">
        <f t="shared" si="75"/>
        <v>38384</v>
      </c>
      <c r="C4824">
        <v>2365.79</v>
      </c>
    </row>
    <row r="4825" spans="1:3">
      <c r="A4825" s="71">
        <v>38392</v>
      </c>
      <c r="B4825" s="71">
        <f t="shared" si="75"/>
        <v>38384</v>
      </c>
      <c r="C4825">
        <v>2364.16</v>
      </c>
    </row>
    <row r="4826" spans="1:3">
      <c r="A4826" s="71">
        <v>38393</v>
      </c>
      <c r="B4826" s="71">
        <f t="shared" si="75"/>
        <v>38384</v>
      </c>
      <c r="C4826">
        <v>2358.61</v>
      </c>
    </row>
    <row r="4827" spans="1:3">
      <c r="A4827" s="71">
        <v>38394</v>
      </c>
      <c r="B4827" s="71">
        <f t="shared" si="75"/>
        <v>38384</v>
      </c>
      <c r="C4827">
        <v>2344.94</v>
      </c>
    </row>
    <row r="4828" spans="1:3">
      <c r="A4828" s="71">
        <v>38395</v>
      </c>
      <c r="B4828" s="71">
        <f t="shared" si="75"/>
        <v>38384</v>
      </c>
      <c r="C4828">
        <v>2346.04</v>
      </c>
    </row>
    <row r="4829" spans="1:3">
      <c r="A4829" s="71">
        <v>38396</v>
      </c>
      <c r="B4829" s="71">
        <f t="shared" si="75"/>
        <v>38384</v>
      </c>
      <c r="C4829">
        <v>2346.04</v>
      </c>
    </row>
    <row r="4830" spans="1:3">
      <c r="A4830" s="71">
        <v>38397</v>
      </c>
      <c r="B4830" s="71">
        <f t="shared" si="75"/>
        <v>38384</v>
      </c>
      <c r="C4830">
        <v>2346.04</v>
      </c>
    </row>
    <row r="4831" spans="1:3">
      <c r="A4831" s="71">
        <v>38398</v>
      </c>
      <c r="B4831" s="71">
        <f t="shared" si="75"/>
        <v>38384</v>
      </c>
      <c r="C4831">
        <v>2338.27</v>
      </c>
    </row>
    <row r="4832" spans="1:3">
      <c r="A4832" s="71">
        <v>38399</v>
      </c>
      <c r="B4832" s="71">
        <f t="shared" si="75"/>
        <v>38384</v>
      </c>
      <c r="C4832">
        <v>2330.62</v>
      </c>
    </row>
    <row r="4833" spans="1:3">
      <c r="A4833" s="71">
        <v>38400</v>
      </c>
      <c r="B4833" s="71">
        <f t="shared" si="75"/>
        <v>38384</v>
      </c>
      <c r="C4833">
        <v>2331.6999999999998</v>
      </c>
    </row>
    <row r="4834" spans="1:3">
      <c r="A4834" s="71">
        <v>38401</v>
      </c>
      <c r="B4834" s="71">
        <f t="shared" si="75"/>
        <v>38384</v>
      </c>
      <c r="C4834">
        <v>2327.4499999999998</v>
      </c>
    </row>
    <row r="4835" spans="1:3">
      <c r="A4835" s="71">
        <v>38402</v>
      </c>
      <c r="B4835" s="71">
        <f t="shared" si="75"/>
        <v>38384</v>
      </c>
      <c r="C4835">
        <v>2318.12</v>
      </c>
    </row>
    <row r="4836" spans="1:3">
      <c r="A4836" s="71">
        <v>38403</v>
      </c>
      <c r="B4836" s="71">
        <f t="shared" si="75"/>
        <v>38384</v>
      </c>
      <c r="C4836">
        <v>2318.12</v>
      </c>
    </row>
    <row r="4837" spans="1:3">
      <c r="A4837" s="71">
        <v>38404</v>
      </c>
      <c r="B4837" s="71">
        <f t="shared" si="75"/>
        <v>38384</v>
      </c>
      <c r="C4837">
        <v>2318.12</v>
      </c>
    </row>
    <row r="4838" spans="1:3">
      <c r="A4838" s="71">
        <v>38405</v>
      </c>
      <c r="B4838" s="71">
        <f t="shared" si="75"/>
        <v>38384</v>
      </c>
      <c r="C4838">
        <v>2318.12</v>
      </c>
    </row>
    <row r="4839" spans="1:3">
      <c r="A4839" s="71">
        <v>38406</v>
      </c>
      <c r="B4839" s="71">
        <f t="shared" si="75"/>
        <v>38384</v>
      </c>
      <c r="C4839">
        <v>2311.83</v>
      </c>
    </row>
    <row r="4840" spans="1:3">
      <c r="A4840" s="71">
        <v>38407</v>
      </c>
      <c r="B4840" s="71">
        <f t="shared" si="75"/>
        <v>38384</v>
      </c>
      <c r="C4840">
        <v>2308.58</v>
      </c>
    </row>
    <row r="4841" spans="1:3">
      <c r="A4841" s="71">
        <v>38408</v>
      </c>
      <c r="B4841" s="71">
        <f t="shared" si="75"/>
        <v>38384</v>
      </c>
      <c r="C4841">
        <v>2308.6999999999998</v>
      </c>
    </row>
    <row r="4842" spans="1:3">
      <c r="A4842" s="71">
        <v>38409</v>
      </c>
      <c r="B4842" s="71">
        <f t="shared" si="75"/>
        <v>38384</v>
      </c>
      <c r="C4842">
        <v>2323.77</v>
      </c>
    </row>
    <row r="4843" spans="1:3">
      <c r="A4843" s="71">
        <v>38410</v>
      </c>
      <c r="B4843" s="71">
        <f t="shared" si="75"/>
        <v>38384</v>
      </c>
      <c r="C4843">
        <v>2323.77</v>
      </c>
    </row>
    <row r="4844" spans="1:3">
      <c r="A4844" s="71">
        <v>38411</v>
      </c>
      <c r="B4844" s="71">
        <f t="shared" si="75"/>
        <v>38384</v>
      </c>
      <c r="C4844">
        <v>2323.77</v>
      </c>
    </row>
    <row r="4845" spans="1:3">
      <c r="A4845" s="71">
        <v>38412</v>
      </c>
      <c r="B4845" s="71">
        <f t="shared" si="75"/>
        <v>38412</v>
      </c>
      <c r="C4845">
        <v>2327.98</v>
      </c>
    </row>
    <row r="4846" spans="1:3">
      <c r="A4846" s="71">
        <v>38413</v>
      </c>
      <c r="B4846" s="71">
        <f t="shared" si="75"/>
        <v>38412</v>
      </c>
      <c r="C4846">
        <v>2329.67</v>
      </c>
    </row>
    <row r="4847" spans="1:3">
      <c r="A4847" s="71">
        <v>38414</v>
      </c>
      <c r="B4847" s="71">
        <f t="shared" si="75"/>
        <v>38412</v>
      </c>
      <c r="C4847">
        <v>2333.65</v>
      </c>
    </row>
    <row r="4848" spans="1:3">
      <c r="A4848" s="71">
        <v>38415</v>
      </c>
      <c r="B4848" s="71">
        <f t="shared" si="75"/>
        <v>38412</v>
      </c>
      <c r="C4848">
        <v>2333.6999999999998</v>
      </c>
    </row>
    <row r="4849" spans="1:3">
      <c r="A4849" s="71">
        <v>38416</v>
      </c>
      <c r="B4849" s="71">
        <f t="shared" si="75"/>
        <v>38412</v>
      </c>
      <c r="C4849">
        <v>2338.9299999999998</v>
      </c>
    </row>
    <row r="4850" spans="1:3">
      <c r="A4850" s="71">
        <v>38417</v>
      </c>
      <c r="B4850" s="71">
        <f t="shared" si="75"/>
        <v>38412</v>
      </c>
      <c r="C4850">
        <v>2338.9299999999998</v>
      </c>
    </row>
    <row r="4851" spans="1:3">
      <c r="A4851" s="71">
        <v>38418</v>
      </c>
      <c r="B4851" s="71">
        <f t="shared" si="75"/>
        <v>38412</v>
      </c>
      <c r="C4851">
        <v>2338.9299999999998</v>
      </c>
    </row>
    <row r="4852" spans="1:3">
      <c r="A4852" s="71">
        <v>38419</v>
      </c>
      <c r="B4852" s="71">
        <f t="shared" si="75"/>
        <v>38412</v>
      </c>
      <c r="C4852">
        <v>2324.89</v>
      </c>
    </row>
    <row r="4853" spans="1:3">
      <c r="A4853" s="71">
        <v>38420</v>
      </c>
      <c r="B4853" s="71">
        <f t="shared" si="75"/>
        <v>38412</v>
      </c>
      <c r="C4853">
        <v>2325.69</v>
      </c>
    </row>
    <row r="4854" spans="1:3">
      <c r="A4854" s="71">
        <v>38421</v>
      </c>
      <c r="B4854" s="71">
        <f t="shared" si="75"/>
        <v>38412</v>
      </c>
      <c r="C4854">
        <v>2334.11</v>
      </c>
    </row>
    <row r="4855" spans="1:3">
      <c r="A4855" s="71">
        <v>38422</v>
      </c>
      <c r="B4855" s="71">
        <f t="shared" si="75"/>
        <v>38412</v>
      </c>
      <c r="C4855">
        <v>2340.34</v>
      </c>
    </row>
    <row r="4856" spans="1:3">
      <c r="A4856" s="71">
        <v>38423</v>
      </c>
      <c r="B4856" s="71">
        <f t="shared" si="75"/>
        <v>38412</v>
      </c>
      <c r="C4856">
        <v>2332.7199999999998</v>
      </c>
    </row>
    <row r="4857" spans="1:3">
      <c r="A4857" s="71">
        <v>38424</v>
      </c>
      <c r="B4857" s="71">
        <f t="shared" si="75"/>
        <v>38412</v>
      </c>
      <c r="C4857">
        <v>2332.7199999999998</v>
      </c>
    </row>
    <row r="4858" spans="1:3">
      <c r="A4858" s="71">
        <v>38425</v>
      </c>
      <c r="B4858" s="71">
        <f t="shared" si="75"/>
        <v>38412</v>
      </c>
      <c r="C4858">
        <v>2332.7199999999998</v>
      </c>
    </row>
    <row r="4859" spans="1:3">
      <c r="A4859" s="71">
        <v>38426</v>
      </c>
      <c r="B4859" s="71">
        <f t="shared" si="75"/>
        <v>38412</v>
      </c>
      <c r="C4859">
        <v>2346.71</v>
      </c>
    </row>
    <row r="4860" spans="1:3">
      <c r="A4860" s="71">
        <v>38427</v>
      </c>
      <c r="B4860" s="71">
        <f t="shared" si="75"/>
        <v>38412</v>
      </c>
      <c r="C4860">
        <v>2362.36</v>
      </c>
    </row>
    <row r="4861" spans="1:3">
      <c r="A4861" s="71">
        <v>38428</v>
      </c>
      <c r="B4861" s="71">
        <f t="shared" si="75"/>
        <v>38412</v>
      </c>
      <c r="C4861">
        <v>2386.4699999999998</v>
      </c>
    </row>
    <row r="4862" spans="1:3">
      <c r="A4862" s="71">
        <v>38429</v>
      </c>
      <c r="B4862" s="71">
        <f t="shared" si="75"/>
        <v>38412</v>
      </c>
      <c r="C4862">
        <v>2374.46</v>
      </c>
    </row>
    <row r="4863" spans="1:3">
      <c r="A4863" s="71">
        <v>38430</v>
      </c>
      <c r="B4863" s="71">
        <f t="shared" si="75"/>
        <v>38412</v>
      </c>
      <c r="C4863">
        <v>2371.4299999999998</v>
      </c>
    </row>
    <row r="4864" spans="1:3">
      <c r="A4864" s="71">
        <v>38431</v>
      </c>
      <c r="B4864" s="71">
        <f t="shared" si="75"/>
        <v>38412</v>
      </c>
      <c r="C4864">
        <v>2371.4299999999998</v>
      </c>
    </row>
    <row r="4865" spans="1:3">
      <c r="A4865" s="71">
        <v>38432</v>
      </c>
      <c r="B4865" s="71">
        <f t="shared" si="75"/>
        <v>38412</v>
      </c>
      <c r="C4865">
        <v>2371.4299999999998</v>
      </c>
    </row>
    <row r="4866" spans="1:3">
      <c r="A4866" s="71">
        <v>38433</v>
      </c>
      <c r="B4866" s="71">
        <f t="shared" si="75"/>
        <v>38412</v>
      </c>
      <c r="C4866">
        <v>2371.4299999999998</v>
      </c>
    </row>
    <row r="4867" spans="1:3">
      <c r="A4867" s="71">
        <v>38434</v>
      </c>
      <c r="B4867" s="71">
        <f t="shared" ref="B4867:B4930" si="76">DATE(YEAR(A4867), MONTH(A4867), 1)</f>
        <v>38412</v>
      </c>
      <c r="C4867">
        <v>2361.7800000000002</v>
      </c>
    </row>
    <row r="4868" spans="1:3">
      <c r="A4868" s="71">
        <v>38435</v>
      </c>
      <c r="B4868" s="71">
        <f t="shared" si="76"/>
        <v>38412</v>
      </c>
      <c r="C4868">
        <v>2382.3000000000002</v>
      </c>
    </row>
    <row r="4869" spans="1:3">
      <c r="A4869" s="71">
        <v>38436</v>
      </c>
      <c r="B4869" s="71">
        <f t="shared" si="76"/>
        <v>38412</v>
      </c>
      <c r="C4869">
        <v>2382.3000000000002</v>
      </c>
    </row>
    <row r="4870" spans="1:3">
      <c r="A4870" s="71">
        <v>38437</v>
      </c>
      <c r="B4870" s="71">
        <f t="shared" si="76"/>
        <v>38412</v>
      </c>
      <c r="C4870">
        <v>2382.3000000000002</v>
      </c>
    </row>
    <row r="4871" spans="1:3">
      <c r="A4871" s="71">
        <v>38438</v>
      </c>
      <c r="B4871" s="71">
        <f t="shared" si="76"/>
        <v>38412</v>
      </c>
      <c r="C4871">
        <v>2382.3000000000002</v>
      </c>
    </row>
    <row r="4872" spans="1:3">
      <c r="A4872" s="71">
        <v>38439</v>
      </c>
      <c r="B4872" s="71">
        <f t="shared" si="76"/>
        <v>38412</v>
      </c>
      <c r="C4872">
        <v>2382.3000000000002</v>
      </c>
    </row>
    <row r="4873" spans="1:3">
      <c r="A4873" s="71">
        <v>38440</v>
      </c>
      <c r="B4873" s="71">
        <f t="shared" si="76"/>
        <v>38412</v>
      </c>
      <c r="C4873">
        <v>2397.25</v>
      </c>
    </row>
    <row r="4874" spans="1:3">
      <c r="A4874" s="71">
        <v>38441</v>
      </c>
      <c r="B4874" s="71">
        <f t="shared" si="76"/>
        <v>38412</v>
      </c>
      <c r="C4874">
        <v>2393.3200000000002</v>
      </c>
    </row>
    <row r="4875" spans="1:3">
      <c r="A4875" s="71">
        <v>38442</v>
      </c>
      <c r="B4875" s="71">
        <f t="shared" si="76"/>
        <v>38412</v>
      </c>
      <c r="C4875">
        <v>2376.48</v>
      </c>
    </row>
    <row r="4876" spans="1:3">
      <c r="A4876" s="71">
        <v>38443</v>
      </c>
      <c r="B4876" s="71">
        <f t="shared" si="76"/>
        <v>38443</v>
      </c>
      <c r="C4876">
        <v>2363.23</v>
      </c>
    </row>
    <row r="4877" spans="1:3">
      <c r="A4877" s="71">
        <v>38444</v>
      </c>
      <c r="B4877" s="71">
        <f t="shared" si="76"/>
        <v>38443</v>
      </c>
      <c r="C4877">
        <v>2365.98</v>
      </c>
    </row>
    <row r="4878" spans="1:3">
      <c r="A4878" s="71">
        <v>38445</v>
      </c>
      <c r="B4878" s="71">
        <f t="shared" si="76"/>
        <v>38443</v>
      </c>
      <c r="C4878">
        <v>2365.98</v>
      </c>
    </row>
    <row r="4879" spans="1:3">
      <c r="A4879" s="71">
        <v>38446</v>
      </c>
      <c r="B4879" s="71">
        <f t="shared" si="76"/>
        <v>38443</v>
      </c>
      <c r="C4879">
        <v>2365.98</v>
      </c>
    </row>
    <row r="4880" spans="1:3">
      <c r="A4880" s="71">
        <v>38447</v>
      </c>
      <c r="B4880" s="71">
        <f t="shared" si="76"/>
        <v>38443</v>
      </c>
      <c r="C4880">
        <v>2374.4699999999998</v>
      </c>
    </row>
    <row r="4881" spans="1:3">
      <c r="A4881" s="71">
        <v>38448</v>
      </c>
      <c r="B4881" s="71">
        <f t="shared" si="76"/>
        <v>38443</v>
      </c>
      <c r="C4881">
        <v>2369.67</v>
      </c>
    </row>
    <row r="4882" spans="1:3">
      <c r="A4882" s="71">
        <v>38449</v>
      </c>
      <c r="B4882" s="71">
        <f t="shared" si="76"/>
        <v>38443</v>
      </c>
      <c r="C4882">
        <v>2362.2800000000002</v>
      </c>
    </row>
    <row r="4883" spans="1:3">
      <c r="A4883" s="71">
        <v>38450</v>
      </c>
      <c r="B4883" s="71">
        <f t="shared" si="76"/>
        <v>38443</v>
      </c>
      <c r="C4883">
        <v>2353.16</v>
      </c>
    </row>
    <row r="4884" spans="1:3">
      <c r="A4884" s="71">
        <v>38451</v>
      </c>
      <c r="B4884" s="71">
        <f t="shared" si="76"/>
        <v>38443</v>
      </c>
      <c r="C4884">
        <v>2349.8000000000002</v>
      </c>
    </row>
    <row r="4885" spans="1:3">
      <c r="A4885" s="71">
        <v>38452</v>
      </c>
      <c r="B4885" s="71">
        <f t="shared" si="76"/>
        <v>38443</v>
      </c>
      <c r="C4885">
        <v>2349.8000000000002</v>
      </c>
    </row>
    <row r="4886" spans="1:3">
      <c r="A4886" s="71">
        <v>38453</v>
      </c>
      <c r="B4886" s="71">
        <f t="shared" si="76"/>
        <v>38443</v>
      </c>
      <c r="C4886">
        <v>2349.8000000000002</v>
      </c>
    </row>
    <row r="4887" spans="1:3">
      <c r="A4887" s="71">
        <v>38454</v>
      </c>
      <c r="B4887" s="71">
        <f t="shared" si="76"/>
        <v>38443</v>
      </c>
      <c r="C4887">
        <v>2331.9499999999998</v>
      </c>
    </row>
    <row r="4888" spans="1:3">
      <c r="A4888" s="71">
        <v>38455</v>
      </c>
      <c r="B4888" s="71">
        <f t="shared" si="76"/>
        <v>38443</v>
      </c>
      <c r="C4888">
        <v>2335.4</v>
      </c>
    </row>
    <row r="4889" spans="1:3">
      <c r="A4889" s="71">
        <v>38456</v>
      </c>
      <c r="B4889" s="71">
        <f t="shared" si="76"/>
        <v>38443</v>
      </c>
      <c r="C4889">
        <v>2328.7399999999998</v>
      </c>
    </row>
    <row r="4890" spans="1:3">
      <c r="A4890" s="71">
        <v>38457</v>
      </c>
      <c r="B4890" s="71">
        <f t="shared" si="76"/>
        <v>38443</v>
      </c>
      <c r="C4890">
        <v>2346.09</v>
      </c>
    </row>
    <row r="4891" spans="1:3">
      <c r="A4891" s="71">
        <v>38458</v>
      </c>
      <c r="B4891" s="71">
        <f t="shared" si="76"/>
        <v>38443</v>
      </c>
      <c r="C4891">
        <v>2363.96</v>
      </c>
    </row>
    <row r="4892" spans="1:3">
      <c r="A4892" s="71">
        <v>38459</v>
      </c>
      <c r="B4892" s="71">
        <f t="shared" si="76"/>
        <v>38443</v>
      </c>
      <c r="C4892">
        <v>2363.96</v>
      </c>
    </row>
    <row r="4893" spans="1:3">
      <c r="A4893" s="71">
        <v>38460</v>
      </c>
      <c r="B4893" s="71">
        <f t="shared" si="76"/>
        <v>38443</v>
      </c>
      <c r="C4893">
        <v>2363.96</v>
      </c>
    </row>
    <row r="4894" spans="1:3">
      <c r="A4894" s="71">
        <v>38461</v>
      </c>
      <c r="B4894" s="71">
        <f t="shared" si="76"/>
        <v>38443</v>
      </c>
      <c r="C4894">
        <v>2363.3000000000002</v>
      </c>
    </row>
    <row r="4895" spans="1:3">
      <c r="A4895" s="71">
        <v>38462</v>
      </c>
      <c r="B4895" s="71">
        <f t="shared" si="76"/>
        <v>38443</v>
      </c>
      <c r="C4895">
        <v>2355.64</v>
      </c>
    </row>
    <row r="4896" spans="1:3">
      <c r="A4896" s="71">
        <v>38463</v>
      </c>
      <c r="B4896" s="71">
        <f t="shared" si="76"/>
        <v>38443</v>
      </c>
      <c r="C4896">
        <v>2344.4499999999998</v>
      </c>
    </row>
    <row r="4897" spans="1:3">
      <c r="A4897" s="71">
        <v>38464</v>
      </c>
      <c r="B4897" s="71">
        <f t="shared" si="76"/>
        <v>38443</v>
      </c>
      <c r="C4897">
        <v>2336.35</v>
      </c>
    </row>
    <row r="4898" spans="1:3">
      <c r="A4898" s="71">
        <v>38465</v>
      </c>
      <c r="B4898" s="71">
        <f t="shared" si="76"/>
        <v>38443</v>
      </c>
      <c r="C4898">
        <v>2336.25</v>
      </c>
    </row>
    <row r="4899" spans="1:3">
      <c r="A4899" s="71">
        <v>38466</v>
      </c>
      <c r="B4899" s="71">
        <f t="shared" si="76"/>
        <v>38443</v>
      </c>
      <c r="C4899">
        <v>2336.25</v>
      </c>
    </row>
    <row r="4900" spans="1:3">
      <c r="A4900" s="71">
        <v>38467</v>
      </c>
      <c r="B4900" s="71">
        <f t="shared" si="76"/>
        <v>38443</v>
      </c>
      <c r="C4900">
        <v>2336.25</v>
      </c>
    </row>
    <row r="4901" spans="1:3">
      <c r="A4901" s="71">
        <v>38468</v>
      </c>
      <c r="B4901" s="71">
        <f t="shared" si="76"/>
        <v>38443</v>
      </c>
      <c r="C4901">
        <v>2343.9699999999998</v>
      </c>
    </row>
    <row r="4902" spans="1:3">
      <c r="A4902" s="71">
        <v>38469</v>
      </c>
      <c r="B4902" s="71">
        <f t="shared" si="76"/>
        <v>38443</v>
      </c>
      <c r="C4902">
        <v>2342.56</v>
      </c>
    </row>
    <row r="4903" spans="1:3">
      <c r="A4903" s="71">
        <v>38470</v>
      </c>
      <c r="B4903" s="71">
        <f t="shared" si="76"/>
        <v>38443</v>
      </c>
      <c r="C4903">
        <v>2338.0700000000002</v>
      </c>
    </row>
    <row r="4904" spans="1:3">
      <c r="A4904" s="71">
        <v>38471</v>
      </c>
      <c r="B4904" s="71">
        <f t="shared" si="76"/>
        <v>38443</v>
      </c>
      <c r="C4904">
        <v>2344.87</v>
      </c>
    </row>
    <row r="4905" spans="1:3">
      <c r="A4905" s="71">
        <v>38472</v>
      </c>
      <c r="B4905" s="71">
        <f t="shared" si="76"/>
        <v>38443</v>
      </c>
      <c r="C4905">
        <v>2348.3200000000002</v>
      </c>
    </row>
    <row r="4906" spans="1:3">
      <c r="A4906" s="71">
        <v>38473</v>
      </c>
      <c r="B4906" s="71">
        <f t="shared" si="76"/>
        <v>38473</v>
      </c>
      <c r="C4906">
        <v>2348.3200000000002</v>
      </c>
    </row>
    <row r="4907" spans="1:3">
      <c r="A4907" s="71">
        <v>38474</v>
      </c>
      <c r="B4907" s="71">
        <f t="shared" si="76"/>
        <v>38473</v>
      </c>
      <c r="C4907">
        <v>2348.3200000000002</v>
      </c>
    </row>
    <row r="4908" spans="1:3">
      <c r="A4908" s="71">
        <v>38475</v>
      </c>
      <c r="B4908" s="71">
        <f t="shared" si="76"/>
        <v>38473</v>
      </c>
      <c r="C4908">
        <v>2349.59</v>
      </c>
    </row>
    <row r="4909" spans="1:3">
      <c r="A4909" s="71">
        <v>38476</v>
      </c>
      <c r="B4909" s="71">
        <f t="shared" si="76"/>
        <v>38473</v>
      </c>
      <c r="C4909">
        <v>2345.4499999999998</v>
      </c>
    </row>
    <row r="4910" spans="1:3">
      <c r="A4910" s="71">
        <v>38477</v>
      </c>
      <c r="B4910" s="71">
        <f t="shared" si="76"/>
        <v>38473</v>
      </c>
      <c r="C4910">
        <v>2337.08</v>
      </c>
    </row>
    <row r="4911" spans="1:3">
      <c r="A4911" s="71">
        <v>38478</v>
      </c>
      <c r="B4911" s="71">
        <f t="shared" si="76"/>
        <v>38473</v>
      </c>
      <c r="C4911">
        <v>2338.44</v>
      </c>
    </row>
    <row r="4912" spans="1:3">
      <c r="A4912" s="71">
        <v>38479</v>
      </c>
      <c r="B4912" s="71">
        <f t="shared" si="76"/>
        <v>38473</v>
      </c>
      <c r="C4912">
        <v>2339.06</v>
      </c>
    </row>
    <row r="4913" spans="1:3">
      <c r="A4913" s="71">
        <v>38480</v>
      </c>
      <c r="B4913" s="71">
        <f t="shared" si="76"/>
        <v>38473</v>
      </c>
      <c r="C4913">
        <v>2339.06</v>
      </c>
    </row>
    <row r="4914" spans="1:3">
      <c r="A4914" s="71">
        <v>38481</v>
      </c>
      <c r="B4914" s="71">
        <f t="shared" si="76"/>
        <v>38473</v>
      </c>
      <c r="C4914">
        <v>2339.06</v>
      </c>
    </row>
    <row r="4915" spans="1:3">
      <c r="A4915" s="71">
        <v>38482</v>
      </c>
      <c r="B4915" s="71">
        <f t="shared" si="76"/>
        <v>38473</v>
      </c>
      <c r="C4915">
        <v>2339.06</v>
      </c>
    </row>
    <row r="4916" spans="1:3">
      <c r="A4916" s="71">
        <v>38483</v>
      </c>
      <c r="B4916" s="71">
        <f t="shared" si="76"/>
        <v>38473</v>
      </c>
      <c r="C4916">
        <v>2339.77</v>
      </c>
    </row>
    <row r="4917" spans="1:3">
      <c r="A4917" s="71">
        <v>38484</v>
      </c>
      <c r="B4917" s="71">
        <f t="shared" si="76"/>
        <v>38473</v>
      </c>
      <c r="C4917">
        <v>2340.9899999999998</v>
      </c>
    </row>
    <row r="4918" spans="1:3">
      <c r="A4918" s="71">
        <v>38485</v>
      </c>
      <c r="B4918" s="71">
        <f t="shared" si="76"/>
        <v>38473</v>
      </c>
      <c r="C4918">
        <v>2344</v>
      </c>
    </row>
    <row r="4919" spans="1:3">
      <c r="A4919" s="71">
        <v>38486</v>
      </c>
      <c r="B4919" s="71">
        <f t="shared" si="76"/>
        <v>38473</v>
      </c>
      <c r="C4919">
        <v>2348.69</v>
      </c>
    </row>
    <row r="4920" spans="1:3">
      <c r="A4920" s="71">
        <v>38487</v>
      </c>
      <c r="B4920" s="71">
        <f t="shared" si="76"/>
        <v>38473</v>
      </c>
      <c r="C4920">
        <v>2348.69</v>
      </c>
    </row>
    <row r="4921" spans="1:3">
      <c r="A4921" s="71">
        <v>38488</v>
      </c>
      <c r="B4921" s="71">
        <f t="shared" si="76"/>
        <v>38473</v>
      </c>
      <c r="C4921">
        <v>2348.69</v>
      </c>
    </row>
    <row r="4922" spans="1:3">
      <c r="A4922" s="71">
        <v>38489</v>
      </c>
      <c r="B4922" s="71">
        <f t="shared" si="76"/>
        <v>38473</v>
      </c>
      <c r="C4922">
        <v>2347.25</v>
      </c>
    </row>
    <row r="4923" spans="1:3">
      <c r="A4923" s="71">
        <v>38490</v>
      </c>
      <c r="B4923" s="71">
        <f t="shared" si="76"/>
        <v>38473</v>
      </c>
      <c r="C4923">
        <v>2341.7199999999998</v>
      </c>
    </row>
    <row r="4924" spans="1:3">
      <c r="A4924" s="71">
        <v>38491</v>
      </c>
      <c r="B4924" s="71">
        <f t="shared" si="76"/>
        <v>38473</v>
      </c>
      <c r="C4924">
        <v>2339.44</v>
      </c>
    </row>
    <row r="4925" spans="1:3">
      <c r="A4925" s="71">
        <v>38492</v>
      </c>
      <c r="B4925" s="71">
        <f t="shared" si="76"/>
        <v>38473</v>
      </c>
      <c r="C4925">
        <v>2336.9899999999998</v>
      </c>
    </row>
    <row r="4926" spans="1:3">
      <c r="A4926" s="71">
        <v>38493</v>
      </c>
      <c r="B4926" s="71">
        <f t="shared" si="76"/>
        <v>38473</v>
      </c>
      <c r="C4926">
        <v>2337</v>
      </c>
    </row>
    <row r="4927" spans="1:3">
      <c r="A4927" s="71">
        <v>38494</v>
      </c>
      <c r="B4927" s="71">
        <f t="shared" si="76"/>
        <v>38473</v>
      </c>
      <c r="C4927">
        <v>2337</v>
      </c>
    </row>
    <row r="4928" spans="1:3">
      <c r="A4928" s="71">
        <v>38495</v>
      </c>
      <c r="B4928" s="71">
        <f t="shared" si="76"/>
        <v>38473</v>
      </c>
      <c r="C4928">
        <v>2337</v>
      </c>
    </row>
    <row r="4929" spans="1:3">
      <c r="A4929" s="71">
        <v>38496</v>
      </c>
      <c r="B4929" s="71">
        <f t="shared" si="76"/>
        <v>38473</v>
      </c>
      <c r="C4929">
        <v>2329.0500000000002</v>
      </c>
    </row>
    <row r="4930" spans="1:3">
      <c r="A4930" s="71">
        <v>38497</v>
      </c>
      <c r="B4930" s="71">
        <f t="shared" si="76"/>
        <v>38473</v>
      </c>
      <c r="C4930">
        <v>2328.69</v>
      </c>
    </row>
    <row r="4931" spans="1:3">
      <c r="A4931" s="71">
        <v>38498</v>
      </c>
      <c r="B4931" s="71">
        <f t="shared" ref="B4931:B4994" si="77">DATE(YEAR(A4931), MONTH(A4931), 1)</f>
        <v>38473</v>
      </c>
      <c r="C4931">
        <v>2329.35</v>
      </c>
    </row>
    <row r="4932" spans="1:3">
      <c r="A4932" s="71">
        <v>38499</v>
      </c>
      <c r="B4932" s="71">
        <f t="shared" si="77"/>
        <v>38473</v>
      </c>
      <c r="C4932">
        <v>2330.79</v>
      </c>
    </row>
    <row r="4933" spans="1:3">
      <c r="A4933" s="71">
        <v>38500</v>
      </c>
      <c r="B4933" s="71">
        <f t="shared" si="77"/>
        <v>38473</v>
      </c>
      <c r="C4933">
        <v>2332.79</v>
      </c>
    </row>
    <row r="4934" spans="1:3">
      <c r="A4934" s="71">
        <v>38501</v>
      </c>
      <c r="B4934" s="71">
        <f t="shared" si="77"/>
        <v>38473</v>
      </c>
      <c r="C4934">
        <v>2332.79</v>
      </c>
    </row>
    <row r="4935" spans="1:3">
      <c r="A4935" s="71">
        <v>38502</v>
      </c>
      <c r="B4935" s="71">
        <f t="shared" si="77"/>
        <v>38473</v>
      </c>
      <c r="C4935">
        <v>2332.79</v>
      </c>
    </row>
    <row r="4936" spans="1:3">
      <c r="A4936" s="71">
        <v>38503</v>
      </c>
      <c r="B4936" s="71">
        <f t="shared" si="77"/>
        <v>38473</v>
      </c>
      <c r="C4936">
        <v>2332.79</v>
      </c>
    </row>
    <row r="4937" spans="1:3">
      <c r="A4937" s="71">
        <v>38504</v>
      </c>
      <c r="B4937" s="71">
        <f t="shared" si="77"/>
        <v>38504</v>
      </c>
      <c r="C4937">
        <v>2338.89</v>
      </c>
    </row>
    <row r="4938" spans="1:3">
      <c r="A4938" s="71">
        <v>38505</v>
      </c>
      <c r="B4938" s="71">
        <f t="shared" si="77"/>
        <v>38504</v>
      </c>
      <c r="C4938">
        <v>2339.67</v>
      </c>
    </row>
    <row r="4939" spans="1:3">
      <c r="A4939" s="71">
        <v>38506</v>
      </c>
      <c r="B4939" s="71">
        <f t="shared" si="77"/>
        <v>38504</v>
      </c>
      <c r="C4939">
        <v>2336.65</v>
      </c>
    </row>
    <row r="4940" spans="1:3">
      <c r="A4940" s="71">
        <v>38507</v>
      </c>
      <c r="B4940" s="71">
        <f t="shared" si="77"/>
        <v>38504</v>
      </c>
      <c r="C4940">
        <v>2330.9299999999998</v>
      </c>
    </row>
    <row r="4941" spans="1:3">
      <c r="A4941" s="71">
        <v>38508</v>
      </c>
      <c r="B4941" s="71">
        <f t="shared" si="77"/>
        <v>38504</v>
      </c>
      <c r="C4941">
        <v>2330.9299999999998</v>
      </c>
    </row>
    <row r="4942" spans="1:3">
      <c r="A4942" s="71">
        <v>38509</v>
      </c>
      <c r="B4942" s="71">
        <f t="shared" si="77"/>
        <v>38504</v>
      </c>
      <c r="C4942">
        <v>2330.9299999999998</v>
      </c>
    </row>
    <row r="4943" spans="1:3">
      <c r="A4943" s="71">
        <v>38510</v>
      </c>
      <c r="B4943" s="71">
        <f t="shared" si="77"/>
        <v>38504</v>
      </c>
      <c r="C4943">
        <v>2330.9299999999998</v>
      </c>
    </row>
    <row r="4944" spans="1:3">
      <c r="A4944" s="71">
        <v>38511</v>
      </c>
      <c r="B4944" s="71">
        <f t="shared" si="77"/>
        <v>38504</v>
      </c>
      <c r="C4944">
        <v>2331.38</v>
      </c>
    </row>
    <row r="4945" spans="1:3">
      <c r="A4945" s="71">
        <v>38512</v>
      </c>
      <c r="B4945" s="71">
        <f t="shared" si="77"/>
        <v>38504</v>
      </c>
      <c r="C4945">
        <v>2347.83</v>
      </c>
    </row>
    <row r="4946" spans="1:3">
      <c r="A4946" s="71">
        <v>38513</v>
      </c>
      <c r="B4946" s="71">
        <f t="shared" si="77"/>
        <v>38504</v>
      </c>
      <c r="C4946">
        <v>2361.41</v>
      </c>
    </row>
    <row r="4947" spans="1:3">
      <c r="A4947" s="71">
        <v>38514</v>
      </c>
      <c r="B4947" s="71">
        <f t="shared" si="77"/>
        <v>38504</v>
      </c>
      <c r="C4947">
        <v>2349.17</v>
      </c>
    </row>
    <row r="4948" spans="1:3">
      <c r="A4948" s="71">
        <v>38515</v>
      </c>
      <c r="B4948" s="71">
        <f t="shared" si="77"/>
        <v>38504</v>
      </c>
      <c r="C4948">
        <v>2349.17</v>
      </c>
    </row>
    <row r="4949" spans="1:3">
      <c r="A4949" s="71">
        <v>38516</v>
      </c>
      <c r="B4949" s="71">
        <f t="shared" si="77"/>
        <v>38504</v>
      </c>
      <c r="C4949">
        <v>2349.17</v>
      </c>
    </row>
    <row r="4950" spans="1:3">
      <c r="A4950" s="71">
        <v>38517</v>
      </c>
      <c r="B4950" s="71">
        <f t="shared" si="77"/>
        <v>38504</v>
      </c>
      <c r="C4950">
        <v>2345.6</v>
      </c>
    </row>
    <row r="4951" spans="1:3">
      <c r="A4951" s="71">
        <v>38518</v>
      </c>
      <c r="B4951" s="71">
        <f t="shared" si="77"/>
        <v>38504</v>
      </c>
      <c r="C4951">
        <v>2334.27</v>
      </c>
    </row>
    <row r="4952" spans="1:3">
      <c r="A4952" s="71">
        <v>38519</v>
      </c>
      <c r="B4952" s="71">
        <f t="shared" si="77"/>
        <v>38504</v>
      </c>
      <c r="C4952">
        <v>2330.33</v>
      </c>
    </row>
    <row r="4953" spans="1:3">
      <c r="A4953" s="71">
        <v>38520</v>
      </c>
      <c r="B4953" s="71">
        <f t="shared" si="77"/>
        <v>38504</v>
      </c>
      <c r="C4953">
        <v>2326.4299999999998</v>
      </c>
    </row>
    <row r="4954" spans="1:3">
      <c r="A4954" s="71">
        <v>38521</v>
      </c>
      <c r="B4954" s="71">
        <f t="shared" si="77"/>
        <v>38504</v>
      </c>
      <c r="C4954">
        <v>2322.0500000000002</v>
      </c>
    </row>
    <row r="4955" spans="1:3">
      <c r="A4955" s="71">
        <v>38522</v>
      </c>
      <c r="B4955" s="71">
        <f t="shared" si="77"/>
        <v>38504</v>
      </c>
      <c r="C4955">
        <v>2322.0500000000002</v>
      </c>
    </row>
    <row r="4956" spans="1:3">
      <c r="A4956" s="71">
        <v>38523</v>
      </c>
      <c r="B4956" s="71">
        <f t="shared" si="77"/>
        <v>38504</v>
      </c>
      <c r="C4956">
        <v>2322.0500000000002</v>
      </c>
    </row>
    <row r="4957" spans="1:3">
      <c r="A4957" s="71">
        <v>38524</v>
      </c>
      <c r="B4957" s="71">
        <f t="shared" si="77"/>
        <v>38504</v>
      </c>
      <c r="C4957">
        <v>2319.11</v>
      </c>
    </row>
    <row r="4958" spans="1:3">
      <c r="A4958" s="71">
        <v>38525</v>
      </c>
      <c r="B4958" s="71">
        <f t="shared" si="77"/>
        <v>38504</v>
      </c>
      <c r="C4958">
        <v>2314.89</v>
      </c>
    </row>
    <row r="4959" spans="1:3">
      <c r="A4959" s="71">
        <v>38526</v>
      </c>
      <c r="B4959" s="71">
        <f t="shared" si="77"/>
        <v>38504</v>
      </c>
      <c r="C4959">
        <v>2316.4499999999998</v>
      </c>
    </row>
    <row r="4960" spans="1:3">
      <c r="A4960" s="71">
        <v>38527</v>
      </c>
      <c r="B4960" s="71">
        <f t="shared" si="77"/>
        <v>38504</v>
      </c>
      <c r="C4960">
        <v>2319.27</v>
      </c>
    </row>
    <row r="4961" spans="1:3">
      <c r="A4961" s="71">
        <v>38528</v>
      </c>
      <c r="B4961" s="71">
        <f t="shared" si="77"/>
        <v>38504</v>
      </c>
      <c r="C4961">
        <v>2320.29</v>
      </c>
    </row>
    <row r="4962" spans="1:3">
      <c r="A4962" s="71">
        <v>38529</v>
      </c>
      <c r="B4962" s="71">
        <f t="shared" si="77"/>
        <v>38504</v>
      </c>
      <c r="C4962">
        <v>2320.29</v>
      </c>
    </row>
    <row r="4963" spans="1:3">
      <c r="A4963" s="71">
        <v>38530</v>
      </c>
      <c r="B4963" s="71">
        <f t="shared" si="77"/>
        <v>38504</v>
      </c>
      <c r="C4963">
        <v>2320.29</v>
      </c>
    </row>
    <row r="4964" spans="1:3">
      <c r="A4964" s="71">
        <v>38531</v>
      </c>
      <c r="B4964" s="71">
        <f t="shared" si="77"/>
        <v>38504</v>
      </c>
      <c r="C4964">
        <v>2323.19</v>
      </c>
    </row>
    <row r="4965" spans="1:3">
      <c r="A4965" s="71">
        <v>38532</v>
      </c>
      <c r="B4965" s="71">
        <f t="shared" si="77"/>
        <v>38504</v>
      </c>
      <c r="C4965">
        <v>2327.9</v>
      </c>
    </row>
    <row r="4966" spans="1:3">
      <c r="A4966" s="71">
        <v>38533</v>
      </c>
      <c r="B4966" s="71">
        <f t="shared" si="77"/>
        <v>38504</v>
      </c>
      <c r="C4966">
        <v>2331.81</v>
      </c>
    </row>
    <row r="4967" spans="1:3">
      <c r="A4967" s="71">
        <v>38534</v>
      </c>
      <c r="B4967" s="71">
        <f t="shared" si="77"/>
        <v>38534</v>
      </c>
      <c r="C4967">
        <v>2324.2199999999998</v>
      </c>
    </row>
    <row r="4968" spans="1:3">
      <c r="A4968" s="71">
        <v>38535</v>
      </c>
      <c r="B4968" s="71">
        <f t="shared" si="77"/>
        <v>38534</v>
      </c>
      <c r="C4968">
        <v>2324.69</v>
      </c>
    </row>
    <row r="4969" spans="1:3">
      <c r="A4969" s="71">
        <v>38536</v>
      </c>
      <c r="B4969" s="71">
        <f t="shared" si="77"/>
        <v>38534</v>
      </c>
      <c r="C4969">
        <v>2324.69</v>
      </c>
    </row>
    <row r="4970" spans="1:3">
      <c r="A4970" s="71">
        <v>38537</v>
      </c>
      <c r="B4970" s="71">
        <f t="shared" si="77"/>
        <v>38534</v>
      </c>
      <c r="C4970">
        <v>2324.69</v>
      </c>
    </row>
    <row r="4971" spans="1:3">
      <c r="A4971" s="71">
        <v>38538</v>
      </c>
      <c r="B4971" s="71">
        <f t="shared" si="77"/>
        <v>38534</v>
      </c>
      <c r="C4971">
        <v>2324.69</v>
      </c>
    </row>
    <row r="4972" spans="1:3">
      <c r="A4972" s="71">
        <v>38539</v>
      </c>
      <c r="B4972" s="71">
        <f t="shared" si="77"/>
        <v>38534</v>
      </c>
      <c r="C4972">
        <v>2338.17</v>
      </c>
    </row>
    <row r="4973" spans="1:3">
      <c r="A4973" s="71">
        <v>38540</v>
      </c>
      <c r="B4973" s="71">
        <f t="shared" si="77"/>
        <v>38534</v>
      </c>
      <c r="C4973">
        <v>2338.86</v>
      </c>
    </row>
    <row r="4974" spans="1:3">
      <c r="A4974" s="71">
        <v>38541</v>
      </c>
      <c r="B4974" s="71">
        <f t="shared" si="77"/>
        <v>38534</v>
      </c>
      <c r="C4974">
        <v>2332.6999999999998</v>
      </c>
    </row>
    <row r="4975" spans="1:3">
      <c r="A4975" s="71">
        <v>38542</v>
      </c>
      <c r="B4975" s="71">
        <f t="shared" si="77"/>
        <v>38534</v>
      </c>
      <c r="C4975">
        <v>2330.7199999999998</v>
      </c>
    </row>
    <row r="4976" spans="1:3">
      <c r="A4976" s="71">
        <v>38543</v>
      </c>
      <c r="B4976" s="71">
        <f t="shared" si="77"/>
        <v>38534</v>
      </c>
      <c r="C4976">
        <v>2330.7199999999998</v>
      </c>
    </row>
    <row r="4977" spans="1:3">
      <c r="A4977" s="71">
        <v>38544</v>
      </c>
      <c r="B4977" s="71">
        <f t="shared" si="77"/>
        <v>38534</v>
      </c>
      <c r="C4977">
        <v>2330.7199999999998</v>
      </c>
    </row>
    <row r="4978" spans="1:3">
      <c r="A4978" s="71">
        <v>38545</v>
      </c>
      <c r="B4978" s="71">
        <f t="shared" si="77"/>
        <v>38534</v>
      </c>
      <c r="C4978">
        <v>2324.37</v>
      </c>
    </row>
    <row r="4979" spans="1:3">
      <c r="A4979" s="71">
        <v>38546</v>
      </c>
      <c r="B4979" s="71">
        <f t="shared" si="77"/>
        <v>38534</v>
      </c>
      <c r="C4979">
        <v>2323.08</v>
      </c>
    </row>
    <row r="4980" spans="1:3">
      <c r="A4980" s="71">
        <v>38547</v>
      </c>
      <c r="B4980" s="71">
        <f t="shared" si="77"/>
        <v>38534</v>
      </c>
      <c r="C4980">
        <v>2326.09</v>
      </c>
    </row>
    <row r="4981" spans="1:3">
      <c r="A4981" s="71">
        <v>38548</v>
      </c>
      <c r="B4981" s="71">
        <f t="shared" si="77"/>
        <v>38534</v>
      </c>
      <c r="C4981">
        <v>2329.4</v>
      </c>
    </row>
    <row r="4982" spans="1:3">
      <c r="A4982" s="71">
        <v>38549</v>
      </c>
      <c r="B4982" s="71">
        <f t="shared" si="77"/>
        <v>38534</v>
      </c>
      <c r="C4982">
        <v>2332.0700000000002</v>
      </c>
    </row>
    <row r="4983" spans="1:3">
      <c r="A4983" s="71">
        <v>38550</v>
      </c>
      <c r="B4983" s="71">
        <f t="shared" si="77"/>
        <v>38534</v>
      </c>
      <c r="C4983">
        <v>2332.0700000000002</v>
      </c>
    </row>
    <row r="4984" spans="1:3">
      <c r="A4984" s="71">
        <v>38551</v>
      </c>
      <c r="B4984" s="71">
        <f t="shared" si="77"/>
        <v>38534</v>
      </c>
      <c r="C4984">
        <v>2332.0700000000002</v>
      </c>
    </row>
    <row r="4985" spans="1:3">
      <c r="A4985" s="71">
        <v>38552</v>
      </c>
      <c r="B4985" s="71">
        <f t="shared" si="77"/>
        <v>38534</v>
      </c>
      <c r="C4985">
        <v>2320.2600000000002</v>
      </c>
    </row>
    <row r="4986" spans="1:3">
      <c r="A4986" s="71">
        <v>38553</v>
      </c>
      <c r="B4986" s="71">
        <f t="shared" si="77"/>
        <v>38534</v>
      </c>
      <c r="C4986">
        <v>2312.73</v>
      </c>
    </row>
    <row r="4987" spans="1:3">
      <c r="A4987" s="71">
        <v>38554</v>
      </c>
      <c r="B4987" s="71">
        <f t="shared" si="77"/>
        <v>38534</v>
      </c>
      <c r="C4987">
        <v>2312.73</v>
      </c>
    </row>
    <row r="4988" spans="1:3">
      <c r="A4988" s="71">
        <v>38555</v>
      </c>
      <c r="B4988" s="71">
        <f t="shared" si="77"/>
        <v>38534</v>
      </c>
      <c r="C4988">
        <v>2312.8200000000002</v>
      </c>
    </row>
    <row r="4989" spans="1:3">
      <c r="A4989" s="71">
        <v>38556</v>
      </c>
      <c r="B4989" s="71">
        <f t="shared" si="77"/>
        <v>38534</v>
      </c>
      <c r="C4989">
        <v>2316.42</v>
      </c>
    </row>
    <row r="4990" spans="1:3">
      <c r="A4990" s="71">
        <v>38557</v>
      </c>
      <c r="B4990" s="71">
        <f t="shared" si="77"/>
        <v>38534</v>
      </c>
      <c r="C4990">
        <v>2316.42</v>
      </c>
    </row>
    <row r="4991" spans="1:3">
      <c r="A4991" s="71">
        <v>38558</v>
      </c>
      <c r="B4991" s="71">
        <f t="shared" si="77"/>
        <v>38534</v>
      </c>
      <c r="C4991">
        <v>2316.42</v>
      </c>
    </row>
    <row r="4992" spans="1:3">
      <c r="A4992" s="71">
        <v>38559</v>
      </c>
      <c r="B4992" s="71">
        <f t="shared" si="77"/>
        <v>38534</v>
      </c>
      <c r="C4992">
        <v>2315.39</v>
      </c>
    </row>
    <row r="4993" spans="1:3">
      <c r="A4993" s="71">
        <v>38560</v>
      </c>
      <c r="B4993" s="71">
        <f t="shared" si="77"/>
        <v>38534</v>
      </c>
      <c r="C4993">
        <v>2316.9299999999998</v>
      </c>
    </row>
    <row r="4994" spans="1:3">
      <c r="A4994" s="71">
        <v>38561</v>
      </c>
      <c r="B4994" s="71">
        <f t="shared" si="77"/>
        <v>38534</v>
      </c>
      <c r="C4994">
        <v>2313.84</v>
      </c>
    </row>
    <row r="4995" spans="1:3">
      <c r="A4995" s="71">
        <v>38562</v>
      </c>
      <c r="B4995" s="71">
        <f t="shared" ref="B4995:B5058" si="78">DATE(YEAR(A4995), MONTH(A4995), 1)</f>
        <v>38534</v>
      </c>
      <c r="C4995">
        <v>2311.4299999999998</v>
      </c>
    </row>
    <row r="4996" spans="1:3">
      <c r="A4996" s="71">
        <v>38563</v>
      </c>
      <c r="B4996" s="71">
        <f t="shared" si="78"/>
        <v>38534</v>
      </c>
      <c r="C4996">
        <v>2308.4899999999998</v>
      </c>
    </row>
    <row r="4997" spans="1:3">
      <c r="A4997" s="71">
        <v>38564</v>
      </c>
      <c r="B4997" s="71">
        <f t="shared" si="78"/>
        <v>38534</v>
      </c>
      <c r="C4997">
        <v>2308.4899999999998</v>
      </c>
    </row>
    <row r="4998" spans="1:3">
      <c r="A4998" s="71">
        <v>38565</v>
      </c>
      <c r="B4998" s="71">
        <f t="shared" si="78"/>
        <v>38565</v>
      </c>
      <c r="C4998">
        <v>2308.4899999999998</v>
      </c>
    </row>
    <row r="4999" spans="1:3">
      <c r="A4999" s="71">
        <v>38566</v>
      </c>
      <c r="B4999" s="71">
        <f t="shared" si="78"/>
        <v>38565</v>
      </c>
      <c r="C4999">
        <v>2308.42</v>
      </c>
    </row>
    <row r="5000" spans="1:3">
      <c r="A5000" s="71">
        <v>38567</v>
      </c>
      <c r="B5000" s="71">
        <f t="shared" si="78"/>
        <v>38565</v>
      </c>
      <c r="C5000">
        <v>2305.9499999999998</v>
      </c>
    </row>
    <row r="5001" spans="1:3">
      <c r="A5001" s="71">
        <v>38568</v>
      </c>
      <c r="B5001" s="71">
        <f t="shared" si="78"/>
        <v>38565</v>
      </c>
      <c r="C5001">
        <v>2306.5100000000002</v>
      </c>
    </row>
    <row r="5002" spans="1:3">
      <c r="A5002" s="71">
        <v>38569</v>
      </c>
      <c r="B5002" s="71">
        <f t="shared" si="78"/>
        <v>38565</v>
      </c>
      <c r="C5002">
        <v>2307.4</v>
      </c>
    </row>
    <row r="5003" spans="1:3">
      <c r="A5003" s="71">
        <v>38570</v>
      </c>
      <c r="B5003" s="71">
        <f t="shared" si="78"/>
        <v>38565</v>
      </c>
      <c r="C5003">
        <v>2307.69</v>
      </c>
    </row>
    <row r="5004" spans="1:3">
      <c r="A5004" s="71">
        <v>38571</v>
      </c>
      <c r="B5004" s="71">
        <f t="shared" si="78"/>
        <v>38565</v>
      </c>
      <c r="C5004">
        <v>2307.69</v>
      </c>
    </row>
    <row r="5005" spans="1:3">
      <c r="A5005" s="71">
        <v>38572</v>
      </c>
      <c r="B5005" s="71">
        <f t="shared" si="78"/>
        <v>38565</v>
      </c>
      <c r="C5005">
        <v>2307.69</v>
      </c>
    </row>
    <row r="5006" spans="1:3">
      <c r="A5006" s="71">
        <v>38573</v>
      </c>
      <c r="B5006" s="71">
        <f t="shared" si="78"/>
        <v>38565</v>
      </c>
      <c r="C5006">
        <v>2308.3000000000002</v>
      </c>
    </row>
    <row r="5007" spans="1:3">
      <c r="A5007" s="71">
        <v>38574</v>
      </c>
      <c r="B5007" s="71">
        <f t="shared" si="78"/>
        <v>38565</v>
      </c>
      <c r="C5007">
        <v>2305.63</v>
      </c>
    </row>
    <row r="5008" spans="1:3">
      <c r="A5008" s="71">
        <v>38575</v>
      </c>
      <c r="B5008" s="71">
        <f t="shared" si="78"/>
        <v>38565</v>
      </c>
      <c r="C5008">
        <v>2299.75</v>
      </c>
    </row>
    <row r="5009" spans="1:3">
      <c r="A5009" s="71">
        <v>38576</v>
      </c>
      <c r="B5009" s="71">
        <f t="shared" si="78"/>
        <v>38565</v>
      </c>
      <c r="C5009">
        <v>2313.52</v>
      </c>
    </row>
    <row r="5010" spans="1:3">
      <c r="A5010" s="71">
        <v>38577</v>
      </c>
      <c r="B5010" s="71">
        <f t="shared" si="78"/>
        <v>38565</v>
      </c>
      <c r="C5010">
        <v>2308.38</v>
      </c>
    </row>
    <row r="5011" spans="1:3">
      <c r="A5011" s="71">
        <v>38578</v>
      </c>
      <c r="B5011" s="71">
        <f t="shared" si="78"/>
        <v>38565</v>
      </c>
      <c r="C5011">
        <v>2308.38</v>
      </c>
    </row>
    <row r="5012" spans="1:3">
      <c r="A5012" s="71">
        <v>38579</v>
      </c>
      <c r="B5012" s="71">
        <f t="shared" si="78"/>
        <v>38565</v>
      </c>
      <c r="C5012">
        <v>2308.38</v>
      </c>
    </row>
    <row r="5013" spans="1:3">
      <c r="A5013" s="71">
        <v>38580</v>
      </c>
      <c r="B5013" s="71">
        <f t="shared" si="78"/>
        <v>38565</v>
      </c>
      <c r="C5013">
        <v>2308.38</v>
      </c>
    </row>
    <row r="5014" spans="1:3">
      <c r="A5014" s="71">
        <v>38581</v>
      </c>
      <c r="B5014" s="71">
        <f t="shared" si="78"/>
        <v>38565</v>
      </c>
      <c r="C5014">
        <v>2301.7399999999998</v>
      </c>
    </row>
    <row r="5015" spans="1:3">
      <c r="A5015" s="71">
        <v>38582</v>
      </c>
      <c r="B5015" s="71">
        <f t="shared" si="78"/>
        <v>38565</v>
      </c>
      <c r="C5015">
        <v>2303.1999999999998</v>
      </c>
    </row>
    <row r="5016" spans="1:3">
      <c r="A5016" s="71">
        <v>38583</v>
      </c>
      <c r="B5016" s="71">
        <f t="shared" si="78"/>
        <v>38565</v>
      </c>
      <c r="C5016">
        <v>2307.4499999999998</v>
      </c>
    </row>
    <row r="5017" spans="1:3">
      <c r="A5017" s="71">
        <v>38584</v>
      </c>
      <c r="B5017" s="71">
        <f t="shared" si="78"/>
        <v>38565</v>
      </c>
      <c r="C5017">
        <v>2309.83</v>
      </c>
    </row>
    <row r="5018" spans="1:3">
      <c r="A5018" s="71">
        <v>38585</v>
      </c>
      <c r="B5018" s="71">
        <f t="shared" si="78"/>
        <v>38565</v>
      </c>
      <c r="C5018">
        <v>2309.83</v>
      </c>
    </row>
    <row r="5019" spans="1:3">
      <c r="A5019" s="71">
        <v>38586</v>
      </c>
      <c r="B5019" s="71">
        <f t="shared" si="78"/>
        <v>38565</v>
      </c>
      <c r="C5019">
        <v>2309.83</v>
      </c>
    </row>
    <row r="5020" spans="1:3">
      <c r="A5020" s="71">
        <v>38587</v>
      </c>
      <c r="B5020" s="71">
        <f t="shared" si="78"/>
        <v>38565</v>
      </c>
      <c r="C5020">
        <v>2304.2600000000002</v>
      </c>
    </row>
    <row r="5021" spans="1:3">
      <c r="A5021" s="71">
        <v>38588</v>
      </c>
      <c r="B5021" s="71">
        <f t="shared" si="78"/>
        <v>38565</v>
      </c>
      <c r="C5021">
        <v>2302.59</v>
      </c>
    </row>
    <row r="5022" spans="1:3">
      <c r="A5022" s="71">
        <v>38589</v>
      </c>
      <c r="B5022" s="71">
        <f t="shared" si="78"/>
        <v>38565</v>
      </c>
      <c r="C5022">
        <v>2305.0500000000002</v>
      </c>
    </row>
    <row r="5023" spans="1:3">
      <c r="A5023" s="71">
        <v>38590</v>
      </c>
      <c r="B5023" s="71">
        <f t="shared" si="78"/>
        <v>38565</v>
      </c>
      <c r="C5023">
        <v>2305.87</v>
      </c>
    </row>
    <row r="5024" spans="1:3">
      <c r="A5024" s="71">
        <v>38591</v>
      </c>
      <c r="B5024" s="71">
        <f t="shared" si="78"/>
        <v>38565</v>
      </c>
      <c r="C5024">
        <v>2306.71</v>
      </c>
    </row>
    <row r="5025" spans="1:3">
      <c r="A5025" s="71">
        <v>38592</v>
      </c>
      <c r="B5025" s="71">
        <f t="shared" si="78"/>
        <v>38565</v>
      </c>
      <c r="C5025">
        <v>2306.71</v>
      </c>
    </row>
    <row r="5026" spans="1:3">
      <c r="A5026" s="71">
        <v>38593</v>
      </c>
      <c r="B5026" s="71">
        <f t="shared" si="78"/>
        <v>38565</v>
      </c>
      <c r="C5026">
        <v>2306.71</v>
      </c>
    </row>
    <row r="5027" spans="1:3">
      <c r="A5027" s="71">
        <v>38594</v>
      </c>
      <c r="B5027" s="71">
        <f t="shared" si="78"/>
        <v>38565</v>
      </c>
      <c r="C5027">
        <v>2305.15</v>
      </c>
    </row>
    <row r="5028" spans="1:3">
      <c r="A5028" s="71">
        <v>38595</v>
      </c>
      <c r="B5028" s="71">
        <f t="shared" si="78"/>
        <v>38565</v>
      </c>
      <c r="C5028">
        <v>2304.3000000000002</v>
      </c>
    </row>
    <row r="5029" spans="1:3">
      <c r="A5029" s="71">
        <v>38596</v>
      </c>
      <c r="B5029" s="71">
        <f t="shared" si="78"/>
        <v>38596</v>
      </c>
      <c r="C5029">
        <v>2302.7800000000002</v>
      </c>
    </row>
    <row r="5030" spans="1:3">
      <c r="A5030" s="71">
        <v>38597</v>
      </c>
      <c r="B5030" s="71">
        <f t="shared" si="78"/>
        <v>38596</v>
      </c>
      <c r="C5030">
        <v>2298.85</v>
      </c>
    </row>
    <row r="5031" spans="1:3">
      <c r="A5031" s="71">
        <v>38598</v>
      </c>
      <c r="B5031" s="71">
        <f t="shared" si="78"/>
        <v>38596</v>
      </c>
      <c r="C5031">
        <v>2295.31</v>
      </c>
    </row>
    <row r="5032" spans="1:3">
      <c r="A5032" s="71">
        <v>38599</v>
      </c>
      <c r="B5032" s="71">
        <f t="shared" si="78"/>
        <v>38596</v>
      </c>
      <c r="C5032">
        <v>2295.31</v>
      </c>
    </row>
    <row r="5033" spans="1:3">
      <c r="A5033" s="71">
        <v>38600</v>
      </c>
      <c r="B5033" s="71">
        <f t="shared" si="78"/>
        <v>38596</v>
      </c>
      <c r="C5033">
        <v>2295.31</v>
      </c>
    </row>
    <row r="5034" spans="1:3">
      <c r="A5034" s="71">
        <v>38601</v>
      </c>
      <c r="B5034" s="71">
        <f t="shared" si="78"/>
        <v>38596</v>
      </c>
      <c r="C5034">
        <v>2295.31</v>
      </c>
    </row>
    <row r="5035" spans="1:3">
      <c r="A5035" s="71">
        <v>38602</v>
      </c>
      <c r="B5035" s="71">
        <f t="shared" si="78"/>
        <v>38596</v>
      </c>
      <c r="C5035">
        <v>2286.61</v>
      </c>
    </row>
    <row r="5036" spans="1:3">
      <c r="A5036" s="71">
        <v>38603</v>
      </c>
      <c r="B5036" s="71">
        <f t="shared" si="78"/>
        <v>38596</v>
      </c>
      <c r="C5036">
        <v>2279.9499999999998</v>
      </c>
    </row>
    <row r="5037" spans="1:3">
      <c r="A5037" s="71">
        <v>38604</v>
      </c>
      <c r="B5037" s="71">
        <f t="shared" si="78"/>
        <v>38596</v>
      </c>
      <c r="C5037">
        <v>2289.3000000000002</v>
      </c>
    </row>
    <row r="5038" spans="1:3">
      <c r="A5038" s="71">
        <v>38605</v>
      </c>
      <c r="B5038" s="71">
        <f t="shared" si="78"/>
        <v>38596</v>
      </c>
      <c r="C5038">
        <v>2305.09</v>
      </c>
    </row>
    <row r="5039" spans="1:3">
      <c r="A5039" s="71">
        <v>38606</v>
      </c>
      <c r="B5039" s="71">
        <f t="shared" si="78"/>
        <v>38596</v>
      </c>
      <c r="C5039">
        <v>2305.09</v>
      </c>
    </row>
    <row r="5040" spans="1:3">
      <c r="A5040" s="71">
        <v>38607</v>
      </c>
      <c r="B5040" s="71">
        <f t="shared" si="78"/>
        <v>38596</v>
      </c>
      <c r="C5040">
        <v>2305.09</v>
      </c>
    </row>
    <row r="5041" spans="1:3">
      <c r="A5041" s="71">
        <v>38608</v>
      </c>
      <c r="B5041" s="71">
        <f t="shared" si="78"/>
        <v>38596</v>
      </c>
      <c r="C5041">
        <v>2306.71</v>
      </c>
    </row>
    <row r="5042" spans="1:3">
      <c r="A5042" s="71">
        <v>38609</v>
      </c>
      <c r="B5042" s="71">
        <f t="shared" si="78"/>
        <v>38596</v>
      </c>
      <c r="C5042">
        <v>2295.02</v>
      </c>
    </row>
    <row r="5043" spans="1:3">
      <c r="A5043" s="71">
        <v>38610</v>
      </c>
      <c r="B5043" s="71">
        <f t="shared" si="78"/>
        <v>38596</v>
      </c>
      <c r="C5043">
        <v>2290.02</v>
      </c>
    </row>
    <row r="5044" spans="1:3">
      <c r="A5044" s="71">
        <v>38611</v>
      </c>
      <c r="B5044" s="71">
        <f t="shared" si="78"/>
        <v>38596</v>
      </c>
      <c r="C5044">
        <v>2299.8200000000002</v>
      </c>
    </row>
    <row r="5045" spans="1:3">
      <c r="A5045" s="71">
        <v>38612</v>
      </c>
      <c r="B5045" s="71">
        <f t="shared" si="78"/>
        <v>38596</v>
      </c>
      <c r="C5045">
        <v>2301.9899999999998</v>
      </c>
    </row>
    <row r="5046" spans="1:3">
      <c r="A5046" s="71">
        <v>38613</v>
      </c>
      <c r="B5046" s="71">
        <f t="shared" si="78"/>
        <v>38596</v>
      </c>
      <c r="C5046">
        <v>2301.9899999999998</v>
      </c>
    </row>
    <row r="5047" spans="1:3">
      <c r="A5047" s="71">
        <v>38614</v>
      </c>
      <c r="B5047" s="71">
        <f t="shared" si="78"/>
        <v>38596</v>
      </c>
      <c r="C5047">
        <v>2301.9899999999998</v>
      </c>
    </row>
    <row r="5048" spans="1:3">
      <c r="A5048" s="71">
        <v>38615</v>
      </c>
      <c r="B5048" s="71">
        <f t="shared" si="78"/>
        <v>38596</v>
      </c>
      <c r="C5048">
        <v>2295.5700000000002</v>
      </c>
    </row>
    <row r="5049" spans="1:3">
      <c r="A5049" s="71">
        <v>38616</v>
      </c>
      <c r="B5049" s="71">
        <f t="shared" si="78"/>
        <v>38596</v>
      </c>
      <c r="C5049">
        <v>2300.58</v>
      </c>
    </row>
    <row r="5050" spans="1:3">
      <c r="A5050" s="71">
        <v>38617</v>
      </c>
      <c r="B5050" s="71">
        <f t="shared" si="78"/>
        <v>38596</v>
      </c>
      <c r="C5050">
        <v>2291.0500000000002</v>
      </c>
    </row>
    <row r="5051" spans="1:3">
      <c r="A5051" s="71">
        <v>38618</v>
      </c>
      <c r="B5051" s="71">
        <f t="shared" si="78"/>
        <v>38596</v>
      </c>
      <c r="C5051">
        <v>2292.59</v>
      </c>
    </row>
    <row r="5052" spans="1:3">
      <c r="A5052" s="71">
        <v>38619</v>
      </c>
      <c r="B5052" s="71">
        <f t="shared" si="78"/>
        <v>38596</v>
      </c>
      <c r="C5052">
        <v>2290.0300000000002</v>
      </c>
    </row>
    <row r="5053" spans="1:3">
      <c r="A5053" s="71">
        <v>38620</v>
      </c>
      <c r="B5053" s="71">
        <f t="shared" si="78"/>
        <v>38596</v>
      </c>
      <c r="C5053">
        <v>2290.0300000000002</v>
      </c>
    </row>
    <row r="5054" spans="1:3">
      <c r="A5054" s="71">
        <v>38621</v>
      </c>
      <c r="B5054" s="71">
        <f t="shared" si="78"/>
        <v>38596</v>
      </c>
      <c r="C5054">
        <v>2290.0300000000002</v>
      </c>
    </row>
    <row r="5055" spans="1:3">
      <c r="A5055" s="71">
        <v>38622</v>
      </c>
      <c r="B5055" s="71">
        <f t="shared" si="78"/>
        <v>38596</v>
      </c>
      <c r="C5055">
        <v>2289.1799999999998</v>
      </c>
    </row>
    <row r="5056" spans="1:3">
      <c r="A5056" s="71">
        <v>38623</v>
      </c>
      <c r="B5056" s="71">
        <f t="shared" si="78"/>
        <v>38596</v>
      </c>
      <c r="C5056">
        <v>2290.7399999999998</v>
      </c>
    </row>
    <row r="5057" spans="1:3">
      <c r="A5057" s="71">
        <v>38624</v>
      </c>
      <c r="B5057" s="71">
        <f t="shared" si="78"/>
        <v>38596</v>
      </c>
      <c r="C5057">
        <v>2293.29</v>
      </c>
    </row>
    <row r="5058" spans="1:3">
      <c r="A5058" s="71">
        <v>38625</v>
      </c>
      <c r="B5058" s="71">
        <f t="shared" si="78"/>
        <v>38596</v>
      </c>
      <c r="C5058">
        <v>2289.61</v>
      </c>
    </row>
    <row r="5059" spans="1:3">
      <c r="A5059" s="71">
        <v>38626</v>
      </c>
      <c r="B5059" s="71">
        <f t="shared" ref="B5059:B5122" si="79">DATE(YEAR(A5059), MONTH(A5059), 1)</f>
        <v>38626</v>
      </c>
      <c r="C5059">
        <v>2288.2199999999998</v>
      </c>
    </row>
    <row r="5060" spans="1:3">
      <c r="A5060" s="71">
        <v>38627</v>
      </c>
      <c r="B5060" s="71">
        <f t="shared" si="79"/>
        <v>38626</v>
      </c>
      <c r="C5060">
        <v>2288.2199999999998</v>
      </c>
    </row>
    <row r="5061" spans="1:3">
      <c r="A5061" s="71">
        <v>38628</v>
      </c>
      <c r="B5061" s="71">
        <f t="shared" si="79"/>
        <v>38626</v>
      </c>
      <c r="C5061">
        <v>2288.2199999999998</v>
      </c>
    </row>
    <row r="5062" spans="1:3">
      <c r="A5062" s="71">
        <v>38629</v>
      </c>
      <c r="B5062" s="71">
        <f t="shared" si="79"/>
        <v>38626</v>
      </c>
      <c r="C5062">
        <v>2289.13</v>
      </c>
    </row>
    <row r="5063" spans="1:3">
      <c r="A5063" s="71">
        <v>38630</v>
      </c>
      <c r="B5063" s="71">
        <f t="shared" si="79"/>
        <v>38626</v>
      </c>
      <c r="C5063">
        <v>2289.79</v>
      </c>
    </row>
    <row r="5064" spans="1:3">
      <c r="A5064" s="71">
        <v>38631</v>
      </c>
      <c r="B5064" s="71">
        <f t="shared" si="79"/>
        <v>38626</v>
      </c>
      <c r="C5064">
        <v>2294.12</v>
      </c>
    </row>
    <row r="5065" spans="1:3">
      <c r="A5065" s="71">
        <v>38632</v>
      </c>
      <c r="B5065" s="71">
        <f t="shared" si="79"/>
        <v>38626</v>
      </c>
      <c r="C5065">
        <v>2302.79</v>
      </c>
    </row>
    <row r="5066" spans="1:3">
      <c r="A5066" s="71">
        <v>38633</v>
      </c>
      <c r="B5066" s="71">
        <f t="shared" si="79"/>
        <v>38626</v>
      </c>
      <c r="C5066">
        <v>2303.0100000000002</v>
      </c>
    </row>
    <row r="5067" spans="1:3">
      <c r="A5067" s="71">
        <v>38634</v>
      </c>
      <c r="B5067" s="71">
        <f t="shared" si="79"/>
        <v>38626</v>
      </c>
      <c r="C5067">
        <v>2303.0100000000002</v>
      </c>
    </row>
    <row r="5068" spans="1:3">
      <c r="A5068" s="71">
        <v>38635</v>
      </c>
      <c r="B5068" s="71">
        <f t="shared" si="79"/>
        <v>38626</v>
      </c>
      <c r="C5068">
        <v>2303.0100000000002</v>
      </c>
    </row>
    <row r="5069" spans="1:3">
      <c r="A5069" s="71">
        <v>38636</v>
      </c>
      <c r="B5069" s="71">
        <f t="shared" si="79"/>
        <v>38626</v>
      </c>
      <c r="C5069">
        <v>2303.0100000000002</v>
      </c>
    </row>
    <row r="5070" spans="1:3">
      <c r="A5070" s="71">
        <v>38637</v>
      </c>
      <c r="B5070" s="71">
        <f t="shared" si="79"/>
        <v>38626</v>
      </c>
      <c r="C5070">
        <v>2299.94</v>
      </c>
    </row>
    <row r="5071" spans="1:3">
      <c r="A5071" s="71">
        <v>38638</v>
      </c>
      <c r="B5071" s="71">
        <f t="shared" si="79"/>
        <v>38626</v>
      </c>
      <c r="C5071">
        <v>2299.4699999999998</v>
      </c>
    </row>
    <row r="5072" spans="1:3">
      <c r="A5072" s="71">
        <v>38639</v>
      </c>
      <c r="B5072" s="71">
        <f t="shared" si="79"/>
        <v>38626</v>
      </c>
      <c r="C5072">
        <v>2298.9899999999998</v>
      </c>
    </row>
    <row r="5073" spans="1:3">
      <c r="A5073" s="71">
        <v>38640</v>
      </c>
      <c r="B5073" s="71">
        <f t="shared" si="79"/>
        <v>38626</v>
      </c>
      <c r="C5073">
        <v>2294.75</v>
      </c>
    </row>
    <row r="5074" spans="1:3">
      <c r="A5074" s="71">
        <v>38641</v>
      </c>
      <c r="B5074" s="71">
        <f t="shared" si="79"/>
        <v>38626</v>
      </c>
      <c r="C5074">
        <v>2294.75</v>
      </c>
    </row>
    <row r="5075" spans="1:3">
      <c r="A5075" s="71">
        <v>38642</v>
      </c>
      <c r="B5075" s="71">
        <f t="shared" si="79"/>
        <v>38626</v>
      </c>
      <c r="C5075">
        <v>2294.75</v>
      </c>
    </row>
    <row r="5076" spans="1:3">
      <c r="A5076" s="71">
        <v>38643</v>
      </c>
      <c r="B5076" s="71">
        <f t="shared" si="79"/>
        <v>38626</v>
      </c>
      <c r="C5076">
        <v>2294.75</v>
      </c>
    </row>
    <row r="5077" spans="1:3">
      <c r="A5077" s="71">
        <v>38644</v>
      </c>
      <c r="B5077" s="71">
        <f t="shared" si="79"/>
        <v>38626</v>
      </c>
      <c r="C5077">
        <v>2288.69</v>
      </c>
    </row>
    <row r="5078" spans="1:3">
      <c r="A5078" s="71">
        <v>38645</v>
      </c>
      <c r="B5078" s="71">
        <f t="shared" si="79"/>
        <v>38626</v>
      </c>
      <c r="C5078">
        <v>2283.96</v>
      </c>
    </row>
    <row r="5079" spans="1:3">
      <c r="A5079" s="71">
        <v>38646</v>
      </c>
      <c r="B5079" s="71">
        <f t="shared" si="79"/>
        <v>38626</v>
      </c>
      <c r="C5079">
        <v>2289.15</v>
      </c>
    </row>
    <row r="5080" spans="1:3">
      <c r="A5080" s="71">
        <v>38647</v>
      </c>
      <c r="B5080" s="71">
        <f t="shared" si="79"/>
        <v>38626</v>
      </c>
      <c r="C5080">
        <v>2288.69</v>
      </c>
    </row>
    <row r="5081" spans="1:3">
      <c r="A5081" s="71">
        <v>38648</v>
      </c>
      <c r="B5081" s="71">
        <f t="shared" si="79"/>
        <v>38626</v>
      </c>
      <c r="C5081">
        <v>2288.69</v>
      </c>
    </row>
    <row r="5082" spans="1:3">
      <c r="A5082" s="71">
        <v>38649</v>
      </c>
      <c r="B5082" s="71">
        <f t="shared" si="79"/>
        <v>38626</v>
      </c>
      <c r="C5082">
        <v>2288.69</v>
      </c>
    </row>
    <row r="5083" spans="1:3">
      <c r="A5083" s="71">
        <v>38650</v>
      </c>
      <c r="B5083" s="71">
        <f t="shared" si="79"/>
        <v>38626</v>
      </c>
      <c r="C5083">
        <v>2285.37</v>
      </c>
    </row>
    <row r="5084" spans="1:3">
      <c r="A5084" s="71">
        <v>38651</v>
      </c>
      <c r="B5084" s="71">
        <f t="shared" si="79"/>
        <v>38626</v>
      </c>
      <c r="C5084">
        <v>2284.0500000000002</v>
      </c>
    </row>
    <row r="5085" spans="1:3">
      <c r="A5085" s="71">
        <v>38652</v>
      </c>
      <c r="B5085" s="71">
        <f t="shared" si="79"/>
        <v>38626</v>
      </c>
      <c r="C5085">
        <v>2288.52</v>
      </c>
    </row>
    <row r="5086" spans="1:3">
      <c r="A5086" s="71">
        <v>38653</v>
      </c>
      <c r="B5086" s="71">
        <f t="shared" si="79"/>
        <v>38626</v>
      </c>
      <c r="C5086">
        <v>2289.87</v>
      </c>
    </row>
    <row r="5087" spans="1:3">
      <c r="A5087" s="71">
        <v>38654</v>
      </c>
      <c r="B5087" s="71">
        <f t="shared" si="79"/>
        <v>38626</v>
      </c>
      <c r="C5087">
        <v>2289.5700000000002</v>
      </c>
    </row>
    <row r="5088" spans="1:3">
      <c r="A5088" s="71">
        <v>38655</v>
      </c>
      <c r="B5088" s="71">
        <f t="shared" si="79"/>
        <v>38626</v>
      </c>
      <c r="C5088">
        <v>2289.5700000000002</v>
      </c>
    </row>
    <row r="5089" spans="1:3">
      <c r="A5089" s="71">
        <v>38656</v>
      </c>
      <c r="B5089" s="71">
        <f t="shared" si="79"/>
        <v>38626</v>
      </c>
      <c r="C5089">
        <v>2289.5700000000002</v>
      </c>
    </row>
    <row r="5090" spans="1:3">
      <c r="A5090" s="71">
        <v>38657</v>
      </c>
      <c r="B5090" s="71">
        <f t="shared" si="79"/>
        <v>38657</v>
      </c>
      <c r="C5090">
        <v>2287.5100000000002</v>
      </c>
    </row>
    <row r="5091" spans="1:3">
      <c r="A5091" s="71">
        <v>38658</v>
      </c>
      <c r="B5091" s="71">
        <f t="shared" si="79"/>
        <v>38657</v>
      </c>
      <c r="C5091">
        <v>2285.83</v>
      </c>
    </row>
    <row r="5092" spans="1:3">
      <c r="A5092" s="71">
        <v>38659</v>
      </c>
      <c r="B5092" s="71">
        <f t="shared" si="79"/>
        <v>38657</v>
      </c>
      <c r="C5092">
        <v>2285.2399999999998</v>
      </c>
    </row>
    <row r="5093" spans="1:3">
      <c r="A5093" s="71">
        <v>38660</v>
      </c>
      <c r="B5093" s="71">
        <f t="shared" si="79"/>
        <v>38657</v>
      </c>
      <c r="C5093">
        <v>2283.7800000000002</v>
      </c>
    </row>
    <row r="5094" spans="1:3">
      <c r="A5094" s="71">
        <v>38661</v>
      </c>
      <c r="B5094" s="71">
        <f t="shared" si="79"/>
        <v>38657</v>
      </c>
      <c r="C5094">
        <v>2282.7600000000002</v>
      </c>
    </row>
    <row r="5095" spans="1:3">
      <c r="A5095" s="71">
        <v>38662</v>
      </c>
      <c r="B5095" s="71">
        <f t="shared" si="79"/>
        <v>38657</v>
      </c>
      <c r="C5095">
        <v>2282.7600000000002</v>
      </c>
    </row>
    <row r="5096" spans="1:3">
      <c r="A5096" s="71">
        <v>38663</v>
      </c>
      <c r="B5096" s="71">
        <f t="shared" si="79"/>
        <v>38657</v>
      </c>
      <c r="C5096">
        <v>2282.7600000000002</v>
      </c>
    </row>
    <row r="5097" spans="1:3">
      <c r="A5097" s="71">
        <v>38664</v>
      </c>
      <c r="B5097" s="71">
        <f t="shared" si="79"/>
        <v>38657</v>
      </c>
      <c r="C5097">
        <v>2282.7600000000002</v>
      </c>
    </row>
    <row r="5098" spans="1:3">
      <c r="A5098" s="71">
        <v>38665</v>
      </c>
      <c r="B5098" s="71">
        <f t="shared" si="79"/>
        <v>38657</v>
      </c>
      <c r="C5098">
        <v>2282.67</v>
      </c>
    </row>
    <row r="5099" spans="1:3">
      <c r="A5099" s="71">
        <v>38666</v>
      </c>
      <c r="B5099" s="71">
        <f t="shared" si="79"/>
        <v>38657</v>
      </c>
      <c r="C5099">
        <v>2280.94</v>
      </c>
    </row>
    <row r="5100" spans="1:3">
      <c r="A5100" s="71">
        <v>38667</v>
      </c>
      <c r="B5100" s="71">
        <f t="shared" si="79"/>
        <v>38657</v>
      </c>
      <c r="C5100">
        <v>2280.19</v>
      </c>
    </row>
    <row r="5101" spans="1:3">
      <c r="A5101" s="71">
        <v>38668</v>
      </c>
      <c r="B5101" s="71">
        <f t="shared" si="79"/>
        <v>38657</v>
      </c>
      <c r="C5101">
        <v>2280.19</v>
      </c>
    </row>
    <row r="5102" spans="1:3">
      <c r="A5102" s="71">
        <v>38669</v>
      </c>
      <c r="B5102" s="71">
        <f t="shared" si="79"/>
        <v>38657</v>
      </c>
      <c r="C5102">
        <v>2280.19</v>
      </c>
    </row>
    <row r="5103" spans="1:3">
      <c r="A5103" s="71">
        <v>38670</v>
      </c>
      <c r="B5103" s="71">
        <f t="shared" si="79"/>
        <v>38657</v>
      </c>
      <c r="C5103">
        <v>2280.19</v>
      </c>
    </row>
    <row r="5104" spans="1:3">
      <c r="A5104" s="71">
        <v>38671</v>
      </c>
      <c r="B5104" s="71">
        <f t="shared" si="79"/>
        <v>38657</v>
      </c>
      <c r="C5104">
        <v>2280.19</v>
      </c>
    </row>
    <row r="5105" spans="1:3">
      <c r="A5105" s="71">
        <v>38672</v>
      </c>
      <c r="B5105" s="71">
        <f t="shared" si="79"/>
        <v>38657</v>
      </c>
      <c r="C5105">
        <v>2280.4299999999998</v>
      </c>
    </row>
    <row r="5106" spans="1:3">
      <c r="A5106" s="71">
        <v>38673</v>
      </c>
      <c r="B5106" s="71">
        <f t="shared" si="79"/>
        <v>38657</v>
      </c>
      <c r="C5106">
        <v>2278.23</v>
      </c>
    </row>
    <row r="5107" spans="1:3">
      <c r="A5107" s="71">
        <v>38674</v>
      </c>
      <c r="B5107" s="71">
        <f t="shared" si="79"/>
        <v>38657</v>
      </c>
      <c r="C5107">
        <v>2277.9899999999998</v>
      </c>
    </row>
    <row r="5108" spans="1:3">
      <c r="A5108" s="71">
        <v>38675</v>
      </c>
      <c r="B5108" s="71">
        <f t="shared" si="79"/>
        <v>38657</v>
      </c>
      <c r="C5108">
        <v>2277.73</v>
      </c>
    </row>
    <row r="5109" spans="1:3">
      <c r="A5109" s="71">
        <v>38676</v>
      </c>
      <c r="B5109" s="71">
        <f t="shared" si="79"/>
        <v>38657</v>
      </c>
      <c r="C5109">
        <v>2277.73</v>
      </c>
    </row>
    <row r="5110" spans="1:3">
      <c r="A5110" s="71">
        <v>38677</v>
      </c>
      <c r="B5110" s="71">
        <f t="shared" si="79"/>
        <v>38657</v>
      </c>
      <c r="C5110">
        <v>2277.73</v>
      </c>
    </row>
    <row r="5111" spans="1:3">
      <c r="A5111" s="71">
        <v>38678</v>
      </c>
      <c r="B5111" s="71">
        <f t="shared" si="79"/>
        <v>38657</v>
      </c>
      <c r="C5111">
        <v>2276.64</v>
      </c>
    </row>
    <row r="5112" spans="1:3">
      <c r="A5112" s="71">
        <v>38679</v>
      </c>
      <c r="B5112" s="71">
        <f t="shared" si="79"/>
        <v>38657</v>
      </c>
      <c r="C5112">
        <v>2278.48</v>
      </c>
    </row>
    <row r="5113" spans="1:3">
      <c r="A5113" s="71">
        <v>38680</v>
      </c>
      <c r="B5113" s="71">
        <f t="shared" si="79"/>
        <v>38657</v>
      </c>
      <c r="C5113">
        <v>2277.92</v>
      </c>
    </row>
    <row r="5114" spans="1:3">
      <c r="A5114" s="71">
        <v>38681</v>
      </c>
      <c r="B5114" s="71">
        <f t="shared" si="79"/>
        <v>38657</v>
      </c>
      <c r="C5114">
        <v>2277.92</v>
      </c>
    </row>
    <row r="5115" spans="1:3">
      <c r="A5115" s="71">
        <v>38682</v>
      </c>
      <c r="B5115" s="71">
        <f t="shared" si="79"/>
        <v>38657</v>
      </c>
      <c r="C5115">
        <v>2275.4</v>
      </c>
    </row>
    <row r="5116" spans="1:3">
      <c r="A5116" s="71">
        <v>38683</v>
      </c>
      <c r="B5116" s="71">
        <f t="shared" si="79"/>
        <v>38657</v>
      </c>
      <c r="C5116">
        <v>2275.4</v>
      </c>
    </row>
    <row r="5117" spans="1:3">
      <c r="A5117" s="71">
        <v>38684</v>
      </c>
      <c r="B5117" s="71">
        <f t="shared" si="79"/>
        <v>38657</v>
      </c>
      <c r="C5117">
        <v>2275.4</v>
      </c>
    </row>
    <row r="5118" spans="1:3">
      <c r="A5118" s="71">
        <v>38685</v>
      </c>
      <c r="B5118" s="71">
        <f t="shared" si="79"/>
        <v>38657</v>
      </c>
      <c r="C5118">
        <v>2273.08</v>
      </c>
    </row>
    <row r="5119" spans="1:3">
      <c r="A5119" s="71">
        <v>38686</v>
      </c>
      <c r="B5119" s="71">
        <f t="shared" si="79"/>
        <v>38657</v>
      </c>
      <c r="C5119">
        <v>2274.04</v>
      </c>
    </row>
    <row r="5120" spans="1:3">
      <c r="A5120" s="71">
        <v>38687</v>
      </c>
      <c r="B5120" s="71">
        <f t="shared" si="79"/>
        <v>38687</v>
      </c>
      <c r="C5120">
        <v>2274.71</v>
      </c>
    </row>
    <row r="5121" spans="1:3">
      <c r="A5121" s="71">
        <v>38688</v>
      </c>
      <c r="B5121" s="71">
        <f t="shared" si="79"/>
        <v>38687</v>
      </c>
      <c r="C5121">
        <v>2272.9499999999998</v>
      </c>
    </row>
    <row r="5122" spans="1:3">
      <c r="A5122" s="71">
        <v>38689</v>
      </c>
      <c r="B5122" s="71">
        <f t="shared" si="79"/>
        <v>38687</v>
      </c>
      <c r="C5122">
        <v>2274.39</v>
      </c>
    </row>
    <row r="5123" spans="1:3">
      <c r="A5123" s="71">
        <v>38690</v>
      </c>
      <c r="B5123" s="71">
        <f t="shared" ref="B5123:B5186" si="80">DATE(YEAR(A5123), MONTH(A5123), 1)</f>
        <v>38687</v>
      </c>
      <c r="C5123">
        <v>2274.39</v>
      </c>
    </row>
    <row r="5124" spans="1:3">
      <c r="A5124" s="71">
        <v>38691</v>
      </c>
      <c r="B5124" s="71">
        <f t="shared" si="80"/>
        <v>38687</v>
      </c>
      <c r="C5124">
        <v>2274.39</v>
      </c>
    </row>
    <row r="5125" spans="1:3">
      <c r="A5125" s="71">
        <v>38692</v>
      </c>
      <c r="B5125" s="71">
        <f t="shared" si="80"/>
        <v>38687</v>
      </c>
      <c r="C5125">
        <v>2274.1</v>
      </c>
    </row>
    <row r="5126" spans="1:3">
      <c r="A5126" s="71">
        <v>38693</v>
      </c>
      <c r="B5126" s="71">
        <f t="shared" si="80"/>
        <v>38687</v>
      </c>
      <c r="C5126">
        <v>2274.19</v>
      </c>
    </row>
    <row r="5127" spans="1:3">
      <c r="A5127" s="71">
        <v>38694</v>
      </c>
      <c r="B5127" s="71">
        <f t="shared" si="80"/>
        <v>38687</v>
      </c>
      <c r="C5127">
        <v>2274.06</v>
      </c>
    </row>
    <row r="5128" spans="1:3">
      <c r="A5128" s="71">
        <v>38695</v>
      </c>
      <c r="B5128" s="71">
        <f t="shared" si="80"/>
        <v>38687</v>
      </c>
      <c r="C5128">
        <v>2274.06</v>
      </c>
    </row>
    <row r="5129" spans="1:3">
      <c r="A5129" s="71">
        <v>38696</v>
      </c>
      <c r="B5129" s="71">
        <f t="shared" si="80"/>
        <v>38687</v>
      </c>
      <c r="C5129">
        <v>2275.09</v>
      </c>
    </row>
    <row r="5130" spans="1:3">
      <c r="A5130" s="71">
        <v>38697</v>
      </c>
      <c r="B5130" s="71">
        <f t="shared" si="80"/>
        <v>38687</v>
      </c>
      <c r="C5130">
        <v>2275.09</v>
      </c>
    </row>
    <row r="5131" spans="1:3">
      <c r="A5131" s="71">
        <v>38698</v>
      </c>
      <c r="B5131" s="71">
        <f t="shared" si="80"/>
        <v>38687</v>
      </c>
      <c r="C5131">
        <v>2275.09</v>
      </c>
    </row>
    <row r="5132" spans="1:3">
      <c r="A5132" s="71">
        <v>38699</v>
      </c>
      <c r="B5132" s="71">
        <f t="shared" si="80"/>
        <v>38687</v>
      </c>
      <c r="C5132">
        <v>2275.4699999999998</v>
      </c>
    </row>
    <row r="5133" spans="1:3">
      <c r="A5133" s="71">
        <v>38700</v>
      </c>
      <c r="B5133" s="71">
        <f t="shared" si="80"/>
        <v>38687</v>
      </c>
      <c r="C5133">
        <v>2275.33</v>
      </c>
    </row>
    <row r="5134" spans="1:3">
      <c r="A5134" s="71">
        <v>38701</v>
      </c>
      <c r="B5134" s="71">
        <f t="shared" si="80"/>
        <v>38687</v>
      </c>
      <c r="C5134">
        <v>2275.4499999999998</v>
      </c>
    </row>
    <row r="5135" spans="1:3">
      <c r="A5135" s="71">
        <v>38702</v>
      </c>
      <c r="B5135" s="71">
        <f t="shared" si="80"/>
        <v>38687</v>
      </c>
      <c r="C5135">
        <v>2276.6999999999998</v>
      </c>
    </row>
    <row r="5136" spans="1:3">
      <c r="A5136" s="71">
        <v>38703</v>
      </c>
      <c r="B5136" s="71">
        <f t="shared" si="80"/>
        <v>38687</v>
      </c>
      <c r="C5136">
        <v>2277.85</v>
      </c>
    </row>
    <row r="5137" spans="1:3">
      <c r="A5137" s="71">
        <v>38704</v>
      </c>
      <c r="B5137" s="71">
        <f t="shared" si="80"/>
        <v>38687</v>
      </c>
      <c r="C5137">
        <v>2277.85</v>
      </c>
    </row>
    <row r="5138" spans="1:3">
      <c r="A5138" s="71">
        <v>38705</v>
      </c>
      <c r="B5138" s="71">
        <f t="shared" si="80"/>
        <v>38687</v>
      </c>
      <c r="C5138">
        <v>2277.85</v>
      </c>
    </row>
    <row r="5139" spans="1:3">
      <c r="A5139" s="71">
        <v>38706</v>
      </c>
      <c r="B5139" s="71">
        <f t="shared" si="80"/>
        <v>38687</v>
      </c>
      <c r="C5139">
        <v>2286.83</v>
      </c>
    </row>
    <row r="5140" spans="1:3">
      <c r="A5140" s="71">
        <v>38707</v>
      </c>
      <c r="B5140" s="71">
        <f t="shared" si="80"/>
        <v>38687</v>
      </c>
      <c r="C5140">
        <v>2286.46</v>
      </c>
    </row>
    <row r="5141" spans="1:3">
      <c r="A5141" s="71">
        <v>38708</v>
      </c>
      <c r="B5141" s="71">
        <f t="shared" si="80"/>
        <v>38687</v>
      </c>
      <c r="C5141">
        <v>2285.61</v>
      </c>
    </row>
    <row r="5142" spans="1:3">
      <c r="A5142" s="71">
        <v>38709</v>
      </c>
      <c r="B5142" s="71">
        <f t="shared" si="80"/>
        <v>38687</v>
      </c>
      <c r="C5142">
        <v>2283.4699999999998</v>
      </c>
    </row>
    <row r="5143" spans="1:3">
      <c r="A5143" s="71">
        <v>38710</v>
      </c>
      <c r="B5143" s="71">
        <f t="shared" si="80"/>
        <v>38687</v>
      </c>
      <c r="C5143">
        <v>2282.36</v>
      </c>
    </row>
    <row r="5144" spans="1:3">
      <c r="A5144" s="71">
        <v>38711</v>
      </c>
      <c r="B5144" s="71">
        <f t="shared" si="80"/>
        <v>38687</v>
      </c>
      <c r="C5144">
        <v>2282.36</v>
      </c>
    </row>
    <row r="5145" spans="1:3">
      <c r="A5145" s="71">
        <v>38712</v>
      </c>
      <c r="B5145" s="71">
        <f t="shared" si="80"/>
        <v>38687</v>
      </c>
      <c r="C5145">
        <v>2282.36</v>
      </c>
    </row>
    <row r="5146" spans="1:3">
      <c r="A5146" s="71">
        <v>38713</v>
      </c>
      <c r="B5146" s="71">
        <f t="shared" si="80"/>
        <v>38687</v>
      </c>
      <c r="C5146">
        <v>2282.36</v>
      </c>
    </row>
    <row r="5147" spans="1:3">
      <c r="A5147" s="71">
        <v>38714</v>
      </c>
      <c r="B5147" s="71">
        <f t="shared" si="80"/>
        <v>38687</v>
      </c>
      <c r="C5147">
        <v>2283.11</v>
      </c>
    </row>
    <row r="5148" spans="1:3">
      <c r="A5148" s="71">
        <v>38715</v>
      </c>
      <c r="B5148" s="71">
        <f t="shared" si="80"/>
        <v>38687</v>
      </c>
      <c r="C5148">
        <v>2282.35</v>
      </c>
    </row>
    <row r="5149" spans="1:3">
      <c r="A5149" s="71">
        <v>38716</v>
      </c>
      <c r="B5149" s="71">
        <f t="shared" si="80"/>
        <v>38687</v>
      </c>
      <c r="C5149">
        <v>2284.2199999999998</v>
      </c>
    </row>
    <row r="5150" spans="1:3">
      <c r="A5150" s="71">
        <v>38717</v>
      </c>
      <c r="B5150" s="71">
        <f t="shared" si="80"/>
        <v>38687</v>
      </c>
      <c r="C5150">
        <v>2284.2199999999998</v>
      </c>
    </row>
    <row r="5151" spans="1:3">
      <c r="A5151" s="71">
        <v>38718</v>
      </c>
      <c r="B5151" s="71">
        <f t="shared" si="80"/>
        <v>38718</v>
      </c>
      <c r="C5151">
        <v>2284.2199999999998</v>
      </c>
    </row>
    <row r="5152" spans="1:3">
      <c r="A5152" s="71">
        <v>38719</v>
      </c>
      <c r="B5152" s="71">
        <f t="shared" si="80"/>
        <v>38718</v>
      </c>
      <c r="C5152">
        <v>2284.2199999999998</v>
      </c>
    </row>
    <row r="5153" spans="1:3">
      <c r="A5153" s="71">
        <v>38720</v>
      </c>
      <c r="B5153" s="71">
        <f t="shared" si="80"/>
        <v>38718</v>
      </c>
      <c r="C5153">
        <v>2284.2199999999998</v>
      </c>
    </row>
    <row r="5154" spans="1:3">
      <c r="A5154" s="71">
        <v>38721</v>
      </c>
      <c r="B5154" s="71">
        <f t="shared" si="80"/>
        <v>38718</v>
      </c>
      <c r="C5154">
        <v>2282.27</v>
      </c>
    </row>
    <row r="5155" spans="1:3">
      <c r="A5155" s="71">
        <v>38722</v>
      </c>
      <c r="B5155" s="71">
        <f t="shared" si="80"/>
        <v>38718</v>
      </c>
      <c r="C5155">
        <v>2282.13</v>
      </c>
    </row>
    <row r="5156" spans="1:3">
      <c r="A5156" s="71">
        <v>38723</v>
      </c>
      <c r="B5156" s="71">
        <f t="shared" si="80"/>
        <v>38718</v>
      </c>
      <c r="C5156">
        <v>2279.9899999999998</v>
      </c>
    </row>
    <row r="5157" spans="1:3">
      <c r="A5157" s="71">
        <v>38724</v>
      </c>
      <c r="B5157" s="71">
        <f t="shared" si="80"/>
        <v>38718</v>
      </c>
      <c r="C5157">
        <v>2278.4</v>
      </c>
    </row>
    <row r="5158" spans="1:3">
      <c r="A5158" s="71">
        <v>38725</v>
      </c>
      <c r="B5158" s="71">
        <f t="shared" si="80"/>
        <v>38718</v>
      </c>
      <c r="C5158">
        <v>2278.4</v>
      </c>
    </row>
    <row r="5159" spans="1:3">
      <c r="A5159" s="71">
        <v>38726</v>
      </c>
      <c r="B5159" s="71">
        <f t="shared" si="80"/>
        <v>38718</v>
      </c>
      <c r="C5159">
        <v>2278.4</v>
      </c>
    </row>
    <row r="5160" spans="1:3">
      <c r="A5160" s="71">
        <v>38727</v>
      </c>
      <c r="B5160" s="71">
        <f t="shared" si="80"/>
        <v>38718</v>
      </c>
      <c r="C5160">
        <v>2278.4</v>
      </c>
    </row>
    <row r="5161" spans="1:3">
      <c r="A5161" s="71">
        <v>38728</v>
      </c>
      <c r="B5161" s="71">
        <f t="shared" si="80"/>
        <v>38718</v>
      </c>
      <c r="C5161">
        <v>2276.58</v>
      </c>
    </row>
    <row r="5162" spans="1:3">
      <c r="A5162" s="71">
        <v>38729</v>
      </c>
      <c r="B5162" s="71">
        <f t="shared" si="80"/>
        <v>38718</v>
      </c>
      <c r="C5162">
        <v>2274.73</v>
      </c>
    </row>
    <row r="5163" spans="1:3">
      <c r="A5163" s="71">
        <v>38730</v>
      </c>
      <c r="B5163" s="71">
        <f t="shared" si="80"/>
        <v>38718</v>
      </c>
      <c r="C5163">
        <v>2274.59</v>
      </c>
    </row>
    <row r="5164" spans="1:3">
      <c r="A5164" s="71">
        <v>38731</v>
      </c>
      <c r="B5164" s="71">
        <f t="shared" si="80"/>
        <v>38718</v>
      </c>
      <c r="C5164">
        <v>2273.31</v>
      </c>
    </row>
    <row r="5165" spans="1:3">
      <c r="A5165" s="71">
        <v>38732</v>
      </c>
      <c r="B5165" s="71">
        <f t="shared" si="80"/>
        <v>38718</v>
      </c>
      <c r="C5165">
        <v>2273.31</v>
      </c>
    </row>
    <row r="5166" spans="1:3">
      <c r="A5166" s="71">
        <v>38733</v>
      </c>
      <c r="B5166" s="71">
        <f t="shared" si="80"/>
        <v>38718</v>
      </c>
      <c r="C5166">
        <v>2273.31</v>
      </c>
    </row>
    <row r="5167" spans="1:3">
      <c r="A5167" s="71">
        <v>38734</v>
      </c>
      <c r="B5167" s="71">
        <f t="shared" si="80"/>
        <v>38718</v>
      </c>
      <c r="C5167">
        <v>2273.31</v>
      </c>
    </row>
    <row r="5168" spans="1:3">
      <c r="A5168" s="71">
        <v>38735</v>
      </c>
      <c r="B5168" s="71">
        <f t="shared" si="80"/>
        <v>38718</v>
      </c>
      <c r="C5168">
        <v>2270.88</v>
      </c>
    </row>
    <row r="5169" spans="1:3">
      <c r="A5169" s="71">
        <v>38736</v>
      </c>
      <c r="B5169" s="71">
        <f t="shared" si="80"/>
        <v>38718</v>
      </c>
      <c r="C5169">
        <v>2271.5500000000002</v>
      </c>
    </row>
    <row r="5170" spans="1:3">
      <c r="A5170" s="71">
        <v>38737</v>
      </c>
      <c r="B5170" s="71">
        <f t="shared" si="80"/>
        <v>38718</v>
      </c>
      <c r="C5170">
        <v>2269.6999999999998</v>
      </c>
    </row>
    <row r="5171" spans="1:3">
      <c r="A5171" s="71">
        <v>38738</v>
      </c>
      <c r="B5171" s="71">
        <f t="shared" si="80"/>
        <v>38718</v>
      </c>
      <c r="C5171">
        <v>2269.41</v>
      </c>
    </row>
    <row r="5172" spans="1:3">
      <c r="A5172" s="71">
        <v>38739</v>
      </c>
      <c r="B5172" s="71">
        <f t="shared" si="80"/>
        <v>38718</v>
      </c>
      <c r="C5172">
        <v>2269.41</v>
      </c>
    </row>
    <row r="5173" spans="1:3">
      <c r="A5173" s="71">
        <v>38740</v>
      </c>
      <c r="B5173" s="71">
        <f t="shared" si="80"/>
        <v>38718</v>
      </c>
      <c r="C5173">
        <v>2269.41</v>
      </c>
    </row>
    <row r="5174" spans="1:3">
      <c r="A5174" s="71">
        <v>38741</v>
      </c>
      <c r="B5174" s="71">
        <f t="shared" si="80"/>
        <v>38718</v>
      </c>
      <c r="C5174">
        <v>2262.04</v>
      </c>
    </row>
    <row r="5175" spans="1:3">
      <c r="A5175" s="71">
        <v>38742</v>
      </c>
      <c r="B5175" s="71">
        <f t="shared" si="80"/>
        <v>38718</v>
      </c>
      <c r="C5175">
        <v>2262.87</v>
      </c>
    </row>
    <row r="5176" spans="1:3">
      <c r="A5176" s="71">
        <v>38743</v>
      </c>
      <c r="B5176" s="71">
        <f t="shared" si="80"/>
        <v>38718</v>
      </c>
      <c r="C5176">
        <v>2273.5</v>
      </c>
    </row>
    <row r="5177" spans="1:3">
      <c r="A5177" s="71">
        <v>38744</v>
      </c>
      <c r="B5177" s="71">
        <f t="shared" si="80"/>
        <v>38718</v>
      </c>
      <c r="C5177">
        <v>2270.85</v>
      </c>
    </row>
    <row r="5178" spans="1:3">
      <c r="A5178" s="71">
        <v>38745</v>
      </c>
      <c r="B5178" s="71">
        <f t="shared" si="80"/>
        <v>38718</v>
      </c>
      <c r="C5178">
        <v>2266.66</v>
      </c>
    </row>
    <row r="5179" spans="1:3">
      <c r="A5179" s="71">
        <v>38746</v>
      </c>
      <c r="B5179" s="71">
        <f t="shared" si="80"/>
        <v>38718</v>
      </c>
      <c r="C5179">
        <v>2266.66</v>
      </c>
    </row>
    <row r="5180" spans="1:3">
      <c r="A5180" s="71">
        <v>38747</v>
      </c>
      <c r="B5180" s="71">
        <f t="shared" si="80"/>
        <v>38718</v>
      </c>
      <c r="C5180">
        <v>2266.66</v>
      </c>
    </row>
    <row r="5181" spans="1:3">
      <c r="A5181" s="71">
        <v>38748</v>
      </c>
      <c r="B5181" s="71">
        <f t="shared" si="80"/>
        <v>38718</v>
      </c>
      <c r="C5181">
        <v>2265.65</v>
      </c>
    </row>
    <row r="5182" spans="1:3">
      <c r="A5182" s="71">
        <v>38749</v>
      </c>
      <c r="B5182" s="71">
        <f t="shared" si="80"/>
        <v>38749</v>
      </c>
      <c r="C5182">
        <v>2267.63</v>
      </c>
    </row>
    <row r="5183" spans="1:3">
      <c r="A5183" s="71">
        <v>38750</v>
      </c>
      <c r="B5183" s="71">
        <f t="shared" si="80"/>
        <v>38749</v>
      </c>
      <c r="C5183">
        <v>2267.39</v>
      </c>
    </row>
    <row r="5184" spans="1:3">
      <c r="A5184" s="71">
        <v>38751</v>
      </c>
      <c r="B5184" s="71">
        <f t="shared" si="80"/>
        <v>38749</v>
      </c>
      <c r="C5184">
        <v>2266.0700000000002</v>
      </c>
    </row>
    <row r="5185" spans="1:3">
      <c r="A5185" s="71">
        <v>38752</v>
      </c>
      <c r="B5185" s="71">
        <f t="shared" si="80"/>
        <v>38749</v>
      </c>
      <c r="C5185">
        <v>2265.2199999999998</v>
      </c>
    </row>
    <row r="5186" spans="1:3">
      <c r="A5186" s="71">
        <v>38753</v>
      </c>
      <c r="B5186" s="71">
        <f t="shared" si="80"/>
        <v>38749</v>
      </c>
      <c r="C5186">
        <v>2265.2199999999998</v>
      </c>
    </row>
    <row r="5187" spans="1:3">
      <c r="A5187" s="71">
        <v>38754</v>
      </c>
      <c r="B5187" s="71">
        <f t="shared" ref="B5187:B5250" si="81">DATE(YEAR(A5187), MONTH(A5187), 1)</f>
        <v>38749</v>
      </c>
      <c r="C5187">
        <v>2265.2199999999998</v>
      </c>
    </row>
    <row r="5188" spans="1:3">
      <c r="A5188" s="71">
        <v>38755</v>
      </c>
      <c r="B5188" s="71">
        <f t="shared" si="81"/>
        <v>38749</v>
      </c>
      <c r="C5188">
        <v>2259.64</v>
      </c>
    </row>
    <row r="5189" spans="1:3">
      <c r="A5189" s="71">
        <v>38756</v>
      </c>
      <c r="B5189" s="71">
        <f t="shared" si="81"/>
        <v>38749</v>
      </c>
      <c r="C5189">
        <v>2256.5700000000002</v>
      </c>
    </row>
    <row r="5190" spans="1:3">
      <c r="A5190" s="71">
        <v>38757</v>
      </c>
      <c r="B5190" s="71">
        <f t="shared" si="81"/>
        <v>38749</v>
      </c>
      <c r="C5190">
        <v>2259.0700000000002</v>
      </c>
    </row>
    <row r="5191" spans="1:3">
      <c r="A5191" s="71">
        <v>38758</v>
      </c>
      <c r="B5191" s="71">
        <f t="shared" si="81"/>
        <v>38749</v>
      </c>
      <c r="C5191">
        <v>2256.9499999999998</v>
      </c>
    </row>
    <row r="5192" spans="1:3">
      <c r="A5192" s="71">
        <v>38759</v>
      </c>
      <c r="B5192" s="71">
        <f t="shared" si="81"/>
        <v>38749</v>
      </c>
      <c r="C5192">
        <v>2253.1</v>
      </c>
    </row>
    <row r="5193" spans="1:3">
      <c r="A5193" s="71">
        <v>38760</v>
      </c>
      <c r="B5193" s="71">
        <f t="shared" si="81"/>
        <v>38749</v>
      </c>
      <c r="C5193">
        <v>2253.1</v>
      </c>
    </row>
    <row r="5194" spans="1:3">
      <c r="A5194" s="71">
        <v>38761</v>
      </c>
      <c r="B5194" s="71">
        <f t="shared" si="81"/>
        <v>38749</v>
      </c>
      <c r="C5194">
        <v>2253.1</v>
      </c>
    </row>
    <row r="5195" spans="1:3">
      <c r="A5195" s="71">
        <v>38762</v>
      </c>
      <c r="B5195" s="71">
        <f t="shared" si="81"/>
        <v>38749</v>
      </c>
      <c r="C5195">
        <v>2254.0300000000002</v>
      </c>
    </row>
    <row r="5196" spans="1:3">
      <c r="A5196" s="71">
        <v>38763</v>
      </c>
      <c r="B5196" s="71">
        <f t="shared" si="81"/>
        <v>38749</v>
      </c>
      <c r="C5196">
        <v>2254.98</v>
      </c>
    </row>
    <row r="5197" spans="1:3">
      <c r="A5197" s="71">
        <v>38764</v>
      </c>
      <c r="B5197" s="71">
        <f t="shared" si="81"/>
        <v>38749</v>
      </c>
      <c r="C5197">
        <v>2253.6799999999998</v>
      </c>
    </row>
    <row r="5198" spans="1:3">
      <c r="A5198" s="71">
        <v>38765</v>
      </c>
      <c r="B5198" s="71">
        <f t="shared" si="81"/>
        <v>38749</v>
      </c>
      <c r="C5198">
        <v>2254.11</v>
      </c>
    </row>
    <row r="5199" spans="1:3">
      <c r="A5199" s="71">
        <v>38766</v>
      </c>
      <c r="B5199" s="71">
        <f t="shared" si="81"/>
        <v>38749</v>
      </c>
      <c r="C5199">
        <v>2253.89</v>
      </c>
    </row>
    <row r="5200" spans="1:3">
      <c r="A5200" s="71">
        <v>38767</v>
      </c>
      <c r="B5200" s="71">
        <f t="shared" si="81"/>
        <v>38749</v>
      </c>
      <c r="C5200">
        <v>2253.89</v>
      </c>
    </row>
    <row r="5201" spans="1:3">
      <c r="A5201" s="71">
        <v>38768</v>
      </c>
      <c r="B5201" s="71">
        <f t="shared" si="81"/>
        <v>38749</v>
      </c>
      <c r="C5201">
        <v>2253.89</v>
      </c>
    </row>
    <row r="5202" spans="1:3">
      <c r="A5202" s="71">
        <v>38769</v>
      </c>
      <c r="B5202" s="71">
        <f t="shared" si="81"/>
        <v>38749</v>
      </c>
      <c r="C5202">
        <v>2253.89</v>
      </c>
    </row>
    <row r="5203" spans="1:3">
      <c r="A5203" s="71">
        <v>38770</v>
      </c>
      <c r="B5203" s="71">
        <f t="shared" si="81"/>
        <v>38749</v>
      </c>
      <c r="C5203">
        <v>2253.42</v>
      </c>
    </row>
    <row r="5204" spans="1:3">
      <c r="A5204" s="71">
        <v>38771</v>
      </c>
      <c r="B5204" s="71">
        <f t="shared" si="81"/>
        <v>38749</v>
      </c>
      <c r="C5204">
        <v>2251.7800000000002</v>
      </c>
    </row>
    <row r="5205" spans="1:3">
      <c r="A5205" s="71">
        <v>38772</v>
      </c>
      <c r="B5205" s="71">
        <f t="shared" si="81"/>
        <v>38749</v>
      </c>
      <c r="C5205">
        <v>2249.9</v>
      </c>
    </row>
    <row r="5206" spans="1:3">
      <c r="A5206" s="71">
        <v>38773</v>
      </c>
      <c r="B5206" s="71">
        <f t="shared" si="81"/>
        <v>38749</v>
      </c>
      <c r="C5206">
        <v>2246.1799999999998</v>
      </c>
    </row>
    <row r="5207" spans="1:3">
      <c r="A5207" s="71">
        <v>38774</v>
      </c>
      <c r="B5207" s="71">
        <f t="shared" si="81"/>
        <v>38749</v>
      </c>
      <c r="C5207">
        <v>2246.1799999999998</v>
      </c>
    </row>
    <row r="5208" spans="1:3">
      <c r="A5208" s="71">
        <v>38775</v>
      </c>
      <c r="B5208" s="71">
        <f t="shared" si="81"/>
        <v>38749</v>
      </c>
      <c r="C5208">
        <v>2246.1799999999998</v>
      </c>
    </row>
    <row r="5209" spans="1:3">
      <c r="A5209" s="71">
        <v>38776</v>
      </c>
      <c r="B5209" s="71">
        <f t="shared" si="81"/>
        <v>38749</v>
      </c>
      <c r="C5209">
        <v>2247.3200000000002</v>
      </c>
    </row>
    <row r="5210" spans="1:3">
      <c r="A5210" s="71">
        <v>38777</v>
      </c>
      <c r="B5210" s="71">
        <f t="shared" si="81"/>
        <v>38777</v>
      </c>
      <c r="C5210">
        <v>2245.71</v>
      </c>
    </row>
    <row r="5211" spans="1:3">
      <c r="A5211" s="71">
        <v>38778</v>
      </c>
      <c r="B5211" s="71">
        <f t="shared" si="81"/>
        <v>38777</v>
      </c>
      <c r="C5211">
        <v>2247.48</v>
      </c>
    </row>
    <row r="5212" spans="1:3">
      <c r="A5212" s="71">
        <v>38779</v>
      </c>
      <c r="B5212" s="71">
        <f t="shared" si="81"/>
        <v>38777</v>
      </c>
      <c r="C5212">
        <v>2251.4499999999998</v>
      </c>
    </row>
    <row r="5213" spans="1:3">
      <c r="A5213" s="71">
        <v>38780</v>
      </c>
      <c r="B5213" s="71">
        <f t="shared" si="81"/>
        <v>38777</v>
      </c>
      <c r="C5213">
        <v>2256.17</v>
      </c>
    </row>
    <row r="5214" spans="1:3">
      <c r="A5214" s="71">
        <v>38781</v>
      </c>
      <c r="B5214" s="71">
        <f t="shared" si="81"/>
        <v>38777</v>
      </c>
      <c r="C5214">
        <v>2256.17</v>
      </c>
    </row>
    <row r="5215" spans="1:3">
      <c r="A5215" s="71">
        <v>38782</v>
      </c>
      <c r="B5215" s="71">
        <f t="shared" si="81"/>
        <v>38777</v>
      </c>
      <c r="C5215">
        <v>2256.17</v>
      </c>
    </row>
    <row r="5216" spans="1:3">
      <c r="A5216" s="71">
        <v>38783</v>
      </c>
      <c r="B5216" s="71">
        <f t="shared" si="81"/>
        <v>38777</v>
      </c>
      <c r="C5216">
        <v>2259.12</v>
      </c>
    </row>
    <row r="5217" spans="1:3">
      <c r="A5217" s="71">
        <v>38784</v>
      </c>
      <c r="B5217" s="71">
        <f t="shared" si="81"/>
        <v>38777</v>
      </c>
      <c r="C5217">
        <v>2258.11</v>
      </c>
    </row>
    <row r="5218" spans="1:3">
      <c r="A5218" s="71">
        <v>38785</v>
      </c>
      <c r="B5218" s="71">
        <f t="shared" si="81"/>
        <v>38777</v>
      </c>
      <c r="C5218">
        <v>2254.5500000000002</v>
      </c>
    </row>
    <row r="5219" spans="1:3">
      <c r="A5219" s="71">
        <v>38786</v>
      </c>
      <c r="B5219" s="71">
        <f t="shared" si="81"/>
        <v>38777</v>
      </c>
      <c r="C5219">
        <v>2257.67</v>
      </c>
    </row>
    <row r="5220" spans="1:3">
      <c r="A5220" s="71">
        <v>38787</v>
      </c>
      <c r="B5220" s="71">
        <f t="shared" si="81"/>
        <v>38777</v>
      </c>
      <c r="C5220">
        <v>2265.15</v>
      </c>
    </row>
    <row r="5221" spans="1:3">
      <c r="A5221" s="71">
        <v>38788</v>
      </c>
      <c r="B5221" s="71">
        <f t="shared" si="81"/>
        <v>38777</v>
      </c>
      <c r="C5221">
        <v>2265.15</v>
      </c>
    </row>
    <row r="5222" spans="1:3">
      <c r="A5222" s="71">
        <v>38789</v>
      </c>
      <c r="B5222" s="71">
        <f t="shared" si="81"/>
        <v>38777</v>
      </c>
      <c r="C5222">
        <v>2265.15</v>
      </c>
    </row>
    <row r="5223" spans="1:3">
      <c r="A5223" s="71">
        <v>38790</v>
      </c>
      <c r="B5223" s="71">
        <f t="shared" si="81"/>
        <v>38777</v>
      </c>
      <c r="C5223">
        <v>2263.46</v>
      </c>
    </row>
    <row r="5224" spans="1:3">
      <c r="A5224" s="71">
        <v>38791</v>
      </c>
      <c r="B5224" s="71">
        <f t="shared" si="81"/>
        <v>38777</v>
      </c>
      <c r="C5224">
        <v>2262.41</v>
      </c>
    </row>
    <row r="5225" spans="1:3">
      <c r="A5225" s="71">
        <v>38792</v>
      </c>
      <c r="B5225" s="71">
        <f t="shared" si="81"/>
        <v>38777</v>
      </c>
      <c r="C5225">
        <v>2259.5300000000002</v>
      </c>
    </row>
    <row r="5226" spans="1:3">
      <c r="A5226" s="71">
        <v>38793</v>
      </c>
      <c r="B5226" s="71">
        <f t="shared" si="81"/>
        <v>38777</v>
      </c>
      <c r="C5226">
        <v>2258.0100000000002</v>
      </c>
    </row>
    <row r="5227" spans="1:3">
      <c r="A5227" s="71">
        <v>38794</v>
      </c>
      <c r="B5227" s="71">
        <f t="shared" si="81"/>
        <v>38777</v>
      </c>
      <c r="C5227">
        <v>2257.0100000000002</v>
      </c>
    </row>
    <row r="5228" spans="1:3">
      <c r="A5228" s="71">
        <v>38795</v>
      </c>
      <c r="B5228" s="71">
        <f t="shared" si="81"/>
        <v>38777</v>
      </c>
      <c r="C5228">
        <v>2257.0100000000002</v>
      </c>
    </row>
    <row r="5229" spans="1:3">
      <c r="A5229" s="71">
        <v>38796</v>
      </c>
      <c r="B5229" s="71">
        <f t="shared" si="81"/>
        <v>38777</v>
      </c>
      <c r="C5229">
        <v>2257.0100000000002</v>
      </c>
    </row>
    <row r="5230" spans="1:3">
      <c r="A5230" s="71">
        <v>38797</v>
      </c>
      <c r="B5230" s="71">
        <f t="shared" si="81"/>
        <v>38777</v>
      </c>
      <c r="C5230">
        <v>2257.0100000000002</v>
      </c>
    </row>
    <row r="5231" spans="1:3">
      <c r="A5231" s="71">
        <v>38798</v>
      </c>
      <c r="B5231" s="71">
        <f t="shared" si="81"/>
        <v>38777</v>
      </c>
      <c r="C5231">
        <v>2259.19</v>
      </c>
    </row>
    <row r="5232" spans="1:3">
      <c r="A5232" s="71">
        <v>38799</v>
      </c>
      <c r="B5232" s="71">
        <f t="shared" si="81"/>
        <v>38777</v>
      </c>
      <c r="C5232">
        <v>2263.31</v>
      </c>
    </row>
    <row r="5233" spans="1:3">
      <c r="A5233" s="71">
        <v>38800</v>
      </c>
      <c r="B5233" s="71">
        <f t="shared" si="81"/>
        <v>38777</v>
      </c>
      <c r="C5233">
        <v>2265.4899999999998</v>
      </c>
    </row>
    <row r="5234" spans="1:3">
      <c r="A5234" s="71">
        <v>38801</v>
      </c>
      <c r="B5234" s="71">
        <f t="shared" si="81"/>
        <v>38777</v>
      </c>
      <c r="C5234">
        <v>2266.9499999999998</v>
      </c>
    </row>
    <row r="5235" spans="1:3">
      <c r="A5235" s="71">
        <v>38802</v>
      </c>
      <c r="B5235" s="71">
        <f t="shared" si="81"/>
        <v>38777</v>
      </c>
      <c r="C5235">
        <v>2266.9499999999998</v>
      </c>
    </row>
    <row r="5236" spans="1:3">
      <c r="A5236" s="71">
        <v>38803</v>
      </c>
      <c r="B5236" s="71">
        <f t="shared" si="81"/>
        <v>38777</v>
      </c>
      <c r="C5236">
        <v>2266.9499999999998</v>
      </c>
    </row>
    <row r="5237" spans="1:3">
      <c r="A5237" s="71">
        <v>38804</v>
      </c>
      <c r="B5237" s="71">
        <f t="shared" si="81"/>
        <v>38777</v>
      </c>
      <c r="C5237">
        <v>2268.35</v>
      </c>
    </row>
    <row r="5238" spans="1:3">
      <c r="A5238" s="71">
        <v>38805</v>
      </c>
      <c r="B5238" s="71">
        <f t="shared" si="81"/>
        <v>38777</v>
      </c>
      <c r="C5238">
        <v>2276.08</v>
      </c>
    </row>
    <row r="5239" spans="1:3">
      <c r="A5239" s="71">
        <v>38806</v>
      </c>
      <c r="B5239" s="71">
        <f t="shared" si="81"/>
        <v>38777</v>
      </c>
      <c r="C5239">
        <v>2286.73</v>
      </c>
    </row>
    <row r="5240" spans="1:3">
      <c r="A5240" s="71">
        <v>38807</v>
      </c>
      <c r="B5240" s="71">
        <f t="shared" si="81"/>
        <v>38777</v>
      </c>
      <c r="C5240">
        <v>2289.98</v>
      </c>
    </row>
    <row r="5241" spans="1:3">
      <c r="A5241" s="71">
        <v>38808</v>
      </c>
      <c r="B5241" s="71">
        <f t="shared" si="81"/>
        <v>38808</v>
      </c>
      <c r="C5241">
        <v>2293.38</v>
      </c>
    </row>
    <row r="5242" spans="1:3">
      <c r="A5242" s="71">
        <v>38809</v>
      </c>
      <c r="B5242" s="71">
        <f t="shared" si="81"/>
        <v>38808</v>
      </c>
      <c r="C5242">
        <v>2293.38</v>
      </c>
    </row>
    <row r="5243" spans="1:3">
      <c r="A5243" s="71">
        <v>38810</v>
      </c>
      <c r="B5243" s="71">
        <f t="shared" si="81"/>
        <v>38808</v>
      </c>
      <c r="C5243">
        <v>2293.38</v>
      </c>
    </row>
    <row r="5244" spans="1:3">
      <c r="A5244" s="71">
        <v>38811</v>
      </c>
      <c r="B5244" s="71">
        <f t="shared" si="81"/>
        <v>38808</v>
      </c>
      <c r="C5244">
        <v>2296.1799999999998</v>
      </c>
    </row>
    <row r="5245" spans="1:3">
      <c r="A5245" s="71">
        <v>38812</v>
      </c>
      <c r="B5245" s="71">
        <f t="shared" si="81"/>
        <v>38808</v>
      </c>
      <c r="C5245">
        <v>2288.67</v>
      </c>
    </row>
    <row r="5246" spans="1:3">
      <c r="A5246" s="71">
        <v>38813</v>
      </c>
      <c r="B5246" s="71">
        <f t="shared" si="81"/>
        <v>38808</v>
      </c>
      <c r="C5246">
        <v>2294.9899999999998</v>
      </c>
    </row>
    <row r="5247" spans="1:3">
      <c r="A5247" s="71">
        <v>38814</v>
      </c>
      <c r="B5247" s="71">
        <f t="shared" si="81"/>
        <v>38808</v>
      </c>
      <c r="C5247">
        <v>2313.0500000000002</v>
      </c>
    </row>
    <row r="5248" spans="1:3">
      <c r="A5248" s="71">
        <v>38815</v>
      </c>
      <c r="B5248" s="71">
        <f t="shared" si="81"/>
        <v>38808</v>
      </c>
      <c r="C5248">
        <v>2342.35</v>
      </c>
    </row>
    <row r="5249" spans="1:3">
      <c r="A5249" s="71">
        <v>38816</v>
      </c>
      <c r="B5249" s="71">
        <f t="shared" si="81"/>
        <v>38808</v>
      </c>
      <c r="C5249">
        <v>2342.35</v>
      </c>
    </row>
    <row r="5250" spans="1:3">
      <c r="A5250" s="71">
        <v>38817</v>
      </c>
      <c r="B5250" s="71">
        <f t="shared" si="81"/>
        <v>38808</v>
      </c>
      <c r="C5250">
        <v>2342.35</v>
      </c>
    </row>
    <row r="5251" spans="1:3">
      <c r="A5251" s="71">
        <v>38818</v>
      </c>
      <c r="B5251" s="71">
        <f t="shared" ref="B5251:B5314" si="82">DATE(YEAR(A5251), MONTH(A5251), 1)</f>
        <v>38808</v>
      </c>
      <c r="C5251">
        <v>2352.58</v>
      </c>
    </row>
    <row r="5252" spans="1:3">
      <c r="A5252" s="71">
        <v>38819</v>
      </c>
      <c r="B5252" s="71">
        <f t="shared" si="82"/>
        <v>38808</v>
      </c>
      <c r="C5252">
        <v>2336.2600000000002</v>
      </c>
    </row>
    <row r="5253" spans="1:3">
      <c r="A5253" s="71">
        <v>38820</v>
      </c>
      <c r="B5253" s="71">
        <f t="shared" si="82"/>
        <v>38808</v>
      </c>
      <c r="C5253">
        <v>2335.16</v>
      </c>
    </row>
    <row r="5254" spans="1:3">
      <c r="A5254" s="71">
        <v>38821</v>
      </c>
      <c r="B5254" s="71">
        <f t="shared" si="82"/>
        <v>38808</v>
      </c>
      <c r="C5254">
        <v>2335.16</v>
      </c>
    </row>
    <row r="5255" spans="1:3">
      <c r="A5255" s="71">
        <v>38822</v>
      </c>
      <c r="B5255" s="71">
        <f t="shared" si="82"/>
        <v>38808</v>
      </c>
      <c r="C5255">
        <v>2335.16</v>
      </c>
    </row>
    <row r="5256" spans="1:3">
      <c r="A5256" s="71">
        <v>38823</v>
      </c>
      <c r="B5256" s="71">
        <f t="shared" si="82"/>
        <v>38808</v>
      </c>
      <c r="C5256">
        <v>2335.16</v>
      </c>
    </row>
    <row r="5257" spans="1:3">
      <c r="A5257" s="71">
        <v>38824</v>
      </c>
      <c r="B5257" s="71">
        <f t="shared" si="82"/>
        <v>38808</v>
      </c>
      <c r="C5257">
        <v>2335.16</v>
      </c>
    </row>
    <row r="5258" spans="1:3">
      <c r="A5258" s="71">
        <v>38825</v>
      </c>
      <c r="B5258" s="71">
        <f t="shared" si="82"/>
        <v>38808</v>
      </c>
      <c r="C5258">
        <v>2366.15</v>
      </c>
    </row>
    <row r="5259" spans="1:3">
      <c r="A5259" s="71">
        <v>38826</v>
      </c>
      <c r="B5259" s="71">
        <f t="shared" si="82"/>
        <v>38808</v>
      </c>
      <c r="C5259">
        <v>2349.0300000000002</v>
      </c>
    </row>
    <row r="5260" spans="1:3">
      <c r="A5260" s="71">
        <v>38827</v>
      </c>
      <c r="B5260" s="71">
        <f t="shared" si="82"/>
        <v>38808</v>
      </c>
      <c r="C5260">
        <v>2344.73</v>
      </c>
    </row>
    <row r="5261" spans="1:3">
      <c r="A5261" s="71">
        <v>38828</v>
      </c>
      <c r="B5261" s="71">
        <f t="shared" si="82"/>
        <v>38808</v>
      </c>
      <c r="C5261">
        <v>2336.1</v>
      </c>
    </row>
    <row r="5262" spans="1:3">
      <c r="A5262" s="71">
        <v>38829</v>
      </c>
      <c r="B5262" s="71">
        <f t="shared" si="82"/>
        <v>38808</v>
      </c>
      <c r="C5262">
        <v>2337.42</v>
      </c>
    </row>
    <row r="5263" spans="1:3">
      <c r="A5263" s="71">
        <v>38830</v>
      </c>
      <c r="B5263" s="71">
        <f t="shared" si="82"/>
        <v>38808</v>
      </c>
      <c r="C5263">
        <v>2337.42</v>
      </c>
    </row>
    <row r="5264" spans="1:3">
      <c r="A5264" s="71">
        <v>38831</v>
      </c>
      <c r="B5264" s="71">
        <f t="shared" si="82"/>
        <v>38808</v>
      </c>
      <c r="C5264">
        <v>2337.42</v>
      </c>
    </row>
    <row r="5265" spans="1:3">
      <c r="A5265" s="71">
        <v>38832</v>
      </c>
      <c r="B5265" s="71">
        <f t="shared" si="82"/>
        <v>38808</v>
      </c>
      <c r="C5265">
        <v>2332.9899999999998</v>
      </c>
    </row>
    <row r="5266" spans="1:3">
      <c r="A5266" s="71">
        <v>38833</v>
      </c>
      <c r="B5266" s="71">
        <f t="shared" si="82"/>
        <v>38808</v>
      </c>
      <c r="C5266">
        <v>2348.4899999999998</v>
      </c>
    </row>
    <row r="5267" spans="1:3">
      <c r="A5267" s="71">
        <v>38834</v>
      </c>
      <c r="B5267" s="71">
        <f t="shared" si="82"/>
        <v>38808</v>
      </c>
      <c r="C5267">
        <v>2373.94</v>
      </c>
    </row>
    <row r="5268" spans="1:3">
      <c r="A5268" s="71">
        <v>38835</v>
      </c>
      <c r="B5268" s="71">
        <f t="shared" si="82"/>
        <v>38808</v>
      </c>
      <c r="C5268">
        <v>2375.66</v>
      </c>
    </row>
    <row r="5269" spans="1:3">
      <c r="A5269" s="71">
        <v>38836</v>
      </c>
      <c r="B5269" s="71">
        <f t="shared" si="82"/>
        <v>38808</v>
      </c>
      <c r="C5269">
        <v>2375.0300000000002</v>
      </c>
    </row>
    <row r="5270" spans="1:3">
      <c r="A5270" s="71">
        <v>38837</v>
      </c>
      <c r="B5270" s="71">
        <f t="shared" si="82"/>
        <v>38808</v>
      </c>
      <c r="C5270">
        <v>2375.0300000000002</v>
      </c>
    </row>
    <row r="5271" spans="1:3">
      <c r="A5271" s="71">
        <v>38838</v>
      </c>
      <c r="B5271" s="71">
        <f t="shared" si="82"/>
        <v>38838</v>
      </c>
      <c r="C5271">
        <v>2375.0300000000002</v>
      </c>
    </row>
    <row r="5272" spans="1:3">
      <c r="A5272" s="71">
        <v>38839</v>
      </c>
      <c r="B5272" s="71">
        <f t="shared" si="82"/>
        <v>38838</v>
      </c>
      <c r="C5272">
        <v>2375.0300000000002</v>
      </c>
    </row>
    <row r="5273" spans="1:3">
      <c r="A5273" s="71">
        <v>38840</v>
      </c>
      <c r="B5273" s="71">
        <f t="shared" si="82"/>
        <v>38838</v>
      </c>
      <c r="C5273">
        <v>2380.31</v>
      </c>
    </row>
    <row r="5274" spans="1:3">
      <c r="A5274" s="71">
        <v>38841</v>
      </c>
      <c r="B5274" s="71">
        <f t="shared" si="82"/>
        <v>38838</v>
      </c>
      <c r="C5274">
        <v>2377.59</v>
      </c>
    </row>
    <row r="5275" spans="1:3">
      <c r="A5275" s="71">
        <v>38842</v>
      </c>
      <c r="B5275" s="71">
        <f t="shared" si="82"/>
        <v>38838</v>
      </c>
      <c r="C5275">
        <v>2381.36</v>
      </c>
    </row>
    <row r="5276" spans="1:3">
      <c r="A5276" s="71">
        <v>38843</v>
      </c>
      <c r="B5276" s="71">
        <f t="shared" si="82"/>
        <v>38838</v>
      </c>
      <c r="C5276">
        <v>2370.63</v>
      </c>
    </row>
    <row r="5277" spans="1:3">
      <c r="A5277" s="71">
        <v>38844</v>
      </c>
      <c r="B5277" s="71">
        <f t="shared" si="82"/>
        <v>38838</v>
      </c>
      <c r="C5277">
        <v>2370.63</v>
      </c>
    </row>
    <row r="5278" spans="1:3">
      <c r="A5278" s="71">
        <v>38845</v>
      </c>
      <c r="B5278" s="71">
        <f t="shared" si="82"/>
        <v>38838</v>
      </c>
      <c r="C5278">
        <v>2370.63</v>
      </c>
    </row>
    <row r="5279" spans="1:3">
      <c r="A5279" s="71">
        <v>38846</v>
      </c>
      <c r="B5279" s="71">
        <f t="shared" si="82"/>
        <v>38838</v>
      </c>
      <c r="C5279">
        <v>2351.06</v>
      </c>
    </row>
    <row r="5280" spans="1:3">
      <c r="A5280" s="71">
        <v>38847</v>
      </c>
      <c r="B5280" s="71">
        <f t="shared" si="82"/>
        <v>38838</v>
      </c>
      <c r="C5280">
        <v>2338.7600000000002</v>
      </c>
    </row>
    <row r="5281" spans="1:3">
      <c r="A5281" s="71">
        <v>38848</v>
      </c>
      <c r="B5281" s="71">
        <f t="shared" si="82"/>
        <v>38838</v>
      </c>
      <c r="C5281">
        <v>2329.35</v>
      </c>
    </row>
    <row r="5282" spans="1:3">
      <c r="A5282" s="71">
        <v>38849</v>
      </c>
      <c r="B5282" s="71">
        <f t="shared" si="82"/>
        <v>38838</v>
      </c>
      <c r="C5282">
        <v>2346.06</v>
      </c>
    </row>
    <row r="5283" spans="1:3">
      <c r="A5283" s="71">
        <v>38850</v>
      </c>
      <c r="B5283" s="71">
        <f t="shared" si="82"/>
        <v>38838</v>
      </c>
      <c r="C5283">
        <v>2375.86</v>
      </c>
    </row>
    <row r="5284" spans="1:3">
      <c r="A5284" s="71">
        <v>38851</v>
      </c>
      <c r="B5284" s="71">
        <f t="shared" si="82"/>
        <v>38838</v>
      </c>
      <c r="C5284">
        <v>2375.86</v>
      </c>
    </row>
    <row r="5285" spans="1:3">
      <c r="A5285" s="71">
        <v>38852</v>
      </c>
      <c r="B5285" s="71">
        <f t="shared" si="82"/>
        <v>38838</v>
      </c>
      <c r="C5285">
        <v>2375.86</v>
      </c>
    </row>
    <row r="5286" spans="1:3">
      <c r="A5286" s="71">
        <v>38853</v>
      </c>
      <c r="B5286" s="71">
        <f t="shared" si="82"/>
        <v>38838</v>
      </c>
      <c r="C5286">
        <v>2424.27</v>
      </c>
    </row>
    <row r="5287" spans="1:3">
      <c r="A5287" s="71">
        <v>38854</v>
      </c>
      <c r="B5287" s="71">
        <f t="shared" si="82"/>
        <v>38838</v>
      </c>
      <c r="C5287">
        <v>2410.96</v>
      </c>
    </row>
    <row r="5288" spans="1:3">
      <c r="A5288" s="71">
        <v>38855</v>
      </c>
      <c r="B5288" s="71">
        <f t="shared" si="82"/>
        <v>38838</v>
      </c>
      <c r="C5288">
        <v>2435.52</v>
      </c>
    </row>
    <row r="5289" spans="1:3">
      <c r="A5289" s="71">
        <v>38856</v>
      </c>
      <c r="B5289" s="71">
        <f t="shared" si="82"/>
        <v>38838</v>
      </c>
      <c r="C5289">
        <v>2450.63</v>
      </c>
    </row>
    <row r="5290" spans="1:3">
      <c r="A5290" s="71">
        <v>38857</v>
      </c>
      <c r="B5290" s="71">
        <f t="shared" si="82"/>
        <v>38838</v>
      </c>
      <c r="C5290">
        <v>2452.5</v>
      </c>
    </row>
    <row r="5291" spans="1:3">
      <c r="A5291" s="71">
        <v>38858</v>
      </c>
      <c r="B5291" s="71">
        <f t="shared" si="82"/>
        <v>38838</v>
      </c>
      <c r="C5291">
        <v>2452.5</v>
      </c>
    </row>
    <row r="5292" spans="1:3">
      <c r="A5292" s="71">
        <v>38859</v>
      </c>
      <c r="B5292" s="71">
        <f t="shared" si="82"/>
        <v>38838</v>
      </c>
      <c r="C5292">
        <v>2452.5</v>
      </c>
    </row>
    <row r="5293" spans="1:3">
      <c r="A5293" s="71">
        <v>38860</v>
      </c>
      <c r="B5293" s="71">
        <f t="shared" si="82"/>
        <v>38838</v>
      </c>
      <c r="C5293">
        <v>2493.98</v>
      </c>
    </row>
    <row r="5294" spans="1:3">
      <c r="A5294" s="71">
        <v>38861</v>
      </c>
      <c r="B5294" s="71">
        <f t="shared" si="82"/>
        <v>38838</v>
      </c>
      <c r="C5294">
        <v>2490.06</v>
      </c>
    </row>
    <row r="5295" spans="1:3">
      <c r="A5295" s="71">
        <v>38862</v>
      </c>
      <c r="B5295" s="71">
        <f t="shared" si="82"/>
        <v>38838</v>
      </c>
      <c r="C5295">
        <v>2518.34</v>
      </c>
    </row>
    <row r="5296" spans="1:3">
      <c r="A5296" s="71">
        <v>38863</v>
      </c>
      <c r="B5296" s="71">
        <f t="shared" si="82"/>
        <v>38838</v>
      </c>
      <c r="C5296">
        <v>2517.44</v>
      </c>
    </row>
    <row r="5297" spans="1:3">
      <c r="A5297" s="71">
        <v>38864</v>
      </c>
      <c r="B5297" s="71">
        <f t="shared" si="82"/>
        <v>38838</v>
      </c>
      <c r="C5297">
        <v>2475.75</v>
      </c>
    </row>
    <row r="5298" spans="1:3">
      <c r="A5298" s="71">
        <v>38865</v>
      </c>
      <c r="B5298" s="71">
        <f t="shared" si="82"/>
        <v>38838</v>
      </c>
      <c r="C5298">
        <v>2475.75</v>
      </c>
    </row>
    <row r="5299" spans="1:3">
      <c r="A5299" s="71">
        <v>38866</v>
      </c>
      <c r="B5299" s="71">
        <f t="shared" si="82"/>
        <v>38838</v>
      </c>
      <c r="C5299">
        <v>2475.75</v>
      </c>
    </row>
    <row r="5300" spans="1:3">
      <c r="A5300" s="71">
        <v>38867</v>
      </c>
      <c r="B5300" s="71">
        <f t="shared" si="82"/>
        <v>38838</v>
      </c>
      <c r="C5300">
        <v>2475.75</v>
      </c>
    </row>
    <row r="5301" spans="1:3">
      <c r="A5301" s="71">
        <v>38868</v>
      </c>
      <c r="B5301" s="71">
        <f t="shared" si="82"/>
        <v>38838</v>
      </c>
      <c r="C5301">
        <v>2482.41</v>
      </c>
    </row>
    <row r="5302" spans="1:3">
      <c r="A5302" s="71">
        <v>38869</v>
      </c>
      <c r="B5302" s="71">
        <f t="shared" si="82"/>
        <v>38869</v>
      </c>
      <c r="C5302">
        <v>2486.0700000000002</v>
      </c>
    </row>
    <row r="5303" spans="1:3">
      <c r="A5303" s="71">
        <v>38870</v>
      </c>
      <c r="B5303" s="71">
        <f t="shared" si="82"/>
        <v>38869</v>
      </c>
      <c r="C5303">
        <v>2484.62</v>
      </c>
    </row>
    <row r="5304" spans="1:3">
      <c r="A5304" s="71">
        <v>38871</v>
      </c>
      <c r="B5304" s="71">
        <f t="shared" si="82"/>
        <v>38869</v>
      </c>
      <c r="C5304">
        <v>2450.8000000000002</v>
      </c>
    </row>
    <row r="5305" spans="1:3">
      <c r="A5305" s="71">
        <v>38872</v>
      </c>
      <c r="B5305" s="71">
        <f t="shared" si="82"/>
        <v>38869</v>
      </c>
      <c r="C5305">
        <v>2450.8000000000002</v>
      </c>
    </row>
    <row r="5306" spans="1:3">
      <c r="A5306" s="71">
        <v>38873</v>
      </c>
      <c r="B5306" s="71">
        <f t="shared" si="82"/>
        <v>38869</v>
      </c>
      <c r="C5306">
        <v>2450.8000000000002</v>
      </c>
    </row>
    <row r="5307" spans="1:3">
      <c r="A5307" s="71">
        <v>38874</v>
      </c>
      <c r="B5307" s="71">
        <f t="shared" si="82"/>
        <v>38869</v>
      </c>
      <c r="C5307">
        <v>2443.7199999999998</v>
      </c>
    </row>
    <row r="5308" spans="1:3">
      <c r="A5308" s="71">
        <v>38875</v>
      </c>
      <c r="B5308" s="71">
        <f t="shared" si="82"/>
        <v>38869</v>
      </c>
      <c r="C5308">
        <v>2470.9899999999998</v>
      </c>
    </row>
    <row r="5309" spans="1:3">
      <c r="A5309" s="71">
        <v>38876</v>
      </c>
      <c r="B5309" s="71">
        <f t="shared" si="82"/>
        <v>38869</v>
      </c>
      <c r="C5309">
        <v>2482.15</v>
      </c>
    </row>
    <row r="5310" spans="1:3">
      <c r="A5310" s="71">
        <v>38877</v>
      </c>
      <c r="B5310" s="71">
        <f t="shared" si="82"/>
        <v>38869</v>
      </c>
      <c r="C5310">
        <v>2511.34</v>
      </c>
    </row>
    <row r="5311" spans="1:3">
      <c r="A5311" s="71">
        <v>38878</v>
      </c>
      <c r="B5311" s="71">
        <f t="shared" si="82"/>
        <v>38869</v>
      </c>
      <c r="C5311">
        <v>2510.8200000000002</v>
      </c>
    </row>
    <row r="5312" spans="1:3">
      <c r="A5312" s="71">
        <v>38879</v>
      </c>
      <c r="B5312" s="71">
        <f t="shared" si="82"/>
        <v>38869</v>
      </c>
      <c r="C5312">
        <v>2510.8200000000002</v>
      </c>
    </row>
    <row r="5313" spans="1:3">
      <c r="A5313" s="71">
        <v>38880</v>
      </c>
      <c r="B5313" s="71">
        <f t="shared" si="82"/>
        <v>38869</v>
      </c>
      <c r="C5313">
        <v>2510.8200000000002</v>
      </c>
    </row>
    <row r="5314" spans="1:3">
      <c r="A5314" s="71">
        <v>38881</v>
      </c>
      <c r="B5314" s="71">
        <f t="shared" si="82"/>
        <v>38869</v>
      </c>
      <c r="C5314">
        <v>2534.83</v>
      </c>
    </row>
    <row r="5315" spans="1:3">
      <c r="A5315" s="71">
        <v>38882</v>
      </c>
      <c r="B5315" s="71">
        <f t="shared" ref="B5315:B5378" si="83">DATE(YEAR(A5315), MONTH(A5315), 1)</f>
        <v>38869</v>
      </c>
      <c r="C5315">
        <v>2569.1</v>
      </c>
    </row>
    <row r="5316" spans="1:3">
      <c r="A5316" s="71">
        <v>38883</v>
      </c>
      <c r="B5316" s="71">
        <f t="shared" si="83"/>
        <v>38869</v>
      </c>
      <c r="C5316">
        <v>2570.11</v>
      </c>
    </row>
    <row r="5317" spans="1:3">
      <c r="A5317" s="71">
        <v>38884</v>
      </c>
      <c r="B5317" s="71">
        <f t="shared" si="83"/>
        <v>38869</v>
      </c>
      <c r="C5317">
        <v>2564.3000000000002</v>
      </c>
    </row>
    <row r="5318" spans="1:3">
      <c r="A5318" s="71">
        <v>38885</v>
      </c>
      <c r="B5318" s="71">
        <f t="shared" si="83"/>
        <v>38869</v>
      </c>
      <c r="C5318">
        <v>2559.04</v>
      </c>
    </row>
    <row r="5319" spans="1:3">
      <c r="A5319" s="71">
        <v>38886</v>
      </c>
      <c r="B5319" s="71">
        <f t="shared" si="83"/>
        <v>38869</v>
      </c>
      <c r="C5319">
        <v>2559.04</v>
      </c>
    </row>
    <row r="5320" spans="1:3">
      <c r="A5320" s="71">
        <v>38887</v>
      </c>
      <c r="B5320" s="71">
        <f t="shared" si="83"/>
        <v>38869</v>
      </c>
      <c r="C5320">
        <v>2559.04</v>
      </c>
    </row>
    <row r="5321" spans="1:3">
      <c r="A5321" s="71">
        <v>38888</v>
      </c>
      <c r="B5321" s="71">
        <f t="shared" si="83"/>
        <v>38869</v>
      </c>
      <c r="C5321">
        <v>2559.04</v>
      </c>
    </row>
    <row r="5322" spans="1:3">
      <c r="A5322" s="71">
        <v>38889</v>
      </c>
      <c r="B5322" s="71">
        <f t="shared" si="83"/>
        <v>38869</v>
      </c>
      <c r="C5322">
        <v>2568.12</v>
      </c>
    </row>
    <row r="5323" spans="1:3">
      <c r="A5323" s="71">
        <v>38890</v>
      </c>
      <c r="B5323" s="71">
        <f t="shared" si="83"/>
        <v>38869</v>
      </c>
      <c r="C5323">
        <v>2566.7600000000002</v>
      </c>
    </row>
    <row r="5324" spans="1:3">
      <c r="A5324" s="71">
        <v>38891</v>
      </c>
      <c r="B5324" s="71">
        <f t="shared" si="83"/>
        <v>38869</v>
      </c>
      <c r="C5324">
        <v>2578.02</v>
      </c>
    </row>
    <row r="5325" spans="1:3">
      <c r="A5325" s="71">
        <v>38892</v>
      </c>
      <c r="B5325" s="71">
        <f t="shared" si="83"/>
        <v>38869</v>
      </c>
      <c r="C5325">
        <v>2607.13</v>
      </c>
    </row>
    <row r="5326" spans="1:3">
      <c r="A5326" s="71">
        <v>38893</v>
      </c>
      <c r="B5326" s="71">
        <f t="shared" si="83"/>
        <v>38869</v>
      </c>
      <c r="C5326">
        <v>2607.13</v>
      </c>
    </row>
    <row r="5327" spans="1:3">
      <c r="A5327" s="71">
        <v>38894</v>
      </c>
      <c r="B5327" s="71">
        <f t="shared" si="83"/>
        <v>38869</v>
      </c>
      <c r="C5327">
        <v>2607.13</v>
      </c>
    </row>
    <row r="5328" spans="1:3">
      <c r="A5328" s="71">
        <v>38895</v>
      </c>
      <c r="B5328" s="71">
        <f t="shared" si="83"/>
        <v>38869</v>
      </c>
      <c r="C5328">
        <v>2607.13</v>
      </c>
    </row>
    <row r="5329" spans="1:3">
      <c r="A5329" s="71">
        <v>38896</v>
      </c>
      <c r="B5329" s="71">
        <f t="shared" si="83"/>
        <v>38869</v>
      </c>
      <c r="C5329">
        <v>2619.75</v>
      </c>
    </row>
    <row r="5330" spans="1:3">
      <c r="A5330" s="71">
        <v>38897</v>
      </c>
      <c r="B5330" s="71">
        <f t="shared" si="83"/>
        <v>38869</v>
      </c>
      <c r="C5330">
        <v>2634.06</v>
      </c>
    </row>
    <row r="5331" spans="1:3">
      <c r="A5331" s="71">
        <v>38898</v>
      </c>
      <c r="B5331" s="71">
        <f t="shared" si="83"/>
        <v>38869</v>
      </c>
      <c r="C5331">
        <v>2633.12</v>
      </c>
    </row>
    <row r="5332" spans="1:3">
      <c r="A5332" s="71">
        <v>38899</v>
      </c>
      <c r="B5332" s="71">
        <f t="shared" si="83"/>
        <v>38899</v>
      </c>
      <c r="C5332">
        <v>2579.08</v>
      </c>
    </row>
    <row r="5333" spans="1:3">
      <c r="A5333" s="71">
        <v>38900</v>
      </c>
      <c r="B5333" s="71">
        <f t="shared" si="83"/>
        <v>38899</v>
      </c>
      <c r="C5333">
        <v>2579.08</v>
      </c>
    </row>
    <row r="5334" spans="1:3">
      <c r="A5334" s="71">
        <v>38901</v>
      </c>
      <c r="B5334" s="71">
        <f t="shared" si="83"/>
        <v>38899</v>
      </c>
      <c r="C5334">
        <v>2579.08</v>
      </c>
    </row>
    <row r="5335" spans="1:3">
      <c r="A5335" s="71">
        <v>38902</v>
      </c>
      <c r="B5335" s="71">
        <f t="shared" si="83"/>
        <v>38899</v>
      </c>
      <c r="C5335">
        <v>2579.08</v>
      </c>
    </row>
    <row r="5336" spans="1:3">
      <c r="A5336" s="71">
        <v>38903</v>
      </c>
      <c r="B5336" s="71">
        <f t="shared" si="83"/>
        <v>38899</v>
      </c>
      <c r="C5336">
        <v>2579.08</v>
      </c>
    </row>
    <row r="5337" spans="1:3">
      <c r="A5337" s="71">
        <v>38904</v>
      </c>
      <c r="B5337" s="71">
        <f t="shared" si="83"/>
        <v>38899</v>
      </c>
      <c r="C5337">
        <v>2574.7399999999998</v>
      </c>
    </row>
    <row r="5338" spans="1:3">
      <c r="A5338" s="71">
        <v>38905</v>
      </c>
      <c r="B5338" s="71">
        <f t="shared" si="83"/>
        <v>38899</v>
      </c>
      <c r="C5338">
        <v>2562.85</v>
      </c>
    </row>
    <row r="5339" spans="1:3">
      <c r="A5339" s="71">
        <v>38906</v>
      </c>
      <c r="B5339" s="71">
        <f t="shared" si="83"/>
        <v>38899</v>
      </c>
      <c r="C5339">
        <v>2525.5</v>
      </c>
    </row>
    <row r="5340" spans="1:3">
      <c r="A5340" s="71">
        <v>38907</v>
      </c>
      <c r="B5340" s="71">
        <f t="shared" si="83"/>
        <v>38899</v>
      </c>
      <c r="C5340">
        <v>2525.5</v>
      </c>
    </row>
    <row r="5341" spans="1:3">
      <c r="A5341" s="71">
        <v>38908</v>
      </c>
      <c r="B5341" s="71">
        <f t="shared" si="83"/>
        <v>38899</v>
      </c>
      <c r="C5341">
        <v>2525.5</v>
      </c>
    </row>
    <row r="5342" spans="1:3">
      <c r="A5342" s="71">
        <v>38909</v>
      </c>
      <c r="B5342" s="71">
        <f t="shared" si="83"/>
        <v>38899</v>
      </c>
      <c r="C5342">
        <v>2491.4499999999998</v>
      </c>
    </row>
    <row r="5343" spans="1:3">
      <c r="A5343" s="71">
        <v>38910</v>
      </c>
      <c r="B5343" s="71">
        <f t="shared" si="83"/>
        <v>38899</v>
      </c>
      <c r="C5343">
        <v>2488.33</v>
      </c>
    </row>
    <row r="5344" spans="1:3">
      <c r="A5344" s="71">
        <v>38911</v>
      </c>
      <c r="B5344" s="71">
        <f t="shared" si="83"/>
        <v>38899</v>
      </c>
      <c r="C5344">
        <v>2512.4</v>
      </c>
    </row>
    <row r="5345" spans="1:3">
      <c r="A5345" s="71">
        <v>38912</v>
      </c>
      <c r="B5345" s="71">
        <f t="shared" si="83"/>
        <v>38899</v>
      </c>
      <c r="C5345">
        <v>2534.13</v>
      </c>
    </row>
    <row r="5346" spans="1:3">
      <c r="A5346" s="71">
        <v>38913</v>
      </c>
      <c r="B5346" s="71">
        <f t="shared" si="83"/>
        <v>38899</v>
      </c>
      <c r="C5346">
        <v>2549.77</v>
      </c>
    </row>
    <row r="5347" spans="1:3">
      <c r="A5347" s="71">
        <v>38914</v>
      </c>
      <c r="B5347" s="71">
        <f t="shared" si="83"/>
        <v>38899</v>
      </c>
      <c r="C5347">
        <v>2549.77</v>
      </c>
    </row>
    <row r="5348" spans="1:3">
      <c r="A5348" s="71">
        <v>38915</v>
      </c>
      <c r="B5348" s="71">
        <f t="shared" si="83"/>
        <v>38899</v>
      </c>
      <c r="C5348">
        <v>2549.77</v>
      </c>
    </row>
    <row r="5349" spans="1:3">
      <c r="A5349" s="71">
        <v>38916</v>
      </c>
      <c r="B5349" s="71">
        <f t="shared" si="83"/>
        <v>38899</v>
      </c>
      <c r="C5349">
        <v>2556.7199999999998</v>
      </c>
    </row>
    <row r="5350" spans="1:3">
      <c r="A5350" s="71">
        <v>38917</v>
      </c>
      <c r="B5350" s="71">
        <f t="shared" si="83"/>
        <v>38899</v>
      </c>
      <c r="C5350">
        <v>2531.85</v>
      </c>
    </row>
    <row r="5351" spans="1:3">
      <c r="A5351" s="71">
        <v>38918</v>
      </c>
      <c r="B5351" s="71">
        <f t="shared" si="83"/>
        <v>38899</v>
      </c>
      <c r="C5351">
        <v>2521.1799999999998</v>
      </c>
    </row>
    <row r="5352" spans="1:3">
      <c r="A5352" s="71">
        <v>38919</v>
      </c>
      <c r="B5352" s="71">
        <f t="shared" si="83"/>
        <v>38899</v>
      </c>
      <c r="C5352">
        <v>2521.1799999999998</v>
      </c>
    </row>
    <row r="5353" spans="1:3">
      <c r="A5353" s="71">
        <v>38920</v>
      </c>
      <c r="B5353" s="71">
        <f t="shared" si="83"/>
        <v>38899</v>
      </c>
      <c r="C5353">
        <v>2470.3200000000002</v>
      </c>
    </row>
    <row r="5354" spans="1:3">
      <c r="A5354" s="71">
        <v>38921</v>
      </c>
      <c r="B5354" s="71">
        <f t="shared" si="83"/>
        <v>38899</v>
      </c>
      <c r="C5354">
        <v>2470.3200000000002</v>
      </c>
    </row>
    <row r="5355" spans="1:3">
      <c r="A5355" s="71">
        <v>38922</v>
      </c>
      <c r="B5355" s="71">
        <f t="shared" si="83"/>
        <v>38899</v>
      </c>
      <c r="C5355">
        <v>2470.3200000000002</v>
      </c>
    </row>
    <row r="5356" spans="1:3">
      <c r="A5356" s="71">
        <v>38923</v>
      </c>
      <c r="B5356" s="71">
        <f t="shared" si="83"/>
        <v>38899</v>
      </c>
      <c r="C5356">
        <v>2450.79</v>
      </c>
    </row>
    <row r="5357" spans="1:3">
      <c r="A5357" s="71">
        <v>38924</v>
      </c>
      <c r="B5357" s="71">
        <f t="shared" si="83"/>
        <v>38899</v>
      </c>
      <c r="C5357">
        <v>2458.56</v>
      </c>
    </row>
    <row r="5358" spans="1:3">
      <c r="A5358" s="71">
        <v>38925</v>
      </c>
      <c r="B5358" s="71">
        <f t="shared" si="83"/>
        <v>38899</v>
      </c>
      <c r="C5358">
        <v>2466.9499999999998</v>
      </c>
    </row>
    <row r="5359" spans="1:3">
      <c r="A5359" s="71">
        <v>38926</v>
      </c>
      <c r="B5359" s="71">
        <f t="shared" si="83"/>
        <v>38899</v>
      </c>
      <c r="C5359">
        <v>2443.35</v>
      </c>
    </row>
    <row r="5360" spans="1:3">
      <c r="A5360" s="71">
        <v>38927</v>
      </c>
      <c r="B5360" s="71">
        <f t="shared" si="83"/>
        <v>38899</v>
      </c>
      <c r="C5360">
        <v>2426</v>
      </c>
    </row>
    <row r="5361" spans="1:3">
      <c r="A5361" s="71">
        <v>38928</v>
      </c>
      <c r="B5361" s="71">
        <f t="shared" si="83"/>
        <v>38899</v>
      </c>
      <c r="C5361">
        <v>2426</v>
      </c>
    </row>
    <row r="5362" spans="1:3">
      <c r="A5362" s="71">
        <v>38929</v>
      </c>
      <c r="B5362" s="71">
        <f t="shared" si="83"/>
        <v>38899</v>
      </c>
      <c r="C5362">
        <v>2426</v>
      </c>
    </row>
    <row r="5363" spans="1:3">
      <c r="A5363" s="71">
        <v>38930</v>
      </c>
      <c r="B5363" s="71">
        <f t="shared" si="83"/>
        <v>38930</v>
      </c>
      <c r="C5363">
        <v>2426.52</v>
      </c>
    </row>
    <row r="5364" spans="1:3">
      <c r="A5364" s="71">
        <v>38931</v>
      </c>
      <c r="B5364" s="71">
        <f t="shared" si="83"/>
        <v>38930</v>
      </c>
      <c r="C5364">
        <v>2436.4299999999998</v>
      </c>
    </row>
    <row r="5365" spans="1:3">
      <c r="A5365" s="71">
        <v>38932</v>
      </c>
      <c r="B5365" s="71">
        <f t="shared" si="83"/>
        <v>38930</v>
      </c>
      <c r="C5365">
        <v>2429.2399999999998</v>
      </c>
    </row>
    <row r="5366" spans="1:3">
      <c r="A5366" s="71">
        <v>38933</v>
      </c>
      <c r="B5366" s="71">
        <f t="shared" si="83"/>
        <v>38930</v>
      </c>
      <c r="C5366">
        <v>2415.5100000000002</v>
      </c>
    </row>
    <row r="5367" spans="1:3">
      <c r="A5367" s="71">
        <v>38934</v>
      </c>
      <c r="B5367" s="71">
        <f t="shared" si="83"/>
        <v>38930</v>
      </c>
      <c r="C5367">
        <v>2389.87</v>
      </c>
    </row>
    <row r="5368" spans="1:3">
      <c r="A5368" s="71">
        <v>38935</v>
      </c>
      <c r="B5368" s="71">
        <f t="shared" si="83"/>
        <v>38930</v>
      </c>
      <c r="C5368">
        <v>2389.87</v>
      </c>
    </row>
    <row r="5369" spans="1:3">
      <c r="A5369" s="71">
        <v>38936</v>
      </c>
      <c r="B5369" s="71">
        <f t="shared" si="83"/>
        <v>38930</v>
      </c>
      <c r="C5369">
        <v>2389.87</v>
      </c>
    </row>
    <row r="5370" spans="1:3">
      <c r="A5370" s="71">
        <v>38937</v>
      </c>
      <c r="B5370" s="71">
        <f t="shared" si="83"/>
        <v>38930</v>
      </c>
      <c r="C5370">
        <v>2389.87</v>
      </c>
    </row>
    <row r="5371" spans="1:3">
      <c r="A5371" s="71">
        <v>38938</v>
      </c>
      <c r="B5371" s="71">
        <f t="shared" si="83"/>
        <v>38930</v>
      </c>
      <c r="C5371">
        <v>2388.13</v>
      </c>
    </row>
    <row r="5372" spans="1:3">
      <c r="A5372" s="71">
        <v>38939</v>
      </c>
      <c r="B5372" s="71">
        <f t="shared" si="83"/>
        <v>38930</v>
      </c>
      <c r="C5372">
        <v>2363.8200000000002</v>
      </c>
    </row>
    <row r="5373" spans="1:3">
      <c r="A5373" s="71">
        <v>38940</v>
      </c>
      <c r="B5373" s="71">
        <f t="shared" si="83"/>
        <v>38930</v>
      </c>
      <c r="C5373">
        <v>2363.56</v>
      </c>
    </row>
    <row r="5374" spans="1:3">
      <c r="A5374" s="71">
        <v>38941</v>
      </c>
      <c r="B5374" s="71">
        <f t="shared" si="83"/>
        <v>38930</v>
      </c>
      <c r="C5374">
        <v>2371.77</v>
      </c>
    </row>
    <row r="5375" spans="1:3">
      <c r="A5375" s="71">
        <v>38942</v>
      </c>
      <c r="B5375" s="71">
        <f t="shared" si="83"/>
        <v>38930</v>
      </c>
      <c r="C5375">
        <v>2371.77</v>
      </c>
    </row>
    <row r="5376" spans="1:3">
      <c r="A5376" s="71">
        <v>38943</v>
      </c>
      <c r="B5376" s="71">
        <f t="shared" si="83"/>
        <v>38930</v>
      </c>
      <c r="C5376">
        <v>2371.77</v>
      </c>
    </row>
    <row r="5377" spans="1:3">
      <c r="A5377" s="71">
        <v>38944</v>
      </c>
      <c r="B5377" s="71">
        <f t="shared" si="83"/>
        <v>38930</v>
      </c>
      <c r="C5377">
        <v>2372.9499999999998</v>
      </c>
    </row>
    <row r="5378" spans="1:3">
      <c r="A5378" s="71">
        <v>38945</v>
      </c>
      <c r="B5378" s="71">
        <f t="shared" si="83"/>
        <v>38930</v>
      </c>
      <c r="C5378">
        <v>2362.2800000000002</v>
      </c>
    </row>
    <row r="5379" spans="1:3">
      <c r="A5379" s="71">
        <v>38946</v>
      </c>
      <c r="B5379" s="71">
        <f t="shared" ref="B5379:B5442" si="84">DATE(YEAR(A5379), MONTH(A5379), 1)</f>
        <v>38930</v>
      </c>
      <c r="C5379">
        <v>2356.4899999999998</v>
      </c>
    </row>
    <row r="5380" spans="1:3">
      <c r="A5380" s="71">
        <v>38947</v>
      </c>
      <c r="B5380" s="71">
        <f t="shared" si="84"/>
        <v>38930</v>
      </c>
      <c r="C5380">
        <v>2366.36</v>
      </c>
    </row>
    <row r="5381" spans="1:3">
      <c r="A5381" s="71">
        <v>38948</v>
      </c>
      <c r="B5381" s="71">
        <f t="shared" si="84"/>
        <v>38930</v>
      </c>
      <c r="C5381">
        <v>2370.4899999999998</v>
      </c>
    </row>
    <row r="5382" spans="1:3">
      <c r="A5382" s="71">
        <v>38949</v>
      </c>
      <c r="B5382" s="71">
        <f t="shared" si="84"/>
        <v>38930</v>
      </c>
      <c r="C5382">
        <v>2370.4899999999998</v>
      </c>
    </row>
    <row r="5383" spans="1:3">
      <c r="A5383" s="71">
        <v>38950</v>
      </c>
      <c r="B5383" s="71">
        <f t="shared" si="84"/>
        <v>38930</v>
      </c>
      <c r="C5383">
        <v>2370.4899999999998</v>
      </c>
    </row>
    <row r="5384" spans="1:3">
      <c r="A5384" s="71">
        <v>38951</v>
      </c>
      <c r="B5384" s="71">
        <f t="shared" si="84"/>
        <v>38930</v>
      </c>
      <c r="C5384">
        <v>2370.4899999999998</v>
      </c>
    </row>
    <row r="5385" spans="1:3">
      <c r="A5385" s="71">
        <v>38952</v>
      </c>
      <c r="B5385" s="71">
        <f t="shared" si="84"/>
        <v>38930</v>
      </c>
      <c r="C5385">
        <v>2362.67</v>
      </c>
    </row>
    <row r="5386" spans="1:3">
      <c r="A5386" s="71">
        <v>38953</v>
      </c>
      <c r="B5386" s="71">
        <f t="shared" si="84"/>
        <v>38930</v>
      </c>
      <c r="C5386">
        <v>2374.59</v>
      </c>
    </row>
    <row r="5387" spans="1:3">
      <c r="A5387" s="71">
        <v>38954</v>
      </c>
      <c r="B5387" s="71">
        <f t="shared" si="84"/>
        <v>38930</v>
      </c>
      <c r="C5387">
        <v>2398</v>
      </c>
    </row>
    <row r="5388" spans="1:3">
      <c r="A5388" s="71">
        <v>38955</v>
      </c>
      <c r="B5388" s="71">
        <f t="shared" si="84"/>
        <v>38930</v>
      </c>
      <c r="C5388">
        <v>2425.65</v>
      </c>
    </row>
    <row r="5389" spans="1:3">
      <c r="A5389" s="71">
        <v>38956</v>
      </c>
      <c r="B5389" s="71">
        <f t="shared" si="84"/>
        <v>38930</v>
      </c>
      <c r="C5389">
        <v>2425.65</v>
      </c>
    </row>
    <row r="5390" spans="1:3">
      <c r="A5390" s="71">
        <v>38957</v>
      </c>
      <c r="B5390" s="71">
        <f t="shared" si="84"/>
        <v>38930</v>
      </c>
      <c r="C5390">
        <v>2425.65</v>
      </c>
    </row>
    <row r="5391" spans="1:3">
      <c r="A5391" s="71">
        <v>38958</v>
      </c>
      <c r="B5391" s="71">
        <f t="shared" si="84"/>
        <v>38930</v>
      </c>
      <c r="C5391">
        <v>2409.54</v>
      </c>
    </row>
    <row r="5392" spans="1:3">
      <c r="A5392" s="71">
        <v>38959</v>
      </c>
      <c r="B5392" s="71">
        <f t="shared" si="84"/>
        <v>38930</v>
      </c>
      <c r="C5392">
        <v>2402.0700000000002</v>
      </c>
    </row>
    <row r="5393" spans="1:3">
      <c r="A5393" s="71">
        <v>38960</v>
      </c>
      <c r="B5393" s="71">
        <f t="shared" si="84"/>
        <v>38930</v>
      </c>
      <c r="C5393">
        <v>2396.63</v>
      </c>
    </row>
    <row r="5394" spans="1:3">
      <c r="A5394" s="71">
        <v>38961</v>
      </c>
      <c r="B5394" s="71">
        <f t="shared" si="84"/>
        <v>38961</v>
      </c>
      <c r="C5394">
        <v>2398.56</v>
      </c>
    </row>
    <row r="5395" spans="1:3">
      <c r="A5395" s="71">
        <v>38962</v>
      </c>
      <c r="B5395" s="71">
        <f t="shared" si="84"/>
        <v>38961</v>
      </c>
      <c r="C5395">
        <v>2398.83</v>
      </c>
    </row>
    <row r="5396" spans="1:3">
      <c r="A5396" s="71">
        <v>38963</v>
      </c>
      <c r="B5396" s="71">
        <f t="shared" si="84"/>
        <v>38961</v>
      </c>
      <c r="C5396">
        <v>2398.83</v>
      </c>
    </row>
    <row r="5397" spans="1:3">
      <c r="A5397" s="71">
        <v>38964</v>
      </c>
      <c r="B5397" s="71">
        <f t="shared" si="84"/>
        <v>38961</v>
      </c>
      <c r="C5397">
        <v>2398.83</v>
      </c>
    </row>
    <row r="5398" spans="1:3">
      <c r="A5398" s="71">
        <v>38965</v>
      </c>
      <c r="B5398" s="71">
        <f t="shared" si="84"/>
        <v>38961</v>
      </c>
      <c r="C5398">
        <v>2398.83</v>
      </c>
    </row>
    <row r="5399" spans="1:3">
      <c r="A5399" s="71">
        <v>38966</v>
      </c>
      <c r="B5399" s="71">
        <f t="shared" si="84"/>
        <v>38961</v>
      </c>
      <c r="C5399">
        <v>2377.1799999999998</v>
      </c>
    </row>
    <row r="5400" spans="1:3">
      <c r="A5400" s="71">
        <v>38967</v>
      </c>
      <c r="B5400" s="71">
        <f t="shared" si="84"/>
        <v>38961</v>
      </c>
      <c r="C5400">
        <v>2381.46</v>
      </c>
    </row>
    <row r="5401" spans="1:3">
      <c r="A5401" s="71">
        <v>38968</v>
      </c>
      <c r="B5401" s="71">
        <f t="shared" si="84"/>
        <v>38961</v>
      </c>
      <c r="C5401">
        <v>2387.31</v>
      </c>
    </row>
    <row r="5402" spans="1:3">
      <c r="A5402" s="71">
        <v>38969</v>
      </c>
      <c r="B5402" s="71">
        <f t="shared" si="84"/>
        <v>38961</v>
      </c>
      <c r="C5402">
        <v>2388.54</v>
      </c>
    </row>
    <row r="5403" spans="1:3">
      <c r="A5403" s="71">
        <v>38970</v>
      </c>
      <c r="B5403" s="71">
        <f t="shared" si="84"/>
        <v>38961</v>
      </c>
      <c r="C5403">
        <v>2388.54</v>
      </c>
    </row>
    <row r="5404" spans="1:3">
      <c r="A5404" s="71">
        <v>38971</v>
      </c>
      <c r="B5404" s="71">
        <f t="shared" si="84"/>
        <v>38961</v>
      </c>
      <c r="C5404">
        <v>2388.54</v>
      </c>
    </row>
    <row r="5405" spans="1:3">
      <c r="A5405" s="71">
        <v>38972</v>
      </c>
      <c r="B5405" s="71">
        <f t="shared" si="84"/>
        <v>38961</v>
      </c>
      <c r="C5405">
        <v>2409.9299999999998</v>
      </c>
    </row>
    <row r="5406" spans="1:3">
      <c r="A5406" s="71">
        <v>38973</v>
      </c>
      <c r="B5406" s="71">
        <f t="shared" si="84"/>
        <v>38961</v>
      </c>
      <c r="C5406">
        <v>2406.89</v>
      </c>
    </row>
    <row r="5407" spans="1:3">
      <c r="A5407" s="71">
        <v>38974</v>
      </c>
      <c r="B5407" s="71">
        <f t="shared" si="84"/>
        <v>38961</v>
      </c>
      <c r="C5407">
        <v>2399.92</v>
      </c>
    </row>
    <row r="5408" spans="1:3">
      <c r="A5408" s="71">
        <v>38975</v>
      </c>
      <c r="B5408" s="71">
        <f t="shared" si="84"/>
        <v>38961</v>
      </c>
      <c r="C5408">
        <v>2392.81</v>
      </c>
    </row>
    <row r="5409" spans="1:3">
      <c r="A5409" s="71">
        <v>38976</v>
      </c>
      <c r="B5409" s="71">
        <f t="shared" si="84"/>
        <v>38961</v>
      </c>
      <c r="C5409">
        <v>2390.66</v>
      </c>
    </row>
    <row r="5410" spans="1:3">
      <c r="A5410" s="71">
        <v>38977</v>
      </c>
      <c r="B5410" s="71">
        <f t="shared" si="84"/>
        <v>38961</v>
      </c>
      <c r="C5410">
        <v>2390.66</v>
      </c>
    </row>
    <row r="5411" spans="1:3">
      <c r="A5411" s="71">
        <v>38978</v>
      </c>
      <c r="B5411" s="71">
        <f t="shared" si="84"/>
        <v>38961</v>
      </c>
      <c r="C5411">
        <v>2390.66</v>
      </c>
    </row>
    <row r="5412" spans="1:3">
      <c r="A5412" s="71">
        <v>38979</v>
      </c>
      <c r="B5412" s="71">
        <f t="shared" si="84"/>
        <v>38961</v>
      </c>
      <c r="C5412">
        <v>2395.4299999999998</v>
      </c>
    </row>
    <row r="5413" spans="1:3">
      <c r="A5413" s="71">
        <v>38980</v>
      </c>
      <c r="B5413" s="71">
        <f t="shared" si="84"/>
        <v>38961</v>
      </c>
      <c r="C5413">
        <v>2396.41</v>
      </c>
    </row>
    <row r="5414" spans="1:3">
      <c r="A5414" s="71">
        <v>38981</v>
      </c>
      <c r="B5414" s="71">
        <f t="shared" si="84"/>
        <v>38961</v>
      </c>
      <c r="C5414">
        <v>2399.46</v>
      </c>
    </row>
    <row r="5415" spans="1:3">
      <c r="A5415" s="71">
        <v>38982</v>
      </c>
      <c r="B5415" s="71">
        <f t="shared" si="84"/>
        <v>38961</v>
      </c>
      <c r="C5415">
        <v>2408.62</v>
      </c>
    </row>
    <row r="5416" spans="1:3">
      <c r="A5416" s="71">
        <v>38983</v>
      </c>
      <c r="B5416" s="71">
        <f t="shared" si="84"/>
        <v>38961</v>
      </c>
      <c r="C5416">
        <v>2417.23</v>
      </c>
    </row>
    <row r="5417" spans="1:3">
      <c r="A5417" s="71">
        <v>38984</v>
      </c>
      <c r="B5417" s="71">
        <f t="shared" si="84"/>
        <v>38961</v>
      </c>
      <c r="C5417">
        <v>2417.23</v>
      </c>
    </row>
    <row r="5418" spans="1:3">
      <c r="A5418" s="71">
        <v>38985</v>
      </c>
      <c r="B5418" s="71">
        <f t="shared" si="84"/>
        <v>38961</v>
      </c>
      <c r="C5418">
        <v>2417.23</v>
      </c>
    </row>
    <row r="5419" spans="1:3">
      <c r="A5419" s="71">
        <v>38986</v>
      </c>
      <c r="B5419" s="71">
        <f t="shared" si="84"/>
        <v>38961</v>
      </c>
      <c r="C5419">
        <v>2420.25</v>
      </c>
    </row>
    <row r="5420" spans="1:3">
      <c r="A5420" s="71">
        <v>38987</v>
      </c>
      <c r="B5420" s="71">
        <f t="shared" si="84"/>
        <v>38961</v>
      </c>
      <c r="C5420">
        <v>2411.6799999999998</v>
      </c>
    </row>
    <row r="5421" spans="1:3">
      <c r="A5421" s="71">
        <v>38988</v>
      </c>
      <c r="B5421" s="71">
        <f t="shared" si="84"/>
        <v>38961</v>
      </c>
      <c r="C5421">
        <v>2399.36</v>
      </c>
    </row>
    <row r="5422" spans="1:3">
      <c r="A5422" s="71">
        <v>38989</v>
      </c>
      <c r="B5422" s="71">
        <f t="shared" si="84"/>
        <v>38961</v>
      </c>
      <c r="C5422">
        <v>2397.0700000000002</v>
      </c>
    </row>
    <row r="5423" spans="1:3">
      <c r="A5423" s="71">
        <v>38990</v>
      </c>
      <c r="B5423" s="71">
        <f t="shared" si="84"/>
        <v>38961</v>
      </c>
      <c r="C5423">
        <v>2394.31</v>
      </c>
    </row>
    <row r="5424" spans="1:3">
      <c r="A5424" s="71">
        <v>38991</v>
      </c>
      <c r="B5424" s="71">
        <f t="shared" si="84"/>
        <v>38991</v>
      </c>
      <c r="C5424">
        <v>2394.31</v>
      </c>
    </row>
    <row r="5425" spans="1:3">
      <c r="A5425" s="71">
        <v>38992</v>
      </c>
      <c r="B5425" s="71">
        <f t="shared" si="84"/>
        <v>38991</v>
      </c>
      <c r="C5425">
        <v>2394.31</v>
      </c>
    </row>
    <row r="5426" spans="1:3">
      <c r="A5426" s="71">
        <v>38993</v>
      </c>
      <c r="B5426" s="71">
        <f t="shared" si="84"/>
        <v>38991</v>
      </c>
      <c r="C5426">
        <v>2390.41</v>
      </c>
    </row>
    <row r="5427" spans="1:3">
      <c r="A5427" s="71">
        <v>38994</v>
      </c>
      <c r="B5427" s="71">
        <f t="shared" si="84"/>
        <v>38991</v>
      </c>
      <c r="C5427">
        <v>2396.38</v>
      </c>
    </row>
    <row r="5428" spans="1:3">
      <c r="A5428" s="71">
        <v>38995</v>
      </c>
      <c r="B5428" s="71">
        <f t="shared" si="84"/>
        <v>38991</v>
      </c>
      <c r="C5428">
        <v>2403.4299999999998</v>
      </c>
    </row>
    <row r="5429" spans="1:3">
      <c r="A5429" s="71">
        <v>38996</v>
      </c>
      <c r="B5429" s="71">
        <f t="shared" si="84"/>
        <v>38991</v>
      </c>
      <c r="C5429">
        <v>2393.4699999999998</v>
      </c>
    </row>
    <row r="5430" spans="1:3">
      <c r="A5430" s="71">
        <v>38997</v>
      </c>
      <c r="B5430" s="71">
        <f t="shared" si="84"/>
        <v>38991</v>
      </c>
      <c r="C5430">
        <v>2395.23</v>
      </c>
    </row>
    <row r="5431" spans="1:3">
      <c r="A5431" s="71">
        <v>38998</v>
      </c>
      <c r="B5431" s="71">
        <f t="shared" si="84"/>
        <v>38991</v>
      </c>
      <c r="C5431">
        <v>2395.23</v>
      </c>
    </row>
    <row r="5432" spans="1:3">
      <c r="A5432" s="71">
        <v>38999</v>
      </c>
      <c r="B5432" s="71">
        <f t="shared" si="84"/>
        <v>38991</v>
      </c>
      <c r="C5432">
        <v>2395.23</v>
      </c>
    </row>
    <row r="5433" spans="1:3">
      <c r="A5433" s="71">
        <v>39000</v>
      </c>
      <c r="B5433" s="71">
        <f t="shared" si="84"/>
        <v>38991</v>
      </c>
      <c r="C5433">
        <v>2395.23</v>
      </c>
    </row>
    <row r="5434" spans="1:3">
      <c r="A5434" s="71">
        <v>39001</v>
      </c>
      <c r="B5434" s="71">
        <f t="shared" si="84"/>
        <v>38991</v>
      </c>
      <c r="C5434">
        <v>2387.11</v>
      </c>
    </row>
    <row r="5435" spans="1:3">
      <c r="A5435" s="71">
        <v>39002</v>
      </c>
      <c r="B5435" s="71">
        <f t="shared" si="84"/>
        <v>38991</v>
      </c>
      <c r="C5435">
        <v>2389.0700000000002</v>
      </c>
    </row>
    <row r="5436" spans="1:3">
      <c r="A5436" s="71">
        <v>39003</v>
      </c>
      <c r="B5436" s="71">
        <f t="shared" si="84"/>
        <v>38991</v>
      </c>
      <c r="C5436">
        <v>2374.5100000000002</v>
      </c>
    </row>
    <row r="5437" spans="1:3">
      <c r="A5437" s="71">
        <v>39004</v>
      </c>
      <c r="B5437" s="71">
        <f t="shared" si="84"/>
        <v>38991</v>
      </c>
      <c r="C5437">
        <v>2356.5300000000002</v>
      </c>
    </row>
    <row r="5438" spans="1:3">
      <c r="A5438" s="71">
        <v>39005</v>
      </c>
      <c r="B5438" s="71">
        <f t="shared" si="84"/>
        <v>38991</v>
      </c>
      <c r="C5438">
        <v>2356.5300000000002</v>
      </c>
    </row>
    <row r="5439" spans="1:3">
      <c r="A5439" s="71">
        <v>39006</v>
      </c>
      <c r="B5439" s="71">
        <f t="shared" si="84"/>
        <v>38991</v>
      </c>
      <c r="C5439">
        <v>2356.5300000000002</v>
      </c>
    </row>
    <row r="5440" spans="1:3">
      <c r="A5440" s="71">
        <v>39007</v>
      </c>
      <c r="B5440" s="71">
        <f t="shared" si="84"/>
        <v>38991</v>
      </c>
      <c r="C5440">
        <v>2356.5300000000002</v>
      </c>
    </row>
    <row r="5441" spans="1:3">
      <c r="A5441" s="71">
        <v>39008</v>
      </c>
      <c r="B5441" s="71">
        <f t="shared" si="84"/>
        <v>38991</v>
      </c>
      <c r="C5441">
        <v>2359.41</v>
      </c>
    </row>
    <row r="5442" spans="1:3">
      <c r="A5442" s="71">
        <v>39009</v>
      </c>
      <c r="B5442" s="71">
        <f t="shared" si="84"/>
        <v>38991</v>
      </c>
      <c r="C5442">
        <v>2348.4299999999998</v>
      </c>
    </row>
    <row r="5443" spans="1:3">
      <c r="A5443" s="71">
        <v>39010</v>
      </c>
      <c r="B5443" s="71">
        <f t="shared" ref="B5443:B5506" si="85">DATE(YEAR(A5443), MONTH(A5443), 1)</f>
        <v>38991</v>
      </c>
      <c r="C5443">
        <v>2345.4899999999998</v>
      </c>
    </row>
    <row r="5444" spans="1:3">
      <c r="A5444" s="71">
        <v>39011</v>
      </c>
      <c r="B5444" s="71">
        <f t="shared" si="85"/>
        <v>38991</v>
      </c>
      <c r="C5444">
        <v>2340.89</v>
      </c>
    </row>
    <row r="5445" spans="1:3">
      <c r="A5445" s="71">
        <v>39012</v>
      </c>
      <c r="B5445" s="71">
        <f t="shared" si="85"/>
        <v>38991</v>
      </c>
      <c r="C5445">
        <v>2340.89</v>
      </c>
    </row>
    <row r="5446" spans="1:3">
      <c r="A5446" s="71">
        <v>39013</v>
      </c>
      <c r="B5446" s="71">
        <f t="shared" si="85"/>
        <v>38991</v>
      </c>
      <c r="C5446">
        <v>2340.89</v>
      </c>
    </row>
    <row r="5447" spans="1:3">
      <c r="A5447" s="71">
        <v>39014</v>
      </c>
      <c r="B5447" s="71">
        <f t="shared" si="85"/>
        <v>38991</v>
      </c>
      <c r="C5447">
        <v>2341.5100000000002</v>
      </c>
    </row>
    <row r="5448" spans="1:3">
      <c r="A5448" s="71">
        <v>39015</v>
      </c>
      <c r="B5448" s="71">
        <f t="shared" si="85"/>
        <v>38991</v>
      </c>
      <c r="C5448">
        <v>2341.33</v>
      </c>
    </row>
    <row r="5449" spans="1:3">
      <c r="A5449" s="71">
        <v>39016</v>
      </c>
      <c r="B5449" s="71">
        <f t="shared" si="85"/>
        <v>38991</v>
      </c>
      <c r="C5449">
        <v>2339.92</v>
      </c>
    </row>
    <row r="5450" spans="1:3">
      <c r="A5450" s="71">
        <v>39017</v>
      </c>
      <c r="B5450" s="71">
        <f t="shared" si="85"/>
        <v>38991</v>
      </c>
      <c r="C5450">
        <v>2327.23</v>
      </c>
    </row>
    <row r="5451" spans="1:3">
      <c r="A5451" s="71">
        <v>39018</v>
      </c>
      <c r="B5451" s="71">
        <f t="shared" si="85"/>
        <v>38991</v>
      </c>
      <c r="C5451">
        <v>2314.7600000000002</v>
      </c>
    </row>
    <row r="5452" spans="1:3">
      <c r="A5452" s="71">
        <v>39019</v>
      </c>
      <c r="B5452" s="71">
        <f t="shared" si="85"/>
        <v>38991</v>
      </c>
      <c r="C5452">
        <v>2314.7600000000002</v>
      </c>
    </row>
    <row r="5453" spans="1:3">
      <c r="A5453" s="71">
        <v>39020</v>
      </c>
      <c r="B5453" s="71">
        <f t="shared" si="85"/>
        <v>38991</v>
      </c>
      <c r="C5453">
        <v>2314.7600000000002</v>
      </c>
    </row>
    <row r="5454" spans="1:3">
      <c r="A5454" s="71">
        <v>39021</v>
      </c>
      <c r="B5454" s="71">
        <f t="shared" si="85"/>
        <v>38991</v>
      </c>
      <c r="C5454">
        <v>2315.38</v>
      </c>
    </row>
    <row r="5455" spans="1:3">
      <c r="A5455" s="71">
        <v>39022</v>
      </c>
      <c r="B5455" s="71">
        <f t="shared" si="85"/>
        <v>39022</v>
      </c>
      <c r="C5455">
        <v>2308.4899999999998</v>
      </c>
    </row>
    <row r="5456" spans="1:3">
      <c r="A5456" s="71">
        <v>39023</v>
      </c>
      <c r="B5456" s="71">
        <f t="shared" si="85"/>
        <v>39022</v>
      </c>
      <c r="C5456">
        <v>2302.64</v>
      </c>
    </row>
    <row r="5457" spans="1:3">
      <c r="A5457" s="71">
        <v>39024</v>
      </c>
      <c r="B5457" s="71">
        <f t="shared" si="85"/>
        <v>39022</v>
      </c>
      <c r="C5457">
        <v>2296.65</v>
      </c>
    </row>
    <row r="5458" spans="1:3">
      <c r="A5458" s="71">
        <v>39025</v>
      </c>
      <c r="B5458" s="71">
        <f t="shared" si="85"/>
        <v>39022</v>
      </c>
      <c r="C5458">
        <v>2300.88</v>
      </c>
    </row>
    <row r="5459" spans="1:3">
      <c r="A5459" s="71">
        <v>39026</v>
      </c>
      <c r="B5459" s="71">
        <f t="shared" si="85"/>
        <v>39022</v>
      </c>
      <c r="C5459">
        <v>2300.88</v>
      </c>
    </row>
    <row r="5460" spans="1:3">
      <c r="A5460" s="71">
        <v>39027</v>
      </c>
      <c r="B5460" s="71">
        <f t="shared" si="85"/>
        <v>39022</v>
      </c>
      <c r="C5460">
        <v>2300.88</v>
      </c>
    </row>
    <row r="5461" spans="1:3">
      <c r="A5461" s="71">
        <v>39028</v>
      </c>
      <c r="B5461" s="71">
        <f t="shared" si="85"/>
        <v>39022</v>
      </c>
      <c r="C5461">
        <v>2300.88</v>
      </c>
    </row>
    <row r="5462" spans="1:3">
      <c r="A5462" s="71">
        <v>39029</v>
      </c>
      <c r="B5462" s="71">
        <f t="shared" si="85"/>
        <v>39022</v>
      </c>
      <c r="C5462">
        <v>2288.13</v>
      </c>
    </row>
    <row r="5463" spans="1:3">
      <c r="A5463" s="71">
        <v>39030</v>
      </c>
      <c r="B5463" s="71">
        <f t="shared" si="85"/>
        <v>39022</v>
      </c>
      <c r="C5463">
        <v>2282.52</v>
      </c>
    </row>
    <row r="5464" spans="1:3">
      <c r="A5464" s="71">
        <v>39031</v>
      </c>
      <c r="B5464" s="71">
        <f t="shared" si="85"/>
        <v>39022</v>
      </c>
      <c r="C5464">
        <v>2268.4699999999998</v>
      </c>
    </row>
    <row r="5465" spans="1:3">
      <c r="A5465" s="71">
        <v>39032</v>
      </c>
      <c r="B5465" s="71">
        <f t="shared" si="85"/>
        <v>39022</v>
      </c>
      <c r="C5465">
        <v>2277.66</v>
      </c>
    </row>
    <row r="5466" spans="1:3">
      <c r="A5466" s="71">
        <v>39033</v>
      </c>
      <c r="B5466" s="71">
        <f t="shared" si="85"/>
        <v>39022</v>
      </c>
      <c r="C5466">
        <v>2277.66</v>
      </c>
    </row>
    <row r="5467" spans="1:3">
      <c r="A5467" s="71">
        <v>39034</v>
      </c>
      <c r="B5467" s="71">
        <f t="shared" si="85"/>
        <v>39022</v>
      </c>
      <c r="C5467">
        <v>2277.66</v>
      </c>
    </row>
    <row r="5468" spans="1:3">
      <c r="A5468" s="71">
        <v>39035</v>
      </c>
      <c r="B5468" s="71">
        <f t="shared" si="85"/>
        <v>39022</v>
      </c>
      <c r="C5468">
        <v>2277.66</v>
      </c>
    </row>
    <row r="5469" spans="1:3">
      <c r="A5469" s="71">
        <v>39036</v>
      </c>
      <c r="B5469" s="71">
        <f t="shared" si="85"/>
        <v>39022</v>
      </c>
      <c r="C5469">
        <v>2277.21</v>
      </c>
    </row>
    <row r="5470" spans="1:3">
      <c r="A5470" s="71">
        <v>39037</v>
      </c>
      <c r="B5470" s="71">
        <f t="shared" si="85"/>
        <v>39022</v>
      </c>
      <c r="C5470">
        <v>2274.2600000000002</v>
      </c>
    </row>
    <row r="5471" spans="1:3">
      <c r="A5471" s="71">
        <v>39038</v>
      </c>
      <c r="B5471" s="71">
        <f t="shared" si="85"/>
        <v>39022</v>
      </c>
      <c r="C5471">
        <v>2276.37</v>
      </c>
    </row>
    <row r="5472" spans="1:3">
      <c r="A5472" s="71">
        <v>39039</v>
      </c>
      <c r="B5472" s="71">
        <f t="shared" si="85"/>
        <v>39022</v>
      </c>
      <c r="C5472">
        <v>2285.65</v>
      </c>
    </row>
    <row r="5473" spans="1:3">
      <c r="A5473" s="71">
        <v>39040</v>
      </c>
      <c r="B5473" s="71">
        <f t="shared" si="85"/>
        <v>39022</v>
      </c>
      <c r="C5473">
        <v>2285.65</v>
      </c>
    </row>
    <row r="5474" spans="1:3">
      <c r="A5474" s="71">
        <v>39041</v>
      </c>
      <c r="B5474" s="71">
        <f t="shared" si="85"/>
        <v>39022</v>
      </c>
      <c r="C5474">
        <v>2285.65</v>
      </c>
    </row>
    <row r="5475" spans="1:3">
      <c r="A5475" s="71">
        <v>39042</v>
      </c>
      <c r="B5475" s="71">
        <f t="shared" si="85"/>
        <v>39022</v>
      </c>
      <c r="C5475">
        <v>2283.9899999999998</v>
      </c>
    </row>
    <row r="5476" spans="1:3">
      <c r="A5476" s="71">
        <v>39043</v>
      </c>
      <c r="B5476" s="71">
        <f t="shared" si="85"/>
        <v>39022</v>
      </c>
      <c r="C5476">
        <v>2282.67</v>
      </c>
    </row>
    <row r="5477" spans="1:3">
      <c r="A5477" s="71">
        <v>39044</v>
      </c>
      <c r="B5477" s="71">
        <f t="shared" si="85"/>
        <v>39022</v>
      </c>
      <c r="C5477">
        <v>2283.33</v>
      </c>
    </row>
    <row r="5478" spans="1:3">
      <c r="A5478" s="71">
        <v>39045</v>
      </c>
      <c r="B5478" s="71">
        <f t="shared" si="85"/>
        <v>39022</v>
      </c>
      <c r="C5478">
        <v>2283.33</v>
      </c>
    </row>
    <row r="5479" spans="1:3">
      <c r="A5479" s="71">
        <v>39046</v>
      </c>
      <c r="B5479" s="71">
        <f t="shared" si="85"/>
        <v>39022</v>
      </c>
      <c r="C5479">
        <v>2298.52</v>
      </c>
    </row>
    <row r="5480" spans="1:3">
      <c r="A5480" s="71">
        <v>39047</v>
      </c>
      <c r="B5480" s="71">
        <f t="shared" si="85"/>
        <v>39022</v>
      </c>
      <c r="C5480">
        <v>2298.52</v>
      </c>
    </row>
    <row r="5481" spans="1:3">
      <c r="A5481" s="71">
        <v>39048</v>
      </c>
      <c r="B5481" s="71">
        <f t="shared" si="85"/>
        <v>39022</v>
      </c>
      <c r="C5481">
        <v>2298.52</v>
      </c>
    </row>
    <row r="5482" spans="1:3">
      <c r="A5482" s="71">
        <v>39049</v>
      </c>
      <c r="B5482" s="71">
        <f t="shared" si="85"/>
        <v>39022</v>
      </c>
      <c r="C5482">
        <v>2320.64</v>
      </c>
    </row>
    <row r="5483" spans="1:3">
      <c r="A5483" s="71">
        <v>39050</v>
      </c>
      <c r="B5483" s="71">
        <f t="shared" si="85"/>
        <v>39022</v>
      </c>
      <c r="C5483">
        <v>2317.35</v>
      </c>
    </row>
    <row r="5484" spans="1:3">
      <c r="A5484" s="71">
        <v>39051</v>
      </c>
      <c r="B5484" s="71">
        <f t="shared" si="85"/>
        <v>39022</v>
      </c>
      <c r="C5484">
        <v>2300.42</v>
      </c>
    </row>
    <row r="5485" spans="1:3">
      <c r="A5485" s="71">
        <v>39052</v>
      </c>
      <c r="B5485" s="71">
        <f t="shared" si="85"/>
        <v>39052</v>
      </c>
      <c r="C5485">
        <v>2295.9899999999998</v>
      </c>
    </row>
    <row r="5486" spans="1:3">
      <c r="A5486" s="71">
        <v>39053</v>
      </c>
      <c r="B5486" s="71">
        <f t="shared" si="85"/>
        <v>39052</v>
      </c>
      <c r="C5486">
        <v>2293.42</v>
      </c>
    </row>
    <row r="5487" spans="1:3">
      <c r="A5487" s="71">
        <v>39054</v>
      </c>
      <c r="B5487" s="71">
        <f t="shared" si="85"/>
        <v>39052</v>
      </c>
      <c r="C5487">
        <v>2293.42</v>
      </c>
    </row>
    <row r="5488" spans="1:3">
      <c r="A5488" s="71">
        <v>39055</v>
      </c>
      <c r="B5488" s="71">
        <f t="shared" si="85"/>
        <v>39052</v>
      </c>
      <c r="C5488">
        <v>2293.42</v>
      </c>
    </row>
    <row r="5489" spans="1:3">
      <c r="A5489" s="71">
        <v>39056</v>
      </c>
      <c r="B5489" s="71">
        <f t="shared" si="85"/>
        <v>39052</v>
      </c>
      <c r="C5489">
        <v>2292.63</v>
      </c>
    </row>
    <row r="5490" spans="1:3">
      <c r="A5490" s="71">
        <v>39057</v>
      </c>
      <c r="B5490" s="71">
        <f t="shared" si="85"/>
        <v>39052</v>
      </c>
      <c r="C5490">
        <v>2278.9699999999998</v>
      </c>
    </row>
    <row r="5491" spans="1:3">
      <c r="A5491" s="71">
        <v>39058</v>
      </c>
      <c r="B5491" s="71">
        <f t="shared" si="85"/>
        <v>39052</v>
      </c>
      <c r="C5491">
        <v>2279.8200000000002</v>
      </c>
    </row>
    <row r="5492" spans="1:3">
      <c r="A5492" s="71">
        <v>39059</v>
      </c>
      <c r="B5492" s="71">
        <f t="shared" si="85"/>
        <v>39052</v>
      </c>
      <c r="C5492">
        <v>2280.5</v>
      </c>
    </row>
    <row r="5493" spans="1:3">
      <c r="A5493" s="71">
        <v>39060</v>
      </c>
      <c r="B5493" s="71">
        <f t="shared" si="85"/>
        <v>39052</v>
      </c>
      <c r="C5493">
        <v>2280.5</v>
      </c>
    </row>
    <row r="5494" spans="1:3">
      <c r="A5494" s="71">
        <v>39061</v>
      </c>
      <c r="B5494" s="71">
        <f t="shared" si="85"/>
        <v>39052</v>
      </c>
      <c r="C5494">
        <v>2280.5</v>
      </c>
    </row>
    <row r="5495" spans="1:3">
      <c r="A5495" s="71">
        <v>39062</v>
      </c>
      <c r="B5495" s="71">
        <f t="shared" si="85"/>
        <v>39052</v>
      </c>
      <c r="C5495">
        <v>2280.5</v>
      </c>
    </row>
    <row r="5496" spans="1:3">
      <c r="A5496" s="71">
        <v>39063</v>
      </c>
      <c r="B5496" s="71">
        <f t="shared" si="85"/>
        <v>39052</v>
      </c>
      <c r="C5496">
        <v>2272.09</v>
      </c>
    </row>
    <row r="5497" spans="1:3">
      <c r="A5497" s="71">
        <v>39064</v>
      </c>
      <c r="B5497" s="71">
        <f t="shared" si="85"/>
        <v>39052</v>
      </c>
      <c r="C5497">
        <v>2272.27</v>
      </c>
    </row>
    <row r="5498" spans="1:3">
      <c r="A5498" s="71">
        <v>39065</v>
      </c>
      <c r="B5498" s="71">
        <f t="shared" si="85"/>
        <v>39052</v>
      </c>
      <c r="C5498">
        <v>2272.75</v>
      </c>
    </row>
    <row r="5499" spans="1:3">
      <c r="A5499" s="71">
        <v>39066</v>
      </c>
      <c r="B5499" s="71">
        <f t="shared" si="85"/>
        <v>39052</v>
      </c>
      <c r="C5499">
        <v>2270.1799999999998</v>
      </c>
    </row>
    <row r="5500" spans="1:3">
      <c r="A5500" s="71">
        <v>39067</v>
      </c>
      <c r="B5500" s="71">
        <f t="shared" si="85"/>
        <v>39052</v>
      </c>
      <c r="C5500">
        <v>2262.15</v>
      </c>
    </row>
    <row r="5501" spans="1:3">
      <c r="A5501" s="71">
        <v>39068</v>
      </c>
      <c r="B5501" s="71">
        <f t="shared" si="85"/>
        <v>39052</v>
      </c>
      <c r="C5501">
        <v>2262.15</v>
      </c>
    </row>
    <row r="5502" spans="1:3">
      <c r="A5502" s="71">
        <v>39069</v>
      </c>
      <c r="B5502" s="71">
        <f t="shared" si="85"/>
        <v>39052</v>
      </c>
      <c r="C5502">
        <v>2262.15</v>
      </c>
    </row>
    <row r="5503" spans="1:3">
      <c r="A5503" s="71">
        <v>39070</v>
      </c>
      <c r="B5503" s="71">
        <f t="shared" si="85"/>
        <v>39052</v>
      </c>
      <c r="C5503">
        <v>2255.38</v>
      </c>
    </row>
    <row r="5504" spans="1:3">
      <c r="A5504" s="71">
        <v>39071</v>
      </c>
      <c r="B5504" s="71">
        <f t="shared" si="85"/>
        <v>39052</v>
      </c>
      <c r="C5504">
        <v>2249.2800000000002</v>
      </c>
    </row>
    <row r="5505" spans="1:3">
      <c r="A5505" s="71">
        <v>39072</v>
      </c>
      <c r="B5505" s="71">
        <f t="shared" si="85"/>
        <v>39052</v>
      </c>
      <c r="C5505">
        <v>2234.36</v>
      </c>
    </row>
    <row r="5506" spans="1:3">
      <c r="A5506" s="71">
        <v>39073</v>
      </c>
      <c r="B5506" s="71">
        <f t="shared" si="85"/>
        <v>39052</v>
      </c>
      <c r="C5506">
        <v>2229.2800000000002</v>
      </c>
    </row>
    <row r="5507" spans="1:3">
      <c r="A5507" s="71">
        <v>39074</v>
      </c>
      <c r="B5507" s="71">
        <f t="shared" ref="B5507:B5570" si="86">DATE(YEAR(A5507), MONTH(A5507), 1)</f>
        <v>39052</v>
      </c>
      <c r="C5507">
        <v>2228.7600000000002</v>
      </c>
    </row>
    <row r="5508" spans="1:3">
      <c r="A5508" s="71">
        <v>39075</v>
      </c>
      <c r="B5508" s="71">
        <f t="shared" si="86"/>
        <v>39052</v>
      </c>
      <c r="C5508">
        <v>2228.7600000000002</v>
      </c>
    </row>
    <row r="5509" spans="1:3">
      <c r="A5509" s="71">
        <v>39076</v>
      </c>
      <c r="B5509" s="71">
        <f t="shared" si="86"/>
        <v>39052</v>
      </c>
      <c r="C5509">
        <v>2228.7600000000002</v>
      </c>
    </row>
    <row r="5510" spans="1:3">
      <c r="A5510" s="71">
        <v>39077</v>
      </c>
      <c r="B5510" s="71">
        <f t="shared" si="86"/>
        <v>39052</v>
      </c>
      <c r="C5510">
        <v>2228.7600000000002</v>
      </c>
    </row>
    <row r="5511" spans="1:3">
      <c r="A5511" s="71">
        <v>39078</v>
      </c>
      <c r="B5511" s="71">
        <f t="shared" si="86"/>
        <v>39052</v>
      </c>
      <c r="C5511">
        <v>2225.44</v>
      </c>
    </row>
    <row r="5512" spans="1:3">
      <c r="A5512" s="71">
        <v>39079</v>
      </c>
      <c r="B5512" s="71">
        <f t="shared" si="86"/>
        <v>39052</v>
      </c>
      <c r="C5512">
        <v>2233.31</v>
      </c>
    </row>
    <row r="5513" spans="1:3">
      <c r="A5513" s="71">
        <v>39080</v>
      </c>
      <c r="B5513" s="71">
        <f t="shared" si="86"/>
        <v>39052</v>
      </c>
      <c r="C5513">
        <v>2238.79</v>
      </c>
    </row>
    <row r="5514" spans="1:3">
      <c r="A5514" s="71">
        <v>39081</v>
      </c>
      <c r="B5514" s="71">
        <f t="shared" si="86"/>
        <v>39052</v>
      </c>
      <c r="C5514">
        <v>2238.79</v>
      </c>
    </row>
    <row r="5515" spans="1:3">
      <c r="A5515" s="71">
        <v>39082</v>
      </c>
      <c r="B5515" s="71">
        <f t="shared" si="86"/>
        <v>39052</v>
      </c>
      <c r="C5515">
        <v>2238.79</v>
      </c>
    </row>
    <row r="5516" spans="1:3">
      <c r="A5516" s="71">
        <v>39083</v>
      </c>
      <c r="B5516" s="71">
        <f t="shared" si="86"/>
        <v>39083</v>
      </c>
      <c r="C5516">
        <v>2238.79</v>
      </c>
    </row>
    <row r="5517" spans="1:3">
      <c r="A5517" s="71">
        <v>39084</v>
      </c>
      <c r="B5517" s="71">
        <f t="shared" si="86"/>
        <v>39083</v>
      </c>
      <c r="C5517">
        <v>2238.79</v>
      </c>
    </row>
    <row r="5518" spans="1:3">
      <c r="A5518" s="71">
        <v>39085</v>
      </c>
      <c r="B5518" s="71">
        <f t="shared" si="86"/>
        <v>39083</v>
      </c>
      <c r="C5518">
        <v>2231.42</v>
      </c>
    </row>
    <row r="5519" spans="1:3">
      <c r="A5519" s="71">
        <v>39086</v>
      </c>
      <c r="B5519" s="71">
        <f t="shared" si="86"/>
        <v>39083</v>
      </c>
      <c r="C5519">
        <v>2218.11</v>
      </c>
    </row>
    <row r="5520" spans="1:3">
      <c r="A5520" s="71">
        <v>39087</v>
      </c>
      <c r="B5520" s="71">
        <f t="shared" si="86"/>
        <v>39083</v>
      </c>
      <c r="C5520">
        <v>2218.0500000000002</v>
      </c>
    </row>
    <row r="5521" spans="1:3">
      <c r="A5521" s="71">
        <v>39088</v>
      </c>
      <c r="B5521" s="71">
        <f t="shared" si="86"/>
        <v>39083</v>
      </c>
      <c r="C5521">
        <v>2228.38</v>
      </c>
    </row>
    <row r="5522" spans="1:3">
      <c r="A5522" s="71">
        <v>39089</v>
      </c>
      <c r="B5522" s="71">
        <f t="shared" si="86"/>
        <v>39083</v>
      </c>
      <c r="C5522">
        <v>2228.38</v>
      </c>
    </row>
    <row r="5523" spans="1:3">
      <c r="A5523" s="71">
        <v>39090</v>
      </c>
      <c r="B5523" s="71">
        <f t="shared" si="86"/>
        <v>39083</v>
      </c>
      <c r="C5523">
        <v>2228.38</v>
      </c>
    </row>
    <row r="5524" spans="1:3">
      <c r="A5524" s="71">
        <v>39091</v>
      </c>
      <c r="B5524" s="71">
        <f t="shared" si="86"/>
        <v>39083</v>
      </c>
      <c r="C5524">
        <v>2228.38</v>
      </c>
    </row>
    <row r="5525" spans="1:3">
      <c r="A5525" s="71">
        <v>39092</v>
      </c>
      <c r="B5525" s="71">
        <f t="shared" si="86"/>
        <v>39083</v>
      </c>
      <c r="C5525">
        <v>2238.52</v>
      </c>
    </row>
    <row r="5526" spans="1:3">
      <c r="A5526" s="71">
        <v>39093</v>
      </c>
      <c r="B5526" s="71">
        <f t="shared" si="86"/>
        <v>39083</v>
      </c>
      <c r="C5526">
        <v>2250.6</v>
      </c>
    </row>
    <row r="5527" spans="1:3">
      <c r="A5527" s="71">
        <v>39094</v>
      </c>
      <c r="B5527" s="71">
        <f t="shared" si="86"/>
        <v>39083</v>
      </c>
      <c r="C5527">
        <v>2231.48</v>
      </c>
    </row>
    <row r="5528" spans="1:3">
      <c r="A5528" s="71">
        <v>39095</v>
      </c>
      <c r="B5528" s="71">
        <f t="shared" si="86"/>
        <v>39083</v>
      </c>
      <c r="C5528">
        <v>2221.35</v>
      </c>
    </row>
    <row r="5529" spans="1:3">
      <c r="A5529" s="71">
        <v>39096</v>
      </c>
      <c r="B5529" s="71">
        <f t="shared" si="86"/>
        <v>39083</v>
      </c>
      <c r="C5529">
        <v>2221.35</v>
      </c>
    </row>
    <row r="5530" spans="1:3">
      <c r="A5530" s="71">
        <v>39097</v>
      </c>
      <c r="B5530" s="71">
        <f t="shared" si="86"/>
        <v>39083</v>
      </c>
      <c r="C5530">
        <v>2221.35</v>
      </c>
    </row>
    <row r="5531" spans="1:3">
      <c r="A5531" s="71">
        <v>39098</v>
      </c>
      <c r="B5531" s="71">
        <f t="shared" si="86"/>
        <v>39083</v>
      </c>
      <c r="C5531">
        <v>2221.35</v>
      </c>
    </row>
    <row r="5532" spans="1:3">
      <c r="A5532" s="71">
        <v>39099</v>
      </c>
      <c r="B5532" s="71">
        <f t="shared" si="86"/>
        <v>39083</v>
      </c>
      <c r="C5532">
        <v>2221.96</v>
      </c>
    </row>
    <row r="5533" spans="1:3">
      <c r="A5533" s="71">
        <v>39100</v>
      </c>
      <c r="B5533" s="71">
        <f t="shared" si="86"/>
        <v>39083</v>
      </c>
      <c r="C5533">
        <v>2224.2199999999998</v>
      </c>
    </row>
    <row r="5534" spans="1:3">
      <c r="A5534" s="71">
        <v>39101</v>
      </c>
      <c r="B5534" s="71">
        <f t="shared" si="86"/>
        <v>39083</v>
      </c>
      <c r="C5534">
        <v>2226.06</v>
      </c>
    </row>
    <row r="5535" spans="1:3">
      <c r="A5535" s="71">
        <v>39102</v>
      </c>
      <c r="B5535" s="71">
        <f t="shared" si="86"/>
        <v>39083</v>
      </c>
      <c r="C5535">
        <v>2229.29</v>
      </c>
    </row>
    <row r="5536" spans="1:3">
      <c r="A5536" s="71">
        <v>39103</v>
      </c>
      <c r="B5536" s="71">
        <f t="shared" si="86"/>
        <v>39083</v>
      </c>
      <c r="C5536">
        <v>2229.29</v>
      </c>
    </row>
    <row r="5537" spans="1:3">
      <c r="A5537" s="71">
        <v>39104</v>
      </c>
      <c r="B5537" s="71">
        <f t="shared" si="86"/>
        <v>39083</v>
      </c>
      <c r="C5537">
        <v>2229.29</v>
      </c>
    </row>
    <row r="5538" spans="1:3">
      <c r="A5538" s="71">
        <v>39105</v>
      </c>
      <c r="B5538" s="71">
        <f t="shared" si="86"/>
        <v>39083</v>
      </c>
      <c r="C5538">
        <v>2240.3200000000002</v>
      </c>
    </row>
    <row r="5539" spans="1:3">
      <c r="A5539" s="71">
        <v>39106</v>
      </c>
      <c r="B5539" s="71">
        <f t="shared" si="86"/>
        <v>39083</v>
      </c>
      <c r="C5539">
        <v>2250.38</v>
      </c>
    </row>
    <row r="5540" spans="1:3">
      <c r="A5540" s="71">
        <v>39107</v>
      </c>
      <c r="B5540" s="71">
        <f t="shared" si="86"/>
        <v>39083</v>
      </c>
      <c r="C5540">
        <v>2254.67</v>
      </c>
    </row>
    <row r="5541" spans="1:3">
      <c r="A5541" s="71">
        <v>39108</v>
      </c>
      <c r="B5541" s="71">
        <f t="shared" si="86"/>
        <v>39083</v>
      </c>
      <c r="C5541">
        <v>2252.88</v>
      </c>
    </row>
    <row r="5542" spans="1:3">
      <c r="A5542" s="71">
        <v>39109</v>
      </c>
      <c r="B5542" s="71">
        <f t="shared" si="86"/>
        <v>39083</v>
      </c>
      <c r="C5542">
        <v>2259.4299999999998</v>
      </c>
    </row>
    <row r="5543" spans="1:3">
      <c r="A5543" s="71">
        <v>39110</v>
      </c>
      <c r="B5543" s="71">
        <f t="shared" si="86"/>
        <v>39083</v>
      </c>
      <c r="C5543">
        <v>2259.4299999999998</v>
      </c>
    </row>
    <row r="5544" spans="1:3">
      <c r="A5544" s="71">
        <v>39111</v>
      </c>
      <c r="B5544" s="71">
        <f t="shared" si="86"/>
        <v>39083</v>
      </c>
      <c r="C5544">
        <v>2259.4299999999998</v>
      </c>
    </row>
    <row r="5545" spans="1:3">
      <c r="A5545" s="71">
        <v>39112</v>
      </c>
      <c r="B5545" s="71">
        <f t="shared" si="86"/>
        <v>39083</v>
      </c>
      <c r="C5545">
        <v>2261.2199999999998</v>
      </c>
    </row>
    <row r="5546" spans="1:3">
      <c r="A5546" s="71">
        <v>39113</v>
      </c>
      <c r="B5546" s="71">
        <f t="shared" si="86"/>
        <v>39083</v>
      </c>
      <c r="C5546">
        <v>2259.7199999999998</v>
      </c>
    </row>
    <row r="5547" spans="1:3">
      <c r="A5547" s="71">
        <v>39114</v>
      </c>
      <c r="B5547" s="71">
        <f t="shared" si="86"/>
        <v>39114</v>
      </c>
      <c r="C5547">
        <v>2255.17</v>
      </c>
    </row>
    <row r="5548" spans="1:3">
      <c r="A5548" s="71">
        <v>39115</v>
      </c>
      <c r="B5548" s="71">
        <f t="shared" si="86"/>
        <v>39114</v>
      </c>
      <c r="C5548">
        <v>2246.06</v>
      </c>
    </row>
    <row r="5549" spans="1:3">
      <c r="A5549" s="71">
        <v>39116</v>
      </c>
      <c r="B5549" s="71">
        <f t="shared" si="86"/>
        <v>39114</v>
      </c>
      <c r="C5549">
        <v>2241.5300000000002</v>
      </c>
    </row>
    <row r="5550" spans="1:3">
      <c r="A5550" s="71">
        <v>39117</v>
      </c>
      <c r="B5550" s="71">
        <f t="shared" si="86"/>
        <v>39114</v>
      </c>
      <c r="C5550">
        <v>2241.5300000000002</v>
      </c>
    </row>
    <row r="5551" spans="1:3">
      <c r="A5551" s="71">
        <v>39118</v>
      </c>
      <c r="B5551" s="71">
        <f t="shared" si="86"/>
        <v>39114</v>
      </c>
      <c r="C5551">
        <v>2241.5300000000002</v>
      </c>
    </row>
    <row r="5552" spans="1:3">
      <c r="A5552" s="71">
        <v>39119</v>
      </c>
      <c r="B5552" s="71">
        <f t="shared" si="86"/>
        <v>39114</v>
      </c>
      <c r="C5552">
        <v>2229.3000000000002</v>
      </c>
    </row>
    <row r="5553" spans="1:3">
      <c r="A5553" s="71">
        <v>39120</v>
      </c>
      <c r="B5553" s="71">
        <f t="shared" si="86"/>
        <v>39114</v>
      </c>
      <c r="C5553">
        <v>2232.37</v>
      </c>
    </row>
    <row r="5554" spans="1:3">
      <c r="A5554" s="71">
        <v>39121</v>
      </c>
      <c r="B5554" s="71">
        <f t="shared" si="86"/>
        <v>39114</v>
      </c>
      <c r="C5554">
        <v>2235.3000000000002</v>
      </c>
    </row>
    <row r="5555" spans="1:3">
      <c r="A5555" s="71">
        <v>39122</v>
      </c>
      <c r="B5555" s="71">
        <f t="shared" si="86"/>
        <v>39114</v>
      </c>
      <c r="C5555">
        <v>2239.1999999999998</v>
      </c>
    </row>
    <row r="5556" spans="1:3">
      <c r="A5556" s="71">
        <v>39123</v>
      </c>
      <c r="B5556" s="71">
        <f t="shared" si="86"/>
        <v>39114</v>
      </c>
      <c r="C5556">
        <v>2229.87</v>
      </c>
    </row>
    <row r="5557" spans="1:3">
      <c r="A5557" s="71">
        <v>39124</v>
      </c>
      <c r="B5557" s="71">
        <f t="shared" si="86"/>
        <v>39114</v>
      </c>
      <c r="C5557">
        <v>2229.87</v>
      </c>
    </row>
    <row r="5558" spans="1:3">
      <c r="A5558" s="71">
        <v>39125</v>
      </c>
      <c r="B5558" s="71">
        <f t="shared" si="86"/>
        <v>39114</v>
      </c>
      <c r="C5558">
        <v>2229.87</v>
      </c>
    </row>
    <row r="5559" spans="1:3">
      <c r="A5559" s="71">
        <v>39126</v>
      </c>
      <c r="B5559" s="71">
        <f t="shared" si="86"/>
        <v>39114</v>
      </c>
      <c r="C5559">
        <v>2230.4</v>
      </c>
    </row>
    <row r="5560" spans="1:3">
      <c r="A5560" s="71">
        <v>39127</v>
      </c>
      <c r="B5560" s="71">
        <f t="shared" si="86"/>
        <v>39114</v>
      </c>
      <c r="C5560">
        <v>2223.3000000000002</v>
      </c>
    </row>
    <row r="5561" spans="1:3">
      <c r="A5561" s="71">
        <v>39128</v>
      </c>
      <c r="B5561" s="71">
        <f t="shared" si="86"/>
        <v>39114</v>
      </c>
      <c r="C5561">
        <v>2221.4299999999998</v>
      </c>
    </row>
    <row r="5562" spans="1:3">
      <c r="A5562" s="71">
        <v>39129</v>
      </c>
      <c r="B5562" s="71">
        <f t="shared" si="86"/>
        <v>39114</v>
      </c>
      <c r="C5562">
        <v>2219.15</v>
      </c>
    </row>
    <row r="5563" spans="1:3">
      <c r="A5563" s="71">
        <v>39130</v>
      </c>
      <c r="B5563" s="71">
        <f t="shared" si="86"/>
        <v>39114</v>
      </c>
      <c r="C5563">
        <v>2221.6999999999998</v>
      </c>
    </row>
    <row r="5564" spans="1:3">
      <c r="A5564" s="71">
        <v>39131</v>
      </c>
      <c r="B5564" s="71">
        <f t="shared" si="86"/>
        <v>39114</v>
      </c>
      <c r="C5564">
        <v>2221.6999999999998</v>
      </c>
    </row>
    <row r="5565" spans="1:3">
      <c r="A5565" s="71">
        <v>39132</v>
      </c>
      <c r="B5565" s="71">
        <f t="shared" si="86"/>
        <v>39114</v>
      </c>
      <c r="C5565">
        <v>2221.6999999999998</v>
      </c>
    </row>
    <row r="5566" spans="1:3">
      <c r="A5566" s="71">
        <v>39133</v>
      </c>
      <c r="B5566" s="71">
        <f t="shared" si="86"/>
        <v>39114</v>
      </c>
      <c r="C5566">
        <v>2221.6999999999998</v>
      </c>
    </row>
    <row r="5567" spans="1:3">
      <c r="A5567" s="71">
        <v>39134</v>
      </c>
      <c r="B5567" s="71">
        <f t="shared" si="86"/>
        <v>39114</v>
      </c>
      <c r="C5567">
        <v>2220.7600000000002</v>
      </c>
    </row>
    <row r="5568" spans="1:3">
      <c r="A5568" s="71">
        <v>39135</v>
      </c>
      <c r="B5568" s="71">
        <f t="shared" si="86"/>
        <v>39114</v>
      </c>
      <c r="C5568">
        <v>2218.7800000000002</v>
      </c>
    </row>
    <row r="5569" spans="1:3">
      <c r="A5569" s="71">
        <v>39136</v>
      </c>
      <c r="B5569" s="71">
        <f t="shared" si="86"/>
        <v>39114</v>
      </c>
      <c r="C5569">
        <v>2214.44</v>
      </c>
    </row>
    <row r="5570" spans="1:3">
      <c r="A5570" s="71">
        <v>39137</v>
      </c>
      <c r="B5570" s="71">
        <f t="shared" si="86"/>
        <v>39114</v>
      </c>
      <c r="C5570">
        <v>2216.5700000000002</v>
      </c>
    </row>
    <row r="5571" spans="1:3">
      <c r="A5571" s="71">
        <v>39138</v>
      </c>
      <c r="B5571" s="71">
        <f t="shared" ref="B5571:B5634" si="87">DATE(YEAR(A5571), MONTH(A5571), 1)</f>
        <v>39114</v>
      </c>
      <c r="C5571">
        <v>2216.5700000000002</v>
      </c>
    </row>
    <row r="5572" spans="1:3">
      <c r="A5572" s="71">
        <v>39139</v>
      </c>
      <c r="B5572" s="71">
        <f t="shared" si="87"/>
        <v>39114</v>
      </c>
      <c r="C5572">
        <v>2216.5700000000002</v>
      </c>
    </row>
    <row r="5573" spans="1:3">
      <c r="A5573" s="71">
        <v>39140</v>
      </c>
      <c r="B5573" s="71">
        <f t="shared" si="87"/>
        <v>39114</v>
      </c>
      <c r="C5573">
        <v>2211.46</v>
      </c>
    </row>
    <row r="5574" spans="1:3">
      <c r="A5574" s="71">
        <v>39141</v>
      </c>
      <c r="B5574" s="71">
        <f t="shared" si="87"/>
        <v>39114</v>
      </c>
      <c r="C5574">
        <v>2224.12</v>
      </c>
    </row>
    <row r="5575" spans="1:3">
      <c r="A5575" s="71">
        <v>39142</v>
      </c>
      <c r="B5575" s="71">
        <f t="shared" si="87"/>
        <v>39142</v>
      </c>
      <c r="C5575">
        <v>2231.94</v>
      </c>
    </row>
    <row r="5576" spans="1:3">
      <c r="A5576" s="71">
        <v>39143</v>
      </c>
      <c r="B5576" s="71">
        <f t="shared" si="87"/>
        <v>39142</v>
      </c>
      <c r="C5576">
        <v>2246.88</v>
      </c>
    </row>
    <row r="5577" spans="1:3">
      <c r="A5577" s="71">
        <v>39144</v>
      </c>
      <c r="B5577" s="71">
        <f t="shared" si="87"/>
        <v>39142</v>
      </c>
      <c r="C5577">
        <v>2242.62</v>
      </c>
    </row>
    <row r="5578" spans="1:3">
      <c r="A5578" s="71">
        <v>39145</v>
      </c>
      <c r="B5578" s="71">
        <f t="shared" si="87"/>
        <v>39142</v>
      </c>
      <c r="C5578">
        <v>2242.62</v>
      </c>
    </row>
    <row r="5579" spans="1:3">
      <c r="A5579" s="71">
        <v>39146</v>
      </c>
      <c r="B5579" s="71">
        <f t="shared" si="87"/>
        <v>39142</v>
      </c>
      <c r="C5579">
        <v>2242.62</v>
      </c>
    </row>
    <row r="5580" spans="1:3">
      <c r="A5580" s="71">
        <v>39147</v>
      </c>
      <c r="B5580" s="71">
        <f t="shared" si="87"/>
        <v>39142</v>
      </c>
      <c r="C5580">
        <v>2245.71</v>
      </c>
    </row>
    <row r="5581" spans="1:3">
      <c r="A5581" s="71">
        <v>39148</v>
      </c>
      <c r="B5581" s="71">
        <f t="shared" si="87"/>
        <v>39142</v>
      </c>
      <c r="C5581">
        <v>2222.4499999999998</v>
      </c>
    </row>
    <row r="5582" spans="1:3">
      <c r="A5582" s="71">
        <v>39149</v>
      </c>
      <c r="B5582" s="71">
        <f t="shared" si="87"/>
        <v>39142</v>
      </c>
      <c r="C5582">
        <v>2218.94</v>
      </c>
    </row>
    <row r="5583" spans="1:3">
      <c r="A5583" s="71">
        <v>39150</v>
      </c>
      <c r="B5583" s="71">
        <f t="shared" si="87"/>
        <v>39142</v>
      </c>
      <c r="C5583">
        <v>2214.0500000000002</v>
      </c>
    </row>
    <row r="5584" spans="1:3">
      <c r="A5584" s="71">
        <v>39151</v>
      </c>
      <c r="B5584" s="71">
        <f t="shared" si="87"/>
        <v>39142</v>
      </c>
      <c r="C5584">
        <v>2210.98</v>
      </c>
    </row>
    <row r="5585" spans="1:3">
      <c r="A5585" s="71">
        <v>39152</v>
      </c>
      <c r="B5585" s="71">
        <f t="shared" si="87"/>
        <v>39142</v>
      </c>
      <c r="C5585">
        <v>2210.98</v>
      </c>
    </row>
    <row r="5586" spans="1:3">
      <c r="A5586" s="71">
        <v>39153</v>
      </c>
      <c r="B5586" s="71">
        <f t="shared" si="87"/>
        <v>39142</v>
      </c>
      <c r="C5586">
        <v>2210.98</v>
      </c>
    </row>
    <row r="5587" spans="1:3">
      <c r="A5587" s="71">
        <v>39154</v>
      </c>
      <c r="B5587" s="71">
        <f t="shared" si="87"/>
        <v>39142</v>
      </c>
      <c r="C5587">
        <v>2205.77</v>
      </c>
    </row>
    <row r="5588" spans="1:3">
      <c r="A5588" s="71">
        <v>39155</v>
      </c>
      <c r="B5588" s="71">
        <f t="shared" si="87"/>
        <v>39142</v>
      </c>
      <c r="C5588">
        <v>2206.38</v>
      </c>
    </row>
    <row r="5589" spans="1:3">
      <c r="A5589" s="71">
        <v>39156</v>
      </c>
      <c r="B5589" s="71">
        <f t="shared" si="87"/>
        <v>39142</v>
      </c>
      <c r="C5589">
        <v>2210.12</v>
      </c>
    </row>
    <row r="5590" spans="1:3">
      <c r="A5590" s="71">
        <v>39157</v>
      </c>
      <c r="B5590" s="71">
        <f t="shared" si="87"/>
        <v>39142</v>
      </c>
      <c r="C5590">
        <v>2197.7600000000002</v>
      </c>
    </row>
    <row r="5591" spans="1:3">
      <c r="A5591" s="71">
        <v>39158</v>
      </c>
      <c r="B5591" s="71">
        <f t="shared" si="87"/>
        <v>39142</v>
      </c>
      <c r="C5591">
        <v>2204.0500000000002</v>
      </c>
    </row>
    <row r="5592" spans="1:3">
      <c r="A5592" s="71">
        <v>39159</v>
      </c>
      <c r="B5592" s="71">
        <f t="shared" si="87"/>
        <v>39142</v>
      </c>
      <c r="C5592">
        <v>2204.0500000000002</v>
      </c>
    </row>
    <row r="5593" spans="1:3">
      <c r="A5593" s="71">
        <v>39160</v>
      </c>
      <c r="B5593" s="71">
        <f t="shared" si="87"/>
        <v>39142</v>
      </c>
      <c r="C5593">
        <v>2204.0500000000002</v>
      </c>
    </row>
    <row r="5594" spans="1:3">
      <c r="A5594" s="71">
        <v>39161</v>
      </c>
      <c r="B5594" s="71">
        <f t="shared" si="87"/>
        <v>39142</v>
      </c>
      <c r="C5594">
        <v>2204.0500000000002</v>
      </c>
    </row>
    <row r="5595" spans="1:3">
      <c r="A5595" s="71">
        <v>39162</v>
      </c>
      <c r="B5595" s="71">
        <f t="shared" si="87"/>
        <v>39142</v>
      </c>
      <c r="C5595">
        <v>2186.21</v>
      </c>
    </row>
    <row r="5596" spans="1:3">
      <c r="A5596" s="71">
        <v>39163</v>
      </c>
      <c r="B5596" s="71">
        <f t="shared" si="87"/>
        <v>39142</v>
      </c>
      <c r="C5596">
        <v>2172.6</v>
      </c>
    </row>
    <row r="5597" spans="1:3">
      <c r="A5597" s="71">
        <v>39164</v>
      </c>
      <c r="B5597" s="71">
        <f t="shared" si="87"/>
        <v>39142</v>
      </c>
      <c r="C5597">
        <v>2168.9499999999998</v>
      </c>
    </row>
    <row r="5598" spans="1:3">
      <c r="A5598" s="71">
        <v>39165</v>
      </c>
      <c r="B5598" s="71">
        <f t="shared" si="87"/>
        <v>39142</v>
      </c>
      <c r="C5598">
        <v>2174.7199999999998</v>
      </c>
    </row>
    <row r="5599" spans="1:3">
      <c r="A5599" s="71">
        <v>39166</v>
      </c>
      <c r="B5599" s="71">
        <f t="shared" si="87"/>
        <v>39142</v>
      </c>
      <c r="C5599">
        <v>2174.7199999999998</v>
      </c>
    </row>
    <row r="5600" spans="1:3">
      <c r="A5600" s="71">
        <v>39167</v>
      </c>
      <c r="B5600" s="71">
        <f t="shared" si="87"/>
        <v>39142</v>
      </c>
      <c r="C5600">
        <v>2174.7199999999998</v>
      </c>
    </row>
    <row r="5601" spans="1:3">
      <c r="A5601" s="71">
        <v>39168</v>
      </c>
      <c r="B5601" s="71">
        <f t="shared" si="87"/>
        <v>39142</v>
      </c>
      <c r="C5601">
        <v>2172.14</v>
      </c>
    </row>
    <row r="5602" spans="1:3">
      <c r="A5602" s="71">
        <v>39169</v>
      </c>
      <c r="B5602" s="71">
        <f t="shared" si="87"/>
        <v>39142</v>
      </c>
      <c r="C5602">
        <v>2172.09</v>
      </c>
    </row>
    <row r="5603" spans="1:3">
      <c r="A5603" s="71">
        <v>39170</v>
      </c>
      <c r="B5603" s="71">
        <f t="shared" si="87"/>
        <v>39142</v>
      </c>
      <c r="C5603">
        <v>2169.67</v>
      </c>
    </row>
    <row r="5604" spans="1:3">
      <c r="A5604" s="71">
        <v>39171</v>
      </c>
      <c r="B5604" s="71">
        <f t="shared" si="87"/>
        <v>39142</v>
      </c>
      <c r="C5604">
        <v>2155.06</v>
      </c>
    </row>
    <row r="5605" spans="1:3">
      <c r="A5605" s="71">
        <v>39172</v>
      </c>
      <c r="B5605" s="71">
        <f t="shared" si="87"/>
        <v>39142</v>
      </c>
      <c r="C5605">
        <v>2190.3000000000002</v>
      </c>
    </row>
    <row r="5606" spans="1:3">
      <c r="A5606" s="71">
        <v>39173</v>
      </c>
      <c r="B5606" s="71">
        <f t="shared" si="87"/>
        <v>39173</v>
      </c>
      <c r="C5606">
        <v>2190.3000000000002</v>
      </c>
    </row>
    <row r="5607" spans="1:3">
      <c r="A5607" s="71">
        <v>39174</v>
      </c>
      <c r="B5607" s="71">
        <f t="shared" si="87"/>
        <v>39173</v>
      </c>
      <c r="C5607">
        <v>2190.3000000000002</v>
      </c>
    </row>
    <row r="5608" spans="1:3">
      <c r="A5608" s="71">
        <v>39175</v>
      </c>
      <c r="B5608" s="71">
        <f t="shared" si="87"/>
        <v>39173</v>
      </c>
      <c r="C5608">
        <v>2189.1799999999998</v>
      </c>
    </row>
    <row r="5609" spans="1:3">
      <c r="A5609" s="71">
        <v>39176</v>
      </c>
      <c r="B5609" s="71">
        <f t="shared" si="87"/>
        <v>39173</v>
      </c>
      <c r="C5609">
        <v>2171.4699999999998</v>
      </c>
    </row>
    <row r="5610" spans="1:3">
      <c r="A5610" s="71">
        <v>39177</v>
      </c>
      <c r="B5610" s="71">
        <f t="shared" si="87"/>
        <v>39173</v>
      </c>
      <c r="C5610">
        <v>2166.9299999999998</v>
      </c>
    </row>
    <row r="5611" spans="1:3">
      <c r="A5611" s="71">
        <v>39178</v>
      </c>
      <c r="B5611" s="71">
        <f t="shared" si="87"/>
        <v>39173</v>
      </c>
      <c r="C5611">
        <v>2166.9299999999998</v>
      </c>
    </row>
    <row r="5612" spans="1:3">
      <c r="A5612" s="71">
        <v>39179</v>
      </c>
      <c r="B5612" s="71">
        <f t="shared" si="87"/>
        <v>39173</v>
      </c>
      <c r="C5612">
        <v>2166.9299999999998</v>
      </c>
    </row>
    <row r="5613" spans="1:3">
      <c r="A5613" s="71">
        <v>39180</v>
      </c>
      <c r="B5613" s="71">
        <f t="shared" si="87"/>
        <v>39173</v>
      </c>
      <c r="C5613">
        <v>2166.9299999999998</v>
      </c>
    </row>
    <row r="5614" spans="1:3">
      <c r="A5614" s="71">
        <v>39181</v>
      </c>
      <c r="B5614" s="71">
        <f t="shared" si="87"/>
        <v>39173</v>
      </c>
      <c r="C5614">
        <v>2166.9299999999998</v>
      </c>
    </row>
    <row r="5615" spans="1:3">
      <c r="A5615" s="71">
        <v>39182</v>
      </c>
      <c r="B5615" s="71">
        <f t="shared" si="87"/>
        <v>39173</v>
      </c>
      <c r="C5615">
        <v>2164.5500000000002</v>
      </c>
    </row>
    <row r="5616" spans="1:3">
      <c r="A5616" s="71">
        <v>39183</v>
      </c>
      <c r="B5616" s="71">
        <f t="shared" si="87"/>
        <v>39173</v>
      </c>
      <c r="C5616">
        <v>2157.8200000000002</v>
      </c>
    </row>
    <row r="5617" spans="1:3">
      <c r="A5617" s="71">
        <v>39184</v>
      </c>
      <c r="B5617" s="71">
        <f t="shared" si="87"/>
        <v>39173</v>
      </c>
      <c r="C5617">
        <v>2154.61</v>
      </c>
    </row>
    <row r="5618" spans="1:3">
      <c r="A5618" s="71">
        <v>39185</v>
      </c>
      <c r="B5618" s="71">
        <f t="shared" si="87"/>
        <v>39173</v>
      </c>
      <c r="C5618">
        <v>2152.65</v>
      </c>
    </row>
    <row r="5619" spans="1:3">
      <c r="A5619" s="71">
        <v>39186</v>
      </c>
      <c r="B5619" s="71">
        <f t="shared" si="87"/>
        <v>39173</v>
      </c>
      <c r="C5619">
        <v>2138.7399999999998</v>
      </c>
    </row>
    <row r="5620" spans="1:3">
      <c r="A5620" s="71">
        <v>39187</v>
      </c>
      <c r="B5620" s="71">
        <f t="shared" si="87"/>
        <v>39173</v>
      </c>
      <c r="C5620">
        <v>2138.7399999999998</v>
      </c>
    </row>
    <row r="5621" spans="1:3">
      <c r="A5621" s="71">
        <v>39188</v>
      </c>
      <c r="B5621" s="71">
        <f t="shared" si="87"/>
        <v>39173</v>
      </c>
      <c r="C5621">
        <v>2138.7399999999998</v>
      </c>
    </row>
    <row r="5622" spans="1:3">
      <c r="A5622" s="71">
        <v>39189</v>
      </c>
      <c r="B5622" s="71">
        <f t="shared" si="87"/>
        <v>39173</v>
      </c>
      <c r="C5622">
        <v>2136.8200000000002</v>
      </c>
    </row>
    <row r="5623" spans="1:3">
      <c r="A5623" s="71">
        <v>39190</v>
      </c>
      <c r="B5623" s="71">
        <f t="shared" si="87"/>
        <v>39173</v>
      </c>
      <c r="C5623">
        <v>2141.35</v>
      </c>
    </row>
    <row r="5624" spans="1:3">
      <c r="A5624" s="71">
        <v>39191</v>
      </c>
      <c r="B5624" s="71">
        <f t="shared" si="87"/>
        <v>39173</v>
      </c>
      <c r="C5624">
        <v>2148.46</v>
      </c>
    </row>
    <row r="5625" spans="1:3">
      <c r="A5625" s="71">
        <v>39192</v>
      </c>
      <c r="B5625" s="71">
        <f t="shared" si="87"/>
        <v>39173</v>
      </c>
      <c r="C5625">
        <v>2143.31</v>
      </c>
    </row>
    <row r="5626" spans="1:3">
      <c r="A5626" s="71">
        <v>39193</v>
      </c>
      <c r="B5626" s="71">
        <f t="shared" si="87"/>
        <v>39173</v>
      </c>
      <c r="C5626">
        <v>2121.42</v>
      </c>
    </row>
    <row r="5627" spans="1:3">
      <c r="A5627" s="71">
        <v>39194</v>
      </c>
      <c r="B5627" s="71">
        <f t="shared" si="87"/>
        <v>39173</v>
      </c>
      <c r="C5627">
        <v>2121.42</v>
      </c>
    </row>
    <row r="5628" spans="1:3">
      <c r="A5628" s="71">
        <v>39195</v>
      </c>
      <c r="B5628" s="71">
        <f t="shared" si="87"/>
        <v>39173</v>
      </c>
      <c r="C5628">
        <v>2121.42</v>
      </c>
    </row>
    <row r="5629" spans="1:3">
      <c r="A5629" s="71">
        <v>39196</v>
      </c>
      <c r="B5629" s="71">
        <f t="shared" si="87"/>
        <v>39173</v>
      </c>
      <c r="C5629">
        <v>2115.56</v>
      </c>
    </row>
    <row r="5630" spans="1:3">
      <c r="A5630" s="71">
        <v>39197</v>
      </c>
      <c r="B5630" s="71">
        <f t="shared" si="87"/>
        <v>39173</v>
      </c>
      <c r="C5630">
        <v>2119.37</v>
      </c>
    </row>
    <row r="5631" spans="1:3">
      <c r="A5631" s="71">
        <v>39198</v>
      </c>
      <c r="B5631" s="71">
        <f t="shared" si="87"/>
        <v>39173</v>
      </c>
      <c r="C5631">
        <v>2112.61</v>
      </c>
    </row>
    <row r="5632" spans="1:3">
      <c r="A5632" s="71">
        <v>39199</v>
      </c>
      <c r="B5632" s="71">
        <f t="shared" si="87"/>
        <v>39173</v>
      </c>
      <c r="C5632">
        <v>2111.52</v>
      </c>
    </row>
    <row r="5633" spans="1:3">
      <c r="A5633" s="71">
        <v>39200</v>
      </c>
      <c r="B5633" s="71">
        <f t="shared" si="87"/>
        <v>39173</v>
      </c>
      <c r="C5633">
        <v>2110.67</v>
      </c>
    </row>
    <row r="5634" spans="1:3">
      <c r="A5634" s="71">
        <v>39201</v>
      </c>
      <c r="B5634" s="71">
        <f t="shared" si="87"/>
        <v>39173</v>
      </c>
      <c r="C5634">
        <v>2110.67</v>
      </c>
    </row>
    <row r="5635" spans="1:3">
      <c r="A5635" s="71">
        <v>39202</v>
      </c>
      <c r="B5635" s="71">
        <f t="shared" ref="B5635:B5698" si="88">DATE(YEAR(A5635), MONTH(A5635), 1)</f>
        <v>39173</v>
      </c>
      <c r="C5635">
        <v>2110.67</v>
      </c>
    </row>
    <row r="5636" spans="1:3">
      <c r="A5636" s="71">
        <v>39203</v>
      </c>
      <c r="B5636" s="71">
        <f t="shared" si="88"/>
        <v>39203</v>
      </c>
      <c r="C5636">
        <v>2104.16</v>
      </c>
    </row>
    <row r="5637" spans="1:3">
      <c r="A5637" s="71">
        <v>39204</v>
      </c>
      <c r="B5637" s="71">
        <f t="shared" si="88"/>
        <v>39203</v>
      </c>
      <c r="C5637">
        <v>2104.16</v>
      </c>
    </row>
    <row r="5638" spans="1:3">
      <c r="A5638" s="71">
        <v>39205</v>
      </c>
      <c r="B5638" s="71">
        <f t="shared" si="88"/>
        <v>39203</v>
      </c>
      <c r="C5638">
        <v>2085.1799999999998</v>
      </c>
    </row>
    <row r="5639" spans="1:3">
      <c r="A5639" s="71">
        <v>39206</v>
      </c>
      <c r="B5639" s="71">
        <f t="shared" si="88"/>
        <v>39203</v>
      </c>
      <c r="C5639">
        <v>2077.12</v>
      </c>
    </row>
    <row r="5640" spans="1:3">
      <c r="A5640" s="71">
        <v>39207</v>
      </c>
      <c r="B5640" s="71">
        <f t="shared" si="88"/>
        <v>39203</v>
      </c>
      <c r="C5640">
        <v>2069.0100000000002</v>
      </c>
    </row>
    <row r="5641" spans="1:3">
      <c r="A5641" s="71">
        <v>39208</v>
      </c>
      <c r="B5641" s="71">
        <f t="shared" si="88"/>
        <v>39203</v>
      </c>
      <c r="C5641">
        <v>2069.0100000000002</v>
      </c>
    </row>
    <row r="5642" spans="1:3">
      <c r="A5642" s="71">
        <v>39209</v>
      </c>
      <c r="B5642" s="71">
        <f t="shared" si="88"/>
        <v>39203</v>
      </c>
      <c r="C5642">
        <v>2069.0100000000002</v>
      </c>
    </row>
    <row r="5643" spans="1:3">
      <c r="A5643" s="71">
        <v>39210</v>
      </c>
      <c r="B5643" s="71">
        <f t="shared" si="88"/>
        <v>39203</v>
      </c>
      <c r="C5643">
        <v>2081.2399999999998</v>
      </c>
    </row>
    <row r="5644" spans="1:3">
      <c r="A5644" s="71">
        <v>39211</v>
      </c>
      <c r="B5644" s="71">
        <f t="shared" si="88"/>
        <v>39203</v>
      </c>
      <c r="C5644">
        <v>2074.0300000000002</v>
      </c>
    </row>
    <row r="5645" spans="1:3">
      <c r="A5645" s="71">
        <v>39212</v>
      </c>
      <c r="B5645" s="71">
        <f t="shared" si="88"/>
        <v>39203</v>
      </c>
      <c r="C5645">
        <v>2045.51</v>
      </c>
    </row>
    <row r="5646" spans="1:3">
      <c r="A5646" s="71">
        <v>39213</v>
      </c>
      <c r="B5646" s="71">
        <f t="shared" si="88"/>
        <v>39203</v>
      </c>
      <c r="C5646">
        <v>2041.39</v>
      </c>
    </row>
    <row r="5647" spans="1:3">
      <c r="A5647" s="71">
        <v>39214</v>
      </c>
      <c r="B5647" s="71">
        <f t="shared" si="88"/>
        <v>39203</v>
      </c>
      <c r="C5647">
        <v>2029.2</v>
      </c>
    </row>
    <row r="5648" spans="1:3">
      <c r="A5648" s="71">
        <v>39215</v>
      </c>
      <c r="B5648" s="71">
        <f t="shared" si="88"/>
        <v>39203</v>
      </c>
      <c r="C5648">
        <v>2029.2</v>
      </c>
    </row>
    <row r="5649" spans="1:3">
      <c r="A5649" s="71">
        <v>39216</v>
      </c>
      <c r="B5649" s="71">
        <f t="shared" si="88"/>
        <v>39203</v>
      </c>
      <c r="C5649">
        <v>2029.2</v>
      </c>
    </row>
    <row r="5650" spans="1:3">
      <c r="A5650" s="71">
        <v>39217</v>
      </c>
      <c r="B5650" s="71">
        <f t="shared" si="88"/>
        <v>39203</v>
      </c>
      <c r="C5650">
        <v>2002.04</v>
      </c>
    </row>
    <row r="5651" spans="1:3">
      <c r="A5651" s="71">
        <v>39218</v>
      </c>
      <c r="B5651" s="71">
        <f t="shared" si="88"/>
        <v>39203</v>
      </c>
      <c r="C5651">
        <v>1995.17</v>
      </c>
    </row>
    <row r="5652" spans="1:3">
      <c r="A5652" s="71">
        <v>39219</v>
      </c>
      <c r="B5652" s="71">
        <f t="shared" si="88"/>
        <v>39203</v>
      </c>
      <c r="C5652">
        <v>1988.01</v>
      </c>
    </row>
    <row r="5653" spans="1:3">
      <c r="A5653" s="71">
        <v>39220</v>
      </c>
      <c r="B5653" s="71">
        <f t="shared" si="88"/>
        <v>39203</v>
      </c>
      <c r="C5653">
        <v>1990.43</v>
      </c>
    </row>
    <row r="5654" spans="1:3">
      <c r="A5654" s="71">
        <v>39221</v>
      </c>
      <c r="B5654" s="71">
        <f t="shared" si="88"/>
        <v>39203</v>
      </c>
      <c r="C5654">
        <v>1985.33</v>
      </c>
    </row>
    <row r="5655" spans="1:3">
      <c r="A5655" s="71">
        <v>39222</v>
      </c>
      <c r="B5655" s="71">
        <f t="shared" si="88"/>
        <v>39203</v>
      </c>
      <c r="C5655">
        <v>1985.33</v>
      </c>
    </row>
    <row r="5656" spans="1:3">
      <c r="A5656" s="71">
        <v>39223</v>
      </c>
      <c r="B5656" s="71">
        <f t="shared" si="88"/>
        <v>39203</v>
      </c>
      <c r="C5656">
        <v>1985.33</v>
      </c>
    </row>
    <row r="5657" spans="1:3">
      <c r="A5657" s="71">
        <v>39224</v>
      </c>
      <c r="B5657" s="71">
        <f t="shared" si="88"/>
        <v>39203</v>
      </c>
      <c r="C5657">
        <v>1985.33</v>
      </c>
    </row>
    <row r="5658" spans="1:3">
      <c r="A5658" s="71">
        <v>39225</v>
      </c>
      <c r="B5658" s="71">
        <f t="shared" si="88"/>
        <v>39203</v>
      </c>
      <c r="C5658">
        <v>1957.54</v>
      </c>
    </row>
    <row r="5659" spans="1:3">
      <c r="A5659" s="71">
        <v>39226</v>
      </c>
      <c r="B5659" s="71">
        <f t="shared" si="88"/>
        <v>39203</v>
      </c>
      <c r="C5659">
        <v>1963.56</v>
      </c>
    </row>
    <row r="5660" spans="1:3">
      <c r="A5660" s="71">
        <v>39227</v>
      </c>
      <c r="B5660" s="71">
        <f t="shared" si="88"/>
        <v>39203</v>
      </c>
      <c r="C5660">
        <v>1962.59</v>
      </c>
    </row>
    <row r="5661" spans="1:3">
      <c r="A5661" s="71">
        <v>39228</v>
      </c>
      <c r="B5661" s="71">
        <f t="shared" si="88"/>
        <v>39203</v>
      </c>
      <c r="C5661">
        <v>1934.55</v>
      </c>
    </row>
    <row r="5662" spans="1:3">
      <c r="A5662" s="71">
        <v>39229</v>
      </c>
      <c r="B5662" s="71">
        <f t="shared" si="88"/>
        <v>39203</v>
      </c>
      <c r="C5662">
        <v>1934.55</v>
      </c>
    </row>
    <row r="5663" spans="1:3">
      <c r="A5663" s="71">
        <v>39230</v>
      </c>
      <c r="B5663" s="71">
        <f t="shared" si="88"/>
        <v>39203</v>
      </c>
      <c r="C5663">
        <v>1934.55</v>
      </c>
    </row>
    <row r="5664" spans="1:3">
      <c r="A5664" s="71">
        <v>39231</v>
      </c>
      <c r="B5664" s="71">
        <f t="shared" si="88"/>
        <v>39203</v>
      </c>
      <c r="C5664">
        <v>1934.55</v>
      </c>
    </row>
    <row r="5665" spans="1:3">
      <c r="A5665" s="71">
        <v>39232</v>
      </c>
      <c r="B5665" s="71">
        <f t="shared" si="88"/>
        <v>39203</v>
      </c>
      <c r="C5665">
        <v>1914.96</v>
      </c>
    </row>
    <row r="5666" spans="1:3">
      <c r="A5666" s="71">
        <v>39233</v>
      </c>
      <c r="B5666" s="71">
        <f t="shared" si="88"/>
        <v>39203</v>
      </c>
      <c r="C5666">
        <v>1930.64</v>
      </c>
    </row>
    <row r="5667" spans="1:3">
      <c r="A5667" s="71">
        <v>39234</v>
      </c>
      <c r="B5667" s="71">
        <f t="shared" si="88"/>
        <v>39234</v>
      </c>
      <c r="C5667">
        <v>1900.09</v>
      </c>
    </row>
    <row r="5668" spans="1:3">
      <c r="A5668" s="71">
        <v>39235</v>
      </c>
      <c r="B5668" s="71">
        <f t="shared" si="88"/>
        <v>39234</v>
      </c>
      <c r="C5668">
        <v>1885.8</v>
      </c>
    </row>
    <row r="5669" spans="1:3">
      <c r="A5669" s="71">
        <v>39236</v>
      </c>
      <c r="B5669" s="71">
        <f t="shared" si="88"/>
        <v>39234</v>
      </c>
      <c r="C5669">
        <v>1885.8</v>
      </c>
    </row>
    <row r="5670" spans="1:3">
      <c r="A5670" s="71">
        <v>39237</v>
      </c>
      <c r="B5670" s="71">
        <f t="shared" si="88"/>
        <v>39234</v>
      </c>
      <c r="C5670">
        <v>1885.8</v>
      </c>
    </row>
    <row r="5671" spans="1:3">
      <c r="A5671" s="71">
        <v>39238</v>
      </c>
      <c r="B5671" s="71">
        <f t="shared" si="88"/>
        <v>39234</v>
      </c>
      <c r="C5671">
        <v>1882.06</v>
      </c>
    </row>
    <row r="5672" spans="1:3">
      <c r="A5672" s="71">
        <v>39239</v>
      </c>
      <c r="B5672" s="71">
        <f t="shared" si="88"/>
        <v>39234</v>
      </c>
      <c r="C5672">
        <v>1877.88</v>
      </c>
    </row>
    <row r="5673" spans="1:3">
      <c r="A5673" s="71">
        <v>39240</v>
      </c>
      <c r="B5673" s="71">
        <f t="shared" si="88"/>
        <v>39234</v>
      </c>
      <c r="C5673">
        <v>1886.92</v>
      </c>
    </row>
    <row r="5674" spans="1:3">
      <c r="A5674" s="71">
        <v>39241</v>
      </c>
      <c r="B5674" s="71">
        <f t="shared" si="88"/>
        <v>39234</v>
      </c>
      <c r="C5674">
        <v>1900.68</v>
      </c>
    </row>
    <row r="5675" spans="1:3">
      <c r="A5675" s="71">
        <v>39242</v>
      </c>
      <c r="B5675" s="71">
        <f t="shared" si="88"/>
        <v>39234</v>
      </c>
      <c r="C5675">
        <v>1924.54</v>
      </c>
    </row>
    <row r="5676" spans="1:3">
      <c r="A5676" s="71">
        <v>39243</v>
      </c>
      <c r="B5676" s="71">
        <f t="shared" si="88"/>
        <v>39234</v>
      </c>
      <c r="C5676">
        <v>1924.54</v>
      </c>
    </row>
    <row r="5677" spans="1:3">
      <c r="A5677" s="71">
        <v>39244</v>
      </c>
      <c r="B5677" s="71">
        <f t="shared" si="88"/>
        <v>39234</v>
      </c>
      <c r="C5677">
        <v>1924.54</v>
      </c>
    </row>
    <row r="5678" spans="1:3">
      <c r="A5678" s="71">
        <v>39245</v>
      </c>
      <c r="B5678" s="71">
        <f t="shared" si="88"/>
        <v>39234</v>
      </c>
      <c r="C5678">
        <v>1924.54</v>
      </c>
    </row>
    <row r="5679" spans="1:3">
      <c r="A5679" s="71">
        <v>39246</v>
      </c>
      <c r="B5679" s="71">
        <f t="shared" si="88"/>
        <v>39234</v>
      </c>
      <c r="C5679">
        <v>1931.36</v>
      </c>
    </row>
    <row r="5680" spans="1:3">
      <c r="A5680" s="71">
        <v>39247</v>
      </c>
      <c r="B5680" s="71">
        <f t="shared" si="88"/>
        <v>39234</v>
      </c>
      <c r="C5680">
        <v>1947.37</v>
      </c>
    </row>
    <row r="5681" spans="1:3">
      <c r="A5681" s="71">
        <v>39248</v>
      </c>
      <c r="B5681" s="71">
        <f t="shared" si="88"/>
        <v>39234</v>
      </c>
      <c r="C5681">
        <v>1945.09</v>
      </c>
    </row>
    <row r="5682" spans="1:3">
      <c r="A5682" s="71">
        <v>39249</v>
      </c>
      <c r="B5682" s="71">
        <f t="shared" si="88"/>
        <v>39234</v>
      </c>
      <c r="C5682">
        <v>1920.25</v>
      </c>
    </row>
    <row r="5683" spans="1:3">
      <c r="A5683" s="71">
        <v>39250</v>
      </c>
      <c r="B5683" s="71">
        <f t="shared" si="88"/>
        <v>39234</v>
      </c>
      <c r="C5683">
        <v>1920.25</v>
      </c>
    </row>
    <row r="5684" spans="1:3">
      <c r="A5684" s="71">
        <v>39251</v>
      </c>
      <c r="B5684" s="71">
        <f t="shared" si="88"/>
        <v>39234</v>
      </c>
      <c r="C5684">
        <v>1920.25</v>
      </c>
    </row>
    <row r="5685" spans="1:3">
      <c r="A5685" s="71">
        <v>39252</v>
      </c>
      <c r="B5685" s="71">
        <f t="shared" si="88"/>
        <v>39234</v>
      </c>
      <c r="C5685">
        <v>1920.25</v>
      </c>
    </row>
    <row r="5686" spans="1:3">
      <c r="A5686" s="71">
        <v>39253</v>
      </c>
      <c r="B5686" s="71">
        <f t="shared" si="88"/>
        <v>39234</v>
      </c>
      <c r="C5686">
        <v>1896.07</v>
      </c>
    </row>
    <row r="5687" spans="1:3">
      <c r="A5687" s="71">
        <v>39254</v>
      </c>
      <c r="B5687" s="71">
        <f t="shared" si="88"/>
        <v>39234</v>
      </c>
      <c r="C5687">
        <v>1905.13</v>
      </c>
    </row>
    <row r="5688" spans="1:3">
      <c r="A5688" s="71">
        <v>39255</v>
      </c>
      <c r="B5688" s="71">
        <f t="shared" si="88"/>
        <v>39234</v>
      </c>
      <c r="C5688">
        <v>1938.17</v>
      </c>
    </row>
    <row r="5689" spans="1:3">
      <c r="A5689" s="71">
        <v>39256</v>
      </c>
      <c r="B5689" s="71">
        <f t="shared" si="88"/>
        <v>39234</v>
      </c>
      <c r="C5689">
        <v>1944.01</v>
      </c>
    </row>
    <row r="5690" spans="1:3">
      <c r="A5690" s="71">
        <v>39257</v>
      </c>
      <c r="B5690" s="71">
        <f t="shared" si="88"/>
        <v>39234</v>
      </c>
      <c r="C5690">
        <v>1944.01</v>
      </c>
    </row>
    <row r="5691" spans="1:3">
      <c r="A5691" s="71">
        <v>39258</v>
      </c>
      <c r="B5691" s="71">
        <f t="shared" si="88"/>
        <v>39234</v>
      </c>
      <c r="C5691">
        <v>1944.01</v>
      </c>
    </row>
    <row r="5692" spans="1:3">
      <c r="A5692" s="71">
        <v>39259</v>
      </c>
      <c r="B5692" s="71">
        <f t="shared" si="88"/>
        <v>39234</v>
      </c>
      <c r="C5692">
        <v>1960.32</v>
      </c>
    </row>
    <row r="5693" spans="1:3">
      <c r="A5693" s="71">
        <v>39260</v>
      </c>
      <c r="B5693" s="71">
        <f t="shared" si="88"/>
        <v>39234</v>
      </c>
      <c r="C5693">
        <v>1965.31</v>
      </c>
    </row>
    <row r="5694" spans="1:3">
      <c r="A5694" s="71">
        <v>39261</v>
      </c>
      <c r="B5694" s="71">
        <f t="shared" si="88"/>
        <v>39234</v>
      </c>
      <c r="C5694">
        <v>1982.29</v>
      </c>
    </row>
    <row r="5695" spans="1:3">
      <c r="A5695" s="71">
        <v>39262</v>
      </c>
      <c r="B5695" s="71">
        <f t="shared" si="88"/>
        <v>39234</v>
      </c>
      <c r="C5695">
        <v>1958.09</v>
      </c>
    </row>
    <row r="5696" spans="1:3">
      <c r="A5696" s="71">
        <v>39263</v>
      </c>
      <c r="B5696" s="71">
        <f t="shared" si="88"/>
        <v>39234</v>
      </c>
      <c r="C5696">
        <v>1960.61</v>
      </c>
    </row>
    <row r="5697" spans="1:3">
      <c r="A5697" s="71">
        <v>39264</v>
      </c>
      <c r="B5697" s="71">
        <f t="shared" si="88"/>
        <v>39264</v>
      </c>
      <c r="C5697">
        <v>1960.61</v>
      </c>
    </row>
    <row r="5698" spans="1:3">
      <c r="A5698" s="71">
        <v>39265</v>
      </c>
      <c r="B5698" s="71">
        <f t="shared" si="88"/>
        <v>39264</v>
      </c>
      <c r="C5698">
        <v>1960.61</v>
      </c>
    </row>
    <row r="5699" spans="1:3">
      <c r="A5699" s="71">
        <v>39266</v>
      </c>
      <c r="B5699" s="71">
        <f t="shared" ref="B5699:B5762" si="89">DATE(YEAR(A5699), MONTH(A5699), 1)</f>
        <v>39264</v>
      </c>
      <c r="C5699">
        <v>1960.61</v>
      </c>
    </row>
    <row r="5700" spans="1:3">
      <c r="A5700" s="71">
        <v>39267</v>
      </c>
      <c r="B5700" s="71">
        <f t="shared" si="89"/>
        <v>39264</v>
      </c>
      <c r="C5700">
        <v>1958.95</v>
      </c>
    </row>
    <row r="5701" spans="1:3">
      <c r="A5701" s="71">
        <v>39268</v>
      </c>
      <c r="B5701" s="71">
        <f t="shared" si="89"/>
        <v>39264</v>
      </c>
      <c r="C5701">
        <v>1958.95</v>
      </c>
    </row>
    <row r="5702" spans="1:3">
      <c r="A5702" s="71">
        <v>39269</v>
      </c>
      <c r="B5702" s="71">
        <f t="shared" si="89"/>
        <v>39264</v>
      </c>
      <c r="C5702">
        <v>1969.36</v>
      </c>
    </row>
    <row r="5703" spans="1:3">
      <c r="A5703" s="71">
        <v>39270</v>
      </c>
      <c r="B5703" s="71">
        <f t="shared" si="89"/>
        <v>39264</v>
      </c>
      <c r="C5703">
        <v>1962.55</v>
      </c>
    </row>
    <row r="5704" spans="1:3">
      <c r="A5704" s="71">
        <v>39271</v>
      </c>
      <c r="B5704" s="71">
        <f t="shared" si="89"/>
        <v>39264</v>
      </c>
      <c r="C5704">
        <v>1962.55</v>
      </c>
    </row>
    <row r="5705" spans="1:3">
      <c r="A5705" s="71">
        <v>39272</v>
      </c>
      <c r="B5705" s="71">
        <f t="shared" si="89"/>
        <v>39264</v>
      </c>
      <c r="C5705">
        <v>1962.55</v>
      </c>
    </row>
    <row r="5706" spans="1:3">
      <c r="A5706" s="71">
        <v>39273</v>
      </c>
      <c r="B5706" s="71">
        <f t="shared" si="89"/>
        <v>39264</v>
      </c>
      <c r="C5706">
        <v>1945.94</v>
      </c>
    </row>
    <row r="5707" spans="1:3">
      <c r="A5707" s="71">
        <v>39274</v>
      </c>
      <c r="B5707" s="71">
        <f t="shared" si="89"/>
        <v>39264</v>
      </c>
      <c r="C5707">
        <v>1960.31</v>
      </c>
    </row>
    <row r="5708" spans="1:3">
      <c r="A5708" s="71">
        <v>39275</v>
      </c>
      <c r="B5708" s="71">
        <f t="shared" si="89"/>
        <v>39264</v>
      </c>
      <c r="C5708">
        <v>1964.82</v>
      </c>
    </row>
    <row r="5709" spans="1:3">
      <c r="A5709" s="71">
        <v>39276</v>
      </c>
      <c r="B5709" s="71">
        <f t="shared" si="89"/>
        <v>39264</v>
      </c>
      <c r="C5709">
        <v>1954.48</v>
      </c>
    </row>
    <row r="5710" spans="1:3">
      <c r="A5710" s="71">
        <v>39277</v>
      </c>
      <c r="B5710" s="71">
        <f t="shared" si="89"/>
        <v>39264</v>
      </c>
      <c r="C5710">
        <v>1956.05</v>
      </c>
    </row>
    <row r="5711" spans="1:3">
      <c r="A5711" s="71">
        <v>39278</v>
      </c>
      <c r="B5711" s="71">
        <f t="shared" si="89"/>
        <v>39264</v>
      </c>
      <c r="C5711">
        <v>1956.05</v>
      </c>
    </row>
    <row r="5712" spans="1:3">
      <c r="A5712" s="71">
        <v>39279</v>
      </c>
      <c r="B5712" s="71">
        <f t="shared" si="89"/>
        <v>39264</v>
      </c>
      <c r="C5712">
        <v>1956.05</v>
      </c>
    </row>
    <row r="5713" spans="1:3">
      <c r="A5713" s="71">
        <v>39280</v>
      </c>
      <c r="B5713" s="71">
        <f t="shared" si="89"/>
        <v>39264</v>
      </c>
      <c r="C5713">
        <v>1942.43</v>
      </c>
    </row>
    <row r="5714" spans="1:3">
      <c r="A5714" s="71">
        <v>39281</v>
      </c>
      <c r="B5714" s="71">
        <f t="shared" si="89"/>
        <v>39264</v>
      </c>
      <c r="C5714">
        <v>1931.04</v>
      </c>
    </row>
    <row r="5715" spans="1:3">
      <c r="A5715" s="71">
        <v>39282</v>
      </c>
      <c r="B5715" s="71">
        <f t="shared" si="89"/>
        <v>39264</v>
      </c>
      <c r="C5715">
        <v>1928.59</v>
      </c>
    </row>
    <row r="5716" spans="1:3">
      <c r="A5716" s="71">
        <v>39283</v>
      </c>
      <c r="B5716" s="71">
        <f t="shared" si="89"/>
        <v>39264</v>
      </c>
      <c r="C5716">
        <v>1921.04</v>
      </c>
    </row>
    <row r="5717" spans="1:3">
      <c r="A5717" s="71">
        <v>39284</v>
      </c>
      <c r="B5717" s="71">
        <f t="shared" si="89"/>
        <v>39264</v>
      </c>
      <c r="C5717">
        <v>1921.04</v>
      </c>
    </row>
    <row r="5718" spans="1:3">
      <c r="A5718" s="71">
        <v>39285</v>
      </c>
      <c r="B5718" s="71">
        <f t="shared" si="89"/>
        <v>39264</v>
      </c>
      <c r="C5718">
        <v>1921.04</v>
      </c>
    </row>
    <row r="5719" spans="1:3">
      <c r="A5719" s="71">
        <v>39286</v>
      </c>
      <c r="B5719" s="71">
        <f t="shared" si="89"/>
        <v>39264</v>
      </c>
      <c r="C5719">
        <v>1921.04</v>
      </c>
    </row>
    <row r="5720" spans="1:3">
      <c r="A5720" s="71">
        <v>39287</v>
      </c>
      <c r="B5720" s="71">
        <f t="shared" si="89"/>
        <v>39264</v>
      </c>
      <c r="C5720">
        <v>1912.9</v>
      </c>
    </row>
    <row r="5721" spans="1:3">
      <c r="A5721" s="71">
        <v>39288</v>
      </c>
      <c r="B5721" s="71">
        <f t="shared" si="89"/>
        <v>39264</v>
      </c>
      <c r="C5721">
        <v>1916.23</v>
      </c>
    </row>
    <row r="5722" spans="1:3">
      <c r="A5722" s="71">
        <v>39289</v>
      </c>
      <c r="B5722" s="71">
        <f t="shared" si="89"/>
        <v>39264</v>
      </c>
      <c r="C5722">
        <v>1935.68</v>
      </c>
    </row>
    <row r="5723" spans="1:3">
      <c r="A5723" s="71">
        <v>39290</v>
      </c>
      <c r="B5723" s="71">
        <f t="shared" si="89"/>
        <v>39264</v>
      </c>
      <c r="C5723">
        <v>1981.58</v>
      </c>
    </row>
    <row r="5724" spans="1:3">
      <c r="A5724" s="71">
        <v>39291</v>
      </c>
      <c r="B5724" s="71">
        <f t="shared" si="89"/>
        <v>39264</v>
      </c>
      <c r="C5724">
        <v>1984.1</v>
      </c>
    </row>
    <row r="5725" spans="1:3">
      <c r="A5725" s="71">
        <v>39292</v>
      </c>
      <c r="B5725" s="71">
        <f t="shared" si="89"/>
        <v>39264</v>
      </c>
      <c r="C5725">
        <v>1984.1</v>
      </c>
    </row>
    <row r="5726" spans="1:3">
      <c r="A5726" s="71">
        <v>39293</v>
      </c>
      <c r="B5726" s="71">
        <f t="shared" si="89"/>
        <v>39264</v>
      </c>
      <c r="C5726">
        <v>1984.1</v>
      </c>
    </row>
    <row r="5727" spans="1:3">
      <c r="A5727" s="71">
        <v>39294</v>
      </c>
      <c r="B5727" s="71">
        <f t="shared" si="89"/>
        <v>39264</v>
      </c>
      <c r="C5727">
        <v>1971.8</v>
      </c>
    </row>
    <row r="5728" spans="1:3">
      <c r="A5728" s="71">
        <v>39295</v>
      </c>
      <c r="B5728" s="71">
        <f t="shared" si="89"/>
        <v>39295</v>
      </c>
      <c r="C5728">
        <v>1958.5</v>
      </c>
    </row>
    <row r="5729" spans="1:3">
      <c r="A5729" s="71">
        <v>39296</v>
      </c>
      <c r="B5729" s="71">
        <f t="shared" si="89"/>
        <v>39295</v>
      </c>
      <c r="C5729">
        <v>1971.2</v>
      </c>
    </row>
    <row r="5730" spans="1:3">
      <c r="A5730" s="71">
        <v>39297</v>
      </c>
      <c r="B5730" s="71">
        <f t="shared" si="89"/>
        <v>39295</v>
      </c>
      <c r="C5730">
        <v>1957.68</v>
      </c>
    </row>
    <row r="5731" spans="1:3">
      <c r="A5731" s="71">
        <v>39298</v>
      </c>
      <c r="B5731" s="71">
        <f t="shared" si="89"/>
        <v>39295</v>
      </c>
      <c r="C5731">
        <v>1963.69</v>
      </c>
    </row>
    <row r="5732" spans="1:3">
      <c r="A5732" s="71">
        <v>39299</v>
      </c>
      <c r="B5732" s="71">
        <f t="shared" si="89"/>
        <v>39295</v>
      </c>
      <c r="C5732">
        <v>1963.69</v>
      </c>
    </row>
    <row r="5733" spans="1:3">
      <c r="A5733" s="71">
        <v>39300</v>
      </c>
      <c r="B5733" s="71">
        <f t="shared" si="89"/>
        <v>39295</v>
      </c>
      <c r="C5733">
        <v>1963.69</v>
      </c>
    </row>
    <row r="5734" spans="1:3">
      <c r="A5734" s="71">
        <v>39301</v>
      </c>
      <c r="B5734" s="71">
        <f t="shared" si="89"/>
        <v>39295</v>
      </c>
      <c r="C5734">
        <v>1976.89</v>
      </c>
    </row>
    <row r="5735" spans="1:3">
      <c r="A5735" s="71">
        <v>39302</v>
      </c>
      <c r="B5735" s="71">
        <f t="shared" si="89"/>
        <v>39295</v>
      </c>
      <c r="C5735">
        <v>1976.89</v>
      </c>
    </row>
    <row r="5736" spans="1:3">
      <c r="A5736" s="71">
        <v>39303</v>
      </c>
      <c r="B5736" s="71">
        <f t="shared" si="89"/>
        <v>39295</v>
      </c>
      <c r="C5736">
        <v>1957.58</v>
      </c>
    </row>
    <row r="5737" spans="1:3">
      <c r="A5737" s="71">
        <v>39304</v>
      </c>
      <c r="B5737" s="71">
        <f t="shared" si="89"/>
        <v>39295</v>
      </c>
      <c r="C5737">
        <v>1981.9</v>
      </c>
    </row>
    <row r="5738" spans="1:3">
      <c r="A5738" s="71">
        <v>39305</v>
      </c>
      <c r="B5738" s="71">
        <f t="shared" si="89"/>
        <v>39295</v>
      </c>
      <c r="C5738">
        <v>2006.79</v>
      </c>
    </row>
    <row r="5739" spans="1:3">
      <c r="A5739" s="71">
        <v>39306</v>
      </c>
      <c r="B5739" s="71">
        <f t="shared" si="89"/>
        <v>39295</v>
      </c>
      <c r="C5739">
        <v>2006.79</v>
      </c>
    </row>
    <row r="5740" spans="1:3">
      <c r="A5740" s="71">
        <v>39307</v>
      </c>
      <c r="B5740" s="71">
        <f t="shared" si="89"/>
        <v>39295</v>
      </c>
      <c r="C5740">
        <v>2006.79</v>
      </c>
    </row>
    <row r="5741" spans="1:3">
      <c r="A5741" s="71">
        <v>39308</v>
      </c>
      <c r="B5741" s="71">
        <f t="shared" si="89"/>
        <v>39295</v>
      </c>
      <c r="C5741">
        <v>1997.38</v>
      </c>
    </row>
    <row r="5742" spans="1:3">
      <c r="A5742" s="71">
        <v>39309</v>
      </c>
      <c r="B5742" s="71">
        <f t="shared" si="89"/>
        <v>39295</v>
      </c>
      <c r="C5742">
        <v>2016.3</v>
      </c>
    </row>
    <row r="5743" spans="1:3">
      <c r="A5743" s="71">
        <v>39310</v>
      </c>
      <c r="B5743" s="71">
        <f t="shared" si="89"/>
        <v>39295</v>
      </c>
      <c r="C5743">
        <v>2048.44</v>
      </c>
    </row>
    <row r="5744" spans="1:3">
      <c r="A5744" s="71">
        <v>39311</v>
      </c>
      <c r="B5744" s="71">
        <f t="shared" si="89"/>
        <v>39295</v>
      </c>
      <c r="C5744">
        <v>2124.4</v>
      </c>
    </row>
    <row r="5745" spans="1:3">
      <c r="A5745" s="71">
        <v>39312</v>
      </c>
      <c r="B5745" s="71">
        <f t="shared" si="89"/>
        <v>39295</v>
      </c>
      <c r="C5745">
        <v>2113.54</v>
      </c>
    </row>
    <row r="5746" spans="1:3">
      <c r="A5746" s="71">
        <v>39313</v>
      </c>
      <c r="B5746" s="71">
        <f t="shared" si="89"/>
        <v>39295</v>
      </c>
      <c r="C5746">
        <v>2113.54</v>
      </c>
    </row>
    <row r="5747" spans="1:3">
      <c r="A5747" s="71">
        <v>39314</v>
      </c>
      <c r="B5747" s="71">
        <f t="shared" si="89"/>
        <v>39295</v>
      </c>
      <c r="C5747">
        <v>2113.54</v>
      </c>
    </row>
    <row r="5748" spans="1:3">
      <c r="A5748" s="71">
        <v>39315</v>
      </c>
      <c r="B5748" s="71">
        <f t="shared" si="89"/>
        <v>39295</v>
      </c>
      <c r="C5748">
        <v>2113.54</v>
      </c>
    </row>
    <row r="5749" spans="1:3">
      <c r="A5749" s="71">
        <v>39316</v>
      </c>
      <c r="B5749" s="71">
        <f t="shared" si="89"/>
        <v>39295</v>
      </c>
      <c r="C5749">
        <v>2154.94</v>
      </c>
    </row>
    <row r="5750" spans="1:3">
      <c r="A5750" s="71">
        <v>39317</v>
      </c>
      <c r="B5750" s="71">
        <f t="shared" si="89"/>
        <v>39295</v>
      </c>
      <c r="C5750">
        <v>2133.04</v>
      </c>
    </row>
    <row r="5751" spans="1:3">
      <c r="A5751" s="71">
        <v>39318</v>
      </c>
      <c r="B5751" s="71">
        <f t="shared" si="89"/>
        <v>39295</v>
      </c>
      <c r="C5751">
        <v>2138.13</v>
      </c>
    </row>
    <row r="5752" spans="1:3">
      <c r="A5752" s="71">
        <v>39319</v>
      </c>
      <c r="B5752" s="71">
        <f t="shared" si="89"/>
        <v>39295</v>
      </c>
      <c r="C5752">
        <v>2128.17</v>
      </c>
    </row>
    <row r="5753" spans="1:3">
      <c r="A5753" s="71">
        <v>39320</v>
      </c>
      <c r="B5753" s="71">
        <f t="shared" si="89"/>
        <v>39295</v>
      </c>
      <c r="C5753">
        <v>2128.17</v>
      </c>
    </row>
    <row r="5754" spans="1:3">
      <c r="A5754" s="71">
        <v>39321</v>
      </c>
      <c r="B5754" s="71">
        <f t="shared" si="89"/>
        <v>39295</v>
      </c>
      <c r="C5754">
        <v>2128.17</v>
      </c>
    </row>
    <row r="5755" spans="1:3">
      <c r="A5755" s="71">
        <v>39322</v>
      </c>
      <c r="B5755" s="71">
        <f t="shared" si="89"/>
        <v>39295</v>
      </c>
      <c r="C5755">
        <v>2114.15</v>
      </c>
    </row>
    <row r="5756" spans="1:3">
      <c r="A5756" s="71">
        <v>39323</v>
      </c>
      <c r="B5756" s="71">
        <f t="shared" si="89"/>
        <v>39295</v>
      </c>
      <c r="C5756">
        <v>2147.34</v>
      </c>
    </row>
    <row r="5757" spans="1:3">
      <c r="A5757" s="71">
        <v>39324</v>
      </c>
      <c r="B5757" s="71">
        <f t="shared" si="89"/>
        <v>39295</v>
      </c>
      <c r="C5757">
        <v>2160.65</v>
      </c>
    </row>
    <row r="5758" spans="1:3">
      <c r="A5758" s="71">
        <v>39325</v>
      </c>
      <c r="B5758" s="71">
        <f t="shared" si="89"/>
        <v>39295</v>
      </c>
      <c r="C5758">
        <v>2173.17</v>
      </c>
    </row>
    <row r="5759" spans="1:3">
      <c r="A5759" s="71">
        <v>39326</v>
      </c>
      <c r="B5759" s="71">
        <f t="shared" si="89"/>
        <v>39326</v>
      </c>
      <c r="C5759">
        <v>2160.9899999999998</v>
      </c>
    </row>
    <row r="5760" spans="1:3">
      <c r="A5760" s="71">
        <v>39327</v>
      </c>
      <c r="B5760" s="71">
        <f t="shared" si="89"/>
        <v>39326</v>
      </c>
      <c r="C5760">
        <v>2160.9899999999998</v>
      </c>
    </row>
    <row r="5761" spans="1:3">
      <c r="A5761" s="71">
        <v>39328</v>
      </c>
      <c r="B5761" s="71">
        <f t="shared" si="89"/>
        <v>39326</v>
      </c>
      <c r="C5761">
        <v>2160.9899999999998</v>
      </c>
    </row>
    <row r="5762" spans="1:3">
      <c r="A5762" s="71">
        <v>39329</v>
      </c>
      <c r="B5762" s="71">
        <f t="shared" si="89"/>
        <v>39326</v>
      </c>
      <c r="C5762">
        <v>2160.9899999999998</v>
      </c>
    </row>
    <row r="5763" spans="1:3">
      <c r="A5763" s="71">
        <v>39330</v>
      </c>
      <c r="B5763" s="71">
        <f t="shared" ref="B5763:B5826" si="90">DATE(YEAR(A5763), MONTH(A5763), 1)</f>
        <v>39326</v>
      </c>
      <c r="C5763">
        <v>2161.56</v>
      </c>
    </row>
    <row r="5764" spans="1:3">
      <c r="A5764" s="71">
        <v>39331</v>
      </c>
      <c r="B5764" s="71">
        <f t="shared" si="90"/>
        <v>39326</v>
      </c>
      <c r="C5764">
        <v>2174.56</v>
      </c>
    </row>
    <row r="5765" spans="1:3">
      <c r="A5765" s="71">
        <v>39332</v>
      </c>
      <c r="B5765" s="71">
        <f t="shared" si="90"/>
        <v>39326</v>
      </c>
      <c r="C5765">
        <v>2166.6</v>
      </c>
    </row>
    <row r="5766" spans="1:3">
      <c r="A5766" s="71">
        <v>39333</v>
      </c>
      <c r="B5766" s="71">
        <f t="shared" si="90"/>
        <v>39326</v>
      </c>
      <c r="C5766">
        <v>2191</v>
      </c>
    </row>
    <row r="5767" spans="1:3">
      <c r="A5767" s="71">
        <v>39334</v>
      </c>
      <c r="B5767" s="71">
        <f t="shared" si="90"/>
        <v>39326</v>
      </c>
      <c r="C5767">
        <v>2191</v>
      </c>
    </row>
    <row r="5768" spans="1:3">
      <c r="A5768" s="71">
        <v>39335</v>
      </c>
      <c r="B5768" s="71">
        <f t="shared" si="90"/>
        <v>39326</v>
      </c>
      <c r="C5768">
        <v>2191</v>
      </c>
    </row>
    <row r="5769" spans="1:3">
      <c r="A5769" s="71">
        <v>39336</v>
      </c>
      <c r="B5769" s="71">
        <f t="shared" si="90"/>
        <v>39326</v>
      </c>
      <c r="C5769">
        <v>2194.65</v>
      </c>
    </row>
    <row r="5770" spans="1:3">
      <c r="A5770" s="71">
        <v>39337</v>
      </c>
      <c r="B5770" s="71">
        <f t="shared" si="90"/>
        <v>39326</v>
      </c>
      <c r="C5770">
        <v>2185.89</v>
      </c>
    </row>
    <row r="5771" spans="1:3">
      <c r="A5771" s="71">
        <v>39338</v>
      </c>
      <c r="B5771" s="71">
        <f t="shared" si="90"/>
        <v>39326</v>
      </c>
      <c r="C5771">
        <v>2182.2199999999998</v>
      </c>
    </row>
    <row r="5772" spans="1:3">
      <c r="A5772" s="71">
        <v>39339</v>
      </c>
      <c r="B5772" s="71">
        <f t="shared" si="90"/>
        <v>39326</v>
      </c>
      <c r="C5772">
        <v>2157.75</v>
      </c>
    </row>
    <row r="5773" spans="1:3">
      <c r="A5773" s="71">
        <v>39340</v>
      </c>
      <c r="B5773" s="71">
        <f t="shared" si="90"/>
        <v>39326</v>
      </c>
      <c r="C5773">
        <v>2128.5</v>
      </c>
    </row>
    <row r="5774" spans="1:3">
      <c r="A5774" s="71">
        <v>39341</v>
      </c>
      <c r="B5774" s="71">
        <f t="shared" si="90"/>
        <v>39326</v>
      </c>
      <c r="C5774">
        <v>2128.5</v>
      </c>
    </row>
    <row r="5775" spans="1:3">
      <c r="A5775" s="71">
        <v>39342</v>
      </c>
      <c r="B5775" s="71">
        <f t="shared" si="90"/>
        <v>39326</v>
      </c>
      <c r="C5775">
        <v>2128.5</v>
      </c>
    </row>
    <row r="5776" spans="1:3">
      <c r="A5776" s="71">
        <v>39343</v>
      </c>
      <c r="B5776" s="71">
        <f t="shared" si="90"/>
        <v>39326</v>
      </c>
      <c r="C5776">
        <v>2130.66</v>
      </c>
    </row>
    <row r="5777" spans="1:3">
      <c r="A5777" s="71">
        <v>39344</v>
      </c>
      <c r="B5777" s="71">
        <f t="shared" si="90"/>
        <v>39326</v>
      </c>
      <c r="C5777">
        <v>2124.36</v>
      </c>
    </row>
    <row r="5778" spans="1:3">
      <c r="A5778" s="71">
        <v>39345</v>
      </c>
      <c r="B5778" s="71">
        <f t="shared" si="90"/>
        <v>39326</v>
      </c>
      <c r="C5778">
        <v>2055.2800000000002</v>
      </c>
    </row>
    <row r="5779" spans="1:3">
      <c r="A5779" s="71">
        <v>39346</v>
      </c>
      <c r="B5779" s="71">
        <f t="shared" si="90"/>
        <v>39326</v>
      </c>
      <c r="C5779">
        <v>2042.63</v>
      </c>
    </row>
    <row r="5780" spans="1:3">
      <c r="A5780" s="71">
        <v>39347</v>
      </c>
      <c r="B5780" s="71">
        <f t="shared" si="90"/>
        <v>39326</v>
      </c>
      <c r="C5780">
        <v>2026.33</v>
      </c>
    </row>
    <row r="5781" spans="1:3">
      <c r="A5781" s="71">
        <v>39348</v>
      </c>
      <c r="B5781" s="71">
        <f t="shared" si="90"/>
        <v>39326</v>
      </c>
      <c r="C5781">
        <v>2026.33</v>
      </c>
    </row>
    <row r="5782" spans="1:3">
      <c r="A5782" s="71">
        <v>39349</v>
      </c>
      <c r="B5782" s="71">
        <f t="shared" si="90"/>
        <v>39326</v>
      </c>
      <c r="C5782">
        <v>2026.33</v>
      </c>
    </row>
    <row r="5783" spans="1:3">
      <c r="A5783" s="71">
        <v>39350</v>
      </c>
      <c r="B5783" s="71">
        <f t="shared" si="90"/>
        <v>39326</v>
      </c>
      <c r="C5783">
        <v>2028.95</v>
      </c>
    </row>
    <row r="5784" spans="1:3">
      <c r="A5784" s="71">
        <v>39351</v>
      </c>
      <c r="B5784" s="71">
        <f t="shared" si="90"/>
        <v>39326</v>
      </c>
      <c r="C5784">
        <v>2045.51</v>
      </c>
    </row>
    <row r="5785" spans="1:3">
      <c r="A5785" s="71">
        <v>39352</v>
      </c>
      <c r="B5785" s="71">
        <f t="shared" si="90"/>
        <v>39326</v>
      </c>
      <c r="C5785">
        <v>2009.46</v>
      </c>
    </row>
    <row r="5786" spans="1:3">
      <c r="A5786" s="71">
        <v>39353</v>
      </c>
      <c r="B5786" s="71">
        <f t="shared" si="90"/>
        <v>39326</v>
      </c>
      <c r="C5786">
        <v>2013.18</v>
      </c>
    </row>
    <row r="5787" spans="1:3">
      <c r="A5787" s="71">
        <v>39354</v>
      </c>
      <c r="B5787" s="71">
        <f t="shared" si="90"/>
        <v>39326</v>
      </c>
      <c r="C5787">
        <v>2023.19</v>
      </c>
    </row>
    <row r="5788" spans="1:3">
      <c r="A5788" s="71">
        <v>39355</v>
      </c>
      <c r="B5788" s="71">
        <f t="shared" si="90"/>
        <v>39326</v>
      </c>
      <c r="C5788">
        <v>2023.19</v>
      </c>
    </row>
    <row r="5789" spans="1:3">
      <c r="A5789" s="71">
        <v>39356</v>
      </c>
      <c r="B5789" s="71">
        <f t="shared" si="90"/>
        <v>39356</v>
      </c>
      <c r="C5789">
        <v>2023.19</v>
      </c>
    </row>
    <row r="5790" spans="1:3">
      <c r="A5790" s="71">
        <v>39357</v>
      </c>
      <c r="B5790" s="71">
        <f t="shared" si="90"/>
        <v>39356</v>
      </c>
      <c r="C5790">
        <v>2015.75</v>
      </c>
    </row>
    <row r="5791" spans="1:3">
      <c r="A5791" s="71">
        <v>39358</v>
      </c>
      <c r="B5791" s="71">
        <f t="shared" si="90"/>
        <v>39356</v>
      </c>
      <c r="C5791">
        <v>2013.39</v>
      </c>
    </row>
    <row r="5792" spans="1:3">
      <c r="A5792" s="71">
        <v>39359</v>
      </c>
      <c r="B5792" s="71">
        <f t="shared" si="90"/>
        <v>39356</v>
      </c>
      <c r="C5792">
        <v>2017.69</v>
      </c>
    </row>
    <row r="5793" spans="1:3">
      <c r="A5793" s="71">
        <v>39360</v>
      </c>
      <c r="B5793" s="71">
        <f t="shared" si="90"/>
        <v>39356</v>
      </c>
      <c r="C5793">
        <v>2018.45</v>
      </c>
    </row>
    <row r="5794" spans="1:3">
      <c r="A5794" s="71">
        <v>39361</v>
      </c>
      <c r="B5794" s="71">
        <f t="shared" si="90"/>
        <v>39356</v>
      </c>
      <c r="C5794">
        <v>1999.95</v>
      </c>
    </row>
    <row r="5795" spans="1:3">
      <c r="A5795" s="71">
        <v>39362</v>
      </c>
      <c r="B5795" s="71">
        <f t="shared" si="90"/>
        <v>39356</v>
      </c>
      <c r="C5795">
        <v>1999.95</v>
      </c>
    </row>
    <row r="5796" spans="1:3">
      <c r="A5796" s="71">
        <v>39363</v>
      </c>
      <c r="B5796" s="71">
        <f t="shared" si="90"/>
        <v>39356</v>
      </c>
      <c r="C5796">
        <v>1999.95</v>
      </c>
    </row>
    <row r="5797" spans="1:3">
      <c r="A5797" s="71">
        <v>39364</v>
      </c>
      <c r="B5797" s="71">
        <f t="shared" si="90"/>
        <v>39356</v>
      </c>
      <c r="C5797">
        <v>1999.95</v>
      </c>
    </row>
    <row r="5798" spans="1:3">
      <c r="A5798" s="71">
        <v>39365</v>
      </c>
      <c r="B5798" s="71">
        <f t="shared" si="90"/>
        <v>39356</v>
      </c>
      <c r="C5798">
        <v>1968.13</v>
      </c>
    </row>
    <row r="5799" spans="1:3">
      <c r="A5799" s="71">
        <v>39366</v>
      </c>
      <c r="B5799" s="71">
        <f t="shared" si="90"/>
        <v>39356</v>
      </c>
      <c r="C5799">
        <v>1972.81</v>
      </c>
    </row>
    <row r="5800" spans="1:3">
      <c r="A5800" s="71">
        <v>39367</v>
      </c>
      <c r="B5800" s="71">
        <f t="shared" si="90"/>
        <v>39356</v>
      </c>
      <c r="C5800">
        <v>1963.03</v>
      </c>
    </row>
    <row r="5801" spans="1:3">
      <c r="A5801" s="71">
        <v>39368</v>
      </c>
      <c r="B5801" s="71">
        <f t="shared" si="90"/>
        <v>39356</v>
      </c>
      <c r="C5801">
        <v>1978.97</v>
      </c>
    </row>
    <row r="5802" spans="1:3">
      <c r="A5802" s="71">
        <v>39369</v>
      </c>
      <c r="B5802" s="71">
        <f t="shared" si="90"/>
        <v>39356</v>
      </c>
      <c r="C5802">
        <v>1978.97</v>
      </c>
    </row>
    <row r="5803" spans="1:3">
      <c r="A5803" s="71">
        <v>39370</v>
      </c>
      <c r="B5803" s="71">
        <f t="shared" si="90"/>
        <v>39356</v>
      </c>
      <c r="C5803">
        <v>1978.97</v>
      </c>
    </row>
    <row r="5804" spans="1:3">
      <c r="A5804" s="71">
        <v>39371</v>
      </c>
      <c r="B5804" s="71">
        <f t="shared" si="90"/>
        <v>39356</v>
      </c>
      <c r="C5804">
        <v>1978.97</v>
      </c>
    </row>
    <row r="5805" spans="1:3">
      <c r="A5805" s="71">
        <v>39372</v>
      </c>
      <c r="B5805" s="71">
        <f t="shared" si="90"/>
        <v>39356</v>
      </c>
      <c r="C5805">
        <v>2004.58</v>
      </c>
    </row>
    <row r="5806" spans="1:3">
      <c r="A5806" s="71">
        <v>39373</v>
      </c>
      <c r="B5806" s="71">
        <f t="shared" si="90"/>
        <v>39356</v>
      </c>
      <c r="C5806">
        <v>1994.06</v>
      </c>
    </row>
    <row r="5807" spans="1:3">
      <c r="A5807" s="71">
        <v>39374</v>
      </c>
      <c r="B5807" s="71">
        <f t="shared" si="90"/>
        <v>39356</v>
      </c>
      <c r="C5807">
        <v>2018.55</v>
      </c>
    </row>
    <row r="5808" spans="1:3">
      <c r="A5808" s="71">
        <v>39375</v>
      </c>
      <c r="B5808" s="71">
        <f t="shared" si="90"/>
        <v>39356</v>
      </c>
      <c r="C5808">
        <v>2007.24</v>
      </c>
    </row>
    <row r="5809" spans="1:3">
      <c r="A5809" s="71">
        <v>39376</v>
      </c>
      <c r="B5809" s="71">
        <f t="shared" si="90"/>
        <v>39356</v>
      </c>
      <c r="C5809">
        <v>2007.24</v>
      </c>
    </row>
    <row r="5810" spans="1:3">
      <c r="A5810" s="71">
        <v>39377</v>
      </c>
      <c r="B5810" s="71">
        <f t="shared" si="90"/>
        <v>39356</v>
      </c>
      <c r="C5810">
        <v>2007.24</v>
      </c>
    </row>
    <row r="5811" spans="1:3">
      <c r="A5811" s="71">
        <v>39378</v>
      </c>
      <c r="B5811" s="71">
        <f t="shared" si="90"/>
        <v>39356</v>
      </c>
      <c r="C5811">
        <v>2022.76</v>
      </c>
    </row>
    <row r="5812" spans="1:3">
      <c r="A5812" s="71">
        <v>39379</v>
      </c>
      <c r="B5812" s="71">
        <f t="shared" si="90"/>
        <v>39356</v>
      </c>
      <c r="C5812">
        <v>2006.67</v>
      </c>
    </row>
    <row r="5813" spans="1:3">
      <c r="A5813" s="71">
        <v>39380</v>
      </c>
      <c r="B5813" s="71">
        <f t="shared" si="90"/>
        <v>39356</v>
      </c>
      <c r="C5813">
        <v>2025.7</v>
      </c>
    </row>
    <row r="5814" spans="1:3">
      <c r="A5814" s="71">
        <v>39381</v>
      </c>
      <c r="B5814" s="71">
        <f t="shared" si="90"/>
        <v>39356</v>
      </c>
      <c r="C5814">
        <v>2020.29</v>
      </c>
    </row>
    <row r="5815" spans="1:3">
      <c r="A5815" s="71">
        <v>39382</v>
      </c>
      <c r="B5815" s="71">
        <f t="shared" si="90"/>
        <v>39356</v>
      </c>
      <c r="C5815">
        <v>2005.28</v>
      </c>
    </row>
    <row r="5816" spans="1:3">
      <c r="A5816" s="71">
        <v>39383</v>
      </c>
      <c r="B5816" s="71">
        <f t="shared" si="90"/>
        <v>39356</v>
      </c>
      <c r="C5816">
        <v>2005.28</v>
      </c>
    </row>
    <row r="5817" spans="1:3">
      <c r="A5817" s="71">
        <v>39384</v>
      </c>
      <c r="B5817" s="71">
        <f t="shared" si="90"/>
        <v>39356</v>
      </c>
      <c r="C5817">
        <v>2005.28</v>
      </c>
    </row>
    <row r="5818" spans="1:3">
      <c r="A5818" s="71">
        <v>39385</v>
      </c>
      <c r="B5818" s="71">
        <f t="shared" si="90"/>
        <v>39356</v>
      </c>
      <c r="C5818">
        <v>1995.94</v>
      </c>
    </row>
    <row r="5819" spans="1:3">
      <c r="A5819" s="71">
        <v>39386</v>
      </c>
      <c r="B5819" s="71">
        <f t="shared" si="90"/>
        <v>39356</v>
      </c>
      <c r="C5819">
        <v>1999.44</v>
      </c>
    </row>
    <row r="5820" spans="1:3">
      <c r="A5820" s="71">
        <v>39387</v>
      </c>
      <c r="B5820" s="71">
        <f t="shared" si="90"/>
        <v>39387</v>
      </c>
      <c r="C5820">
        <v>1987.69</v>
      </c>
    </row>
    <row r="5821" spans="1:3">
      <c r="A5821" s="71">
        <v>39388</v>
      </c>
      <c r="B5821" s="71">
        <f t="shared" si="90"/>
        <v>39387</v>
      </c>
      <c r="C5821">
        <v>2008.11</v>
      </c>
    </row>
    <row r="5822" spans="1:3">
      <c r="A5822" s="71">
        <v>39389</v>
      </c>
      <c r="B5822" s="71">
        <f t="shared" si="90"/>
        <v>39387</v>
      </c>
      <c r="C5822">
        <v>2014.12</v>
      </c>
    </row>
    <row r="5823" spans="1:3">
      <c r="A5823" s="71">
        <v>39390</v>
      </c>
      <c r="B5823" s="71">
        <f t="shared" si="90"/>
        <v>39387</v>
      </c>
      <c r="C5823">
        <v>2014.12</v>
      </c>
    </row>
    <row r="5824" spans="1:3">
      <c r="A5824" s="71">
        <v>39391</v>
      </c>
      <c r="B5824" s="71">
        <f t="shared" si="90"/>
        <v>39387</v>
      </c>
      <c r="C5824">
        <v>2014.12</v>
      </c>
    </row>
    <row r="5825" spans="1:3">
      <c r="A5825" s="71">
        <v>39392</v>
      </c>
      <c r="B5825" s="71">
        <f t="shared" si="90"/>
        <v>39387</v>
      </c>
      <c r="C5825">
        <v>2014.12</v>
      </c>
    </row>
    <row r="5826" spans="1:3">
      <c r="A5826" s="71">
        <v>39393</v>
      </c>
      <c r="B5826" s="71">
        <f t="shared" si="90"/>
        <v>39387</v>
      </c>
      <c r="C5826">
        <v>2012.89</v>
      </c>
    </row>
    <row r="5827" spans="1:3">
      <c r="A5827" s="71">
        <v>39394</v>
      </c>
      <c r="B5827" s="71">
        <f t="shared" ref="B5827:B5890" si="91">DATE(YEAR(A5827), MONTH(A5827), 1)</f>
        <v>39387</v>
      </c>
      <c r="C5827">
        <v>2023.99</v>
      </c>
    </row>
    <row r="5828" spans="1:3">
      <c r="A5828" s="71">
        <v>39395</v>
      </c>
      <c r="B5828" s="71">
        <f t="shared" si="91"/>
        <v>39387</v>
      </c>
      <c r="C5828">
        <v>2033.94</v>
      </c>
    </row>
    <row r="5829" spans="1:3">
      <c r="A5829" s="71">
        <v>39396</v>
      </c>
      <c r="B5829" s="71">
        <f t="shared" si="91"/>
        <v>39387</v>
      </c>
      <c r="C5829">
        <v>2045.59</v>
      </c>
    </row>
    <row r="5830" spans="1:3">
      <c r="A5830" s="71">
        <v>39397</v>
      </c>
      <c r="B5830" s="71">
        <f t="shared" si="91"/>
        <v>39387</v>
      </c>
      <c r="C5830">
        <v>2045.59</v>
      </c>
    </row>
    <row r="5831" spans="1:3">
      <c r="A5831" s="71">
        <v>39398</v>
      </c>
      <c r="B5831" s="71">
        <f t="shared" si="91"/>
        <v>39387</v>
      </c>
      <c r="C5831">
        <v>2045.59</v>
      </c>
    </row>
    <row r="5832" spans="1:3">
      <c r="A5832" s="71">
        <v>39399</v>
      </c>
      <c r="B5832" s="71">
        <f t="shared" si="91"/>
        <v>39387</v>
      </c>
      <c r="C5832">
        <v>2045.59</v>
      </c>
    </row>
    <row r="5833" spans="1:3">
      <c r="A5833" s="71">
        <v>39400</v>
      </c>
      <c r="B5833" s="71">
        <f t="shared" si="91"/>
        <v>39387</v>
      </c>
      <c r="C5833">
        <v>2051.88</v>
      </c>
    </row>
    <row r="5834" spans="1:3">
      <c r="A5834" s="71">
        <v>39401</v>
      </c>
      <c r="B5834" s="71">
        <f t="shared" si="91"/>
        <v>39387</v>
      </c>
      <c r="C5834">
        <v>2032.04</v>
      </c>
    </row>
    <row r="5835" spans="1:3">
      <c r="A5835" s="71">
        <v>39402</v>
      </c>
      <c r="B5835" s="71">
        <f t="shared" si="91"/>
        <v>39387</v>
      </c>
      <c r="C5835">
        <v>2044.7</v>
      </c>
    </row>
    <row r="5836" spans="1:3">
      <c r="A5836" s="71">
        <v>39403</v>
      </c>
      <c r="B5836" s="71">
        <f t="shared" si="91"/>
        <v>39387</v>
      </c>
      <c r="C5836">
        <v>2040.35</v>
      </c>
    </row>
    <row r="5837" spans="1:3">
      <c r="A5837" s="71">
        <v>39404</v>
      </c>
      <c r="B5837" s="71">
        <f t="shared" si="91"/>
        <v>39387</v>
      </c>
      <c r="C5837">
        <v>2040.35</v>
      </c>
    </row>
    <row r="5838" spans="1:3">
      <c r="A5838" s="71">
        <v>39405</v>
      </c>
      <c r="B5838" s="71">
        <f t="shared" si="91"/>
        <v>39387</v>
      </c>
      <c r="C5838">
        <v>2040.35</v>
      </c>
    </row>
    <row r="5839" spans="1:3">
      <c r="A5839" s="71">
        <v>39406</v>
      </c>
      <c r="B5839" s="71">
        <f t="shared" si="91"/>
        <v>39387</v>
      </c>
      <c r="C5839">
        <v>2054.3000000000002</v>
      </c>
    </row>
    <row r="5840" spans="1:3">
      <c r="A5840" s="71">
        <v>39407</v>
      </c>
      <c r="B5840" s="71">
        <f t="shared" si="91"/>
        <v>39387</v>
      </c>
      <c r="C5840">
        <v>2056.2800000000002</v>
      </c>
    </row>
    <row r="5841" spans="1:3">
      <c r="A5841" s="71">
        <v>39408</v>
      </c>
      <c r="B5841" s="71">
        <f t="shared" si="91"/>
        <v>39387</v>
      </c>
      <c r="C5841">
        <v>2074.6</v>
      </c>
    </row>
    <row r="5842" spans="1:3">
      <c r="A5842" s="71">
        <v>39409</v>
      </c>
      <c r="B5842" s="71">
        <f t="shared" si="91"/>
        <v>39387</v>
      </c>
      <c r="C5842">
        <v>2074.6</v>
      </c>
    </row>
    <row r="5843" spans="1:3">
      <c r="A5843" s="71">
        <v>39410</v>
      </c>
      <c r="B5843" s="71">
        <f t="shared" si="91"/>
        <v>39387</v>
      </c>
      <c r="C5843">
        <v>2088.2399999999998</v>
      </c>
    </row>
    <row r="5844" spans="1:3">
      <c r="A5844" s="71">
        <v>39411</v>
      </c>
      <c r="B5844" s="71">
        <f t="shared" si="91"/>
        <v>39387</v>
      </c>
      <c r="C5844">
        <v>2088.2399999999998</v>
      </c>
    </row>
    <row r="5845" spans="1:3">
      <c r="A5845" s="71">
        <v>39412</v>
      </c>
      <c r="B5845" s="71">
        <f t="shared" si="91"/>
        <v>39387</v>
      </c>
      <c r="C5845">
        <v>2088.2399999999998</v>
      </c>
    </row>
    <row r="5846" spans="1:3">
      <c r="A5846" s="71">
        <v>39413</v>
      </c>
      <c r="B5846" s="71">
        <f t="shared" si="91"/>
        <v>39387</v>
      </c>
      <c r="C5846">
        <v>2089.11</v>
      </c>
    </row>
    <row r="5847" spans="1:3">
      <c r="A5847" s="71">
        <v>39414</v>
      </c>
      <c r="B5847" s="71">
        <f t="shared" si="91"/>
        <v>39387</v>
      </c>
      <c r="C5847">
        <v>2094.7399999999998</v>
      </c>
    </row>
    <row r="5848" spans="1:3">
      <c r="A5848" s="71">
        <v>39415</v>
      </c>
      <c r="B5848" s="71">
        <f t="shared" si="91"/>
        <v>39387</v>
      </c>
      <c r="C5848">
        <v>2066.81</v>
      </c>
    </row>
    <row r="5849" spans="1:3">
      <c r="A5849" s="71">
        <v>39416</v>
      </c>
      <c r="B5849" s="71">
        <f t="shared" si="91"/>
        <v>39387</v>
      </c>
      <c r="C5849">
        <v>2060.42</v>
      </c>
    </row>
    <row r="5850" spans="1:3">
      <c r="A5850" s="71">
        <v>39417</v>
      </c>
      <c r="B5850" s="71">
        <f t="shared" si="91"/>
        <v>39417</v>
      </c>
      <c r="C5850">
        <v>2043.11</v>
      </c>
    </row>
    <row r="5851" spans="1:3">
      <c r="A5851" s="71">
        <v>39418</v>
      </c>
      <c r="B5851" s="71">
        <f t="shared" si="91"/>
        <v>39417</v>
      </c>
      <c r="C5851">
        <v>2043.11</v>
      </c>
    </row>
    <row r="5852" spans="1:3">
      <c r="A5852" s="71">
        <v>39419</v>
      </c>
      <c r="B5852" s="71">
        <f t="shared" si="91"/>
        <v>39417</v>
      </c>
      <c r="C5852">
        <v>2043.11</v>
      </c>
    </row>
    <row r="5853" spans="1:3">
      <c r="A5853" s="71">
        <v>39420</v>
      </c>
      <c r="B5853" s="71">
        <f t="shared" si="91"/>
        <v>39417</v>
      </c>
      <c r="C5853">
        <v>2052.1799999999998</v>
      </c>
    </row>
    <row r="5854" spans="1:3">
      <c r="A5854" s="71">
        <v>39421</v>
      </c>
      <c r="B5854" s="71">
        <f t="shared" si="91"/>
        <v>39417</v>
      </c>
      <c r="C5854">
        <v>2057.4</v>
      </c>
    </row>
    <row r="5855" spans="1:3">
      <c r="A5855" s="71">
        <v>39422</v>
      </c>
      <c r="B5855" s="71">
        <f t="shared" si="91"/>
        <v>39417</v>
      </c>
      <c r="C5855">
        <v>2036.6</v>
      </c>
    </row>
    <row r="5856" spans="1:3">
      <c r="A5856" s="71">
        <v>39423</v>
      </c>
      <c r="B5856" s="71">
        <f t="shared" si="91"/>
        <v>39417</v>
      </c>
      <c r="C5856">
        <v>2023.18</v>
      </c>
    </row>
    <row r="5857" spans="1:3">
      <c r="A5857" s="71">
        <v>39424</v>
      </c>
      <c r="B5857" s="71">
        <f t="shared" si="91"/>
        <v>39417</v>
      </c>
      <c r="C5857">
        <v>2016.77</v>
      </c>
    </row>
    <row r="5858" spans="1:3">
      <c r="A5858" s="71">
        <v>39425</v>
      </c>
      <c r="B5858" s="71">
        <f t="shared" si="91"/>
        <v>39417</v>
      </c>
      <c r="C5858">
        <v>2016.77</v>
      </c>
    </row>
    <row r="5859" spans="1:3">
      <c r="A5859" s="71">
        <v>39426</v>
      </c>
      <c r="B5859" s="71">
        <f t="shared" si="91"/>
        <v>39417</v>
      </c>
      <c r="C5859">
        <v>2016.77</v>
      </c>
    </row>
    <row r="5860" spans="1:3">
      <c r="A5860" s="71">
        <v>39427</v>
      </c>
      <c r="B5860" s="71">
        <f t="shared" si="91"/>
        <v>39417</v>
      </c>
      <c r="C5860">
        <v>2009.83</v>
      </c>
    </row>
    <row r="5861" spans="1:3">
      <c r="A5861" s="71">
        <v>39428</v>
      </c>
      <c r="B5861" s="71">
        <f t="shared" si="91"/>
        <v>39417</v>
      </c>
      <c r="C5861">
        <v>2005.82</v>
      </c>
    </row>
    <row r="5862" spans="1:3">
      <c r="A5862" s="71">
        <v>39429</v>
      </c>
      <c r="B5862" s="71">
        <f t="shared" si="91"/>
        <v>39417</v>
      </c>
      <c r="C5862">
        <v>2003.9</v>
      </c>
    </row>
    <row r="5863" spans="1:3">
      <c r="A5863" s="71">
        <v>39430</v>
      </c>
      <c r="B5863" s="71">
        <f t="shared" si="91"/>
        <v>39417</v>
      </c>
      <c r="C5863">
        <v>2017.36</v>
      </c>
    </row>
    <row r="5864" spans="1:3">
      <c r="A5864" s="71">
        <v>39431</v>
      </c>
      <c r="B5864" s="71">
        <f t="shared" si="91"/>
        <v>39417</v>
      </c>
      <c r="C5864">
        <v>2009.85</v>
      </c>
    </row>
    <row r="5865" spans="1:3">
      <c r="A5865" s="71">
        <v>39432</v>
      </c>
      <c r="B5865" s="71">
        <f t="shared" si="91"/>
        <v>39417</v>
      </c>
      <c r="C5865">
        <v>2009.85</v>
      </c>
    </row>
    <row r="5866" spans="1:3">
      <c r="A5866" s="71">
        <v>39433</v>
      </c>
      <c r="B5866" s="71">
        <f t="shared" si="91"/>
        <v>39417</v>
      </c>
      <c r="C5866">
        <v>2009.85</v>
      </c>
    </row>
    <row r="5867" spans="1:3">
      <c r="A5867" s="71">
        <v>39434</v>
      </c>
      <c r="B5867" s="71">
        <f t="shared" si="91"/>
        <v>39417</v>
      </c>
      <c r="C5867">
        <v>2006.48</v>
      </c>
    </row>
    <row r="5868" spans="1:3">
      <c r="A5868" s="71">
        <v>39435</v>
      </c>
      <c r="B5868" s="71">
        <f t="shared" si="91"/>
        <v>39417</v>
      </c>
      <c r="C5868">
        <v>2007.98</v>
      </c>
    </row>
    <row r="5869" spans="1:3">
      <c r="A5869" s="71">
        <v>39436</v>
      </c>
      <c r="B5869" s="71">
        <f t="shared" si="91"/>
        <v>39417</v>
      </c>
      <c r="C5869">
        <v>2005.92</v>
      </c>
    </row>
    <row r="5870" spans="1:3">
      <c r="A5870" s="71">
        <v>39437</v>
      </c>
      <c r="B5870" s="71">
        <f t="shared" si="91"/>
        <v>39417</v>
      </c>
      <c r="C5870">
        <v>2000.58</v>
      </c>
    </row>
    <row r="5871" spans="1:3">
      <c r="A5871" s="71">
        <v>39438</v>
      </c>
      <c r="B5871" s="71">
        <f t="shared" si="91"/>
        <v>39417</v>
      </c>
      <c r="C5871">
        <v>1993.08</v>
      </c>
    </row>
    <row r="5872" spans="1:3">
      <c r="A5872" s="71">
        <v>39439</v>
      </c>
      <c r="B5872" s="71">
        <f t="shared" si="91"/>
        <v>39417</v>
      </c>
      <c r="C5872">
        <v>1993.08</v>
      </c>
    </row>
    <row r="5873" spans="1:3">
      <c r="A5873" s="71">
        <v>39440</v>
      </c>
      <c r="B5873" s="71">
        <f t="shared" si="91"/>
        <v>39417</v>
      </c>
      <c r="C5873">
        <v>1993.08</v>
      </c>
    </row>
    <row r="5874" spans="1:3">
      <c r="A5874" s="71">
        <v>39441</v>
      </c>
      <c r="B5874" s="71">
        <f t="shared" si="91"/>
        <v>39417</v>
      </c>
      <c r="C5874">
        <v>1989.7</v>
      </c>
    </row>
    <row r="5875" spans="1:3">
      <c r="A5875" s="71">
        <v>39442</v>
      </c>
      <c r="B5875" s="71">
        <f t="shared" si="91"/>
        <v>39417</v>
      </c>
      <c r="C5875">
        <v>1989.7</v>
      </c>
    </row>
    <row r="5876" spans="1:3">
      <c r="A5876" s="71">
        <v>39443</v>
      </c>
      <c r="B5876" s="71">
        <f t="shared" si="91"/>
        <v>39417</v>
      </c>
      <c r="C5876">
        <v>1987.81</v>
      </c>
    </row>
    <row r="5877" spans="1:3">
      <c r="A5877" s="71">
        <v>39444</v>
      </c>
      <c r="B5877" s="71">
        <f t="shared" si="91"/>
        <v>39417</v>
      </c>
      <c r="C5877">
        <v>2001.72</v>
      </c>
    </row>
    <row r="5878" spans="1:3">
      <c r="A5878" s="71">
        <v>39445</v>
      </c>
      <c r="B5878" s="71">
        <f t="shared" si="91"/>
        <v>39417</v>
      </c>
      <c r="C5878">
        <v>2014.76</v>
      </c>
    </row>
    <row r="5879" spans="1:3">
      <c r="A5879" s="71">
        <v>39446</v>
      </c>
      <c r="B5879" s="71">
        <f t="shared" si="91"/>
        <v>39417</v>
      </c>
      <c r="C5879">
        <v>2014.76</v>
      </c>
    </row>
    <row r="5880" spans="1:3">
      <c r="A5880" s="71">
        <v>39447</v>
      </c>
      <c r="B5880" s="71">
        <f t="shared" si="91"/>
        <v>39417</v>
      </c>
      <c r="C5880">
        <v>2014.76</v>
      </c>
    </row>
    <row r="5881" spans="1:3">
      <c r="A5881" s="71">
        <v>39448</v>
      </c>
      <c r="B5881" s="71">
        <f t="shared" si="91"/>
        <v>39448</v>
      </c>
      <c r="C5881">
        <v>2014.76</v>
      </c>
    </row>
    <row r="5882" spans="1:3">
      <c r="A5882" s="71">
        <v>39449</v>
      </c>
      <c r="B5882" s="71">
        <f t="shared" si="91"/>
        <v>39448</v>
      </c>
      <c r="C5882">
        <v>2014.76</v>
      </c>
    </row>
    <row r="5883" spans="1:3">
      <c r="A5883" s="71">
        <v>39450</v>
      </c>
      <c r="B5883" s="71">
        <f t="shared" si="91"/>
        <v>39448</v>
      </c>
      <c r="C5883">
        <v>2012.82</v>
      </c>
    </row>
    <row r="5884" spans="1:3">
      <c r="A5884" s="71">
        <v>39451</v>
      </c>
      <c r="B5884" s="71">
        <f t="shared" si="91"/>
        <v>39448</v>
      </c>
      <c r="C5884">
        <v>2013.27</v>
      </c>
    </row>
    <row r="5885" spans="1:3">
      <c r="A5885" s="71">
        <v>39452</v>
      </c>
      <c r="B5885" s="71">
        <f t="shared" si="91"/>
        <v>39448</v>
      </c>
      <c r="C5885">
        <v>2013.98</v>
      </c>
    </row>
    <row r="5886" spans="1:3">
      <c r="A5886" s="71">
        <v>39453</v>
      </c>
      <c r="B5886" s="71">
        <f t="shared" si="91"/>
        <v>39448</v>
      </c>
      <c r="C5886">
        <v>2013.98</v>
      </c>
    </row>
    <row r="5887" spans="1:3">
      <c r="A5887" s="71">
        <v>39454</v>
      </c>
      <c r="B5887" s="71">
        <f t="shared" si="91"/>
        <v>39448</v>
      </c>
      <c r="C5887">
        <v>2013.98</v>
      </c>
    </row>
    <row r="5888" spans="1:3">
      <c r="A5888" s="71">
        <v>39455</v>
      </c>
      <c r="B5888" s="71">
        <f t="shared" si="91"/>
        <v>39448</v>
      </c>
      <c r="C5888">
        <v>2013.98</v>
      </c>
    </row>
    <row r="5889" spans="1:3">
      <c r="A5889" s="71">
        <v>39456</v>
      </c>
      <c r="B5889" s="71">
        <f t="shared" si="91"/>
        <v>39448</v>
      </c>
      <c r="C5889">
        <v>2000.91</v>
      </c>
    </row>
    <row r="5890" spans="1:3">
      <c r="A5890" s="71">
        <v>39457</v>
      </c>
      <c r="B5890" s="71">
        <f t="shared" si="91"/>
        <v>39448</v>
      </c>
      <c r="C5890">
        <v>2004.7</v>
      </c>
    </row>
    <row r="5891" spans="1:3">
      <c r="A5891" s="71">
        <v>39458</v>
      </c>
      <c r="B5891" s="71">
        <f t="shared" ref="B5891:B5954" si="92">DATE(YEAR(A5891), MONTH(A5891), 1)</f>
        <v>39448</v>
      </c>
      <c r="C5891">
        <v>2003.74</v>
      </c>
    </row>
    <row r="5892" spans="1:3">
      <c r="A5892" s="71">
        <v>39459</v>
      </c>
      <c r="B5892" s="71">
        <f t="shared" si="92"/>
        <v>39448</v>
      </c>
      <c r="C5892">
        <v>1985.35</v>
      </c>
    </row>
    <row r="5893" spans="1:3">
      <c r="A5893" s="71">
        <v>39460</v>
      </c>
      <c r="B5893" s="71">
        <f t="shared" si="92"/>
        <v>39448</v>
      </c>
      <c r="C5893">
        <v>1985.35</v>
      </c>
    </row>
    <row r="5894" spans="1:3">
      <c r="A5894" s="71">
        <v>39461</v>
      </c>
      <c r="B5894" s="71">
        <f t="shared" si="92"/>
        <v>39448</v>
      </c>
      <c r="C5894">
        <v>1985.35</v>
      </c>
    </row>
    <row r="5895" spans="1:3">
      <c r="A5895" s="71">
        <v>39462</v>
      </c>
      <c r="B5895" s="71">
        <f t="shared" si="92"/>
        <v>39448</v>
      </c>
      <c r="C5895">
        <v>1949.43</v>
      </c>
    </row>
    <row r="5896" spans="1:3">
      <c r="A5896" s="71">
        <v>39463</v>
      </c>
      <c r="B5896" s="71">
        <f t="shared" si="92"/>
        <v>39448</v>
      </c>
      <c r="C5896">
        <v>1948.91</v>
      </c>
    </row>
    <row r="5897" spans="1:3">
      <c r="A5897" s="71">
        <v>39464</v>
      </c>
      <c r="B5897" s="71">
        <f t="shared" si="92"/>
        <v>39448</v>
      </c>
      <c r="C5897">
        <v>1960.49</v>
      </c>
    </row>
    <row r="5898" spans="1:3">
      <c r="A5898" s="71">
        <v>39465</v>
      </c>
      <c r="B5898" s="71">
        <f t="shared" si="92"/>
        <v>39448</v>
      </c>
      <c r="C5898">
        <v>1947.6</v>
      </c>
    </row>
    <row r="5899" spans="1:3">
      <c r="A5899" s="71">
        <v>39466</v>
      </c>
      <c r="B5899" s="71">
        <f t="shared" si="92"/>
        <v>39448</v>
      </c>
      <c r="C5899">
        <v>1968.13</v>
      </c>
    </row>
    <row r="5900" spans="1:3">
      <c r="A5900" s="71">
        <v>39467</v>
      </c>
      <c r="B5900" s="71">
        <f t="shared" si="92"/>
        <v>39448</v>
      </c>
      <c r="C5900">
        <v>1968.13</v>
      </c>
    </row>
    <row r="5901" spans="1:3">
      <c r="A5901" s="71">
        <v>39468</v>
      </c>
      <c r="B5901" s="71">
        <f t="shared" si="92"/>
        <v>39448</v>
      </c>
      <c r="C5901">
        <v>1968.13</v>
      </c>
    </row>
    <row r="5902" spans="1:3">
      <c r="A5902" s="71">
        <v>39469</v>
      </c>
      <c r="B5902" s="71">
        <f t="shared" si="92"/>
        <v>39448</v>
      </c>
      <c r="C5902">
        <v>1968.13</v>
      </c>
    </row>
    <row r="5903" spans="1:3">
      <c r="A5903" s="71">
        <v>39470</v>
      </c>
      <c r="B5903" s="71">
        <f t="shared" si="92"/>
        <v>39448</v>
      </c>
      <c r="C5903">
        <v>2007.41</v>
      </c>
    </row>
    <row r="5904" spans="1:3">
      <c r="A5904" s="71">
        <v>39471</v>
      </c>
      <c r="B5904" s="71">
        <f t="shared" si="92"/>
        <v>39448</v>
      </c>
      <c r="C5904">
        <v>2005.08</v>
      </c>
    </row>
    <row r="5905" spans="1:3">
      <c r="A5905" s="71">
        <v>39472</v>
      </c>
      <c r="B5905" s="71">
        <f t="shared" si="92"/>
        <v>39448</v>
      </c>
      <c r="C5905">
        <v>1970.65</v>
      </c>
    </row>
    <row r="5906" spans="1:3">
      <c r="A5906" s="71">
        <v>39473</v>
      </c>
      <c r="B5906" s="71">
        <f t="shared" si="92"/>
        <v>39448</v>
      </c>
      <c r="C5906">
        <v>1961.3</v>
      </c>
    </row>
    <row r="5907" spans="1:3">
      <c r="A5907" s="71">
        <v>39474</v>
      </c>
      <c r="B5907" s="71">
        <f t="shared" si="92"/>
        <v>39448</v>
      </c>
      <c r="C5907">
        <v>1961.3</v>
      </c>
    </row>
    <row r="5908" spans="1:3">
      <c r="A5908" s="71">
        <v>39475</v>
      </c>
      <c r="B5908" s="71">
        <f t="shared" si="92"/>
        <v>39448</v>
      </c>
      <c r="C5908">
        <v>1961.3</v>
      </c>
    </row>
    <row r="5909" spans="1:3">
      <c r="A5909" s="71">
        <v>39476</v>
      </c>
      <c r="B5909" s="71">
        <f t="shared" si="92"/>
        <v>39448</v>
      </c>
      <c r="C5909">
        <v>1969.65</v>
      </c>
    </row>
    <row r="5910" spans="1:3">
      <c r="A5910" s="71">
        <v>39477</v>
      </c>
      <c r="B5910" s="71">
        <f t="shared" si="92"/>
        <v>39448</v>
      </c>
      <c r="C5910">
        <v>1946.54</v>
      </c>
    </row>
    <row r="5911" spans="1:3">
      <c r="A5911" s="71">
        <v>39478</v>
      </c>
      <c r="B5911" s="71">
        <f t="shared" si="92"/>
        <v>39448</v>
      </c>
      <c r="C5911">
        <v>1939.6</v>
      </c>
    </row>
    <row r="5912" spans="1:3">
      <c r="A5912" s="71">
        <v>39479</v>
      </c>
      <c r="B5912" s="71">
        <f t="shared" si="92"/>
        <v>39479</v>
      </c>
      <c r="C5912">
        <v>1939.77</v>
      </c>
    </row>
    <row r="5913" spans="1:3">
      <c r="A5913" s="71">
        <v>39480</v>
      </c>
      <c r="B5913" s="71">
        <f t="shared" si="92"/>
        <v>39479</v>
      </c>
      <c r="C5913">
        <v>1921.94</v>
      </c>
    </row>
    <row r="5914" spans="1:3">
      <c r="A5914" s="71">
        <v>39481</v>
      </c>
      <c r="B5914" s="71">
        <f t="shared" si="92"/>
        <v>39479</v>
      </c>
      <c r="C5914">
        <v>1921.94</v>
      </c>
    </row>
    <row r="5915" spans="1:3">
      <c r="A5915" s="71">
        <v>39482</v>
      </c>
      <c r="B5915" s="71">
        <f t="shared" si="92"/>
        <v>39479</v>
      </c>
      <c r="C5915">
        <v>1921.94</v>
      </c>
    </row>
    <row r="5916" spans="1:3">
      <c r="A5916" s="71">
        <v>39483</v>
      </c>
      <c r="B5916" s="71">
        <f t="shared" si="92"/>
        <v>39479</v>
      </c>
      <c r="C5916">
        <v>1917.26</v>
      </c>
    </row>
    <row r="5917" spans="1:3">
      <c r="A5917" s="71">
        <v>39484</v>
      </c>
      <c r="B5917" s="71">
        <f t="shared" si="92"/>
        <v>39479</v>
      </c>
      <c r="C5917">
        <v>1928.3</v>
      </c>
    </row>
    <row r="5918" spans="1:3">
      <c r="A5918" s="71">
        <v>39485</v>
      </c>
      <c r="B5918" s="71">
        <f t="shared" si="92"/>
        <v>39479</v>
      </c>
      <c r="C5918">
        <v>1929.7</v>
      </c>
    </row>
    <row r="5919" spans="1:3">
      <c r="A5919" s="71">
        <v>39486</v>
      </c>
      <c r="B5919" s="71">
        <f t="shared" si="92"/>
        <v>39479</v>
      </c>
      <c r="C5919">
        <v>1935.49</v>
      </c>
    </row>
    <row r="5920" spans="1:3">
      <c r="A5920" s="71">
        <v>39487</v>
      </c>
      <c r="B5920" s="71">
        <f t="shared" si="92"/>
        <v>39479</v>
      </c>
      <c r="C5920">
        <v>1923.08</v>
      </c>
    </row>
    <row r="5921" spans="1:3">
      <c r="A5921" s="71">
        <v>39488</v>
      </c>
      <c r="B5921" s="71">
        <f t="shared" si="92"/>
        <v>39479</v>
      </c>
      <c r="C5921">
        <v>1923.08</v>
      </c>
    </row>
    <row r="5922" spans="1:3">
      <c r="A5922" s="71">
        <v>39489</v>
      </c>
      <c r="B5922" s="71">
        <f t="shared" si="92"/>
        <v>39479</v>
      </c>
      <c r="C5922">
        <v>1923.08</v>
      </c>
    </row>
    <row r="5923" spans="1:3">
      <c r="A5923" s="71">
        <v>39490</v>
      </c>
      <c r="B5923" s="71">
        <f t="shared" si="92"/>
        <v>39479</v>
      </c>
      <c r="C5923">
        <v>1912.8</v>
      </c>
    </row>
    <row r="5924" spans="1:3">
      <c r="A5924" s="71">
        <v>39491</v>
      </c>
      <c r="B5924" s="71">
        <f t="shared" si="92"/>
        <v>39479</v>
      </c>
      <c r="C5924">
        <v>1901.38</v>
      </c>
    </row>
    <row r="5925" spans="1:3">
      <c r="A5925" s="71">
        <v>39492</v>
      </c>
      <c r="B5925" s="71">
        <f t="shared" si="92"/>
        <v>39479</v>
      </c>
      <c r="C5925">
        <v>1898.4</v>
      </c>
    </row>
    <row r="5926" spans="1:3">
      <c r="A5926" s="71">
        <v>39493</v>
      </c>
      <c r="B5926" s="71">
        <f t="shared" si="92"/>
        <v>39479</v>
      </c>
      <c r="C5926">
        <v>1894.87</v>
      </c>
    </row>
    <row r="5927" spans="1:3">
      <c r="A5927" s="71">
        <v>39494</v>
      </c>
      <c r="B5927" s="71">
        <f t="shared" si="92"/>
        <v>39479</v>
      </c>
      <c r="C5927">
        <v>1905.37</v>
      </c>
    </row>
    <row r="5928" spans="1:3">
      <c r="A5928" s="71">
        <v>39495</v>
      </c>
      <c r="B5928" s="71">
        <f t="shared" si="92"/>
        <v>39479</v>
      </c>
      <c r="C5928">
        <v>1905.37</v>
      </c>
    </row>
    <row r="5929" spans="1:3">
      <c r="A5929" s="71">
        <v>39496</v>
      </c>
      <c r="B5929" s="71">
        <f t="shared" si="92"/>
        <v>39479</v>
      </c>
      <c r="C5929">
        <v>1905.37</v>
      </c>
    </row>
    <row r="5930" spans="1:3">
      <c r="A5930" s="71">
        <v>39497</v>
      </c>
      <c r="B5930" s="71">
        <f t="shared" si="92"/>
        <v>39479</v>
      </c>
      <c r="C5930">
        <v>1905.37</v>
      </c>
    </row>
    <row r="5931" spans="1:3">
      <c r="A5931" s="71">
        <v>39498</v>
      </c>
      <c r="B5931" s="71">
        <f t="shared" si="92"/>
        <v>39479</v>
      </c>
      <c r="C5931">
        <v>1890.74</v>
      </c>
    </row>
    <row r="5932" spans="1:3">
      <c r="A5932" s="71">
        <v>39499</v>
      </c>
      <c r="B5932" s="71">
        <f t="shared" si="92"/>
        <v>39479</v>
      </c>
      <c r="C5932">
        <v>1910.81</v>
      </c>
    </row>
    <row r="5933" spans="1:3">
      <c r="A5933" s="71">
        <v>39500</v>
      </c>
      <c r="B5933" s="71">
        <f t="shared" si="92"/>
        <v>39479</v>
      </c>
      <c r="C5933">
        <v>1895.85</v>
      </c>
    </row>
    <row r="5934" spans="1:3">
      <c r="A5934" s="71">
        <v>39501</v>
      </c>
      <c r="B5934" s="71">
        <f t="shared" si="92"/>
        <v>39479</v>
      </c>
      <c r="C5934">
        <v>1892</v>
      </c>
    </row>
    <row r="5935" spans="1:3">
      <c r="A5935" s="71">
        <v>39502</v>
      </c>
      <c r="B5935" s="71">
        <f t="shared" si="92"/>
        <v>39479</v>
      </c>
      <c r="C5935">
        <v>1892</v>
      </c>
    </row>
    <row r="5936" spans="1:3">
      <c r="A5936" s="71">
        <v>39503</v>
      </c>
      <c r="B5936" s="71">
        <f t="shared" si="92"/>
        <v>39479</v>
      </c>
      <c r="C5936">
        <v>1892</v>
      </c>
    </row>
    <row r="5937" spans="1:3">
      <c r="A5937" s="71">
        <v>39504</v>
      </c>
      <c r="B5937" s="71">
        <f t="shared" si="92"/>
        <v>39479</v>
      </c>
      <c r="C5937">
        <v>1887.97</v>
      </c>
    </row>
    <row r="5938" spans="1:3">
      <c r="A5938" s="71">
        <v>39505</v>
      </c>
      <c r="B5938" s="71">
        <f t="shared" si="92"/>
        <v>39479</v>
      </c>
      <c r="C5938">
        <v>1879.19</v>
      </c>
    </row>
    <row r="5939" spans="1:3">
      <c r="A5939" s="71">
        <v>39506</v>
      </c>
      <c r="B5939" s="71">
        <f t="shared" si="92"/>
        <v>39479</v>
      </c>
      <c r="C5939">
        <v>1854.87</v>
      </c>
    </row>
    <row r="5940" spans="1:3">
      <c r="A5940" s="71">
        <v>39507</v>
      </c>
      <c r="B5940" s="71">
        <f t="shared" si="92"/>
        <v>39479</v>
      </c>
      <c r="C5940">
        <v>1843.59</v>
      </c>
    </row>
    <row r="5941" spans="1:3">
      <c r="A5941" s="71">
        <v>39508</v>
      </c>
      <c r="B5941" s="71">
        <f t="shared" si="92"/>
        <v>39508</v>
      </c>
      <c r="C5941">
        <v>1845.17</v>
      </c>
    </row>
    <row r="5942" spans="1:3">
      <c r="A5942" s="71">
        <v>39509</v>
      </c>
      <c r="B5942" s="71">
        <f t="shared" si="92"/>
        <v>39508</v>
      </c>
      <c r="C5942">
        <v>1845.17</v>
      </c>
    </row>
    <row r="5943" spans="1:3">
      <c r="A5943" s="71">
        <v>39510</v>
      </c>
      <c r="B5943" s="71">
        <f t="shared" si="92"/>
        <v>39508</v>
      </c>
      <c r="C5943">
        <v>1845.17</v>
      </c>
    </row>
    <row r="5944" spans="1:3">
      <c r="A5944" s="71">
        <v>39511</v>
      </c>
      <c r="B5944" s="71">
        <f t="shared" si="92"/>
        <v>39508</v>
      </c>
      <c r="C5944">
        <v>1849.46</v>
      </c>
    </row>
    <row r="5945" spans="1:3">
      <c r="A5945" s="71">
        <v>39512</v>
      </c>
      <c r="B5945" s="71">
        <f t="shared" si="92"/>
        <v>39508</v>
      </c>
      <c r="C5945">
        <v>1841.61</v>
      </c>
    </row>
    <row r="5946" spans="1:3">
      <c r="A5946" s="71">
        <v>39513</v>
      </c>
      <c r="B5946" s="71">
        <f t="shared" si="92"/>
        <v>39508</v>
      </c>
      <c r="C5946">
        <v>1856.69</v>
      </c>
    </row>
    <row r="5947" spans="1:3">
      <c r="A5947" s="71">
        <v>39514</v>
      </c>
      <c r="B5947" s="71">
        <f t="shared" si="92"/>
        <v>39508</v>
      </c>
      <c r="C5947">
        <v>1880.12</v>
      </c>
    </row>
    <row r="5948" spans="1:3">
      <c r="A5948" s="71">
        <v>39515</v>
      </c>
      <c r="B5948" s="71">
        <f t="shared" si="92"/>
        <v>39508</v>
      </c>
      <c r="C5948">
        <v>1902.17</v>
      </c>
    </row>
    <row r="5949" spans="1:3">
      <c r="A5949" s="71">
        <v>39516</v>
      </c>
      <c r="B5949" s="71">
        <f t="shared" si="92"/>
        <v>39508</v>
      </c>
      <c r="C5949">
        <v>1902.17</v>
      </c>
    </row>
    <row r="5950" spans="1:3">
      <c r="A5950" s="71">
        <v>39517</v>
      </c>
      <c r="B5950" s="71">
        <f t="shared" si="92"/>
        <v>39508</v>
      </c>
      <c r="C5950">
        <v>1902.17</v>
      </c>
    </row>
    <row r="5951" spans="1:3">
      <c r="A5951" s="71">
        <v>39518</v>
      </c>
      <c r="B5951" s="71">
        <f t="shared" si="92"/>
        <v>39508</v>
      </c>
      <c r="C5951">
        <v>1864.78</v>
      </c>
    </row>
    <row r="5952" spans="1:3">
      <c r="A5952" s="71">
        <v>39519</v>
      </c>
      <c r="B5952" s="71">
        <f t="shared" si="92"/>
        <v>39508</v>
      </c>
      <c r="C5952">
        <v>1865.98</v>
      </c>
    </row>
    <row r="5953" spans="1:3">
      <c r="A5953" s="71">
        <v>39520</v>
      </c>
      <c r="B5953" s="71">
        <f t="shared" si="92"/>
        <v>39508</v>
      </c>
      <c r="C5953">
        <v>1853.41</v>
      </c>
    </row>
    <row r="5954" spans="1:3">
      <c r="A5954" s="71">
        <v>39521</v>
      </c>
      <c r="B5954" s="71">
        <f t="shared" si="92"/>
        <v>39508</v>
      </c>
      <c r="C5954">
        <v>1856.01</v>
      </c>
    </row>
    <row r="5955" spans="1:3">
      <c r="A5955" s="71">
        <v>39522</v>
      </c>
      <c r="B5955" s="71">
        <f t="shared" ref="B5955:B6018" si="93">DATE(YEAR(A5955), MONTH(A5955), 1)</f>
        <v>39508</v>
      </c>
      <c r="C5955">
        <v>1843.95</v>
      </c>
    </row>
    <row r="5956" spans="1:3">
      <c r="A5956" s="71">
        <v>39523</v>
      </c>
      <c r="B5956" s="71">
        <f t="shared" si="93"/>
        <v>39508</v>
      </c>
      <c r="C5956">
        <v>1843.95</v>
      </c>
    </row>
    <row r="5957" spans="1:3">
      <c r="A5957" s="71">
        <v>39524</v>
      </c>
      <c r="B5957" s="71">
        <f t="shared" si="93"/>
        <v>39508</v>
      </c>
      <c r="C5957">
        <v>1843.95</v>
      </c>
    </row>
    <row r="5958" spans="1:3">
      <c r="A5958" s="71">
        <v>39525</v>
      </c>
      <c r="B5958" s="71">
        <f t="shared" si="93"/>
        <v>39508</v>
      </c>
      <c r="C5958">
        <v>1857.55</v>
      </c>
    </row>
    <row r="5959" spans="1:3">
      <c r="A5959" s="71">
        <v>39526</v>
      </c>
      <c r="B5959" s="71">
        <f t="shared" si="93"/>
        <v>39508</v>
      </c>
      <c r="C5959">
        <v>1823.11</v>
      </c>
    </row>
    <row r="5960" spans="1:3">
      <c r="A5960" s="71">
        <v>39527</v>
      </c>
      <c r="B5960" s="71">
        <f t="shared" si="93"/>
        <v>39508</v>
      </c>
      <c r="C5960">
        <v>1815.65</v>
      </c>
    </row>
    <row r="5961" spans="1:3">
      <c r="A5961" s="71">
        <v>39528</v>
      </c>
      <c r="B5961" s="71">
        <f t="shared" si="93"/>
        <v>39508</v>
      </c>
      <c r="C5961">
        <v>1815.65</v>
      </c>
    </row>
    <row r="5962" spans="1:3">
      <c r="A5962" s="71">
        <v>39529</v>
      </c>
      <c r="B5962" s="71">
        <f t="shared" si="93"/>
        <v>39508</v>
      </c>
      <c r="C5962">
        <v>1815.65</v>
      </c>
    </row>
    <row r="5963" spans="1:3">
      <c r="A5963" s="71">
        <v>39530</v>
      </c>
      <c r="B5963" s="71">
        <f t="shared" si="93"/>
        <v>39508</v>
      </c>
      <c r="C5963">
        <v>1815.65</v>
      </c>
    </row>
    <row r="5964" spans="1:3">
      <c r="A5964" s="71">
        <v>39531</v>
      </c>
      <c r="B5964" s="71">
        <f t="shared" si="93"/>
        <v>39508</v>
      </c>
      <c r="C5964">
        <v>1815.65</v>
      </c>
    </row>
    <row r="5965" spans="1:3">
      <c r="A5965" s="71">
        <v>39532</v>
      </c>
      <c r="B5965" s="71">
        <f t="shared" si="93"/>
        <v>39508</v>
      </c>
      <c r="C5965">
        <v>1815.65</v>
      </c>
    </row>
    <row r="5966" spans="1:3">
      <c r="A5966" s="71">
        <v>39533</v>
      </c>
      <c r="B5966" s="71">
        <f t="shared" si="93"/>
        <v>39508</v>
      </c>
      <c r="C5966">
        <v>1835.01</v>
      </c>
    </row>
    <row r="5967" spans="1:3">
      <c r="A5967" s="71">
        <v>39534</v>
      </c>
      <c r="B5967" s="71">
        <f t="shared" si="93"/>
        <v>39508</v>
      </c>
      <c r="C5967">
        <v>1821.31</v>
      </c>
    </row>
    <row r="5968" spans="1:3">
      <c r="A5968" s="71">
        <v>39535</v>
      </c>
      <c r="B5968" s="71">
        <f t="shared" si="93"/>
        <v>39508</v>
      </c>
      <c r="C5968">
        <v>1810.68</v>
      </c>
    </row>
    <row r="5969" spans="1:3">
      <c r="A5969" s="71">
        <v>39536</v>
      </c>
      <c r="B5969" s="71">
        <f t="shared" si="93"/>
        <v>39508</v>
      </c>
      <c r="C5969">
        <v>1821.6</v>
      </c>
    </row>
    <row r="5970" spans="1:3">
      <c r="A5970" s="71">
        <v>39537</v>
      </c>
      <c r="B5970" s="71">
        <f t="shared" si="93"/>
        <v>39508</v>
      </c>
      <c r="C5970">
        <v>1821.6</v>
      </c>
    </row>
    <row r="5971" spans="1:3">
      <c r="A5971" s="71">
        <v>39538</v>
      </c>
      <c r="B5971" s="71">
        <f t="shared" si="93"/>
        <v>39508</v>
      </c>
      <c r="C5971">
        <v>1821.6</v>
      </c>
    </row>
    <row r="5972" spans="1:3">
      <c r="A5972" s="71">
        <v>39539</v>
      </c>
      <c r="B5972" s="71">
        <f t="shared" si="93"/>
        <v>39539</v>
      </c>
      <c r="C5972">
        <v>1834.96</v>
      </c>
    </row>
    <row r="5973" spans="1:3">
      <c r="A5973" s="71">
        <v>39540</v>
      </c>
      <c r="B5973" s="71">
        <f t="shared" si="93"/>
        <v>39539</v>
      </c>
      <c r="C5973">
        <v>1827.94</v>
      </c>
    </row>
    <row r="5974" spans="1:3">
      <c r="A5974" s="71">
        <v>39541</v>
      </c>
      <c r="B5974" s="71">
        <f t="shared" si="93"/>
        <v>39539</v>
      </c>
      <c r="C5974">
        <v>1826.34</v>
      </c>
    </row>
    <row r="5975" spans="1:3">
      <c r="A5975" s="71">
        <v>39542</v>
      </c>
      <c r="B5975" s="71">
        <f t="shared" si="93"/>
        <v>39539</v>
      </c>
      <c r="C5975">
        <v>1824.39</v>
      </c>
    </row>
    <row r="5976" spans="1:3">
      <c r="A5976" s="71">
        <v>39543</v>
      </c>
      <c r="B5976" s="71">
        <f t="shared" si="93"/>
        <v>39539</v>
      </c>
      <c r="C5976">
        <v>1816.28</v>
      </c>
    </row>
    <row r="5977" spans="1:3">
      <c r="A5977" s="71">
        <v>39544</v>
      </c>
      <c r="B5977" s="71">
        <f t="shared" si="93"/>
        <v>39539</v>
      </c>
      <c r="C5977">
        <v>1816.28</v>
      </c>
    </row>
    <row r="5978" spans="1:3">
      <c r="A5978" s="71">
        <v>39545</v>
      </c>
      <c r="B5978" s="71">
        <f t="shared" si="93"/>
        <v>39539</v>
      </c>
      <c r="C5978">
        <v>1816.28</v>
      </c>
    </row>
    <row r="5979" spans="1:3">
      <c r="A5979" s="71">
        <v>39546</v>
      </c>
      <c r="B5979" s="71">
        <f t="shared" si="93"/>
        <v>39539</v>
      </c>
      <c r="C5979">
        <v>1811.23</v>
      </c>
    </row>
    <row r="5980" spans="1:3">
      <c r="A5980" s="71">
        <v>39547</v>
      </c>
      <c r="B5980" s="71">
        <f t="shared" si="93"/>
        <v>39539</v>
      </c>
      <c r="C5980">
        <v>1812.85</v>
      </c>
    </row>
    <row r="5981" spans="1:3">
      <c r="A5981" s="71">
        <v>39548</v>
      </c>
      <c r="B5981" s="71">
        <f t="shared" si="93"/>
        <v>39539</v>
      </c>
      <c r="C5981">
        <v>1799.07</v>
      </c>
    </row>
    <row r="5982" spans="1:3">
      <c r="A5982" s="71">
        <v>39549</v>
      </c>
      <c r="B5982" s="71">
        <f t="shared" si="93"/>
        <v>39539</v>
      </c>
      <c r="C5982">
        <v>1791.63</v>
      </c>
    </row>
    <row r="5983" spans="1:3">
      <c r="A5983" s="71">
        <v>39550</v>
      </c>
      <c r="B5983" s="71">
        <f t="shared" si="93"/>
        <v>39539</v>
      </c>
      <c r="C5983">
        <v>1792.49</v>
      </c>
    </row>
    <row r="5984" spans="1:3">
      <c r="A5984" s="71">
        <v>39551</v>
      </c>
      <c r="B5984" s="71">
        <f t="shared" si="93"/>
        <v>39539</v>
      </c>
      <c r="C5984">
        <v>1792.49</v>
      </c>
    </row>
    <row r="5985" spans="1:3">
      <c r="A5985" s="71">
        <v>39552</v>
      </c>
      <c r="B5985" s="71">
        <f t="shared" si="93"/>
        <v>39539</v>
      </c>
      <c r="C5985">
        <v>1792.49</v>
      </c>
    </row>
    <row r="5986" spans="1:3">
      <c r="A5986" s="71">
        <v>39553</v>
      </c>
      <c r="B5986" s="71">
        <f t="shared" si="93"/>
        <v>39539</v>
      </c>
      <c r="C5986">
        <v>1792.69</v>
      </c>
    </row>
    <row r="5987" spans="1:3">
      <c r="A5987" s="71">
        <v>39554</v>
      </c>
      <c r="B5987" s="71">
        <f t="shared" si="93"/>
        <v>39539</v>
      </c>
      <c r="C5987">
        <v>1797.89</v>
      </c>
    </row>
    <row r="5988" spans="1:3">
      <c r="A5988" s="71">
        <v>39555</v>
      </c>
      <c r="B5988" s="71">
        <f t="shared" si="93"/>
        <v>39539</v>
      </c>
      <c r="C5988">
        <v>1798.89</v>
      </c>
    </row>
    <row r="5989" spans="1:3">
      <c r="A5989" s="71">
        <v>39556</v>
      </c>
      <c r="B5989" s="71">
        <f t="shared" si="93"/>
        <v>39539</v>
      </c>
      <c r="C5989">
        <v>1792.87</v>
      </c>
    </row>
    <row r="5990" spans="1:3">
      <c r="A5990" s="71">
        <v>39557</v>
      </c>
      <c r="B5990" s="71">
        <f t="shared" si="93"/>
        <v>39539</v>
      </c>
      <c r="C5990">
        <v>1785.17</v>
      </c>
    </row>
    <row r="5991" spans="1:3">
      <c r="A5991" s="71">
        <v>39558</v>
      </c>
      <c r="B5991" s="71">
        <f t="shared" si="93"/>
        <v>39539</v>
      </c>
      <c r="C5991">
        <v>1785.17</v>
      </c>
    </row>
    <row r="5992" spans="1:3">
      <c r="A5992" s="71">
        <v>39559</v>
      </c>
      <c r="B5992" s="71">
        <f t="shared" si="93"/>
        <v>39539</v>
      </c>
      <c r="C5992">
        <v>1785.17</v>
      </c>
    </row>
    <row r="5993" spans="1:3">
      <c r="A5993" s="71">
        <v>39560</v>
      </c>
      <c r="B5993" s="71">
        <f t="shared" si="93"/>
        <v>39539</v>
      </c>
      <c r="C5993">
        <v>1780.79</v>
      </c>
    </row>
    <row r="5994" spans="1:3">
      <c r="A5994" s="71">
        <v>39561</v>
      </c>
      <c r="B5994" s="71">
        <f t="shared" si="93"/>
        <v>39539</v>
      </c>
      <c r="C5994">
        <v>1775.08</v>
      </c>
    </row>
    <row r="5995" spans="1:3">
      <c r="A5995" s="71">
        <v>39562</v>
      </c>
      <c r="B5995" s="71">
        <f t="shared" si="93"/>
        <v>39539</v>
      </c>
      <c r="C5995">
        <v>1765.3</v>
      </c>
    </row>
    <row r="5996" spans="1:3">
      <c r="A5996" s="71">
        <v>39563</v>
      </c>
      <c r="B5996" s="71">
        <f t="shared" si="93"/>
        <v>39539</v>
      </c>
      <c r="C5996">
        <v>1765.75</v>
      </c>
    </row>
    <row r="5997" spans="1:3">
      <c r="A5997" s="71">
        <v>39564</v>
      </c>
      <c r="B5997" s="71">
        <f t="shared" si="93"/>
        <v>39539</v>
      </c>
      <c r="C5997">
        <v>1775.22</v>
      </c>
    </row>
    <row r="5998" spans="1:3">
      <c r="A5998" s="71">
        <v>39565</v>
      </c>
      <c r="B5998" s="71">
        <f t="shared" si="93"/>
        <v>39539</v>
      </c>
      <c r="C5998">
        <v>1775.22</v>
      </c>
    </row>
    <row r="5999" spans="1:3">
      <c r="A5999" s="71">
        <v>39566</v>
      </c>
      <c r="B5999" s="71">
        <f t="shared" si="93"/>
        <v>39539</v>
      </c>
      <c r="C5999">
        <v>1775.22</v>
      </c>
    </row>
    <row r="6000" spans="1:3">
      <c r="A6000" s="71">
        <v>39567</v>
      </c>
      <c r="B6000" s="71">
        <f t="shared" si="93"/>
        <v>39539</v>
      </c>
      <c r="C6000">
        <v>1767.73</v>
      </c>
    </row>
    <row r="6001" spans="1:3">
      <c r="A6001" s="71">
        <v>39568</v>
      </c>
      <c r="B6001" s="71">
        <f t="shared" si="93"/>
        <v>39539</v>
      </c>
      <c r="C6001">
        <v>1780.21</v>
      </c>
    </row>
    <row r="6002" spans="1:3">
      <c r="A6002" s="71">
        <v>39569</v>
      </c>
      <c r="B6002" s="71">
        <f t="shared" si="93"/>
        <v>39569</v>
      </c>
      <c r="C6002">
        <v>1767.27</v>
      </c>
    </row>
    <row r="6003" spans="1:3">
      <c r="A6003" s="71">
        <v>39570</v>
      </c>
      <c r="B6003" s="71">
        <f t="shared" si="93"/>
        <v>39569</v>
      </c>
      <c r="C6003">
        <v>1767.27</v>
      </c>
    </row>
    <row r="6004" spans="1:3">
      <c r="A6004" s="71">
        <v>39571</v>
      </c>
      <c r="B6004" s="71">
        <f t="shared" si="93"/>
        <v>39569</v>
      </c>
      <c r="C6004">
        <v>1756.25</v>
      </c>
    </row>
    <row r="6005" spans="1:3">
      <c r="A6005" s="71">
        <v>39572</v>
      </c>
      <c r="B6005" s="71">
        <f t="shared" si="93"/>
        <v>39569</v>
      </c>
      <c r="C6005">
        <v>1756.25</v>
      </c>
    </row>
    <row r="6006" spans="1:3">
      <c r="A6006" s="71">
        <v>39573</v>
      </c>
      <c r="B6006" s="71">
        <f t="shared" si="93"/>
        <v>39569</v>
      </c>
      <c r="C6006">
        <v>1756.25</v>
      </c>
    </row>
    <row r="6007" spans="1:3">
      <c r="A6007" s="71">
        <v>39574</v>
      </c>
      <c r="B6007" s="71">
        <f t="shared" si="93"/>
        <v>39569</v>
      </c>
      <c r="C6007">
        <v>1756.25</v>
      </c>
    </row>
    <row r="6008" spans="1:3">
      <c r="A6008" s="71">
        <v>39575</v>
      </c>
      <c r="B6008" s="71">
        <f t="shared" si="93"/>
        <v>39569</v>
      </c>
      <c r="C6008">
        <v>1769.32</v>
      </c>
    </row>
    <row r="6009" spans="1:3">
      <c r="A6009" s="71">
        <v>39576</v>
      </c>
      <c r="B6009" s="71">
        <f t="shared" si="93"/>
        <v>39569</v>
      </c>
      <c r="C6009">
        <v>1787.62</v>
      </c>
    </row>
    <row r="6010" spans="1:3">
      <c r="A6010" s="71">
        <v>39577</v>
      </c>
      <c r="B6010" s="71">
        <f t="shared" si="93"/>
        <v>39569</v>
      </c>
      <c r="C6010">
        <v>1793.13</v>
      </c>
    </row>
    <row r="6011" spans="1:3">
      <c r="A6011" s="71">
        <v>39578</v>
      </c>
      <c r="B6011" s="71">
        <f t="shared" si="93"/>
        <v>39569</v>
      </c>
      <c r="C6011">
        <v>1781.79</v>
      </c>
    </row>
    <row r="6012" spans="1:3">
      <c r="A6012" s="71">
        <v>39579</v>
      </c>
      <c r="B6012" s="71">
        <f t="shared" si="93"/>
        <v>39569</v>
      </c>
      <c r="C6012">
        <v>1781.79</v>
      </c>
    </row>
    <row r="6013" spans="1:3">
      <c r="A6013" s="71">
        <v>39580</v>
      </c>
      <c r="B6013" s="71">
        <f t="shared" si="93"/>
        <v>39569</v>
      </c>
      <c r="C6013">
        <v>1781.79</v>
      </c>
    </row>
    <row r="6014" spans="1:3">
      <c r="A6014" s="71">
        <v>39581</v>
      </c>
      <c r="B6014" s="71">
        <f t="shared" si="93"/>
        <v>39569</v>
      </c>
      <c r="C6014">
        <v>1781.29</v>
      </c>
    </row>
    <row r="6015" spans="1:3">
      <c r="A6015" s="71">
        <v>39582</v>
      </c>
      <c r="B6015" s="71">
        <f t="shared" si="93"/>
        <v>39569</v>
      </c>
      <c r="C6015">
        <v>1780.01</v>
      </c>
    </row>
    <row r="6016" spans="1:3">
      <c r="A6016" s="71">
        <v>39583</v>
      </c>
      <c r="B6016" s="71">
        <f t="shared" si="93"/>
        <v>39569</v>
      </c>
      <c r="C6016">
        <v>1787.65</v>
      </c>
    </row>
    <row r="6017" spans="1:3">
      <c r="A6017" s="71">
        <v>39584</v>
      </c>
      <c r="B6017" s="71">
        <f t="shared" si="93"/>
        <v>39569</v>
      </c>
      <c r="C6017">
        <v>1792.94</v>
      </c>
    </row>
    <row r="6018" spans="1:3">
      <c r="A6018" s="71">
        <v>39585</v>
      </c>
      <c r="B6018" s="71">
        <f t="shared" si="93"/>
        <v>39569</v>
      </c>
      <c r="C6018">
        <v>1785.04</v>
      </c>
    </row>
    <row r="6019" spans="1:3">
      <c r="A6019" s="71">
        <v>39586</v>
      </c>
      <c r="B6019" s="71">
        <f t="shared" ref="B6019:B6082" si="94">DATE(YEAR(A6019), MONTH(A6019), 1)</f>
        <v>39569</v>
      </c>
      <c r="C6019">
        <v>1785.04</v>
      </c>
    </row>
    <row r="6020" spans="1:3">
      <c r="A6020" s="71">
        <v>39587</v>
      </c>
      <c r="B6020" s="71">
        <f t="shared" si="94"/>
        <v>39569</v>
      </c>
      <c r="C6020">
        <v>1785.04</v>
      </c>
    </row>
    <row r="6021" spans="1:3">
      <c r="A6021" s="71">
        <v>39588</v>
      </c>
      <c r="B6021" s="71">
        <f t="shared" si="94"/>
        <v>39569</v>
      </c>
      <c r="C6021">
        <v>1779.35</v>
      </c>
    </row>
    <row r="6022" spans="1:3">
      <c r="A6022" s="71">
        <v>39589</v>
      </c>
      <c r="B6022" s="71">
        <f t="shared" si="94"/>
        <v>39569</v>
      </c>
      <c r="C6022">
        <v>1787.59</v>
      </c>
    </row>
    <row r="6023" spans="1:3">
      <c r="A6023" s="71">
        <v>39590</v>
      </c>
      <c r="B6023" s="71">
        <f t="shared" si="94"/>
        <v>39569</v>
      </c>
      <c r="C6023">
        <v>1779.48</v>
      </c>
    </row>
    <row r="6024" spans="1:3">
      <c r="A6024" s="71">
        <v>39591</v>
      </c>
      <c r="B6024" s="71">
        <f t="shared" si="94"/>
        <v>39569</v>
      </c>
      <c r="C6024">
        <v>1779.59</v>
      </c>
    </row>
    <row r="6025" spans="1:3">
      <c r="A6025" s="71">
        <v>39592</v>
      </c>
      <c r="B6025" s="71">
        <f t="shared" si="94"/>
        <v>39569</v>
      </c>
      <c r="C6025">
        <v>1777.98</v>
      </c>
    </row>
    <row r="6026" spans="1:3">
      <c r="A6026" s="71">
        <v>39593</v>
      </c>
      <c r="B6026" s="71">
        <f t="shared" si="94"/>
        <v>39569</v>
      </c>
      <c r="C6026">
        <v>1777.98</v>
      </c>
    </row>
    <row r="6027" spans="1:3">
      <c r="A6027" s="71">
        <v>39594</v>
      </c>
      <c r="B6027" s="71">
        <f t="shared" si="94"/>
        <v>39569</v>
      </c>
      <c r="C6027">
        <v>1777.98</v>
      </c>
    </row>
    <row r="6028" spans="1:3">
      <c r="A6028" s="71">
        <v>39595</v>
      </c>
      <c r="B6028" s="71">
        <f t="shared" si="94"/>
        <v>39569</v>
      </c>
      <c r="C6028">
        <v>1777.98</v>
      </c>
    </row>
    <row r="6029" spans="1:3">
      <c r="A6029" s="71">
        <v>39596</v>
      </c>
      <c r="B6029" s="71">
        <f t="shared" si="94"/>
        <v>39569</v>
      </c>
      <c r="C6029">
        <v>1772.55</v>
      </c>
    </row>
    <row r="6030" spans="1:3">
      <c r="A6030" s="71">
        <v>39597</v>
      </c>
      <c r="B6030" s="71">
        <f t="shared" si="94"/>
        <v>39569</v>
      </c>
      <c r="C6030">
        <v>1767.41</v>
      </c>
    </row>
    <row r="6031" spans="1:3">
      <c r="A6031" s="71">
        <v>39598</v>
      </c>
      <c r="B6031" s="71">
        <f t="shared" si="94"/>
        <v>39569</v>
      </c>
      <c r="C6031">
        <v>1755.95</v>
      </c>
    </row>
    <row r="6032" spans="1:3">
      <c r="A6032" s="71">
        <v>39599</v>
      </c>
      <c r="B6032" s="71">
        <f t="shared" si="94"/>
        <v>39569</v>
      </c>
      <c r="C6032">
        <v>1744.01</v>
      </c>
    </row>
    <row r="6033" spans="1:3">
      <c r="A6033" s="71">
        <v>39600</v>
      </c>
      <c r="B6033" s="71">
        <f t="shared" si="94"/>
        <v>39600</v>
      </c>
      <c r="C6033">
        <v>1744.01</v>
      </c>
    </row>
    <row r="6034" spans="1:3">
      <c r="A6034" s="71">
        <v>39601</v>
      </c>
      <c r="B6034" s="71">
        <f t="shared" si="94"/>
        <v>39600</v>
      </c>
      <c r="C6034">
        <v>1744.01</v>
      </c>
    </row>
    <row r="6035" spans="1:3">
      <c r="A6035" s="71">
        <v>39602</v>
      </c>
      <c r="B6035" s="71">
        <f t="shared" si="94"/>
        <v>39600</v>
      </c>
      <c r="C6035">
        <v>1744.01</v>
      </c>
    </row>
    <row r="6036" spans="1:3">
      <c r="A6036" s="71">
        <v>39603</v>
      </c>
      <c r="B6036" s="71">
        <f t="shared" si="94"/>
        <v>39600</v>
      </c>
      <c r="C6036">
        <v>1730.61</v>
      </c>
    </row>
    <row r="6037" spans="1:3">
      <c r="A6037" s="71">
        <v>39604</v>
      </c>
      <c r="B6037" s="71">
        <f t="shared" si="94"/>
        <v>39600</v>
      </c>
      <c r="C6037">
        <v>1728.76</v>
      </c>
    </row>
    <row r="6038" spans="1:3">
      <c r="A6038" s="71">
        <v>39605</v>
      </c>
      <c r="B6038" s="71">
        <f t="shared" si="94"/>
        <v>39600</v>
      </c>
      <c r="C6038">
        <v>1709.95</v>
      </c>
    </row>
    <row r="6039" spans="1:3">
      <c r="A6039" s="71">
        <v>39606</v>
      </c>
      <c r="B6039" s="71">
        <f t="shared" si="94"/>
        <v>39600</v>
      </c>
      <c r="C6039">
        <v>1702.44</v>
      </c>
    </row>
    <row r="6040" spans="1:3">
      <c r="A6040" s="71">
        <v>39607</v>
      </c>
      <c r="B6040" s="71">
        <f t="shared" si="94"/>
        <v>39600</v>
      </c>
      <c r="C6040">
        <v>1702.44</v>
      </c>
    </row>
    <row r="6041" spans="1:3">
      <c r="A6041" s="71">
        <v>39608</v>
      </c>
      <c r="B6041" s="71">
        <f t="shared" si="94"/>
        <v>39600</v>
      </c>
      <c r="C6041">
        <v>1702.44</v>
      </c>
    </row>
    <row r="6042" spans="1:3">
      <c r="A6042" s="71">
        <v>39609</v>
      </c>
      <c r="B6042" s="71">
        <f t="shared" si="94"/>
        <v>39600</v>
      </c>
      <c r="C6042">
        <v>1687.13</v>
      </c>
    </row>
    <row r="6043" spans="1:3">
      <c r="A6043" s="71">
        <v>39610</v>
      </c>
      <c r="B6043" s="71">
        <f t="shared" si="94"/>
        <v>39600</v>
      </c>
      <c r="C6043">
        <v>1696.79</v>
      </c>
    </row>
    <row r="6044" spans="1:3">
      <c r="A6044" s="71">
        <v>39611</v>
      </c>
      <c r="B6044" s="71">
        <f t="shared" si="94"/>
        <v>39600</v>
      </c>
      <c r="C6044">
        <v>1700.94</v>
      </c>
    </row>
    <row r="6045" spans="1:3">
      <c r="A6045" s="71">
        <v>39612</v>
      </c>
      <c r="B6045" s="71">
        <f t="shared" si="94"/>
        <v>39600</v>
      </c>
      <c r="C6045">
        <v>1705.35</v>
      </c>
    </row>
    <row r="6046" spans="1:3">
      <c r="A6046" s="71">
        <v>39613</v>
      </c>
      <c r="B6046" s="71">
        <f t="shared" si="94"/>
        <v>39600</v>
      </c>
      <c r="C6046">
        <v>1707.87</v>
      </c>
    </row>
    <row r="6047" spans="1:3">
      <c r="A6047" s="71">
        <v>39614</v>
      </c>
      <c r="B6047" s="71">
        <f t="shared" si="94"/>
        <v>39600</v>
      </c>
      <c r="C6047">
        <v>1707.87</v>
      </c>
    </row>
    <row r="6048" spans="1:3">
      <c r="A6048" s="71">
        <v>39615</v>
      </c>
      <c r="B6048" s="71">
        <f t="shared" si="94"/>
        <v>39600</v>
      </c>
      <c r="C6048">
        <v>1707.87</v>
      </c>
    </row>
    <row r="6049" spans="1:3">
      <c r="A6049" s="71">
        <v>39616</v>
      </c>
      <c r="B6049" s="71">
        <f t="shared" si="94"/>
        <v>39600</v>
      </c>
      <c r="C6049">
        <v>1684.52</v>
      </c>
    </row>
    <row r="6050" spans="1:3">
      <c r="A6050" s="71">
        <v>39617</v>
      </c>
      <c r="B6050" s="71">
        <f t="shared" si="94"/>
        <v>39600</v>
      </c>
      <c r="C6050">
        <v>1655.42</v>
      </c>
    </row>
    <row r="6051" spans="1:3">
      <c r="A6051" s="71">
        <v>39618</v>
      </c>
      <c r="B6051" s="71">
        <f t="shared" si="94"/>
        <v>39600</v>
      </c>
      <c r="C6051">
        <v>1652.41</v>
      </c>
    </row>
    <row r="6052" spans="1:3">
      <c r="A6052" s="71">
        <v>39619</v>
      </c>
      <c r="B6052" s="71">
        <f t="shared" si="94"/>
        <v>39600</v>
      </c>
      <c r="C6052">
        <v>1670.31</v>
      </c>
    </row>
    <row r="6053" spans="1:3">
      <c r="A6053" s="71">
        <v>39620</v>
      </c>
      <c r="B6053" s="71">
        <f t="shared" si="94"/>
        <v>39600</v>
      </c>
      <c r="C6053">
        <v>1678.82</v>
      </c>
    </row>
    <row r="6054" spans="1:3">
      <c r="A6054" s="71">
        <v>39621</v>
      </c>
      <c r="B6054" s="71">
        <f t="shared" si="94"/>
        <v>39600</v>
      </c>
      <c r="C6054">
        <v>1678.82</v>
      </c>
    </row>
    <row r="6055" spans="1:3">
      <c r="A6055" s="71">
        <v>39622</v>
      </c>
      <c r="B6055" s="71">
        <f t="shared" si="94"/>
        <v>39600</v>
      </c>
      <c r="C6055">
        <v>1678.82</v>
      </c>
    </row>
    <row r="6056" spans="1:3">
      <c r="A6056" s="71">
        <v>39623</v>
      </c>
      <c r="B6056" s="71">
        <f t="shared" si="94"/>
        <v>39600</v>
      </c>
      <c r="C6056">
        <v>1713.63</v>
      </c>
    </row>
    <row r="6057" spans="1:3">
      <c r="A6057" s="71">
        <v>39624</v>
      </c>
      <c r="B6057" s="71">
        <f t="shared" si="94"/>
        <v>39600</v>
      </c>
      <c r="C6057">
        <v>1748.04</v>
      </c>
    </row>
    <row r="6058" spans="1:3">
      <c r="A6058" s="71">
        <v>39625</v>
      </c>
      <c r="B6058" s="71">
        <f t="shared" si="94"/>
        <v>39600</v>
      </c>
      <c r="C6058">
        <v>1783.44</v>
      </c>
    </row>
    <row r="6059" spans="1:3">
      <c r="A6059" s="71">
        <v>39626</v>
      </c>
      <c r="B6059" s="71">
        <f t="shared" si="94"/>
        <v>39600</v>
      </c>
      <c r="C6059">
        <v>1832.81</v>
      </c>
    </row>
    <row r="6060" spans="1:3">
      <c r="A6060" s="71">
        <v>39627</v>
      </c>
      <c r="B6060" s="71">
        <f t="shared" si="94"/>
        <v>39600</v>
      </c>
      <c r="C6060">
        <v>1923.02</v>
      </c>
    </row>
    <row r="6061" spans="1:3">
      <c r="A6061" s="71">
        <v>39628</v>
      </c>
      <c r="B6061" s="71">
        <f t="shared" si="94"/>
        <v>39600</v>
      </c>
      <c r="C6061">
        <v>1923.02</v>
      </c>
    </row>
    <row r="6062" spans="1:3">
      <c r="A6062" s="71">
        <v>39629</v>
      </c>
      <c r="B6062" s="71">
        <f t="shared" si="94"/>
        <v>39600</v>
      </c>
      <c r="C6062">
        <v>1923.02</v>
      </c>
    </row>
    <row r="6063" spans="1:3">
      <c r="A6063" s="71">
        <v>39630</v>
      </c>
      <c r="B6063" s="71">
        <f t="shared" si="94"/>
        <v>39630</v>
      </c>
      <c r="C6063">
        <v>1923.02</v>
      </c>
    </row>
    <row r="6064" spans="1:3">
      <c r="A6064" s="71">
        <v>39631</v>
      </c>
      <c r="B6064" s="71">
        <f t="shared" si="94"/>
        <v>39630</v>
      </c>
      <c r="C6064">
        <v>1915.44</v>
      </c>
    </row>
    <row r="6065" spans="1:3">
      <c r="A6065" s="71">
        <v>39632</v>
      </c>
      <c r="B6065" s="71">
        <f t="shared" si="94"/>
        <v>39630</v>
      </c>
      <c r="C6065">
        <v>1818.6</v>
      </c>
    </row>
    <row r="6066" spans="1:3">
      <c r="A6066" s="71">
        <v>39633</v>
      </c>
      <c r="B6066" s="71">
        <f t="shared" si="94"/>
        <v>39630</v>
      </c>
      <c r="C6066">
        <v>1748.43</v>
      </c>
    </row>
    <row r="6067" spans="1:3">
      <c r="A6067" s="71">
        <v>39634</v>
      </c>
      <c r="B6067" s="71">
        <f t="shared" si="94"/>
        <v>39630</v>
      </c>
      <c r="C6067">
        <v>1748.43</v>
      </c>
    </row>
    <row r="6068" spans="1:3">
      <c r="A6068" s="71">
        <v>39635</v>
      </c>
      <c r="B6068" s="71">
        <f t="shared" si="94"/>
        <v>39630</v>
      </c>
      <c r="C6068">
        <v>1748.43</v>
      </c>
    </row>
    <row r="6069" spans="1:3">
      <c r="A6069" s="71">
        <v>39636</v>
      </c>
      <c r="B6069" s="71">
        <f t="shared" si="94"/>
        <v>39630</v>
      </c>
      <c r="C6069">
        <v>1748.43</v>
      </c>
    </row>
    <row r="6070" spans="1:3">
      <c r="A6070" s="71">
        <v>39637</v>
      </c>
      <c r="B6070" s="71">
        <f t="shared" si="94"/>
        <v>39630</v>
      </c>
      <c r="C6070">
        <v>1719.48</v>
      </c>
    </row>
    <row r="6071" spans="1:3">
      <c r="A6071" s="71">
        <v>39638</v>
      </c>
      <c r="B6071" s="71">
        <f t="shared" si="94"/>
        <v>39630</v>
      </c>
      <c r="C6071">
        <v>1736.49</v>
      </c>
    </row>
    <row r="6072" spans="1:3">
      <c r="A6072" s="71">
        <v>39639</v>
      </c>
      <c r="B6072" s="71">
        <f t="shared" si="94"/>
        <v>39630</v>
      </c>
      <c r="C6072">
        <v>1728.74</v>
      </c>
    </row>
    <row r="6073" spans="1:3">
      <c r="A6073" s="71">
        <v>39640</v>
      </c>
      <c r="B6073" s="71">
        <f t="shared" si="94"/>
        <v>39630</v>
      </c>
      <c r="C6073">
        <v>1768.09</v>
      </c>
    </row>
    <row r="6074" spans="1:3">
      <c r="A6074" s="71">
        <v>39641</v>
      </c>
      <c r="B6074" s="71">
        <f t="shared" si="94"/>
        <v>39630</v>
      </c>
      <c r="C6074">
        <v>1778.8</v>
      </c>
    </row>
    <row r="6075" spans="1:3">
      <c r="A6075" s="71">
        <v>39642</v>
      </c>
      <c r="B6075" s="71">
        <f t="shared" si="94"/>
        <v>39630</v>
      </c>
      <c r="C6075">
        <v>1778.8</v>
      </c>
    </row>
    <row r="6076" spans="1:3">
      <c r="A6076" s="71">
        <v>39643</v>
      </c>
      <c r="B6076" s="71">
        <f t="shared" si="94"/>
        <v>39630</v>
      </c>
      <c r="C6076">
        <v>1778.8</v>
      </c>
    </row>
    <row r="6077" spans="1:3">
      <c r="A6077" s="71">
        <v>39644</v>
      </c>
      <c r="B6077" s="71">
        <f t="shared" si="94"/>
        <v>39630</v>
      </c>
      <c r="C6077">
        <v>1753.51</v>
      </c>
    </row>
    <row r="6078" spans="1:3">
      <c r="A6078" s="71">
        <v>39645</v>
      </c>
      <c r="B6078" s="71">
        <f t="shared" si="94"/>
        <v>39630</v>
      </c>
      <c r="C6078">
        <v>1777.17</v>
      </c>
    </row>
    <row r="6079" spans="1:3">
      <c r="A6079" s="71">
        <v>39646</v>
      </c>
      <c r="B6079" s="71">
        <f t="shared" si="94"/>
        <v>39630</v>
      </c>
      <c r="C6079">
        <v>1768.53</v>
      </c>
    </row>
    <row r="6080" spans="1:3">
      <c r="A6080" s="71">
        <v>39647</v>
      </c>
      <c r="B6080" s="71">
        <f t="shared" si="94"/>
        <v>39630</v>
      </c>
      <c r="C6080">
        <v>1757.79</v>
      </c>
    </row>
    <row r="6081" spans="1:3">
      <c r="A6081" s="71">
        <v>39648</v>
      </c>
      <c r="B6081" s="71">
        <f t="shared" si="94"/>
        <v>39630</v>
      </c>
      <c r="C6081">
        <v>1788.24</v>
      </c>
    </row>
    <row r="6082" spans="1:3">
      <c r="A6082" s="71">
        <v>39649</v>
      </c>
      <c r="B6082" s="71">
        <f t="shared" si="94"/>
        <v>39630</v>
      </c>
      <c r="C6082">
        <v>1788.24</v>
      </c>
    </row>
    <row r="6083" spans="1:3">
      <c r="A6083" s="71">
        <v>39650</v>
      </c>
      <c r="B6083" s="71">
        <f t="shared" ref="B6083:B6146" si="95">DATE(YEAR(A6083), MONTH(A6083), 1)</f>
        <v>39630</v>
      </c>
      <c r="C6083">
        <v>1788.24</v>
      </c>
    </row>
    <row r="6084" spans="1:3">
      <c r="A6084" s="71">
        <v>39651</v>
      </c>
      <c r="B6084" s="71">
        <f t="shared" si="95"/>
        <v>39630</v>
      </c>
      <c r="C6084">
        <v>1802.01</v>
      </c>
    </row>
    <row r="6085" spans="1:3">
      <c r="A6085" s="71">
        <v>39652</v>
      </c>
      <c r="B6085" s="71">
        <f t="shared" si="95"/>
        <v>39630</v>
      </c>
      <c r="C6085">
        <v>1797.43</v>
      </c>
    </row>
    <row r="6086" spans="1:3">
      <c r="A6086" s="71">
        <v>39653</v>
      </c>
      <c r="B6086" s="71">
        <f t="shared" si="95"/>
        <v>39630</v>
      </c>
      <c r="C6086">
        <v>1772.25</v>
      </c>
    </row>
    <row r="6087" spans="1:3">
      <c r="A6087" s="71">
        <v>39654</v>
      </c>
      <c r="B6087" s="71">
        <f t="shared" si="95"/>
        <v>39630</v>
      </c>
      <c r="C6087">
        <v>1777.1</v>
      </c>
    </row>
    <row r="6088" spans="1:3">
      <c r="A6088" s="71">
        <v>39655</v>
      </c>
      <c r="B6088" s="71">
        <f t="shared" si="95"/>
        <v>39630</v>
      </c>
      <c r="C6088">
        <v>1785.17</v>
      </c>
    </row>
    <row r="6089" spans="1:3">
      <c r="A6089" s="71">
        <v>39656</v>
      </c>
      <c r="B6089" s="71">
        <f t="shared" si="95"/>
        <v>39630</v>
      </c>
      <c r="C6089">
        <v>1785.17</v>
      </c>
    </row>
    <row r="6090" spans="1:3">
      <c r="A6090" s="71">
        <v>39657</v>
      </c>
      <c r="B6090" s="71">
        <f t="shared" si="95"/>
        <v>39630</v>
      </c>
      <c r="C6090">
        <v>1785.17</v>
      </c>
    </row>
    <row r="6091" spans="1:3">
      <c r="A6091" s="71">
        <v>39658</v>
      </c>
      <c r="B6091" s="71">
        <f t="shared" si="95"/>
        <v>39630</v>
      </c>
      <c r="C6091">
        <v>1764.48</v>
      </c>
    </row>
    <row r="6092" spans="1:3">
      <c r="A6092" s="71">
        <v>39659</v>
      </c>
      <c r="B6092" s="71">
        <f t="shared" si="95"/>
        <v>39630</v>
      </c>
      <c r="C6092">
        <v>1789.68</v>
      </c>
    </row>
    <row r="6093" spans="1:3">
      <c r="A6093" s="71">
        <v>39660</v>
      </c>
      <c r="B6093" s="71">
        <f t="shared" si="95"/>
        <v>39630</v>
      </c>
      <c r="C6093">
        <v>1792.24</v>
      </c>
    </row>
    <row r="6094" spans="1:3">
      <c r="A6094" s="71">
        <v>39661</v>
      </c>
      <c r="B6094" s="71">
        <f t="shared" si="95"/>
        <v>39661</v>
      </c>
      <c r="C6094">
        <v>1800.54</v>
      </c>
    </row>
    <row r="6095" spans="1:3">
      <c r="A6095" s="71">
        <v>39662</v>
      </c>
      <c r="B6095" s="71">
        <f t="shared" si="95"/>
        <v>39661</v>
      </c>
      <c r="C6095">
        <v>1779.97</v>
      </c>
    </row>
    <row r="6096" spans="1:3">
      <c r="A6096" s="71">
        <v>39663</v>
      </c>
      <c r="B6096" s="71">
        <f t="shared" si="95"/>
        <v>39661</v>
      </c>
      <c r="C6096">
        <v>1779.97</v>
      </c>
    </row>
    <row r="6097" spans="1:3">
      <c r="A6097" s="71">
        <v>39664</v>
      </c>
      <c r="B6097" s="71">
        <f t="shared" si="95"/>
        <v>39661</v>
      </c>
      <c r="C6097">
        <v>1779.97</v>
      </c>
    </row>
    <row r="6098" spans="1:3">
      <c r="A6098" s="71">
        <v>39665</v>
      </c>
      <c r="B6098" s="71">
        <f t="shared" si="95"/>
        <v>39661</v>
      </c>
      <c r="C6098">
        <v>1771.31</v>
      </c>
    </row>
    <row r="6099" spans="1:3">
      <c r="A6099" s="71">
        <v>39666</v>
      </c>
      <c r="B6099" s="71">
        <f t="shared" si="95"/>
        <v>39661</v>
      </c>
      <c r="C6099">
        <v>1772.16</v>
      </c>
    </row>
    <row r="6100" spans="1:3">
      <c r="A6100" s="71">
        <v>39667</v>
      </c>
      <c r="B6100" s="71">
        <f t="shared" si="95"/>
        <v>39661</v>
      </c>
      <c r="C6100">
        <v>1782.92</v>
      </c>
    </row>
    <row r="6101" spans="1:3">
      <c r="A6101" s="71">
        <v>39668</v>
      </c>
      <c r="B6101" s="71">
        <f t="shared" si="95"/>
        <v>39661</v>
      </c>
      <c r="C6101">
        <v>1782.92</v>
      </c>
    </row>
    <row r="6102" spans="1:3">
      <c r="A6102" s="71">
        <v>39669</v>
      </c>
      <c r="B6102" s="71">
        <f t="shared" si="95"/>
        <v>39661</v>
      </c>
      <c r="C6102">
        <v>1816.25</v>
      </c>
    </row>
    <row r="6103" spans="1:3">
      <c r="A6103" s="71">
        <v>39670</v>
      </c>
      <c r="B6103" s="71">
        <f t="shared" si="95"/>
        <v>39661</v>
      </c>
      <c r="C6103">
        <v>1816.25</v>
      </c>
    </row>
    <row r="6104" spans="1:3">
      <c r="A6104" s="71">
        <v>39671</v>
      </c>
      <c r="B6104" s="71">
        <f t="shared" si="95"/>
        <v>39661</v>
      </c>
      <c r="C6104">
        <v>1816.25</v>
      </c>
    </row>
    <row r="6105" spans="1:3">
      <c r="A6105" s="71">
        <v>39672</v>
      </c>
      <c r="B6105" s="71">
        <f t="shared" si="95"/>
        <v>39661</v>
      </c>
      <c r="C6105">
        <v>1821.76</v>
      </c>
    </row>
    <row r="6106" spans="1:3">
      <c r="A6106" s="71">
        <v>39673</v>
      </c>
      <c r="B6106" s="71">
        <f t="shared" si="95"/>
        <v>39661</v>
      </c>
      <c r="C6106">
        <v>1836.25</v>
      </c>
    </row>
    <row r="6107" spans="1:3">
      <c r="A6107" s="71">
        <v>39674</v>
      </c>
      <c r="B6107" s="71">
        <f t="shared" si="95"/>
        <v>39661</v>
      </c>
      <c r="C6107">
        <v>1854.16</v>
      </c>
    </row>
    <row r="6108" spans="1:3">
      <c r="A6108" s="71">
        <v>39675</v>
      </c>
      <c r="B6108" s="71">
        <f t="shared" si="95"/>
        <v>39661</v>
      </c>
      <c r="C6108">
        <v>1853.45</v>
      </c>
    </row>
    <row r="6109" spans="1:3">
      <c r="A6109" s="71">
        <v>39676</v>
      </c>
      <c r="B6109" s="71">
        <f t="shared" si="95"/>
        <v>39661</v>
      </c>
      <c r="C6109">
        <v>1882.11</v>
      </c>
    </row>
    <row r="6110" spans="1:3">
      <c r="A6110" s="71">
        <v>39677</v>
      </c>
      <c r="B6110" s="71">
        <f t="shared" si="95"/>
        <v>39661</v>
      </c>
      <c r="C6110">
        <v>1882.11</v>
      </c>
    </row>
    <row r="6111" spans="1:3">
      <c r="A6111" s="71">
        <v>39678</v>
      </c>
      <c r="B6111" s="71">
        <f t="shared" si="95"/>
        <v>39661</v>
      </c>
      <c r="C6111">
        <v>1882.11</v>
      </c>
    </row>
    <row r="6112" spans="1:3">
      <c r="A6112" s="71">
        <v>39679</v>
      </c>
      <c r="B6112" s="71">
        <f t="shared" si="95"/>
        <v>39661</v>
      </c>
      <c r="C6112">
        <v>1882.11</v>
      </c>
    </row>
    <row r="6113" spans="1:3">
      <c r="A6113" s="71">
        <v>39680</v>
      </c>
      <c r="B6113" s="71">
        <f t="shared" si="95"/>
        <v>39661</v>
      </c>
      <c r="C6113">
        <v>1891.99</v>
      </c>
    </row>
    <row r="6114" spans="1:3">
      <c r="A6114" s="71">
        <v>39681</v>
      </c>
      <c r="B6114" s="71">
        <f t="shared" si="95"/>
        <v>39661</v>
      </c>
      <c r="C6114">
        <v>1880.69</v>
      </c>
    </row>
    <row r="6115" spans="1:3">
      <c r="A6115" s="71">
        <v>39682</v>
      </c>
      <c r="B6115" s="71">
        <f t="shared" si="95"/>
        <v>39661</v>
      </c>
      <c r="C6115">
        <v>1864.26</v>
      </c>
    </row>
    <row r="6116" spans="1:3">
      <c r="A6116" s="71">
        <v>39683</v>
      </c>
      <c r="B6116" s="71">
        <f t="shared" si="95"/>
        <v>39661</v>
      </c>
      <c r="C6116">
        <v>1872.07</v>
      </c>
    </row>
    <row r="6117" spans="1:3">
      <c r="A6117" s="71">
        <v>39684</v>
      </c>
      <c r="B6117" s="71">
        <f t="shared" si="95"/>
        <v>39661</v>
      </c>
      <c r="C6117">
        <v>1872.07</v>
      </c>
    </row>
    <row r="6118" spans="1:3">
      <c r="A6118" s="71">
        <v>39685</v>
      </c>
      <c r="B6118" s="71">
        <f t="shared" si="95"/>
        <v>39661</v>
      </c>
      <c r="C6118">
        <v>1872.07</v>
      </c>
    </row>
    <row r="6119" spans="1:3">
      <c r="A6119" s="71">
        <v>39686</v>
      </c>
      <c r="B6119" s="71">
        <f t="shared" si="95"/>
        <v>39661</v>
      </c>
      <c r="C6119">
        <v>1873.94</v>
      </c>
    </row>
    <row r="6120" spans="1:3">
      <c r="A6120" s="71">
        <v>39687</v>
      </c>
      <c r="B6120" s="71">
        <f t="shared" si="95"/>
        <v>39661</v>
      </c>
      <c r="C6120">
        <v>1892.06</v>
      </c>
    </row>
    <row r="6121" spans="1:3">
      <c r="A6121" s="71">
        <v>39688</v>
      </c>
      <c r="B6121" s="71">
        <f t="shared" si="95"/>
        <v>39661</v>
      </c>
      <c r="C6121">
        <v>1887.71</v>
      </c>
    </row>
    <row r="6122" spans="1:3">
      <c r="A6122" s="71">
        <v>39689</v>
      </c>
      <c r="B6122" s="71">
        <f t="shared" si="95"/>
        <v>39661</v>
      </c>
      <c r="C6122">
        <v>1907.97</v>
      </c>
    </row>
    <row r="6123" spans="1:3">
      <c r="A6123" s="71">
        <v>39690</v>
      </c>
      <c r="B6123" s="71">
        <f t="shared" si="95"/>
        <v>39661</v>
      </c>
      <c r="C6123">
        <v>1932.2</v>
      </c>
    </row>
    <row r="6124" spans="1:3">
      <c r="A6124" s="71">
        <v>39691</v>
      </c>
      <c r="B6124" s="71">
        <f t="shared" si="95"/>
        <v>39661</v>
      </c>
      <c r="C6124">
        <v>1932.2</v>
      </c>
    </row>
    <row r="6125" spans="1:3">
      <c r="A6125" s="71">
        <v>39692</v>
      </c>
      <c r="B6125" s="71">
        <f t="shared" si="95"/>
        <v>39692</v>
      </c>
      <c r="C6125">
        <v>1932.2</v>
      </c>
    </row>
    <row r="6126" spans="1:3">
      <c r="A6126" s="71">
        <v>39693</v>
      </c>
      <c r="B6126" s="71">
        <f t="shared" si="95"/>
        <v>39692</v>
      </c>
      <c r="C6126">
        <v>1932.2</v>
      </c>
    </row>
    <row r="6127" spans="1:3">
      <c r="A6127" s="71">
        <v>39694</v>
      </c>
      <c r="B6127" s="71">
        <f t="shared" si="95"/>
        <v>39692</v>
      </c>
      <c r="C6127">
        <v>1975.1</v>
      </c>
    </row>
    <row r="6128" spans="1:3">
      <c r="A6128" s="71">
        <v>39695</v>
      </c>
      <c r="B6128" s="71">
        <f t="shared" si="95"/>
        <v>39692</v>
      </c>
      <c r="C6128">
        <v>1992.59</v>
      </c>
    </row>
    <row r="6129" spans="1:3">
      <c r="A6129" s="71">
        <v>39696</v>
      </c>
      <c r="B6129" s="71">
        <f t="shared" si="95"/>
        <v>39692</v>
      </c>
      <c r="C6129">
        <v>2017.53</v>
      </c>
    </row>
    <row r="6130" spans="1:3">
      <c r="A6130" s="71">
        <v>39697</v>
      </c>
      <c r="B6130" s="71">
        <f t="shared" si="95"/>
        <v>39692</v>
      </c>
      <c r="C6130">
        <v>2041.81</v>
      </c>
    </row>
    <row r="6131" spans="1:3">
      <c r="A6131" s="71">
        <v>39698</v>
      </c>
      <c r="B6131" s="71">
        <f t="shared" si="95"/>
        <v>39692</v>
      </c>
      <c r="C6131">
        <v>2041.81</v>
      </c>
    </row>
    <row r="6132" spans="1:3">
      <c r="A6132" s="71">
        <v>39699</v>
      </c>
      <c r="B6132" s="71">
        <f t="shared" si="95"/>
        <v>39692</v>
      </c>
      <c r="C6132">
        <v>2041.81</v>
      </c>
    </row>
    <row r="6133" spans="1:3">
      <c r="A6133" s="71">
        <v>39700</v>
      </c>
      <c r="B6133" s="71">
        <f t="shared" si="95"/>
        <v>39692</v>
      </c>
      <c r="C6133">
        <v>2031.12</v>
      </c>
    </row>
    <row r="6134" spans="1:3">
      <c r="A6134" s="71">
        <v>39701</v>
      </c>
      <c r="B6134" s="71">
        <f t="shared" si="95"/>
        <v>39692</v>
      </c>
      <c r="C6134">
        <v>2071.2399999999998</v>
      </c>
    </row>
    <row r="6135" spans="1:3">
      <c r="A6135" s="71">
        <v>39702</v>
      </c>
      <c r="B6135" s="71">
        <f t="shared" si="95"/>
        <v>39692</v>
      </c>
      <c r="C6135">
        <v>2081.3200000000002</v>
      </c>
    </row>
    <row r="6136" spans="1:3">
      <c r="A6136" s="71">
        <v>39703</v>
      </c>
      <c r="B6136" s="71">
        <f t="shared" si="95"/>
        <v>39692</v>
      </c>
      <c r="C6136">
        <v>2082.46</v>
      </c>
    </row>
    <row r="6137" spans="1:3">
      <c r="A6137" s="71">
        <v>39704</v>
      </c>
      <c r="B6137" s="71">
        <f t="shared" si="95"/>
        <v>39692</v>
      </c>
      <c r="C6137">
        <v>2051.5500000000002</v>
      </c>
    </row>
    <row r="6138" spans="1:3">
      <c r="A6138" s="71">
        <v>39705</v>
      </c>
      <c r="B6138" s="71">
        <f t="shared" si="95"/>
        <v>39692</v>
      </c>
      <c r="C6138">
        <v>2051.5500000000002</v>
      </c>
    </row>
    <row r="6139" spans="1:3">
      <c r="A6139" s="71">
        <v>39706</v>
      </c>
      <c r="B6139" s="71">
        <f t="shared" si="95"/>
        <v>39692</v>
      </c>
      <c r="C6139">
        <v>2051.5500000000002</v>
      </c>
    </row>
    <row r="6140" spans="1:3">
      <c r="A6140" s="71">
        <v>39707</v>
      </c>
      <c r="B6140" s="71">
        <f t="shared" si="95"/>
        <v>39692</v>
      </c>
      <c r="C6140">
        <v>2071.29</v>
      </c>
    </row>
    <row r="6141" spans="1:3">
      <c r="A6141" s="71">
        <v>39708</v>
      </c>
      <c r="B6141" s="71">
        <f t="shared" si="95"/>
        <v>39692</v>
      </c>
      <c r="C6141">
        <v>2109.37</v>
      </c>
    </row>
    <row r="6142" spans="1:3">
      <c r="A6142" s="71">
        <v>39709</v>
      </c>
      <c r="B6142" s="71">
        <f t="shared" si="95"/>
        <v>39692</v>
      </c>
      <c r="C6142">
        <v>2139.14</v>
      </c>
    </row>
    <row r="6143" spans="1:3">
      <c r="A6143" s="71">
        <v>39710</v>
      </c>
      <c r="B6143" s="71">
        <f t="shared" si="95"/>
        <v>39692</v>
      </c>
      <c r="C6143">
        <v>2187.0100000000002</v>
      </c>
    </row>
    <row r="6144" spans="1:3">
      <c r="A6144" s="71">
        <v>39711</v>
      </c>
      <c r="B6144" s="71">
        <f t="shared" si="95"/>
        <v>39692</v>
      </c>
      <c r="C6144">
        <v>2067.4499999999998</v>
      </c>
    </row>
    <row r="6145" spans="1:3">
      <c r="A6145" s="71">
        <v>39712</v>
      </c>
      <c r="B6145" s="71">
        <f t="shared" si="95"/>
        <v>39692</v>
      </c>
      <c r="C6145">
        <v>2067.4499999999998</v>
      </c>
    </row>
    <row r="6146" spans="1:3">
      <c r="A6146" s="71">
        <v>39713</v>
      </c>
      <c r="B6146" s="71">
        <f t="shared" si="95"/>
        <v>39692</v>
      </c>
      <c r="C6146">
        <v>2067.4499999999998</v>
      </c>
    </row>
    <row r="6147" spans="1:3">
      <c r="A6147" s="71">
        <v>39714</v>
      </c>
      <c r="B6147" s="71">
        <f t="shared" ref="B6147:B6210" si="96">DATE(YEAR(A6147), MONTH(A6147), 1)</f>
        <v>39692</v>
      </c>
      <c r="C6147">
        <v>2045.85</v>
      </c>
    </row>
    <row r="6148" spans="1:3">
      <c r="A6148" s="71">
        <v>39715</v>
      </c>
      <c r="B6148" s="71">
        <f t="shared" si="96"/>
        <v>39692</v>
      </c>
      <c r="C6148">
        <v>2077.59</v>
      </c>
    </row>
    <row r="6149" spans="1:3">
      <c r="A6149" s="71">
        <v>39716</v>
      </c>
      <c r="B6149" s="71">
        <f t="shared" si="96"/>
        <v>39692</v>
      </c>
      <c r="C6149">
        <v>2147.41</v>
      </c>
    </row>
    <row r="6150" spans="1:3">
      <c r="A6150" s="71">
        <v>39717</v>
      </c>
      <c r="B6150" s="71">
        <f t="shared" si="96"/>
        <v>39692</v>
      </c>
      <c r="C6150">
        <v>2118.31</v>
      </c>
    </row>
    <row r="6151" spans="1:3">
      <c r="A6151" s="71">
        <v>39718</v>
      </c>
      <c r="B6151" s="71">
        <f t="shared" si="96"/>
        <v>39692</v>
      </c>
      <c r="C6151">
        <v>2105.61</v>
      </c>
    </row>
    <row r="6152" spans="1:3">
      <c r="A6152" s="71">
        <v>39719</v>
      </c>
      <c r="B6152" s="71">
        <f t="shared" si="96"/>
        <v>39692</v>
      </c>
      <c r="C6152">
        <v>2105.61</v>
      </c>
    </row>
    <row r="6153" spans="1:3">
      <c r="A6153" s="71">
        <v>39720</v>
      </c>
      <c r="B6153" s="71">
        <f t="shared" si="96"/>
        <v>39692</v>
      </c>
      <c r="C6153">
        <v>2105.61</v>
      </c>
    </row>
    <row r="6154" spans="1:3">
      <c r="A6154" s="71">
        <v>39721</v>
      </c>
      <c r="B6154" s="71">
        <f t="shared" si="96"/>
        <v>39692</v>
      </c>
      <c r="C6154">
        <v>2174.62</v>
      </c>
    </row>
    <row r="6155" spans="1:3">
      <c r="A6155" s="71">
        <v>39722</v>
      </c>
      <c r="B6155" s="71">
        <f t="shared" si="96"/>
        <v>39722</v>
      </c>
      <c r="C6155">
        <v>2184.7600000000002</v>
      </c>
    </row>
    <row r="6156" spans="1:3">
      <c r="A6156" s="71">
        <v>39723</v>
      </c>
      <c r="B6156" s="71">
        <f t="shared" si="96"/>
        <v>39722</v>
      </c>
      <c r="C6156">
        <v>2166.0500000000002</v>
      </c>
    </row>
    <row r="6157" spans="1:3">
      <c r="A6157" s="71">
        <v>39724</v>
      </c>
      <c r="B6157" s="71">
        <f t="shared" si="96"/>
        <v>39722</v>
      </c>
      <c r="C6157">
        <v>2192.69</v>
      </c>
    </row>
    <row r="6158" spans="1:3">
      <c r="A6158" s="71">
        <v>39725</v>
      </c>
      <c r="B6158" s="71">
        <f t="shared" si="96"/>
        <v>39722</v>
      </c>
      <c r="C6158">
        <v>2160.08</v>
      </c>
    </row>
    <row r="6159" spans="1:3">
      <c r="A6159" s="71">
        <v>39726</v>
      </c>
      <c r="B6159" s="71">
        <f t="shared" si="96"/>
        <v>39722</v>
      </c>
      <c r="C6159">
        <v>2160.08</v>
      </c>
    </row>
    <row r="6160" spans="1:3">
      <c r="A6160" s="71">
        <v>39727</v>
      </c>
      <c r="B6160" s="71">
        <f t="shared" si="96"/>
        <v>39722</v>
      </c>
      <c r="C6160">
        <v>2160.08</v>
      </c>
    </row>
    <row r="6161" spans="1:3">
      <c r="A6161" s="71">
        <v>39728</v>
      </c>
      <c r="B6161" s="71">
        <f t="shared" si="96"/>
        <v>39722</v>
      </c>
      <c r="C6161">
        <v>2250.73</v>
      </c>
    </row>
    <row r="6162" spans="1:3">
      <c r="A6162" s="71">
        <v>39729</v>
      </c>
      <c r="B6162" s="71">
        <f t="shared" si="96"/>
        <v>39722</v>
      </c>
      <c r="C6162">
        <v>2261.96</v>
      </c>
    </row>
    <row r="6163" spans="1:3">
      <c r="A6163" s="71">
        <v>39730</v>
      </c>
      <c r="B6163" s="71">
        <f t="shared" si="96"/>
        <v>39722</v>
      </c>
      <c r="C6163">
        <v>2326.41</v>
      </c>
    </row>
    <row r="6164" spans="1:3">
      <c r="A6164" s="71">
        <v>39731</v>
      </c>
      <c r="B6164" s="71">
        <f t="shared" si="96"/>
        <v>39722</v>
      </c>
      <c r="C6164">
        <v>2254.2399999999998</v>
      </c>
    </row>
    <row r="6165" spans="1:3">
      <c r="A6165" s="71">
        <v>39732</v>
      </c>
      <c r="B6165" s="71">
        <f t="shared" si="96"/>
        <v>39722</v>
      </c>
      <c r="C6165">
        <v>2318.63</v>
      </c>
    </row>
    <row r="6166" spans="1:3">
      <c r="A6166" s="71">
        <v>39733</v>
      </c>
      <c r="B6166" s="71">
        <f t="shared" si="96"/>
        <v>39722</v>
      </c>
      <c r="C6166">
        <v>2318.63</v>
      </c>
    </row>
    <row r="6167" spans="1:3">
      <c r="A6167" s="71">
        <v>39734</v>
      </c>
      <c r="B6167" s="71">
        <f t="shared" si="96"/>
        <v>39722</v>
      </c>
      <c r="C6167">
        <v>2318.63</v>
      </c>
    </row>
    <row r="6168" spans="1:3">
      <c r="A6168" s="71">
        <v>39735</v>
      </c>
      <c r="B6168" s="71">
        <f t="shared" si="96"/>
        <v>39722</v>
      </c>
      <c r="C6168">
        <v>2318.63</v>
      </c>
    </row>
    <row r="6169" spans="1:3">
      <c r="A6169" s="71">
        <v>39736</v>
      </c>
      <c r="B6169" s="71">
        <f t="shared" si="96"/>
        <v>39722</v>
      </c>
      <c r="C6169">
        <v>2223.94</v>
      </c>
    </row>
    <row r="6170" spans="1:3">
      <c r="A6170" s="71">
        <v>39737</v>
      </c>
      <c r="B6170" s="71">
        <f t="shared" si="96"/>
        <v>39722</v>
      </c>
      <c r="C6170">
        <v>2316.54</v>
      </c>
    </row>
    <row r="6171" spans="1:3">
      <c r="A6171" s="71">
        <v>39738</v>
      </c>
      <c r="B6171" s="71">
        <f t="shared" si="96"/>
        <v>39722</v>
      </c>
      <c r="C6171">
        <v>2304.6799999999998</v>
      </c>
    </row>
    <row r="6172" spans="1:3">
      <c r="A6172" s="71">
        <v>39739</v>
      </c>
      <c r="B6172" s="71">
        <f t="shared" si="96"/>
        <v>39722</v>
      </c>
      <c r="C6172">
        <v>2271.98</v>
      </c>
    </row>
    <row r="6173" spans="1:3">
      <c r="A6173" s="71">
        <v>39740</v>
      </c>
      <c r="B6173" s="71">
        <f t="shared" si="96"/>
        <v>39722</v>
      </c>
      <c r="C6173">
        <v>2271.98</v>
      </c>
    </row>
    <row r="6174" spans="1:3">
      <c r="A6174" s="71">
        <v>39741</v>
      </c>
      <c r="B6174" s="71">
        <f t="shared" si="96"/>
        <v>39722</v>
      </c>
      <c r="C6174">
        <v>2271.98</v>
      </c>
    </row>
    <row r="6175" spans="1:3">
      <c r="A6175" s="71">
        <v>39742</v>
      </c>
      <c r="B6175" s="71">
        <f t="shared" si="96"/>
        <v>39722</v>
      </c>
      <c r="C6175">
        <v>2243.4899999999998</v>
      </c>
    </row>
    <row r="6176" spans="1:3">
      <c r="A6176" s="71">
        <v>39743</v>
      </c>
      <c r="B6176" s="71">
        <f t="shared" si="96"/>
        <v>39722</v>
      </c>
      <c r="C6176">
        <v>2296.3200000000002</v>
      </c>
    </row>
    <row r="6177" spans="1:3">
      <c r="A6177" s="71">
        <v>39744</v>
      </c>
      <c r="B6177" s="71">
        <f t="shared" si="96"/>
        <v>39722</v>
      </c>
      <c r="C6177">
        <v>2346.4699999999998</v>
      </c>
    </row>
    <row r="6178" spans="1:3">
      <c r="A6178" s="71">
        <v>39745</v>
      </c>
      <c r="B6178" s="71">
        <f t="shared" si="96"/>
        <v>39722</v>
      </c>
      <c r="C6178">
        <v>2361.0100000000002</v>
      </c>
    </row>
    <row r="6179" spans="1:3">
      <c r="A6179" s="71">
        <v>39746</v>
      </c>
      <c r="B6179" s="71">
        <f t="shared" si="96"/>
        <v>39722</v>
      </c>
      <c r="C6179">
        <v>2386.48</v>
      </c>
    </row>
    <row r="6180" spans="1:3">
      <c r="A6180" s="71">
        <v>39747</v>
      </c>
      <c r="B6180" s="71">
        <f t="shared" si="96"/>
        <v>39722</v>
      </c>
      <c r="C6180">
        <v>2386.48</v>
      </c>
    </row>
    <row r="6181" spans="1:3">
      <c r="A6181" s="71">
        <v>39748</v>
      </c>
      <c r="B6181" s="71">
        <f t="shared" si="96"/>
        <v>39722</v>
      </c>
      <c r="C6181">
        <v>2386.48</v>
      </c>
    </row>
    <row r="6182" spans="1:3">
      <c r="A6182" s="71">
        <v>39749</v>
      </c>
      <c r="B6182" s="71">
        <f t="shared" si="96"/>
        <v>39722</v>
      </c>
      <c r="C6182">
        <v>2379.2399999999998</v>
      </c>
    </row>
    <row r="6183" spans="1:3">
      <c r="A6183" s="71">
        <v>39750</v>
      </c>
      <c r="B6183" s="71">
        <f t="shared" si="96"/>
        <v>39722</v>
      </c>
      <c r="C6183">
        <v>2382.31</v>
      </c>
    </row>
    <row r="6184" spans="1:3">
      <c r="A6184" s="71">
        <v>39751</v>
      </c>
      <c r="B6184" s="71">
        <f t="shared" si="96"/>
        <v>39722</v>
      </c>
      <c r="C6184">
        <v>2374.1</v>
      </c>
    </row>
    <row r="6185" spans="1:3">
      <c r="A6185" s="71">
        <v>39752</v>
      </c>
      <c r="B6185" s="71">
        <f t="shared" si="96"/>
        <v>39722</v>
      </c>
      <c r="C6185">
        <v>2359.52</v>
      </c>
    </row>
    <row r="6186" spans="1:3">
      <c r="A6186" s="71">
        <v>39753</v>
      </c>
      <c r="B6186" s="71">
        <f t="shared" si="96"/>
        <v>39753</v>
      </c>
      <c r="C6186">
        <v>2392.2800000000002</v>
      </c>
    </row>
    <row r="6187" spans="1:3">
      <c r="A6187" s="71">
        <v>39754</v>
      </c>
      <c r="B6187" s="71">
        <f t="shared" si="96"/>
        <v>39753</v>
      </c>
      <c r="C6187">
        <v>2392.2800000000002</v>
      </c>
    </row>
    <row r="6188" spans="1:3">
      <c r="A6188" s="71">
        <v>39755</v>
      </c>
      <c r="B6188" s="71">
        <f t="shared" si="96"/>
        <v>39753</v>
      </c>
      <c r="C6188">
        <v>2392.2800000000002</v>
      </c>
    </row>
    <row r="6189" spans="1:3">
      <c r="A6189" s="71">
        <v>39756</v>
      </c>
      <c r="B6189" s="71">
        <f t="shared" si="96"/>
        <v>39753</v>
      </c>
      <c r="C6189">
        <v>2392.2800000000002</v>
      </c>
    </row>
    <row r="6190" spans="1:3">
      <c r="A6190" s="71">
        <v>39757</v>
      </c>
      <c r="B6190" s="71">
        <f t="shared" si="96"/>
        <v>39753</v>
      </c>
      <c r="C6190">
        <v>2351.56</v>
      </c>
    </row>
    <row r="6191" spans="1:3">
      <c r="A6191" s="71">
        <v>39758</v>
      </c>
      <c r="B6191" s="71">
        <f t="shared" si="96"/>
        <v>39753</v>
      </c>
      <c r="C6191">
        <v>2327.7800000000002</v>
      </c>
    </row>
    <row r="6192" spans="1:3">
      <c r="A6192" s="71">
        <v>39759</v>
      </c>
      <c r="B6192" s="71">
        <f t="shared" si="96"/>
        <v>39753</v>
      </c>
      <c r="C6192">
        <v>2342.65</v>
      </c>
    </row>
    <row r="6193" spans="1:3">
      <c r="A6193" s="71">
        <v>39760</v>
      </c>
      <c r="B6193" s="71">
        <f t="shared" si="96"/>
        <v>39753</v>
      </c>
      <c r="C6193">
        <v>2317.34</v>
      </c>
    </row>
    <row r="6194" spans="1:3">
      <c r="A6194" s="71">
        <v>39761</v>
      </c>
      <c r="B6194" s="71">
        <f t="shared" si="96"/>
        <v>39753</v>
      </c>
      <c r="C6194">
        <v>2317.34</v>
      </c>
    </row>
    <row r="6195" spans="1:3">
      <c r="A6195" s="71">
        <v>39762</v>
      </c>
      <c r="B6195" s="71">
        <f t="shared" si="96"/>
        <v>39753</v>
      </c>
      <c r="C6195">
        <v>2317.34</v>
      </c>
    </row>
    <row r="6196" spans="1:3">
      <c r="A6196" s="71">
        <v>39763</v>
      </c>
      <c r="B6196" s="71">
        <f t="shared" si="96"/>
        <v>39753</v>
      </c>
      <c r="C6196">
        <v>2281.2399999999998</v>
      </c>
    </row>
    <row r="6197" spans="1:3">
      <c r="A6197" s="71">
        <v>39764</v>
      </c>
      <c r="B6197" s="71">
        <f t="shared" si="96"/>
        <v>39753</v>
      </c>
      <c r="C6197">
        <v>2281.2399999999998</v>
      </c>
    </row>
    <row r="6198" spans="1:3">
      <c r="A6198" s="71">
        <v>39765</v>
      </c>
      <c r="B6198" s="71">
        <f t="shared" si="96"/>
        <v>39753</v>
      </c>
      <c r="C6198">
        <v>2335.02</v>
      </c>
    </row>
    <row r="6199" spans="1:3">
      <c r="A6199" s="71">
        <v>39766</v>
      </c>
      <c r="B6199" s="71">
        <f t="shared" si="96"/>
        <v>39753</v>
      </c>
      <c r="C6199">
        <v>2329.8200000000002</v>
      </c>
    </row>
    <row r="6200" spans="1:3">
      <c r="A6200" s="71">
        <v>39767</v>
      </c>
      <c r="B6200" s="71">
        <f t="shared" si="96"/>
        <v>39753</v>
      </c>
      <c r="C6200">
        <v>2308.65</v>
      </c>
    </row>
    <row r="6201" spans="1:3">
      <c r="A6201" s="71">
        <v>39768</v>
      </c>
      <c r="B6201" s="71">
        <f t="shared" si="96"/>
        <v>39753</v>
      </c>
      <c r="C6201">
        <v>2308.65</v>
      </c>
    </row>
    <row r="6202" spans="1:3">
      <c r="A6202" s="71">
        <v>39769</v>
      </c>
      <c r="B6202" s="71">
        <f t="shared" si="96"/>
        <v>39753</v>
      </c>
      <c r="C6202">
        <v>2308.65</v>
      </c>
    </row>
    <row r="6203" spans="1:3">
      <c r="A6203" s="71">
        <v>39770</v>
      </c>
      <c r="B6203" s="71">
        <f t="shared" si="96"/>
        <v>39753</v>
      </c>
      <c r="C6203">
        <v>2308.65</v>
      </c>
    </row>
    <row r="6204" spans="1:3">
      <c r="A6204" s="71">
        <v>39771</v>
      </c>
      <c r="B6204" s="71">
        <f t="shared" si="96"/>
        <v>39753</v>
      </c>
      <c r="C6204">
        <v>2329.9</v>
      </c>
    </row>
    <row r="6205" spans="1:3">
      <c r="A6205" s="71">
        <v>39772</v>
      </c>
      <c r="B6205" s="71">
        <f t="shared" si="96"/>
        <v>39753</v>
      </c>
      <c r="C6205">
        <v>2342.1799999999998</v>
      </c>
    </row>
    <row r="6206" spans="1:3">
      <c r="A6206" s="71">
        <v>39773</v>
      </c>
      <c r="B6206" s="71">
        <f t="shared" si="96"/>
        <v>39753</v>
      </c>
      <c r="C6206">
        <v>2359.2600000000002</v>
      </c>
    </row>
    <row r="6207" spans="1:3">
      <c r="A6207" s="71">
        <v>39774</v>
      </c>
      <c r="B6207" s="71">
        <f t="shared" si="96"/>
        <v>39753</v>
      </c>
      <c r="C6207">
        <v>2355.71</v>
      </c>
    </row>
    <row r="6208" spans="1:3">
      <c r="A6208" s="71">
        <v>39775</v>
      </c>
      <c r="B6208" s="71">
        <f t="shared" si="96"/>
        <v>39753</v>
      </c>
      <c r="C6208">
        <v>2355.71</v>
      </c>
    </row>
    <row r="6209" spans="1:3">
      <c r="A6209" s="71">
        <v>39776</v>
      </c>
      <c r="B6209" s="71">
        <f t="shared" si="96"/>
        <v>39753</v>
      </c>
      <c r="C6209">
        <v>2355.71</v>
      </c>
    </row>
    <row r="6210" spans="1:3">
      <c r="A6210" s="71">
        <v>39777</v>
      </c>
      <c r="B6210" s="71">
        <f t="shared" si="96"/>
        <v>39753</v>
      </c>
      <c r="C6210">
        <v>2314.7199999999998</v>
      </c>
    </row>
    <row r="6211" spans="1:3">
      <c r="A6211" s="71">
        <v>39778</v>
      </c>
      <c r="B6211" s="71">
        <f t="shared" ref="B6211:B6274" si="97">DATE(YEAR(A6211), MONTH(A6211), 1)</f>
        <v>39753</v>
      </c>
      <c r="C6211">
        <v>2307.37</v>
      </c>
    </row>
    <row r="6212" spans="1:3">
      <c r="A6212" s="71">
        <v>39779</v>
      </c>
      <c r="B6212" s="71">
        <f t="shared" si="97"/>
        <v>39753</v>
      </c>
      <c r="C6212">
        <v>2324.1</v>
      </c>
    </row>
    <row r="6213" spans="1:3">
      <c r="A6213" s="71">
        <v>39780</v>
      </c>
      <c r="B6213" s="71">
        <f t="shared" si="97"/>
        <v>39753</v>
      </c>
      <c r="C6213">
        <v>2324.1</v>
      </c>
    </row>
    <row r="6214" spans="1:3">
      <c r="A6214" s="71">
        <v>39781</v>
      </c>
      <c r="B6214" s="71">
        <f t="shared" si="97"/>
        <v>39753</v>
      </c>
      <c r="C6214">
        <v>2318</v>
      </c>
    </row>
    <row r="6215" spans="1:3">
      <c r="A6215" s="71">
        <v>39782</v>
      </c>
      <c r="B6215" s="71">
        <f t="shared" si="97"/>
        <v>39753</v>
      </c>
      <c r="C6215">
        <v>2318</v>
      </c>
    </row>
    <row r="6216" spans="1:3">
      <c r="A6216" s="71">
        <v>39783</v>
      </c>
      <c r="B6216" s="71">
        <f t="shared" si="97"/>
        <v>39783</v>
      </c>
      <c r="C6216">
        <v>2318</v>
      </c>
    </row>
    <row r="6217" spans="1:3">
      <c r="A6217" s="71">
        <v>39784</v>
      </c>
      <c r="B6217" s="71">
        <f t="shared" si="97"/>
        <v>39783</v>
      </c>
      <c r="C6217">
        <v>2320.12</v>
      </c>
    </row>
    <row r="6218" spans="1:3">
      <c r="A6218" s="71">
        <v>39785</v>
      </c>
      <c r="B6218" s="71">
        <f t="shared" si="97"/>
        <v>39783</v>
      </c>
      <c r="C6218">
        <v>2315.35</v>
      </c>
    </row>
    <row r="6219" spans="1:3">
      <c r="A6219" s="71">
        <v>39786</v>
      </c>
      <c r="B6219" s="71">
        <f t="shared" si="97"/>
        <v>39783</v>
      </c>
      <c r="C6219">
        <v>2317.48</v>
      </c>
    </row>
    <row r="6220" spans="1:3">
      <c r="A6220" s="71">
        <v>39787</v>
      </c>
      <c r="B6220" s="71">
        <f t="shared" si="97"/>
        <v>39783</v>
      </c>
      <c r="C6220">
        <v>2323.2800000000002</v>
      </c>
    </row>
    <row r="6221" spans="1:3">
      <c r="A6221" s="71">
        <v>39788</v>
      </c>
      <c r="B6221" s="71">
        <f t="shared" si="97"/>
        <v>39783</v>
      </c>
      <c r="C6221">
        <v>2333.54</v>
      </c>
    </row>
    <row r="6222" spans="1:3">
      <c r="A6222" s="71">
        <v>39789</v>
      </c>
      <c r="B6222" s="71">
        <f t="shared" si="97"/>
        <v>39783</v>
      </c>
      <c r="C6222">
        <v>2333.54</v>
      </c>
    </row>
    <row r="6223" spans="1:3">
      <c r="A6223" s="71">
        <v>39790</v>
      </c>
      <c r="B6223" s="71">
        <f t="shared" si="97"/>
        <v>39783</v>
      </c>
      <c r="C6223">
        <v>2333.54</v>
      </c>
    </row>
    <row r="6224" spans="1:3">
      <c r="A6224" s="71">
        <v>39791</v>
      </c>
      <c r="B6224" s="71">
        <f t="shared" si="97"/>
        <v>39783</v>
      </c>
      <c r="C6224">
        <v>2333.54</v>
      </c>
    </row>
    <row r="6225" spans="1:3">
      <c r="A6225" s="71">
        <v>39792</v>
      </c>
      <c r="B6225" s="71">
        <f t="shared" si="97"/>
        <v>39783</v>
      </c>
      <c r="C6225">
        <v>2311.6999999999998</v>
      </c>
    </row>
    <row r="6226" spans="1:3">
      <c r="A6226" s="71">
        <v>39793</v>
      </c>
      <c r="B6226" s="71">
        <f t="shared" si="97"/>
        <v>39783</v>
      </c>
      <c r="C6226">
        <v>2302.9299999999998</v>
      </c>
    </row>
    <row r="6227" spans="1:3">
      <c r="A6227" s="71">
        <v>39794</v>
      </c>
      <c r="B6227" s="71">
        <f t="shared" si="97"/>
        <v>39783</v>
      </c>
      <c r="C6227">
        <v>2278.29</v>
      </c>
    </row>
    <row r="6228" spans="1:3">
      <c r="A6228" s="71">
        <v>39795</v>
      </c>
      <c r="B6228" s="71">
        <f t="shared" si="97"/>
        <v>39783</v>
      </c>
      <c r="C6228">
        <v>2273.2399999999998</v>
      </c>
    </row>
    <row r="6229" spans="1:3">
      <c r="A6229" s="71">
        <v>39796</v>
      </c>
      <c r="B6229" s="71">
        <f t="shared" si="97"/>
        <v>39783</v>
      </c>
      <c r="C6229">
        <v>2273.2399999999998</v>
      </c>
    </row>
    <row r="6230" spans="1:3">
      <c r="A6230" s="71">
        <v>39797</v>
      </c>
      <c r="B6230" s="71">
        <f t="shared" si="97"/>
        <v>39783</v>
      </c>
      <c r="C6230">
        <v>2273.2399999999998</v>
      </c>
    </row>
    <row r="6231" spans="1:3">
      <c r="A6231" s="71">
        <v>39798</v>
      </c>
      <c r="B6231" s="71">
        <f t="shared" si="97"/>
        <v>39783</v>
      </c>
      <c r="C6231">
        <v>2254.5</v>
      </c>
    </row>
    <row r="6232" spans="1:3">
      <c r="A6232" s="71">
        <v>39799</v>
      </c>
      <c r="B6232" s="71">
        <f t="shared" si="97"/>
        <v>39783</v>
      </c>
      <c r="C6232">
        <v>2223.3000000000002</v>
      </c>
    </row>
    <row r="6233" spans="1:3">
      <c r="A6233" s="71">
        <v>39800</v>
      </c>
      <c r="B6233" s="71">
        <f t="shared" si="97"/>
        <v>39783</v>
      </c>
      <c r="C6233">
        <v>2173.86</v>
      </c>
    </row>
    <row r="6234" spans="1:3">
      <c r="A6234" s="71">
        <v>39801</v>
      </c>
      <c r="B6234" s="71">
        <f t="shared" si="97"/>
        <v>39783</v>
      </c>
      <c r="C6234">
        <v>2163.14</v>
      </c>
    </row>
    <row r="6235" spans="1:3">
      <c r="A6235" s="71">
        <v>39802</v>
      </c>
      <c r="B6235" s="71">
        <f t="shared" si="97"/>
        <v>39783</v>
      </c>
      <c r="C6235">
        <v>2167.35</v>
      </c>
    </row>
    <row r="6236" spans="1:3">
      <c r="A6236" s="71">
        <v>39803</v>
      </c>
      <c r="B6236" s="71">
        <f t="shared" si="97"/>
        <v>39783</v>
      </c>
      <c r="C6236">
        <v>2167.35</v>
      </c>
    </row>
    <row r="6237" spans="1:3">
      <c r="A6237" s="71">
        <v>39804</v>
      </c>
      <c r="B6237" s="71">
        <f t="shared" si="97"/>
        <v>39783</v>
      </c>
      <c r="C6237">
        <v>2167.35</v>
      </c>
    </row>
    <row r="6238" spans="1:3">
      <c r="A6238" s="71">
        <v>39805</v>
      </c>
      <c r="B6238" s="71">
        <f t="shared" si="97"/>
        <v>39783</v>
      </c>
      <c r="C6238">
        <v>2169.83</v>
      </c>
    </row>
    <row r="6239" spans="1:3">
      <c r="A6239" s="71">
        <v>39806</v>
      </c>
      <c r="B6239" s="71">
        <f t="shared" si="97"/>
        <v>39783</v>
      </c>
      <c r="C6239">
        <v>2180.4899999999998</v>
      </c>
    </row>
    <row r="6240" spans="1:3">
      <c r="A6240" s="71">
        <v>39807</v>
      </c>
      <c r="B6240" s="71">
        <f t="shared" si="97"/>
        <v>39783</v>
      </c>
      <c r="C6240">
        <v>2198.09</v>
      </c>
    </row>
    <row r="6241" spans="1:3">
      <c r="A6241" s="71">
        <v>39808</v>
      </c>
      <c r="B6241" s="71">
        <f t="shared" si="97"/>
        <v>39783</v>
      </c>
      <c r="C6241">
        <v>2198.09</v>
      </c>
    </row>
    <row r="6242" spans="1:3">
      <c r="A6242" s="71">
        <v>39809</v>
      </c>
      <c r="B6242" s="71">
        <f t="shared" si="97"/>
        <v>39783</v>
      </c>
      <c r="C6242">
        <v>2204.9499999999998</v>
      </c>
    </row>
    <row r="6243" spans="1:3">
      <c r="A6243" s="71">
        <v>39810</v>
      </c>
      <c r="B6243" s="71">
        <f t="shared" si="97"/>
        <v>39783</v>
      </c>
      <c r="C6243">
        <v>2204.9499999999998</v>
      </c>
    </row>
    <row r="6244" spans="1:3">
      <c r="A6244" s="71">
        <v>39811</v>
      </c>
      <c r="B6244" s="71">
        <f t="shared" si="97"/>
        <v>39783</v>
      </c>
      <c r="C6244">
        <v>2204.9499999999998</v>
      </c>
    </row>
    <row r="6245" spans="1:3">
      <c r="A6245" s="71">
        <v>39812</v>
      </c>
      <c r="B6245" s="71">
        <f t="shared" si="97"/>
        <v>39783</v>
      </c>
      <c r="C6245">
        <v>2234</v>
      </c>
    </row>
    <row r="6246" spans="1:3">
      <c r="A6246" s="71">
        <v>39813</v>
      </c>
      <c r="B6246" s="71">
        <f t="shared" si="97"/>
        <v>39783</v>
      </c>
      <c r="C6246">
        <v>2243.59</v>
      </c>
    </row>
    <row r="6247" spans="1:3">
      <c r="A6247" s="71">
        <v>39814</v>
      </c>
      <c r="B6247" s="71">
        <f t="shared" si="97"/>
        <v>39814</v>
      </c>
      <c r="C6247">
        <v>2243.59</v>
      </c>
    </row>
    <row r="6248" spans="1:3">
      <c r="A6248" s="71">
        <v>39815</v>
      </c>
      <c r="B6248" s="71">
        <f t="shared" si="97"/>
        <v>39814</v>
      </c>
      <c r="C6248">
        <v>2243.59</v>
      </c>
    </row>
    <row r="6249" spans="1:3">
      <c r="A6249" s="71">
        <v>39816</v>
      </c>
      <c r="B6249" s="71">
        <f t="shared" si="97"/>
        <v>39814</v>
      </c>
      <c r="C6249">
        <v>2234.81</v>
      </c>
    </row>
    <row r="6250" spans="1:3">
      <c r="A6250" s="71">
        <v>39817</v>
      </c>
      <c r="B6250" s="71">
        <f t="shared" si="97"/>
        <v>39814</v>
      </c>
      <c r="C6250">
        <v>2234.81</v>
      </c>
    </row>
    <row r="6251" spans="1:3">
      <c r="A6251" s="71">
        <v>39818</v>
      </c>
      <c r="B6251" s="71">
        <f t="shared" si="97"/>
        <v>39814</v>
      </c>
      <c r="C6251">
        <v>2234.81</v>
      </c>
    </row>
    <row r="6252" spans="1:3">
      <c r="A6252" s="71">
        <v>39819</v>
      </c>
      <c r="B6252" s="71">
        <f t="shared" si="97"/>
        <v>39814</v>
      </c>
      <c r="C6252">
        <v>2227.2399999999998</v>
      </c>
    </row>
    <row r="6253" spans="1:3">
      <c r="A6253" s="71">
        <v>39820</v>
      </c>
      <c r="B6253" s="71">
        <f t="shared" si="97"/>
        <v>39814</v>
      </c>
      <c r="C6253">
        <v>2197.7199999999998</v>
      </c>
    </row>
    <row r="6254" spans="1:3">
      <c r="A6254" s="71">
        <v>39821</v>
      </c>
      <c r="B6254" s="71">
        <f t="shared" si="97"/>
        <v>39814</v>
      </c>
      <c r="C6254">
        <v>2214.13</v>
      </c>
    </row>
    <row r="6255" spans="1:3">
      <c r="A6255" s="71">
        <v>39822</v>
      </c>
      <c r="B6255" s="71">
        <f t="shared" si="97"/>
        <v>39814</v>
      </c>
      <c r="C6255">
        <v>2220.8200000000002</v>
      </c>
    </row>
    <row r="6256" spans="1:3">
      <c r="A6256" s="71">
        <v>39823</v>
      </c>
      <c r="B6256" s="71">
        <f t="shared" si="97"/>
        <v>39814</v>
      </c>
      <c r="C6256">
        <v>2216.23</v>
      </c>
    </row>
    <row r="6257" spans="1:3">
      <c r="A6257" s="71">
        <v>39824</v>
      </c>
      <c r="B6257" s="71">
        <f t="shared" si="97"/>
        <v>39814</v>
      </c>
      <c r="C6257">
        <v>2216.23</v>
      </c>
    </row>
    <row r="6258" spans="1:3">
      <c r="A6258" s="71">
        <v>39825</v>
      </c>
      <c r="B6258" s="71">
        <f t="shared" si="97"/>
        <v>39814</v>
      </c>
      <c r="C6258">
        <v>2216.23</v>
      </c>
    </row>
    <row r="6259" spans="1:3">
      <c r="A6259" s="71">
        <v>39826</v>
      </c>
      <c r="B6259" s="71">
        <f t="shared" si="97"/>
        <v>39814</v>
      </c>
      <c r="C6259">
        <v>2216.23</v>
      </c>
    </row>
    <row r="6260" spans="1:3">
      <c r="A6260" s="71">
        <v>39827</v>
      </c>
      <c r="B6260" s="71">
        <f t="shared" si="97"/>
        <v>39814</v>
      </c>
      <c r="C6260">
        <v>2226.87</v>
      </c>
    </row>
    <row r="6261" spans="1:3">
      <c r="A6261" s="71">
        <v>39828</v>
      </c>
      <c r="B6261" s="71">
        <f t="shared" si="97"/>
        <v>39814</v>
      </c>
      <c r="C6261">
        <v>2234.4</v>
      </c>
    </row>
    <row r="6262" spans="1:3">
      <c r="A6262" s="71">
        <v>39829</v>
      </c>
      <c r="B6262" s="71">
        <f t="shared" si="97"/>
        <v>39814</v>
      </c>
      <c r="C6262">
        <v>2249.64</v>
      </c>
    </row>
    <row r="6263" spans="1:3">
      <c r="A6263" s="71">
        <v>39830</v>
      </c>
      <c r="B6263" s="71">
        <f t="shared" si="97"/>
        <v>39814</v>
      </c>
      <c r="C6263">
        <v>2227.6799999999998</v>
      </c>
    </row>
    <row r="6264" spans="1:3">
      <c r="A6264" s="71">
        <v>39831</v>
      </c>
      <c r="B6264" s="71">
        <f t="shared" si="97"/>
        <v>39814</v>
      </c>
      <c r="C6264">
        <v>2227.6799999999998</v>
      </c>
    </row>
    <row r="6265" spans="1:3">
      <c r="A6265" s="71">
        <v>39832</v>
      </c>
      <c r="B6265" s="71">
        <f t="shared" si="97"/>
        <v>39814</v>
      </c>
      <c r="C6265">
        <v>2227.6799999999998</v>
      </c>
    </row>
    <row r="6266" spans="1:3">
      <c r="A6266" s="71">
        <v>39833</v>
      </c>
      <c r="B6266" s="71">
        <f t="shared" si="97"/>
        <v>39814</v>
      </c>
      <c r="C6266">
        <v>2227.6799999999998</v>
      </c>
    </row>
    <row r="6267" spans="1:3">
      <c r="A6267" s="71">
        <v>39834</v>
      </c>
      <c r="B6267" s="71">
        <f t="shared" si="97"/>
        <v>39814</v>
      </c>
      <c r="C6267">
        <v>2245.2800000000002</v>
      </c>
    </row>
    <row r="6268" spans="1:3">
      <c r="A6268" s="71">
        <v>39835</v>
      </c>
      <c r="B6268" s="71">
        <f t="shared" si="97"/>
        <v>39814</v>
      </c>
      <c r="C6268">
        <v>2245.9699999999998</v>
      </c>
    </row>
    <row r="6269" spans="1:3">
      <c r="A6269" s="71">
        <v>39836</v>
      </c>
      <c r="B6269" s="71">
        <f t="shared" si="97"/>
        <v>39814</v>
      </c>
      <c r="C6269">
        <v>2247.87</v>
      </c>
    </row>
    <row r="6270" spans="1:3">
      <c r="A6270" s="71">
        <v>39837</v>
      </c>
      <c r="B6270" s="71">
        <f t="shared" si="97"/>
        <v>39814</v>
      </c>
      <c r="C6270">
        <v>2280.77</v>
      </c>
    </row>
    <row r="6271" spans="1:3">
      <c r="A6271" s="71">
        <v>39838</v>
      </c>
      <c r="B6271" s="71">
        <f t="shared" si="97"/>
        <v>39814</v>
      </c>
      <c r="C6271">
        <v>2280.77</v>
      </c>
    </row>
    <row r="6272" spans="1:3">
      <c r="A6272" s="71">
        <v>39839</v>
      </c>
      <c r="B6272" s="71">
        <f t="shared" si="97"/>
        <v>39814</v>
      </c>
      <c r="C6272">
        <v>2280.77</v>
      </c>
    </row>
    <row r="6273" spans="1:3">
      <c r="A6273" s="71">
        <v>39840</v>
      </c>
      <c r="B6273" s="71">
        <f t="shared" si="97"/>
        <v>39814</v>
      </c>
      <c r="C6273">
        <v>2280.4299999999998</v>
      </c>
    </row>
    <row r="6274" spans="1:3">
      <c r="A6274" s="71">
        <v>39841</v>
      </c>
      <c r="B6274" s="71">
        <f t="shared" si="97"/>
        <v>39814</v>
      </c>
      <c r="C6274">
        <v>2310.83</v>
      </c>
    </row>
    <row r="6275" spans="1:3">
      <c r="A6275" s="71">
        <v>39842</v>
      </c>
      <c r="B6275" s="71">
        <f t="shared" ref="B6275:B6338" si="98">DATE(YEAR(A6275), MONTH(A6275), 1)</f>
        <v>39814</v>
      </c>
      <c r="C6275">
        <v>2341.09</v>
      </c>
    </row>
    <row r="6276" spans="1:3">
      <c r="A6276" s="71">
        <v>39843</v>
      </c>
      <c r="B6276" s="71">
        <f t="shared" si="98"/>
        <v>39814</v>
      </c>
      <c r="C6276">
        <v>2386.58</v>
      </c>
    </row>
    <row r="6277" spans="1:3">
      <c r="A6277" s="71">
        <v>39844</v>
      </c>
      <c r="B6277" s="71">
        <f t="shared" si="98"/>
        <v>39814</v>
      </c>
      <c r="C6277">
        <v>2420.2600000000002</v>
      </c>
    </row>
    <row r="6278" spans="1:3">
      <c r="A6278" s="71">
        <v>39845</v>
      </c>
      <c r="B6278" s="71">
        <f t="shared" si="98"/>
        <v>39845</v>
      </c>
      <c r="C6278">
        <v>2420.2600000000002</v>
      </c>
    </row>
    <row r="6279" spans="1:3">
      <c r="A6279" s="71">
        <v>39846</v>
      </c>
      <c r="B6279" s="71">
        <f t="shared" si="98"/>
        <v>39845</v>
      </c>
      <c r="C6279">
        <v>2420.2600000000002</v>
      </c>
    </row>
    <row r="6280" spans="1:3">
      <c r="A6280" s="71">
        <v>39847</v>
      </c>
      <c r="B6280" s="71">
        <f t="shared" si="98"/>
        <v>39845</v>
      </c>
      <c r="C6280">
        <v>2450.7800000000002</v>
      </c>
    </row>
    <row r="6281" spans="1:3">
      <c r="A6281" s="71">
        <v>39848</v>
      </c>
      <c r="B6281" s="71">
        <f t="shared" si="98"/>
        <v>39845</v>
      </c>
      <c r="C6281">
        <v>2443.67</v>
      </c>
    </row>
    <row r="6282" spans="1:3">
      <c r="A6282" s="71">
        <v>39849</v>
      </c>
      <c r="B6282" s="71">
        <f t="shared" si="98"/>
        <v>39845</v>
      </c>
      <c r="C6282">
        <v>2469.02</v>
      </c>
    </row>
    <row r="6283" spans="1:3">
      <c r="A6283" s="71">
        <v>39850</v>
      </c>
      <c r="B6283" s="71">
        <f t="shared" si="98"/>
        <v>39845</v>
      </c>
      <c r="C6283">
        <v>2472.65</v>
      </c>
    </row>
    <row r="6284" spans="1:3">
      <c r="A6284" s="71">
        <v>39851</v>
      </c>
      <c r="B6284" s="71">
        <f t="shared" si="98"/>
        <v>39845</v>
      </c>
      <c r="C6284">
        <v>2449.4899999999998</v>
      </c>
    </row>
    <row r="6285" spans="1:3">
      <c r="A6285" s="71">
        <v>39852</v>
      </c>
      <c r="B6285" s="71">
        <f t="shared" si="98"/>
        <v>39845</v>
      </c>
      <c r="C6285">
        <v>2449.4899999999998</v>
      </c>
    </row>
    <row r="6286" spans="1:3">
      <c r="A6286" s="71">
        <v>39853</v>
      </c>
      <c r="B6286" s="71">
        <f t="shared" si="98"/>
        <v>39845</v>
      </c>
      <c r="C6286">
        <v>2449.4899999999998</v>
      </c>
    </row>
    <row r="6287" spans="1:3">
      <c r="A6287" s="71">
        <v>39854</v>
      </c>
      <c r="B6287" s="71">
        <f t="shared" si="98"/>
        <v>39845</v>
      </c>
      <c r="C6287">
        <v>2450.6</v>
      </c>
    </row>
    <row r="6288" spans="1:3">
      <c r="A6288" s="71">
        <v>39855</v>
      </c>
      <c r="B6288" s="71">
        <f t="shared" si="98"/>
        <v>39845</v>
      </c>
      <c r="C6288">
        <v>2494.0700000000002</v>
      </c>
    </row>
    <row r="6289" spans="1:3">
      <c r="A6289" s="71">
        <v>39856</v>
      </c>
      <c r="B6289" s="71">
        <f t="shared" si="98"/>
        <v>39845</v>
      </c>
      <c r="C6289">
        <v>2537.8200000000002</v>
      </c>
    </row>
    <row r="6290" spans="1:3">
      <c r="A6290" s="71">
        <v>39857</v>
      </c>
      <c r="B6290" s="71">
        <f t="shared" si="98"/>
        <v>39845</v>
      </c>
      <c r="C6290">
        <v>2520.06</v>
      </c>
    </row>
    <row r="6291" spans="1:3">
      <c r="A6291" s="71">
        <v>39858</v>
      </c>
      <c r="B6291" s="71">
        <f t="shared" si="98"/>
        <v>39845</v>
      </c>
      <c r="C6291">
        <v>2509.5</v>
      </c>
    </row>
    <row r="6292" spans="1:3">
      <c r="A6292" s="71">
        <v>39859</v>
      </c>
      <c r="B6292" s="71">
        <f t="shared" si="98"/>
        <v>39845</v>
      </c>
      <c r="C6292">
        <v>2509.5</v>
      </c>
    </row>
    <row r="6293" spans="1:3">
      <c r="A6293" s="71">
        <v>39860</v>
      </c>
      <c r="B6293" s="71">
        <f t="shared" si="98"/>
        <v>39845</v>
      </c>
      <c r="C6293">
        <v>2509.5</v>
      </c>
    </row>
    <row r="6294" spans="1:3">
      <c r="A6294" s="71">
        <v>39861</v>
      </c>
      <c r="B6294" s="71">
        <f t="shared" si="98"/>
        <v>39845</v>
      </c>
      <c r="C6294">
        <v>2509.5</v>
      </c>
    </row>
    <row r="6295" spans="1:3">
      <c r="A6295" s="71">
        <v>39862</v>
      </c>
      <c r="B6295" s="71">
        <f t="shared" si="98"/>
        <v>39845</v>
      </c>
      <c r="C6295">
        <v>2554.4</v>
      </c>
    </row>
    <row r="6296" spans="1:3">
      <c r="A6296" s="71">
        <v>39863</v>
      </c>
      <c r="B6296" s="71">
        <f t="shared" si="98"/>
        <v>39845</v>
      </c>
      <c r="C6296">
        <v>2558.14</v>
      </c>
    </row>
    <row r="6297" spans="1:3">
      <c r="A6297" s="71">
        <v>39864</v>
      </c>
      <c r="B6297" s="71">
        <f t="shared" si="98"/>
        <v>39845</v>
      </c>
      <c r="C6297">
        <v>2547.4</v>
      </c>
    </row>
    <row r="6298" spans="1:3">
      <c r="A6298" s="71">
        <v>39865</v>
      </c>
      <c r="B6298" s="71">
        <f t="shared" si="98"/>
        <v>39845</v>
      </c>
      <c r="C6298">
        <v>2588.31</v>
      </c>
    </row>
    <row r="6299" spans="1:3">
      <c r="A6299" s="71">
        <v>39866</v>
      </c>
      <c r="B6299" s="71">
        <f t="shared" si="98"/>
        <v>39845</v>
      </c>
      <c r="C6299">
        <v>2588.31</v>
      </c>
    </row>
    <row r="6300" spans="1:3">
      <c r="A6300" s="71">
        <v>39867</v>
      </c>
      <c r="B6300" s="71">
        <f t="shared" si="98"/>
        <v>39845</v>
      </c>
      <c r="C6300">
        <v>2588.31</v>
      </c>
    </row>
    <row r="6301" spans="1:3">
      <c r="A6301" s="71">
        <v>39868</v>
      </c>
      <c r="B6301" s="71">
        <f t="shared" si="98"/>
        <v>39845</v>
      </c>
      <c r="C6301">
        <v>2572.3000000000002</v>
      </c>
    </row>
    <row r="6302" spans="1:3">
      <c r="A6302" s="71">
        <v>39869</v>
      </c>
      <c r="B6302" s="71">
        <f t="shared" si="98"/>
        <v>39845</v>
      </c>
      <c r="C6302">
        <v>2596.37</v>
      </c>
    </row>
    <row r="6303" spans="1:3">
      <c r="A6303" s="71">
        <v>39870</v>
      </c>
      <c r="B6303" s="71">
        <f t="shared" si="98"/>
        <v>39845</v>
      </c>
      <c r="C6303">
        <v>2575.5</v>
      </c>
    </row>
    <row r="6304" spans="1:3">
      <c r="A6304" s="71">
        <v>39871</v>
      </c>
      <c r="B6304" s="71">
        <f t="shared" si="98"/>
        <v>39845</v>
      </c>
      <c r="C6304">
        <v>2555.0500000000002</v>
      </c>
    </row>
    <row r="6305" spans="1:3">
      <c r="A6305" s="71">
        <v>39872</v>
      </c>
      <c r="B6305" s="71">
        <f t="shared" si="98"/>
        <v>39845</v>
      </c>
      <c r="C6305">
        <v>2555.89</v>
      </c>
    </row>
    <row r="6306" spans="1:3">
      <c r="A6306" s="71">
        <v>39873</v>
      </c>
      <c r="B6306" s="71">
        <f t="shared" si="98"/>
        <v>39873</v>
      </c>
      <c r="C6306">
        <v>2555.89</v>
      </c>
    </row>
    <row r="6307" spans="1:3">
      <c r="A6307" s="71">
        <v>39874</v>
      </c>
      <c r="B6307" s="71">
        <f t="shared" si="98"/>
        <v>39873</v>
      </c>
      <c r="C6307">
        <v>2555.89</v>
      </c>
    </row>
    <row r="6308" spans="1:3">
      <c r="A6308" s="71">
        <v>39875</v>
      </c>
      <c r="B6308" s="71">
        <f t="shared" si="98"/>
        <v>39873</v>
      </c>
      <c r="C6308">
        <v>2590.9699999999998</v>
      </c>
    </row>
    <row r="6309" spans="1:3">
      <c r="A6309" s="71">
        <v>39876</v>
      </c>
      <c r="B6309" s="71">
        <f t="shared" si="98"/>
        <v>39873</v>
      </c>
      <c r="C6309">
        <v>2588.96</v>
      </c>
    </row>
    <row r="6310" spans="1:3">
      <c r="A6310" s="71">
        <v>39877</v>
      </c>
      <c r="B6310" s="71">
        <f t="shared" si="98"/>
        <v>39873</v>
      </c>
      <c r="C6310">
        <v>2589.48</v>
      </c>
    </row>
    <row r="6311" spans="1:3">
      <c r="A6311" s="71">
        <v>39878</v>
      </c>
      <c r="B6311" s="71">
        <f t="shared" si="98"/>
        <v>39873</v>
      </c>
      <c r="C6311">
        <v>2572.92</v>
      </c>
    </row>
    <row r="6312" spans="1:3">
      <c r="A6312" s="71">
        <v>39879</v>
      </c>
      <c r="B6312" s="71">
        <f t="shared" si="98"/>
        <v>39873</v>
      </c>
      <c r="C6312">
        <v>2548.5700000000002</v>
      </c>
    </row>
    <row r="6313" spans="1:3">
      <c r="A6313" s="71">
        <v>39880</v>
      </c>
      <c r="B6313" s="71">
        <f t="shared" si="98"/>
        <v>39873</v>
      </c>
      <c r="C6313">
        <v>2548.5700000000002</v>
      </c>
    </row>
    <row r="6314" spans="1:3">
      <c r="A6314" s="71">
        <v>39881</v>
      </c>
      <c r="B6314" s="71">
        <f t="shared" si="98"/>
        <v>39873</v>
      </c>
      <c r="C6314">
        <v>2548.5700000000002</v>
      </c>
    </row>
    <row r="6315" spans="1:3">
      <c r="A6315" s="71">
        <v>39882</v>
      </c>
      <c r="B6315" s="71">
        <f t="shared" si="98"/>
        <v>39873</v>
      </c>
      <c r="C6315">
        <v>2559.36</v>
      </c>
    </row>
    <row r="6316" spans="1:3">
      <c r="A6316" s="71">
        <v>39883</v>
      </c>
      <c r="B6316" s="71">
        <f t="shared" si="98"/>
        <v>39873</v>
      </c>
      <c r="C6316">
        <v>2525.06</v>
      </c>
    </row>
    <row r="6317" spans="1:3">
      <c r="A6317" s="71">
        <v>39884</v>
      </c>
      <c r="B6317" s="71">
        <f t="shared" si="98"/>
        <v>39873</v>
      </c>
      <c r="C6317">
        <v>2506.73</v>
      </c>
    </row>
    <row r="6318" spans="1:3">
      <c r="A6318" s="71">
        <v>39885</v>
      </c>
      <c r="B6318" s="71">
        <f t="shared" si="98"/>
        <v>39873</v>
      </c>
      <c r="C6318">
        <v>2481.2600000000002</v>
      </c>
    </row>
    <row r="6319" spans="1:3">
      <c r="A6319" s="71">
        <v>39886</v>
      </c>
      <c r="B6319" s="71">
        <f t="shared" si="98"/>
        <v>39873</v>
      </c>
      <c r="C6319">
        <v>2445.3000000000002</v>
      </c>
    </row>
    <row r="6320" spans="1:3">
      <c r="A6320" s="71">
        <v>39887</v>
      </c>
      <c r="B6320" s="71">
        <f t="shared" si="98"/>
        <v>39873</v>
      </c>
      <c r="C6320">
        <v>2445.3000000000002</v>
      </c>
    </row>
    <row r="6321" spans="1:3">
      <c r="A6321" s="71">
        <v>39888</v>
      </c>
      <c r="B6321" s="71">
        <f t="shared" si="98"/>
        <v>39873</v>
      </c>
      <c r="C6321">
        <v>2445.3000000000002</v>
      </c>
    </row>
    <row r="6322" spans="1:3">
      <c r="A6322" s="71">
        <v>39889</v>
      </c>
      <c r="B6322" s="71">
        <f t="shared" si="98"/>
        <v>39873</v>
      </c>
      <c r="C6322">
        <v>2390.96</v>
      </c>
    </row>
    <row r="6323" spans="1:3">
      <c r="A6323" s="71">
        <v>39890</v>
      </c>
      <c r="B6323" s="71">
        <f t="shared" si="98"/>
        <v>39873</v>
      </c>
      <c r="C6323">
        <v>2390.98</v>
      </c>
    </row>
    <row r="6324" spans="1:3">
      <c r="A6324" s="71">
        <v>39891</v>
      </c>
      <c r="B6324" s="71">
        <f t="shared" si="98"/>
        <v>39873</v>
      </c>
      <c r="C6324">
        <v>2383.15</v>
      </c>
    </row>
    <row r="6325" spans="1:3">
      <c r="A6325" s="71">
        <v>39892</v>
      </c>
      <c r="B6325" s="71">
        <f t="shared" si="98"/>
        <v>39873</v>
      </c>
      <c r="C6325">
        <v>2335.29</v>
      </c>
    </row>
    <row r="6326" spans="1:3">
      <c r="A6326" s="71">
        <v>39893</v>
      </c>
      <c r="B6326" s="71">
        <f t="shared" si="98"/>
        <v>39873</v>
      </c>
      <c r="C6326">
        <v>2340.83</v>
      </c>
    </row>
    <row r="6327" spans="1:3">
      <c r="A6327" s="71">
        <v>39894</v>
      </c>
      <c r="B6327" s="71">
        <f t="shared" si="98"/>
        <v>39873</v>
      </c>
      <c r="C6327">
        <v>2340.83</v>
      </c>
    </row>
    <row r="6328" spans="1:3">
      <c r="A6328" s="71">
        <v>39895</v>
      </c>
      <c r="B6328" s="71">
        <f t="shared" si="98"/>
        <v>39873</v>
      </c>
      <c r="C6328">
        <v>2340.83</v>
      </c>
    </row>
    <row r="6329" spans="1:3">
      <c r="A6329" s="71">
        <v>39896</v>
      </c>
      <c r="B6329" s="71">
        <f t="shared" si="98"/>
        <v>39873</v>
      </c>
      <c r="C6329">
        <v>2340.83</v>
      </c>
    </row>
    <row r="6330" spans="1:3">
      <c r="A6330" s="71">
        <v>39897</v>
      </c>
      <c r="B6330" s="71">
        <f t="shared" si="98"/>
        <v>39873</v>
      </c>
      <c r="C6330">
        <v>2353.21</v>
      </c>
    </row>
    <row r="6331" spans="1:3">
      <c r="A6331" s="71">
        <v>39898</v>
      </c>
      <c r="B6331" s="71">
        <f t="shared" si="98"/>
        <v>39873</v>
      </c>
      <c r="C6331">
        <v>2379.94</v>
      </c>
    </row>
    <row r="6332" spans="1:3">
      <c r="A6332" s="71">
        <v>39899</v>
      </c>
      <c r="B6332" s="71">
        <f t="shared" si="98"/>
        <v>39873</v>
      </c>
      <c r="C6332">
        <v>2435.81</v>
      </c>
    </row>
    <row r="6333" spans="1:3">
      <c r="A6333" s="71">
        <v>39900</v>
      </c>
      <c r="B6333" s="71">
        <f t="shared" si="98"/>
        <v>39873</v>
      </c>
      <c r="C6333">
        <v>2485.56</v>
      </c>
    </row>
    <row r="6334" spans="1:3">
      <c r="A6334" s="71">
        <v>39901</v>
      </c>
      <c r="B6334" s="71">
        <f t="shared" si="98"/>
        <v>39873</v>
      </c>
      <c r="C6334">
        <v>2485.56</v>
      </c>
    </row>
    <row r="6335" spans="1:3">
      <c r="A6335" s="71">
        <v>39902</v>
      </c>
      <c r="B6335" s="71">
        <f t="shared" si="98"/>
        <v>39873</v>
      </c>
      <c r="C6335">
        <v>2485.56</v>
      </c>
    </row>
    <row r="6336" spans="1:3">
      <c r="A6336" s="71">
        <v>39903</v>
      </c>
      <c r="B6336" s="71">
        <f t="shared" si="98"/>
        <v>39873</v>
      </c>
      <c r="C6336">
        <v>2561.21</v>
      </c>
    </row>
    <row r="6337" spans="1:3">
      <c r="A6337" s="71">
        <v>39904</v>
      </c>
      <c r="B6337" s="71">
        <f t="shared" si="98"/>
        <v>39904</v>
      </c>
      <c r="C6337">
        <v>2544.2399999999998</v>
      </c>
    </row>
    <row r="6338" spans="1:3">
      <c r="A6338" s="71">
        <v>39905</v>
      </c>
      <c r="B6338" s="71">
        <f t="shared" si="98"/>
        <v>39904</v>
      </c>
      <c r="C6338">
        <v>2534.9899999999998</v>
      </c>
    </row>
    <row r="6339" spans="1:3">
      <c r="A6339" s="71">
        <v>39906</v>
      </c>
      <c r="B6339" s="71">
        <f t="shared" ref="B6339:B6402" si="99">DATE(YEAR(A6339), MONTH(A6339), 1)</f>
        <v>39904</v>
      </c>
      <c r="C6339">
        <v>2451.7199999999998</v>
      </c>
    </row>
    <row r="6340" spans="1:3">
      <c r="A6340" s="71">
        <v>39907</v>
      </c>
      <c r="B6340" s="71">
        <f t="shared" si="99"/>
        <v>39904</v>
      </c>
      <c r="C6340">
        <v>2422.71</v>
      </c>
    </row>
    <row r="6341" spans="1:3">
      <c r="A6341" s="71">
        <v>39908</v>
      </c>
      <c r="B6341" s="71">
        <f t="shared" si="99"/>
        <v>39904</v>
      </c>
      <c r="C6341">
        <v>2422.71</v>
      </c>
    </row>
    <row r="6342" spans="1:3">
      <c r="A6342" s="71">
        <v>39909</v>
      </c>
      <c r="B6342" s="71">
        <f t="shared" si="99"/>
        <v>39904</v>
      </c>
      <c r="C6342">
        <v>2422.71</v>
      </c>
    </row>
    <row r="6343" spans="1:3">
      <c r="A6343" s="71">
        <v>39910</v>
      </c>
      <c r="B6343" s="71">
        <f t="shared" si="99"/>
        <v>39904</v>
      </c>
      <c r="C6343">
        <v>2408.42</v>
      </c>
    </row>
    <row r="6344" spans="1:3">
      <c r="A6344" s="71">
        <v>39911</v>
      </c>
      <c r="B6344" s="71">
        <f t="shared" si="99"/>
        <v>39904</v>
      </c>
      <c r="C6344">
        <v>2416.63</v>
      </c>
    </row>
    <row r="6345" spans="1:3">
      <c r="A6345" s="71">
        <v>39912</v>
      </c>
      <c r="B6345" s="71">
        <f t="shared" si="99"/>
        <v>39904</v>
      </c>
      <c r="C6345">
        <v>2388.11</v>
      </c>
    </row>
    <row r="6346" spans="1:3">
      <c r="A6346" s="71">
        <v>39913</v>
      </c>
      <c r="B6346" s="71">
        <f t="shared" si="99"/>
        <v>39904</v>
      </c>
      <c r="C6346">
        <v>2388.11</v>
      </c>
    </row>
    <row r="6347" spans="1:3">
      <c r="A6347" s="71">
        <v>39914</v>
      </c>
      <c r="B6347" s="71">
        <f t="shared" si="99"/>
        <v>39904</v>
      </c>
      <c r="C6347">
        <v>2388.11</v>
      </c>
    </row>
    <row r="6348" spans="1:3">
      <c r="A6348" s="71">
        <v>39915</v>
      </c>
      <c r="B6348" s="71">
        <f t="shared" si="99"/>
        <v>39904</v>
      </c>
      <c r="C6348">
        <v>2388.11</v>
      </c>
    </row>
    <row r="6349" spans="1:3">
      <c r="A6349" s="71">
        <v>39916</v>
      </c>
      <c r="B6349" s="71">
        <f t="shared" si="99"/>
        <v>39904</v>
      </c>
      <c r="C6349">
        <v>2388.11</v>
      </c>
    </row>
    <row r="6350" spans="1:3">
      <c r="A6350" s="71">
        <v>39917</v>
      </c>
      <c r="B6350" s="71">
        <f t="shared" si="99"/>
        <v>39904</v>
      </c>
      <c r="C6350">
        <v>2392.2199999999998</v>
      </c>
    </row>
    <row r="6351" spans="1:3">
      <c r="A6351" s="71">
        <v>39918</v>
      </c>
      <c r="B6351" s="71">
        <f t="shared" si="99"/>
        <v>39904</v>
      </c>
      <c r="C6351">
        <v>2394.27</v>
      </c>
    </row>
    <row r="6352" spans="1:3">
      <c r="A6352" s="71">
        <v>39919</v>
      </c>
      <c r="B6352" s="71">
        <f t="shared" si="99"/>
        <v>39904</v>
      </c>
      <c r="C6352">
        <v>2380.69</v>
      </c>
    </row>
    <row r="6353" spans="1:3">
      <c r="A6353" s="71">
        <v>39920</v>
      </c>
      <c r="B6353" s="71">
        <f t="shared" si="99"/>
        <v>39904</v>
      </c>
      <c r="C6353">
        <v>2344.98</v>
      </c>
    </row>
    <row r="6354" spans="1:3">
      <c r="A6354" s="71">
        <v>39921</v>
      </c>
      <c r="B6354" s="71">
        <f t="shared" si="99"/>
        <v>39904</v>
      </c>
      <c r="C6354">
        <v>2343.34</v>
      </c>
    </row>
    <row r="6355" spans="1:3">
      <c r="A6355" s="71">
        <v>39922</v>
      </c>
      <c r="B6355" s="71">
        <f t="shared" si="99"/>
        <v>39904</v>
      </c>
      <c r="C6355">
        <v>2343.34</v>
      </c>
    </row>
    <row r="6356" spans="1:3">
      <c r="A6356" s="71">
        <v>39923</v>
      </c>
      <c r="B6356" s="71">
        <f t="shared" si="99"/>
        <v>39904</v>
      </c>
      <c r="C6356">
        <v>2343.34</v>
      </c>
    </row>
    <row r="6357" spans="1:3">
      <c r="A6357" s="71">
        <v>39924</v>
      </c>
      <c r="B6357" s="71">
        <f t="shared" si="99"/>
        <v>39904</v>
      </c>
      <c r="C6357">
        <v>2376.38</v>
      </c>
    </row>
    <row r="6358" spans="1:3">
      <c r="A6358" s="71">
        <v>39925</v>
      </c>
      <c r="B6358" s="71">
        <f t="shared" si="99"/>
        <v>39904</v>
      </c>
      <c r="C6358">
        <v>2338.6</v>
      </c>
    </row>
    <row r="6359" spans="1:3">
      <c r="A6359" s="71">
        <v>39926</v>
      </c>
      <c r="B6359" s="71">
        <f t="shared" si="99"/>
        <v>39904</v>
      </c>
      <c r="C6359">
        <v>2318.83</v>
      </c>
    </row>
    <row r="6360" spans="1:3">
      <c r="A6360" s="71">
        <v>39927</v>
      </c>
      <c r="B6360" s="71">
        <f t="shared" si="99"/>
        <v>39904</v>
      </c>
      <c r="C6360">
        <v>2300.7399999999998</v>
      </c>
    </row>
    <row r="6361" spans="1:3">
      <c r="A6361" s="71">
        <v>39928</v>
      </c>
      <c r="B6361" s="71">
        <f t="shared" si="99"/>
        <v>39904</v>
      </c>
      <c r="C6361">
        <v>2283.1999999999998</v>
      </c>
    </row>
    <row r="6362" spans="1:3">
      <c r="A6362" s="71">
        <v>39929</v>
      </c>
      <c r="B6362" s="71">
        <f t="shared" si="99"/>
        <v>39904</v>
      </c>
      <c r="C6362">
        <v>2283.1999999999998</v>
      </c>
    </row>
    <row r="6363" spans="1:3">
      <c r="A6363" s="71">
        <v>39930</v>
      </c>
      <c r="B6363" s="71">
        <f t="shared" si="99"/>
        <v>39904</v>
      </c>
      <c r="C6363">
        <v>2283.1999999999998</v>
      </c>
    </row>
    <row r="6364" spans="1:3">
      <c r="A6364" s="71">
        <v>39931</v>
      </c>
      <c r="B6364" s="71">
        <f t="shared" si="99"/>
        <v>39904</v>
      </c>
      <c r="C6364">
        <v>2325.02</v>
      </c>
    </row>
    <row r="6365" spans="1:3">
      <c r="A6365" s="71">
        <v>39932</v>
      </c>
      <c r="B6365" s="71">
        <f t="shared" si="99"/>
        <v>39904</v>
      </c>
      <c r="C6365">
        <v>2332.4699999999998</v>
      </c>
    </row>
    <row r="6366" spans="1:3">
      <c r="A6366" s="71">
        <v>39933</v>
      </c>
      <c r="B6366" s="71">
        <f t="shared" si="99"/>
        <v>39904</v>
      </c>
      <c r="C6366">
        <v>2289.73</v>
      </c>
    </row>
    <row r="6367" spans="1:3">
      <c r="A6367" s="71">
        <v>39934</v>
      </c>
      <c r="B6367" s="71">
        <f t="shared" si="99"/>
        <v>39934</v>
      </c>
      <c r="C6367">
        <v>2288.64</v>
      </c>
    </row>
    <row r="6368" spans="1:3">
      <c r="A6368" s="71">
        <v>39935</v>
      </c>
      <c r="B6368" s="71">
        <f t="shared" si="99"/>
        <v>39934</v>
      </c>
      <c r="C6368">
        <v>2288.64</v>
      </c>
    </row>
    <row r="6369" spans="1:3">
      <c r="A6369" s="71">
        <v>39936</v>
      </c>
      <c r="B6369" s="71">
        <f t="shared" si="99"/>
        <v>39934</v>
      </c>
      <c r="C6369">
        <v>2288.64</v>
      </c>
    </row>
    <row r="6370" spans="1:3">
      <c r="A6370" s="71">
        <v>39937</v>
      </c>
      <c r="B6370" s="71">
        <f t="shared" si="99"/>
        <v>39934</v>
      </c>
      <c r="C6370">
        <v>2288.64</v>
      </c>
    </row>
    <row r="6371" spans="1:3">
      <c r="A6371" s="71">
        <v>39938</v>
      </c>
      <c r="B6371" s="71">
        <f t="shared" si="99"/>
        <v>39934</v>
      </c>
      <c r="C6371">
        <v>2272.5500000000002</v>
      </c>
    </row>
    <row r="6372" spans="1:3">
      <c r="A6372" s="71">
        <v>39939</v>
      </c>
      <c r="B6372" s="71">
        <f t="shared" si="99"/>
        <v>39934</v>
      </c>
      <c r="C6372">
        <v>2256.9899999999998</v>
      </c>
    </row>
    <row r="6373" spans="1:3">
      <c r="A6373" s="71">
        <v>39940</v>
      </c>
      <c r="B6373" s="71">
        <f t="shared" si="99"/>
        <v>39934</v>
      </c>
      <c r="C6373">
        <v>2233.5</v>
      </c>
    </row>
    <row r="6374" spans="1:3">
      <c r="A6374" s="71">
        <v>39941</v>
      </c>
      <c r="B6374" s="71">
        <f t="shared" si="99"/>
        <v>39934</v>
      </c>
      <c r="C6374">
        <v>2208.98</v>
      </c>
    </row>
    <row r="6375" spans="1:3">
      <c r="A6375" s="71">
        <v>39942</v>
      </c>
      <c r="B6375" s="71">
        <f t="shared" si="99"/>
        <v>39934</v>
      </c>
      <c r="C6375">
        <v>2210.35</v>
      </c>
    </row>
    <row r="6376" spans="1:3">
      <c r="A6376" s="71">
        <v>39943</v>
      </c>
      <c r="B6376" s="71">
        <f t="shared" si="99"/>
        <v>39934</v>
      </c>
      <c r="C6376">
        <v>2210.35</v>
      </c>
    </row>
    <row r="6377" spans="1:3">
      <c r="A6377" s="71">
        <v>39944</v>
      </c>
      <c r="B6377" s="71">
        <f t="shared" si="99"/>
        <v>39934</v>
      </c>
      <c r="C6377">
        <v>2210.35</v>
      </c>
    </row>
    <row r="6378" spans="1:3">
      <c r="A6378" s="71">
        <v>39945</v>
      </c>
      <c r="B6378" s="71">
        <f t="shared" si="99"/>
        <v>39934</v>
      </c>
      <c r="C6378">
        <v>2220.92</v>
      </c>
    </row>
    <row r="6379" spans="1:3">
      <c r="A6379" s="71">
        <v>39946</v>
      </c>
      <c r="B6379" s="71">
        <f t="shared" si="99"/>
        <v>39934</v>
      </c>
      <c r="C6379">
        <v>2221.4</v>
      </c>
    </row>
    <row r="6380" spans="1:3">
      <c r="A6380" s="71">
        <v>39947</v>
      </c>
      <c r="B6380" s="71">
        <f t="shared" si="99"/>
        <v>39934</v>
      </c>
      <c r="C6380">
        <v>2257.36</v>
      </c>
    </row>
    <row r="6381" spans="1:3">
      <c r="A6381" s="71">
        <v>39948</v>
      </c>
      <c r="B6381" s="71">
        <f t="shared" si="99"/>
        <v>39934</v>
      </c>
      <c r="C6381">
        <v>2251.5300000000002</v>
      </c>
    </row>
    <row r="6382" spans="1:3">
      <c r="A6382" s="71">
        <v>39949</v>
      </c>
      <c r="B6382" s="71">
        <f t="shared" si="99"/>
        <v>39934</v>
      </c>
      <c r="C6382">
        <v>2252.8000000000002</v>
      </c>
    </row>
    <row r="6383" spans="1:3">
      <c r="A6383" s="71">
        <v>39950</v>
      </c>
      <c r="B6383" s="71">
        <f t="shared" si="99"/>
        <v>39934</v>
      </c>
      <c r="C6383">
        <v>2252.8000000000002</v>
      </c>
    </row>
    <row r="6384" spans="1:3">
      <c r="A6384" s="71">
        <v>39951</v>
      </c>
      <c r="B6384" s="71">
        <f t="shared" si="99"/>
        <v>39934</v>
      </c>
      <c r="C6384">
        <v>2252.8000000000002</v>
      </c>
    </row>
    <row r="6385" spans="1:3">
      <c r="A6385" s="71">
        <v>39952</v>
      </c>
      <c r="B6385" s="71">
        <f t="shared" si="99"/>
        <v>39934</v>
      </c>
      <c r="C6385">
        <v>2255.2199999999998</v>
      </c>
    </row>
    <row r="6386" spans="1:3">
      <c r="A6386" s="71">
        <v>39953</v>
      </c>
      <c r="B6386" s="71">
        <f t="shared" si="99"/>
        <v>39934</v>
      </c>
      <c r="C6386">
        <v>2221.27</v>
      </c>
    </row>
    <row r="6387" spans="1:3">
      <c r="A6387" s="71">
        <v>39954</v>
      </c>
      <c r="B6387" s="71">
        <f t="shared" si="99"/>
        <v>39934</v>
      </c>
      <c r="C6387">
        <v>2196.21</v>
      </c>
    </row>
    <row r="6388" spans="1:3">
      <c r="A6388" s="71">
        <v>39955</v>
      </c>
      <c r="B6388" s="71">
        <f t="shared" si="99"/>
        <v>39934</v>
      </c>
      <c r="C6388">
        <v>2206.6</v>
      </c>
    </row>
    <row r="6389" spans="1:3">
      <c r="A6389" s="71">
        <v>39956</v>
      </c>
      <c r="B6389" s="71">
        <f t="shared" si="99"/>
        <v>39934</v>
      </c>
      <c r="C6389">
        <v>2201.44</v>
      </c>
    </row>
    <row r="6390" spans="1:3">
      <c r="A6390" s="71">
        <v>39957</v>
      </c>
      <c r="B6390" s="71">
        <f t="shared" si="99"/>
        <v>39934</v>
      </c>
      <c r="C6390">
        <v>2201.44</v>
      </c>
    </row>
    <row r="6391" spans="1:3">
      <c r="A6391" s="71">
        <v>39958</v>
      </c>
      <c r="B6391" s="71">
        <f t="shared" si="99"/>
        <v>39934</v>
      </c>
      <c r="C6391">
        <v>2201.44</v>
      </c>
    </row>
    <row r="6392" spans="1:3">
      <c r="A6392" s="71">
        <v>39959</v>
      </c>
      <c r="B6392" s="71">
        <f t="shared" si="99"/>
        <v>39934</v>
      </c>
      <c r="C6392">
        <v>2201.44</v>
      </c>
    </row>
    <row r="6393" spans="1:3">
      <c r="A6393" s="71">
        <v>39960</v>
      </c>
      <c r="B6393" s="71">
        <f t="shared" si="99"/>
        <v>39934</v>
      </c>
      <c r="C6393">
        <v>2213.89</v>
      </c>
    </row>
    <row r="6394" spans="1:3">
      <c r="A6394" s="71">
        <v>39961</v>
      </c>
      <c r="B6394" s="71">
        <f t="shared" si="99"/>
        <v>39934</v>
      </c>
      <c r="C6394">
        <v>2208.89</v>
      </c>
    </row>
    <row r="6395" spans="1:3">
      <c r="A6395" s="71">
        <v>39962</v>
      </c>
      <c r="B6395" s="71">
        <f t="shared" si="99"/>
        <v>39934</v>
      </c>
      <c r="C6395">
        <v>2190.4499999999998</v>
      </c>
    </row>
    <row r="6396" spans="1:3">
      <c r="A6396" s="71">
        <v>39963</v>
      </c>
      <c r="B6396" s="71">
        <f t="shared" si="99"/>
        <v>39934</v>
      </c>
      <c r="C6396">
        <v>2140.66</v>
      </c>
    </row>
    <row r="6397" spans="1:3">
      <c r="A6397" s="71">
        <v>39964</v>
      </c>
      <c r="B6397" s="71">
        <f t="shared" si="99"/>
        <v>39934</v>
      </c>
      <c r="C6397">
        <v>2140.66</v>
      </c>
    </row>
    <row r="6398" spans="1:3">
      <c r="A6398" s="71">
        <v>39965</v>
      </c>
      <c r="B6398" s="71">
        <f t="shared" si="99"/>
        <v>39965</v>
      </c>
      <c r="C6398">
        <v>2140.66</v>
      </c>
    </row>
    <row r="6399" spans="1:3">
      <c r="A6399" s="71">
        <v>39966</v>
      </c>
      <c r="B6399" s="71">
        <f t="shared" si="99"/>
        <v>39965</v>
      </c>
      <c r="C6399">
        <v>2109.42</v>
      </c>
    </row>
    <row r="6400" spans="1:3">
      <c r="A6400" s="71">
        <v>39967</v>
      </c>
      <c r="B6400" s="71">
        <f t="shared" si="99"/>
        <v>39965</v>
      </c>
      <c r="C6400">
        <v>2077.02</v>
      </c>
    </row>
    <row r="6401" spans="1:3">
      <c r="A6401" s="71">
        <v>39968</v>
      </c>
      <c r="B6401" s="71">
        <f t="shared" si="99"/>
        <v>39965</v>
      </c>
      <c r="C6401">
        <v>2073.5500000000002</v>
      </c>
    </row>
    <row r="6402" spans="1:3">
      <c r="A6402" s="71">
        <v>39969</v>
      </c>
      <c r="B6402" s="71">
        <f t="shared" si="99"/>
        <v>39965</v>
      </c>
      <c r="C6402">
        <v>2072</v>
      </c>
    </row>
    <row r="6403" spans="1:3">
      <c r="A6403" s="71">
        <v>39970</v>
      </c>
      <c r="B6403" s="71">
        <f t="shared" ref="B6403:B6466" si="100">DATE(YEAR(A6403), MONTH(A6403), 1)</f>
        <v>39965</v>
      </c>
      <c r="C6403">
        <v>2063.1</v>
      </c>
    </row>
    <row r="6404" spans="1:3">
      <c r="A6404" s="71">
        <v>39971</v>
      </c>
      <c r="B6404" s="71">
        <f t="shared" si="100"/>
        <v>39965</v>
      </c>
      <c r="C6404">
        <v>2063.1</v>
      </c>
    </row>
    <row r="6405" spans="1:3">
      <c r="A6405" s="71">
        <v>39972</v>
      </c>
      <c r="B6405" s="71">
        <f t="shared" si="100"/>
        <v>39965</v>
      </c>
      <c r="C6405">
        <v>2063.1</v>
      </c>
    </row>
    <row r="6406" spans="1:3">
      <c r="A6406" s="71">
        <v>39973</v>
      </c>
      <c r="B6406" s="71">
        <f t="shared" si="100"/>
        <v>39965</v>
      </c>
      <c r="C6406">
        <v>2091.1</v>
      </c>
    </row>
    <row r="6407" spans="1:3">
      <c r="A6407" s="71">
        <v>39974</v>
      </c>
      <c r="B6407" s="71">
        <f t="shared" si="100"/>
        <v>39965</v>
      </c>
      <c r="C6407">
        <v>2060.1799999999998</v>
      </c>
    </row>
    <row r="6408" spans="1:3">
      <c r="A6408" s="71">
        <v>39975</v>
      </c>
      <c r="B6408" s="71">
        <f t="shared" si="100"/>
        <v>39965</v>
      </c>
      <c r="C6408">
        <v>2042.19</v>
      </c>
    </row>
    <row r="6409" spans="1:3">
      <c r="A6409" s="71">
        <v>39976</v>
      </c>
      <c r="B6409" s="71">
        <f t="shared" si="100"/>
        <v>39965</v>
      </c>
      <c r="C6409">
        <v>2026.17</v>
      </c>
    </row>
    <row r="6410" spans="1:3">
      <c r="A6410" s="71">
        <v>39977</v>
      </c>
      <c r="B6410" s="71">
        <f t="shared" si="100"/>
        <v>39965</v>
      </c>
      <c r="C6410">
        <v>2015.4</v>
      </c>
    </row>
    <row r="6411" spans="1:3">
      <c r="A6411" s="71">
        <v>39978</v>
      </c>
      <c r="B6411" s="71">
        <f t="shared" si="100"/>
        <v>39965</v>
      </c>
      <c r="C6411">
        <v>2015.4</v>
      </c>
    </row>
    <row r="6412" spans="1:3">
      <c r="A6412" s="71">
        <v>39979</v>
      </c>
      <c r="B6412" s="71">
        <f t="shared" si="100"/>
        <v>39965</v>
      </c>
      <c r="C6412">
        <v>2015.4</v>
      </c>
    </row>
    <row r="6413" spans="1:3">
      <c r="A6413" s="71">
        <v>39980</v>
      </c>
      <c r="B6413" s="71">
        <f t="shared" si="100"/>
        <v>39965</v>
      </c>
      <c r="C6413">
        <v>2015.4</v>
      </c>
    </row>
    <row r="6414" spans="1:3">
      <c r="A6414" s="71">
        <v>39981</v>
      </c>
      <c r="B6414" s="71">
        <f t="shared" si="100"/>
        <v>39965</v>
      </c>
      <c r="C6414">
        <v>2014.91</v>
      </c>
    </row>
    <row r="6415" spans="1:3">
      <c r="A6415" s="71">
        <v>39982</v>
      </c>
      <c r="B6415" s="71">
        <f t="shared" si="100"/>
        <v>39965</v>
      </c>
      <c r="C6415">
        <v>2071.29</v>
      </c>
    </row>
    <row r="6416" spans="1:3">
      <c r="A6416" s="71">
        <v>39983</v>
      </c>
      <c r="B6416" s="71">
        <f t="shared" si="100"/>
        <v>39965</v>
      </c>
      <c r="C6416">
        <v>2074.7199999999998</v>
      </c>
    </row>
    <row r="6417" spans="1:3">
      <c r="A6417" s="71">
        <v>39984</v>
      </c>
      <c r="B6417" s="71">
        <f t="shared" si="100"/>
        <v>39965</v>
      </c>
      <c r="C6417">
        <v>2108.1999999999998</v>
      </c>
    </row>
    <row r="6418" spans="1:3">
      <c r="A6418" s="71">
        <v>39985</v>
      </c>
      <c r="B6418" s="71">
        <f t="shared" si="100"/>
        <v>39965</v>
      </c>
      <c r="C6418">
        <v>2108.1999999999998</v>
      </c>
    </row>
    <row r="6419" spans="1:3">
      <c r="A6419" s="71">
        <v>39986</v>
      </c>
      <c r="B6419" s="71">
        <f t="shared" si="100"/>
        <v>39965</v>
      </c>
      <c r="C6419">
        <v>2108.1999999999998</v>
      </c>
    </row>
    <row r="6420" spans="1:3">
      <c r="A6420" s="71">
        <v>39987</v>
      </c>
      <c r="B6420" s="71">
        <f t="shared" si="100"/>
        <v>39965</v>
      </c>
      <c r="C6420">
        <v>2108.1999999999998</v>
      </c>
    </row>
    <row r="6421" spans="1:3">
      <c r="A6421" s="71">
        <v>39988</v>
      </c>
      <c r="B6421" s="71">
        <f t="shared" si="100"/>
        <v>39965</v>
      </c>
      <c r="C6421">
        <v>2165</v>
      </c>
    </row>
    <row r="6422" spans="1:3">
      <c r="A6422" s="71">
        <v>39989</v>
      </c>
      <c r="B6422" s="71">
        <f t="shared" si="100"/>
        <v>39965</v>
      </c>
      <c r="C6422">
        <v>2158.7199999999998</v>
      </c>
    </row>
    <row r="6423" spans="1:3">
      <c r="A6423" s="71">
        <v>39990</v>
      </c>
      <c r="B6423" s="71">
        <f t="shared" si="100"/>
        <v>39965</v>
      </c>
      <c r="C6423">
        <v>2188.5</v>
      </c>
    </row>
    <row r="6424" spans="1:3">
      <c r="A6424" s="71">
        <v>39991</v>
      </c>
      <c r="B6424" s="71">
        <f t="shared" si="100"/>
        <v>39965</v>
      </c>
      <c r="C6424">
        <v>2158.67</v>
      </c>
    </row>
    <row r="6425" spans="1:3">
      <c r="A6425" s="71">
        <v>39992</v>
      </c>
      <c r="B6425" s="71">
        <f t="shared" si="100"/>
        <v>39965</v>
      </c>
      <c r="C6425">
        <v>2158.67</v>
      </c>
    </row>
    <row r="6426" spans="1:3">
      <c r="A6426" s="71">
        <v>39993</v>
      </c>
      <c r="B6426" s="71">
        <f t="shared" si="100"/>
        <v>39965</v>
      </c>
      <c r="C6426">
        <v>2158.67</v>
      </c>
    </row>
    <row r="6427" spans="1:3">
      <c r="A6427" s="71">
        <v>39994</v>
      </c>
      <c r="B6427" s="71">
        <f t="shared" si="100"/>
        <v>39965</v>
      </c>
      <c r="C6427">
        <v>2158.67</v>
      </c>
    </row>
    <row r="6428" spans="1:3">
      <c r="A6428" s="71">
        <v>39995</v>
      </c>
      <c r="B6428" s="71">
        <f t="shared" si="100"/>
        <v>39995</v>
      </c>
      <c r="C6428">
        <v>2145.21</v>
      </c>
    </row>
    <row r="6429" spans="1:3">
      <c r="A6429" s="71">
        <v>39996</v>
      </c>
      <c r="B6429" s="71">
        <f t="shared" si="100"/>
        <v>39995</v>
      </c>
      <c r="C6429">
        <v>2111.71</v>
      </c>
    </row>
    <row r="6430" spans="1:3">
      <c r="A6430" s="71">
        <v>39997</v>
      </c>
      <c r="B6430" s="71">
        <f t="shared" si="100"/>
        <v>39995</v>
      </c>
      <c r="C6430">
        <v>2096.23</v>
      </c>
    </row>
    <row r="6431" spans="1:3">
      <c r="A6431" s="71">
        <v>39998</v>
      </c>
      <c r="B6431" s="71">
        <f t="shared" si="100"/>
        <v>39995</v>
      </c>
      <c r="C6431">
        <v>2086.36</v>
      </c>
    </row>
    <row r="6432" spans="1:3">
      <c r="A6432" s="71">
        <v>39999</v>
      </c>
      <c r="B6432" s="71">
        <f t="shared" si="100"/>
        <v>39995</v>
      </c>
      <c r="C6432">
        <v>2086.36</v>
      </c>
    </row>
    <row r="6433" spans="1:3">
      <c r="A6433" s="71">
        <v>40000</v>
      </c>
      <c r="B6433" s="71">
        <f t="shared" si="100"/>
        <v>39995</v>
      </c>
      <c r="C6433">
        <v>2086.36</v>
      </c>
    </row>
    <row r="6434" spans="1:3">
      <c r="A6434" s="71">
        <v>40001</v>
      </c>
      <c r="B6434" s="71">
        <f t="shared" si="100"/>
        <v>39995</v>
      </c>
      <c r="C6434">
        <v>2109.08</v>
      </c>
    </row>
    <row r="6435" spans="1:3">
      <c r="A6435" s="71">
        <v>40002</v>
      </c>
      <c r="B6435" s="71">
        <f t="shared" si="100"/>
        <v>39995</v>
      </c>
      <c r="C6435">
        <v>2090.35</v>
      </c>
    </row>
    <row r="6436" spans="1:3">
      <c r="A6436" s="71">
        <v>40003</v>
      </c>
      <c r="B6436" s="71">
        <f t="shared" si="100"/>
        <v>39995</v>
      </c>
      <c r="C6436">
        <v>2108.1999999999998</v>
      </c>
    </row>
    <row r="6437" spans="1:3">
      <c r="A6437" s="71">
        <v>40004</v>
      </c>
      <c r="B6437" s="71">
        <f t="shared" si="100"/>
        <v>39995</v>
      </c>
      <c r="C6437">
        <v>2105.36</v>
      </c>
    </row>
    <row r="6438" spans="1:3">
      <c r="A6438" s="71">
        <v>40005</v>
      </c>
      <c r="B6438" s="71">
        <f t="shared" si="100"/>
        <v>39995</v>
      </c>
      <c r="C6438">
        <v>2116.9899999999998</v>
      </c>
    </row>
    <row r="6439" spans="1:3">
      <c r="A6439" s="71">
        <v>40006</v>
      </c>
      <c r="B6439" s="71">
        <f t="shared" si="100"/>
        <v>39995</v>
      </c>
      <c r="C6439">
        <v>2116.9899999999998</v>
      </c>
    </row>
    <row r="6440" spans="1:3">
      <c r="A6440" s="71">
        <v>40007</v>
      </c>
      <c r="B6440" s="71">
        <f t="shared" si="100"/>
        <v>39995</v>
      </c>
      <c r="C6440">
        <v>2116.9899999999998</v>
      </c>
    </row>
    <row r="6441" spans="1:3">
      <c r="A6441" s="71">
        <v>40008</v>
      </c>
      <c r="B6441" s="71">
        <f t="shared" si="100"/>
        <v>39995</v>
      </c>
      <c r="C6441">
        <v>2085.7399999999998</v>
      </c>
    </row>
    <row r="6442" spans="1:3">
      <c r="A6442" s="71">
        <v>40009</v>
      </c>
      <c r="B6442" s="71">
        <f t="shared" si="100"/>
        <v>39995</v>
      </c>
      <c r="C6442">
        <v>2054.19</v>
      </c>
    </row>
    <row r="6443" spans="1:3">
      <c r="A6443" s="71">
        <v>40010</v>
      </c>
      <c r="B6443" s="71">
        <f t="shared" si="100"/>
        <v>39995</v>
      </c>
      <c r="C6443">
        <v>2018.93</v>
      </c>
    </row>
    <row r="6444" spans="1:3">
      <c r="A6444" s="71">
        <v>40011</v>
      </c>
      <c r="B6444" s="71">
        <f t="shared" si="100"/>
        <v>39995</v>
      </c>
      <c r="C6444">
        <v>2025.71</v>
      </c>
    </row>
    <row r="6445" spans="1:3">
      <c r="A6445" s="71">
        <v>40012</v>
      </c>
      <c r="B6445" s="71">
        <f t="shared" si="100"/>
        <v>39995</v>
      </c>
      <c r="C6445">
        <v>2006.82</v>
      </c>
    </row>
    <row r="6446" spans="1:3">
      <c r="A6446" s="71">
        <v>40013</v>
      </c>
      <c r="B6446" s="71">
        <f t="shared" si="100"/>
        <v>39995</v>
      </c>
      <c r="C6446">
        <v>2006.82</v>
      </c>
    </row>
    <row r="6447" spans="1:3">
      <c r="A6447" s="71">
        <v>40014</v>
      </c>
      <c r="B6447" s="71">
        <f t="shared" si="100"/>
        <v>39995</v>
      </c>
      <c r="C6447">
        <v>2006.82</v>
      </c>
    </row>
    <row r="6448" spans="1:3">
      <c r="A6448" s="71">
        <v>40015</v>
      </c>
      <c r="B6448" s="71">
        <f t="shared" si="100"/>
        <v>39995</v>
      </c>
      <c r="C6448">
        <v>2006.82</v>
      </c>
    </row>
    <row r="6449" spans="1:3">
      <c r="A6449" s="71">
        <v>40016</v>
      </c>
      <c r="B6449" s="71">
        <f t="shared" si="100"/>
        <v>39995</v>
      </c>
      <c r="C6449">
        <v>1986.35</v>
      </c>
    </row>
    <row r="6450" spans="1:3">
      <c r="A6450" s="71">
        <v>40017</v>
      </c>
      <c r="B6450" s="71">
        <f t="shared" si="100"/>
        <v>39995</v>
      </c>
      <c r="C6450">
        <v>1975.05</v>
      </c>
    </row>
    <row r="6451" spans="1:3">
      <c r="A6451" s="71">
        <v>40018</v>
      </c>
      <c r="B6451" s="71">
        <f t="shared" si="100"/>
        <v>39995</v>
      </c>
      <c r="C6451">
        <v>1953.12</v>
      </c>
    </row>
    <row r="6452" spans="1:3">
      <c r="A6452" s="71">
        <v>40019</v>
      </c>
      <c r="B6452" s="71">
        <f t="shared" si="100"/>
        <v>39995</v>
      </c>
      <c r="C6452">
        <v>1970.11</v>
      </c>
    </row>
    <row r="6453" spans="1:3">
      <c r="A6453" s="71">
        <v>40020</v>
      </c>
      <c r="B6453" s="71">
        <f t="shared" si="100"/>
        <v>39995</v>
      </c>
      <c r="C6453">
        <v>1970.11</v>
      </c>
    </row>
    <row r="6454" spans="1:3">
      <c r="A6454" s="71">
        <v>40021</v>
      </c>
      <c r="B6454" s="71">
        <f t="shared" si="100"/>
        <v>39995</v>
      </c>
      <c r="C6454">
        <v>1970.11</v>
      </c>
    </row>
    <row r="6455" spans="1:3">
      <c r="A6455" s="71">
        <v>40022</v>
      </c>
      <c r="B6455" s="71">
        <f t="shared" si="100"/>
        <v>39995</v>
      </c>
      <c r="C6455">
        <v>1982.43</v>
      </c>
    </row>
    <row r="6456" spans="1:3">
      <c r="A6456" s="71">
        <v>40023</v>
      </c>
      <c r="B6456" s="71">
        <f t="shared" si="100"/>
        <v>39995</v>
      </c>
      <c r="C6456">
        <v>2013.82</v>
      </c>
    </row>
    <row r="6457" spans="1:3">
      <c r="A6457" s="71">
        <v>40024</v>
      </c>
      <c r="B6457" s="71">
        <f t="shared" si="100"/>
        <v>39995</v>
      </c>
      <c r="C6457">
        <v>2073.92</v>
      </c>
    </row>
    <row r="6458" spans="1:3">
      <c r="A6458" s="71">
        <v>40025</v>
      </c>
      <c r="B6458" s="71">
        <f t="shared" si="100"/>
        <v>39995</v>
      </c>
      <c r="C6458">
        <v>2043.37</v>
      </c>
    </row>
    <row r="6459" spans="1:3">
      <c r="A6459" s="71">
        <v>40026</v>
      </c>
      <c r="B6459" s="71">
        <f t="shared" si="100"/>
        <v>40026</v>
      </c>
      <c r="C6459">
        <v>2040.95</v>
      </c>
    </row>
    <row r="6460" spans="1:3">
      <c r="A6460" s="71">
        <v>40027</v>
      </c>
      <c r="B6460" s="71">
        <f t="shared" si="100"/>
        <v>40026</v>
      </c>
      <c r="C6460">
        <v>2040.95</v>
      </c>
    </row>
    <row r="6461" spans="1:3">
      <c r="A6461" s="71">
        <v>40028</v>
      </c>
      <c r="B6461" s="71">
        <f t="shared" si="100"/>
        <v>40026</v>
      </c>
      <c r="C6461">
        <v>2040.95</v>
      </c>
    </row>
    <row r="6462" spans="1:3">
      <c r="A6462" s="71">
        <v>40029</v>
      </c>
      <c r="B6462" s="71">
        <f t="shared" si="100"/>
        <v>40026</v>
      </c>
      <c r="C6462">
        <v>2008.96</v>
      </c>
    </row>
    <row r="6463" spans="1:3">
      <c r="A6463" s="71">
        <v>40030</v>
      </c>
      <c r="B6463" s="71">
        <f t="shared" si="100"/>
        <v>40026</v>
      </c>
      <c r="C6463">
        <v>1992.98</v>
      </c>
    </row>
    <row r="6464" spans="1:3">
      <c r="A6464" s="71">
        <v>40031</v>
      </c>
      <c r="B6464" s="71">
        <f t="shared" si="100"/>
        <v>40026</v>
      </c>
      <c r="C6464">
        <v>1987.84</v>
      </c>
    </row>
    <row r="6465" spans="1:3">
      <c r="A6465" s="71">
        <v>40032</v>
      </c>
      <c r="B6465" s="71">
        <f t="shared" si="100"/>
        <v>40026</v>
      </c>
      <c r="C6465">
        <v>1997.01</v>
      </c>
    </row>
    <row r="6466" spans="1:3">
      <c r="A6466" s="71">
        <v>40033</v>
      </c>
      <c r="B6466" s="71">
        <f t="shared" si="100"/>
        <v>40026</v>
      </c>
      <c r="C6466">
        <v>1997.01</v>
      </c>
    </row>
    <row r="6467" spans="1:3">
      <c r="A6467" s="71">
        <v>40034</v>
      </c>
      <c r="B6467" s="71">
        <f t="shared" ref="B6467:B6530" si="101">DATE(YEAR(A6467), MONTH(A6467), 1)</f>
        <v>40026</v>
      </c>
      <c r="C6467">
        <v>1997.01</v>
      </c>
    </row>
    <row r="6468" spans="1:3">
      <c r="A6468" s="71">
        <v>40035</v>
      </c>
      <c r="B6468" s="71">
        <f t="shared" si="101"/>
        <v>40026</v>
      </c>
      <c r="C6468">
        <v>1997.01</v>
      </c>
    </row>
    <row r="6469" spans="1:3">
      <c r="A6469" s="71">
        <v>40036</v>
      </c>
      <c r="B6469" s="71">
        <f t="shared" si="101"/>
        <v>40026</v>
      </c>
      <c r="C6469">
        <v>2022.56</v>
      </c>
    </row>
    <row r="6470" spans="1:3">
      <c r="A6470" s="71">
        <v>40037</v>
      </c>
      <c r="B6470" s="71">
        <f t="shared" si="101"/>
        <v>40026</v>
      </c>
      <c r="C6470">
        <v>2050.4499999999998</v>
      </c>
    </row>
    <row r="6471" spans="1:3">
      <c r="A6471" s="71">
        <v>40038</v>
      </c>
      <c r="B6471" s="71">
        <f t="shared" si="101"/>
        <v>40026</v>
      </c>
      <c r="C6471">
        <v>2026.45</v>
      </c>
    </row>
    <row r="6472" spans="1:3">
      <c r="A6472" s="71">
        <v>40039</v>
      </c>
      <c r="B6472" s="71">
        <f t="shared" si="101"/>
        <v>40026</v>
      </c>
      <c r="C6472">
        <v>1999.98</v>
      </c>
    </row>
    <row r="6473" spans="1:3">
      <c r="A6473" s="71">
        <v>40040</v>
      </c>
      <c r="B6473" s="71">
        <f t="shared" si="101"/>
        <v>40026</v>
      </c>
      <c r="C6473">
        <v>2016.09</v>
      </c>
    </row>
    <row r="6474" spans="1:3">
      <c r="A6474" s="71">
        <v>40041</v>
      </c>
      <c r="B6474" s="71">
        <f t="shared" si="101"/>
        <v>40026</v>
      </c>
      <c r="C6474">
        <v>2016.09</v>
      </c>
    </row>
    <row r="6475" spans="1:3">
      <c r="A6475" s="71">
        <v>40042</v>
      </c>
      <c r="B6475" s="71">
        <f t="shared" si="101"/>
        <v>40026</v>
      </c>
      <c r="C6475">
        <v>2016.09</v>
      </c>
    </row>
    <row r="6476" spans="1:3">
      <c r="A6476" s="71">
        <v>40043</v>
      </c>
      <c r="B6476" s="71">
        <f t="shared" si="101"/>
        <v>40026</v>
      </c>
      <c r="C6476">
        <v>2016.09</v>
      </c>
    </row>
    <row r="6477" spans="1:3">
      <c r="A6477" s="71">
        <v>40044</v>
      </c>
      <c r="B6477" s="71">
        <f t="shared" si="101"/>
        <v>40026</v>
      </c>
      <c r="C6477">
        <v>2037.1</v>
      </c>
    </row>
    <row r="6478" spans="1:3">
      <c r="A6478" s="71">
        <v>40045</v>
      </c>
      <c r="B6478" s="71">
        <f t="shared" si="101"/>
        <v>40026</v>
      </c>
      <c r="C6478">
        <v>2041.91</v>
      </c>
    </row>
    <row r="6479" spans="1:3">
      <c r="A6479" s="71">
        <v>40046</v>
      </c>
      <c r="B6479" s="71">
        <f t="shared" si="101"/>
        <v>40026</v>
      </c>
      <c r="C6479">
        <v>2012.67</v>
      </c>
    </row>
    <row r="6480" spans="1:3">
      <c r="A6480" s="71">
        <v>40047</v>
      </c>
      <c r="B6480" s="71">
        <f t="shared" si="101"/>
        <v>40026</v>
      </c>
      <c r="C6480">
        <v>1997.31</v>
      </c>
    </row>
    <row r="6481" spans="1:3">
      <c r="A6481" s="71">
        <v>40048</v>
      </c>
      <c r="B6481" s="71">
        <f t="shared" si="101"/>
        <v>40026</v>
      </c>
      <c r="C6481">
        <v>1997.31</v>
      </c>
    </row>
    <row r="6482" spans="1:3">
      <c r="A6482" s="71">
        <v>40049</v>
      </c>
      <c r="B6482" s="71">
        <f t="shared" si="101"/>
        <v>40026</v>
      </c>
      <c r="C6482">
        <v>1997.31</v>
      </c>
    </row>
    <row r="6483" spans="1:3">
      <c r="A6483" s="71">
        <v>40050</v>
      </c>
      <c r="B6483" s="71">
        <f t="shared" si="101"/>
        <v>40026</v>
      </c>
      <c r="C6483">
        <v>1997.44</v>
      </c>
    </row>
    <row r="6484" spans="1:3">
      <c r="A6484" s="71">
        <v>40051</v>
      </c>
      <c r="B6484" s="71">
        <f t="shared" si="101"/>
        <v>40026</v>
      </c>
      <c r="C6484">
        <v>2007.2</v>
      </c>
    </row>
    <row r="6485" spans="1:3">
      <c r="A6485" s="71">
        <v>40052</v>
      </c>
      <c r="B6485" s="71">
        <f t="shared" si="101"/>
        <v>40026</v>
      </c>
      <c r="C6485">
        <v>2044.79</v>
      </c>
    </row>
    <row r="6486" spans="1:3">
      <c r="A6486" s="71">
        <v>40053</v>
      </c>
      <c r="B6486" s="71">
        <f t="shared" si="101"/>
        <v>40026</v>
      </c>
      <c r="C6486">
        <v>2043.65</v>
      </c>
    </row>
    <row r="6487" spans="1:3">
      <c r="A6487" s="71">
        <v>40054</v>
      </c>
      <c r="B6487" s="71">
        <f t="shared" si="101"/>
        <v>40026</v>
      </c>
      <c r="C6487">
        <v>2035</v>
      </c>
    </row>
    <row r="6488" spans="1:3">
      <c r="A6488" s="71">
        <v>40055</v>
      </c>
      <c r="B6488" s="71">
        <f t="shared" si="101"/>
        <v>40026</v>
      </c>
      <c r="C6488">
        <v>2035</v>
      </c>
    </row>
    <row r="6489" spans="1:3">
      <c r="A6489" s="71">
        <v>40056</v>
      </c>
      <c r="B6489" s="71">
        <f t="shared" si="101"/>
        <v>40026</v>
      </c>
      <c r="C6489">
        <v>2035</v>
      </c>
    </row>
    <row r="6490" spans="1:3">
      <c r="A6490" s="71">
        <v>40057</v>
      </c>
      <c r="B6490" s="71">
        <f t="shared" si="101"/>
        <v>40057</v>
      </c>
      <c r="C6490">
        <v>2057.81</v>
      </c>
    </row>
    <row r="6491" spans="1:3">
      <c r="A6491" s="71">
        <v>40058</v>
      </c>
      <c r="B6491" s="71">
        <f t="shared" si="101"/>
        <v>40057</v>
      </c>
      <c r="C6491">
        <v>2068.96</v>
      </c>
    </row>
    <row r="6492" spans="1:3">
      <c r="A6492" s="71">
        <v>40059</v>
      </c>
      <c r="B6492" s="71">
        <f t="shared" si="101"/>
        <v>40057</v>
      </c>
      <c r="C6492">
        <v>2065.73</v>
      </c>
    </row>
    <row r="6493" spans="1:3">
      <c r="A6493" s="71">
        <v>40060</v>
      </c>
      <c r="B6493" s="71">
        <f t="shared" si="101"/>
        <v>40057</v>
      </c>
      <c r="C6493">
        <v>2029.75</v>
      </c>
    </row>
    <row r="6494" spans="1:3">
      <c r="A6494" s="71">
        <v>40061</v>
      </c>
      <c r="B6494" s="71">
        <f t="shared" si="101"/>
        <v>40057</v>
      </c>
      <c r="C6494">
        <v>2018.72</v>
      </c>
    </row>
    <row r="6495" spans="1:3">
      <c r="A6495" s="71">
        <v>40062</v>
      </c>
      <c r="B6495" s="71">
        <f t="shared" si="101"/>
        <v>40057</v>
      </c>
      <c r="C6495">
        <v>2018.72</v>
      </c>
    </row>
    <row r="6496" spans="1:3">
      <c r="A6496" s="71">
        <v>40063</v>
      </c>
      <c r="B6496" s="71">
        <f t="shared" si="101"/>
        <v>40057</v>
      </c>
      <c r="C6496">
        <v>2018.72</v>
      </c>
    </row>
    <row r="6497" spans="1:3">
      <c r="A6497" s="71">
        <v>40064</v>
      </c>
      <c r="B6497" s="71">
        <f t="shared" si="101"/>
        <v>40057</v>
      </c>
      <c r="C6497">
        <v>2018.72</v>
      </c>
    </row>
    <row r="6498" spans="1:3">
      <c r="A6498" s="71">
        <v>40065</v>
      </c>
      <c r="B6498" s="71">
        <f t="shared" si="101"/>
        <v>40057</v>
      </c>
      <c r="C6498">
        <v>1994.44</v>
      </c>
    </row>
    <row r="6499" spans="1:3">
      <c r="A6499" s="71">
        <v>40066</v>
      </c>
      <c r="B6499" s="71">
        <f t="shared" si="101"/>
        <v>40057</v>
      </c>
      <c r="C6499">
        <v>1998.17</v>
      </c>
    </row>
    <row r="6500" spans="1:3">
      <c r="A6500" s="71">
        <v>40067</v>
      </c>
      <c r="B6500" s="71">
        <f t="shared" si="101"/>
        <v>40057</v>
      </c>
      <c r="C6500">
        <v>2008.95</v>
      </c>
    </row>
    <row r="6501" spans="1:3">
      <c r="A6501" s="71">
        <v>40068</v>
      </c>
      <c r="B6501" s="71">
        <f t="shared" si="101"/>
        <v>40057</v>
      </c>
      <c r="C6501">
        <v>1985.38</v>
      </c>
    </row>
    <row r="6502" spans="1:3">
      <c r="A6502" s="71">
        <v>40069</v>
      </c>
      <c r="B6502" s="71">
        <f t="shared" si="101"/>
        <v>40057</v>
      </c>
      <c r="C6502">
        <v>1985.38</v>
      </c>
    </row>
    <row r="6503" spans="1:3">
      <c r="A6503" s="71">
        <v>40070</v>
      </c>
      <c r="B6503" s="71">
        <f t="shared" si="101"/>
        <v>40057</v>
      </c>
      <c r="C6503">
        <v>1985.38</v>
      </c>
    </row>
    <row r="6504" spans="1:3">
      <c r="A6504" s="71">
        <v>40071</v>
      </c>
      <c r="B6504" s="71">
        <f t="shared" si="101"/>
        <v>40057</v>
      </c>
      <c r="C6504">
        <v>1998.99</v>
      </c>
    </row>
    <row r="6505" spans="1:3">
      <c r="A6505" s="71">
        <v>40072</v>
      </c>
      <c r="B6505" s="71">
        <f t="shared" si="101"/>
        <v>40057</v>
      </c>
      <c r="C6505">
        <v>1986.86</v>
      </c>
    </row>
    <row r="6506" spans="1:3">
      <c r="A6506" s="71">
        <v>40073</v>
      </c>
      <c r="B6506" s="71">
        <f t="shared" si="101"/>
        <v>40057</v>
      </c>
      <c r="C6506">
        <v>1960.76</v>
      </c>
    </row>
    <row r="6507" spans="1:3">
      <c r="A6507" s="71">
        <v>40074</v>
      </c>
      <c r="B6507" s="71">
        <f t="shared" si="101"/>
        <v>40057</v>
      </c>
      <c r="C6507">
        <v>1962.6</v>
      </c>
    </row>
    <row r="6508" spans="1:3">
      <c r="A6508" s="71">
        <v>40075</v>
      </c>
      <c r="B6508" s="71">
        <f t="shared" si="101"/>
        <v>40057</v>
      </c>
      <c r="C6508">
        <v>1951.38</v>
      </c>
    </row>
    <row r="6509" spans="1:3">
      <c r="A6509" s="71">
        <v>40076</v>
      </c>
      <c r="B6509" s="71">
        <f t="shared" si="101"/>
        <v>40057</v>
      </c>
      <c r="C6509">
        <v>1951.38</v>
      </c>
    </row>
    <row r="6510" spans="1:3">
      <c r="A6510" s="71">
        <v>40077</v>
      </c>
      <c r="B6510" s="71">
        <f t="shared" si="101"/>
        <v>40057</v>
      </c>
      <c r="C6510">
        <v>1951.38</v>
      </c>
    </row>
    <row r="6511" spans="1:3">
      <c r="A6511" s="71">
        <v>40078</v>
      </c>
      <c r="B6511" s="71">
        <f t="shared" si="101"/>
        <v>40057</v>
      </c>
      <c r="C6511">
        <v>1950.77</v>
      </c>
    </row>
    <row r="6512" spans="1:3">
      <c r="A6512" s="71">
        <v>40079</v>
      </c>
      <c r="B6512" s="71">
        <f t="shared" si="101"/>
        <v>40057</v>
      </c>
      <c r="C6512">
        <v>1914.47</v>
      </c>
    </row>
    <row r="6513" spans="1:3">
      <c r="A6513" s="71">
        <v>40080</v>
      </c>
      <c r="B6513" s="71">
        <f t="shared" si="101"/>
        <v>40057</v>
      </c>
      <c r="C6513">
        <v>1911.66</v>
      </c>
    </row>
    <row r="6514" spans="1:3">
      <c r="A6514" s="71">
        <v>40081</v>
      </c>
      <c r="B6514" s="71">
        <f t="shared" si="101"/>
        <v>40057</v>
      </c>
      <c r="C6514">
        <v>1922.5</v>
      </c>
    </row>
    <row r="6515" spans="1:3">
      <c r="A6515" s="71">
        <v>40082</v>
      </c>
      <c r="B6515" s="71">
        <f t="shared" si="101"/>
        <v>40057</v>
      </c>
      <c r="C6515">
        <v>1926.59</v>
      </c>
    </row>
    <row r="6516" spans="1:3">
      <c r="A6516" s="71">
        <v>40083</v>
      </c>
      <c r="B6516" s="71">
        <f t="shared" si="101"/>
        <v>40057</v>
      </c>
      <c r="C6516">
        <v>1926.59</v>
      </c>
    </row>
    <row r="6517" spans="1:3">
      <c r="A6517" s="71">
        <v>40084</v>
      </c>
      <c r="B6517" s="71">
        <f t="shared" si="101"/>
        <v>40057</v>
      </c>
      <c r="C6517">
        <v>1926.59</v>
      </c>
    </row>
    <row r="6518" spans="1:3">
      <c r="A6518" s="71">
        <v>40085</v>
      </c>
      <c r="B6518" s="71">
        <f t="shared" si="101"/>
        <v>40057</v>
      </c>
      <c r="C6518">
        <v>1921.64</v>
      </c>
    </row>
    <row r="6519" spans="1:3">
      <c r="A6519" s="71">
        <v>40086</v>
      </c>
      <c r="B6519" s="71">
        <f t="shared" si="101"/>
        <v>40057</v>
      </c>
      <c r="C6519">
        <v>1922</v>
      </c>
    </row>
    <row r="6520" spans="1:3">
      <c r="A6520" s="71">
        <v>40087</v>
      </c>
      <c r="B6520" s="71">
        <f t="shared" si="101"/>
        <v>40087</v>
      </c>
      <c r="C6520">
        <v>1925.49</v>
      </c>
    </row>
    <row r="6521" spans="1:3">
      <c r="A6521" s="71">
        <v>40088</v>
      </c>
      <c r="B6521" s="71">
        <f t="shared" si="101"/>
        <v>40087</v>
      </c>
      <c r="C6521">
        <v>1918.87</v>
      </c>
    </row>
    <row r="6522" spans="1:3">
      <c r="A6522" s="71">
        <v>40089</v>
      </c>
      <c r="B6522" s="71">
        <f t="shared" si="101"/>
        <v>40087</v>
      </c>
      <c r="C6522">
        <v>1919.75</v>
      </c>
    </row>
    <row r="6523" spans="1:3">
      <c r="A6523" s="71">
        <v>40090</v>
      </c>
      <c r="B6523" s="71">
        <f t="shared" si="101"/>
        <v>40087</v>
      </c>
      <c r="C6523">
        <v>1919.75</v>
      </c>
    </row>
    <row r="6524" spans="1:3">
      <c r="A6524" s="71">
        <v>40091</v>
      </c>
      <c r="B6524" s="71">
        <f t="shared" si="101"/>
        <v>40087</v>
      </c>
      <c r="C6524">
        <v>1919.75</v>
      </c>
    </row>
    <row r="6525" spans="1:3">
      <c r="A6525" s="71">
        <v>40092</v>
      </c>
      <c r="B6525" s="71">
        <f t="shared" si="101"/>
        <v>40087</v>
      </c>
      <c r="C6525">
        <v>1925.57</v>
      </c>
    </row>
    <row r="6526" spans="1:3">
      <c r="A6526" s="71">
        <v>40093</v>
      </c>
      <c r="B6526" s="71">
        <f t="shared" si="101"/>
        <v>40087</v>
      </c>
      <c r="C6526">
        <v>1906.59</v>
      </c>
    </row>
    <row r="6527" spans="1:3">
      <c r="A6527" s="71">
        <v>40094</v>
      </c>
      <c r="B6527" s="71">
        <f t="shared" si="101"/>
        <v>40087</v>
      </c>
      <c r="C6527">
        <v>1897.31</v>
      </c>
    </row>
    <row r="6528" spans="1:3">
      <c r="A6528" s="71">
        <v>40095</v>
      </c>
      <c r="B6528" s="71">
        <f t="shared" si="101"/>
        <v>40087</v>
      </c>
      <c r="C6528">
        <v>1870.96</v>
      </c>
    </row>
    <row r="6529" spans="1:3">
      <c r="A6529" s="71">
        <v>40096</v>
      </c>
      <c r="B6529" s="71">
        <f t="shared" si="101"/>
        <v>40087</v>
      </c>
      <c r="C6529">
        <v>1857.21</v>
      </c>
    </row>
    <row r="6530" spans="1:3">
      <c r="A6530" s="71">
        <v>40097</v>
      </c>
      <c r="B6530" s="71">
        <f t="shared" si="101"/>
        <v>40087</v>
      </c>
      <c r="C6530">
        <v>1857.21</v>
      </c>
    </row>
    <row r="6531" spans="1:3">
      <c r="A6531" s="71">
        <v>40098</v>
      </c>
      <c r="B6531" s="71">
        <f t="shared" ref="B6531:B6594" si="102">DATE(YEAR(A6531), MONTH(A6531), 1)</f>
        <v>40087</v>
      </c>
      <c r="C6531">
        <v>1857.21</v>
      </c>
    </row>
    <row r="6532" spans="1:3">
      <c r="A6532" s="71">
        <v>40099</v>
      </c>
      <c r="B6532" s="71">
        <f t="shared" si="102"/>
        <v>40087</v>
      </c>
      <c r="C6532">
        <v>1857.21</v>
      </c>
    </row>
    <row r="6533" spans="1:3">
      <c r="A6533" s="71">
        <v>40100</v>
      </c>
      <c r="B6533" s="71">
        <f t="shared" si="102"/>
        <v>40087</v>
      </c>
      <c r="C6533">
        <v>1825.68</v>
      </c>
    </row>
    <row r="6534" spans="1:3">
      <c r="A6534" s="71">
        <v>40101</v>
      </c>
      <c r="B6534" s="71">
        <f t="shared" si="102"/>
        <v>40087</v>
      </c>
      <c r="C6534">
        <v>1830.38</v>
      </c>
    </row>
    <row r="6535" spans="1:3">
      <c r="A6535" s="71">
        <v>40102</v>
      </c>
      <c r="B6535" s="71">
        <f t="shared" si="102"/>
        <v>40087</v>
      </c>
      <c r="C6535">
        <v>1838.26</v>
      </c>
    </row>
    <row r="6536" spans="1:3">
      <c r="A6536" s="71">
        <v>40103</v>
      </c>
      <c r="B6536" s="71">
        <f t="shared" si="102"/>
        <v>40087</v>
      </c>
      <c r="C6536">
        <v>1843.81</v>
      </c>
    </row>
    <row r="6537" spans="1:3">
      <c r="A6537" s="71">
        <v>40104</v>
      </c>
      <c r="B6537" s="71">
        <f t="shared" si="102"/>
        <v>40087</v>
      </c>
      <c r="C6537">
        <v>1843.81</v>
      </c>
    </row>
    <row r="6538" spans="1:3">
      <c r="A6538" s="71">
        <v>40105</v>
      </c>
      <c r="B6538" s="71">
        <f t="shared" si="102"/>
        <v>40087</v>
      </c>
      <c r="C6538">
        <v>1843.81</v>
      </c>
    </row>
    <row r="6539" spans="1:3">
      <c r="A6539" s="71">
        <v>40106</v>
      </c>
      <c r="B6539" s="71">
        <f t="shared" si="102"/>
        <v>40087</v>
      </c>
      <c r="C6539">
        <v>1858.4</v>
      </c>
    </row>
    <row r="6540" spans="1:3">
      <c r="A6540" s="71">
        <v>40107</v>
      </c>
      <c r="B6540" s="71">
        <f t="shared" si="102"/>
        <v>40087</v>
      </c>
      <c r="C6540">
        <v>1913.98</v>
      </c>
    </row>
    <row r="6541" spans="1:3">
      <c r="A6541" s="71">
        <v>40108</v>
      </c>
      <c r="B6541" s="71">
        <f t="shared" si="102"/>
        <v>40087</v>
      </c>
      <c r="C6541">
        <v>1910.04</v>
      </c>
    </row>
    <row r="6542" spans="1:3">
      <c r="A6542" s="71">
        <v>40109</v>
      </c>
      <c r="B6542" s="71">
        <f t="shared" si="102"/>
        <v>40087</v>
      </c>
      <c r="C6542">
        <v>1914.89</v>
      </c>
    </row>
    <row r="6543" spans="1:3">
      <c r="A6543" s="71">
        <v>40110</v>
      </c>
      <c r="B6543" s="71">
        <f t="shared" si="102"/>
        <v>40087</v>
      </c>
      <c r="C6543">
        <v>1924.35</v>
      </c>
    </row>
    <row r="6544" spans="1:3">
      <c r="A6544" s="71">
        <v>40111</v>
      </c>
      <c r="B6544" s="71">
        <f t="shared" si="102"/>
        <v>40087</v>
      </c>
      <c r="C6544">
        <v>1924.35</v>
      </c>
    </row>
    <row r="6545" spans="1:3">
      <c r="A6545" s="71">
        <v>40112</v>
      </c>
      <c r="B6545" s="71">
        <f t="shared" si="102"/>
        <v>40087</v>
      </c>
      <c r="C6545">
        <v>1924.35</v>
      </c>
    </row>
    <row r="6546" spans="1:3">
      <c r="A6546" s="71">
        <v>40113</v>
      </c>
      <c r="B6546" s="71">
        <f t="shared" si="102"/>
        <v>40087</v>
      </c>
      <c r="C6546">
        <v>1932.81</v>
      </c>
    </row>
    <row r="6547" spans="1:3">
      <c r="A6547" s="71">
        <v>40114</v>
      </c>
      <c r="B6547" s="71">
        <f t="shared" si="102"/>
        <v>40087</v>
      </c>
      <c r="C6547">
        <v>1977.26</v>
      </c>
    </row>
    <row r="6548" spans="1:3">
      <c r="A6548" s="71">
        <v>40115</v>
      </c>
      <c r="B6548" s="71">
        <f t="shared" si="102"/>
        <v>40087</v>
      </c>
      <c r="C6548">
        <v>2006.18</v>
      </c>
    </row>
    <row r="6549" spans="1:3">
      <c r="A6549" s="71">
        <v>40116</v>
      </c>
      <c r="B6549" s="71">
        <f t="shared" si="102"/>
        <v>40087</v>
      </c>
      <c r="C6549">
        <v>2004.37</v>
      </c>
    </row>
    <row r="6550" spans="1:3">
      <c r="A6550" s="71">
        <v>40117</v>
      </c>
      <c r="B6550" s="71">
        <f t="shared" si="102"/>
        <v>40087</v>
      </c>
      <c r="C6550">
        <v>1993.8</v>
      </c>
    </row>
    <row r="6551" spans="1:3">
      <c r="A6551" s="71">
        <v>40118</v>
      </c>
      <c r="B6551" s="71">
        <f t="shared" si="102"/>
        <v>40118</v>
      </c>
      <c r="C6551">
        <v>1993.8</v>
      </c>
    </row>
    <row r="6552" spans="1:3">
      <c r="A6552" s="71">
        <v>40119</v>
      </c>
      <c r="B6552" s="71">
        <f t="shared" si="102"/>
        <v>40118</v>
      </c>
      <c r="C6552">
        <v>1993.8</v>
      </c>
    </row>
    <row r="6553" spans="1:3">
      <c r="A6553" s="71">
        <v>40120</v>
      </c>
      <c r="B6553" s="71">
        <f t="shared" si="102"/>
        <v>40118</v>
      </c>
      <c r="C6553">
        <v>1993.8</v>
      </c>
    </row>
    <row r="6554" spans="1:3">
      <c r="A6554" s="71">
        <v>40121</v>
      </c>
      <c r="B6554" s="71">
        <f t="shared" si="102"/>
        <v>40118</v>
      </c>
      <c r="C6554">
        <v>2008.72</v>
      </c>
    </row>
    <row r="6555" spans="1:3">
      <c r="A6555" s="71">
        <v>40122</v>
      </c>
      <c r="B6555" s="71">
        <f t="shared" si="102"/>
        <v>40118</v>
      </c>
      <c r="C6555">
        <v>1963.7</v>
      </c>
    </row>
    <row r="6556" spans="1:3">
      <c r="A6556" s="71">
        <v>40123</v>
      </c>
      <c r="B6556" s="71">
        <f t="shared" si="102"/>
        <v>40118</v>
      </c>
      <c r="C6556">
        <v>1958.24</v>
      </c>
    </row>
    <row r="6557" spans="1:3">
      <c r="A6557" s="71">
        <v>40124</v>
      </c>
      <c r="B6557" s="71">
        <f t="shared" si="102"/>
        <v>40118</v>
      </c>
      <c r="C6557">
        <v>1981.61</v>
      </c>
    </row>
    <row r="6558" spans="1:3">
      <c r="A6558" s="71">
        <v>40125</v>
      </c>
      <c r="B6558" s="71">
        <f t="shared" si="102"/>
        <v>40118</v>
      </c>
      <c r="C6558">
        <v>1981.61</v>
      </c>
    </row>
    <row r="6559" spans="1:3">
      <c r="A6559" s="71">
        <v>40126</v>
      </c>
      <c r="B6559" s="71">
        <f t="shared" si="102"/>
        <v>40118</v>
      </c>
      <c r="C6559">
        <v>1981.61</v>
      </c>
    </row>
    <row r="6560" spans="1:3">
      <c r="A6560" s="71">
        <v>40127</v>
      </c>
      <c r="B6560" s="71">
        <f t="shared" si="102"/>
        <v>40118</v>
      </c>
      <c r="C6560">
        <v>1968.45</v>
      </c>
    </row>
    <row r="6561" spans="1:3">
      <c r="A6561" s="71">
        <v>40128</v>
      </c>
      <c r="B6561" s="71">
        <f t="shared" si="102"/>
        <v>40118</v>
      </c>
      <c r="C6561">
        <v>1969.52</v>
      </c>
    </row>
    <row r="6562" spans="1:3">
      <c r="A6562" s="71">
        <v>40129</v>
      </c>
      <c r="B6562" s="71">
        <f t="shared" si="102"/>
        <v>40118</v>
      </c>
      <c r="C6562">
        <v>1969.52</v>
      </c>
    </row>
    <row r="6563" spans="1:3">
      <c r="A6563" s="71">
        <v>40130</v>
      </c>
      <c r="B6563" s="71">
        <f t="shared" si="102"/>
        <v>40118</v>
      </c>
      <c r="C6563">
        <v>1976.89</v>
      </c>
    </row>
    <row r="6564" spans="1:3">
      <c r="A6564" s="71">
        <v>40131</v>
      </c>
      <c r="B6564" s="71">
        <f t="shared" si="102"/>
        <v>40118</v>
      </c>
      <c r="C6564">
        <v>1971.27</v>
      </c>
    </row>
    <row r="6565" spans="1:3">
      <c r="A6565" s="71">
        <v>40132</v>
      </c>
      <c r="B6565" s="71">
        <f t="shared" si="102"/>
        <v>40118</v>
      </c>
      <c r="C6565">
        <v>1971.27</v>
      </c>
    </row>
    <row r="6566" spans="1:3">
      <c r="A6566" s="71">
        <v>40133</v>
      </c>
      <c r="B6566" s="71">
        <f t="shared" si="102"/>
        <v>40118</v>
      </c>
      <c r="C6566">
        <v>1971.27</v>
      </c>
    </row>
    <row r="6567" spans="1:3">
      <c r="A6567" s="71">
        <v>40134</v>
      </c>
      <c r="B6567" s="71">
        <f t="shared" si="102"/>
        <v>40118</v>
      </c>
      <c r="C6567">
        <v>1971.27</v>
      </c>
    </row>
    <row r="6568" spans="1:3">
      <c r="A6568" s="71">
        <v>40135</v>
      </c>
      <c r="B6568" s="71">
        <f t="shared" si="102"/>
        <v>40118</v>
      </c>
      <c r="C6568">
        <v>1966.22</v>
      </c>
    </row>
    <row r="6569" spans="1:3">
      <c r="A6569" s="71">
        <v>40136</v>
      </c>
      <c r="B6569" s="71">
        <f t="shared" si="102"/>
        <v>40118</v>
      </c>
      <c r="C6569">
        <v>1953.45</v>
      </c>
    </row>
    <row r="6570" spans="1:3">
      <c r="A6570" s="71">
        <v>40137</v>
      </c>
      <c r="B6570" s="71">
        <f t="shared" si="102"/>
        <v>40118</v>
      </c>
      <c r="C6570">
        <v>1962.33</v>
      </c>
    </row>
    <row r="6571" spans="1:3">
      <c r="A6571" s="71">
        <v>40138</v>
      </c>
      <c r="B6571" s="71">
        <f t="shared" si="102"/>
        <v>40118</v>
      </c>
      <c r="C6571">
        <v>1974.47</v>
      </c>
    </row>
    <row r="6572" spans="1:3">
      <c r="A6572" s="71">
        <v>40139</v>
      </c>
      <c r="B6572" s="71">
        <f t="shared" si="102"/>
        <v>40118</v>
      </c>
      <c r="C6572">
        <v>1974.47</v>
      </c>
    </row>
    <row r="6573" spans="1:3">
      <c r="A6573" s="71">
        <v>40140</v>
      </c>
      <c r="B6573" s="71">
        <f t="shared" si="102"/>
        <v>40118</v>
      </c>
      <c r="C6573">
        <v>1974.47</v>
      </c>
    </row>
    <row r="6574" spans="1:3">
      <c r="A6574" s="71">
        <v>40141</v>
      </c>
      <c r="B6574" s="71">
        <f t="shared" si="102"/>
        <v>40118</v>
      </c>
      <c r="C6574">
        <v>1964.92</v>
      </c>
    </row>
    <row r="6575" spans="1:3">
      <c r="A6575" s="71">
        <v>40142</v>
      </c>
      <c r="B6575" s="71">
        <f t="shared" si="102"/>
        <v>40118</v>
      </c>
      <c r="C6575">
        <v>1969.01</v>
      </c>
    </row>
    <row r="6576" spans="1:3">
      <c r="A6576" s="71">
        <v>40143</v>
      </c>
      <c r="B6576" s="71">
        <f t="shared" si="102"/>
        <v>40118</v>
      </c>
      <c r="C6576">
        <v>1974.14</v>
      </c>
    </row>
    <row r="6577" spans="1:3">
      <c r="A6577" s="71">
        <v>40144</v>
      </c>
      <c r="B6577" s="71">
        <f t="shared" si="102"/>
        <v>40118</v>
      </c>
      <c r="C6577">
        <v>1974.14</v>
      </c>
    </row>
    <row r="6578" spans="1:3">
      <c r="A6578" s="71">
        <v>40145</v>
      </c>
      <c r="B6578" s="71">
        <f t="shared" si="102"/>
        <v>40118</v>
      </c>
      <c r="C6578">
        <v>1997.47</v>
      </c>
    </row>
    <row r="6579" spans="1:3">
      <c r="A6579" s="71">
        <v>40146</v>
      </c>
      <c r="B6579" s="71">
        <f t="shared" si="102"/>
        <v>40118</v>
      </c>
      <c r="C6579">
        <v>1997.47</v>
      </c>
    </row>
    <row r="6580" spans="1:3">
      <c r="A6580" s="71">
        <v>40147</v>
      </c>
      <c r="B6580" s="71">
        <f t="shared" si="102"/>
        <v>40118</v>
      </c>
      <c r="C6580">
        <v>1997.47</v>
      </c>
    </row>
    <row r="6581" spans="1:3">
      <c r="A6581" s="71">
        <v>40148</v>
      </c>
      <c r="B6581" s="71">
        <f t="shared" si="102"/>
        <v>40148</v>
      </c>
      <c r="C6581">
        <v>1998.45</v>
      </c>
    </row>
    <row r="6582" spans="1:3">
      <c r="A6582" s="71">
        <v>40149</v>
      </c>
      <c r="B6582" s="71">
        <f t="shared" si="102"/>
        <v>40148</v>
      </c>
      <c r="C6582">
        <v>1990.29</v>
      </c>
    </row>
    <row r="6583" spans="1:3">
      <c r="A6583" s="71">
        <v>40150</v>
      </c>
      <c r="B6583" s="71">
        <f t="shared" si="102"/>
        <v>40148</v>
      </c>
      <c r="C6583">
        <v>1990.8</v>
      </c>
    </row>
    <row r="6584" spans="1:3">
      <c r="A6584" s="71">
        <v>40151</v>
      </c>
      <c r="B6584" s="71">
        <f t="shared" si="102"/>
        <v>40148</v>
      </c>
      <c r="C6584">
        <v>1989.94</v>
      </c>
    </row>
    <row r="6585" spans="1:3">
      <c r="A6585" s="71">
        <v>40152</v>
      </c>
      <c r="B6585" s="71">
        <f t="shared" si="102"/>
        <v>40148</v>
      </c>
      <c r="C6585">
        <v>2003.94</v>
      </c>
    </row>
    <row r="6586" spans="1:3">
      <c r="A6586" s="71">
        <v>40153</v>
      </c>
      <c r="B6586" s="71">
        <f t="shared" si="102"/>
        <v>40148</v>
      </c>
      <c r="C6586">
        <v>2003.94</v>
      </c>
    </row>
    <row r="6587" spans="1:3">
      <c r="A6587" s="71">
        <v>40154</v>
      </c>
      <c r="B6587" s="71">
        <f t="shared" si="102"/>
        <v>40148</v>
      </c>
      <c r="C6587">
        <v>2003.94</v>
      </c>
    </row>
    <row r="6588" spans="1:3">
      <c r="A6588" s="71">
        <v>40155</v>
      </c>
      <c r="B6588" s="71">
        <f t="shared" si="102"/>
        <v>40148</v>
      </c>
      <c r="C6588">
        <v>2009.45</v>
      </c>
    </row>
    <row r="6589" spans="1:3">
      <c r="A6589" s="71">
        <v>40156</v>
      </c>
      <c r="B6589" s="71">
        <f t="shared" si="102"/>
        <v>40148</v>
      </c>
      <c r="C6589">
        <v>2009.45</v>
      </c>
    </row>
    <row r="6590" spans="1:3">
      <c r="A6590" s="71">
        <v>40157</v>
      </c>
      <c r="B6590" s="71">
        <f t="shared" si="102"/>
        <v>40148</v>
      </c>
      <c r="C6590">
        <v>2016.73</v>
      </c>
    </row>
    <row r="6591" spans="1:3">
      <c r="A6591" s="71">
        <v>40158</v>
      </c>
      <c r="B6591" s="71">
        <f t="shared" si="102"/>
        <v>40148</v>
      </c>
      <c r="C6591">
        <v>2016.17</v>
      </c>
    </row>
    <row r="6592" spans="1:3">
      <c r="A6592" s="71">
        <v>40159</v>
      </c>
      <c r="B6592" s="71">
        <f t="shared" si="102"/>
        <v>40148</v>
      </c>
      <c r="C6592">
        <v>2000.54</v>
      </c>
    </row>
    <row r="6593" spans="1:3">
      <c r="A6593" s="71">
        <v>40160</v>
      </c>
      <c r="B6593" s="71">
        <f t="shared" si="102"/>
        <v>40148</v>
      </c>
      <c r="C6593">
        <v>2000.54</v>
      </c>
    </row>
    <row r="6594" spans="1:3">
      <c r="A6594" s="71">
        <v>40161</v>
      </c>
      <c r="B6594" s="71">
        <f t="shared" si="102"/>
        <v>40148</v>
      </c>
      <c r="C6594">
        <v>2000.54</v>
      </c>
    </row>
    <row r="6595" spans="1:3">
      <c r="A6595" s="71">
        <v>40162</v>
      </c>
      <c r="B6595" s="71">
        <f t="shared" ref="B6595:B6658" si="103">DATE(YEAR(A6595), MONTH(A6595), 1)</f>
        <v>40148</v>
      </c>
      <c r="C6595">
        <v>1992.1</v>
      </c>
    </row>
    <row r="6596" spans="1:3">
      <c r="A6596" s="71">
        <v>40163</v>
      </c>
      <c r="B6596" s="71">
        <f t="shared" si="103"/>
        <v>40148</v>
      </c>
      <c r="C6596">
        <v>2001.86</v>
      </c>
    </row>
    <row r="6597" spans="1:3">
      <c r="A6597" s="71">
        <v>40164</v>
      </c>
      <c r="B6597" s="71">
        <f t="shared" si="103"/>
        <v>40148</v>
      </c>
      <c r="C6597">
        <v>2005.09</v>
      </c>
    </row>
    <row r="6598" spans="1:3">
      <c r="A6598" s="71">
        <v>40165</v>
      </c>
      <c r="B6598" s="71">
        <f t="shared" si="103"/>
        <v>40148</v>
      </c>
      <c r="C6598">
        <v>2015.74</v>
      </c>
    </row>
    <row r="6599" spans="1:3">
      <c r="A6599" s="71">
        <v>40166</v>
      </c>
      <c r="B6599" s="71">
        <f t="shared" si="103"/>
        <v>40148</v>
      </c>
      <c r="C6599">
        <v>2025.85</v>
      </c>
    </row>
    <row r="6600" spans="1:3">
      <c r="A6600" s="71">
        <v>40167</v>
      </c>
      <c r="B6600" s="71">
        <f t="shared" si="103"/>
        <v>40148</v>
      </c>
      <c r="C6600">
        <v>2025.85</v>
      </c>
    </row>
    <row r="6601" spans="1:3">
      <c r="A6601" s="71">
        <v>40168</v>
      </c>
      <c r="B6601" s="71">
        <f t="shared" si="103"/>
        <v>40148</v>
      </c>
      <c r="C6601">
        <v>2025.85</v>
      </c>
    </row>
    <row r="6602" spans="1:3">
      <c r="A6602" s="71">
        <v>40169</v>
      </c>
      <c r="B6602" s="71">
        <f t="shared" si="103"/>
        <v>40148</v>
      </c>
      <c r="C6602">
        <v>2030.17</v>
      </c>
    </row>
    <row r="6603" spans="1:3">
      <c r="A6603" s="71">
        <v>40170</v>
      </c>
      <c r="B6603" s="71">
        <f t="shared" si="103"/>
        <v>40148</v>
      </c>
      <c r="C6603">
        <v>2054.1</v>
      </c>
    </row>
    <row r="6604" spans="1:3">
      <c r="A6604" s="71">
        <v>40171</v>
      </c>
      <c r="B6604" s="71">
        <f t="shared" si="103"/>
        <v>40148</v>
      </c>
      <c r="C6604">
        <v>2045.07</v>
      </c>
    </row>
    <row r="6605" spans="1:3">
      <c r="A6605" s="71">
        <v>40172</v>
      </c>
      <c r="B6605" s="71">
        <f t="shared" si="103"/>
        <v>40148</v>
      </c>
      <c r="C6605">
        <v>2043.41</v>
      </c>
    </row>
    <row r="6606" spans="1:3">
      <c r="A6606" s="71">
        <v>40173</v>
      </c>
      <c r="B6606" s="71">
        <f t="shared" si="103"/>
        <v>40148</v>
      </c>
      <c r="C6606">
        <v>2043.41</v>
      </c>
    </row>
    <row r="6607" spans="1:3">
      <c r="A6607" s="71">
        <v>40174</v>
      </c>
      <c r="B6607" s="71">
        <f t="shared" si="103"/>
        <v>40148</v>
      </c>
      <c r="C6607">
        <v>2043.41</v>
      </c>
    </row>
    <row r="6608" spans="1:3">
      <c r="A6608" s="71">
        <v>40175</v>
      </c>
      <c r="B6608" s="71">
        <f t="shared" si="103"/>
        <v>40148</v>
      </c>
      <c r="C6608">
        <v>2043.41</v>
      </c>
    </row>
    <row r="6609" spans="1:3">
      <c r="A6609" s="71">
        <v>40176</v>
      </c>
      <c r="B6609" s="71">
        <f t="shared" si="103"/>
        <v>40148</v>
      </c>
      <c r="C6609">
        <v>2037.92</v>
      </c>
    </row>
    <row r="6610" spans="1:3">
      <c r="A6610" s="71">
        <v>40177</v>
      </c>
      <c r="B6610" s="71">
        <f t="shared" si="103"/>
        <v>40148</v>
      </c>
      <c r="C6610">
        <v>2046.2</v>
      </c>
    </row>
    <row r="6611" spans="1:3">
      <c r="A6611" s="71">
        <v>40178</v>
      </c>
      <c r="B6611" s="71">
        <f t="shared" si="103"/>
        <v>40148</v>
      </c>
      <c r="C6611">
        <v>2044.23</v>
      </c>
    </row>
    <row r="6612" spans="1:3">
      <c r="A6612" s="71">
        <v>40179</v>
      </c>
      <c r="B6612" s="71">
        <f t="shared" si="103"/>
        <v>40179</v>
      </c>
      <c r="C6612">
        <v>2044.23</v>
      </c>
    </row>
    <row r="6613" spans="1:3">
      <c r="A6613" s="71">
        <v>40180</v>
      </c>
      <c r="B6613" s="71">
        <f t="shared" si="103"/>
        <v>40179</v>
      </c>
      <c r="C6613">
        <v>2044.23</v>
      </c>
    </row>
    <row r="6614" spans="1:3">
      <c r="A6614" s="71">
        <v>40181</v>
      </c>
      <c r="B6614" s="71">
        <f t="shared" si="103"/>
        <v>40179</v>
      </c>
      <c r="C6614">
        <v>2044.23</v>
      </c>
    </row>
    <row r="6615" spans="1:3">
      <c r="A6615" s="71">
        <v>40182</v>
      </c>
      <c r="B6615" s="71">
        <f t="shared" si="103"/>
        <v>40179</v>
      </c>
      <c r="C6615">
        <v>2044.23</v>
      </c>
    </row>
    <row r="6616" spans="1:3">
      <c r="A6616" s="71">
        <v>40183</v>
      </c>
      <c r="B6616" s="71">
        <f t="shared" si="103"/>
        <v>40179</v>
      </c>
      <c r="C6616">
        <v>2021.21</v>
      </c>
    </row>
    <row r="6617" spans="1:3">
      <c r="A6617" s="71">
        <v>40184</v>
      </c>
      <c r="B6617" s="71">
        <f t="shared" si="103"/>
        <v>40179</v>
      </c>
      <c r="C6617">
        <v>1992.78</v>
      </c>
    </row>
    <row r="6618" spans="1:3">
      <c r="A6618" s="71">
        <v>40185</v>
      </c>
      <c r="B6618" s="71">
        <f t="shared" si="103"/>
        <v>40179</v>
      </c>
      <c r="C6618">
        <v>1971.32</v>
      </c>
    </row>
    <row r="6619" spans="1:3">
      <c r="A6619" s="71">
        <v>40186</v>
      </c>
      <c r="B6619" s="71">
        <f t="shared" si="103"/>
        <v>40179</v>
      </c>
      <c r="C6619">
        <v>1969.08</v>
      </c>
    </row>
    <row r="6620" spans="1:3">
      <c r="A6620" s="71">
        <v>40187</v>
      </c>
      <c r="B6620" s="71">
        <f t="shared" si="103"/>
        <v>40179</v>
      </c>
      <c r="C6620">
        <v>1968.24</v>
      </c>
    </row>
    <row r="6621" spans="1:3">
      <c r="A6621" s="71">
        <v>40188</v>
      </c>
      <c r="B6621" s="71">
        <f t="shared" si="103"/>
        <v>40179</v>
      </c>
      <c r="C6621">
        <v>1968.24</v>
      </c>
    </row>
    <row r="6622" spans="1:3">
      <c r="A6622" s="71">
        <v>40189</v>
      </c>
      <c r="B6622" s="71">
        <f t="shared" si="103"/>
        <v>40179</v>
      </c>
      <c r="C6622">
        <v>1968.24</v>
      </c>
    </row>
    <row r="6623" spans="1:3">
      <c r="A6623" s="71">
        <v>40190</v>
      </c>
      <c r="B6623" s="71">
        <f t="shared" si="103"/>
        <v>40179</v>
      </c>
      <c r="C6623">
        <v>1968.24</v>
      </c>
    </row>
    <row r="6624" spans="1:3">
      <c r="A6624" s="71">
        <v>40191</v>
      </c>
      <c r="B6624" s="71">
        <f t="shared" si="103"/>
        <v>40179</v>
      </c>
      <c r="C6624">
        <v>1959.43</v>
      </c>
    </row>
    <row r="6625" spans="1:3">
      <c r="A6625" s="71">
        <v>40192</v>
      </c>
      <c r="B6625" s="71">
        <f t="shared" si="103"/>
        <v>40179</v>
      </c>
      <c r="C6625">
        <v>1965.81</v>
      </c>
    </row>
    <row r="6626" spans="1:3">
      <c r="A6626" s="71">
        <v>40193</v>
      </c>
      <c r="B6626" s="71">
        <f t="shared" si="103"/>
        <v>40179</v>
      </c>
      <c r="C6626">
        <v>1974.13</v>
      </c>
    </row>
    <row r="6627" spans="1:3">
      <c r="A6627" s="71">
        <v>40194</v>
      </c>
      <c r="B6627" s="71">
        <f t="shared" si="103"/>
        <v>40179</v>
      </c>
      <c r="C6627">
        <v>1967.4</v>
      </c>
    </row>
    <row r="6628" spans="1:3">
      <c r="A6628" s="71">
        <v>40195</v>
      </c>
      <c r="B6628" s="71">
        <f t="shared" si="103"/>
        <v>40179</v>
      </c>
      <c r="C6628">
        <v>1967.4</v>
      </c>
    </row>
    <row r="6629" spans="1:3">
      <c r="A6629" s="71">
        <v>40196</v>
      </c>
      <c r="B6629" s="71">
        <f t="shared" si="103"/>
        <v>40179</v>
      </c>
      <c r="C6629">
        <v>1967.4</v>
      </c>
    </row>
    <row r="6630" spans="1:3">
      <c r="A6630" s="71">
        <v>40197</v>
      </c>
      <c r="B6630" s="71">
        <f t="shared" si="103"/>
        <v>40179</v>
      </c>
      <c r="C6630">
        <v>1967.4</v>
      </c>
    </row>
    <row r="6631" spans="1:3">
      <c r="A6631" s="71">
        <v>40198</v>
      </c>
      <c r="B6631" s="71">
        <f t="shared" si="103"/>
        <v>40179</v>
      </c>
      <c r="C6631">
        <v>1957.82</v>
      </c>
    </row>
    <row r="6632" spans="1:3">
      <c r="A6632" s="71">
        <v>40199</v>
      </c>
      <c r="B6632" s="71">
        <f t="shared" si="103"/>
        <v>40179</v>
      </c>
      <c r="C6632">
        <v>1964.18</v>
      </c>
    </row>
    <row r="6633" spans="1:3">
      <c r="A6633" s="71">
        <v>40200</v>
      </c>
      <c r="B6633" s="71">
        <f t="shared" si="103"/>
        <v>40179</v>
      </c>
      <c r="C6633">
        <v>1967.08</v>
      </c>
    </row>
    <row r="6634" spans="1:3">
      <c r="A6634" s="71">
        <v>40201</v>
      </c>
      <c r="B6634" s="71">
        <f t="shared" si="103"/>
        <v>40179</v>
      </c>
      <c r="C6634">
        <v>1981.96</v>
      </c>
    </row>
    <row r="6635" spans="1:3">
      <c r="A6635" s="71">
        <v>40202</v>
      </c>
      <c r="B6635" s="71">
        <f t="shared" si="103"/>
        <v>40179</v>
      </c>
      <c r="C6635">
        <v>1981.96</v>
      </c>
    </row>
    <row r="6636" spans="1:3">
      <c r="A6636" s="71">
        <v>40203</v>
      </c>
      <c r="B6636" s="71">
        <f t="shared" si="103"/>
        <v>40179</v>
      </c>
      <c r="C6636">
        <v>1981.96</v>
      </c>
    </row>
    <row r="6637" spans="1:3">
      <c r="A6637" s="71">
        <v>40204</v>
      </c>
      <c r="B6637" s="71">
        <f t="shared" si="103"/>
        <v>40179</v>
      </c>
      <c r="C6637">
        <v>1961.97</v>
      </c>
    </row>
    <row r="6638" spans="1:3">
      <c r="A6638" s="71">
        <v>40205</v>
      </c>
      <c r="B6638" s="71">
        <f t="shared" si="103"/>
        <v>40179</v>
      </c>
      <c r="C6638">
        <v>1972.22</v>
      </c>
    </row>
    <row r="6639" spans="1:3">
      <c r="A6639" s="71">
        <v>40206</v>
      </c>
      <c r="B6639" s="71">
        <f t="shared" si="103"/>
        <v>40179</v>
      </c>
      <c r="C6639">
        <v>1988.05</v>
      </c>
    </row>
    <row r="6640" spans="1:3">
      <c r="A6640" s="71">
        <v>40207</v>
      </c>
      <c r="B6640" s="71">
        <f t="shared" si="103"/>
        <v>40179</v>
      </c>
      <c r="C6640">
        <v>1991.21</v>
      </c>
    </row>
    <row r="6641" spans="1:3">
      <c r="A6641" s="71">
        <v>40208</v>
      </c>
      <c r="B6641" s="71">
        <f t="shared" si="103"/>
        <v>40179</v>
      </c>
      <c r="C6641">
        <v>1982.29</v>
      </c>
    </row>
    <row r="6642" spans="1:3">
      <c r="A6642" s="71">
        <v>40209</v>
      </c>
      <c r="B6642" s="71">
        <f t="shared" si="103"/>
        <v>40179</v>
      </c>
      <c r="C6642">
        <v>1982.29</v>
      </c>
    </row>
    <row r="6643" spans="1:3">
      <c r="A6643" s="71">
        <v>40210</v>
      </c>
      <c r="B6643" s="71">
        <f t="shared" si="103"/>
        <v>40210</v>
      </c>
      <c r="C6643">
        <v>1982.29</v>
      </c>
    </row>
    <row r="6644" spans="1:3">
      <c r="A6644" s="71">
        <v>40211</v>
      </c>
      <c r="B6644" s="71">
        <f t="shared" si="103"/>
        <v>40210</v>
      </c>
      <c r="C6644">
        <v>1972.6</v>
      </c>
    </row>
    <row r="6645" spans="1:3">
      <c r="A6645" s="71">
        <v>40212</v>
      </c>
      <c r="B6645" s="71">
        <f t="shared" si="103"/>
        <v>40210</v>
      </c>
      <c r="C6645">
        <v>1959.93</v>
      </c>
    </row>
    <row r="6646" spans="1:3">
      <c r="A6646" s="71">
        <v>40213</v>
      </c>
      <c r="B6646" s="71">
        <f t="shared" si="103"/>
        <v>40210</v>
      </c>
      <c r="C6646">
        <v>1966.02</v>
      </c>
    </row>
    <row r="6647" spans="1:3">
      <c r="A6647" s="71">
        <v>40214</v>
      </c>
      <c r="B6647" s="71">
        <f t="shared" si="103"/>
        <v>40210</v>
      </c>
      <c r="C6647">
        <v>1984.16</v>
      </c>
    </row>
    <row r="6648" spans="1:3">
      <c r="A6648" s="71">
        <v>40215</v>
      </c>
      <c r="B6648" s="71">
        <f t="shared" si="103"/>
        <v>40210</v>
      </c>
      <c r="C6648">
        <v>1997.13</v>
      </c>
    </row>
    <row r="6649" spans="1:3">
      <c r="A6649" s="71">
        <v>40216</v>
      </c>
      <c r="B6649" s="71">
        <f t="shared" si="103"/>
        <v>40210</v>
      </c>
      <c r="C6649">
        <v>1997.13</v>
      </c>
    </row>
    <row r="6650" spans="1:3">
      <c r="A6650" s="71">
        <v>40217</v>
      </c>
      <c r="B6650" s="71">
        <f t="shared" si="103"/>
        <v>40210</v>
      </c>
      <c r="C6650">
        <v>1997.13</v>
      </c>
    </row>
    <row r="6651" spans="1:3">
      <c r="A6651" s="71">
        <v>40218</v>
      </c>
      <c r="B6651" s="71">
        <f t="shared" si="103"/>
        <v>40210</v>
      </c>
      <c r="C6651">
        <v>2003.76</v>
      </c>
    </row>
    <row r="6652" spans="1:3">
      <c r="A6652" s="71">
        <v>40219</v>
      </c>
      <c r="B6652" s="71">
        <f t="shared" si="103"/>
        <v>40210</v>
      </c>
      <c r="C6652">
        <v>1981.4</v>
      </c>
    </row>
    <row r="6653" spans="1:3">
      <c r="A6653" s="71">
        <v>40220</v>
      </c>
      <c r="B6653" s="71">
        <f t="shared" si="103"/>
        <v>40210</v>
      </c>
      <c r="C6653">
        <v>1965.03</v>
      </c>
    </row>
    <row r="6654" spans="1:3">
      <c r="A6654" s="71">
        <v>40221</v>
      </c>
      <c r="B6654" s="71">
        <f t="shared" si="103"/>
        <v>40210</v>
      </c>
      <c r="C6654">
        <v>1943.6</v>
      </c>
    </row>
    <row r="6655" spans="1:3">
      <c r="A6655" s="71">
        <v>40222</v>
      </c>
      <c r="B6655" s="71">
        <f t="shared" si="103"/>
        <v>40210</v>
      </c>
      <c r="C6655">
        <v>1936.9</v>
      </c>
    </row>
    <row r="6656" spans="1:3">
      <c r="A6656" s="71">
        <v>40223</v>
      </c>
      <c r="B6656" s="71">
        <f t="shared" si="103"/>
        <v>40210</v>
      </c>
      <c r="C6656">
        <v>1936.9</v>
      </c>
    </row>
    <row r="6657" spans="1:3">
      <c r="A6657" s="71">
        <v>40224</v>
      </c>
      <c r="B6657" s="71">
        <f t="shared" si="103"/>
        <v>40210</v>
      </c>
      <c r="C6657">
        <v>1936.9</v>
      </c>
    </row>
    <row r="6658" spans="1:3">
      <c r="A6658" s="71">
        <v>40225</v>
      </c>
      <c r="B6658" s="71">
        <f t="shared" si="103"/>
        <v>40210</v>
      </c>
      <c r="C6658">
        <v>1936.9</v>
      </c>
    </row>
    <row r="6659" spans="1:3">
      <c r="A6659" s="71">
        <v>40226</v>
      </c>
      <c r="B6659" s="71">
        <f t="shared" ref="B6659:B6722" si="104">DATE(YEAR(A6659), MONTH(A6659), 1)</f>
        <v>40210</v>
      </c>
      <c r="C6659">
        <v>1925.79</v>
      </c>
    </row>
    <row r="6660" spans="1:3">
      <c r="A6660" s="71">
        <v>40227</v>
      </c>
      <c r="B6660" s="71">
        <f t="shared" si="104"/>
        <v>40210</v>
      </c>
      <c r="C6660">
        <v>1928.79</v>
      </c>
    </row>
    <row r="6661" spans="1:3">
      <c r="A6661" s="71">
        <v>40228</v>
      </c>
      <c r="B6661" s="71">
        <f t="shared" si="104"/>
        <v>40210</v>
      </c>
      <c r="C6661">
        <v>1930.94</v>
      </c>
    </row>
    <row r="6662" spans="1:3">
      <c r="A6662" s="71">
        <v>40229</v>
      </c>
      <c r="B6662" s="71">
        <f t="shared" si="104"/>
        <v>40210</v>
      </c>
      <c r="C6662">
        <v>1928.86</v>
      </c>
    </row>
    <row r="6663" spans="1:3">
      <c r="A6663" s="71">
        <v>40230</v>
      </c>
      <c r="B6663" s="71">
        <f t="shared" si="104"/>
        <v>40210</v>
      </c>
      <c r="C6663">
        <v>1928.86</v>
      </c>
    </row>
    <row r="6664" spans="1:3">
      <c r="A6664" s="71">
        <v>40231</v>
      </c>
      <c r="B6664" s="71">
        <f t="shared" si="104"/>
        <v>40210</v>
      </c>
      <c r="C6664">
        <v>1928.86</v>
      </c>
    </row>
    <row r="6665" spans="1:3">
      <c r="A6665" s="71">
        <v>40232</v>
      </c>
      <c r="B6665" s="71">
        <f t="shared" si="104"/>
        <v>40210</v>
      </c>
      <c r="C6665">
        <v>1914.87</v>
      </c>
    </row>
    <row r="6666" spans="1:3">
      <c r="A6666" s="71">
        <v>40233</v>
      </c>
      <c r="B6666" s="71">
        <f t="shared" si="104"/>
        <v>40210</v>
      </c>
      <c r="C6666">
        <v>1924.75</v>
      </c>
    </row>
    <row r="6667" spans="1:3">
      <c r="A6667" s="71">
        <v>40234</v>
      </c>
      <c r="B6667" s="71">
        <f t="shared" si="104"/>
        <v>40210</v>
      </c>
      <c r="C6667">
        <v>1932.15</v>
      </c>
    </row>
    <row r="6668" spans="1:3">
      <c r="A6668" s="71">
        <v>40235</v>
      </c>
      <c r="B6668" s="71">
        <f t="shared" si="104"/>
        <v>40210</v>
      </c>
      <c r="C6668">
        <v>1941.98</v>
      </c>
    </row>
    <row r="6669" spans="1:3">
      <c r="A6669" s="71">
        <v>40236</v>
      </c>
      <c r="B6669" s="71">
        <f t="shared" si="104"/>
        <v>40210</v>
      </c>
      <c r="C6669">
        <v>1932.32</v>
      </c>
    </row>
    <row r="6670" spans="1:3">
      <c r="A6670" s="71">
        <v>40237</v>
      </c>
      <c r="B6670" s="71">
        <f t="shared" si="104"/>
        <v>40210</v>
      </c>
      <c r="C6670">
        <v>1932.32</v>
      </c>
    </row>
    <row r="6671" spans="1:3">
      <c r="A6671" s="71">
        <v>40238</v>
      </c>
      <c r="B6671" s="71">
        <f t="shared" si="104"/>
        <v>40238</v>
      </c>
      <c r="C6671">
        <v>1932.32</v>
      </c>
    </row>
    <row r="6672" spans="1:3">
      <c r="A6672" s="71">
        <v>40239</v>
      </c>
      <c r="B6672" s="71">
        <f t="shared" si="104"/>
        <v>40238</v>
      </c>
      <c r="C6672">
        <v>1913.86</v>
      </c>
    </row>
    <row r="6673" spans="1:3">
      <c r="A6673" s="71">
        <v>40240</v>
      </c>
      <c r="B6673" s="71">
        <f t="shared" si="104"/>
        <v>40238</v>
      </c>
      <c r="C6673">
        <v>1895.86</v>
      </c>
    </row>
    <row r="6674" spans="1:3">
      <c r="A6674" s="71">
        <v>40241</v>
      </c>
      <c r="B6674" s="71">
        <f t="shared" si="104"/>
        <v>40238</v>
      </c>
      <c r="C6674">
        <v>1916.41</v>
      </c>
    </row>
    <row r="6675" spans="1:3">
      <c r="A6675" s="71">
        <v>40242</v>
      </c>
      <c r="B6675" s="71">
        <f t="shared" si="104"/>
        <v>40238</v>
      </c>
      <c r="C6675">
        <v>1928.33</v>
      </c>
    </row>
    <row r="6676" spans="1:3">
      <c r="A6676" s="71">
        <v>40243</v>
      </c>
      <c r="B6676" s="71">
        <f t="shared" si="104"/>
        <v>40238</v>
      </c>
      <c r="C6676">
        <v>1902.31</v>
      </c>
    </row>
    <row r="6677" spans="1:3">
      <c r="A6677" s="71">
        <v>40244</v>
      </c>
      <c r="B6677" s="71">
        <f t="shared" si="104"/>
        <v>40238</v>
      </c>
      <c r="C6677">
        <v>1902.31</v>
      </c>
    </row>
    <row r="6678" spans="1:3">
      <c r="A6678" s="71">
        <v>40245</v>
      </c>
      <c r="B6678" s="71">
        <f t="shared" si="104"/>
        <v>40238</v>
      </c>
      <c r="C6678">
        <v>1902.31</v>
      </c>
    </row>
    <row r="6679" spans="1:3">
      <c r="A6679" s="71">
        <v>40246</v>
      </c>
      <c r="B6679" s="71">
        <f t="shared" si="104"/>
        <v>40238</v>
      </c>
      <c r="C6679">
        <v>1894.44</v>
      </c>
    </row>
    <row r="6680" spans="1:3">
      <c r="A6680" s="71">
        <v>40247</v>
      </c>
      <c r="B6680" s="71">
        <f t="shared" si="104"/>
        <v>40238</v>
      </c>
      <c r="C6680">
        <v>1894.3</v>
      </c>
    </row>
    <row r="6681" spans="1:3">
      <c r="A6681" s="71">
        <v>40248</v>
      </c>
      <c r="B6681" s="71">
        <f t="shared" si="104"/>
        <v>40238</v>
      </c>
      <c r="C6681">
        <v>1888.05</v>
      </c>
    </row>
    <row r="6682" spans="1:3">
      <c r="A6682" s="71">
        <v>40249</v>
      </c>
      <c r="B6682" s="71">
        <f t="shared" si="104"/>
        <v>40238</v>
      </c>
      <c r="C6682">
        <v>1894.79</v>
      </c>
    </row>
    <row r="6683" spans="1:3">
      <c r="A6683" s="71">
        <v>40250</v>
      </c>
      <c r="B6683" s="71">
        <f t="shared" si="104"/>
        <v>40238</v>
      </c>
      <c r="C6683">
        <v>1892.99</v>
      </c>
    </row>
    <row r="6684" spans="1:3">
      <c r="A6684" s="71">
        <v>40251</v>
      </c>
      <c r="B6684" s="71">
        <f t="shared" si="104"/>
        <v>40238</v>
      </c>
      <c r="C6684">
        <v>1892.99</v>
      </c>
    </row>
    <row r="6685" spans="1:3">
      <c r="A6685" s="71">
        <v>40252</v>
      </c>
      <c r="B6685" s="71">
        <f t="shared" si="104"/>
        <v>40238</v>
      </c>
      <c r="C6685">
        <v>1892.99</v>
      </c>
    </row>
    <row r="6686" spans="1:3">
      <c r="A6686" s="71">
        <v>40253</v>
      </c>
      <c r="B6686" s="71">
        <f t="shared" si="104"/>
        <v>40238</v>
      </c>
      <c r="C6686">
        <v>1899.75</v>
      </c>
    </row>
    <row r="6687" spans="1:3">
      <c r="A6687" s="71">
        <v>40254</v>
      </c>
      <c r="B6687" s="71">
        <f t="shared" si="104"/>
        <v>40238</v>
      </c>
      <c r="C6687">
        <v>1896.15</v>
      </c>
    </row>
    <row r="6688" spans="1:3">
      <c r="A6688" s="71">
        <v>40255</v>
      </c>
      <c r="B6688" s="71">
        <f t="shared" si="104"/>
        <v>40238</v>
      </c>
      <c r="C6688">
        <v>1893.42</v>
      </c>
    </row>
    <row r="6689" spans="1:3">
      <c r="A6689" s="71">
        <v>40256</v>
      </c>
      <c r="B6689" s="71">
        <f t="shared" si="104"/>
        <v>40238</v>
      </c>
      <c r="C6689">
        <v>1900.55</v>
      </c>
    </row>
    <row r="6690" spans="1:3">
      <c r="A6690" s="71">
        <v>40257</v>
      </c>
      <c r="B6690" s="71">
        <f t="shared" si="104"/>
        <v>40238</v>
      </c>
      <c r="C6690">
        <v>1907.06</v>
      </c>
    </row>
    <row r="6691" spans="1:3">
      <c r="A6691" s="71">
        <v>40258</v>
      </c>
      <c r="B6691" s="71">
        <f t="shared" si="104"/>
        <v>40238</v>
      </c>
      <c r="C6691">
        <v>1907.06</v>
      </c>
    </row>
    <row r="6692" spans="1:3">
      <c r="A6692" s="71">
        <v>40259</v>
      </c>
      <c r="B6692" s="71">
        <f t="shared" si="104"/>
        <v>40238</v>
      </c>
      <c r="C6692">
        <v>1907.06</v>
      </c>
    </row>
    <row r="6693" spans="1:3">
      <c r="A6693" s="71">
        <v>40260</v>
      </c>
      <c r="B6693" s="71">
        <f t="shared" si="104"/>
        <v>40238</v>
      </c>
      <c r="C6693">
        <v>1907.06</v>
      </c>
    </row>
    <row r="6694" spans="1:3">
      <c r="A6694" s="71">
        <v>40261</v>
      </c>
      <c r="B6694" s="71">
        <f t="shared" si="104"/>
        <v>40238</v>
      </c>
      <c r="C6694">
        <v>1907.06</v>
      </c>
    </row>
    <row r="6695" spans="1:3">
      <c r="A6695" s="71">
        <v>40262</v>
      </c>
      <c r="B6695" s="71">
        <f t="shared" si="104"/>
        <v>40238</v>
      </c>
      <c r="C6695">
        <v>1923.41</v>
      </c>
    </row>
    <row r="6696" spans="1:3">
      <c r="A6696" s="71">
        <v>40263</v>
      </c>
      <c r="B6696" s="71">
        <f t="shared" si="104"/>
        <v>40238</v>
      </c>
      <c r="C6696">
        <v>1922.91</v>
      </c>
    </row>
    <row r="6697" spans="1:3">
      <c r="A6697" s="71">
        <v>40264</v>
      </c>
      <c r="B6697" s="71">
        <f t="shared" si="104"/>
        <v>40238</v>
      </c>
      <c r="C6697">
        <v>1933.4</v>
      </c>
    </row>
    <row r="6698" spans="1:3">
      <c r="A6698" s="71">
        <v>40265</v>
      </c>
      <c r="B6698" s="71">
        <f t="shared" si="104"/>
        <v>40238</v>
      </c>
      <c r="C6698">
        <v>1933.4</v>
      </c>
    </row>
    <row r="6699" spans="1:3">
      <c r="A6699" s="71">
        <v>40266</v>
      </c>
      <c r="B6699" s="71">
        <f t="shared" si="104"/>
        <v>40238</v>
      </c>
      <c r="C6699">
        <v>1933.4</v>
      </c>
    </row>
    <row r="6700" spans="1:3">
      <c r="A6700" s="71">
        <v>40267</v>
      </c>
      <c r="B6700" s="71">
        <f t="shared" si="104"/>
        <v>40238</v>
      </c>
      <c r="C6700">
        <v>1934.21</v>
      </c>
    </row>
    <row r="6701" spans="1:3">
      <c r="A6701" s="71">
        <v>40268</v>
      </c>
      <c r="B6701" s="71">
        <f t="shared" si="104"/>
        <v>40238</v>
      </c>
      <c r="C6701">
        <v>1928.59</v>
      </c>
    </row>
    <row r="6702" spans="1:3">
      <c r="A6702" s="71">
        <v>40269</v>
      </c>
      <c r="B6702" s="71">
        <f t="shared" si="104"/>
        <v>40269</v>
      </c>
      <c r="C6702">
        <v>1921.88</v>
      </c>
    </row>
    <row r="6703" spans="1:3">
      <c r="A6703" s="71">
        <v>40270</v>
      </c>
      <c r="B6703" s="71">
        <f t="shared" si="104"/>
        <v>40269</v>
      </c>
      <c r="C6703">
        <v>1921.88</v>
      </c>
    </row>
    <row r="6704" spans="1:3">
      <c r="A6704" s="71">
        <v>40271</v>
      </c>
      <c r="B6704" s="71">
        <f t="shared" si="104"/>
        <v>40269</v>
      </c>
      <c r="C6704">
        <v>1921.88</v>
      </c>
    </row>
    <row r="6705" spans="1:3">
      <c r="A6705" s="71">
        <v>40272</v>
      </c>
      <c r="B6705" s="71">
        <f t="shared" si="104"/>
        <v>40269</v>
      </c>
      <c r="C6705">
        <v>1921.88</v>
      </c>
    </row>
    <row r="6706" spans="1:3">
      <c r="A6706" s="71">
        <v>40273</v>
      </c>
      <c r="B6706" s="71">
        <f t="shared" si="104"/>
        <v>40269</v>
      </c>
      <c r="C6706">
        <v>1921.88</v>
      </c>
    </row>
    <row r="6707" spans="1:3">
      <c r="A6707" s="71">
        <v>40274</v>
      </c>
      <c r="B6707" s="71">
        <f t="shared" si="104"/>
        <v>40269</v>
      </c>
      <c r="C6707">
        <v>1911.78</v>
      </c>
    </row>
    <row r="6708" spans="1:3">
      <c r="A6708" s="71">
        <v>40275</v>
      </c>
      <c r="B6708" s="71">
        <f t="shared" si="104"/>
        <v>40269</v>
      </c>
      <c r="C6708">
        <v>1911.07</v>
      </c>
    </row>
    <row r="6709" spans="1:3">
      <c r="A6709" s="71">
        <v>40276</v>
      </c>
      <c r="B6709" s="71">
        <f t="shared" si="104"/>
        <v>40269</v>
      </c>
      <c r="C6709">
        <v>1920.53</v>
      </c>
    </row>
    <row r="6710" spans="1:3">
      <c r="A6710" s="71">
        <v>40277</v>
      </c>
      <c r="B6710" s="71">
        <f t="shared" si="104"/>
        <v>40269</v>
      </c>
      <c r="C6710">
        <v>1931.91</v>
      </c>
    </row>
    <row r="6711" spans="1:3">
      <c r="A6711" s="71">
        <v>40278</v>
      </c>
      <c r="B6711" s="71">
        <f t="shared" si="104"/>
        <v>40269</v>
      </c>
      <c r="C6711">
        <v>1921.32</v>
      </c>
    </row>
    <row r="6712" spans="1:3">
      <c r="A6712" s="71">
        <v>40279</v>
      </c>
      <c r="B6712" s="71">
        <f t="shared" si="104"/>
        <v>40269</v>
      </c>
      <c r="C6712">
        <v>1921.32</v>
      </c>
    </row>
    <row r="6713" spans="1:3">
      <c r="A6713" s="71">
        <v>40280</v>
      </c>
      <c r="B6713" s="71">
        <f t="shared" si="104"/>
        <v>40269</v>
      </c>
      <c r="C6713">
        <v>1921.32</v>
      </c>
    </row>
    <row r="6714" spans="1:3">
      <c r="A6714" s="71">
        <v>40281</v>
      </c>
      <c r="B6714" s="71">
        <f t="shared" si="104"/>
        <v>40269</v>
      </c>
      <c r="C6714">
        <v>1926.16</v>
      </c>
    </row>
    <row r="6715" spans="1:3">
      <c r="A6715" s="71">
        <v>40282</v>
      </c>
      <c r="B6715" s="71">
        <f t="shared" si="104"/>
        <v>40269</v>
      </c>
      <c r="C6715">
        <v>1936.22</v>
      </c>
    </row>
    <row r="6716" spans="1:3">
      <c r="A6716" s="71">
        <v>40283</v>
      </c>
      <c r="B6716" s="71">
        <f t="shared" si="104"/>
        <v>40269</v>
      </c>
      <c r="C6716">
        <v>1938.24</v>
      </c>
    </row>
    <row r="6717" spans="1:3">
      <c r="A6717" s="71">
        <v>40284</v>
      </c>
      <c r="B6717" s="71">
        <f t="shared" si="104"/>
        <v>40269</v>
      </c>
      <c r="C6717">
        <v>1943.83</v>
      </c>
    </row>
    <row r="6718" spans="1:3">
      <c r="A6718" s="71">
        <v>40285</v>
      </c>
      <c r="B6718" s="71">
        <f t="shared" si="104"/>
        <v>40269</v>
      </c>
      <c r="C6718">
        <v>1942.21</v>
      </c>
    </row>
    <row r="6719" spans="1:3">
      <c r="A6719" s="71">
        <v>40286</v>
      </c>
      <c r="B6719" s="71">
        <f t="shared" si="104"/>
        <v>40269</v>
      </c>
      <c r="C6719">
        <v>1942.21</v>
      </c>
    </row>
    <row r="6720" spans="1:3">
      <c r="A6720" s="71">
        <v>40287</v>
      </c>
      <c r="B6720" s="71">
        <f t="shared" si="104"/>
        <v>40269</v>
      </c>
      <c r="C6720">
        <v>1942.21</v>
      </c>
    </row>
    <row r="6721" spans="1:3">
      <c r="A6721" s="71">
        <v>40288</v>
      </c>
      <c r="B6721" s="71">
        <f t="shared" si="104"/>
        <v>40269</v>
      </c>
      <c r="C6721">
        <v>1951.04</v>
      </c>
    </row>
    <row r="6722" spans="1:3">
      <c r="A6722" s="71">
        <v>40289</v>
      </c>
      <c r="B6722" s="71">
        <f t="shared" si="104"/>
        <v>40269</v>
      </c>
      <c r="C6722">
        <v>1947.69</v>
      </c>
    </row>
    <row r="6723" spans="1:3">
      <c r="A6723" s="71">
        <v>40290</v>
      </c>
      <c r="B6723" s="71">
        <f t="shared" ref="B6723:B6786" si="105">DATE(YEAR(A6723), MONTH(A6723), 1)</f>
        <v>40269</v>
      </c>
      <c r="C6723">
        <v>1948.47</v>
      </c>
    </row>
    <row r="6724" spans="1:3">
      <c r="A6724" s="71">
        <v>40291</v>
      </c>
      <c r="B6724" s="71">
        <f t="shared" si="105"/>
        <v>40269</v>
      </c>
      <c r="C6724">
        <v>1955.84</v>
      </c>
    </row>
    <row r="6725" spans="1:3">
      <c r="A6725" s="71">
        <v>40292</v>
      </c>
      <c r="B6725" s="71">
        <f t="shared" si="105"/>
        <v>40269</v>
      </c>
      <c r="C6725">
        <v>1950.89</v>
      </c>
    </row>
    <row r="6726" spans="1:3">
      <c r="A6726" s="71">
        <v>40293</v>
      </c>
      <c r="B6726" s="71">
        <f t="shared" si="105"/>
        <v>40269</v>
      </c>
      <c r="C6726">
        <v>1950.89</v>
      </c>
    </row>
    <row r="6727" spans="1:3">
      <c r="A6727" s="71">
        <v>40294</v>
      </c>
      <c r="B6727" s="71">
        <f t="shared" si="105"/>
        <v>40269</v>
      </c>
      <c r="C6727">
        <v>1950.89</v>
      </c>
    </row>
    <row r="6728" spans="1:3">
      <c r="A6728" s="71">
        <v>40295</v>
      </c>
      <c r="B6728" s="71">
        <f t="shared" si="105"/>
        <v>40269</v>
      </c>
      <c r="C6728">
        <v>1943.41</v>
      </c>
    </row>
    <row r="6729" spans="1:3">
      <c r="A6729" s="71">
        <v>40296</v>
      </c>
      <c r="B6729" s="71">
        <f t="shared" si="105"/>
        <v>40269</v>
      </c>
      <c r="C6729">
        <v>1961.82</v>
      </c>
    </row>
    <row r="6730" spans="1:3">
      <c r="A6730" s="71">
        <v>40297</v>
      </c>
      <c r="B6730" s="71">
        <f t="shared" si="105"/>
        <v>40269</v>
      </c>
      <c r="C6730">
        <v>1973.05</v>
      </c>
    </row>
    <row r="6731" spans="1:3">
      <c r="A6731" s="71">
        <v>40298</v>
      </c>
      <c r="B6731" s="71">
        <f t="shared" si="105"/>
        <v>40269</v>
      </c>
      <c r="C6731">
        <v>1969.75</v>
      </c>
    </row>
    <row r="6732" spans="1:3">
      <c r="A6732" s="71">
        <v>40299</v>
      </c>
      <c r="B6732" s="71">
        <f t="shared" si="105"/>
        <v>40299</v>
      </c>
      <c r="C6732">
        <v>1950.44</v>
      </c>
    </row>
    <row r="6733" spans="1:3">
      <c r="A6733" s="71">
        <v>40300</v>
      </c>
      <c r="B6733" s="71">
        <f t="shared" si="105"/>
        <v>40299</v>
      </c>
      <c r="C6733">
        <v>1950.44</v>
      </c>
    </row>
    <row r="6734" spans="1:3">
      <c r="A6734" s="71">
        <v>40301</v>
      </c>
      <c r="B6734" s="71">
        <f t="shared" si="105"/>
        <v>40299</v>
      </c>
      <c r="C6734">
        <v>1950.44</v>
      </c>
    </row>
    <row r="6735" spans="1:3">
      <c r="A6735" s="71">
        <v>40302</v>
      </c>
      <c r="B6735" s="71">
        <f t="shared" si="105"/>
        <v>40299</v>
      </c>
      <c r="C6735">
        <v>1973.42</v>
      </c>
    </row>
    <row r="6736" spans="1:3">
      <c r="A6736" s="71">
        <v>40303</v>
      </c>
      <c r="B6736" s="71">
        <f t="shared" si="105"/>
        <v>40299</v>
      </c>
      <c r="C6736">
        <v>1988.47</v>
      </c>
    </row>
    <row r="6737" spans="1:3">
      <c r="A6737" s="71">
        <v>40304</v>
      </c>
      <c r="B6737" s="71">
        <f t="shared" si="105"/>
        <v>40299</v>
      </c>
      <c r="C6737">
        <v>2003.37</v>
      </c>
    </row>
    <row r="6738" spans="1:3">
      <c r="A6738" s="71">
        <v>40305</v>
      </c>
      <c r="B6738" s="71">
        <f t="shared" si="105"/>
        <v>40299</v>
      </c>
      <c r="C6738">
        <v>2010.13</v>
      </c>
    </row>
    <row r="6739" spans="1:3">
      <c r="A6739" s="71">
        <v>40306</v>
      </c>
      <c r="B6739" s="71">
        <f t="shared" si="105"/>
        <v>40299</v>
      </c>
      <c r="C6739">
        <v>2029.54</v>
      </c>
    </row>
    <row r="6740" spans="1:3">
      <c r="A6740" s="71">
        <v>40307</v>
      </c>
      <c r="B6740" s="71">
        <f t="shared" si="105"/>
        <v>40299</v>
      </c>
      <c r="C6740">
        <v>2029.54</v>
      </c>
    </row>
    <row r="6741" spans="1:3">
      <c r="A6741" s="71">
        <v>40308</v>
      </c>
      <c r="B6741" s="71">
        <f t="shared" si="105"/>
        <v>40299</v>
      </c>
      <c r="C6741">
        <v>2029.54</v>
      </c>
    </row>
    <row r="6742" spans="1:3">
      <c r="A6742" s="71">
        <v>40309</v>
      </c>
      <c r="B6742" s="71">
        <f t="shared" si="105"/>
        <v>40299</v>
      </c>
      <c r="C6742">
        <v>1988.32</v>
      </c>
    </row>
    <row r="6743" spans="1:3">
      <c r="A6743" s="71">
        <v>40310</v>
      </c>
      <c r="B6743" s="71">
        <f t="shared" si="105"/>
        <v>40299</v>
      </c>
      <c r="C6743">
        <v>1980.5</v>
      </c>
    </row>
    <row r="6744" spans="1:3">
      <c r="A6744" s="71">
        <v>40311</v>
      </c>
      <c r="B6744" s="71">
        <f t="shared" si="105"/>
        <v>40299</v>
      </c>
      <c r="C6744">
        <v>1966.36</v>
      </c>
    </row>
    <row r="6745" spans="1:3">
      <c r="A6745" s="71">
        <v>40312</v>
      </c>
      <c r="B6745" s="71">
        <f t="shared" si="105"/>
        <v>40299</v>
      </c>
      <c r="C6745">
        <v>1959.62</v>
      </c>
    </row>
    <row r="6746" spans="1:3">
      <c r="A6746" s="71">
        <v>40313</v>
      </c>
      <c r="B6746" s="71">
        <f t="shared" si="105"/>
        <v>40299</v>
      </c>
      <c r="C6746">
        <v>1968.1</v>
      </c>
    </row>
    <row r="6747" spans="1:3">
      <c r="A6747" s="71">
        <v>40314</v>
      </c>
      <c r="B6747" s="71">
        <f t="shared" si="105"/>
        <v>40299</v>
      </c>
      <c r="C6747">
        <v>1968.1</v>
      </c>
    </row>
    <row r="6748" spans="1:3">
      <c r="A6748" s="71">
        <v>40315</v>
      </c>
      <c r="B6748" s="71">
        <f t="shared" si="105"/>
        <v>40299</v>
      </c>
      <c r="C6748">
        <v>1968.1</v>
      </c>
    </row>
    <row r="6749" spans="1:3">
      <c r="A6749" s="71">
        <v>40316</v>
      </c>
      <c r="B6749" s="71">
        <f t="shared" si="105"/>
        <v>40299</v>
      </c>
      <c r="C6749">
        <v>1968.1</v>
      </c>
    </row>
    <row r="6750" spans="1:3">
      <c r="A6750" s="71">
        <v>40317</v>
      </c>
      <c r="B6750" s="71">
        <f t="shared" si="105"/>
        <v>40299</v>
      </c>
      <c r="C6750">
        <v>1976.46</v>
      </c>
    </row>
    <row r="6751" spans="1:3">
      <c r="A6751" s="71">
        <v>40318</v>
      </c>
      <c r="B6751" s="71">
        <f t="shared" si="105"/>
        <v>40299</v>
      </c>
      <c r="C6751">
        <v>1997.09</v>
      </c>
    </row>
    <row r="6752" spans="1:3">
      <c r="A6752" s="71">
        <v>40319</v>
      </c>
      <c r="B6752" s="71">
        <f t="shared" si="105"/>
        <v>40299</v>
      </c>
      <c r="C6752">
        <v>2017.68</v>
      </c>
    </row>
    <row r="6753" spans="1:3">
      <c r="A6753" s="71">
        <v>40320</v>
      </c>
      <c r="B6753" s="71">
        <f t="shared" si="105"/>
        <v>40299</v>
      </c>
      <c r="C6753">
        <v>1998.42</v>
      </c>
    </row>
    <row r="6754" spans="1:3">
      <c r="A6754" s="71">
        <v>40321</v>
      </c>
      <c r="B6754" s="71">
        <f t="shared" si="105"/>
        <v>40299</v>
      </c>
      <c r="C6754">
        <v>1998.42</v>
      </c>
    </row>
    <row r="6755" spans="1:3">
      <c r="A6755" s="71">
        <v>40322</v>
      </c>
      <c r="B6755" s="71">
        <f t="shared" si="105"/>
        <v>40299</v>
      </c>
      <c r="C6755">
        <v>1998.42</v>
      </c>
    </row>
    <row r="6756" spans="1:3">
      <c r="A6756" s="71">
        <v>40323</v>
      </c>
      <c r="B6756" s="71">
        <f t="shared" si="105"/>
        <v>40299</v>
      </c>
      <c r="C6756">
        <v>1975.01</v>
      </c>
    </row>
    <row r="6757" spans="1:3">
      <c r="A6757" s="71">
        <v>40324</v>
      </c>
      <c r="B6757" s="71">
        <f t="shared" si="105"/>
        <v>40299</v>
      </c>
      <c r="C6757">
        <v>1989.51</v>
      </c>
    </row>
    <row r="6758" spans="1:3">
      <c r="A6758" s="71">
        <v>40325</v>
      </c>
      <c r="B6758" s="71">
        <f t="shared" si="105"/>
        <v>40299</v>
      </c>
      <c r="C6758">
        <v>1976.4</v>
      </c>
    </row>
    <row r="6759" spans="1:3">
      <c r="A6759" s="71">
        <v>40326</v>
      </c>
      <c r="B6759" s="71">
        <f t="shared" si="105"/>
        <v>40299</v>
      </c>
      <c r="C6759">
        <v>1966.8</v>
      </c>
    </row>
    <row r="6760" spans="1:3">
      <c r="A6760" s="71">
        <v>40327</v>
      </c>
      <c r="B6760" s="71">
        <f t="shared" si="105"/>
        <v>40299</v>
      </c>
      <c r="C6760">
        <v>1971.55</v>
      </c>
    </row>
    <row r="6761" spans="1:3">
      <c r="A6761" s="71">
        <v>40328</v>
      </c>
      <c r="B6761" s="71">
        <f t="shared" si="105"/>
        <v>40299</v>
      </c>
      <c r="C6761">
        <v>1971.55</v>
      </c>
    </row>
    <row r="6762" spans="1:3">
      <c r="A6762" s="71">
        <v>40329</v>
      </c>
      <c r="B6762" s="71">
        <f t="shared" si="105"/>
        <v>40299</v>
      </c>
      <c r="C6762">
        <v>1971.55</v>
      </c>
    </row>
    <row r="6763" spans="1:3">
      <c r="A6763" s="71">
        <v>40330</v>
      </c>
      <c r="B6763" s="71">
        <f t="shared" si="105"/>
        <v>40330</v>
      </c>
      <c r="C6763">
        <v>1971.55</v>
      </c>
    </row>
    <row r="6764" spans="1:3">
      <c r="A6764" s="71">
        <v>40331</v>
      </c>
      <c r="B6764" s="71">
        <f t="shared" si="105"/>
        <v>40330</v>
      </c>
      <c r="C6764">
        <v>1971.45</v>
      </c>
    </row>
    <row r="6765" spans="1:3">
      <c r="A6765" s="71">
        <v>40332</v>
      </c>
      <c r="B6765" s="71">
        <f t="shared" si="105"/>
        <v>40330</v>
      </c>
      <c r="C6765">
        <v>1963.36</v>
      </c>
    </row>
    <row r="6766" spans="1:3">
      <c r="A6766" s="71">
        <v>40333</v>
      </c>
      <c r="B6766" s="71">
        <f t="shared" si="105"/>
        <v>40330</v>
      </c>
      <c r="C6766">
        <v>1961.47</v>
      </c>
    </row>
    <row r="6767" spans="1:3">
      <c r="A6767" s="71">
        <v>40334</v>
      </c>
      <c r="B6767" s="71">
        <f t="shared" si="105"/>
        <v>40330</v>
      </c>
      <c r="C6767">
        <v>1965.83</v>
      </c>
    </row>
    <row r="6768" spans="1:3">
      <c r="A6768" s="71">
        <v>40335</v>
      </c>
      <c r="B6768" s="71">
        <f t="shared" si="105"/>
        <v>40330</v>
      </c>
      <c r="C6768">
        <v>1965.83</v>
      </c>
    </row>
    <row r="6769" spans="1:3">
      <c r="A6769" s="71">
        <v>40336</v>
      </c>
      <c r="B6769" s="71">
        <f t="shared" si="105"/>
        <v>40330</v>
      </c>
      <c r="C6769">
        <v>1965.83</v>
      </c>
    </row>
    <row r="6770" spans="1:3">
      <c r="A6770" s="71">
        <v>40337</v>
      </c>
      <c r="B6770" s="71">
        <f t="shared" si="105"/>
        <v>40330</v>
      </c>
      <c r="C6770">
        <v>1965.83</v>
      </c>
    </row>
    <row r="6771" spans="1:3">
      <c r="A6771" s="71">
        <v>40338</v>
      </c>
      <c r="B6771" s="71">
        <f t="shared" si="105"/>
        <v>40330</v>
      </c>
      <c r="C6771">
        <v>1960.5</v>
      </c>
    </row>
    <row r="6772" spans="1:3">
      <c r="A6772" s="71">
        <v>40339</v>
      </c>
      <c r="B6772" s="71">
        <f t="shared" si="105"/>
        <v>40330</v>
      </c>
      <c r="C6772">
        <v>1943.41</v>
      </c>
    </row>
    <row r="6773" spans="1:3">
      <c r="A6773" s="71">
        <v>40340</v>
      </c>
      <c r="B6773" s="71">
        <f t="shared" si="105"/>
        <v>40330</v>
      </c>
      <c r="C6773">
        <v>1928.83</v>
      </c>
    </row>
    <row r="6774" spans="1:3">
      <c r="A6774" s="71">
        <v>40341</v>
      </c>
      <c r="B6774" s="71">
        <f t="shared" si="105"/>
        <v>40330</v>
      </c>
      <c r="C6774">
        <v>1925.35</v>
      </c>
    </row>
    <row r="6775" spans="1:3">
      <c r="A6775" s="71">
        <v>40342</v>
      </c>
      <c r="B6775" s="71">
        <f t="shared" si="105"/>
        <v>40330</v>
      </c>
      <c r="C6775">
        <v>1925.35</v>
      </c>
    </row>
    <row r="6776" spans="1:3">
      <c r="A6776" s="71">
        <v>40343</v>
      </c>
      <c r="B6776" s="71">
        <f t="shared" si="105"/>
        <v>40330</v>
      </c>
      <c r="C6776">
        <v>1925.35</v>
      </c>
    </row>
    <row r="6777" spans="1:3">
      <c r="A6777" s="71">
        <v>40344</v>
      </c>
      <c r="B6777" s="71">
        <f t="shared" si="105"/>
        <v>40330</v>
      </c>
      <c r="C6777">
        <v>1925.35</v>
      </c>
    </row>
    <row r="6778" spans="1:3">
      <c r="A6778" s="71">
        <v>40345</v>
      </c>
      <c r="B6778" s="71">
        <f t="shared" si="105"/>
        <v>40330</v>
      </c>
      <c r="C6778">
        <v>1917.82</v>
      </c>
    </row>
    <row r="6779" spans="1:3">
      <c r="A6779" s="71">
        <v>40346</v>
      </c>
      <c r="B6779" s="71">
        <f t="shared" si="105"/>
        <v>40330</v>
      </c>
      <c r="C6779">
        <v>1912.29</v>
      </c>
    </row>
    <row r="6780" spans="1:3">
      <c r="A6780" s="71">
        <v>40347</v>
      </c>
      <c r="B6780" s="71">
        <f t="shared" si="105"/>
        <v>40330</v>
      </c>
      <c r="C6780">
        <v>1902.78</v>
      </c>
    </row>
    <row r="6781" spans="1:3">
      <c r="A6781" s="71">
        <v>40348</v>
      </c>
      <c r="B6781" s="71">
        <f t="shared" si="105"/>
        <v>40330</v>
      </c>
      <c r="C6781">
        <v>1906.61</v>
      </c>
    </row>
    <row r="6782" spans="1:3">
      <c r="A6782" s="71">
        <v>40349</v>
      </c>
      <c r="B6782" s="71">
        <f t="shared" si="105"/>
        <v>40330</v>
      </c>
      <c r="C6782">
        <v>1906.61</v>
      </c>
    </row>
    <row r="6783" spans="1:3">
      <c r="A6783" s="71">
        <v>40350</v>
      </c>
      <c r="B6783" s="71">
        <f t="shared" si="105"/>
        <v>40330</v>
      </c>
      <c r="C6783">
        <v>1906.61</v>
      </c>
    </row>
    <row r="6784" spans="1:3">
      <c r="A6784" s="71">
        <v>40351</v>
      </c>
      <c r="B6784" s="71">
        <f t="shared" si="105"/>
        <v>40330</v>
      </c>
      <c r="C6784">
        <v>1889.51</v>
      </c>
    </row>
    <row r="6785" spans="1:3">
      <c r="A6785" s="71">
        <v>40352</v>
      </c>
      <c r="B6785" s="71">
        <f t="shared" si="105"/>
        <v>40330</v>
      </c>
      <c r="C6785">
        <v>1886.05</v>
      </c>
    </row>
    <row r="6786" spans="1:3">
      <c r="A6786" s="71">
        <v>40353</v>
      </c>
      <c r="B6786" s="71">
        <f t="shared" si="105"/>
        <v>40330</v>
      </c>
      <c r="C6786">
        <v>1895.75</v>
      </c>
    </row>
    <row r="6787" spans="1:3">
      <c r="A6787" s="71">
        <v>40354</v>
      </c>
      <c r="B6787" s="71">
        <f t="shared" ref="B6787:B6850" si="106">DATE(YEAR(A6787), MONTH(A6787), 1)</f>
        <v>40330</v>
      </c>
      <c r="C6787">
        <v>1896.87</v>
      </c>
    </row>
    <row r="6788" spans="1:3">
      <c r="A6788" s="71">
        <v>40355</v>
      </c>
      <c r="B6788" s="71">
        <f t="shared" si="106"/>
        <v>40330</v>
      </c>
      <c r="C6788">
        <v>1900.36</v>
      </c>
    </row>
    <row r="6789" spans="1:3">
      <c r="A6789" s="71">
        <v>40356</v>
      </c>
      <c r="B6789" s="71">
        <f t="shared" si="106"/>
        <v>40330</v>
      </c>
      <c r="C6789">
        <v>1900.36</v>
      </c>
    </row>
    <row r="6790" spans="1:3">
      <c r="A6790" s="71">
        <v>40357</v>
      </c>
      <c r="B6790" s="71">
        <f t="shared" si="106"/>
        <v>40330</v>
      </c>
      <c r="C6790">
        <v>1900.36</v>
      </c>
    </row>
    <row r="6791" spans="1:3">
      <c r="A6791" s="71">
        <v>40358</v>
      </c>
      <c r="B6791" s="71">
        <f t="shared" si="106"/>
        <v>40330</v>
      </c>
      <c r="C6791">
        <v>1901.65</v>
      </c>
    </row>
    <row r="6792" spans="1:3">
      <c r="A6792" s="71">
        <v>40359</v>
      </c>
      <c r="B6792" s="71">
        <f t="shared" si="106"/>
        <v>40330</v>
      </c>
      <c r="C6792">
        <v>1916.46</v>
      </c>
    </row>
    <row r="6793" spans="1:3">
      <c r="A6793" s="71">
        <v>40360</v>
      </c>
      <c r="B6793" s="71">
        <f t="shared" si="106"/>
        <v>40360</v>
      </c>
      <c r="C6793">
        <v>1913.15</v>
      </c>
    </row>
    <row r="6794" spans="1:3">
      <c r="A6794" s="71">
        <v>40361</v>
      </c>
      <c r="B6794" s="71">
        <f t="shared" si="106"/>
        <v>40360</v>
      </c>
      <c r="C6794">
        <v>1897.33</v>
      </c>
    </row>
    <row r="6795" spans="1:3">
      <c r="A6795" s="71">
        <v>40362</v>
      </c>
      <c r="B6795" s="71">
        <f t="shared" si="106"/>
        <v>40360</v>
      </c>
      <c r="C6795">
        <v>1884.31</v>
      </c>
    </row>
    <row r="6796" spans="1:3">
      <c r="A6796" s="71">
        <v>40363</v>
      </c>
      <c r="B6796" s="71">
        <f t="shared" si="106"/>
        <v>40360</v>
      </c>
      <c r="C6796">
        <v>1884.31</v>
      </c>
    </row>
    <row r="6797" spans="1:3">
      <c r="A6797" s="71">
        <v>40364</v>
      </c>
      <c r="B6797" s="71">
        <f t="shared" si="106"/>
        <v>40360</v>
      </c>
      <c r="C6797">
        <v>1884.31</v>
      </c>
    </row>
    <row r="6798" spans="1:3">
      <c r="A6798" s="71">
        <v>40365</v>
      </c>
      <c r="B6798" s="71">
        <f t="shared" si="106"/>
        <v>40360</v>
      </c>
      <c r="C6798">
        <v>1884.31</v>
      </c>
    </row>
    <row r="6799" spans="1:3">
      <c r="A6799" s="71">
        <v>40366</v>
      </c>
      <c r="B6799" s="71">
        <f t="shared" si="106"/>
        <v>40360</v>
      </c>
      <c r="C6799">
        <v>1882.47</v>
      </c>
    </row>
    <row r="6800" spans="1:3">
      <c r="A6800" s="71">
        <v>40367</v>
      </c>
      <c r="B6800" s="71">
        <f t="shared" si="106"/>
        <v>40360</v>
      </c>
      <c r="C6800">
        <v>1901.38</v>
      </c>
    </row>
    <row r="6801" spans="1:3">
      <c r="A6801" s="71">
        <v>40368</v>
      </c>
      <c r="B6801" s="71">
        <f t="shared" si="106"/>
        <v>40360</v>
      </c>
      <c r="C6801">
        <v>1889.61</v>
      </c>
    </row>
    <row r="6802" spans="1:3">
      <c r="A6802" s="71">
        <v>40369</v>
      </c>
      <c r="B6802" s="71">
        <f t="shared" si="106"/>
        <v>40360</v>
      </c>
      <c r="C6802">
        <v>1877.66</v>
      </c>
    </row>
    <row r="6803" spans="1:3">
      <c r="A6803" s="71">
        <v>40370</v>
      </c>
      <c r="B6803" s="71">
        <f t="shared" si="106"/>
        <v>40360</v>
      </c>
      <c r="C6803">
        <v>1877.66</v>
      </c>
    </row>
    <row r="6804" spans="1:3">
      <c r="A6804" s="71">
        <v>40371</v>
      </c>
      <c r="B6804" s="71">
        <f t="shared" si="106"/>
        <v>40360</v>
      </c>
      <c r="C6804">
        <v>1877.66</v>
      </c>
    </row>
    <row r="6805" spans="1:3">
      <c r="A6805" s="71">
        <v>40372</v>
      </c>
      <c r="B6805" s="71">
        <f t="shared" si="106"/>
        <v>40360</v>
      </c>
      <c r="C6805">
        <v>1877.2</v>
      </c>
    </row>
    <row r="6806" spans="1:3">
      <c r="A6806" s="71">
        <v>40373</v>
      </c>
      <c r="B6806" s="71">
        <f t="shared" si="106"/>
        <v>40360</v>
      </c>
      <c r="C6806">
        <v>1871.19</v>
      </c>
    </row>
    <row r="6807" spans="1:3">
      <c r="A6807" s="71">
        <v>40374</v>
      </c>
      <c r="B6807" s="71">
        <f t="shared" si="106"/>
        <v>40360</v>
      </c>
      <c r="C6807">
        <v>1873.87</v>
      </c>
    </row>
    <row r="6808" spans="1:3">
      <c r="A6808" s="71">
        <v>40375</v>
      </c>
      <c r="B6808" s="71">
        <f t="shared" si="106"/>
        <v>40360</v>
      </c>
      <c r="C6808">
        <v>1871.96</v>
      </c>
    </row>
    <row r="6809" spans="1:3">
      <c r="A6809" s="71">
        <v>40376</v>
      </c>
      <c r="B6809" s="71">
        <f t="shared" si="106"/>
        <v>40360</v>
      </c>
      <c r="C6809">
        <v>1878.77</v>
      </c>
    </row>
    <row r="6810" spans="1:3">
      <c r="A6810" s="71">
        <v>40377</v>
      </c>
      <c r="B6810" s="71">
        <f t="shared" si="106"/>
        <v>40360</v>
      </c>
      <c r="C6810">
        <v>1878.77</v>
      </c>
    </row>
    <row r="6811" spans="1:3">
      <c r="A6811" s="71">
        <v>40378</v>
      </c>
      <c r="B6811" s="71">
        <f t="shared" si="106"/>
        <v>40360</v>
      </c>
      <c r="C6811">
        <v>1878.77</v>
      </c>
    </row>
    <row r="6812" spans="1:3">
      <c r="A6812" s="71">
        <v>40379</v>
      </c>
      <c r="B6812" s="71">
        <f t="shared" si="106"/>
        <v>40360</v>
      </c>
      <c r="C6812">
        <v>1872.92</v>
      </c>
    </row>
    <row r="6813" spans="1:3">
      <c r="A6813" s="71">
        <v>40380</v>
      </c>
      <c r="B6813" s="71">
        <f t="shared" si="106"/>
        <v>40360</v>
      </c>
      <c r="C6813">
        <v>1872.92</v>
      </c>
    </row>
    <row r="6814" spans="1:3">
      <c r="A6814" s="71">
        <v>40381</v>
      </c>
      <c r="B6814" s="71">
        <f t="shared" si="106"/>
        <v>40360</v>
      </c>
      <c r="C6814">
        <v>1867.07</v>
      </c>
    </row>
    <row r="6815" spans="1:3">
      <c r="A6815" s="71">
        <v>40382</v>
      </c>
      <c r="B6815" s="71">
        <f t="shared" si="106"/>
        <v>40360</v>
      </c>
      <c r="C6815">
        <v>1864.04</v>
      </c>
    </row>
    <row r="6816" spans="1:3">
      <c r="A6816" s="71">
        <v>40383</v>
      </c>
      <c r="B6816" s="71">
        <f t="shared" si="106"/>
        <v>40360</v>
      </c>
      <c r="C6816">
        <v>1867.47</v>
      </c>
    </row>
    <row r="6817" spans="1:3">
      <c r="A6817" s="71">
        <v>40384</v>
      </c>
      <c r="B6817" s="71">
        <f t="shared" si="106"/>
        <v>40360</v>
      </c>
      <c r="C6817">
        <v>1867.47</v>
      </c>
    </row>
    <row r="6818" spans="1:3">
      <c r="A6818" s="71">
        <v>40385</v>
      </c>
      <c r="B6818" s="71">
        <f t="shared" si="106"/>
        <v>40360</v>
      </c>
      <c r="C6818">
        <v>1867.47</v>
      </c>
    </row>
    <row r="6819" spans="1:3">
      <c r="A6819" s="71">
        <v>40386</v>
      </c>
      <c r="B6819" s="71">
        <f t="shared" si="106"/>
        <v>40360</v>
      </c>
      <c r="C6819">
        <v>1859.5</v>
      </c>
    </row>
    <row r="6820" spans="1:3">
      <c r="A6820" s="71">
        <v>40387</v>
      </c>
      <c r="B6820" s="71">
        <f t="shared" si="106"/>
        <v>40360</v>
      </c>
      <c r="C6820">
        <v>1852.83</v>
      </c>
    </row>
    <row r="6821" spans="1:3">
      <c r="A6821" s="71">
        <v>40388</v>
      </c>
      <c r="B6821" s="71">
        <f t="shared" si="106"/>
        <v>40360</v>
      </c>
      <c r="C6821">
        <v>1846.23</v>
      </c>
    </row>
    <row r="6822" spans="1:3">
      <c r="A6822" s="71">
        <v>40389</v>
      </c>
      <c r="B6822" s="71">
        <f t="shared" si="106"/>
        <v>40360</v>
      </c>
      <c r="C6822">
        <v>1841.35</v>
      </c>
    </row>
    <row r="6823" spans="1:3">
      <c r="A6823" s="71">
        <v>40390</v>
      </c>
      <c r="B6823" s="71">
        <f t="shared" si="106"/>
        <v>40360</v>
      </c>
      <c r="C6823">
        <v>1842.79</v>
      </c>
    </row>
    <row r="6824" spans="1:3">
      <c r="A6824" s="71">
        <v>40391</v>
      </c>
      <c r="B6824" s="71">
        <f t="shared" si="106"/>
        <v>40391</v>
      </c>
      <c r="C6824">
        <v>1842.79</v>
      </c>
    </row>
    <row r="6825" spans="1:3">
      <c r="A6825" s="71">
        <v>40392</v>
      </c>
      <c r="B6825" s="71">
        <f t="shared" si="106"/>
        <v>40391</v>
      </c>
      <c r="C6825">
        <v>1842.79</v>
      </c>
    </row>
    <row r="6826" spans="1:3">
      <c r="A6826" s="71">
        <v>40393</v>
      </c>
      <c r="B6826" s="71">
        <f t="shared" si="106"/>
        <v>40391</v>
      </c>
      <c r="C6826">
        <v>1832.45</v>
      </c>
    </row>
    <row r="6827" spans="1:3">
      <c r="A6827" s="71">
        <v>40394</v>
      </c>
      <c r="B6827" s="71">
        <f t="shared" si="106"/>
        <v>40391</v>
      </c>
      <c r="C6827">
        <v>1834.58</v>
      </c>
    </row>
    <row r="6828" spans="1:3">
      <c r="A6828" s="71">
        <v>40395</v>
      </c>
      <c r="B6828" s="71">
        <f t="shared" si="106"/>
        <v>40391</v>
      </c>
      <c r="C6828">
        <v>1824.52</v>
      </c>
    </row>
    <row r="6829" spans="1:3">
      <c r="A6829" s="71">
        <v>40396</v>
      </c>
      <c r="B6829" s="71">
        <f t="shared" si="106"/>
        <v>40391</v>
      </c>
      <c r="C6829">
        <v>1818.5</v>
      </c>
    </row>
    <row r="6830" spans="1:3">
      <c r="A6830" s="71">
        <v>40397</v>
      </c>
      <c r="B6830" s="71">
        <f t="shared" si="106"/>
        <v>40391</v>
      </c>
      <c r="C6830">
        <v>1815.46</v>
      </c>
    </row>
    <row r="6831" spans="1:3">
      <c r="A6831" s="71">
        <v>40398</v>
      </c>
      <c r="B6831" s="71">
        <f t="shared" si="106"/>
        <v>40391</v>
      </c>
      <c r="C6831">
        <v>1815.46</v>
      </c>
    </row>
    <row r="6832" spans="1:3">
      <c r="A6832" s="71">
        <v>40399</v>
      </c>
      <c r="B6832" s="71">
        <f t="shared" si="106"/>
        <v>40391</v>
      </c>
      <c r="C6832">
        <v>1815.46</v>
      </c>
    </row>
    <row r="6833" spans="1:3">
      <c r="A6833" s="71">
        <v>40400</v>
      </c>
      <c r="B6833" s="71">
        <f t="shared" si="106"/>
        <v>40391</v>
      </c>
      <c r="C6833">
        <v>1808.93</v>
      </c>
    </row>
    <row r="6834" spans="1:3">
      <c r="A6834" s="71">
        <v>40401</v>
      </c>
      <c r="B6834" s="71">
        <f t="shared" si="106"/>
        <v>40391</v>
      </c>
      <c r="C6834">
        <v>1810.12</v>
      </c>
    </row>
    <row r="6835" spans="1:3">
      <c r="A6835" s="71">
        <v>40402</v>
      </c>
      <c r="B6835" s="71">
        <f t="shared" si="106"/>
        <v>40391</v>
      </c>
      <c r="C6835">
        <v>1807.55</v>
      </c>
    </row>
    <row r="6836" spans="1:3">
      <c r="A6836" s="71">
        <v>40403</v>
      </c>
      <c r="B6836" s="71">
        <f t="shared" si="106"/>
        <v>40391</v>
      </c>
      <c r="C6836">
        <v>1812.2</v>
      </c>
    </row>
    <row r="6837" spans="1:3">
      <c r="A6837" s="71">
        <v>40404</v>
      </c>
      <c r="B6837" s="71">
        <f t="shared" si="106"/>
        <v>40391</v>
      </c>
      <c r="C6837">
        <v>1835.32</v>
      </c>
    </row>
    <row r="6838" spans="1:3">
      <c r="A6838" s="71">
        <v>40405</v>
      </c>
      <c r="B6838" s="71">
        <f t="shared" si="106"/>
        <v>40391</v>
      </c>
      <c r="C6838">
        <v>1835.32</v>
      </c>
    </row>
    <row r="6839" spans="1:3">
      <c r="A6839" s="71">
        <v>40406</v>
      </c>
      <c r="B6839" s="71">
        <f t="shared" si="106"/>
        <v>40391</v>
      </c>
      <c r="C6839">
        <v>1835.32</v>
      </c>
    </row>
    <row r="6840" spans="1:3">
      <c r="A6840" s="71">
        <v>40407</v>
      </c>
      <c r="B6840" s="71">
        <f t="shared" si="106"/>
        <v>40391</v>
      </c>
      <c r="C6840">
        <v>1835.32</v>
      </c>
    </row>
    <row r="6841" spans="1:3">
      <c r="A6841" s="71">
        <v>40408</v>
      </c>
      <c r="B6841" s="71">
        <f t="shared" si="106"/>
        <v>40391</v>
      </c>
      <c r="C6841">
        <v>1810.75</v>
      </c>
    </row>
    <row r="6842" spans="1:3">
      <c r="A6842" s="71">
        <v>40409</v>
      </c>
      <c r="B6842" s="71">
        <f t="shared" si="106"/>
        <v>40391</v>
      </c>
      <c r="C6842">
        <v>1808.14</v>
      </c>
    </row>
    <row r="6843" spans="1:3">
      <c r="A6843" s="71">
        <v>40410</v>
      </c>
      <c r="B6843" s="71">
        <f t="shared" si="106"/>
        <v>40391</v>
      </c>
      <c r="C6843">
        <v>1819.13</v>
      </c>
    </row>
    <row r="6844" spans="1:3">
      <c r="A6844" s="71">
        <v>40411</v>
      </c>
      <c r="B6844" s="71">
        <f t="shared" si="106"/>
        <v>40391</v>
      </c>
      <c r="C6844">
        <v>1820.93</v>
      </c>
    </row>
    <row r="6845" spans="1:3">
      <c r="A6845" s="71">
        <v>40412</v>
      </c>
      <c r="B6845" s="71">
        <f t="shared" si="106"/>
        <v>40391</v>
      </c>
      <c r="C6845">
        <v>1820.93</v>
      </c>
    </row>
    <row r="6846" spans="1:3">
      <c r="A6846" s="71">
        <v>40413</v>
      </c>
      <c r="B6846" s="71">
        <f t="shared" si="106"/>
        <v>40391</v>
      </c>
      <c r="C6846">
        <v>1820.93</v>
      </c>
    </row>
    <row r="6847" spans="1:3">
      <c r="A6847" s="71">
        <v>40414</v>
      </c>
      <c r="B6847" s="71">
        <f t="shared" si="106"/>
        <v>40391</v>
      </c>
      <c r="C6847">
        <v>1806.93</v>
      </c>
    </row>
    <row r="6848" spans="1:3">
      <c r="A6848" s="71">
        <v>40415</v>
      </c>
      <c r="B6848" s="71">
        <f t="shared" si="106"/>
        <v>40391</v>
      </c>
      <c r="C6848">
        <v>1818.86</v>
      </c>
    </row>
    <row r="6849" spans="1:3">
      <c r="A6849" s="71">
        <v>40416</v>
      </c>
      <c r="B6849" s="71">
        <f t="shared" si="106"/>
        <v>40391</v>
      </c>
      <c r="C6849">
        <v>1820.29</v>
      </c>
    </row>
    <row r="6850" spans="1:3">
      <c r="A6850" s="71">
        <v>40417</v>
      </c>
      <c r="B6850" s="71">
        <f t="shared" si="106"/>
        <v>40391</v>
      </c>
      <c r="C6850">
        <v>1811.46</v>
      </c>
    </row>
    <row r="6851" spans="1:3">
      <c r="A6851" s="71">
        <v>40418</v>
      </c>
      <c r="B6851" s="71">
        <f t="shared" ref="B6851:B6914" si="107">DATE(YEAR(A6851), MONTH(A6851), 1)</f>
        <v>40391</v>
      </c>
      <c r="C6851">
        <v>1817.68</v>
      </c>
    </row>
    <row r="6852" spans="1:3">
      <c r="A6852" s="71">
        <v>40419</v>
      </c>
      <c r="B6852" s="71">
        <f t="shared" si="107"/>
        <v>40391</v>
      </c>
      <c r="C6852">
        <v>1817.68</v>
      </c>
    </row>
    <row r="6853" spans="1:3">
      <c r="A6853" s="71">
        <v>40420</v>
      </c>
      <c r="B6853" s="71">
        <f t="shared" si="107"/>
        <v>40391</v>
      </c>
      <c r="C6853">
        <v>1817.68</v>
      </c>
    </row>
    <row r="6854" spans="1:3">
      <c r="A6854" s="71">
        <v>40421</v>
      </c>
      <c r="B6854" s="71">
        <f t="shared" si="107"/>
        <v>40391</v>
      </c>
      <c r="C6854">
        <v>1823.74</v>
      </c>
    </row>
    <row r="6855" spans="1:3">
      <c r="A6855" s="71">
        <v>40422</v>
      </c>
      <c r="B6855" s="71">
        <f t="shared" si="107"/>
        <v>40422</v>
      </c>
      <c r="C6855">
        <v>1826.31</v>
      </c>
    </row>
    <row r="6856" spans="1:3">
      <c r="A6856" s="71">
        <v>40423</v>
      </c>
      <c r="B6856" s="71">
        <f t="shared" si="107"/>
        <v>40422</v>
      </c>
      <c r="C6856">
        <v>1815.09</v>
      </c>
    </row>
    <row r="6857" spans="1:3">
      <c r="A6857" s="71">
        <v>40424</v>
      </c>
      <c r="B6857" s="71">
        <f t="shared" si="107"/>
        <v>40422</v>
      </c>
      <c r="C6857">
        <v>1810.65</v>
      </c>
    </row>
    <row r="6858" spans="1:3">
      <c r="A6858" s="71">
        <v>40425</v>
      </c>
      <c r="B6858" s="71">
        <f t="shared" si="107"/>
        <v>40422</v>
      </c>
      <c r="C6858">
        <v>1807.73</v>
      </c>
    </row>
    <row r="6859" spans="1:3">
      <c r="A6859" s="71">
        <v>40426</v>
      </c>
      <c r="B6859" s="71">
        <f t="shared" si="107"/>
        <v>40422</v>
      </c>
      <c r="C6859">
        <v>1807.73</v>
      </c>
    </row>
    <row r="6860" spans="1:3">
      <c r="A6860" s="71">
        <v>40427</v>
      </c>
      <c r="B6860" s="71">
        <f t="shared" si="107"/>
        <v>40422</v>
      </c>
      <c r="C6860">
        <v>1807.73</v>
      </c>
    </row>
    <row r="6861" spans="1:3">
      <c r="A6861" s="71">
        <v>40428</v>
      </c>
      <c r="B6861" s="71">
        <f t="shared" si="107"/>
        <v>40422</v>
      </c>
      <c r="C6861">
        <v>1807.73</v>
      </c>
    </row>
    <row r="6862" spans="1:3">
      <c r="A6862" s="71">
        <v>40429</v>
      </c>
      <c r="B6862" s="71">
        <f t="shared" si="107"/>
        <v>40422</v>
      </c>
      <c r="C6862">
        <v>1808.65</v>
      </c>
    </row>
    <row r="6863" spans="1:3">
      <c r="A6863" s="71">
        <v>40430</v>
      </c>
      <c r="B6863" s="71">
        <f t="shared" si="107"/>
        <v>40422</v>
      </c>
      <c r="C6863">
        <v>1803</v>
      </c>
    </row>
    <row r="6864" spans="1:3">
      <c r="A6864" s="71">
        <v>40431</v>
      </c>
      <c r="B6864" s="71">
        <f t="shared" si="107"/>
        <v>40422</v>
      </c>
      <c r="C6864">
        <v>1802.54</v>
      </c>
    </row>
    <row r="6865" spans="1:3">
      <c r="A6865" s="71">
        <v>40432</v>
      </c>
      <c r="B6865" s="71">
        <f t="shared" si="107"/>
        <v>40422</v>
      </c>
      <c r="C6865">
        <v>1801.04</v>
      </c>
    </row>
    <row r="6866" spans="1:3">
      <c r="A6866" s="71">
        <v>40433</v>
      </c>
      <c r="B6866" s="71">
        <f t="shared" si="107"/>
        <v>40422</v>
      </c>
      <c r="C6866">
        <v>1801.04</v>
      </c>
    </row>
    <row r="6867" spans="1:3">
      <c r="A6867" s="71">
        <v>40434</v>
      </c>
      <c r="B6867" s="71">
        <f t="shared" si="107"/>
        <v>40422</v>
      </c>
      <c r="C6867">
        <v>1801.04</v>
      </c>
    </row>
    <row r="6868" spans="1:3">
      <c r="A6868" s="71">
        <v>40435</v>
      </c>
      <c r="B6868" s="71">
        <f t="shared" si="107"/>
        <v>40422</v>
      </c>
      <c r="C6868">
        <v>1793.28</v>
      </c>
    </row>
    <row r="6869" spans="1:3">
      <c r="A6869" s="71">
        <v>40436</v>
      </c>
      <c r="B6869" s="71">
        <f t="shared" si="107"/>
        <v>40422</v>
      </c>
      <c r="C6869">
        <v>1788.05</v>
      </c>
    </row>
    <row r="6870" spans="1:3">
      <c r="A6870" s="71">
        <v>40437</v>
      </c>
      <c r="B6870" s="71">
        <f t="shared" si="107"/>
        <v>40422</v>
      </c>
      <c r="C6870">
        <v>1806.78</v>
      </c>
    </row>
    <row r="6871" spans="1:3">
      <c r="A6871" s="71">
        <v>40438</v>
      </c>
      <c r="B6871" s="71">
        <f t="shared" si="107"/>
        <v>40422</v>
      </c>
      <c r="C6871">
        <v>1811.55</v>
      </c>
    </row>
    <row r="6872" spans="1:3">
      <c r="A6872" s="71">
        <v>40439</v>
      </c>
      <c r="B6872" s="71">
        <f t="shared" si="107"/>
        <v>40422</v>
      </c>
      <c r="C6872">
        <v>1806.76</v>
      </c>
    </row>
    <row r="6873" spans="1:3">
      <c r="A6873" s="71">
        <v>40440</v>
      </c>
      <c r="B6873" s="71">
        <f t="shared" si="107"/>
        <v>40422</v>
      </c>
      <c r="C6873">
        <v>1806.76</v>
      </c>
    </row>
    <row r="6874" spans="1:3">
      <c r="A6874" s="71">
        <v>40441</v>
      </c>
      <c r="B6874" s="71">
        <f t="shared" si="107"/>
        <v>40422</v>
      </c>
      <c r="C6874">
        <v>1806.76</v>
      </c>
    </row>
    <row r="6875" spans="1:3">
      <c r="A6875" s="71">
        <v>40442</v>
      </c>
      <c r="B6875" s="71">
        <f t="shared" si="107"/>
        <v>40422</v>
      </c>
      <c r="C6875">
        <v>1798.73</v>
      </c>
    </row>
    <row r="6876" spans="1:3">
      <c r="A6876" s="71">
        <v>40443</v>
      </c>
      <c r="B6876" s="71">
        <f t="shared" si="107"/>
        <v>40422</v>
      </c>
      <c r="C6876">
        <v>1805.31</v>
      </c>
    </row>
    <row r="6877" spans="1:3">
      <c r="A6877" s="71">
        <v>40444</v>
      </c>
      <c r="B6877" s="71">
        <f t="shared" si="107"/>
        <v>40422</v>
      </c>
      <c r="C6877">
        <v>1803.71</v>
      </c>
    </row>
    <row r="6878" spans="1:3">
      <c r="A6878" s="71">
        <v>40445</v>
      </c>
      <c r="B6878" s="71">
        <f t="shared" si="107"/>
        <v>40422</v>
      </c>
      <c r="C6878">
        <v>1810.72</v>
      </c>
    </row>
    <row r="6879" spans="1:3">
      <c r="A6879" s="71">
        <v>40446</v>
      </c>
      <c r="B6879" s="71">
        <f t="shared" si="107"/>
        <v>40422</v>
      </c>
      <c r="C6879">
        <v>1809.46</v>
      </c>
    </row>
    <row r="6880" spans="1:3">
      <c r="A6880" s="71">
        <v>40447</v>
      </c>
      <c r="B6880" s="71">
        <f t="shared" si="107"/>
        <v>40422</v>
      </c>
      <c r="C6880">
        <v>1809.46</v>
      </c>
    </row>
    <row r="6881" spans="1:3">
      <c r="A6881" s="71">
        <v>40448</v>
      </c>
      <c r="B6881" s="71">
        <f t="shared" si="107"/>
        <v>40422</v>
      </c>
      <c r="C6881">
        <v>1809.46</v>
      </c>
    </row>
    <row r="6882" spans="1:3">
      <c r="A6882" s="71">
        <v>40449</v>
      </c>
      <c r="B6882" s="71">
        <f t="shared" si="107"/>
        <v>40422</v>
      </c>
      <c r="C6882">
        <v>1802.15</v>
      </c>
    </row>
    <row r="6883" spans="1:3">
      <c r="A6883" s="71">
        <v>40450</v>
      </c>
      <c r="B6883" s="71">
        <f t="shared" si="107"/>
        <v>40422</v>
      </c>
      <c r="C6883">
        <v>1804.06</v>
      </c>
    </row>
    <row r="6884" spans="1:3">
      <c r="A6884" s="71">
        <v>40451</v>
      </c>
      <c r="B6884" s="71">
        <f t="shared" si="107"/>
        <v>40422</v>
      </c>
      <c r="C6884">
        <v>1799.89</v>
      </c>
    </row>
    <row r="6885" spans="1:3">
      <c r="A6885" s="71">
        <v>40452</v>
      </c>
      <c r="B6885" s="71">
        <f t="shared" si="107"/>
        <v>40452</v>
      </c>
      <c r="C6885">
        <v>1801.01</v>
      </c>
    </row>
    <row r="6886" spans="1:3">
      <c r="A6886" s="71">
        <v>40453</v>
      </c>
      <c r="B6886" s="71">
        <f t="shared" si="107"/>
        <v>40452</v>
      </c>
      <c r="C6886">
        <v>1795.93</v>
      </c>
    </row>
    <row r="6887" spans="1:3">
      <c r="A6887" s="71">
        <v>40454</v>
      </c>
      <c r="B6887" s="71">
        <f t="shared" si="107"/>
        <v>40452</v>
      </c>
      <c r="C6887">
        <v>1795.93</v>
      </c>
    </row>
    <row r="6888" spans="1:3">
      <c r="A6888" s="71">
        <v>40455</v>
      </c>
      <c r="B6888" s="71">
        <f t="shared" si="107"/>
        <v>40452</v>
      </c>
      <c r="C6888">
        <v>1795.93</v>
      </c>
    </row>
    <row r="6889" spans="1:3">
      <c r="A6889" s="71">
        <v>40456</v>
      </c>
      <c r="B6889" s="71">
        <f t="shared" si="107"/>
        <v>40452</v>
      </c>
      <c r="C6889">
        <v>1802.09</v>
      </c>
    </row>
    <row r="6890" spans="1:3">
      <c r="A6890" s="71">
        <v>40457</v>
      </c>
      <c r="B6890" s="71">
        <f t="shared" si="107"/>
        <v>40452</v>
      </c>
      <c r="C6890">
        <v>1802.43</v>
      </c>
    </row>
    <row r="6891" spans="1:3">
      <c r="A6891" s="71">
        <v>40458</v>
      </c>
      <c r="B6891" s="71">
        <f t="shared" si="107"/>
        <v>40452</v>
      </c>
      <c r="C6891">
        <v>1796.29</v>
      </c>
    </row>
    <row r="6892" spans="1:3">
      <c r="A6892" s="71">
        <v>40459</v>
      </c>
      <c r="B6892" s="71">
        <f t="shared" si="107"/>
        <v>40452</v>
      </c>
      <c r="C6892">
        <v>1786.2</v>
      </c>
    </row>
    <row r="6893" spans="1:3">
      <c r="A6893" s="71">
        <v>40460</v>
      </c>
      <c r="B6893" s="71">
        <f t="shared" si="107"/>
        <v>40452</v>
      </c>
      <c r="C6893">
        <v>1786.37</v>
      </c>
    </row>
    <row r="6894" spans="1:3">
      <c r="A6894" s="71">
        <v>40461</v>
      </c>
      <c r="B6894" s="71">
        <f t="shared" si="107"/>
        <v>40452</v>
      </c>
      <c r="C6894">
        <v>1786.37</v>
      </c>
    </row>
    <row r="6895" spans="1:3">
      <c r="A6895" s="71">
        <v>40462</v>
      </c>
      <c r="B6895" s="71">
        <f t="shared" si="107"/>
        <v>40452</v>
      </c>
      <c r="C6895">
        <v>1786.37</v>
      </c>
    </row>
    <row r="6896" spans="1:3">
      <c r="A6896" s="71">
        <v>40463</v>
      </c>
      <c r="B6896" s="71">
        <f t="shared" si="107"/>
        <v>40452</v>
      </c>
      <c r="C6896">
        <v>1786.37</v>
      </c>
    </row>
    <row r="6897" spans="1:3">
      <c r="A6897" s="71">
        <v>40464</v>
      </c>
      <c r="B6897" s="71">
        <f t="shared" si="107"/>
        <v>40452</v>
      </c>
      <c r="C6897">
        <v>1786.77</v>
      </c>
    </row>
    <row r="6898" spans="1:3">
      <c r="A6898" s="71">
        <v>40465</v>
      </c>
      <c r="B6898" s="71">
        <f t="shared" si="107"/>
        <v>40452</v>
      </c>
      <c r="C6898">
        <v>1791.56</v>
      </c>
    </row>
    <row r="6899" spans="1:3">
      <c r="A6899" s="71">
        <v>40466</v>
      </c>
      <c r="B6899" s="71">
        <f t="shared" si="107"/>
        <v>40452</v>
      </c>
      <c r="C6899">
        <v>1801.2</v>
      </c>
    </row>
    <row r="6900" spans="1:3">
      <c r="A6900" s="71">
        <v>40467</v>
      </c>
      <c r="B6900" s="71">
        <f t="shared" si="107"/>
        <v>40452</v>
      </c>
      <c r="C6900">
        <v>1807.88</v>
      </c>
    </row>
    <row r="6901" spans="1:3">
      <c r="A6901" s="71">
        <v>40468</v>
      </c>
      <c r="B6901" s="71">
        <f t="shared" si="107"/>
        <v>40452</v>
      </c>
      <c r="C6901">
        <v>1807.88</v>
      </c>
    </row>
    <row r="6902" spans="1:3">
      <c r="A6902" s="71">
        <v>40469</v>
      </c>
      <c r="B6902" s="71">
        <f t="shared" si="107"/>
        <v>40452</v>
      </c>
      <c r="C6902">
        <v>1807.88</v>
      </c>
    </row>
    <row r="6903" spans="1:3">
      <c r="A6903" s="71">
        <v>40470</v>
      </c>
      <c r="B6903" s="71">
        <f t="shared" si="107"/>
        <v>40452</v>
      </c>
      <c r="C6903">
        <v>1807.88</v>
      </c>
    </row>
    <row r="6904" spans="1:3">
      <c r="A6904" s="71">
        <v>40471</v>
      </c>
      <c r="B6904" s="71">
        <f t="shared" si="107"/>
        <v>40452</v>
      </c>
      <c r="C6904">
        <v>1817.45</v>
      </c>
    </row>
    <row r="6905" spans="1:3">
      <c r="A6905" s="71">
        <v>40472</v>
      </c>
      <c r="B6905" s="71">
        <f t="shared" si="107"/>
        <v>40452</v>
      </c>
      <c r="C6905">
        <v>1812.6</v>
      </c>
    </row>
    <row r="6906" spans="1:3">
      <c r="A6906" s="71">
        <v>40473</v>
      </c>
      <c r="B6906" s="71">
        <f t="shared" si="107"/>
        <v>40452</v>
      </c>
      <c r="C6906">
        <v>1816.28</v>
      </c>
    </row>
    <row r="6907" spans="1:3">
      <c r="A6907" s="71">
        <v>40474</v>
      </c>
      <c r="B6907" s="71">
        <f t="shared" si="107"/>
        <v>40452</v>
      </c>
      <c r="C6907">
        <v>1823.05</v>
      </c>
    </row>
    <row r="6908" spans="1:3">
      <c r="A6908" s="71">
        <v>40475</v>
      </c>
      <c r="B6908" s="71">
        <f t="shared" si="107"/>
        <v>40452</v>
      </c>
      <c r="C6908">
        <v>1823.05</v>
      </c>
    </row>
    <row r="6909" spans="1:3">
      <c r="A6909" s="71">
        <v>40476</v>
      </c>
      <c r="B6909" s="71">
        <f t="shared" si="107"/>
        <v>40452</v>
      </c>
      <c r="C6909">
        <v>1823.05</v>
      </c>
    </row>
    <row r="6910" spans="1:3">
      <c r="A6910" s="71">
        <v>40477</v>
      </c>
      <c r="B6910" s="71">
        <f t="shared" si="107"/>
        <v>40452</v>
      </c>
      <c r="C6910">
        <v>1830.96</v>
      </c>
    </row>
    <row r="6911" spans="1:3">
      <c r="A6911" s="71">
        <v>40478</v>
      </c>
      <c r="B6911" s="71">
        <f t="shared" si="107"/>
        <v>40452</v>
      </c>
      <c r="C6911">
        <v>1838.45</v>
      </c>
    </row>
    <row r="6912" spans="1:3">
      <c r="A6912" s="71">
        <v>40479</v>
      </c>
      <c r="B6912" s="71">
        <f t="shared" si="107"/>
        <v>40452</v>
      </c>
      <c r="C6912">
        <v>1846.41</v>
      </c>
    </row>
    <row r="6913" spans="1:3">
      <c r="A6913" s="71">
        <v>40480</v>
      </c>
      <c r="B6913" s="71">
        <f t="shared" si="107"/>
        <v>40452</v>
      </c>
      <c r="C6913">
        <v>1839.9</v>
      </c>
    </row>
    <row r="6914" spans="1:3">
      <c r="A6914" s="71">
        <v>40481</v>
      </c>
      <c r="B6914" s="71">
        <f t="shared" si="107"/>
        <v>40452</v>
      </c>
      <c r="C6914">
        <v>1831.64</v>
      </c>
    </row>
    <row r="6915" spans="1:3">
      <c r="A6915" s="71">
        <v>40482</v>
      </c>
      <c r="B6915" s="71">
        <f t="shared" ref="B6915:B6978" si="108">DATE(YEAR(A6915), MONTH(A6915), 1)</f>
        <v>40452</v>
      </c>
      <c r="C6915">
        <v>1831.64</v>
      </c>
    </row>
    <row r="6916" spans="1:3">
      <c r="A6916" s="71">
        <v>40483</v>
      </c>
      <c r="B6916" s="71">
        <f t="shared" si="108"/>
        <v>40483</v>
      </c>
      <c r="C6916">
        <v>1831.64</v>
      </c>
    </row>
    <row r="6917" spans="1:3">
      <c r="A6917" s="71">
        <v>40484</v>
      </c>
      <c r="B6917" s="71">
        <f t="shared" si="108"/>
        <v>40483</v>
      </c>
      <c r="C6917">
        <v>1831.64</v>
      </c>
    </row>
    <row r="6918" spans="1:3">
      <c r="A6918" s="71">
        <v>40485</v>
      </c>
      <c r="B6918" s="71">
        <f t="shared" si="108"/>
        <v>40483</v>
      </c>
      <c r="C6918">
        <v>1845.51</v>
      </c>
    </row>
    <row r="6919" spans="1:3">
      <c r="A6919" s="71">
        <v>40486</v>
      </c>
      <c r="B6919" s="71">
        <f t="shared" si="108"/>
        <v>40483</v>
      </c>
      <c r="C6919">
        <v>1840.51</v>
      </c>
    </row>
    <row r="6920" spans="1:3">
      <c r="A6920" s="71">
        <v>40487</v>
      </c>
      <c r="B6920" s="71">
        <f t="shared" si="108"/>
        <v>40483</v>
      </c>
      <c r="C6920">
        <v>1821.05</v>
      </c>
    </row>
    <row r="6921" spans="1:3">
      <c r="A6921" s="71">
        <v>40488</v>
      </c>
      <c r="B6921" s="71">
        <f t="shared" si="108"/>
        <v>40483</v>
      </c>
      <c r="C6921">
        <v>1817.7</v>
      </c>
    </row>
    <row r="6922" spans="1:3">
      <c r="A6922" s="71">
        <v>40489</v>
      </c>
      <c r="B6922" s="71">
        <f t="shared" si="108"/>
        <v>40483</v>
      </c>
      <c r="C6922">
        <v>1817.7</v>
      </c>
    </row>
    <row r="6923" spans="1:3">
      <c r="A6923" s="71">
        <v>40490</v>
      </c>
      <c r="B6923" s="71">
        <f t="shared" si="108"/>
        <v>40483</v>
      </c>
      <c r="C6923">
        <v>1817.7</v>
      </c>
    </row>
    <row r="6924" spans="1:3">
      <c r="A6924" s="71">
        <v>40491</v>
      </c>
      <c r="B6924" s="71">
        <f t="shared" si="108"/>
        <v>40483</v>
      </c>
      <c r="C6924">
        <v>1828.28</v>
      </c>
    </row>
    <row r="6925" spans="1:3">
      <c r="A6925" s="71">
        <v>40492</v>
      </c>
      <c r="B6925" s="71">
        <f t="shared" si="108"/>
        <v>40483</v>
      </c>
      <c r="C6925">
        <v>1836.27</v>
      </c>
    </row>
    <row r="6926" spans="1:3">
      <c r="A6926" s="71">
        <v>40493</v>
      </c>
      <c r="B6926" s="71">
        <f t="shared" si="108"/>
        <v>40483</v>
      </c>
      <c r="C6926">
        <v>1858.01</v>
      </c>
    </row>
    <row r="6927" spans="1:3">
      <c r="A6927" s="71">
        <v>40494</v>
      </c>
      <c r="B6927" s="71">
        <f t="shared" si="108"/>
        <v>40483</v>
      </c>
      <c r="C6927">
        <v>1858.01</v>
      </c>
    </row>
    <row r="6928" spans="1:3">
      <c r="A6928" s="71">
        <v>40495</v>
      </c>
      <c r="B6928" s="71">
        <f t="shared" si="108"/>
        <v>40483</v>
      </c>
      <c r="C6928">
        <v>1861.74</v>
      </c>
    </row>
    <row r="6929" spans="1:3">
      <c r="A6929" s="71">
        <v>40496</v>
      </c>
      <c r="B6929" s="71">
        <f t="shared" si="108"/>
        <v>40483</v>
      </c>
      <c r="C6929">
        <v>1861.74</v>
      </c>
    </row>
    <row r="6930" spans="1:3">
      <c r="A6930" s="71">
        <v>40497</v>
      </c>
      <c r="B6930" s="71">
        <f t="shared" si="108"/>
        <v>40483</v>
      </c>
      <c r="C6930">
        <v>1861.74</v>
      </c>
    </row>
    <row r="6931" spans="1:3">
      <c r="A6931" s="71">
        <v>40498</v>
      </c>
      <c r="B6931" s="71">
        <f t="shared" si="108"/>
        <v>40483</v>
      </c>
      <c r="C6931">
        <v>1861.74</v>
      </c>
    </row>
    <row r="6932" spans="1:3">
      <c r="A6932" s="71">
        <v>40499</v>
      </c>
      <c r="B6932" s="71">
        <f t="shared" si="108"/>
        <v>40483</v>
      </c>
      <c r="C6932">
        <v>1880.98</v>
      </c>
    </row>
    <row r="6933" spans="1:3">
      <c r="A6933" s="71">
        <v>40500</v>
      </c>
      <c r="B6933" s="71">
        <f t="shared" si="108"/>
        <v>40483</v>
      </c>
      <c r="C6933">
        <v>1875.78</v>
      </c>
    </row>
    <row r="6934" spans="1:3">
      <c r="A6934" s="71">
        <v>40501</v>
      </c>
      <c r="B6934" s="71">
        <f t="shared" si="108"/>
        <v>40483</v>
      </c>
      <c r="C6934">
        <v>1865.82</v>
      </c>
    </row>
    <row r="6935" spans="1:3">
      <c r="A6935" s="71">
        <v>40502</v>
      </c>
      <c r="B6935" s="71">
        <f t="shared" si="108"/>
        <v>40483</v>
      </c>
      <c r="C6935">
        <v>1875.39</v>
      </c>
    </row>
    <row r="6936" spans="1:3">
      <c r="A6936" s="71">
        <v>40503</v>
      </c>
      <c r="B6936" s="71">
        <f t="shared" si="108"/>
        <v>40483</v>
      </c>
      <c r="C6936">
        <v>1875.39</v>
      </c>
    </row>
    <row r="6937" spans="1:3">
      <c r="A6937" s="71">
        <v>40504</v>
      </c>
      <c r="B6937" s="71">
        <f t="shared" si="108"/>
        <v>40483</v>
      </c>
      <c r="C6937">
        <v>1875.39</v>
      </c>
    </row>
    <row r="6938" spans="1:3">
      <c r="A6938" s="71">
        <v>40505</v>
      </c>
      <c r="B6938" s="71">
        <f t="shared" si="108"/>
        <v>40483</v>
      </c>
      <c r="C6938">
        <v>1882</v>
      </c>
    </row>
    <row r="6939" spans="1:3">
      <c r="A6939" s="71">
        <v>40506</v>
      </c>
      <c r="B6939" s="71">
        <f t="shared" si="108"/>
        <v>40483</v>
      </c>
      <c r="C6939">
        <v>1892.84</v>
      </c>
    </row>
    <row r="6940" spans="1:3">
      <c r="A6940" s="71">
        <v>40507</v>
      </c>
      <c r="B6940" s="71">
        <f t="shared" si="108"/>
        <v>40483</v>
      </c>
      <c r="C6940">
        <v>1889.11</v>
      </c>
    </row>
    <row r="6941" spans="1:3">
      <c r="A6941" s="71">
        <v>40508</v>
      </c>
      <c r="B6941" s="71">
        <f t="shared" si="108"/>
        <v>40483</v>
      </c>
      <c r="C6941">
        <v>1889.11</v>
      </c>
    </row>
    <row r="6942" spans="1:3">
      <c r="A6942" s="71">
        <v>40509</v>
      </c>
      <c r="B6942" s="71">
        <f t="shared" si="108"/>
        <v>40483</v>
      </c>
      <c r="C6942">
        <v>1906.69</v>
      </c>
    </row>
    <row r="6943" spans="1:3">
      <c r="A6943" s="71">
        <v>40510</v>
      </c>
      <c r="B6943" s="71">
        <f t="shared" si="108"/>
        <v>40483</v>
      </c>
      <c r="C6943">
        <v>1906.69</v>
      </c>
    </row>
    <row r="6944" spans="1:3">
      <c r="A6944" s="71">
        <v>40511</v>
      </c>
      <c r="B6944" s="71">
        <f t="shared" si="108"/>
        <v>40483</v>
      </c>
      <c r="C6944">
        <v>1906.69</v>
      </c>
    </row>
    <row r="6945" spans="1:3">
      <c r="A6945" s="71">
        <v>40512</v>
      </c>
      <c r="B6945" s="71">
        <f t="shared" si="108"/>
        <v>40483</v>
      </c>
      <c r="C6945">
        <v>1916.96</v>
      </c>
    </row>
    <row r="6946" spans="1:3">
      <c r="A6946" s="71">
        <v>40513</v>
      </c>
      <c r="B6946" s="71">
        <f t="shared" si="108"/>
        <v>40513</v>
      </c>
      <c r="C6946">
        <v>1932.63</v>
      </c>
    </row>
    <row r="6947" spans="1:3">
      <c r="A6947" s="71">
        <v>40514</v>
      </c>
      <c r="B6947" s="71">
        <f t="shared" si="108"/>
        <v>40513</v>
      </c>
      <c r="C6947">
        <v>1933.58</v>
      </c>
    </row>
    <row r="6948" spans="1:3">
      <c r="A6948" s="71">
        <v>40515</v>
      </c>
      <c r="B6948" s="71">
        <f t="shared" si="108"/>
        <v>40513</v>
      </c>
      <c r="C6948">
        <v>1920</v>
      </c>
    </row>
    <row r="6949" spans="1:3">
      <c r="A6949" s="71">
        <v>40516</v>
      </c>
      <c r="B6949" s="71">
        <f t="shared" si="108"/>
        <v>40513</v>
      </c>
      <c r="C6949">
        <v>1896.73</v>
      </c>
    </row>
    <row r="6950" spans="1:3">
      <c r="A6950" s="71">
        <v>40517</v>
      </c>
      <c r="B6950" s="71">
        <f t="shared" si="108"/>
        <v>40513</v>
      </c>
      <c r="C6950">
        <v>1896.73</v>
      </c>
    </row>
    <row r="6951" spans="1:3">
      <c r="A6951" s="71">
        <v>40518</v>
      </c>
      <c r="B6951" s="71">
        <f t="shared" si="108"/>
        <v>40513</v>
      </c>
      <c r="C6951">
        <v>1896.73</v>
      </c>
    </row>
    <row r="6952" spans="1:3">
      <c r="A6952" s="71">
        <v>40519</v>
      </c>
      <c r="B6952" s="71">
        <f t="shared" si="108"/>
        <v>40513</v>
      </c>
      <c r="C6952">
        <v>1889.75</v>
      </c>
    </row>
    <row r="6953" spans="1:3">
      <c r="A6953" s="71">
        <v>40520</v>
      </c>
      <c r="B6953" s="71">
        <f t="shared" si="108"/>
        <v>40513</v>
      </c>
      <c r="C6953">
        <v>1880.82</v>
      </c>
    </row>
    <row r="6954" spans="1:3">
      <c r="A6954" s="71">
        <v>40521</v>
      </c>
      <c r="B6954" s="71">
        <f t="shared" si="108"/>
        <v>40513</v>
      </c>
      <c r="C6954">
        <v>1880.82</v>
      </c>
    </row>
    <row r="6955" spans="1:3">
      <c r="A6955" s="71">
        <v>40522</v>
      </c>
      <c r="B6955" s="71">
        <f t="shared" si="108"/>
        <v>40513</v>
      </c>
      <c r="C6955">
        <v>1902.72</v>
      </c>
    </row>
    <row r="6956" spans="1:3">
      <c r="A6956" s="71">
        <v>40523</v>
      </c>
      <c r="B6956" s="71">
        <f t="shared" si="108"/>
        <v>40513</v>
      </c>
      <c r="C6956">
        <v>1911.87</v>
      </c>
    </row>
    <row r="6957" spans="1:3">
      <c r="A6957" s="71">
        <v>40524</v>
      </c>
      <c r="B6957" s="71">
        <f t="shared" si="108"/>
        <v>40513</v>
      </c>
      <c r="C6957">
        <v>1911.87</v>
      </c>
    </row>
    <row r="6958" spans="1:3">
      <c r="A6958" s="71">
        <v>40525</v>
      </c>
      <c r="B6958" s="71">
        <f t="shared" si="108"/>
        <v>40513</v>
      </c>
      <c r="C6958">
        <v>1911.87</v>
      </c>
    </row>
    <row r="6959" spans="1:3">
      <c r="A6959" s="71">
        <v>40526</v>
      </c>
      <c r="B6959" s="71">
        <f t="shared" si="108"/>
        <v>40513</v>
      </c>
      <c r="C6959">
        <v>1894.12</v>
      </c>
    </row>
    <row r="6960" spans="1:3">
      <c r="A6960" s="71">
        <v>40527</v>
      </c>
      <c r="B6960" s="71">
        <f t="shared" si="108"/>
        <v>40513</v>
      </c>
      <c r="C6960">
        <v>1899.89</v>
      </c>
    </row>
    <row r="6961" spans="1:3">
      <c r="A6961" s="71">
        <v>40528</v>
      </c>
      <c r="B6961" s="71">
        <f t="shared" si="108"/>
        <v>40513</v>
      </c>
      <c r="C6961">
        <v>1905.84</v>
      </c>
    </row>
    <row r="6962" spans="1:3">
      <c r="A6962" s="71">
        <v>40529</v>
      </c>
      <c r="B6962" s="71">
        <f t="shared" si="108"/>
        <v>40513</v>
      </c>
      <c r="C6962">
        <v>1916.09</v>
      </c>
    </row>
    <row r="6963" spans="1:3">
      <c r="A6963" s="71">
        <v>40530</v>
      </c>
      <c r="B6963" s="71">
        <f t="shared" si="108"/>
        <v>40513</v>
      </c>
      <c r="C6963">
        <v>1923.13</v>
      </c>
    </row>
    <row r="6964" spans="1:3">
      <c r="A6964" s="71">
        <v>40531</v>
      </c>
      <c r="B6964" s="71">
        <f t="shared" si="108"/>
        <v>40513</v>
      </c>
      <c r="C6964">
        <v>1923.13</v>
      </c>
    </row>
    <row r="6965" spans="1:3">
      <c r="A6965" s="71">
        <v>40532</v>
      </c>
      <c r="B6965" s="71">
        <f t="shared" si="108"/>
        <v>40513</v>
      </c>
      <c r="C6965">
        <v>1923.13</v>
      </c>
    </row>
    <row r="6966" spans="1:3">
      <c r="A6966" s="71">
        <v>40533</v>
      </c>
      <c r="B6966" s="71">
        <f t="shared" si="108"/>
        <v>40513</v>
      </c>
      <c r="C6966">
        <v>1928.71</v>
      </c>
    </row>
    <row r="6967" spans="1:3">
      <c r="A6967" s="71">
        <v>40534</v>
      </c>
      <c r="B6967" s="71">
        <f t="shared" si="108"/>
        <v>40513</v>
      </c>
      <c r="C6967">
        <v>1934.96</v>
      </c>
    </row>
    <row r="6968" spans="1:3">
      <c r="A6968" s="71">
        <v>40535</v>
      </c>
      <c r="B6968" s="71">
        <f t="shared" si="108"/>
        <v>40513</v>
      </c>
      <c r="C6968">
        <v>1934.44</v>
      </c>
    </row>
    <row r="6969" spans="1:3">
      <c r="A6969" s="71">
        <v>40536</v>
      </c>
      <c r="B6969" s="71">
        <f t="shared" si="108"/>
        <v>40513</v>
      </c>
      <c r="C6969">
        <v>1928.33</v>
      </c>
    </row>
    <row r="6970" spans="1:3">
      <c r="A6970" s="71">
        <v>40537</v>
      </c>
      <c r="B6970" s="71">
        <f t="shared" si="108"/>
        <v>40513</v>
      </c>
      <c r="C6970">
        <v>1939.54</v>
      </c>
    </row>
    <row r="6971" spans="1:3">
      <c r="A6971" s="71">
        <v>40538</v>
      </c>
      <c r="B6971" s="71">
        <f t="shared" si="108"/>
        <v>40513</v>
      </c>
      <c r="C6971">
        <v>1939.54</v>
      </c>
    </row>
    <row r="6972" spans="1:3">
      <c r="A6972" s="71">
        <v>40539</v>
      </c>
      <c r="B6972" s="71">
        <f t="shared" si="108"/>
        <v>40513</v>
      </c>
      <c r="C6972">
        <v>1939.54</v>
      </c>
    </row>
    <row r="6973" spans="1:3">
      <c r="A6973" s="71">
        <v>40540</v>
      </c>
      <c r="B6973" s="71">
        <f t="shared" si="108"/>
        <v>40513</v>
      </c>
      <c r="C6973">
        <v>1964.57</v>
      </c>
    </row>
    <row r="6974" spans="1:3">
      <c r="A6974" s="71">
        <v>40541</v>
      </c>
      <c r="B6974" s="71">
        <f t="shared" si="108"/>
        <v>40513</v>
      </c>
      <c r="C6974">
        <v>2027.33</v>
      </c>
    </row>
    <row r="6975" spans="1:3">
      <c r="A6975" s="71">
        <v>40542</v>
      </c>
      <c r="B6975" s="71">
        <f t="shared" si="108"/>
        <v>40513</v>
      </c>
      <c r="C6975">
        <v>1989.88</v>
      </c>
    </row>
    <row r="6976" spans="1:3">
      <c r="A6976" s="71">
        <v>40543</v>
      </c>
      <c r="B6976" s="71">
        <f t="shared" si="108"/>
        <v>40513</v>
      </c>
      <c r="C6976">
        <v>1913.98</v>
      </c>
    </row>
    <row r="6977" spans="1:3">
      <c r="A6977" s="71">
        <v>40544</v>
      </c>
      <c r="B6977" s="71">
        <f t="shared" si="108"/>
        <v>40544</v>
      </c>
      <c r="C6977">
        <v>1913.98</v>
      </c>
    </row>
    <row r="6978" spans="1:3">
      <c r="A6978" s="71">
        <v>40545</v>
      </c>
      <c r="B6978" s="71">
        <f t="shared" si="108"/>
        <v>40544</v>
      </c>
      <c r="C6978">
        <v>1913.98</v>
      </c>
    </row>
    <row r="6979" spans="1:3">
      <c r="A6979" s="71">
        <v>40546</v>
      </c>
      <c r="B6979" s="71">
        <f t="shared" ref="B6979:B7042" si="109">DATE(YEAR(A6979), MONTH(A6979), 1)</f>
        <v>40544</v>
      </c>
      <c r="C6979">
        <v>1913.98</v>
      </c>
    </row>
    <row r="6980" spans="1:3">
      <c r="A6980" s="71">
        <v>40547</v>
      </c>
      <c r="B6980" s="71">
        <f t="shared" si="109"/>
        <v>40544</v>
      </c>
      <c r="C6980">
        <v>1902.71</v>
      </c>
    </row>
    <row r="6981" spans="1:3">
      <c r="A6981" s="71">
        <v>40548</v>
      </c>
      <c r="B6981" s="71">
        <f t="shared" si="109"/>
        <v>40544</v>
      </c>
      <c r="C6981">
        <v>1899.86</v>
      </c>
    </row>
    <row r="6982" spans="1:3">
      <c r="A6982" s="71">
        <v>40549</v>
      </c>
      <c r="B6982" s="71">
        <f t="shared" si="109"/>
        <v>40544</v>
      </c>
      <c r="C6982">
        <v>1894.82</v>
      </c>
    </row>
    <row r="6983" spans="1:3">
      <c r="A6983" s="71">
        <v>40550</v>
      </c>
      <c r="B6983" s="71">
        <f t="shared" si="109"/>
        <v>40544</v>
      </c>
      <c r="C6983">
        <v>1869.94</v>
      </c>
    </row>
    <row r="6984" spans="1:3">
      <c r="A6984" s="71">
        <v>40551</v>
      </c>
      <c r="B6984" s="71">
        <f t="shared" si="109"/>
        <v>40544</v>
      </c>
      <c r="C6984">
        <v>1859.97</v>
      </c>
    </row>
    <row r="6985" spans="1:3">
      <c r="A6985" s="71">
        <v>40552</v>
      </c>
      <c r="B6985" s="71">
        <f t="shared" si="109"/>
        <v>40544</v>
      </c>
      <c r="C6985">
        <v>1859.97</v>
      </c>
    </row>
    <row r="6986" spans="1:3">
      <c r="A6986" s="71">
        <v>40553</v>
      </c>
      <c r="B6986" s="71">
        <f t="shared" si="109"/>
        <v>40544</v>
      </c>
      <c r="C6986">
        <v>1859.97</v>
      </c>
    </row>
    <row r="6987" spans="1:3">
      <c r="A6987" s="71">
        <v>40554</v>
      </c>
      <c r="B6987" s="71">
        <f t="shared" si="109"/>
        <v>40544</v>
      </c>
      <c r="C6987">
        <v>1859.97</v>
      </c>
    </row>
    <row r="6988" spans="1:3">
      <c r="A6988" s="71">
        <v>40555</v>
      </c>
      <c r="B6988" s="71">
        <f t="shared" si="109"/>
        <v>40544</v>
      </c>
      <c r="C6988">
        <v>1856.79</v>
      </c>
    </row>
    <row r="6989" spans="1:3">
      <c r="A6989" s="71">
        <v>40556</v>
      </c>
      <c r="B6989" s="71">
        <f t="shared" si="109"/>
        <v>40544</v>
      </c>
      <c r="C6989">
        <v>1855.46</v>
      </c>
    </row>
    <row r="6990" spans="1:3">
      <c r="A6990" s="71">
        <v>40557</v>
      </c>
      <c r="B6990" s="71">
        <f t="shared" si="109"/>
        <v>40544</v>
      </c>
      <c r="C6990">
        <v>1864.36</v>
      </c>
    </row>
    <row r="6991" spans="1:3">
      <c r="A6991" s="71">
        <v>40558</v>
      </c>
      <c r="B6991" s="71">
        <f t="shared" si="109"/>
        <v>40544</v>
      </c>
      <c r="C6991">
        <v>1872.46</v>
      </c>
    </row>
    <row r="6992" spans="1:3">
      <c r="A6992" s="71">
        <v>40559</v>
      </c>
      <c r="B6992" s="71">
        <f t="shared" si="109"/>
        <v>40544</v>
      </c>
      <c r="C6992">
        <v>1872.46</v>
      </c>
    </row>
    <row r="6993" spans="1:3">
      <c r="A6993" s="71">
        <v>40560</v>
      </c>
      <c r="B6993" s="71">
        <f t="shared" si="109"/>
        <v>40544</v>
      </c>
      <c r="C6993">
        <v>1872.46</v>
      </c>
    </row>
    <row r="6994" spans="1:3">
      <c r="A6994" s="71">
        <v>40561</v>
      </c>
      <c r="B6994" s="71">
        <f t="shared" si="109"/>
        <v>40544</v>
      </c>
      <c r="C6994">
        <v>1872.46</v>
      </c>
    </row>
    <row r="6995" spans="1:3">
      <c r="A6995" s="71">
        <v>40562</v>
      </c>
      <c r="B6995" s="71">
        <f t="shared" si="109"/>
        <v>40544</v>
      </c>
      <c r="C6995">
        <v>1864.64</v>
      </c>
    </row>
    <row r="6996" spans="1:3">
      <c r="A6996" s="71">
        <v>40563</v>
      </c>
      <c r="B6996" s="71">
        <f t="shared" si="109"/>
        <v>40544</v>
      </c>
      <c r="C6996">
        <v>1841.9</v>
      </c>
    </row>
    <row r="6997" spans="1:3">
      <c r="A6997" s="71">
        <v>40564</v>
      </c>
      <c r="B6997" s="71">
        <f t="shared" si="109"/>
        <v>40544</v>
      </c>
      <c r="C6997">
        <v>1849.59</v>
      </c>
    </row>
    <row r="6998" spans="1:3">
      <c r="A6998" s="71">
        <v>40565</v>
      </c>
      <c r="B6998" s="71">
        <f t="shared" si="109"/>
        <v>40544</v>
      </c>
      <c r="C6998">
        <v>1838.94</v>
      </c>
    </row>
    <row r="6999" spans="1:3">
      <c r="A6999" s="71">
        <v>40566</v>
      </c>
      <c r="B6999" s="71">
        <f t="shared" si="109"/>
        <v>40544</v>
      </c>
      <c r="C6999">
        <v>1838.94</v>
      </c>
    </row>
    <row r="7000" spans="1:3">
      <c r="A7000" s="71">
        <v>40567</v>
      </c>
      <c r="B7000" s="71">
        <f t="shared" si="109"/>
        <v>40544</v>
      </c>
      <c r="C7000">
        <v>1838.94</v>
      </c>
    </row>
    <row r="7001" spans="1:3">
      <c r="A7001" s="71">
        <v>40568</v>
      </c>
      <c r="B7001" s="71">
        <f t="shared" si="109"/>
        <v>40544</v>
      </c>
      <c r="C7001">
        <v>1842.43</v>
      </c>
    </row>
    <row r="7002" spans="1:3">
      <c r="A7002" s="71">
        <v>40569</v>
      </c>
      <c r="B7002" s="71">
        <f t="shared" si="109"/>
        <v>40544</v>
      </c>
      <c r="C7002">
        <v>1853.71</v>
      </c>
    </row>
    <row r="7003" spans="1:3">
      <c r="A7003" s="71">
        <v>40570</v>
      </c>
      <c r="B7003" s="71">
        <f t="shared" si="109"/>
        <v>40544</v>
      </c>
      <c r="C7003">
        <v>1862.05</v>
      </c>
    </row>
    <row r="7004" spans="1:3">
      <c r="A7004" s="71">
        <v>40571</v>
      </c>
      <c r="B7004" s="71">
        <f t="shared" si="109"/>
        <v>40544</v>
      </c>
      <c r="C7004">
        <v>1858.7</v>
      </c>
    </row>
    <row r="7005" spans="1:3">
      <c r="A7005" s="71">
        <v>40572</v>
      </c>
      <c r="B7005" s="71">
        <f t="shared" si="109"/>
        <v>40544</v>
      </c>
      <c r="C7005">
        <v>1857.98</v>
      </c>
    </row>
    <row r="7006" spans="1:3">
      <c r="A7006" s="71">
        <v>40573</v>
      </c>
      <c r="B7006" s="71">
        <f t="shared" si="109"/>
        <v>40544</v>
      </c>
      <c r="C7006">
        <v>1857.98</v>
      </c>
    </row>
    <row r="7007" spans="1:3">
      <c r="A7007" s="71">
        <v>40574</v>
      </c>
      <c r="B7007" s="71">
        <f t="shared" si="109"/>
        <v>40544</v>
      </c>
      <c r="C7007">
        <v>1857.98</v>
      </c>
    </row>
    <row r="7008" spans="1:3">
      <c r="A7008" s="71">
        <v>40575</v>
      </c>
      <c r="B7008" s="71">
        <f t="shared" si="109"/>
        <v>40575</v>
      </c>
      <c r="C7008">
        <v>1867.82</v>
      </c>
    </row>
    <row r="7009" spans="1:3">
      <c r="A7009" s="71">
        <v>40576</v>
      </c>
      <c r="B7009" s="71">
        <f t="shared" si="109"/>
        <v>40575</v>
      </c>
      <c r="C7009">
        <v>1853.33</v>
      </c>
    </row>
    <row r="7010" spans="1:3">
      <c r="A7010" s="71">
        <v>40577</v>
      </c>
      <c r="B7010" s="71">
        <f t="shared" si="109"/>
        <v>40575</v>
      </c>
      <c r="C7010">
        <v>1852.67</v>
      </c>
    </row>
    <row r="7011" spans="1:3">
      <c r="A7011" s="71">
        <v>40578</v>
      </c>
      <c r="B7011" s="71">
        <f t="shared" si="109"/>
        <v>40575</v>
      </c>
      <c r="C7011">
        <v>1863.03</v>
      </c>
    </row>
    <row r="7012" spans="1:3">
      <c r="A7012" s="71">
        <v>40579</v>
      </c>
      <c r="B7012" s="71">
        <f t="shared" si="109"/>
        <v>40575</v>
      </c>
      <c r="C7012">
        <v>1872.01</v>
      </c>
    </row>
    <row r="7013" spans="1:3">
      <c r="A7013" s="71">
        <v>40580</v>
      </c>
      <c r="B7013" s="71">
        <f t="shared" si="109"/>
        <v>40575</v>
      </c>
      <c r="C7013">
        <v>1872.01</v>
      </c>
    </row>
    <row r="7014" spans="1:3">
      <c r="A7014" s="71">
        <v>40581</v>
      </c>
      <c r="B7014" s="71">
        <f t="shared" si="109"/>
        <v>40575</v>
      </c>
      <c r="C7014">
        <v>1872.01</v>
      </c>
    </row>
    <row r="7015" spans="1:3">
      <c r="A7015" s="71">
        <v>40582</v>
      </c>
      <c r="B7015" s="71">
        <f t="shared" si="109"/>
        <v>40575</v>
      </c>
      <c r="C7015">
        <v>1871.81</v>
      </c>
    </row>
    <row r="7016" spans="1:3">
      <c r="A7016" s="71">
        <v>40583</v>
      </c>
      <c r="B7016" s="71">
        <f t="shared" si="109"/>
        <v>40575</v>
      </c>
      <c r="C7016">
        <v>1875.32</v>
      </c>
    </row>
    <row r="7017" spans="1:3">
      <c r="A7017" s="71">
        <v>40584</v>
      </c>
      <c r="B7017" s="71">
        <f t="shared" si="109"/>
        <v>40575</v>
      </c>
      <c r="C7017">
        <v>1891.54</v>
      </c>
    </row>
    <row r="7018" spans="1:3">
      <c r="A7018" s="71">
        <v>40585</v>
      </c>
      <c r="B7018" s="71">
        <f t="shared" si="109"/>
        <v>40575</v>
      </c>
      <c r="C7018">
        <v>1889.1</v>
      </c>
    </row>
    <row r="7019" spans="1:3">
      <c r="A7019" s="71">
        <v>40586</v>
      </c>
      <c r="B7019" s="71">
        <f t="shared" si="109"/>
        <v>40575</v>
      </c>
      <c r="C7019">
        <v>1880.37</v>
      </c>
    </row>
    <row r="7020" spans="1:3">
      <c r="A7020" s="71">
        <v>40587</v>
      </c>
      <c r="B7020" s="71">
        <f t="shared" si="109"/>
        <v>40575</v>
      </c>
      <c r="C7020">
        <v>1880.37</v>
      </c>
    </row>
    <row r="7021" spans="1:3">
      <c r="A7021" s="71">
        <v>40588</v>
      </c>
      <c r="B7021" s="71">
        <f t="shared" si="109"/>
        <v>40575</v>
      </c>
      <c r="C7021">
        <v>1880.37</v>
      </c>
    </row>
    <row r="7022" spans="1:3">
      <c r="A7022" s="71">
        <v>40589</v>
      </c>
      <c r="B7022" s="71">
        <f t="shared" si="109"/>
        <v>40575</v>
      </c>
      <c r="C7022">
        <v>1891.84</v>
      </c>
    </row>
    <row r="7023" spans="1:3">
      <c r="A7023" s="71">
        <v>40590</v>
      </c>
      <c r="B7023" s="71">
        <f t="shared" si="109"/>
        <v>40575</v>
      </c>
      <c r="C7023">
        <v>1902.01</v>
      </c>
    </row>
    <row r="7024" spans="1:3">
      <c r="A7024" s="71">
        <v>40591</v>
      </c>
      <c r="B7024" s="71">
        <f t="shared" si="109"/>
        <v>40575</v>
      </c>
      <c r="C7024">
        <v>1907.69</v>
      </c>
    </row>
    <row r="7025" spans="1:3">
      <c r="A7025" s="71">
        <v>40592</v>
      </c>
      <c r="B7025" s="71">
        <f t="shared" si="109"/>
        <v>40575</v>
      </c>
      <c r="C7025">
        <v>1893.46</v>
      </c>
    </row>
    <row r="7026" spans="1:3">
      <c r="A7026" s="71">
        <v>40593</v>
      </c>
      <c r="B7026" s="71">
        <f t="shared" si="109"/>
        <v>40575</v>
      </c>
      <c r="C7026">
        <v>1879.15</v>
      </c>
    </row>
    <row r="7027" spans="1:3">
      <c r="A7027" s="71">
        <v>40594</v>
      </c>
      <c r="B7027" s="71">
        <f t="shared" si="109"/>
        <v>40575</v>
      </c>
      <c r="C7027">
        <v>1879.15</v>
      </c>
    </row>
    <row r="7028" spans="1:3">
      <c r="A7028" s="71">
        <v>40595</v>
      </c>
      <c r="B7028" s="71">
        <f t="shared" si="109"/>
        <v>40575</v>
      </c>
      <c r="C7028">
        <v>1879.15</v>
      </c>
    </row>
    <row r="7029" spans="1:3">
      <c r="A7029" s="71">
        <v>40596</v>
      </c>
      <c r="B7029" s="71">
        <f t="shared" si="109"/>
        <v>40575</v>
      </c>
      <c r="C7029">
        <v>1879.15</v>
      </c>
    </row>
    <row r="7030" spans="1:3">
      <c r="A7030" s="71">
        <v>40597</v>
      </c>
      <c r="B7030" s="71">
        <f t="shared" si="109"/>
        <v>40575</v>
      </c>
      <c r="C7030">
        <v>1889.69</v>
      </c>
    </row>
    <row r="7031" spans="1:3">
      <c r="A7031" s="71">
        <v>40598</v>
      </c>
      <c r="B7031" s="71">
        <f t="shared" si="109"/>
        <v>40575</v>
      </c>
      <c r="C7031">
        <v>1898.28</v>
      </c>
    </row>
    <row r="7032" spans="1:3">
      <c r="A7032" s="71">
        <v>40599</v>
      </c>
      <c r="B7032" s="71">
        <f t="shared" si="109"/>
        <v>40575</v>
      </c>
      <c r="C7032">
        <v>1898.39</v>
      </c>
    </row>
    <row r="7033" spans="1:3">
      <c r="A7033" s="71">
        <v>40600</v>
      </c>
      <c r="B7033" s="71">
        <f t="shared" si="109"/>
        <v>40575</v>
      </c>
      <c r="C7033">
        <v>1895.56</v>
      </c>
    </row>
    <row r="7034" spans="1:3">
      <c r="A7034" s="71">
        <v>40601</v>
      </c>
      <c r="B7034" s="71">
        <f t="shared" si="109"/>
        <v>40575</v>
      </c>
      <c r="C7034">
        <v>1895.56</v>
      </c>
    </row>
    <row r="7035" spans="1:3">
      <c r="A7035" s="71">
        <v>40602</v>
      </c>
      <c r="B7035" s="71">
        <f t="shared" si="109"/>
        <v>40575</v>
      </c>
      <c r="C7035">
        <v>1895.56</v>
      </c>
    </row>
    <row r="7036" spans="1:3">
      <c r="A7036" s="71">
        <v>40603</v>
      </c>
      <c r="B7036" s="71">
        <f t="shared" si="109"/>
        <v>40603</v>
      </c>
      <c r="C7036">
        <v>1907.37</v>
      </c>
    </row>
    <row r="7037" spans="1:3">
      <c r="A7037" s="71">
        <v>40604</v>
      </c>
      <c r="B7037" s="71">
        <f t="shared" si="109"/>
        <v>40603</v>
      </c>
      <c r="C7037">
        <v>1913.21</v>
      </c>
    </row>
    <row r="7038" spans="1:3">
      <c r="A7038" s="71">
        <v>40605</v>
      </c>
      <c r="B7038" s="71">
        <f t="shared" si="109"/>
        <v>40603</v>
      </c>
      <c r="C7038">
        <v>1916.05</v>
      </c>
    </row>
    <row r="7039" spans="1:3">
      <c r="A7039" s="71">
        <v>40606</v>
      </c>
      <c r="B7039" s="71">
        <f t="shared" si="109"/>
        <v>40603</v>
      </c>
      <c r="C7039">
        <v>1904.73</v>
      </c>
    </row>
    <row r="7040" spans="1:3">
      <c r="A7040" s="71">
        <v>40607</v>
      </c>
      <c r="B7040" s="71">
        <f t="shared" si="109"/>
        <v>40603</v>
      </c>
      <c r="C7040">
        <v>1890.23</v>
      </c>
    </row>
    <row r="7041" spans="1:3">
      <c r="A7041" s="71">
        <v>40608</v>
      </c>
      <c r="B7041" s="71">
        <f t="shared" si="109"/>
        <v>40603</v>
      </c>
      <c r="C7041">
        <v>1890.23</v>
      </c>
    </row>
    <row r="7042" spans="1:3">
      <c r="A7042" s="71">
        <v>40609</v>
      </c>
      <c r="B7042" s="71">
        <f t="shared" si="109"/>
        <v>40603</v>
      </c>
      <c r="C7042">
        <v>1890.23</v>
      </c>
    </row>
    <row r="7043" spans="1:3">
      <c r="A7043" s="71">
        <v>40610</v>
      </c>
      <c r="B7043" s="71">
        <f t="shared" ref="B7043:B7106" si="110">DATE(YEAR(A7043), MONTH(A7043), 1)</f>
        <v>40603</v>
      </c>
      <c r="C7043">
        <v>1893.17</v>
      </c>
    </row>
    <row r="7044" spans="1:3">
      <c r="A7044" s="71">
        <v>40611</v>
      </c>
      <c r="B7044" s="71">
        <f t="shared" si="110"/>
        <v>40603</v>
      </c>
      <c r="C7044">
        <v>1889.85</v>
      </c>
    </row>
    <row r="7045" spans="1:3">
      <c r="A7045" s="71">
        <v>40612</v>
      </c>
      <c r="B7045" s="71">
        <f t="shared" si="110"/>
        <v>40603</v>
      </c>
      <c r="C7045">
        <v>1879.49</v>
      </c>
    </row>
    <row r="7046" spans="1:3">
      <c r="A7046" s="71">
        <v>40613</v>
      </c>
      <c r="B7046" s="71">
        <f t="shared" si="110"/>
        <v>40603</v>
      </c>
      <c r="C7046">
        <v>1871.97</v>
      </c>
    </row>
    <row r="7047" spans="1:3">
      <c r="A7047" s="71">
        <v>40614</v>
      </c>
      <c r="B7047" s="71">
        <f t="shared" si="110"/>
        <v>40603</v>
      </c>
      <c r="C7047">
        <v>1866.2</v>
      </c>
    </row>
    <row r="7048" spans="1:3">
      <c r="A7048" s="71">
        <v>40615</v>
      </c>
      <c r="B7048" s="71">
        <f t="shared" si="110"/>
        <v>40603</v>
      </c>
      <c r="C7048">
        <v>1866.2</v>
      </c>
    </row>
    <row r="7049" spans="1:3">
      <c r="A7049" s="71">
        <v>40616</v>
      </c>
      <c r="B7049" s="71">
        <f t="shared" si="110"/>
        <v>40603</v>
      </c>
      <c r="C7049">
        <v>1866.2</v>
      </c>
    </row>
    <row r="7050" spans="1:3">
      <c r="A7050" s="71">
        <v>40617</v>
      </c>
      <c r="B7050" s="71">
        <f t="shared" si="110"/>
        <v>40603</v>
      </c>
      <c r="C7050">
        <v>1876.29</v>
      </c>
    </row>
    <row r="7051" spans="1:3">
      <c r="A7051" s="71">
        <v>40618</v>
      </c>
      <c r="B7051" s="71">
        <f t="shared" si="110"/>
        <v>40603</v>
      </c>
      <c r="C7051">
        <v>1887.67</v>
      </c>
    </row>
    <row r="7052" spans="1:3">
      <c r="A7052" s="71">
        <v>40619</v>
      </c>
      <c r="B7052" s="71">
        <f t="shared" si="110"/>
        <v>40603</v>
      </c>
      <c r="C7052">
        <v>1892.62</v>
      </c>
    </row>
    <row r="7053" spans="1:3">
      <c r="A7053" s="71">
        <v>40620</v>
      </c>
      <c r="B7053" s="71">
        <f t="shared" si="110"/>
        <v>40603</v>
      </c>
      <c r="C7053">
        <v>1876.78</v>
      </c>
    </row>
    <row r="7054" spans="1:3">
      <c r="A7054" s="71">
        <v>40621</v>
      </c>
      <c r="B7054" s="71">
        <f t="shared" si="110"/>
        <v>40603</v>
      </c>
      <c r="C7054">
        <v>1874.79</v>
      </c>
    </row>
    <row r="7055" spans="1:3">
      <c r="A7055" s="71">
        <v>40622</v>
      </c>
      <c r="B7055" s="71">
        <f t="shared" si="110"/>
        <v>40603</v>
      </c>
      <c r="C7055">
        <v>1874.79</v>
      </c>
    </row>
    <row r="7056" spans="1:3">
      <c r="A7056" s="71">
        <v>40623</v>
      </c>
      <c r="B7056" s="71">
        <f t="shared" si="110"/>
        <v>40603</v>
      </c>
      <c r="C7056">
        <v>1874.79</v>
      </c>
    </row>
    <row r="7057" spans="1:3">
      <c r="A7057" s="71">
        <v>40624</v>
      </c>
      <c r="B7057" s="71">
        <f t="shared" si="110"/>
        <v>40603</v>
      </c>
      <c r="C7057">
        <v>1874.79</v>
      </c>
    </row>
    <row r="7058" spans="1:3">
      <c r="A7058" s="71">
        <v>40625</v>
      </c>
      <c r="B7058" s="71">
        <f t="shared" si="110"/>
        <v>40603</v>
      </c>
      <c r="C7058">
        <v>1866.34</v>
      </c>
    </row>
    <row r="7059" spans="1:3">
      <c r="A7059" s="71">
        <v>40626</v>
      </c>
      <c r="B7059" s="71">
        <f t="shared" si="110"/>
        <v>40603</v>
      </c>
      <c r="C7059">
        <v>1867.74</v>
      </c>
    </row>
    <row r="7060" spans="1:3">
      <c r="A7060" s="71">
        <v>40627</v>
      </c>
      <c r="B7060" s="71">
        <f t="shared" si="110"/>
        <v>40603</v>
      </c>
      <c r="C7060">
        <v>1865.11</v>
      </c>
    </row>
    <row r="7061" spans="1:3">
      <c r="A7061" s="71">
        <v>40628</v>
      </c>
      <c r="B7061" s="71">
        <f t="shared" si="110"/>
        <v>40603</v>
      </c>
      <c r="C7061">
        <v>1871.37</v>
      </c>
    </row>
    <row r="7062" spans="1:3">
      <c r="A7062" s="71">
        <v>40629</v>
      </c>
      <c r="B7062" s="71">
        <f t="shared" si="110"/>
        <v>40603</v>
      </c>
      <c r="C7062">
        <v>1871.37</v>
      </c>
    </row>
    <row r="7063" spans="1:3">
      <c r="A7063" s="71">
        <v>40630</v>
      </c>
      <c r="B7063" s="71">
        <f t="shared" si="110"/>
        <v>40603</v>
      </c>
      <c r="C7063">
        <v>1871.37</v>
      </c>
    </row>
    <row r="7064" spans="1:3">
      <c r="A7064" s="71">
        <v>40631</v>
      </c>
      <c r="B7064" s="71">
        <f t="shared" si="110"/>
        <v>40603</v>
      </c>
      <c r="C7064">
        <v>1877.84</v>
      </c>
    </row>
    <row r="7065" spans="1:3">
      <c r="A7065" s="71">
        <v>40632</v>
      </c>
      <c r="B7065" s="71">
        <f t="shared" si="110"/>
        <v>40603</v>
      </c>
      <c r="C7065">
        <v>1888</v>
      </c>
    </row>
    <row r="7066" spans="1:3">
      <c r="A7066" s="71">
        <v>40633</v>
      </c>
      <c r="B7066" s="71">
        <f t="shared" si="110"/>
        <v>40603</v>
      </c>
      <c r="C7066">
        <v>1879.47</v>
      </c>
    </row>
    <row r="7067" spans="1:3">
      <c r="A7067" s="71">
        <v>40634</v>
      </c>
      <c r="B7067" s="71">
        <f t="shared" si="110"/>
        <v>40634</v>
      </c>
      <c r="C7067">
        <v>1870.6</v>
      </c>
    </row>
    <row r="7068" spans="1:3">
      <c r="A7068" s="71">
        <v>40635</v>
      </c>
      <c r="B7068" s="71">
        <f t="shared" si="110"/>
        <v>40634</v>
      </c>
      <c r="C7068">
        <v>1858.95</v>
      </c>
    </row>
    <row r="7069" spans="1:3">
      <c r="A7069" s="71">
        <v>40636</v>
      </c>
      <c r="B7069" s="71">
        <f t="shared" si="110"/>
        <v>40634</v>
      </c>
      <c r="C7069">
        <v>1858.95</v>
      </c>
    </row>
    <row r="7070" spans="1:3">
      <c r="A7070" s="71">
        <v>40637</v>
      </c>
      <c r="B7070" s="71">
        <f t="shared" si="110"/>
        <v>40634</v>
      </c>
      <c r="C7070">
        <v>1858.95</v>
      </c>
    </row>
    <row r="7071" spans="1:3">
      <c r="A7071" s="71">
        <v>40638</v>
      </c>
      <c r="B7071" s="71">
        <f t="shared" si="110"/>
        <v>40634</v>
      </c>
      <c r="C7071">
        <v>1846.78</v>
      </c>
    </row>
    <row r="7072" spans="1:3">
      <c r="A7072" s="71">
        <v>40639</v>
      </c>
      <c r="B7072" s="71">
        <f t="shared" si="110"/>
        <v>40634</v>
      </c>
      <c r="C7072">
        <v>1838.29</v>
      </c>
    </row>
    <row r="7073" spans="1:3">
      <c r="A7073" s="71">
        <v>40640</v>
      </c>
      <c r="B7073" s="71">
        <f t="shared" si="110"/>
        <v>40634</v>
      </c>
      <c r="C7073">
        <v>1826.97</v>
      </c>
    </row>
    <row r="7074" spans="1:3">
      <c r="A7074" s="71">
        <v>40641</v>
      </c>
      <c r="B7074" s="71">
        <f t="shared" si="110"/>
        <v>40634</v>
      </c>
      <c r="C7074">
        <v>1825.09</v>
      </c>
    </row>
    <row r="7075" spans="1:3">
      <c r="A7075" s="71">
        <v>40642</v>
      </c>
      <c r="B7075" s="71">
        <f t="shared" si="110"/>
        <v>40634</v>
      </c>
      <c r="C7075">
        <v>1817.35</v>
      </c>
    </row>
    <row r="7076" spans="1:3">
      <c r="A7076" s="71">
        <v>40643</v>
      </c>
      <c r="B7076" s="71">
        <f t="shared" si="110"/>
        <v>40634</v>
      </c>
      <c r="C7076">
        <v>1817.35</v>
      </c>
    </row>
    <row r="7077" spans="1:3">
      <c r="A7077" s="71">
        <v>40644</v>
      </c>
      <c r="B7077" s="71">
        <f t="shared" si="110"/>
        <v>40634</v>
      </c>
      <c r="C7077">
        <v>1817.35</v>
      </c>
    </row>
    <row r="7078" spans="1:3">
      <c r="A7078" s="71">
        <v>40645</v>
      </c>
      <c r="B7078" s="71">
        <f t="shared" si="110"/>
        <v>40634</v>
      </c>
      <c r="C7078">
        <v>1815.79</v>
      </c>
    </row>
    <row r="7079" spans="1:3">
      <c r="A7079" s="71">
        <v>40646</v>
      </c>
      <c r="B7079" s="71">
        <f t="shared" si="110"/>
        <v>40634</v>
      </c>
      <c r="C7079">
        <v>1818.14</v>
      </c>
    </row>
    <row r="7080" spans="1:3">
      <c r="A7080" s="71">
        <v>40647</v>
      </c>
      <c r="B7080" s="71">
        <f t="shared" si="110"/>
        <v>40634</v>
      </c>
      <c r="C7080">
        <v>1818.91</v>
      </c>
    </row>
    <row r="7081" spans="1:3">
      <c r="A7081" s="71">
        <v>40648</v>
      </c>
      <c r="B7081" s="71">
        <f t="shared" si="110"/>
        <v>40634</v>
      </c>
      <c r="C7081">
        <v>1811.1</v>
      </c>
    </row>
    <row r="7082" spans="1:3">
      <c r="A7082" s="71">
        <v>40649</v>
      </c>
      <c r="B7082" s="71">
        <f t="shared" si="110"/>
        <v>40634</v>
      </c>
      <c r="C7082">
        <v>1800.63</v>
      </c>
    </row>
    <row r="7083" spans="1:3">
      <c r="A7083" s="71">
        <v>40650</v>
      </c>
      <c r="B7083" s="71">
        <f t="shared" si="110"/>
        <v>40634</v>
      </c>
      <c r="C7083">
        <v>1800.63</v>
      </c>
    </row>
    <row r="7084" spans="1:3">
      <c r="A7084" s="71">
        <v>40651</v>
      </c>
      <c r="B7084" s="71">
        <f t="shared" si="110"/>
        <v>40634</v>
      </c>
      <c r="C7084">
        <v>1800.63</v>
      </c>
    </row>
    <row r="7085" spans="1:3">
      <c r="A7085" s="71">
        <v>40652</v>
      </c>
      <c r="B7085" s="71">
        <f t="shared" si="110"/>
        <v>40634</v>
      </c>
      <c r="C7085">
        <v>1799.79</v>
      </c>
    </row>
    <row r="7086" spans="1:3">
      <c r="A7086" s="71">
        <v>40653</v>
      </c>
      <c r="B7086" s="71">
        <f t="shared" si="110"/>
        <v>40634</v>
      </c>
      <c r="C7086">
        <v>1790.54</v>
      </c>
    </row>
    <row r="7087" spans="1:3">
      <c r="A7087" s="71">
        <v>40654</v>
      </c>
      <c r="B7087" s="71">
        <f t="shared" si="110"/>
        <v>40634</v>
      </c>
      <c r="C7087">
        <v>1782.59</v>
      </c>
    </row>
    <row r="7088" spans="1:3">
      <c r="A7088" s="71">
        <v>40655</v>
      </c>
      <c r="B7088" s="71">
        <f t="shared" si="110"/>
        <v>40634</v>
      </c>
      <c r="C7088">
        <v>1782.59</v>
      </c>
    </row>
    <row r="7089" spans="1:3">
      <c r="A7089" s="71">
        <v>40656</v>
      </c>
      <c r="B7089" s="71">
        <f t="shared" si="110"/>
        <v>40634</v>
      </c>
      <c r="C7089">
        <v>1782.59</v>
      </c>
    </row>
    <row r="7090" spans="1:3">
      <c r="A7090" s="71">
        <v>40657</v>
      </c>
      <c r="B7090" s="71">
        <f t="shared" si="110"/>
        <v>40634</v>
      </c>
      <c r="C7090">
        <v>1782.59</v>
      </c>
    </row>
    <row r="7091" spans="1:3">
      <c r="A7091" s="71">
        <v>40658</v>
      </c>
      <c r="B7091" s="71">
        <f t="shared" si="110"/>
        <v>40634</v>
      </c>
      <c r="C7091">
        <v>1782.59</v>
      </c>
    </row>
    <row r="7092" spans="1:3">
      <c r="A7092" s="71">
        <v>40659</v>
      </c>
      <c r="B7092" s="71">
        <f t="shared" si="110"/>
        <v>40634</v>
      </c>
      <c r="C7092">
        <v>1781.56</v>
      </c>
    </row>
    <row r="7093" spans="1:3">
      <c r="A7093" s="71">
        <v>40660</v>
      </c>
      <c r="B7093" s="71">
        <f t="shared" si="110"/>
        <v>40634</v>
      </c>
      <c r="C7093">
        <v>1787.88</v>
      </c>
    </row>
    <row r="7094" spans="1:3">
      <c r="A7094" s="71">
        <v>40661</v>
      </c>
      <c r="B7094" s="71">
        <f t="shared" si="110"/>
        <v>40634</v>
      </c>
      <c r="C7094">
        <v>1784.11</v>
      </c>
    </row>
    <row r="7095" spans="1:3">
      <c r="A7095" s="71">
        <v>40662</v>
      </c>
      <c r="B7095" s="71">
        <f t="shared" si="110"/>
        <v>40634</v>
      </c>
      <c r="C7095">
        <v>1767.54</v>
      </c>
    </row>
    <row r="7096" spans="1:3">
      <c r="A7096" s="71">
        <v>40663</v>
      </c>
      <c r="B7096" s="71">
        <f t="shared" si="110"/>
        <v>40634</v>
      </c>
      <c r="C7096">
        <v>1768.19</v>
      </c>
    </row>
    <row r="7097" spans="1:3">
      <c r="A7097" s="71">
        <v>40664</v>
      </c>
      <c r="B7097" s="71">
        <f t="shared" si="110"/>
        <v>40664</v>
      </c>
      <c r="C7097">
        <v>1768.19</v>
      </c>
    </row>
    <row r="7098" spans="1:3">
      <c r="A7098" s="71">
        <v>40665</v>
      </c>
      <c r="B7098" s="71">
        <f t="shared" si="110"/>
        <v>40664</v>
      </c>
      <c r="C7098">
        <v>1768.19</v>
      </c>
    </row>
    <row r="7099" spans="1:3">
      <c r="A7099" s="71">
        <v>40666</v>
      </c>
      <c r="B7099" s="71">
        <f t="shared" si="110"/>
        <v>40664</v>
      </c>
      <c r="C7099">
        <v>1768.37</v>
      </c>
    </row>
    <row r="7100" spans="1:3">
      <c r="A7100" s="71">
        <v>40667</v>
      </c>
      <c r="B7100" s="71">
        <f t="shared" si="110"/>
        <v>40664</v>
      </c>
      <c r="C7100">
        <v>1767.05</v>
      </c>
    </row>
    <row r="7101" spans="1:3">
      <c r="A7101" s="71">
        <v>40668</v>
      </c>
      <c r="B7101" s="71">
        <f t="shared" si="110"/>
        <v>40664</v>
      </c>
      <c r="C7101">
        <v>1763.45</v>
      </c>
    </row>
    <row r="7102" spans="1:3">
      <c r="A7102" s="71">
        <v>40669</v>
      </c>
      <c r="B7102" s="71">
        <f t="shared" si="110"/>
        <v>40664</v>
      </c>
      <c r="C7102">
        <v>1769.46</v>
      </c>
    </row>
    <row r="7103" spans="1:3">
      <c r="A7103" s="71">
        <v>40670</v>
      </c>
      <c r="B7103" s="71">
        <f t="shared" si="110"/>
        <v>40664</v>
      </c>
      <c r="C7103">
        <v>1763.12</v>
      </c>
    </row>
    <row r="7104" spans="1:3">
      <c r="A7104" s="71">
        <v>40671</v>
      </c>
      <c r="B7104" s="71">
        <f t="shared" si="110"/>
        <v>40664</v>
      </c>
      <c r="C7104">
        <v>1763.12</v>
      </c>
    </row>
    <row r="7105" spans="1:3">
      <c r="A7105" s="71">
        <v>40672</v>
      </c>
      <c r="B7105" s="71">
        <f t="shared" si="110"/>
        <v>40664</v>
      </c>
      <c r="C7105">
        <v>1763.12</v>
      </c>
    </row>
    <row r="7106" spans="1:3">
      <c r="A7106" s="71">
        <v>40673</v>
      </c>
      <c r="B7106" s="71">
        <f t="shared" si="110"/>
        <v>40664</v>
      </c>
      <c r="C7106">
        <v>1779.7</v>
      </c>
    </row>
    <row r="7107" spans="1:3">
      <c r="A7107" s="71">
        <v>40674</v>
      </c>
      <c r="B7107" s="71">
        <f t="shared" ref="B7107:B7170" si="111">DATE(YEAR(A7107), MONTH(A7107), 1)</f>
        <v>40664</v>
      </c>
      <c r="C7107">
        <v>1791.72</v>
      </c>
    </row>
    <row r="7108" spans="1:3">
      <c r="A7108" s="71">
        <v>40675</v>
      </c>
      <c r="B7108" s="71">
        <f t="shared" si="111"/>
        <v>40664</v>
      </c>
      <c r="C7108">
        <v>1798.66</v>
      </c>
    </row>
    <row r="7109" spans="1:3">
      <c r="A7109" s="71">
        <v>40676</v>
      </c>
      <c r="B7109" s="71">
        <f t="shared" si="111"/>
        <v>40664</v>
      </c>
      <c r="C7109">
        <v>1807.86</v>
      </c>
    </row>
    <row r="7110" spans="1:3">
      <c r="A7110" s="71">
        <v>40677</v>
      </c>
      <c r="B7110" s="71">
        <f t="shared" si="111"/>
        <v>40664</v>
      </c>
      <c r="C7110">
        <v>1805.37</v>
      </c>
    </row>
    <row r="7111" spans="1:3">
      <c r="A7111" s="71">
        <v>40678</v>
      </c>
      <c r="B7111" s="71">
        <f t="shared" si="111"/>
        <v>40664</v>
      </c>
      <c r="C7111">
        <v>1805.37</v>
      </c>
    </row>
    <row r="7112" spans="1:3">
      <c r="A7112" s="71">
        <v>40679</v>
      </c>
      <c r="B7112" s="71">
        <f t="shared" si="111"/>
        <v>40664</v>
      </c>
      <c r="C7112">
        <v>1805.37</v>
      </c>
    </row>
    <row r="7113" spans="1:3">
      <c r="A7113" s="71">
        <v>40680</v>
      </c>
      <c r="B7113" s="71">
        <f t="shared" si="111"/>
        <v>40664</v>
      </c>
      <c r="C7113">
        <v>1814.98</v>
      </c>
    </row>
    <row r="7114" spans="1:3">
      <c r="A7114" s="71">
        <v>40681</v>
      </c>
      <c r="B7114" s="71">
        <f t="shared" si="111"/>
        <v>40664</v>
      </c>
      <c r="C7114">
        <v>1826.03</v>
      </c>
    </row>
    <row r="7115" spans="1:3">
      <c r="A7115" s="71">
        <v>40682</v>
      </c>
      <c r="B7115" s="71">
        <f t="shared" si="111"/>
        <v>40664</v>
      </c>
      <c r="C7115">
        <v>1824.62</v>
      </c>
    </row>
    <row r="7116" spans="1:3">
      <c r="A7116" s="71">
        <v>40683</v>
      </c>
      <c r="B7116" s="71">
        <f t="shared" si="111"/>
        <v>40664</v>
      </c>
      <c r="C7116">
        <v>1814.99</v>
      </c>
    </row>
    <row r="7117" spans="1:3">
      <c r="A7117" s="71">
        <v>40684</v>
      </c>
      <c r="B7117" s="71">
        <f t="shared" si="111"/>
        <v>40664</v>
      </c>
      <c r="C7117">
        <v>1819.86</v>
      </c>
    </row>
    <row r="7118" spans="1:3">
      <c r="A7118" s="71">
        <v>40685</v>
      </c>
      <c r="B7118" s="71">
        <f t="shared" si="111"/>
        <v>40664</v>
      </c>
      <c r="C7118">
        <v>1819.86</v>
      </c>
    </row>
    <row r="7119" spans="1:3">
      <c r="A7119" s="71">
        <v>40686</v>
      </c>
      <c r="B7119" s="71">
        <f t="shared" si="111"/>
        <v>40664</v>
      </c>
      <c r="C7119">
        <v>1819.86</v>
      </c>
    </row>
    <row r="7120" spans="1:3">
      <c r="A7120" s="71">
        <v>40687</v>
      </c>
      <c r="B7120" s="71">
        <f t="shared" si="111"/>
        <v>40664</v>
      </c>
      <c r="C7120">
        <v>1828.12</v>
      </c>
    </row>
    <row r="7121" spans="1:3">
      <c r="A7121" s="71">
        <v>40688</v>
      </c>
      <c r="B7121" s="71">
        <f t="shared" si="111"/>
        <v>40664</v>
      </c>
      <c r="C7121">
        <v>1828.64</v>
      </c>
    </row>
    <row r="7122" spans="1:3">
      <c r="A7122" s="71">
        <v>40689</v>
      </c>
      <c r="B7122" s="71">
        <f t="shared" si="111"/>
        <v>40664</v>
      </c>
      <c r="C7122">
        <v>1831.58</v>
      </c>
    </row>
    <row r="7123" spans="1:3">
      <c r="A7123" s="71">
        <v>40690</v>
      </c>
      <c r="B7123" s="71">
        <f t="shared" si="111"/>
        <v>40664</v>
      </c>
      <c r="C7123">
        <v>1829.75</v>
      </c>
    </row>
    <row r="7124" spans="1:3">
      <c r="A7124" s="71">
        <v>40691</v>
      </c>
      <c r="B7124" s="71">
        <f t="shared" si="111"/>
        <v>40664</v>
      </c>
      <c r="C7124">
        <v>1817.34</v>
      </c>
    </row>
    <row r="7125" spans="1:3">
      <c r="A7125" s="71">
        <v>40692</v>
      </c>
      <c r="B7125" s="71">
        <f t="shared" si="111"/>
        <v>40664</v>
      </c>
      <c r="C7125">
        <v>1817.34</v>
      </c>
    </row>
    <row r="7126" spans="1:3">
      <c r="A7126" s="71">
        <v>40693</v>
      </c>
      <c r="B7126" s="71">
        <f t="shared" si="111"/>
        <v>40664</v>
      </c>
      <c r="C7126">
        <v>1817.34</v>
      </c>
    </row>
    <row r="7127" spans="1:3">
      <c r="A7127" s="71">
        <v>40694</v>
      </c>
      <c r="B7127" s="71">
        <f t="shared" si="111"/>
        <v>40664</v>
      </c>
      <c r="C7127">
        <v>1817.34</v>
      </c>
    </row>
    <row r="7128" spans="1:3">
      <c r="A7128" s="71">
        <v>40695</v>
      </c>
      <c r="B7128" s="71">
        <f t="shared" si="111"/>
        <v>40695</v>
      </c>
      <c r="C7128">
        <v>1797.83</v>
      </c>
    </row>
    <row r="7129" spans="1:3">
      <c r="A7129" s="71">
        <v>40696</v>
      </c>
      <c r="B7129" s="71">
        <f t="shared" si="111"/>
        <v>40695</v>
      </c>
      <c r="C7129">
        <v>1789.41</v>
      </c>
    </row>
    <row r="7130" spans="1:3">
      <c r="A7130" s="71">
        <v>40697</v>
      </c>
      <c r="B7130" s="71">
        <f t="shared" si="111"/>
        <v>40695</v>
      </c>
      <c r="C7130">
        <v>1784.12</v>
      </c>
    </row>
    <row r="7131" spans="1:3">
      <c r="A7131" s="71">
        <v>40698</v>
      </c>
      <c r="B7131" s="71">
        <f t="shared" si="111"/>
        <v>40695</v>
      </c>
      <c r="C7131">
        <v>1785.05</v>
      </c>
    </row>
    <row r="7132" spans="1:3">
      <c r="A7132" s="71">
        <v>40699</v>
      </c>
      <c r="B7132" s="71">
        <f t="shared" si="111"/>
        <v>40695</v>
      </c>
      <c r="C7132">
        <v>1785.05</v>
      </c>
    </row>
    <row r="7133" spans="1:3">
      <c r="A7133" s="71">
        <v>40700</v>
      </c>
      <c r="B7133" s="71">
        <f t="shared" si="111"/>
        <v>40695</v>
      </c>
      <c r="C7133">
        <v>1785.05</v>
      </c>
    </row>
    <row r="7134" spans="1:3">
      <c r="A7134" s="71">
        <v>40701</v>
      </c>
      <c r="B7134" s="71">
        <f t="shared" si="111"/>
        <v>40695</v>
      </c>
      <c r="C7134">
        <v>1785.05</v>
      </c>
    </row>
    <row r="7135" spans="1:3">
      <c r="A7135" s="71">
        <v>40702</v>
      </c>
      <c r="B7135" s="71">
        <f t="shared" si="111"/>
        <v>40695</v>
      </c>
      <c r="C7135">
        <v>1770.13</v>
      </c>
    </row>
    <row r="7136" spans="1:3">
      <c r="A7136" s="71">
        <v>40703</v>
      </c>
      <c r="B7136" s="71">
        <f t="shared" si="111"/>
        <v>40695</v>
      </c>
      <c r="C7136">
        <v>1769.83</v>
      </c>
    </row>
    <row r="7137" spans="1:3">
      <c r="A7137" s="71">
        <v>40704</v>
      </c>
      <c r="B7137" s="71">
        <f t="shared" si="111"/>
        <v>40695</v>
      </c>
      <c r="C7137">
        <v>1772.59</v>
      </c>
    </row>
    <row r="7138" spans="1:3">
      <c r="A7138" s="71">
        <v>40705</v>
      </c>
      <c r="B7138" s="71">
        <f t="shared" si="111"/>
        <v>40695</v>
      </c>
      <c r="C7138">
        <v>1774.94</v>
      </c>
    </row>
    <row r="7139" spans="1:3">
      <c r="A7139" s="71">
        <v>40706</v>
      </c>
      <c r="B7139" s="71">
        <f t="shared" si="111"/>
        <v>40695</v>
      </c>
      <c r="C7139">
        <v>1774.94</v>
      </c>
    </row>
    <row r="7140" spans="1:3">
      <c r="A7140" s="71">
        <v>40707</v>
      </c>
      <c r="B7140" s="71">
        <f t="shared" si="111"/>
        <v>40695</v>
      </c>
      <c r="C7140">
        <v>1774.94</v>
      </c>
    </row>
    <row r="7141" spans="1:3">
      <c r="A7141" s="71">
        <v>40708</v>
      </c>
      <c r="B7141" s="71">
        <f t="shared" si="111"/>
        <v>40695</v>
      </c>
      <c r="C7141">
        <v>1777.64</v>
      </c>
    </row>
    <row r="7142" spans="1:3">
      <c r="A7142" s="71">
        <v>40709</v>
      </c>
      <c r="B7142" s="71">
        <f t="shared" si="111"/>
        <v>40695</v>
      </c>
      <c r="C7142">
        <v>1774.24</v>
      </c>
    </row>
    <row r="7143" spans="1:3">
      <c r="A7143" s="71">
        <v>40710</v>
      </c>
      <c r="B7143" s="71">
        <f t="shared" si="111"/>
        <v>40695</v>
      </c>
      <c r="C7143">
        <v>1781.4</v>
      </c>
    </row>
    <row r="7144" spans="1:3">
      <c r="A7144" s="71">
        <v>40711</v>
      </c>
      <c r="B7144" s="71">
        <f t="shared" si="111"/>
        <v>40695</v>
      </c>
      <c r="C7144">
        <v>1793.92</v>
      </c>
    </row>
    <row r="7145" spans="1:3">
      <c r="A7145" s="71">
        <v>40712</v>
      </c>
      <c r="B7145" s="71">
        <f t="shared" si="111"/>
        <v>40695</v>
      </c>
      <c r="C7145">
        <v>1787.8</v>
      </c>
    </row>
    <row r="7146" spans="1:3">
      <c r="A7146" s="71">
        <v>40713</v>
      </c>
      <c r="B7146" s="71">
        <f t="shared" si="111"/>
        <v>40695</v>
      </c>
      <c r="C7146">
        <v>1787.8</v>
      </c>
    </row>
    <row r="7147" spans="1:3">
      <c r="A7147" s="71">
        <v>40714</v>
      </c>
      <c r="B7147" s="71">
        <f t="shared" si="111"/>
        <v>40695</v>
      </c>
      <c r="C7147">
        <v>1787.8</v>
      </c>
    </row>
    <row r="7148" spans="1:3">
      <c r="A7148" s="71">
        <v>40715</v>
      </c>
      <c r="B7148" s="71">
        <f t="shared" si="111"/>
        <v>40695</v>
      </c>
      <c r="C7148">
        <v>1789.47</v>
      </c>
    </row>
    <row r="7149" spans="1:3">
      <c r="A7149" s="71">
        <v>40716</v>
      </c>
      <c r="B7149" s="71">
        <f t="shared" si="111"/>
        <v>40695</v>
      </c>
      <c r="C7149">
        <v>1780.48</v>
      </c>
    </row>
    <row r="7150" spans="1:3">
      <c r="A7150" s="71">
        <v>40717</v>
      </c>
      <c r="B7150" s="71">
        <f t="shared" si="111"/>
        <v>40695</v>
      </c>
      <c r="C7150">
        <v>1779.1</v>
      </c>
    </row>
    <row r="7151" spans="1:3">
      <c r="A7151" s="71">
        <v>40718</v>
      </c>
      <c r="B7151" s="71">
        <f t="shared" si="111"/>
        <v>40695</v>
      </c>
      <c r="C7151">
        <v>1788.11</v>
      </c>
    </row>
    <row r="7152" spans="1:3">
      <c r="A7152" s="71">
        <v>40719</v>
      </c>
      <c r="B7152" s="71">
        <f t="shared" si="111"/>
        <v>40695</v>
      </c>
      <c r="C7152">
        <v>1787.8</v>
      </c>
    </row>
    <row r="7153" spans="1:3">
      <c r="A7153" s="71">
        <v>40720</v>
      </c>
      <c r="B7153" s="71">
        <f t="shared" si="111"/>
        <v>40695</v>
      </c>
      <c r="C7153">
        <v>1787.8</v>
      </c>
    </row>
    <row r="7154" spans="1:3">
      <c r="A7154" s="71">
        <v>40721</v>
      </c>
      <c r="B7154" s="71">
        <f t="shared" si="111"/>
        <v>40695</v>
      </c>
      <c r="C7154">
        <v>1787.8</v>
      </c>
    </row>
    <row r="7155" spans="1:3">
      <c r="A7155" s="71">
        <v>40722</v>
      </c>
      <c r="B7155" s="71">
        <f t="shared" si="111"/>
        <v>40695</v>
      </c>
      <c r="C7155">
        <v>1787.8</v>
      </c>
    </row>
    <row r="7156" spans="1:3">
      <c r="A7156" s="71">
        <v>40723</v>
      </c>
      <c r="B7156" s="71">
        <f t="shared" si="111"/>
        <v>40695</v>
      </c>
      <c r="C7156">
        <v>1786.73</v>
      </c>
    </row>
    <row r="7157" spans="1:3">
      <c r="A7157" s="71">
        <v>40724</v>
      </c>
      <c r="B7157" s="71">
        <f t="shared" si="111"/>
        <v>40695</v>
      </c>
      <c r="C7157">
        <v>1780.16</v>
      </c>
    </row>
    <row r="7158" spans="1:3">
      <c r="A7158" s="71">
        <v>40725</v>
      </c>
      <c r="B7158" s="71">
        <f t="shared" si="111"/>
        <v>40725</v>
      </c>
      <c r="C7158">
        <v>1772.32</v>
      </c>
    </row>
    <row r="7159" spans="1:3">
      <c r="A7159" s="71">
        <v>40726</v>
      </c>
      <c r="B7159" s="71">
        <f t="shared" si="111"/>
        <v>40725</v>
      </c>
      <c r="C7159">
        <v>1762.59</v>
      </c>
    </row>
    <row r="7160" spans="1:3">
      <c r="A7160" s="71">
        <v>40727</v>
      </c>
      <c r="B7160" s="71">
        <f t="shared" si="111"/>
        <v>40725</v>
      </c>
      <c r="C7160">
        <v>1762.59</v>
      </c>
    </row>
    <row r="7161" spans="1:3">
      <c r="A7161" s="71">
        <v>40728</v>
      </c>
      <c r="B7161" s="71">
        <f t="shared" si="111"/>
        <v>40725</v>
      </c>
      <c r="C7161">
        <v>1762.59</v>
      </c>
    </row>
    <row r="7162" spans="1:3">
      <c r="A7162" s="71">
        <v>40729</v>
      </c>
      <c r="B7162" s="71">
        <f t="shared" si="111"/>
        <v>40725</v>
      </c>
      <c r="C7162">
        <v>1762.59</v>
      </c>
    </row>
    <row r="7163" spans="1:3">
      <c r="A7163" s="71">
        <v>40730</v>
      </c>
      <c r="B7163" s="71">
        <f t="shared" si="111"/>
        <v>40725</v>
      </c>
      <c r="C7163">
        <v>1766.57</v>
      </c>
    </row>
    <row r="7164" spans="1:3">
      <c r="A7164" s="71">
        <v>40731</v>
      </c>
      <c r="B7164" s="71">
        <f t="shared" si="111"/>
        <v>40725</v>
      </c>
      <c r="C7164">
        <v>1767.47</v>
      </c>
    </row>
    <row r="7165" spans="1:3">
      <c r="A7165" s="71">
        <v>40732</v>
      </c>
      <c r="B7165" s="71">
        <f t="shared" si="111"/>
        <v>40725</v>
      </c>
      <c r="C7165">
        <v>1759.38</v>
      </c>
    </row>
    <row r="7166" spans="1:3">
      <c r="A7166" s="71">
        <v>40733</v>
      </c>
      <c r="B7166" s="71">
        <f t="shared" si="111"/>
        <v>40725</v>
      </c>
      <c r="C7166">
        <v>1759.41</v>
      </c>
    </row>
    <row r="7167" spans="1:3">
      <c r="A7167" s="71">
        <v>40734</v>
      </c>
      <c r="B7167" s="71">
        <f t="shared" si="111"/>
        <v>40725</v>
      </c>
      <c r="C7167">
        <v>1759.41</v>
      </c>
    </row>
    <row r="7168" spans="1:3">
      <c r="A7168" s="71">
        <v>40735</v>
      </c>
      <c r="B7168" s="71">
        <f t="shared" si="111"/>
        <v>40725</v>
      </c>
      <c r="C7168">
        <v>1759.41</v>
      </c>
    </row>
    <row r="7169" spans="1:3">
      <c r="A7169" s="71">
        <v>40736</v>
      </c>
      <c r="B7169" s="71">
        <f t="shared" si="111"/>
        <v>40725</v>
      </c>
      <c r="C7169">
        <v>1768.42</v>
      </c>
    </row>
    <row r="7170" spans="1:3">
      <c r="A7170" s="71">
        <v>40737</v>
      </c>
      <c r="B7170" s="71">
        <f t="shared" si="111"/>
        <v>40725</v>
      </c>
      <c r="C7170">
        <v>1765.32</v>
      </c>
    </row>
    <row r="7171" spans="1:3">
      <c r="A7171" s="71">
        <v>40738</v>
      </c>
      <c r="B7171" s="71">
        <f t="shared" ref="B7171:B7234" si="112">DATE(YEAR(A7171), MONTH(A7171), 1)</f>
        <v>40725</v>
      </c>
      <c r="C7171">
        <v>1758.25</v>
      </c>
    </row>
    <row r="7172" spans="1:3">
      <c r="A7172" s="71">
        <v>40739</v>
      </c>
      <c r="B7172" s="71">
        <f t="shared" si="112"/>
        <v>40725</v>
      </c>
      <c r="C7172">
        <v>1748.41</v>
      </c>
    </row>
    <row r="7173" spans="1:3">
      <c r="A7173" s="71">
        <v>40740</v>
      </c>
      <c r="B7173" s="71">
        <f t="shared" si="112"/>
        <v>40725</v>
      </c>
      <c r="C7173">
        <v>1750.9</v>
      </c>
    </row>
    <row r="7174" spans="1:3">
      <c r="A7174" s="71">
        <v>40741</v>
      </c>
      <c r="B7174" s="71">
        <f t="shared" si="112"/>
        <v>40725</v>
      </c>
      <c r="C7174">
        <v>1750.9</v>
      </c>
    </row>
    <row r="7175" spans="1:3">
      <c r="A7175" s="71">
        <v>40742</v>
      </c>
      <c r="B7175" s="71">
        <f t="shared" si="112"/>
        <v>40725</v>
      </c>
      <c r="C7175">
        <v>1750.9</v>
      </c>
    </row>
    <row r="7176" spans="1:3">
      <c r="A7176" s="71">
        <v>40743</v>
      </c>
      <c r="B7176" s="71">
        <f t="shared" si="112"/>
        <v>40725</v>
      </c>
      <c r="C7176">
        <v>1758.99</v>
      </c>
    </row>
    <row r="7177" spans="1:3">
      <c r="A7177" s="71">
        <v>40744</v>
      </c>
      <c r="B7177" s="71">
        <f t="shared" si="112"/>
        <v>40725</v>
      </c>
      <c r="C7177">
        <v>1757.49</v>
      </c>
    </row>
    <row r="7178" spans="1:3">
      <c r="A7178" s="71">
        <v>40745</v>
      </c>
      <c r="B7178" s="71">
        <f t="shared" si="112"/>
        <v>40725</v>
      </c>
      <c r="C7178">
        <v>1757.49</v>
      </c>
    </row>
    <row r="7179" spans="1:3">
      <c r="A7179" s="71">
        <v>40746</v>
      </c>
      <c r="B7179" s="71">
        <f t="shared" si="112"/>
        <v>40725</v>
      </c>
      <c r="C7179">
        <v>1756.38</v>
      </c>
    </row>
    <row r="7180" spans="1:3">
      <c r="A7180" s="71">
        <v>40747</v>
      </c>
      <c r="B7180" s="71">
        <f t="shared" si="112"/>
        <v>40725</v>
      </c>
      <c r="C7180">
        <v>1757.35</v>
      </c>
    </row>
    <row r="7181" spans="1:3">
      <c r="A7181" s="71">
        <v>40748</v>
      </c>
      <c r="B7181" s="71">
        <f t="shared" si="112"/>
        <v>40725</v>
      </c>
      <c r="C7181">
        <v>1757.35</v>
      </c>
    </row>
    <row r="7182" spans="1:3">
      <c r="A7182" s="71">
        <v>40749</v>
      </c>
      <c r="B7182" s="71">
        <f t="shared" si="112"/>
        <v>40725</v>
      </c>
      <c r="C7182">
        <v>1757.35</v>
      </c>
    </row>
    <row r="7183" spans="1:3">
      <c r="A7183" s="71">
        <v>40750</v>
      </c>
      <c r="B7183" s="71">
        <f t="shared" si="112"/>
        <v>40725</v>
      </c>
      <c r="C7183">
        <v>1768.02</v>
      </c>
    </row>
    <row r="7184" spans="1:3">
      <c r="A7184" s="71">
        <v>40751</v>
      </c>
      <c r="B7184" s="71">
        <f t="shared" si="112"/>
        <v>40725</v>
      </c>
      <c r="C7184">
        <v>1759.88</v>
      </c>
    </row>
    <row r="7185" spans="1:3">
      <c r="A7185" s="71">
        <v>40752</v>
      </c>
      <c r="B7185" s="71">
        <f t="shared" si="112"/>
        <v>40725</v>
      </c>
      <c r="C7185">
        <v>1764.89</v>
      </c>
    </row>
    <row r="7186" spans="1:3">
      <c r="A7186" s="71">
        <v>40753</v>
      </c>
      <c r="B7186" s="71">
        <f t="shared" si="112"/>
        <v>40725</v>
      </c>
      <c r="C7186">
        <v>1771.15</v>
      </c>
    </row>
    <row r="7187" spans="1:3">
      <c r="A7187" s="71">
        <v>40754</v>
      </c>
      <c r="B7187" s="71">
        <f t="shared" si="112"/>
        <v>40725</v>
      </c>
      <c r="C7187">
        <v>1777.82</v>
      </c>
    </row>
    <row r="7188" spans="1:3">
      <c r="A7188" s="71">
        <v>40755</v>
      </c>
      <c r="B7188" s="71">
        <f t="shared" si="112"/>
        <v>40725</v>
      </c>
      <c r="C7188">
        <v>1777.82</v>
      </c>
    </row>
    <row r="7189" spans="1:3">
      <c r="A7189" s="71">
        <v>40756</v>
      </c>
      <c r="B7189" s="71">
        <f t="shared" si="112"/>
        <v>40756</v>
      </c>
      <c r="C7189">
        <v>1777.82</v>
      </c>
    </row>
    <row r="7190" spans="1:3">
      <c r="A7190" s="71">
        <v>40757</v>
      </c>
      <c r="B7190" s="71">
        <f t="shared" si="112"/>
        <v>40756</v>
      </c>
      <c r="C7190">
        <v>1771.81</v>
      </c>
    </row>
    <row r="7191" spans="1:3">
      <c r="A7191" s="71">
        <v>40758</v>
      </c>
      <c r="B7191" s="71">
        <f t="shared" si="112"/>
        <v>40756</v>
      </c>
      <c r="C7191">
        <v>1765.53</v>
      </c>
    </row>
    <row r="7192" spans="1:3">
      <c r="A7192" s="71">
        <v>40759</v>
      </c>
      <c r="B7192" s="71">
        <f t="shared" si="112"/>
        <v>40756</v>
      </c>
      <c r="C7192">
        <v>1772.52</v>
      </c>
    </row>
    <row r="7193" spans="1:3">
      <c r="A7193" s="71">
        <v>40760</v>
      </c>
      <c r="B7193" s="71">
        <f t="shared" si="112"/>
        <v>40756</v>
      </c>
      <c r="C7193">
        <v>1781.33</v>
      </c>
    </row>
    <row r="7194" spans="1:3">
      <c r="A7194" s="71">
        <v>40761</v>
      </c>
      <c r="B7194" s="71">
        <f t="shared" si="112"/>
        <v>40756</v>
      </c>
      <c r="C7194">
        <v>1792.68</v>
      </c>
    </row>
    <row r="7195" spans="1:3">
      <c r="A7195" s="71">
        <v>40762</v>
      </c>
      <c r="B7195" s="71">
        <f t="shared" si="112"/>
        <v>40756</v>
      </c>
      <c r="C7195">
        <v>1792.68</v>
      </c>
    </row>
    <row r="7196" spans="1:3">
      <c r="A7196" s="71">
        <v>40763</v>
      </c>
      <c r="B7196" s="71">
        <f t="shared" si="112"/>
        <v>40756</v>
      </c>
      <c r="C7196">
        <v>1792.68</v>
      </c>
    </row>
    <row r="7197" spans="1:3">
      <c r="A7197" s="71">
        <v>40764</v>
      </c>
      <c r="B7197" s="71">
        <f t="shared" si="112"/>
        <v>40756</v>
      </c>
      <c r="C7197">
        <v>1811.18</v>
      </c>
    </row>
    <row r="7198" spans="1:3">
      <c r="A7198" s="71">
        <v>40765</v>
      </c>
      <c r="B7198" s="71">
        <f t="shared" si="112"/>
        <v>40756</v>
      </c>
      <c r="C7198">
        <v>1811.68</v>
      </c>
    </row>
    <row r="7199" spans="1:3">
      <c r="A7199" s="71">
        <v>40766</v>
      </c>
      <c r="B7199" s="71">
        <f t="shared" si="112"/>
        <v>40756</v>
      </c>
      <c r="C7199">
        <v>1800.97</v>
      </c>
    </row>
    <row r="7200" spans="1:3">
      <c r="A7200" s="71">
        <v>40767</v>
      </c>
      <c r="B7200" s="71">
        <f t="shared" si="112"/>
        <v>40756</v>
      </c>
      <c r="C7200">
        <v>1793.47</v>
      </c>
    </row>
    <row r="7201" spans="1:3">
      <c r="A7201" s="71">
        <v>40768</v>
      </c>
      <c r="B7201" s="71">
        <f t="shared" si="112"/>
        <v>40756</v>
      </c>
      <c r="C7201">
        <v>1783.35</v>
      </c>
    </row>
    <row r="7202" spans="1:3">
      <c r="A7202" s="71">
        <v>40769</v>
      </c>
      <c r="B7202" s="71">
        <f t="shared" si="112"/>
        <v>40756</v>
      </c>
      <c r="C7202">
        <v>1783.35</v>
      </c>
    </row>
    <row r="7203" spans="1:3">
      <c r="A7203" s="71">
        <v>40770</v>
      </c>
      <c r="B7203" s="71">
        <f t="shared" si="112"/>
        <v>40756</v>
      </c>
      <c r="C7203">
        <v>1783.35</v>
      </c>
    </row>
    <row r="7204" spans="1:3">
      <c r="A7204" s="71">
        <v>40771</v>
      </c>
      <c r="B7204" s="71">
        <f t="shared" si="112"/>
        <v>40756</v>
      </c>
      <c r="C7204">
        <v>1783.35</v>
      </c>
    </row>
    <row r="7205" spans="1:3">
      <c r="A7205" s="71">
        <v>40772</v>
      </c>
      <c r="B7205" s="71">
        <f t="shared" si="112"/>
        <v>40756</v>
      </c>
      <c r="C7205">
        <v>1776.66</v>
      </c>
    </row>
    <row r="7206" spans="1:3">
      <c r="A7206" s="71">
        <v>40773</v>
      </c>
      <c r="B7206" s="71">
        <f t="shared" si="112"/>
        <v>40756</v>
      </c>
      <c r="C7206">
        <v>1767.29</v>
      </c>
    </row>
    <row r="7207" spans="1:3">
      <c r="A7207" s="71">
        <v>40774</v>
      </c>
      <c r="B7207" s="71">
        <f t="shared" si="112"/>
        <v>40756</v>
      </c>
      <c r="C7207">
        <v>1775.84</v>
      </c>
    </row>
    <row r="7208" spans="1:3">
      <c r="A7208" s="71">
        <v>40775</v>
      </c>
      <c r="B7208" s="71">
        <f t="shared" si="112"/>
        <v>40756</v>
      </c>
      <c r="C7208">
        <v>1779.05</v>
      </c>
    </row>
    <row r="7209" spans="1:3">
      <c r="A7209" s="71">
        <v>40776</v>
      </c>
      <c r="B7209" s="71">
        <f t="shared" si="112"/>
        <v>40756</v>
      </c>
      <c r="C7209">
        <v>1779.05</v>
      </c>
    </row>
    <row r="7210" spans="1:3">
      <c r="A7210" s="71">
        <v>40777</v>
      </c>
      <c r="B7210" s="71">
        <f t="shared" si="112"/>
        <v>40756</v>
      </c>
      <c r="C7210">
        <v>1779.05</v>
      </c>
    </row>
    <row r="7211" spans="1:3">
      <c r="A7211" s="71">
        <v>40778</v>
      </c>
      <c r="B7211" s="71">
        <f t="shared" si="112"/>
        <v>40756</v>
      </c>
      <c r="C7211">
        <v>1779.86</v>
      </c>
    </row>
    <row r="7212" spans="1:3">
      <c r="A7212" s="71">
        <v>40779</v>
      </c>
      <c r="B7212" s="71">
        <f t="shared" si="112"/>
        <v>40756</v>
      </c>
      <c r="C7212">
        <v>1781.91</v>
      </c>
    </row>
    <row r="7213" spans="1:3">
      <c r="A7213" s="71">
        <v>40780</v>
      </c>
      <c r="B7213" s="71">
        <f t="shared" si="112"/>
        <v>40756</v>
      </c>
      <c r="C7213">
        <v>1791.61</v>
      </c>
    </row>
    <row r="7214" spans="1:3">
      <c r="A7214" s="71">
        <v>40781</v>
      </c>
      <c r="B7214" s="71">
        <f t="shared" si="112"/>
        <v>40756</v>
      </c>
      <c r="C7214">
        <v>1791.05</v>
      </c>
    </row>
    <row r="7215" spans="1:3">
      <c r="A7215" s="71">
        <v>40782</v>
      </c>
      <c r="B7215" s="71">
        <f t="shared" si="112"/>
        <v>40756</v>
      </c>
      <c r="C7215">
        <v>1794.02</v>
      </c>
    </row>
    <row r="7216" spans="1:3">
      <c r="A7216" s="71">
        <v>40783</v>
      </c>
      <c r="B7216" s="71">
        <f t="shared" si="112"/>
        <v>40756</v>
      </c>
      <c r="C7216">
        <v>1794.02</v>
      </c>
    </row>
    <row r="7217" spans="1:3">
      <c r="A7217" s="71">
        <v>40784</v>
      </c>
      <c r="B7217" s="71">
        <f t="shared" si="112"/>
        <v>40756</v>
      </c>
      <c r="C7217">
        <v>1794.02</v>
      </c>
    </row>
    <row r="7218" spans="1:3">
      <c r="A7218" s="71">
        <v>40785</v>
      </c>
      <c r="B7218" s="71">
        <f t="shared" si="112"/>
        <v>40756</v>
      </c>
      <c r="C7218">
        <v>1787.52</v>
      </c>
    </row>
    <row r="7219" spans="1:3">
      <c r="A7219" s="71">
        <v>40786</v>
      </c>
      <c r="B7219" s="71">
        <f t="shared" si="112"/>
        <v>40756</v>
      </c>
      <c r="C7219">
        <v>1783.66</v>
      </c>
    </row>
    <row r="7220" spans="1:3">
      <c r="A7220" s="71">
        <v>40787</v>
      </c>
      <c r="B7220" s="71">
        <f t="shared" si="112"/>
        <v>40787</v>
      </c>
      <c r="C7220">
        <v>1780.26</v>
      </c>
    </row>
    <row r="7221" spans="1:3">
      <c r="A7221" s="71">
        <v>40788</v>
      </c>
      <c r="B7221" s="71">
        <f t="shared" si="112"/>
        <v>40787</v>
      </c>
      <c r="C7221">
        <v>1778.51</v>
      </c>
    </row>
    <row r="7222" spans="1:3">
      <c r="A7222" s="71">
        <v>40789</v>
      </c>
      <c r="B7222" s="71">
        <f t="shared" si="112"/>
        <v>40787</v>
      </c>
      <c r="C7222">
        <v>1782.8</v>
      </c>
    </row>
    <row r="7223" spans="1:3">
      <c r="A7223" s="71">
        <v>40790</v>
      </c>
      <c r="B7223" s="71">
        <f t="shared" si="112"/>
        <v>40787</v>
      </c>
      <c r="C7223">
        <v>1782.8</v>
      </c>
    </row>
    <row r="7224" spans="1:3">
      <c r="A7224" s="71">
        <v>40791</v>
      </c>
      <c r="B7224" s="71">
        <f t="shared" si="112"/>
        <v>40787</v>
      </c>
      <c r="C7224">
        <v>1782.8</v>
      </c>
    </row>
    <row r="7225" spans="1:3">
      <c r="A7225" s="71">
        <v>40792</v>
      </c>
      <c r="B7225" s="71">
        <f t="shared" si="112"/>
        <v>40787</v>
      </c>
      <c r="C7225">
        <v>1782.8</v>
      </c>
    </row>
    <row r="7226" spans="1:3">
      <c r="A7226" s="71">
        <v>40793</v>
      </c>
      <c r="B7226" s="71">
        <f t="shared" si="112"/>
        <v>40787</v>
      </c>
      <c r="C7226">
        <v>1791.89</v>
      </c>
    </row>
    <row r="7227" spans="1:3">
      <c r="A7227" s="71">
        <v>40794</v>
      </c>
      <c r="B7227" s="71">
        <f t="shared" si="112"/>
        <v>40787</v>
      </c>
      <c r="C7227">
        <v>1789.3</v>
      </c>
    </row>
    <row r="7228" spans="1:3">
      <c r="A7228" s="71">
        <v>40795</v>
      </c>
      <c r="B7228" s="71">
        <f t="shared" si="112"/>
        <v>40787</v>
      </c>
      <c r="C7228">
        <v>1789.9</v>
      </c>
    </row>
    <row r="7229" spans="1:3">
      <c r="A7229" s="71">
        <v>40796</v>
      </c>
      <c r="B7229" s="71">
        <f t="shared" si="112"/>
        <v>40787</v>
      </c>
      <c r="C7229">
        <v>1796.58</v>
      </c>
    </row>
    <row r="7230" spans="1:3">
      <c r="A7230" s="71">
        <v>40797</v>
      </c>
      <c r="B7230" s="71">
        <f t="shared" si="112"/>
        <v>40787</v>
      </c>
      <c r="C7230">
        <v>1796.58</v>
      </c>
    </row>
    <row r="7231" spans="1:3">
      <c r="A7231" s="71">
        <v>40798</v>
      </c>
      <c r="B7231" s="71">
        <f t="shared" si="112"/>
        <v>40787</v>
      </c>
      <c r="C7231">
        <v>1796.58</v>
      </c>
    </row>
    <row r="7232" spans="1:3">
      <c r="A7232" s="71">
        <v>40799</v>
      </c>
      <c r="B7232" s="71">
        <f t="shared" si="112"/>
        <v>40787</v>
      </c>
      <c r="C7232">
        <v>1811.34</v>
      </c>
    </row>
    <row r="7233" spans="1:3">
      <c r="A7233" s="71">
        <v>40800</v>
      </c>
      <c r="B7233" s="71">
        <f t="shared" si="112"/>
        <v>40787</v>
      </c>
      <c r="C7233">
        <v>1813.42</v>
      </c>
    </row>
    <row r="7234" spans="1:3">
      <c r="A7234" s="71">
        <v>40801</v>
      </c>
      <c r="B7234" s="71">
        <f t="shared" si="112"/>
        <v>40787</v>
      </c>
      <c r="C7234">
        <v>1824.15</v>
      </c>
    </row>
    <row r="7235" spans="1:3">
      <c r="A7235" s="71">
        <v>40802</v>
      </c>
      <c r="B7235" s="71">
        <f t="shared" ref="B7235:B7298" si="113">DATE(YEAR(A7235), MONTH(A7235), 1)</f>
        <v>40787</v>
      </c>
      <c r="C7235">
        <v>1822.04</v>
      </c>
    </row>
    <row r="7236" spans="1:3">
      <c r="A7236" s="71">
        <v>40803</v>
      </c>
      <c r="B7236" s="71">
        <f t="shared" si="113"/>
        <v>40787</v>
      </c>
      <c r="C7236">
        <v>1820.29</v>
      </c>
    </row>
    <row r="7237" spans="1:3">
      <c r="A7237" s="71">
        <v>40804</v>
      </c>
      <c r="B7237" s="71">
        <f t="shared" si="113"/>
        <v>40787</v>
      </c>
      <c r="C7237">
        <v>1820.29</v>
      </c>
    </row>
    <row r="7238" spans="1:3">
      <c r="A7238" s="71">
        <v>40805</v>
      </c>
      <c r="B7238" s="71">
        <f t="shared" si="113"/>
        <v>40787</v>
      </c>
      <c r="C7238">
        <v>1820.29</v>
      </c>
    </row>
    <row r="7239" spans="1:3">
      <c r="A7239" s="71">
        <v>40806</v>
      </c>
      <c r="B7239" s="71">
        <f t="shared" si="113"/>
        <v>40787</v>
      </c>
      <c r="C7239">
        <v>1843.26</v>
      </c>
    </row>
    <row r="7240" spans="1:3">
      <c r="A7240" s="71">
        <v>40807</v>
      </c>
      <c r="B7240" s="71">
        <f t="shared" si="113"/>
        <v>40787</v>
      </c>
      <c r="C7240">
        <v>1854.96</v>
      </c>
    </row>
    <row r="7241" spans="1:3">
      <c r="A7241" s="71">
        <v>40808</v>
      </c>
      <c r="B7241" s="71">
        <f t="shared" si="113"/>
        <v>40787</v>
      </c>
      <c r="C7241">
        <v>1882.23</v>
      </c>
    </row>
    <row r="7242" spans="1:3">
      <c r="A7242" s="71">
        <v>40809</v>
      </c>
      <c r="B7242" s="71">
        <f t="shared" si="113"/>
        <v>40787</v>
      </c>
      <c r="C7242">
        <v>1915.63</v>
      </c>
    </row>
    <row r="7243" spans="1:3">
      <c r="A7243" s="71">
        <v>40810</v>
      </c>
      <c r="B7243" s="71">
        <f t="shared" si="113"/>
        <v>40787</v>
      </c>
      <c r="C7243">
        <v>1902.45</v>
      </c>
    </row>
    <row r="7244" spans="1:3">
      <c r="A7244" s="71">
        <v>40811</v>
      </c>
      <c r="B7244" s="71">
        <f t="shared" si="113"/>
        <v>40787</v>
      </c>
      <c r="C7244">
        <v>1902.45</v>
      </c>
    </row>
    <row r="7245" spans="1:3">
      <c r="A7245" s="71">
        <v>40812</v>
      </c>
      <c r="B7245" s="71">
        <f t="shared" si="113"/>
        <v>40787</v>
      </c>
      <c r="C7245">
        <v>1902.45</v>
      </c>
    </row>
    <row r="7246" spans="1:3">
      <c r="A7246" s="71">
        <v>40813</v>
      </c>
      <c r="B7246" s="71">
        <f t="shared" si="113"/>
        <v>40787</v>
      </c>
      <c r="C7246">
        <v>1903.31</v>
      </c>
    </row>
    <row r="7247" spans="1:3">
      <c r="A7247" s="71">
        <v>40814</v>
      </c>
      <c r="B7247" s="71">
        <f t="shared" si="113"/>
        <v>40787</v>
      </c>
      <c r="C7247">
        <v>1887.38</v>
      </c>
    </row>
    <row r="7248" spans="1:3">
      <c r="A7248" s="71">
        <v>40815</v>
      </c>
      <c r="B7248" s="71">
        <f t="shared" si="113"/>
        <v>40787</v>
      </c>
      <c r="C7248">
        <v>1907.75</v>
      </c>
    </row>
    <row r="7249" spans="1:3">
      <c r="A7249" s="71">
        <v>40816</v>
      </c>
      <c r="B7249" s="71">
        <f t="shared" si="113"/>
        <v>40787</v>
      </c>
      <c r="C7249">
        <v>1915.1</v>
      </c>
    </row>
    <row r="7250" spans="1:3">
      <c r="A7250" s="71">
        <v>40817</v>
      </c>
      <c r="B7250" s="71">
        <f t="shared" si="113"/>
        <v>40817</v>
      </c>
      <c r="C7250">
        <v>1929.01</v>
      </c>
    </row>
    <row r="7251" spans="1:3">
      <c r="A7251" s="71">
        <v>40818</v>
      </c>
      <c r="B7251" s="71">
        <f t="shared" si="113"/>
        <v>40817</v>
      </c>
      <c r="C7251">
        <v>1929.01</v>
      </c>
    </row>
    <row r="7252" spans="1:3">
      <c r="A7252" s="71">
        <v>40819</v>
      </c>
      <c r="B7252" s="71">
        <f t="shared" si="113"/>
        <v>40817</v>
      </c>
      <c r="C7252">
        <v>1929.01</v>
      </c>
    </row>
    <row r="7253" spans="1:3">
      <c r="A7253" s="71">
        <v>40820</v>
      </c>
      <c r="B7253" s="71">
        <f t="shared" si="113"/>
        <v>40817</v>
      </c>
      <c r="C7253">
        <v>1943.8</v>
      </c>
    </row>
    <row r="7254" spans="1:3">
      <c r="A7254" s="71">
        <v>40821</v>
      </c>
      <c r="B7254" s="71">
        <f t="shared" si="113"/>
        <v>40817</v>
      </c>
      <c r="C7254">
        <v>1972.76</v>
      </c>
    </row>
    <row r="7255" spans="1:3">
      <c r="A7255" s="71">
        <v>40822</v>
      </c>
      <c r="B7255" s="71">
        <f t="shared" si="113"/>
        <v>40817</v>
      </c>
      <c r="C7255">
        <v>1967.56</v>
      </c>
    </row>
    <row r="7256" spans="1:3">
      <c r="A7256" s="71">
        <v>40823</v>
      </c>
      <c r="B7256" s="71">
        <f t="shared" si="113"/>
        <v>40817</v>
      </c>
      <c r="C7256">
        <v>1952.09</v>
      </c>
    </row>
    <row r="7257" spans="1:3">
      <c r="A7257" s="71">
        <v>40824</v>
      </c>
      <c r="B7257" s="71">
        <f t="shared" si="113"/>
        <v>40817</v>
      </c>
      <c r="C7257">
        <v>1931.64</v>
      </c>
    </row>
    <row r="7258" spans="1:3">
      <c r="A7258" s="71">
        <v>40825</v>
      </c>
      <c r="B7258" s="71">
        <f t="shared" si="113"/>
        <v>40817</v>
      </c>
      <c r="C7258">
        <v>1931.64</v>
      </c>
    </row>
    <row r="7259" spans="1:3">
      <c r="A7259" s="71">
        <v>40826</v>
      </c>
      <c r="B7259" s="71">
        <f t="shared" si="113"/>
        <v>40817</v>
      </c>
      <c r="C7259">
        <v>1931.64</v>
      </c>
    </row>
    <row r="7260" spans="1:3">
      <c r="A7260" s="71">
        <v>40827</v>
      </c>
      <c r="B7260" s="71">
        <f t="shared" si="113"/>
        <v>40817</v>
      </c>
      <c r="C7260">
        <v>1931.64</v>
      </c>
    </row>
    <row r="7261" spans="1:3">
      <c r="A7261" s="71">
        <v>40828</v>
      </c>
      <c r="B7261" s="71">
        <f t="shared" si="113"/>
        <v>40817</v>
      </c>
      <c r="C7261">
        <v>1913.6</v>
      </c>
    </row>
    <row r="7262" spans="1:3">
      <c r="A7262" s="71">
        <v>40829</v>
      </c>
      <c r="B7262" s="71">
        <f t="shared" si="113"/>
        <v>40817</v>
      </c>
      <c r="C7262">
        <v>1896.72</v>
      </c>
    </row>
    <row r="7263" spans="1:3">
      <c r="A7263" s="71">
        <v>40830</v>
      </c>
      <c r="B7263" s="71">
        <f t="shared" si="113"/>
        <v>40817</v>
      </c>
      <c r="C7263">
        <v>1909.12</v>
      </c>
    </row>
    <row r="7264" spans="1:3">
      <c r="A7264" s="71">
        <v>40831</v>
      </c>
      <c r="B7264" s="71">
        <f t="shared" si="113"/>
        <v>40817</v>
      </c>
      <c r="C7264">
        <v>1895.33</v>
      </c>
    </row>
    <row r="7265" spans="1:3">
      <c r="A7265" s="71">
        <v>40832</v>
      </c>
      <c r="B7265" s="71">
        <f t="shared" si="113"/>
        <v>40817</v>
      </c>
      <c r="C7265">
        <v>1895.33</v>
      </c>
    </row>
    <row r="7266" spans="1:3">
      <c r="A7266" s="71">
        <v>40833</v>
      </c>
      <c r="B7266" s="71">
        <f t="shared" si="113"/>
        <v>40817</v>
      </c>
      <c r="C7266">
        <v>1895.33</v>
      </c>
    </row>
    <row r="7267" spans="1:3">
      <c r="A7267" s="71">
        <v>40834</v>
      </c>
      <c r="B7267" s="71">
        <f t="shared" si="113"/>
        <v>40817</v>
      </c>
      <c r="C7267">
        <v>1895.33</v>
      </c>
    </row>
    <row r="7268" spans="1:3">
      <c r="A7268" s="71">
        <v>40835</v>
      </c>
      <c r="B7268" s="71">
        <f t="shared" si="113"/>
        <v>40817</v>
      </c>
      <c r="C7268">
        <v>1902.47</v>
      </c>
    </row>
    <row r="7269" spans="1:3">
      <c r="A7269" s="71">
        <v>40836</v>
      </c>
      <c r="B7269" s="71">
        <f t="shared" si="113"/>
        <v>40817</v>
      </c>
      <c r="C7269">
        <v>1900.1</v>
      </c>
    </row>
    <row r="7270" spans="1:3">
      <c r="A7270" s="71">
        <v>40837</v>
      </c>
      <c r="B7270" s="71">
        <f t="shared" si="113"/>
        <v>40817</v>
      </c>
      <c r="C7270">
        <v>1905.95</v>
      </c>
    </row>
    <row r="7271" spans="1:3">
      <c r="A7271" s="71">
        <v>40838</v>
      </c>
      <c r="B7271" s="71">
        <f t="shared" si="113"/>
        <v>40817</v>
      </c>
      <c r="C7271">
        <v>1897.45</v>
      </c>
    </row>
    <row r="7272" spans="1:3">
      <c r="A7272" s="71">
        <v>40839</v>
      </c>
      <c r="B7272" s="71">
        <f t="shared" si="113"/>
        <v>40817</v>
      </c>
      <c r="C7272">
        <v>1897.45</v>
      </c>
    </row>
    <row r="7273" spans="1:3">
      <c r="A7273" s="71">
        <v>40840</v>
      </c>
      <c r="B7273" s="71">
        <f t="shared" si="113"/>
        <v>40817</v>
      </c>
      <c r="C7273">
        <v>1897.45</v>
      </c>
    </row>
    <row r="7274" spans="1:3">
      <c r="A7274" s="71">
        <v>40841</v>
      </c>
      <c r="B7274" s="71">
        <f t="shared" si="113"/>
        <v>40817</v>
      </c>
      <c r="C7274">
        <v>1878.78</v>
      </c>
    </row>
    <row r="7275" spans="1:3">
      <c r="A7275" s="71">
        <v>40842</v>
      </c>
      <c r="B7275" s="71">
        <f t="shared" si="113"/>
        <v>40817</v>
      </c>
      <c r="C7275">
        <v>1875.55</v>
      </c>
    </row>
    <row r="7276" spans="1:3">
      <c r="A7276" s="71">
        <v>40843</v>
      </c>
      <c r="B7276" s="71">
        <f t="shared" si="113"/>
        <v>40817</v>
      </c>
      <c r="C7276">
        <v>1878.1</v>
      </c>
    </row>
    <row r="7277" spans="1:3">
      <c r="A7277" s="71">
        <v>40844</v>
      </c>
      <c r="B7277" s="71">
        <f t="shared" si="113"/>
        <v>40817</v>
      </c>
      <c r="C7277">
        <v>1862.84</v>
      </c>
    </row>
    <row r="7278" spans="1:3">
      <c r="A7278" s="71">
        <v>40845</v>
      </c>
      <c r="B7278" s="71">
        <f t="shared" si="113"/>
        <v>40817</v>
      </c>
      <c r="C7278">
        <v>1863.06</v>
      </c>
    </row>
    <row r="7279" spans="1:3">
      <c r="A7279" s="71">
        <v>40846</v>
      </c>
      <c r="B7279" s="71">
        <f t="shared" si="113"/>
        <v>40817</v>
      </c>
      <c r="C7279">
        <v>1863.06</v>
      </c>
    </row>
    <row r="7280" spans="1:3">
      <c r="A7280" s="71">
        <v>40847</v>
      </c>
      <c r="B7280" s="71">
        <f t="shared" si="113"/>
        <v>40817</v>
      </c>
      <c r="C7280">
        <v>1863.06</v>
      </c>
    </row>
    <row r="7281" spans="1:3">
      <c r="A7281" s="71">
        <v>40848</v>
      </c>
      <c r="B7281" s="71">
        <f t="shared" si="113"/>
        <v>40848</v>
      </c>
      <c r="C7281">
        <v>1871.49</v>
      </c>
    </row>
    <row r="7282" spans="1:3">
      <c r="A7282" s="71">
        <v>40849</v>
      </c>
      <c r="B7282" s="71">
        <f t="shared" si="113"/>
        <v>40848</v>
      </c>
      <c r="C7282">
        <v>1891.38</v>
      </c>
    </row>
    <row r="7283" spans="1:3">
      <c r="A7283" s="71">
        <v>40850</v>
      </c>
      <c r="B7283" s="71">
        <f t="shared" si="113"/>
        <v>40848</v>
      </c>
      <c r="C7283">
        <v>1889.66</v>
      </c>
    </row>
    <row r="7284" spans="1:3">
      <c r="A7284" s="71">
        <v>40851</v>
      </c>
      <c r="B7284" s="71">
        <f t="shared" si="113"/>
        <v>40848</v>
      </c>
      <c r="C7284">
        <v>1905.38</v>
      </c>
    </row>
    <row r="7285" spans="1:3">
      <c r="A7285" s="71">
        <v>40852</v>
      </c>
      <c r="B7285" s="71">
        <f t="shared" si="113"/>
        <v>40848</v>
      </c>
      <c r="C7285">
        <v>1915.72</v>
      </c>
    </row>
    <row r="7286" spans="1:3">
      <c r="A7286" s="71">
        <v>40853</v>
      </c>
      <c r="B7286" s="71">
        <f t="shared" si="113"/>
        <v>40848</v>
      </c>
      <c r="C7286">
        <v>1915.72</v>
      </c>
    </row>
    <row r="7287" spans="1:3">
      <c r="A7287" s="71">
        <v>40854</v>
      </c>
      <c r="B7287" s="71">
        <f t="shared" si="113"/>
        <v>40848</v>
      </c>
      <c r="C7287">
        <v>1915.72</v>
      </c>
    </row>
    <row r="7288" spans="1:3">
      <c r="A7288" s="71">
        <v>40855</v>
      </c>
      <c r="B7288" s="71">
        <f t="shared" si="113"/>
        <v>40848</v>
      </c>
      <c r="C7288">
        <v>1915.72</v>
      </c>
    </row>
    <row r="7289" spans="1:3">
      <c r="A7289" s="71">
        <v>40856</v>
      </c>
      <c r="B7289" s="71">
        <f t="shared" si="113"/>
        <v>40848</v>
      </c>
      <c r="C7289">
        <v>1908.71</v>
      </c>
    </row>
    <row r="7290" spans="1:3">
      <c r="A7290" s="71">
        <v>40857</v>
      </c>
      <c r="B7290" s="71">
        <f t="shared" si="113"/>
        <v>40848</v>
      </c>
      <c r="C7290">
        <v>1917.69</v>
      </c>
    </row>
    <row r="7291" spans="1:3">
      <c r="A7291" s="71">
        <v>40858</v>
      </c>
      <c r="B7291" s="71">
        <f t="shared" si="113"/>
        <v>40848</v>
      </c>
      <c r="C7291">
        <v>1913.65</v>
      </c>
    </row>
    <row r="7292" spans="1:3">
      <c r="A7292" s="71">
        <v>40859</v>
      </c>
      <c r="B7292" s="71">
        <f t="shared" si="113"/>
        <v>40848</v>
      </c>
      <c r="C7292">
        <v>1913.65</v>
      </c>
    </row>
    <row r="7293" spans="1:3">
      <c r="A7293" s="71">
        <v>40860</v>
      </c>
      <c r="B7293" s="71">
        <f t="shared" si="113"/>
        <v>40848</v>
      </c>
      <c r="C7293">
        <v>1913.65</v>
      </c>
    </row>
    <row r="7294" spans="1:3">
      <c r="A7294" s="71">
        <v>40861</v>
      </c>
      <c r="B7294" s="71">
        <f t="shared" si="113"/>
        <v>40848</v>
      </c>
      <c r="C7294">
        <v>1913.65</v>
      </c>
    </row>
    <row r="7295" spans="1:3">
      <c r="A7295" s="71">
        <v>40862</v>
      </c>
      <c r="B7295" s="71">
        <f t="shared" si="113"/>
        <v>40848</v>
      </c>
      <c r="C7295">
        <v>1913.65</v>
      </c>
    </row>
    <row r="7296" spans="1:3">
      <c r="A7296" s="71">
        <v>40863</v>
      </c>
      <c r="B7296" s="71">
        <f t="shared" si="113"/>
        <v>40848</v>
      </c>
      <c r="C7296">
        <v>1915.41</v>
      </c>
    </row>
    <row r="7297" spans="1:3">
      <c r="A7297" s="71">
        <v>40864</v>
      </c>
      <c r="B7297" s="71">
        <f t="shared" si="113"/>
        <v>40848</v>
      </c>
      <c r="C7297">
        <v>1912.2</v>
      </c>
    </row>
    <row r="7298" spans="1:3">
      <c r="A7298" s="71">
        <v>40865</v>
      </c>
      <c r="B7298" s="71">
        <f t="shared" si="113"/>
        <v>40848</v>
      </c>
      <c r="C7298">
        <v>1910.83</v>
      </c>
    </row>
    <row r="7299" spans="1:3">
      <c r="A7299" s="71">
        <v>40866</v>
      </c>
      <c r="B7299" s="71">
        <f t="shared" ref="B7299:B7362" si="114">DATE(YEAR(A7299), MONTH(A7299), 1)</f>
        <v>40848</v>
      </c>
      <c r="C7299">
        <v>1917.45</v>
      </c>
    </row>
    <row r="7300" spans="1:3">
      <c r="A7300" s="71">
        <v>40867</v>
      </c>
      <c r="B7300" s="71">
        <f t="shared" si="114"/>
        <v>40848</v>
      </c>
      <c r="C7300">
        <v>1917.45</v>
      </c>
    </row>
    <row r="7301" spans="1:3">
      <c r="A7301" s="71">
        <v>40868</v>
      </c>
      <c r="B7301" s="71">
        <f t="shared" si="114"/>
        <v>40848</v>
      </c>
      <c r="C7301">
        <v>1917.45</v>
      </c>
    </row>
    <row r="7302" spans="1:3">
      <c r="A7302" s="71">
        <v>40869</v>
      </c>
      <c r="B7302" s="71">
        <f t="shared" si="114"/>
        <v>40848</v>
      </c>
      <c r="C7302">
        <v>1928.47</v>
      </c>
    </row>
    <row r="7303" spans="1:3">
      <c r="A7303" s="71">
        <v>40870</v>
      </c>
      <c r="B7303" s="71">
        <f t="shared" si="114"/>
        <v>40848</v>
      </c>
      <c r="C7303">
        <v>1925.39</v>
      </c>
    </row>
    <row r="7304" spans="1:3">
      <c r="A7304" s="71">
        <v>40871</v>
      </c>
      <c r="B7304" s="71">
        <f t="shared" si="114"/>
        <v>40848</v>
      </c>
      <c r="C7304">
        <v>1932.63</v>
      </c>
    </row>
    <row r="7305" spans="1:3">
      <c r="A7305" s="71">
        <v>40872</v>
      </c>
      <c r="B7305" s="71">
        <f t="shared" si="114"/>
        <v>40848</v>
      </c>
      <c r="C7305">
        <v>1932.63</v>
      </c>
    </row>
    <row r="7306" spans="1:3">
      <c r="A7306" s="71">
        <v>40873</v>
      </c>
      <c r="B7306" s="71">
        <f t="shared" si="114"/>
        <v>40848</v>
      </c>
      <c r="C7306">
        <v>1948.48</v>
      </c>
    </row>
    <row r="7307" spans="1:3">
      <c r="A7307" s="71">
        <v>40874</v>
      </c>
      <c r="B7307" s="71">
        <f t="shared" si="114"/>
        <v>40848</v>
      </c>
      <c r="C7307">
        <v>1948.48</v>
      </c>
    </row>
    <row r="7308" spans="1:3">
      <c r="A7308" s="71">
        <v>40875</v>
      </c>
      <c r="B7308" s="71">
        <f t="shared" si="114"/>
        <v>40848</v>
      </c>
      <c r="C7308">
        <v>1948.48</v>
      </c>
    </row>
    <row r="7309" spans="1:3">
      <c r="A7309" s="71">
        <v>40876</v>
      </c>
      <c r="B7309" s="71">
        <f t="shared" si="114"/>
        <v>40848</v>
      </c>
      <c r="C7309">
        <v>1946.28</v>
      </c>
    </row>
    <row r="7310" spans="1:3">
      <c r="A7310" s="71">
        <v>40877</v>
      </c>
      <c r="B7310" s="71">
        <f t="shared" si="114"/>
        <v>40848</v>
      </c>
      <c r="C7310">
        <v>1967.18</v>
      </c>
    </row>
    <row r="7311" spans="1:3">
      <c r="A7311" s="71">
        <v>40878</v>
      </c>
      <c r="B7311" s="71">
        <f t="shared" si="114"/>
        <v>40878</v>
      </c>
      <c r="C7311">
        <v>1948.51</v>
      </c>
    </row>
    <row r="7312" spans="1:3">
      <c r="A7312" s="71">
        <v>40879</v>
      </c>
      <c r="B7312" s="71">
        <f t="shared" si="114"/>
        <v>40878</v>
      </c>
      <c r="C7312">
        <v>1949.56</v>
      </c>
    </row>
    <row r="7313" spans="1:3">
      <c r="A7313" s="71">
        <v>40880</v>
      </c>
      <c r="B7313" s="71">
        <f t="shared" si="114"/>
        <v>40878</v>
      </c>
      <c r="C7313">
        <v>1938.83</v>
      </c>
    </row>
    <row r="7314" spans="1:3">
      <c r="A7314" s="71">
        <v>40881</v>
      </c>
      <c r="B7314" s="71">
        <f t="shared" si="114"/>
        <v>40878</v>
      </c>
      <c r="C7314">
        <v>1938.83</v>
      </c>
    </row>
    <row r="7315" spans="1:3">
      <c r="A7315" s="71">
        <v>40882</v>
      </c>
      <c r="B7315" s="71">
        <f t="shared" si="114"/>
        <v>40878</v>
      </c>
      <c r="C7315">
        <v>1938.83</v>
      </c>
    </row>
    <row r="7316" spans="1:3">
      <c r="A7316" s="71">
        <v>40883</v>
      </c>
      <c r="B7316" s="71">
        <f t="shared" si="114"/>
        <v>40878</v>
      </c>
      <c r="C7316">
        <v>1936.29</v>
      </c>
    </row>
    <row r="7317" spans="1:3">
      <c r="A7317" s="71">
        <v>40884</v>
      </c>
      <c r="B7317" s="71">
        <f t="shared" si="114"/>
        <v>40878</v>
      </c>
      <c r="C7317">
        <v>1936.11</v>
      </c>
    </row>
    <row r="7318" spans="1:3">
      <c r="A7318" s="71">
        <v>40885</v>
      </c>
      <c r="B7318" s="71">
        <f t="shared" si="114"/>
        <v>40878</v>
      </c>
      <c r="C7318">
        <v>1930.57</v>
      </c>
    </row>
    <row r="7319" spans="1:3">
      <c r="A7319" s="71">
        <v>40886</v>
      </c>
      <c r="B7319" s="71">
        <f t="shared" si="114"/>
        <v>40878</v>
      </c>
      <c r="C7319">
        <v>1930.57</v>
      </c>
    </row>
    <row r="7320" spans="1:3">
      <c r="A7320" s="71">
        <v>40887</v>
      </c>
      <c r="B7320" s="71">
        <f t="shared" si="114"/>
        <v>40878</v>
      </c>
      <c r="C7320">
        <v>1927.1</v>
      </c>
    </row>
    <row r="7321" spans="1:3">
      <c r="A7321" s="71">
        <v>40888</v>
      </c>
      <c r="B7321" s="71">
        <f t="shared" si="114"/>
        <v>40878</v>
      </c>
      <c r="C7321">
        <v>1927.1</v>
      </c>
    </row>
    <row r="7322" spans="1:3">
      <c r="A7322" s="71">
        <v>40889</v>
      </c>
      <c r="B7322" s="71">
        <f t="shared" si="114"/>
        <v>40878</v>
      </c>
      <c r="C7322">
        <v>1927.1</v>
      </c>
    </row>
    <row r="7323" spans="1:3">
      <c r="A7323" s="71">
        <v>40890</v>
      </c>
      <c r="B7323" s="71">
        <f t="shared" si="114"/>
        <v>40878</v>
      </c>
      <c r="C7323">
        <v>1932.3</v>
      </c>
    </row>
    <row r="7324" spans="1:3">
      <c r="A7324" s="71">
        <v>40891</v>
      </c>
      <c r="B7324" s="71">
        <f t="shared" si="114"/>
        <v>40878</v>
      </c>
      <c r="C7324">
        <v>1929.01</v>
      </c>
    </row>
    <row r="7325" spans="1:3">
      <c r="A7325" s="71">
        <v>40892</v>
      </c>
      <c r="B7325" s="71">
        <f t="shared" si="114"/>
        <v>40878</v>
      </c>
      <c r="C7325">
        <v>1937.6</v>
      </c>
    </row>
    <row r="7326" spans="1:3">
      <c r="A7326" s="71">
        <v>40893</v>
      </c>
      <c r="B7326" s="71">
        <f t="shared" si="114"/>
        <v>40878</v>
      </c>
      <c r="C7326">
        <v>1935.96</v>
      </c>
    </row>
    <row r="7327" spans="1:3">
      <c r="A7327" s="71">
        <v>40894</v>
      </c>
      <c r="B7327" s="71">
        <f t="shared" si="114"/>
        <v>40878</v>
      </c>
      <c r="C7327">
        <v>1935.64</v>
      </c>
    </row>
    <row r="7328" spans="1:3">
      <c r="A7328" s="71">
        <v>40895</v>
      </c>
      <c r="B7328" s="71">
        <f t="shared" si="114"/>
        <v>40878</v>
      </c>
      <c r="C7328">
        <v>1935.64</v>
      </c>
    </row>
    <row r="7329" spans="1:3">
      <c r="A7329" s="71">
        <v>40896</v>
      </c>
      <c r="B7329" s="71">
        <f t="shared" si="114"/>
        <v>40878</v>
      </c>
      <c r="C7329">
        <v>1935.64</v>
      </c>
    </row>
    <row r="7330" spans="1:3">
      <c r="A7330" s="71">
        <v>40897</v>
      </c>
      <c r="B7330" s="71">
        <f t="shared" si="114"/>
        <v>40878</v>
      </c>
      <c r="C7330">
        <v>1939.39</v>
      </c>
    </row>
    <row r="7331" spans="1:3">
      <c r="A7331" s="71">
        <v>40898</v>
      </c>
      <c r="B7331" s="71">
        <f t="shared" si="114"/>
        <v>40878</v>
      </c>
      <c r="C7331">
        <v>1932.08</v>
      </c>
    </row>
    <row r="7332" spans="1:3">
      <c r="A7332" s="71">
        <v>40899</v>
      </c>
      <c r="B7332" s="71">
        <f t="shared" si="114"/>
        <v>40878</v>
      </c>
      <c r="C7332">
        <v>1935.72</v>
      </c>
    </row>
    <row r="7333" spans="1:3">
      <c r="A7333" s="71">
        <v>40900</v>
      </c>
      <c r="B7333" s="71">
        <f t="shared" si="114"/>
        <v>40878</v>
      </c>
      <c r="C7333">
        <v>1927.71</v>
      </c>
    </row>
    <row r="7334" spans="1:3">
      <c r="A7334" s="71">
        <v>40901</v>
      </c>
      <c r="B7334" s="71">
        <f t="shared" si="114"/>
        <v>40878</v>
      </c>
      <c r="C7334">
        <v>1920.93</v>
      </c>
    </row>
    <row r="7335" spans="1:3">
      <c r="A7335" s="71">
        <v>40902</v>
      </c>
      <c r="B7335" s="71">
        <f t="shared" si="114"/>
        <v>40878</v>
      </c>
      <c r="C7335">
        <v>1920.93</v>
      </c>
    </row>
    <row r="7336" spans="1:3">
      <c r="A7336" s="71">
        <v>40903</v>
      </c>
      <c r="B7336" s="71">
        <f t="shared" si="114"/>
        <v>40878</v>
      </c>
      <c r="C7336">
        <v>1920.93</v>
      </c>
    </row>
    <row r="7337" spans="1:3">
      <c r="A7337" s="71">
        <v>40904</v>
      </c>
      <c r="B7337" s="71">
        <f t="shared" si="114"/>
        <v>40878</v>
      </c>
      <c r="C7337">
        <v>1920.93</v>
      </c>
    </row>
    <row r="7338" spans="1:3">
      <c r="A7338" s="71">
        <v>40905</v>
      </c>
      <c r="B7338" s="71">
        <f t="shared" si="114"/>
        <v>40878</v>
      </c>
      <c r="C7338">
        <v>1920.16</v>
      </c>
    </row>
    <row r="7339" spans="1:3">
      <c r="A7339" s="71">
        <v>40906</v>
      </c>
      <c r="B7339" s="71">
        <f t="shared" si="114"/>
        <v>40878</v>
      </c>
      <c r="C7339">
        <v>1938.52</v>
      </c>
    </row>
    <row r="7340" spans="1:3">
      <c r="A7340" s="71">
        <v>40907</v>
      </c>
      <c r="B7340" s="71">
        <f t="shared" si="114"/>
        <v>40878</v>
      </c>
      <c r="C7340">
        <v>1942.7</v>
      </c>
    </row>
    <row r="7341" spans="1:3">
      <c r="A7341" s="71">
        <v>40908</v>
      </c>
      <c r="B7341" s="71">
        <f t="shared" si="114"/>
        <v>40878</v>
      </c>
      <c r="C7341">
        <v>1942.7</v>
      </c>
    </row>
    <row r="7342" spans="1:3">
      <c r="A7342" s="71">
        <v>40909</v>
      </c>
      <c r="B7342" s="71">
        <f t="shared" si="114"/>
        <v>40909</v>
      </c>
      <c r="C7342">
        <v>1942.7</v>
      </c>
    </row>
    <row r="7343" spans="1:3">
      <c r="A7343" s="71">
        <v>40910</v>
      </c>
      <c r="B7343" s="71">
        <f t="shared" si="114"/>
        <v>40909</v>
      </c>
      <c r="C7343">
        <v>1942.7</v>
      </c>
    </row>
    <row r="7344" spans="1:3">
      <c r="A7344" s="71">
        <v>40911</v>
      </c>
      <c r="B7344" s="71">
        <f t="shared" si="114"/>
        <v>40909</v>
      </c>
      <c r="C7344">
        <v>1942.7</v>
      </c>
    </row>
    <row r="7345" spans="1:3">
      <c r="A7345" s="71">
        <v>40912</v>
      </c>
      <c r="B7345" s="71">
        <f t="shared" si="114"/>
        <v>40909</v>
      </c>
      <c r="C7345">
        <v>1915.02</v>
      </c>
    </row>
    <row r="7346" spans="1:3">
      <c r="A7346" s="71">
        <v>40913</v>
      </c>
      <c r="B7346" s="71">
        <f t="shared" si="114"/>
        <v>40909</v>
      </c>
      <c r="C7346">
        <v>1898.24</v>
      </c>
    </row>
    <row r="7347" spans="1:3">
      <c r="A7347" s="71">
        <v>40914</v>
      </c>
      <c r="B7347" s="71">
        <f t="shared" si="114"/>
        <v>40909</v>
      </c>
      <c r="C7347">
        <v>1884.44</v>
      </c>
    </row>
    <row r="7348" spans="1:3">
      <c r="A7348" s="71">
        <v>40915</v>
      </c>
      <c r="B7348" s="71">
        <f t="shared" si="114"/>
        <v>40909</v>
      </c>
      <c r="C7348">
        <v>1884.47</v>
      </c>
    </row>
    <row r="7349" spans="1:3">
      <c r="A7349" s="71">
        <v>40916</v>
      </c>
      <c r="B7349" s="71">
        <f t="shared" si="114"/>
        <v>40909</v>
      </c>
      <c r="C7349">
        <v>1884.47</v>
      </c>
    </row>
    <row r="7350" spans="1:3">
      <c r="A7350" s="71">
        <v>40917</v>
      </c>
      <c r="B7350" s="71">
        <f t="shared" si="114"/>
        <v>40909</v>
      </c>
      <c r="C7350">
        <v>1884.47</v>
      </c>
    </row>
    <row r="7351" spans="1:3">
      <c r="A7351" s="71">
        <v>40918</v>
      </c>
      <c r="B7351" s="71">
        <f t="shared" si="114"/>
        <v>40909</v>
      </c>
      <c r="C7351">
        <v>1884.47</v>
      </c>
    </row>
    <row r="7352" spans="1:3">
      <c r="A7352" s="71">
        <v>40919</v>
      </c>
      <c r="B7352" s="71">
        <f t="shared" si="114"/>
        <v>40909</v>
      </c>
      <c r="C7352">
        <v>1865.07</v>
      </c>
    </row>
    <row r="7353" spans="1:3">
      <c r="A7353" s="71">
        <v>40920</v>
      </c>
      <c r="B7353" s="71">
        <f t="shared" si="114"/>
        <v>40909</v>
      </c>
      <c r="C7353">
        <v>1854.17</v>
      </c>
    </row>
    <row r="7354" spans="1:3">
      <c r="A7354" s="71">
        <v>40921</v>
      </c>
      <c r="B7354" s="71">
        <f t="shared" si="114"/>
        <v>40909</v>
      </c>
      <c r="C7354">
        <v>1842.47</v>
      </c>
    </row>
    <row r="7355" spans="1:3">
      <c r="A7355" s="71">
        <v>40922</v>
      </c>
      <c r="B7355" s="71">
        <f t="shared" si="114"/>
        <v>40909</v>
      </c>
      <c r="C7355">
        <v>1841.31</v>
      </c>
    </row>
    <row r="7356" spans="1:3">
      <c r="A7356" s="71">
        <v>40923</v>
      </c>
      <c r="B7356" s="71">
        <f t="shared" si="114"/>
        <v>40909</v>
      </c>
      <c r="C7356">
        <v>1841.31</v>
      </c>
    </row>
    <row r="7357" spans="1:3">
      <c r="A7357" s="71">
        <v>40924</v>
      </c>
      <c r="B7357" s="71">
        <f t="shared" si="114"/>
        <v>40909</v>
      </c>
      <c r="C7357">
        <v>1841.31</v>
      </c>
    </row>
    <row r="7358" spans="1:3">
      <c r="A7358" s="71">
        <v>40925</v>
      </c>
      <c r="B7358" s="71">
        <f t="shared" si="114"/>
        <v>40909</v>
      </c>
      <c r="C7358">
        <v>1841.31</v>
      </c>
    </row>
    <row r="7359" spans="1:3">
      <c r="A7359" s="71">
        <v>40926</v>
      </c>
      <c r="B7359" s="71">
        <f t="shared" si="114"/>
        <v>40909</v>
      </c>
      <c r="C7359">
        <v>1836.34</v>
      </c>
    </row>
    <row r="7360" spans="1:3">
      <c r="A7360" s="71">
        <v>40927</v>
      </c>
      <c r="B7360" s="71">
        <f t="shared" si="114"/>
        <v>40909</v>
      </c>
      <c r="C7360">
        <v>1827.24</v>
      </c>
    </row>
    <row r="7361" spans="1:3">
      <c r="A7361" s="71">
        <v>40928</v>
      </c>
      <c r="B7361" s="71">
        <f t="shared" si="114"/>
        <v>40909</v>
      </c>
      <c r="C7361">
        <v>1821.86</v>
      </c>
    </row>
    <row r="7362" spans="1:3">
      <c r="A7362" s="71">
        <v>40929</v>
      </c>
      <c r="B7362" s="71">
        <f t="shared" si="114"/>
        <v>40909</v>
      </c>
      <c r="C7362">
        <v>1828.75</v>
      </c>
    </row>
    <row r="7363" spans="1:3">
      <c r="A7363" s="71">
        <v>40930</v>
      </c>
      <c r="B7363" s="71">
        <f t="shared" ref="B7363:B7426" si="115">DATE(YEAR(A7363), MONTH(A7363), 1)</f>
        <v>40909</v>
      </c>
      <c r="C7363">
        <v>1828.75</v>
      </c>
    </row>
    <row r="7364" spans="1:3">
      <c r="A7364" s="71">
        <v>40931</v>
      </c>
      <c r="B7364" s="71">
        <f t="shared" si="115"/>
        <v>40909</v>
      </c>
      <c r="C7364">
        <v>1828.75</v>
      </c>
    </row>
    <row r="7365" spans="1:3">
      <c r="A7365" s="71">
        <v>40932</v>
      </c>
      <c r="B7365" s="71">
        <f t="shared" si="115"/>
        <v>40909</v>
      </c>
      <c r="C7365">
        <v>1811.55</v>
      </c>
    </row>
    <row r="7366" spans="1:3">
      <c r="A7366" s="71">
        <v>40933</v>
      </c>
      <c r="B7366" s="71">
        <f t="shared" si="115"/>
        <v>40909</v>
      </c>
      <c r="C7366">
        <v>1814.58</v>
      </c>
    </row>
    <row r="7367" spans="1:3">
      <c r="A7367" s="71">
        <v>40934</v>
      </c>
      <c r="B7367" s="71">
        <f t="shared" si="115"/>
        <v>40909</v>
      </c>
      <c r="C7367">
        <v>1814.69</v>
      </c>
    </row>
    <row r="7368" spans="1:3">
      <c r="A7368" s="71">
        <v>40935</v>
      </c>
      <c r="B7368" s="71">
        <f t="shared" si="115"/>
        <v>40909</v>
      </c>
      <c r="C7368">
        <v>1801.88</v>
      </c>
    </row>
    <row r="7369" spans="1:3">
      <c r="A7369" s="71">
        <v>40936</v>
      </c>
      <c r="B7369" s="71">
        <f t="shared" si="115"/>
        <v>40909</v>
      </c>
      <c r="C7369">
        <v>1810.55</v>
      </c>
    </row>
    <row r="7370" spans="1:3">
      <c r="A7370" s="71">
        <v>40937</v>
      </c>
      <c r="B7370" s="71">
        <f t="shared" si="115"/>
        <v>40909</v>
      </c>
      <c r="C7370">
        <v>1810.55</v>
      </c>
    </row>
    <row r="7371" spans="1:3">
      <c r="A7371" s="71">
        <v>40938</v>
      </c>
      <c r="B7371" s="71">
        <f t="shared" si="115"/>
        <v>40909</v>
      </c>
      <c r="C7371">
        <v>1810.55</v>
      </c>
    </row>
    <row r="7372" spans="1:3">
      <c r="A7372" s="71">
        <v>40939</v>
      </c>
      <c r="B7372" s="71">
        <f t="shared" si="115"/>
        <v>40909</v>
      </c>
      <c r="C7372">
        <v>1815.08</v>
      </c>
    </row>
    <row r="7373" spans="1:3">
      <c r="A7373" s="71">
        <v>40940</v>
      </c>
      <c r="B7373" s="71">
        <f t="shared" si="115"/>
        <v>40940</v>
      </c>
      <c r="C7373">
        <v>1805.98</v>
      </c>
    </row>
    <row r="7374" spans="1:3">
      <c r="A7374" s="71">
        <v>40941</v>
      </c>
      <c r="B7374" s="71">
        <f t="shared" si="115"/>
        <v>40940</v>
      </c>
      <c r="C7374">
        <v>1797.68</v>
      </c>
    </row>
    <row r="7375" spans="1:3">
      <c r="A7375" s="71">
        <v>40942</v>
      </c>
      <c r="B7375" s="71">
        <f t="shared" si="115"/>
        <v>40940</v>
      </c>
      <c r="C7375">
        <v>1795.55</v>
      </c>
    </row>
    <row r="7376" spans="1:3">
      <c r="A7376" s="71">
        <v>40943</v>
      </c>
      <c r="B7376" s="71">
        <f t="shared" si="115"/>
        <v>40940</v>
      </c>
      <c r="C7376">
        <v>1784.77</v>
      </c>
    </row>
    <row r="7377" spans="1:3">
      <c r="A7377" s="71">
        <v>40944</v>
      </c>
      <c r="B7377" s="71">
        <f t="shared" si="115"/>
        <v>40940</v>
      </c>
      <c r="C7377">
        <v>1784.77</v>
      </c>
    </row>
    <row r="7378" spans="1:3">
      <c r="A7378" s="71">
        <v>40945</v>
      </c>
      <c r="B7378" s="71">
        <f t="shared" si="115"/>
        <v>40940</v>
      </c>
      <c r="C7378">
        <v>1784.77</v>
      </c>
    </row>
    <row r="7379" spans="1:3">
      <c r="A7379" s="71">
        <v>40946</v>
      </c>
      <c r="B7379" s="71">
        <f t="shared" si="115"/>
        <v>40940</v>
      </c>
      <c r="C7379">
        <v>1787.96</v>
      </c>
    </row>
    <row r="7380" spans="1:3">
      <c r="A7380" s="71">
        <v>40947</v>
      </c>
      <c r="B7380" s="71">
        <f t="shared" si="115"/>
        <v>40940</v>
      </c>
      <c r="C7380">
        <v>1783.34</v>
      </c>
    </row>
    <row r="7381" spans="1:3">
      <c r="A7381" s="71">
        <v>40948</v>
      </c>
      <c r="B7381" s="71">
        <f t="shared" si="115"/>
        <v>40940</v>
      </c>
      <c r="C7381">
        <v>1778.9</v>
      </c>
    </row>
    <row r="7382" spans="1:3">
      <c r="A7382" s="71">
        <v>40949</v>
      </c>
      <c r="B7382" s="71">
        <f t="shared" si="115"/>
        <v>40940</v>
      </c>
      <c r="C7382">
        <v>1774.96</v>
      </c>
    </row>
    <row r="7383" spans="1:3">
      <c r="A7383" s="71">
        <v>40950</v>
      </c>
      <c r="B7383" s="71">
        <f t="shared" si="115"/>
        <v>40940</v>
      </c>
      <c r="C7383">
        <v>1785.59</v>
      </c>
    </row>
    <row r="7384" spans="1:3">
      <c r="A7384" s="71">
        <v>40951</v>
      </c>
      <c r="B7384" s="71">
        <f t="shared" si="115"/>
        <v>40940</v>
      </c>
      <c r="C7384">
        <v>1785.59</v>
      </c>
    </row>
    <row r="7385" spans="1:3">
      <c r="A7385" s="71">
        <v>40952</v>
      </c>
      <c r="B7385" s="71">
        <f t="shared" si="115"/>
        <v>40940</v>
      </c>
      <c r="C7385">
        <v>1785.59</v>
      </c>
    </row>
    <row r="7386" spans="1:3">
      <c r="A7386" s="71">
        <v>40953</v>
      </c>
      <c r="B7386" s="71">
        <f t="shared" si="115"/>
        <v>40940</v>
      </c>
      <c r="C7386">
        <v>1778.12</v>
      </c>
    </row>
    <row r="7387" spans="1:3">
      <c r="A7387" s="71">
        <v>40954</v>
      </c>
      <c r="B7387" s="71">
        <f t="shared" si="115"/>
        <v>40940</v>
      </c>
      <c r="C7387">
        <v>1785.24</v>
      </c>
    </row>
    <row r="7388" spans="1:3">
      <c r="A7388" s="71">
        <v>40955</v>
      </c>
      <c r="B7388" s="71">
        <f t="shared" si="115"/>
        <v>40940</v>
      </c>
      <c r="C7388">
        <v>1791.29</v>
      </c>
    </row>
    <row r="7389" spans="1:3">
      <c r="A7389" s="71">
        <v>40956</v>
      </c>
      <c r="B7389" s="71">
        <f t="shared" si="115"/>
        <v>40940</v>
      </c>
      <c r="C7389">
        <v>1792.92</v>
      </c>
    </row>
    <row r="7390" spans="1:3">
      <c r="A7390" s="71">
        <v>40957</v>
      </c>
      <c r="B7390" s="71">
        <f t="shared" si="115"/>
        <v>40940</v>
      </c>
      <c r="C7390">
        <v>1779.81</v>
      </c>
    </row>
    <row r="7391" spans="1:3">
      <c r="A7391" s="71">
        <v>40958</v>
      </c>
      <c r="B7391" s="71">
        <f t="shared" si="115"/>
        <v>40940</v>
      </c>
      <c r="C7391">
        <v>1779.81</v>
      </c>
    </row>
    <row r="7392" spans="1:3">
      <c r="A7392" s="71">
        <v>40959</v>
      </c>
      <c r="B7392" s="71">
        <f t="shared" si="115"/>
        <v>40940</v>
      </c>
      <c r="C7392">
        <v>1779.81</v>
      </c>
    </row>
    <row r="7393" spans="1:3">
      <c r="A7393" s="71">
        <v>40960</v>
      </c>
      <c r="B7393" s="71">
        <f t="shared" si="115"/>
        <v>40940</v>
      </c>
      <c r="C7393">
        <v>1779.81</v>
      </c>
    </row>
    <row r="7394" spans="1:3">
      <c r="A7394" s="71">
        <v>40961</v>
      </c>
      <c r="B7394" s="71">
        <f t="shared" si="115"/>
        <v>40940</v>
      </c>
      <c r="C7394">
        <v>1777.59</v>
      </c>
    </row>
    <row r="7395" spans="1:3">
      <c r="A7395" s="71">
        <v>40962</v>
      </c>
      <c r="B7395" s="71">
        <f t="shared" si="115"/>
        <v>40940</v>
      </c>
      <c r="C7395">
        <v>1781.57</v>
      </c>
    </row>
    <row r="7396" spans="1:3">
      <c r="A7396" s="71">
        <v>40963</v>
      </c>
      <c r="B7396" s="71">
        <f t="shared" si="115"/>
        <v>40940</v>
      </c>
      <c r="C7396">
        <v>1776.11</v>
      </c>
    </row>
    <row r="7397" spans="1:3">
      <c r="A7397" s="71">
        <v>40964</v>
      </c>
      <c r="B7397" s="71">
        <f t="shared" si="115"/>
        <v>40940</v>
      </c>
      <c r="C7397">
        <v>1772.42</v>
      </c>
    </row>
    <row r="7398" spans="1:3">
      <c r="A7398" s="71">
        <v>40965</v>
      </c>
      <c r="B7398" s="71">
        <f t="shared" si="115"/>
        <v>40940</v>
      </c>
      <c r="C7398">
        <v>1772.42</v>
      </c>
    </row>
    <row r="7399" spans="1:3">
      <c r="A7399" s="71">
        <v>40966</v>
      </c>
      <c r="B7399" s="71">
        <f t="shared" si="115"/>
        <v>40940</v>
      </c>
      <c r="C7399">
        <v>1772.42</v>
      </c>
    </row>
    <row r="7400" spans="1:3">
      <c r="A7400" s="71">
        <v>40967</v>
      </c>
      <c r="B7400" s="71">
        <f t="shared" si="115"/>
        <v>40940</v>
      </c>
      <c r="C7400">
        <v>1777.27</v>
      </c>
    </row>
    <row r="7401" spans="1:3">
      <c r="A7401" s="71">
        <v>40968</v>
      </c>
      <c r="B7401" s="71">
        <f t="shared" si="115"/>
        <v>40940</v>
      </c>
      <c r="C7401">
        <v>1767.83</v>
      </c>
    </row>
    <row r="7402" spans="1:3">
      <c r="A7402" s="71">
        <v>40969</v>
      </c>
      <c r="B7402" s="71">
        <f t="shared" si="115"/>
        <v>40969</v>
      </c>
      <c r="C7402">
        <v>1766.85</v>
      </c>
    </row>
    <row r="7403" spans="1:3">
      <c r="A7403" s="71">
        <v>40970</v>
      </c>
      <c r="B7403" s="71">
        <f t="shared" si="115"/>
        <v>40969</v>
      </c>
      <c r="C7403">
        <v>1770.7</v>
      </c>
    </row>
    <row r="7404" spans="1:3">
      <c r="A7404" s="71">
        <v>40971</v>
      </c>
      <c r="B7404" s="71">
        <f t="shared" si="115"/>
        <v>40969</v>
      </c>
      <c r="C7404">
        <v>1775.69</v>
      </c>
    </row>
    <row r="7405" spans="1:3">
      <c r="A7405" s="71">
        <v>40972</v>
      </c>
      <c r="B7405" s="71">
        <f t="shared" si="115"/>
        <v>40969</v>
      </c>
      <c r="C7405">
        <v>1775.69</v>
      </c>
    </row>
    <row r="7406" spans="1:3">
      <c r="A7406" s="71">
        <v>40973</v>
      </c>
      <c r="B7406" s="71">
        <f t="shared" si="115"/>
        <v>40969</v>
      </c>
      <c r="C7406">
        <v>1775.69</v>
      </c>
    </row>
    <row r="7407" spans="1:3">
      <c r="A7407" s="71">
        <v>40974</v>
      </c>
      <c r="B7407" s="71">
        <f t="shared" si="115"/>
        <v>40969</v>
      </c>
      <c r="C7407">
        <v>1774.03</v>
      </c>
    </row>
    <row r="7408" spans="1:3">
      <c r="A7408" s="71">
        <v>40975</v>
      </c>
      <c r="B7408" s="71">
        <f t="shared" si="115"/>
        <v>40969</v>
      </c>
      <c r="C7408">
        <v>1779.32</v>
      </c>
    </row>
    <row r="7409" spans="1:3">
      <c r="A7409" s="71">
        <v>40976</v>
      </c>
      <c r="B7409" s="71">
        <f t="shared" si="115"/>
        <v>40969</v>
      </c>
      <c r="C7409">
        <v>1773.88</v>
      </c>
    </row>
    <row r="7410" spans="1:3">
      <c r="A7410" s="71">
        <v>40977</v>
      </c>
      <c r="B7410" s="71">
        <f t="shared" si="115"/>
        <v>40969</v>
      </c>
      <c r="C7410">
        <v>1765.06</v>
      </c>
    </row>
    <row r="7411" spans="1:3">
      <c r="A7411" s="71">
        <v>40978</v>
      </c>
      <c r="B7411" s="71">
        <f t="shared" si="115"/>
        <v>40969</v>
      </c>
      <c r="C7411">
        <v>1762.08</v>
      </c>
    </row>
    <row r="7412" spans="1:3">
      <c r="A7412" s="71">
        <v>40979</v>
      </c>
      <c r="B7412" s="71">
        <f t="shared" si="115"/>
        <v>40969</v>
      </c>
      <c r="C7412">
        <v>1762.08</v>
      </c>
    </row>
    <row r="7413" spans="1:3">
      <c r="A7413" s="71">
        <v>40980</v>
      </c>
      <c r="B7413" s="71">
        <f t="shared" si="115"/>
        <v>40969</v>
      </c>
      <c r="C7413">
        <v>1762.08</v>
      </c>
    </row>
    <row r="7414" spans="1:3">
      <c r="A7414" s="71">
        <v>40981</v>
      </c>
      <c r="B7414" s="71">
        <f t="shared" si="115"/>
        <v>40969</v>
      </c>
      <c r="C7414">
        <v>1766.1</v>
      </c>
    </row>
    <row r="7415" spans="1:3">
      <c r="A7415" s="71">
        <v>40982</v>
      </c>
      <c r="B7415" s="71">
        <f t="shared" si="115"/>
        <v>40969</v>
      </c>
      <c r="C7415">
        <v>1760.77</v>
      </c>
    </row>
    <row r="7416" spans="1:3">
      <c r="A7416" s="71">
        <v>40983</v>
      </c>
      <c r="B7416" s="71">
        <f t="shared" si="115"/>
        <v>40969</v>
      </c>
      <c r="C7416">
        <v>1761.04</v>
      </c>
    </row>
    <row r="7417" spans="1:3">
      <c r="A7417" s="71">
        <v>40984</v>
      </c>
      <c r="B7417" s="71">
        <f t="shared" si="115"/>
        <v>40969</v>
      </c>
      <c r="C7417">
        <v>1761.02</v>
      </c>
    </row>
    <row r="7418" spans="1:3">
      <c r="A7418" s="71">
        <v>40985</v>
      </c>
      <c r="B7418" s="71">
        <f t="shared" si="115"/>
        <v>40969</v>
      </c>
      <c r="C7418">
        <v>1758.38</v>
      </c>
    </row>
    <row r="7419" spans="1:3">
      <c r="A7419" s="71">
        <v>40986</v>
      </c>
      <c r="B7419" s="71">
        <f t="shared" si="115"/>
        <v>40969</v>
      </c>
      <c r="C7419">
        <v>1758.38</v>
      </c>
    </row>
    <row r="7420" spans="1:3">
      <c r="A7420" s="71">
        <v>40987</v>
      </c>
      <c r="B7420" s="71">
        <f t="shared" si="115"/>
        <v>40969</v>
      </c>
      <c r="C7420">
        <v>1758.38</v>
      </c>
    </row>
    <row r="7421" spans="1:3">
      <c r="A7421" s="71">
        <v>40988</v>
      </c>
      <c r="B7421" s="71">
        <f t="shared" si="115"/>
        <v>40969</v>
      </c>
      <c r="C7421">
        <v>1758.38</v>
      </c>
    </row>
    <row r="7422" spans="1:3">
      <c r="A7422" s="71">
        <v>40989</v>
      </c>
      <c r="B7422" s="71">
        <f t="shared" si="115"/>
        <v>40969</v>
      </c>
      <c r="C7422">
        <v>1759.78</v>
      </c>
    </row>
    <row r="7423" spans="1:3">
      <c r="A7423" s="71">
        <v>40990</v>
      </c>
      <c r="B7423" s="71">
        <f t="shared" si="115"/>
        <v>40969</v>
      </c>
      <c r="C7423">
        <v>1758.03</v>
      </c>
    </row>
    <row r="7424" spans="1:3">
      <c r="A7424" s="71">
        <v>40991</v>
      </c>
      <c r="B7424" s="71">
        <f t="shared" si="115"/>
        <v>40969</v>
      </c>
      <c r="C7424">
        <v>1761.87</v>
      </c>
    </row>
    <row r="7425" spans="1:3">
      <c r="A7425" s="71">
        <v>40992</v>
      </c>
      <c r="B7425" s="71">
        <f t="shared" si="115"/>
        <v>40969</v>
      </c>
      <c r="C7425">
        <v>1760.17</v>
      </c>
    </row>
    <row r="7426" spans="1:3">
      <c r="A7426" s="71">
        <v>40993</v>
      </c>
      <c r="B7426" s="71">
        <f t="shared" si="115"/>
        <v>40969</v>
      </c>
      <c r="C7426">
        <v>1760.17</v>
      </c>
    </row>
    <row r="7427" spans="1:3">
      <c r="A7427" s="71">
        <v>40994</v>
      </c>
      <c r="B7427" s="71">
        <f t="shared" ref="B7427:B7490" si="116">DATE(YEAR(A7427), MONTH(A7427), 1)</f>
        <v>40969</v>
      </c>
      <c r="C7427">
        <v>1760.17</v>
      </c>
    </row>
    <row r="7428" spans="1:3">
      <c r="A7428" s="71">
        <v>40995</v>
      </c>
      <c r="B7428" s="71">
        <f t="shared" si="116"/>
        <v>40969</v>
      </c>
      <c r="C7428">
        <v>1759.58</v>
      </c>
    </row>
    <row r="7429" spans="1:3">
      <c r="A7429" s="71">
        <v>40996</v>
      </c>
      <c r="B7429" s="71">
        <f t="shared" si="116"/>
        <v>40969</v>
      </c>
      <c r="C7429">
        <v>1762.93</v>
      </c>
    </row>
    <row r="7430" spans="1:3">
      <c r="A7430" s="71">
        <v>40997</v>
      </c>
      <c r="B7430" s="71">
        <f t="shared" si="116"/>
        <v>40969</v>
      </c>
      <c r="C7430">
        <v>1771.25</v>
      </c>
    </row>
    <row r="7431" spans="1:3">
      <c r="A7431" s="71">
        <v>40998</v>
      </c>
      <c r="B7431" s="71">
        <f t="shared" si="116"/>
        <v>40969</v>
      </c>
      <c r="C7431">
        <v>1784.66</v>
      </c>
    </row>
    <row r="7432" spans="1:3">
      <c r="A7432" s="71">
        <v>40999</v>
      </c>
      <c r="B7432" s="71">
        <f t="shared" si="116"/>
        <v>40969</v>
      </c>
      <c r="C7432">
        <v>1792.07</v>
      </c>
    </row>
    <row r="7433" spans="1:3">
      <c r="A7433" s="71">
        <v>41000</v>
      </c>
      <c r="B7433" s="71">
        <f t="shared" si="116"/>
        <v>41000</v>
      </c>
      <c r="C7433">
        <v>1792.07</v>
      </c>
    </row>
    <row r="7434" spans="1:3">
      <c r="A7434" s="71">
        <v>41001</v>
      </c>
      <c r="B7434" s="71">
        <f t="shared" si="116"/>
        <v>41000</v>
      </c>
      <c r="C7434">
        <v>1792.07</v>
      </c>
    </row>
    <row r="7435" spans="1:3">
      <c r="A7435" s="71">
        <v>41002</v>
      </c>
      <c r="B7435" s="71">
        <f t="shared" si="116"/>
        <v>41000</v>
      </c>
      <c r="C7435">
        <v>1779.13</v>
      </c>
    </row>
    <row r="7436" spans="1:3">
      <c r="A7436" s="71">
        <v>41003</v>
      </c>
      <c r="B7436" s="71">
        <f t="shared" si="116"/>
        <v>41000</v>
      </c>
      <c r="C7436">
        <v>1767.84</v>
      </c>
    </row>
    <row r="7437" spans="1:3">
      <c r="A7437" s="71">
        <v>41004</v>
      </c>
      <c r="B7437" s="71">
        <f t="shared" si="116"/>
        <v>41000</v>
      </c>
      <c r="C7437">
        <v>1772.58</v>
      </c>
    </row>
    <row r="7438" spans="1:3">
      <c r="A7438" s="71">
        <v>41005</v>
      </c>
      <c r="B7438" s="71">
        <f t="shared" si="116"/>
        <v>41000</v>
      </c>
      <c r="C7438">
        <v>1772.58</v>
      </c>
    </row>
    <row r="7439" spans="1:3">
      <c r="A7439" s="71">
        <v>41006</v>
      </c>
      <c r="B7439" s="71">
        <f t="shared" si="116"/>
        <v>41000</v>
      </c>
      <c r="C7439">
        <v>1772.58</v>
      </c>
    </row>
    <row r="7440" spans="1:3">
      <c r="A7440" s="71">
        <v>41007</v>
      </c>
      <c r="B7440" s="71">
        <f t="shared" si="116"/>
        <v>41000</v>
      </c>
      <c r="C7440">
        <v>1772.58</v>
      </c>
    </row>
    <row r="7441" spans="1:3">
      <c r="A7441" s="71">
        <v>41008</v>
      </c>
      <c r="B7441" s="71">
        <f t="shared" si="116"/>
        <v>41000</v>
      </c>
      <c r="C7441">
        <v>1772.58</v>
      </c>
    </row>
    <row r="7442" spans="1:3">
      <c r="A7442" s="71">
        <v>41009</v>
      </c>
      <c r="B7442" s="71">
        <f t="shared" si="116"/>
        <v>41000</v>
      </c>
      <c r="C7442">
        <v>1779.53</v>
      </c>
    </row>
    <row r="7443" spans="1:3">
      <c r="A7443" s="71">
        <v>41010</v>
      </c>
      <c r="B7443" s="71">
        <f t="shared" si="116"/>
        <v>41000</v>
      </c>
      <c r="C7443">
        <v>1793.3</v>
      </c>
    </row>
    <row r="7444" spans="1:3">
      <c r="A7444" s="71">
        <v>41011</v>
      </c>
      <c r="B7444" s="71">
        <f t="shared" si="116"/>
        <v>41000</v>
      </c>
      <c r="C7444">
        <v>1787.66</v>
      </c>
    </row>
    <row r="7445" spans="1:3">
      <c r="A7445" s="71">
        <v>41012</v>
      </c>
      <c r="B7445" s="71">
        <f t="shared" si="116"/>
        <v>41000</v>
      </c>
      <c r="C7445">
        <v>1778.78</v>
      </c>
    </row>
    <row r="7446" spans="1:3">
      <c r="A7446" s="71">
        <v>41013</v>
      </c>
      <c r="B7446" s="71">
        <f t="shared" si="116"/>
        <v>41000</v>
      </c>
      <c r="C7446">
        <v>1777.12</v>
      </c>
    </row>
    <row r="7447" spans="1:3">
      <c r="A7447" s="71">
        <v>41014</v>
      </c>
      <c r="B7447" s="71">
        <f t="shared" si="116"/>
        <v>41000</v>
      </c>
      <c r="C7447">
        <v>1777.12</v>
      </c>
    </row>
    <row r="7448" spans="1:3">
      <c r="A7448" s="71">
        <v>41015</v>
      </c>
      <c r="B7448" s="71">
        <f t="shared" si="116"/>
        <v>41000</v>
      </c>
      <c r="C7448">
        <v>1777.12</v>
      </c>
    </row>
    <row r="7449" spans="1:3">
      <c r="A7449" s="71">
        <v>41016</v>
      </c>
      <c r="B7449" s="71">
        <f t="shared" si="116"/>
        <v>41000</v>
      </c>
      <c r="C7449">
        <v>1775.67</v>
      </c>
    </row>
    <row r="7450" spans="1:3">
      <c r="A7450" s="71">
        <v>41017</v>
      </c>
      <c r="B7450" s="71">
        <f t="shared" si="116"/>
        <v>41000</v>
      </c>
      <c r="C7450">
        <v>1769.07</v>
      </c>
    </row>
    <row r="7451" spans="1:3">
      <c r="A7451" s="71">
        <v>41018</v>
      </c>
      <c r="B7451" s="71">
        <f t="shared" si="116"/>
        <v>41000</v>
      </c>
      <c r="C7451">
        <v>1774.21</v>
      </c>
    </row>
    <row r="7452" spans="1:3">
      <c r="A7452" s="71">
        <v>41019</v>
      </c>
      <c r="B7452" s="71">
        <f t="shared" si="116"/>
        <v>41000</v>
      </c>
      <c r="C7452">
        <v>1776.06</v>
      </c>
    </row>
    <row r="7453" spans="1:3">
      <c r="A7453" s="71">
        <v>41020</v>
      </c>
      <c r="B7453" s="71">
        <f t="shared" si="116"/>
        <v>41000</v>
      </c>
      <c r="C7453">
        <v>1771.13</v>
      </c>
    </row>
    <row r="7454" spans="1:3">
      <c r="A7454" s="71">
        <v>41021</v>
      </c>
      <c r="B7454" s="71">
        <f t="shared" si="116"/>
        <v>41000</v>
      </c>
      <c r="C7454">
        <v>1771.13</v>
      </c>
    </row>
    <row r="7455" spans="1:3">
      <c r="A7455" s="71">
        <v>41022</v>
      </c>
      <c r="B7455" s="71">
        <f t="shared" si="116"/>
        <v>41000</v>
      </c>
      <c r="C7455">
        <v>1771.13</v>
      </c>
    </row>
    <row r="7456" spans="1:3">
      <c r="A7456" s="71">
        <v>41023</v>
      </c>
      <c r="B7456" s="71">
        <f t="shared" si="116"/>
        <v>41000</v>
      </c>
      <c r="C7456">
        <v>1774.44</v>
      </c>
    </row>
    <row r="7457" spans="1:3">
      <c r="A7457" s="71">
        <v>41024</v>
      </c>
      <c r="B7457" s="71">
        <f t="shared" si="116"/>
        <v>41000</v>
      </c>
      <c r="C7457">
        <v>1767.91</v>
      </c>
    </row>
    <row r="7458" spans="1:3">
      <c r="A7458" s="71">
        <v>41025</v>
      </c>
      <c r="B7458" s="71">
        <f t="shared" si="116"/>
        <v>41000</v>
      </c>
      <c r="C7458">
        <v>1763.85</v>
      </c>
    </row>
    <row r="7459" spans="1:3">
      <c r="A7459" s="71">
        <v>41026</v>
      </c>
      <c r="B7459" s="71">
        <f t="shared" si="116"/>
        <v>41000</v>
      </c>
      <c r="C7459">
        <v>1764.63</v>
      </c>
    </row>
    <row r="7460" spans="1:3">
      <c r="A7460" s="71">
        <v>41027</v>
      </c>
      <c r="B7460" s="71">
        <f t="shared" si="116"/>
        <v>41000</v>
      </c>
      <c r="C7460">
        <v>1761.2</v>
      </c>
    </row>
    <row r="7461" spans="1:3">
      <c r="A7461" s="71">
        <v>41028</v>
      </c>
      <c r="B7461" s="71">
        <f t="shared" si="116"/>
        <v>41000</v>
      </c>
      <c r="C7461">
        <v>1761.2</v>
      </c>
    </row>
    <row r="7462" spans="1:3">
      <c r="A7462" s="71">
        <v>41029</v>
      </c>
      <c r="B7462" s="71">
        <f t="shared" si="116"/>
        <v>41000</v>
      </c>
      <c r="C7462">
        <v>1761.2</v>
      </c>
    </row>
    <row r="7463" spans="1:3">
      <c r="A7463" s="71">
        <v>41030</v>
      </c>
      <c r="B7463" s="71">
        <f t="shared" si="116"/>
        <v>41030</v>
      </c>
      <c r="C7463">
        <v>1764</v>
      </c>
    </row>
    <row r="7464" spans="1:3">
      <c r="A7464" s="71">
        <v>41031</v>
      </c>
      <c r="B7464" s="71">
        <f t="shared" si="116"/>
        <v>41030</v>
      </c>
      <c r="C7464">
        <v>1764</v>
      </c>
    </row>
    <row r="7465" spans="1:3">
      <c r="A7465" s="71">
        <v>41032</v>
      </c>
      <c r="B7465" s="71">
        <f t="shared" si="116"/>
        <v>41030</v>
      </c>
      <c r="C7465">
        <v>1760.12</v>
      </c>
    </row>
    <row r="7466" spans="1:3">
      <c r="A7466" s="71">
        <v>41033</v>
      </c>
      <c r="B7466" s="71">
        <f t="shared" si="116"/>
        <v>41030</v>
      </c>
      <c r="C7466">
        <v>1754.89</v>
      </c>
    </row>
    <row r="7467" spans="1:3">
      <c r="A7467" s="71">
        <v>41034</v>
      </c>
      <c r="B7467" s="71">
        <f t="shared" si="116"/>
        <v>41030</v>
      </c>
      <c r="C7467">
        <v>1757.24</v>
      </c>
    </row>
    <row r="7468" spans="1:3">
      <c r="A7468" s="71">
        <v>41035</v>
      </c>
      <c r="B7468" s="71">
        <f t="shared" si="116"/>
        <v>41030</v>
      </c>
      <c r="C7468">
        <v>1757.24</v>
      </c>
    </row>
    <row r="7469" spans="1:3">
      <c r="A7469" s="71">
        <v>41036</v>
      </c>
      <c r="B7469" s="71">
        <f t="shared" si="116"/>
        <v>41030</v>
      </c>
      <c r="C7469">
        <v>1757.24</v>
      </c>
    </row>
    <row r="7470" spans="1:3">
      <c r="A7470" s="71">
        <v>41037</v>
      </c>
      <c r="B7470" s="71">
        <f t="shared" si="116"/>
        <v>41030</v>
      </c>
      <c r="C7470">
        <v>1759.12</v>
      </c>
    </row>
    <row r="7471" spans="1:3">
      <c r="A7471" s="71">
        <v>41038</v>
      </c>
      <c r="B7471" s="71">
        <f t="shared" si="116"/>
        <v>41030</v>
      </c>
      <c r="C7471">
        <v>1760.6</v>
      </c>
    </row>
    <row r="7472" spans="1:3">
      <c r="A7472" s="71">
        <v>41039</v>
      </c>
      <c r="B7472" s="71">
        <f t="shared" si="116"/>
        <v>41030</v>
      </c>
      <c r="C7472">
        <v>1775.96</v>
      </c>
    </row>
    <row r="7473" spans="1:3">
      <c r="A7473" s="71">
        <v>41040</v>
      </c>
      <c r="B7473" s="71">
        <f t="shared" si="116"/>
        <v>41030</v>
      </c>
      <c r="C7473">
        <v>1765</v>
      </c>
    </row>
    <row r="7474" spans="1:3">
      <c r="A7474" s="71">
        <v>41041</v>
      </c>
      <c r="B7474" s="71">
        <f t="shared" si="116"/>
        <v>41030</v>
      </c>
      <c r="C7474">
        <v>1764.69</v>
      </c>
    </row>
    <row r="7475" spans="1:3">
      <c r="A7475" s="71">
        <v>41042</v>
      </c>
      <c r="B7475" s="71">
        <f t="shared" si="116"/>
        <v>41030</v>
      </c>
      <c r="C7475">
        <v>1764.69</v>
      </c>
    </row>
    <row r="7476" spans="1:3">
      <c r="A7476" s="71">
        <v>41043</v>
      </c>
      <c r="B7476" s="71">
        <f t="shared" si="116"/>
        <v>41030</v>
      </c>
      <c r="C7476">
        <v>1764.69</v>
      </c>
    </row>
    <row r="7477" spans="1:3">
      <c r="A7477" s="71">
        <v>41044</v>
      </c>
      <c r="B7477" s="71">
        <f t="shared" si="116"/>
        <v>41030</v>
      </c>
      <c r="C7477">
        <v>1771.6</v>
      </c>
    </row>
    <row r="7478" spans="1:3">
      <c r="A7478" s="71">
        <v>41045</v>
      </c>
      <c r="B7478" s="71">
        <f t="shared" si="116"/>
        <v>41030</v>
      </c>
      <c r="C7478">
        <v>1778.37</v>
      </c>
    </row>
    <row r="7479" spans="1:3">
      <c r="A7479" s="71">
        <v>41046</v>
      </c>
      <c r="B7479" s="71">
        <f t="shared" si="116"/>
        <v>41030</v>
      </c>
      <c r="C7479">
        <v>1793.61</v>
      </c>
    </row>
    <row r="7480" spans="1:3">
      <c r="A7480" s="71">
        <v>41047</v>
      </c>
      <c r="B7480" s="71">
        <f t="shared" si="116"/>
        <v>41030</v>
      </c>
      <c r="C7480">
        <v>1804.92</v>
      </c>
    </row>
    <row r="7481" spans="1:3">
      <c r="A7481" s="71">
        <v>41048</v>
      </c>
      <c r="B7481" s="71">
        <f t="shared" si="116"/>
        <v>41030</v>
      </c>
      <c r="C7481">
        <v>1814.46</v>
      </c>
    </row>
    <row r="7482" spans="1:3">
      <c r="A7482" s="71">
        <v>41049</v>
      </c>
      <c r="B7482" s="71">
        <f t="shared" si="116"/>
        <v>41030</v>
      </c>
      <c r="C7482">
        <v>1814.46</v>
      </c>
    </row>
    <row r="7483" spans="1:3">
      <c r="A7483" s="71">
        <v>41050</v>
      </c>
      <c r="B7483" s="71">
        <f t="shared" si="116"/>
        <v>41030</v>
      </c>
      <c r="C7483">
        <v>1814.46</v>
      </c>
    </row>
    <row r="7484" spans="1:3">
      <c r="A7484" s="71">
        <v>41051</v>
      </c>
      <c r="B7484" s="71">
        <f t="shared" si="116"/>
        <v>41030</v>
      </c>
      <c r="C7484">
        <v>1814.46</v>
      </c>
    </row>
    <row r="7485" spans="1:3">
      <c r="A7485" s="71">
        <v>41052</v>
      </c>
      <c r="B7485" s="71">
        <f t="shared" si="116"/>
        <v>41030</v>
      </c>
      <c r="C7485">
        <v>1824.73</v>
      </c>
    </row>
    <row r="7486" spans="1:3">
      <c r="A7486" s="71">
        <v>41053</v>
      </c>
      <c r="B7486" s="71">
        <f t="shared" si="116"/>
        <v>41030</v>
      </c>
      <c r="C7486">
        <v>1845.17</v>
      </c>
    </row>
    <row r="7487" spans="1:3">
      <c r="A7487" s="71">
        <v>41054</v>
      </c>
      <c r="B7487" s="71">
        <f t="shared" si="116"/>
        <v>41030</v>
      </c>
      <c r="C7487">
        <v>1836.45</v>
      </c>
    </row>
    <row r="7488" spans="1:3">
      <c r="A7488" s="71">
        <v>41055</v>
      </c>
      <c r="B7488" s="71">
        <f t="shared" si="116"/>
        <v>41030</v>
      </c>
      <c r="C7488">
        <v>1840.69</v>
      </c>
    </row>
    <row r="7489" spans="1:3">
      <c r="A7489" s="71">
        <v>41056</v>
      </c>
      <c r="B7489" s="71">
        <f t="shared" si="116"/>
        <v>41030</v>
      </c>
      <c r="C7489">
        <v>1840.69</v>
      </c>
    </row>
    <row r="7490" spans="1:3">
      <c r="A7490" s="71">
        <v>41057</v>
      </c>
      <c r="B7490" s="71">
        <f t="shared" si="116"/>
        <v>41030</v>
      </c>
      <c r="C7490">
        <v>1840.69</v>
      </c>
    </row>
    <row r="7491" spans="1:3">
      <c r="A7491" s="71">
        <v>41058</v>
      </c>
      <c r="B7491" s="71">
        <f t="shared" ref="B7491:B7554" si="117">DATE(YEAR(A7491), MONTH(A7491), 1)</f>
        <v>41030</v>
      </c>
      <c r="C7491">
        <v>1840.69</v>
      </c>
    </row>
    <row r="7492" spans="1:3">
      <c r="A7492" s="71">
        <v>41059</v>
      </c>
      <c r="B7492" s="71">
        <f t="shared" si="117"/>
        <v>41030</v>
      </c>
      <c r="C7492">
        <v>1818.82</v>
      </c>
    </row>
    <row r="7493" spans="1:3">
      <c r="A7493" s="71">
        <v>41060</v>
      </c>
      <c r="B7493" s="71">
        <f t="shared" si="117"/>
        <v>41030</v>
      </c>
      <c r="C7493">
        <v>1827.83</v>
      </c>
    </row>
    <row r="7494" spans="1:3">
      <c r="A7494" s="71">
        <v>41061</v>
      </c>
      <c r="B7494" s="71">
        <f t="shared" si="117"/>
        <v>41061</v>
      </c>
      <c r="C7494">
        <v>1833.8</v>
      </c>
    </row>
    <row r="7495" spans="1:3">
      <c r="A7495" s="71">
        <v>41062</v>
      </c>
      <c r="B7495" s="71">
        <f t="shared" si="117"/>
        <v>41061</v>
      </c>
      <c r="C7495">
        <v>1834.71</v>
      </c>
    </row>
    <row r="7496" spans="1:3">
      <c r="A7496" s="71">
        <v>41063</v>
      </c>
      <c r="B7496" s="71">
        <f t="shared" si="117"/>
        <v>41061</v>
      </c>
      <c r="C7496">
        <v>1834.71</v>
      </c>
    </row>
    <row r="7497" spans="1:3">
      <c r="A7497" s="71">
        <v>41064</v>
      </c>
      <c r="B7497" s="71">
        <f t="shared" si="117"/>
        <v>41061</v>
      </c>
      <c r="C7497">
        <v>1834.71</v>
      </c>
    </row>
    <row r="7498" spans="1:3">
      <c r="A7498" s="71">
        <v>41065</v>
      </c>
      <c r="B7498" s="71">
        <f t="shared" si="117"/>
        <v>41061</v>
      </c>
      <c r="C7498">
        <v>1815.54</v>
      </c>
    </row>
    <row r="7499" spans="1:3">
      <c r="A7499" s="71">
        <v>41066</v>
      </c>
      <c r="B7499" s="71">
        <f t="shared" si="117"/>
        <v>41061</v>
      </c>
      <c r="C7499">
        <v>1798.85</v>
      </c>
    </row>
    <row r="7500" spans="1:3">
      <c r="A7500" s="71">
        <v>41067</v>
      </c>
      <c r="B7500" s="71">
        <f t="shared" si="117"/>
        <v>41061</v>
      </c>
      <c r="C7500">
        <v>1782.89</v>
      </c>
    </row>
    <row r="7501" spans="1:3">
      <c r="A7501" s="71">
        <v>41068</v>
      </c>
      <c r="B7501" s="71">
        <f t="shared" si="117"/>
        <v>41061</v>
      </c>
      <c r="C7501">
        <v>1766.91</v>
      </c>
    </row>
    <row r="7502" spans="1:3">
      <c r="A7502" s="71">
        <v>41069</v>
      </c>
      <c r="B7502" s="71">
        <f t="shared" si="117"/>
        <v>41061</v>
      </c>
      <c r="C7502">
        <v>1776.26</v>
      </c>
    </row>
    <row r="7503" spans="1:3">
      <c r="A7503" s="71">
        <v>41070</v>
      </c>
      <c r="B7503" s="71">
        <f t="shared" si="117"/>
        <v>41061</v>
      </c>
      <c r="C7503">
        <v>1776.26</v>
      </c>
    </row>
    <row r="7504" spans="1:3">
      <c r="A7504" s="71">
        <v>41071</v>
      </c>
      <c r="B7504" s="71">
        <f t="shared" si="117"/>
        <v>41061</v>
      </c>
      <c r="C7504">
        <v>1776.26</v>
      </c>
    </row>
    <row r="7505" spans="1:3">
      <c r="A7505" s="71">
        <v>41072</v>
      </c>
      <c r="B7505" s="71">
        <f t="shared" si="117"/>
        <v>41061</v>
      </c>
      <c r="C7505">
        <v>1776.26</v>
      </c>
    </row>
    <row r="7506" spans="1:3">
      <c r="A7506" s="71">
        <v>41073</v>
      </c>
      <c r="B7506" s="71">
        <f t="shared" si="117"/>
        <v>41061</v>
      </c>
      <c r="C7506">
        <v>1776.47</v>
      </c>
    </row>
    <row r="7507" spans="1:3">
      <c r="A7507" s="71">
        <v>41074</v>
      </c>
      <c r="B7507" s="71">
        <f t="shared" si="117"/>
        <v>41061</v>
      </c>
      <c r="C7507">
        <v>1783.45</v>
      </c>
    </row>
    <row r="7508" spans="1:3">
      <c r="A7508" s="71">
        <v>41075</v>
      </c>
      <c r="B7508" s="71">
        <f t="shared" si="117"/>
        <v>41061</v>
      </c>
      <c r="C7508">
        <v>1787.63</v>
      </c>
    </row>
    <row r="7509" spans="1:3">
      <c r="A7509" s="71">
        <v>41076</v>
      </c>
      <c r="B7509" s="71">
        <f t="shared" si="117"/>
        <v>41061</v>
      </c>
      <c r="C7509">
        <v>1786.21</v>
      </c>
    </row>
    <row r="7510" spans="1:3">
      <c r="A7510" s="71">
        <v>41077</v>
      </c>
      <c r="B7510" s="71">
        <f t="shared" si="117"/>
        <v>41061</v>
      </c>
      <c r="C7510">
        <v>1786.21</v>
      </c>
    </row>
    <row r="7511" spans="1:3">
      <c r="A7511" s="71">
        <v>41078</v>
      </c>
      <c r="B7511" s="71">
        <f t="shared" si="117"/>
        <v>41061</v>
      </c>
      <c r="C7511">
        <v>1786.21</v>
      </c>
    </row>
    <row r="7512" spans="1:3">
      <c r="A7512" s="71">
        <v>41079</v>
      </c>
      <c r="B7512" s="71">
        <f t="shared" si="117"/>
        <v>41061</v>
      </c>
      <c r="C7512">
        <v>1786.21</v>
      </c>
    </row>
    <row r="7513" spans="1:3">
      <c r="A7513" s="71">
        <v>41080</v>
      </c>
      <c r="B7513" s="71">
        <f t="shared" si="117"/>
        <v>41061</v>
      </c>
      <c r="C7513">
        <v>1773.18</v>
      </c>
    </row>
    <row r="7514" spans="1:3">
      <c r="A7514" s="71">
        <v>41081</v>
      </c>
      <c r="B7514" s="71">
        <f t="shared" si="117"/>
        <v>41061</v>
      </c>
      <c r="C7514">
        <v>1770.38</v>
      </c>
    </row>
    <row r="7515" spans="1:3">
      <c r="A7515" s="71">
        <v>41082</v>
      </c>
      <c r="B7515" s="71">
        <f t="shared" si="117"/>
        <v>41061</v>
      </c>
      <c r="C7515">
        <v>1775.99</v>
      </c>
    </row>
    <row r="7516" spans="1:3">
      <c r="A7516" s="71">
        <v>41083</v>
      </c>
      <c r="B7516" s="71">
        <f t="shared" si="117"/>
        <v>41061</v>
      </c>
      <c r="C7516">
        <v>1787.47</v>
      </c>
    </row>
    <row r="7517" spans="1:3">
      <c r="A7517" s="71">
        <v>41084</v>
      </c>
      <c r="B7517" s="71">
        <f t="shared" si="117"/>
        <v>41061</v>
      </c>
      <c r="C7517">
        <v>1787.47</v>
      </c>
    </row>
    <row r="7518" spans="1:3">
      <c r="A7518" s="71">
        <v>41085</v>
      </c>
      <c r="B7518" s="71">
        <f t="shared" si="117"/>
        <v>41061</v>
      </c>
      <c r="C7518">
        <v>1787.47</v>
      </c>
    </row>
    <row r="7519" spans="1:3">
      <c r="A7519" s="71">
        <v>41086</v>
      </c>
      <c r="B7519" s="71">
        <f t="shared" si="117"/>
        <v>41061</v>
      </c>
      <c r="C7519">
        <v>1803.37</v>
      </c>
    </row>
    <row r="7520" spans="1:3">
      <c r="A7520" s="71">
        <v>41087</v>
      </c>
      <c r="B7520" s="71">
        <f t="shared" si="117"/>
        <v>41061</v>
      </c>
      <c r="C7520">
        <v>1805.14</v>
      </c>
    </row>
    <row r="7521" spans="1:3">
      <c r="A7521" s="71">
        <v>41088</v>
      </c>
      <c r="B7521" s="71">
        <f t="shared" si="117"/>
        <v>41061</v>
      </c>
      <c r="C7521">
        <v>1796.18</v>
      </c>
    </row>
    <row r="7522" spans="1:3">
      <c r="A7522" s="71">
        <v>41089</v>
      </c>
      <c r="B7522" s="71">
        <f t="shared" si="117"/>
        <v>41061</v>
      </c>
      <c r="C7522">
        <v>1805.6</v>
      </c>
    </row>
    <row r="7523" spans="1:3">
      <c r="A7523" s="71">
        <v>41090</v>
      </c>
      <c r="B7523" s="71">
        <f t="shared" si="117"/>
        <v>41061</v>
      </c>
      <c r="C7523">
        <v>1784.6</v>
      </c>
    </row>
    <row r="7524" spans="1:3">
      <c r="A7524" s="71">
        <v>41091</v>
      </c>
      <c r="B7524" s="71">
        <f t="shared" si="117"/>
        <v>41091</v>
      </c>
      <c r="C7524">
        <v>1784.6</v>
      </c>
    </row>
    <row r="7525" spans="1:3">
      <c r="A7525" s="71">
        <v>41092</v>
      </c>
      <c r="B7525" s="71">
        <f t="shared" si="117"/>
        <v>41091</v>
      </c>
      <c r="C7525">
        <v>1784.6</v>
      </c>
    </row>
    <row r="7526" spans="1:3">
      <c r="A7526" s="71">
        <v>41093</v>
      </c>
      <c r="B7526" s="71">
        <f t="shared" si="117"/>
        <v>41091</v>
      </c>
      <c r="C7526">
        <v>1784.6</v>
      </c>
    </row>
    <row r="7527" spans="1:3">
      <c r="A7527" s="71">
        <v>41094</v>
      </c>
      <c r="B7527" s="71">
        <f t="shared" si="117"/>
        <v>41091</v>
      </c>
      <c r="C7527">
        <v>1771.53</v>
      </c>
    </row>
    <row r="7528" spans="1:3">
      <c r="A7528" s="71">
        <v>41095</v>
      </c>
      <c r="B7528" s="71">
        <f t="shared" si="117"/>
        <v>41091</v>
      </c>
      <c r="C7528">
        <v>1771.53</v>
      </c>
    </row>
    <row r="7529" spans="1:3">
      <c r="A7529" s="71">
        <v>41096</v>
      </c>
      <c r="B7529" s="71">
        <f t="shared" si="117"/>
        <v>41091</v>
      </c>
      <c r="C7529">
        <v>1774.37</v>
      </c>
    </row>
    <row r="7530" spans="1:3">
      <c r="A7530" s="71">
        <v>41097</v>
      </c>
      <c r="B7530" s="71">
        <f t="shared" si="117"/>
        <v>41091</v>
      </c>
      <c r="C7530">
        <v>1785.25</v>
      </c>
    </row>
    <row r="7531" spans="1:3">
      <c r="A7531" s="71">
        <v>41098</v>
      </c>
      <c r="B7531" s="71">
        <f t="shared" si="117"/>
        <v>41091</v>
      </c>
      <c r="C7531">
        <v>1785.25</v>
      </c>
    </row>
    <row r="7532" spans="1:3">
      <c r="A7532" s="71">
        <v>41099</v>
      </c>
      <c r="B7532" s="71">
        <f t="shared" si="117"/>
        <v>41091</v>
      </c>
      <c r="C7532">
        <v>1785.25</v>
      </c>
    </row>
    <row r="7533" spans="1:3">
      <c r="A7533" s="71">
        <v>41100</v>
      </c>
      <c r="B7533" s="71">
        <f t="shared" si="117"/>
        <v>41091</v>
      </c>
      <c r="C7533">
        <v>1790.25</v>
      </c>
    </row>
    <row r="7534" spans="1:3">
      <c r="A7534" s="71">
        <v>41101</v>
      </c>
      <c r="B7534" s="71">
        <f t="shared" si="117"/>
        <v>41091</v>
      </c>
      <c r="C7534">
        <v>1785.06</v>
      </c>
    </row>
    <row r="7535" spans="1:3">
      <c r="A7535" s="71">
        <v>41102</v>
      </c>
      <c r="B7535" s="71">
        <f t="shared" si="117"/>
        <v>41091</v>
      </c>
      <c r="C7535">
        <v>1787.72</v>
      </c>
    </row>
    <row r="7536" spans="1:3">
      <c r="A7536" s="71">
        <v>41103</v>
      </c>
      <c r="B7536" s="71">
        <f t="shared" si="117"/>
        <v>41091</v>
      </c>
      <c r="C7536">
        <v>1790.12</v>
      </c>
    </row>
    <row r="7537" spans="1:3">
      <c r="A7537" s="71">
        <v>41104</v>
      </c>
      <c r="B7537" s="71">
        <f t="shared" si="117"/>
        <v>41091</v>
      </c>
      <c r="C7537">
        <v>1780.21</v>
      </c>
    </row>
    <row r="7538" spans="1:3">
      <c r="A7538" s="71">
        <v>41105</v>
      </c>
      <c r="B7538" s="71">
        <f t="shared" si="117"/>
        <v>41091</v>
      </c>
      <c r="C7538">
        <v>1780.21</v>
      </c>
    </row>
    <row r="7539" spans="1:3">
      <c r="A7539" s="71">
        <v>41106</v>
      </c>
      <c r="B7539" s="71">
        <f t="shared" si="117"/>
        <v>41091</v>
      </c>
      <c r="C7539">
        <v>1780.21</v>
      </c>
    </row>
    <row r="7540" spans="1:3">
      <c r="A7540" s="71">
        <v>41107</v>
      </c>
      <c r="B7540" s="71">
        <f t="shared" si="117"/>
        <v>41091</v>
      </c>
      <c r="C7540">
        <v>1778.42</v>
      </c>
    </row>
    <row r="7541" spans="1:3">
      <c r="A7541" s="71">
        <v>41108</v>
      </c>
      <c r="B7541" s="71">
        <f t="shared" si="117"/>
        <v>41091</v>
      </c>
      <c r="C7541">
        <v>1778.97</v>
      </c>
    </row>
    <row r="7542" spans="1:3">
      <c r="A7542" s="71">
        <v>41109</v>
      </c>
      <c r="B7542" s="71">
        <f t="shared" si="117"/>
        <v>41091</v>
      </c>
      <c r="C7542">
        <v>1778.28</v>
      </c>
    </row>
    <row r="7543" spans="1:3">
      <c r="A7543" s="71">
        <v>41110</v>
      </c>
      <c r="B7543" s="71">
        <f t="shared" si="117"/>
        <v>41091</v>
      </c>
      <c r="C7543">
        <v>1775.8</v>
      </c>
    </row>
    <row r="7544" spans="1:3">
      <c r="A7544" s="71">
        <v>41111</v>
      </c>
      <c r="B7544" s="71">
        <f t="shared" si="117"/>
        <v>41091</v>
      </c>
      <c r="C7544">
        <v>1775.8</v>
      </c>
    </row>
    <row r="7545" spans="1:3">
      <c r="A7545" s="71">
        <v>41112</v>
      </c>
      <c r="B7545" s="71">
        <f t="shared" si="117"/>
        <v>41091</v>
      </c>
      <c r="C7545">
        <v>1775.8</v>
      </c>
    </row>
    <row r="7546" spans="1:3">
      <c r="A7546" s="71">
        <v>41113</v>
      </c>
      <c r="B7546" s="71">
        <f t="shared" si="117"/>
        <v>41091</v>
      </c>
      <c r="C7546">
        <v>1775.8</v>
      </c>
    </row>
    <row r="7547" spans="1:3">
      <c r="A7547" s="71">
        <v>41114</v>
      </c>
      <c r="B7547" s="71">
        <f t="shared" si="117"/>
        <v>41091</v>
      </c>
      <c r="C7547">
        <v>1790.39</v>
      </c>
    </row>
    <row r="7548" spans="1:3">
      <c r="A7548" s="71">
        <v>41115</v>
      </c>
      <c r="B7548" s="71">
        <f t="shared" si="117"/>
        <v>41091</v>
      </c>
      <c r="C7548">
        <v>1797.33</v>
      </c>
    </row>
    <row r="7549" spans="1:3">
      <c r="A7549" s="71">
        <v>41116</v>
      </c>
      <c r="B7549" s="71">
        <f t="shared" si="117"/>
        <v>41091</v>
      </c>
      <c r="C7549">
        <v>1799.48</v>
      </c>
    </row>
    <row r="7550" spans="1:3">
      <c r="A7550" s="71">
        <v>41117</v>
      </c>
      <c r="B7550" s="71">
        <f t="shared" si="117"/>
        <v>41091</v>
      </c>
      <c r="C7550">
        <v>1789.22</v>
      </c>
    </row>
    <row r="7551" spans="1:3">
      <c r="A7551" s="71">
        <v>41118</v>
      </c>
      <c r="B7551" s="71">
        <f t="shared" si="117"/>
        <v>41091</v>
      </c>
      <c r="C7551">
        <v>1791.12</v>
      </c>
    </row>
    <row r="7552" spans="1:3">
      <c r="A7552" s="71">
        <v>41119</v>
      </c>
      <c r="B7552" s="71">
        <f t="shared" si="117"/>
        <v>41091</v>
      </c>
      <c r="C7552">
        <v>1791.12</v>
      </c>
    </row>
    <row r="7553" spans="1:3">
      <c r="A7553" s="71">
        <v>41120</v>
      </c>
      <c r="B7553" s="71">
        <f t="shared" si="117"/>
        <v>41091</v>
      </c>
      <c r="C7553">
        <v>1791.12</v>
      </c>
    </row>
    <row r="7554" spans="1:3">
      <c r="A7554" s="71">
        <v>41121</v>
      </c>
      <c r="B7554" s="71">
        <f t="shared" si="117"/>
        <v>41091</v>
      </c>
      <c r="C7554">
        <v>1789.02</v>
      </c>
    </row>
    <row r="7555" spans="1:3">
      <c r="A7555" s="71">
        <v>41122</v>
      </c>
      <c r="B7555" s="71">
        <f t="shared" ref="B7555:B7618" si="118">DATE(YEAR(A7555), MONTH(A7555), 1)</f>
        <v>41122</v>
      </c>
      <c r="C7555">
        <v>1790.74</v>
      </c>
    </row>
    <row r="7556" spans="1:3">
      <c r="A7556" s="71">
        <v>41123</v>
      </c>
      <c r="B7556" s="71">
        <f t="shared" si="118"/>
        <v>41122</v>
      </c>
      <c r="C7556">
        <v>1787.51</v>
      </c>
    </row>
    <row r="7557" spans="1:3">
      <c r="A7557" s="71">
        <v>41124</v>
      </c>
      <c r="B7557" s="71">
        <f t="shared" si="118"/>
        <v>41122</v>
      </c>
      <c r="C7557">
        <v>1790.97</v>
      </c>
    </row>
    <row r="7558" spans="1:3">
      <c r="A7558" s="71">
        <v>41125</v>
      </c>
      <c r="B7558" s="71">
        <f t="shared" si="118"/>
        <v>41122</v>
      </c>
      <c r="C7558">
        <v>1786.06</v>
      </c>
    </row>
    <row r="7559" spans="1:3">
      <c r="A7559" s="71">
        <v>41126</v>
      </c>
      <c r="B7559" s="71">
        <f t="shared" si="118"/>
        <v>41122</v>
      </c>
      <c r="C7559">
        <v>1786.06</v>
      </c>
    </row>
    <row r="7560" spans="1:3">
      <c r="A7560" s="71">
        <v>41127</v>
      </c>
      <c r="B7560" s="71">
        <f t="shared" si="118"/>
        <v>41122</v>
      </c>
      <c r="C7560">
        <v>1786.06</v>
      </c>
    </row>
    <row r="7561" spans="1:3">
      <c r="A7561" s="71">
        <v>41128</v>
      </c>
      <c r="B7561" s="71">
        <f t="shared" si="118"/>
        <v>41122</v>
      </c>
      <c r="C7561">
        <v>1785.29</v>
      </c>
    </row>
    <row r="7562" spans="1:3">
      <c r="A7562" s="71">
        <v>41129</v>
      </c>
      <c r="B7562" s="71">
        <f t="shared" si="118"/>
        <v>41122</v>
      </c>
      <c r="C7562">
        <v>1785.29</v>
      </c>
    </row>
    <row r="7563" spans="1:3">
      <c r="A7563" s="71">
        <v>41130</v>
      </c>
      <c r="B7563" s="71">
        <f t="shared" si="118"/>
        <v>41122</v>
      </c>
      <c r="C7563">
        <v>1788.03</v>
      </c>
    </row>
    <row r="7564" spans="1:3">
      <c r="A7564" s="71">
        <v>41131</v>
      </c>
      <c r="B7564" s="71">
        <f t="shared" si="118"/>
        <v>41122</v>
      </c>
      <c r="C7564">
        <v>1788.08</v>
      </c>
    </row>
    <row r="7565" spans="1:3">
      <c r="A7565" s="71">
        <v>41132</v>
      </c>
      <c r="B7565" s="71">
        <f t="shared" si="118"/>
        <v>41122</v>
      </c>
      <c r="C7565">
        <v>1791.61</v>
      </c>
    </row>
    <row r="7566" spans="1:3">
      <c r="A7566" s="71">
        <v>41133</v>
      </c>
      <c r="B7566" s="71">
        <f t="shared" si="118"/>
        <v>41122</v>
      </c>
      <c r="C7566">
        <v>1791.61</v>
      </c>
    </row>
    <row r="7567" spans="1:3">
      <c r="A7567" s="71">
        <v>41134</v>
      </c>
      <c r="B7567" s="71">
        <f t="shared" si="118"/>
        <v>41122</v>
      </c>
      <c r="C7567">
        <v>1791.61</v>
      </c>
    </row>
    <row r="7568" spans="1:3">
      <c r="A7568" s="71">
        <v>41135</v>
      </c>
      <c r="B7568" s="71">
        <f t="shared" si="118"/>
        <v>41122</v>
      </c>
      <c r="C7568">
        <v>1792.86</v>
      </c>
    </row>
    <row r="7569" spans="1:3">
      <c r="A7569" s="71">
        <v>41136</v>
      </c>
      <c r="B7569" s="71">
        <f t="shared" si="118"/>
        <v>41122</v>
      </c>
      <c r="C7569">
        <v>1800.81</v>
      </c>
    </row>
    <row r="7570" spans="1:3">
      <c r="A7570" s="71">
        <v>41137</v>
      </c>
      <c r="B7570" s="71">
        <f t="shared" si="118"/>
        <v>41122</v>
      </c>
      <c r="C7570">
        <v>1817.18</v>
      </c>
    </row>
    <row r="7571" spans="1:3">
      <c r="A7571" s="71">
        <v>41138</v>
      </c>
      <c r="B7571" s="71">
        <f t="shared" si="118"/>
        <v>41122</v>
      </c>
      <c r="C7571">
        <v>1825.52</v>
      </c>
    </row>
    <row r="7572" spans="1:3">
      <c r="A7572" s="71">
        <v>41139</v>
      </c>
      <c r="B7572" s="71">
        <f t="shared" si="118"/>
        <v>41122</v>
      </c>
      <c r="C7572">
        <v>1822.59</v>
      </c>
    </row>
    <row r="7573" spans="1:3">
      <c r="A7573" s="71">
        <v>41140</v>
      </c>
      <c r="B7573" s="71">
        <f t="shared" si="118"/>
        <v>41122</v>
      </c>
      <c r="C7573">
        <v>1822.59</v>
      </c>
    </row>
    <row r="7574" spans="1:3">
      <c r="A7574" s="71">
        <v>41141</v>
      </c>
      <c r="B7574" s="71">
        <f t="shared" si="118"/>
        <v>41122</v>
      </c>
      <c r="C7574">
        <v>1822.59</v>
      </c>
    </row>
    <row r="7575" spans="1:3">
      <c r="A7575" s="71">
        <v>41142</v>
      </c>
      <c r="B7575" s="71">
        <f t="shared" si="118"/>
        <v>41122</v>
      </c>
      <c r="C7575">
        <v>1822.59</v>
      </c>
    </row>
    <row r="7576" spans="1:3">
      <c r="A7576" s="71">
        <v>41143</v>
      </c>
      <c r="B7576" s="71">
        <f t="shared" si="118"/>
        <v>41122</v>
      </c>
      <c r="C7576">
        <v>1815.8</v>
      </c>
    </row>
    <row r="7577" spans="1:3">
      <c r="A7577" s="71">
        <v>41144</v>
      </c>
      <c r="B7577" s="71">
        <f t="shared" si="118"/>
        <v>41122</v>
      </c>
      <c r="C7577">
        <v>1812.88</v>
      </c>
    </row>
    <row r="7578" spans="1:3">
      <c r="A7578" s="71">
        <v>41145</v>
      </c>
      <c r="B7578" s="71">
        <f t="shared" si="118"/>
        <v>41122</v>
      </c>
      <c r="C7578">
        <v>1808.33</v>
      </c>
    </row>
    <row r="7579" spans="1:3">
      <c r="A7579" s="71">
        <v>41146</v>
      </c>
      <c r="B7579" s="71">
        <f t="shared" si="118"/>
        <v>41122</v>
      </c>
      <c r="C7579">
        <v>1814.83</v>
      </c>
    </row>
    <row r="7580" spans="1:3">
      <c r="A7580" s="71">
        <v>41147</v>
      </c>
      <c r="B7580" s="71">
        <f t="shared" si="118"/>
        <v>41122</v>
      </c>
      <c r="C7580">
        <v>1814.83</v>
      </c>
    </row>
    <row r="7581" spans="1:3">
      <c r="A7581" s="71">
        <v>41148</v>
      </c>
      <c r="B7581" s="71">
        <f t="shared" si="118"/>
        <v>41122</v>
      </c>
      <c r="C7581">
        <v>1814.83</v>
      </c>
    </row>
    <row r="7582" spans="1:3">
      <c r="A7582" s="71">
        <v>41149</v>
      </c>
      <c r="B7582" s="71">
        <f t="shared" si="118"/>
        <v>41122</v>
      </c>
      <c r="C7582">
        <v>1821.44</v>
      </c>
    </row>
    <row r="7583" spans="1:3">
      <c r="A7583" s="71">
        <v>41150</v>
      </c>
      <c r="B7583" s="71">
        <f t="shared" si="118"/>
        <v>41122</v>
      </c>
      <c r="C7583">
        <v>1828.99</v>
      </c>
    </row>
    <row r="7584" spans="1:3">
      <c r="A7584" s="71">
        <v>41151</v>
      </c>
      <c r="B7584" s="71">
        <f t="shared" si="118"/>
        <v>41122</v>
      </c>
      <c r="C7584">
        <v>1833.14</v>
      </c>
    </row>
    <row r="7585" spans="1:3">
      <c r="A7585" s="71">
        <v>41152</v>
      </c>
      <c r="B7585" s="71">
        <f t="shared" si="118"/>
        <v>41122</v>
      </c>
      <c r="C7585">
        <v>1830.5</v>
      </c>
    </row>
    <row r="7586" spans="1:3">
      <c r="A7586" s="71">
        <v>41153</v>
      </c>
      <c r="B7586" s="71">
        <f t="shared" si="118"/>
        <v>41153</v>
      </c>
      <c r="C7586">
        <v>1825.21</v>
      </c>
    </row>
    <row r="7587" spans="1:3">
      <c r="A7587" s="71">
        <v>41154</v>
      </c>
      <c r="B7587" s="71">
        <f t="shared" si="118"/>
        <v>41153</v>
      </c>
      <c r="C7587">
        <v>1825.21</v>
      </c>
    </row>
    <row r="7588" spans="1:3">
      <c r="A7588" s="71">
        <v>41155</v>
      </c>
      <c r="B7588" s="71">
        <f t="shared" si="118"/>
        <v>41153</v>
      </c>
      <c r="C7588">
        <v>1825.21</v>
      </c>
    </row>
    <row r="7589" spans="1:3">
      <c r="A7589" s="71">
        <v>41156</v>
      </c>
      <c r="B7589" s="71">
        <f t="shared" si="118"/>
        <v>41153</v>
      </c>
      <c r="C7589">
        <v>1825.21</v>
      </c>
    </row>
    <row r="7590" spans="1:3">
      <c r="A7590" s="71">
        <v>41157</v>
      </c>
      <c r="B7590" s="71">
        <f t="shared" si="118"/>
        <v>41153</v>
      </c>
      <c r="C7590">
        <v>1824.81</v>
      </c>
    </row>
    <row r="7591" spans="1:3">
      <c r="A7591" s="71">
        <v>41158</v>
      </c>
      <c r="B7591" s="71">
        <f t="shared" si="118"/>
        <v>41153</v>
      </c>
      <c r="C7591">
        <v>1814.06</v>
      </c>
    </row>
    <row r="7592" spans="1:3">
      <c r="A7592" s="71">
        <v>41159</v>
      </c>
      <c r="B7592" s="71">
        <f t="shared" si="118"/>
        <v>41153</v>
      </c>
      <c r="C7592">
        <v>1804.09</v>
      </c>
    </row>
    <row r="7593" spans="1:3">
      <c r="A7593" s="71">
        <v>41160</v>
      </c>
      <c r="B7593" s="71">
        <f t="shared" si="118"/>
        <v>41153</v>
      </c>
      <c r="C7593">
        <v>1797.35</v>
      </c>
    </row>
    <row r="7594" spans="1:3">
      <c r="A7594" s="71">
        <v>41161</v>
      </c>
      <c r="B7594" s="71">
        <f t="shared" si="118"/>
        <v>41153</v>
      </c>
      <c r="C7594">
        <v>1797.35</v>
      </c>
    </row>
    <row r="7595" spans="1:3">
      <c r="A7595" s="71">
        <v>41162</v>
      </c>
      <c r="B7595" s="71">
        <f t="shared" si="118"/>
        <v>41153</v>
      </c>
      <c r="C7595">
        <v>1797.35</v>
      </c>
    </row>
    <row r="7596" spans="1:3">
      <c r="A7596" s="71">
        <v>41163</v>
      </c>
      <c r="B7596" s="71">
        <f t="shared" si="118"/>
        <v>41153</v>
      </c>
      <c r="C7596">
        <v>1802.23</v>
      </c>
    </row>
    <row r="7597" spans="1:3">
      <c r="A7597" s="71">
        <v>41164</v>
      </c>
      <c r="B7597" s="71">
        <f t="shared" si="118"/>
        <v>41153</v>
      </c>
      <c r="C7597">
        <v>1795.4</v>
      </c>
    </row>
    <row r="7598" spans="1:3">
      <c r="A7598" s="71">
        <v>41165</v>
      </c>
      <c r="B7598" s="71">
        <f t="shared" si="118"/>
        <v>41153</v>
      </c>
      <c r="C7598">
        <v>1802.22</v>
      </c>
    </row>
    <row r="7599" spans="1:3">
      <c r="A7599" s="71">
        <v>41166</v>
      </c>
      <c r="B7599" s="71">
        <f t="shared" si="118"/>
        <v>41153</v>
      </c>
      <c r="C7599">
        <v>1799.57</v>
      </c>
    </row>
    <row r="7600" spans="1:3">
      <c r="A7600" s="71">
        <v>41167</v>
      </c>
      <c r="B7600" s="71">
        <f t="shared" si="118"/>
        <v>41153</v>
      </c>
      <c r="C7600">
        <v>1789.54</v>
      </c>
    </row>
    <row r="7601" spans="1:3">
      <c r="A7601" s="71">
        <v>41168</v>
      </c>
      <c r="B7601" s="71">
        <f t="shared" si="118"/>
        <v>41153</v>
      </c>
      <c r="C7601">
        <v>1789.54</v>
      </c>
    </row>
    <row r="7602" spans="1:3">
      <c r="A7602" s="71">
        <v>41169</v>
      </c>
      <c r="B7602" s="71">
        <f t="shared" si="118"/>
        <v>41153</v>
      </c>
      <c r="C7602">
        <v>1789.54</v>
      </c>
    </row>
    <row r="7603" spans="1:3">
      <c r="A7603" s="71">
        <v>41170</v>
      </c>
      <c r="B7603" s="71">
        <f t="shared" si="118"/>
        <v>41153</v>
      </c>
      <c r="C7603">
        <v>1799.77</v>
      </c>
    </row>
    <row r="7604" spans="1:3">
      <c r="A7604" s="71">
        <v>41171</v>
      </c>
      <c r="B7604" s="71">
        <f t="shared" si="118"/>
        <v>41153</v>
      </c>
      <c r="C7604">
        <v>1800.19</v>
      </c>
    </row>
    <row r="7605" spans="1:3">
      <c r="A7605" s="71">
        <v>41172</v>
      </c>
      <c r="B7605" s="71">
        <f t="shared" si="118"/>
        <v>41153</v>
      </c>
      <c r="C7605">
        <v>1795.66</v>
      </c>
    </row>
    <row r="7606" spans="1:3">
      <c r="A7606" s="71">
        <v>41173</v>
      </c>
      <c r="B7606" s="71">
        <f t="shared" si="118"/>
        <v>41153</v>
      </c>
      <c r="C7606">
        <v>1798.98</v>
      </c>
    </row>
    <row r="7607" spans="1:3">
      <c r="A7607" s="71">
        <v>41174</v>
      </c>
      <c r="B7607" s="71">
        <f t="shared" si="118"/>
        <v>41153</v>
      </c>
      <c r="C7607">
        <v>1796.75</v>
      </c>
    </row>
    <row r="7608" spans="1:3">
      <c r="A7608" s="71">
        <v>41175</v>
      </c>
      <c r="B7608" s="71">
        <f t="shared" si="118"/>
        <v>41153</v>
      </c>
      <c r="C7608">
        <v>1796.75</v>
      </c>
    </row>
    <row r="7609" spans="1:3">
      <c r="A7609" s="71">
        <v>41176</v>
      </c>
      <c r="B7609" s="71">
        <f t="shared" si="118"/>
        <v>41153</v>
      </c>
      <c r="C7609">
        <v>1796.75</v>
      </c>
    </row>
    <row r="7610" spans="1:3">
      <c r="A7610" s="71">
        <v>41177</v>
      </c>
      <c r="B7610" s="71">
        <f t="shared" si="118"/>
        <v>41153</v>
      </c>
      <c r="C7610">
        <v>1799.29</v>
      </c>
    </row>
    <row r="7611" spans="1:3">
      <c r="A7611" s="71">
        <v>41178</v>
      </c>
      <c r="B7611" s="71">
        <f t="shared" si="118"/>
        <v>41153</v>
      </c>
      <c r="C7611">
        <v>1795.69</v>
      </c>
    </row>
    <row r="7612" spans="1:3">
      <c r="A7612" s="71">
        <v>41179</v>
      </c>
      <c r="B7612" s="71">
        <f t="shared" si="118"/>
        <v>41153</v>
      </c>
      <c r="C7612">
        <v>1799.55</v>
      </c>
    </row>
    <row r="7613" spans="1:3">
      <c r="A7613" s="71">
        <v>41180</v>
      </c>
      <c r="B7613" s="71">
        <f t="shared" si="118"/>
        <v>41153</v>
      </c>
      <c r="C7613">
        <v>1798.08</v>
      </c>
    </row>
    <row r="7614" spans="1:3">
      <c r="A7614" s="71">
        <v>41181</v>
      </c>
      <c r="B7614" s="71">
        <f t="shared" si="118"/>
        <v>41153</v>
      </c>
      <c r="C7614">
        <v>1800.52</v>
      </c>
    </row>
    <row r="7615" spans="1:3">
      <c r="A7615" s="71">
        <v>41182</v>
      </c>
      <c r="B7615" s="71">
        <f t="shared" si="118"/>
        <v>41153</v>
      </c>
      <c r="C7615">
        <v>1800.52</v>
      </c>
    </row>
    <row r="7616" spans="1:3">
      <c r="A7616" s="71">
        <v>41183</v>
      </c>
      <c r="B7616" s="71">
        <f t="shared" si="118"/>
        <v>41183</v>
      </c>
      <c r="C7616">
        <v>1800.52</v>
      </c>
    </row>
    <row r="7617" spans="1:3">
      <c r="A7617" s="71">
        <v>41184</v>
      </c>
      <c r="B7617" s="71">
        <f t="shared" si="118"/>
        <v>41183</v>
      </c>
      <c r="C7617">
        <v>1797.97</v>
      </c>
    </row>
    <row r="7618" spans="1:3">
      <c r="A7618" s="71">
        <v>41185</v>
      </c>
      <c r="B7618" s="71">
        <f t="shared" si="118"/>
        <v>41183</v>
      </c>
      <c r="C7618">
        <v>1798.86</v>
      </c>
    </row>
    <row r="7619" spans="1:3">
      <c r="A7619" s="71">
        <v>41186</v>
      </c>
      <c r="B7619" s="71">
        <f t="shared" ref="B7619:B7682" si="119">DATE(YEAR(A7619), MONTH(A7619), 1)</f>
        <v>41183</v>
      </c>
      <c r="C7619">
        <v>1800.43</v>
      </c>
    </row>
    <row r="7620" spans="1:3">
      <c r="A7620" s="71">
        <v>41187</v>
      </c>
      <c r="B7620" s="71">
        <f t="shared" si="119"/>
        <v>41183</v>
      </c>
      <c r="C7620">
        <v>1797.68</v>
      </c>
    </row>
    <row r="7621" spans="1:3">
      <c r="A7621" s="71">
        <v>41188</v>
      </c>
      <c r="B7621" s="71">
        <f t="shared" si="119"/>
        <v>41183</v>
      </c>
      <c r="C7621">
        <v>1795.4</v>
      </c>
    </row>
    <row r="7622" spans="1:3">
      <c r="A7622" s="71">
        <v>41189</v>
      </c>
      <c r="B7622" s="71">
        <f t="shared" si="119"/>
        <v>41183</v>
      </c>
      <c r="C7622">
        <v>1795.4</v>
      </c>
    </row>
    <row r="7623" spans="1:3">
      <c r="A7623" s="71">
        <v>41190</v>
      </c>
      <c r="B7623" s="71">
        <f t="shared" si="119"/>
        <v>41183</v>
      </c>
      <c r="C7623">
        <v>1795.4</v>
      </c>
    </row>
    <row r="7624" spans="1:3">
      <c r="A7624" s="71">
        <v>41191</v>
      </c>
      <c r="B7624" s="71">
        <f t="shared" si="119"/>
        <v>41183</v>
      </c>
      <c r="C7624">
        <v>1795.4</v>
      </c>
    </row>
    <row r="7625" spans="1:3">
      <c r="A7625" s="71">
        <v>41192</v>
      </c>
      <c r="B7625" s="71">
        <f t="shared" si="119"/>
        <v>41183</v>
      </c>
      <c r="C7625">
        <v>1798.32</v>
      </c>
    </row>
    <row r="7626" spans="1:3">
      <c r="A7626" s="71">
        <v>41193</v>
      </c>
      <c r="B7626" s="71">
        <f t="shared" si="119"/>
        <v>41183</v>
      </c>
      <c r="C7626">
        <v>1799.78</v>
      </c>
    </row>
    <row r="7627" spans="1:3">
      <c r="A7627" s="71">
        <v>41194</v>
      </c>
      <c r="B7627" s="71">
        <f t="shared" si="119"/>
        <v>41183</v>
      </c>
      <c r="C7627">
        <v>1797.68</v>
      </c>
    </row>
    <row r="7628" spans="1:3">
      <c r="A7628" s="71">
        <v>41195</v>
      </c>
      <c r="B7628" s="71">
        <f t="shared" si="119"/>
        <v>41183</v>
      </c>
      <c r="C7628">
        <v>1797.68</v>
      </c>
    </row>
    <row r="7629" spans="1:3">
      <c r="A7629" s="71">
        <v>41196</v>
      </c>
      <c r="B7629" s="71">
        <f t="shared" si="119"/>
        <v>41183</v>
      </c>
      <c r="C7629">
        <v>1797.68</v>
      </c>
    </row>
    <row r="7630" spans="1:3">
      <c r="A7630" s="71">
        <v>41197</v>
      </c>
      <c r="B7630" s="71">
        <f t="shared" si="119"/>
        <v>41183</v>
      </c>
      <c r="C7630">
        <v>1797.68</v>
      </c>
    </row>
    <row r="7631" spans="1:3">
      <c r="A7631" s="71">
        <v>41198</v>
      </c>
      <c r="B7631" s="71">
        <f t="shared" si="119"/>
        <v>41183</v>
      </c>
      <c r="C7631">
        <v>1797.68</v>
      </c>
    </row>
    <row r="7632" spans="1:3">
      <c r="A7632" s="71">
        <v>41199</v>
      </c>
      <c r="B7632" s="71">
        <f t="shared" si="119"/>
        <v>41183</v>
      </c>
      <c r="C7632">
        <v>1797.81</v>
      </c>
    </row>
    <row r="7633" spans="1:3">
      <c r="A7633" s="71">
        <v>41200</v>
      </c>
      <c r="B7633" s="71">
        <f t="shared" si="119"/>
        <v>41183</v>
      </c>
      <c r="C7633">
        <v>1798.53</v>
      </c>
    </row>
    <row r="7634" spans="1:3">
      <c r="A7634" s="71">
        <v>41201</v>
      </c>
      <c r="B7634" s="71">
        <f t="shared" si="119"/>
        <v>41183</v>
      </c>
      <c r="C7634">
        <v>1797.66</v>
      </c>
    </row>
    <row r="7635" spans="1:3">
      <c r="A7635" s="71">
        <v>41202</v>
      </c>
      <c r="B7635" s="71">
        <f t="shared" si="119"/>
        <v>41183</v>
      </c>
      <c r="C7635">
        <v>1798.42</v>
      </c>
    </row>
    <row r="7636" spans="1:3">
      <c r="A7636" s="71">
        <v>41203</v>
      </c>
      <c r="B7636" s="71">
        <f t="shared" si="119"/>
        <v>41183</v>
      </c>
      <c r="C7636">
        <v>1798.42</v>
      </c>
    </row>
    <row r="7637" spans="1:3">
      <c r="A7637" s="71">
        <v>41204</v>
      </c>
      <c r="B7637" s="71">
        <f t="shared" si="119"/>
        <v>41183</v>
      </c>
      <c r="C7637">
        <v>1798.42</v>
      </c>
    </row>
    <row r="7638" spans="1:3">
      <c r="A7638" s="71">
        <v>41205</v>
      </c>
      <c r="B7638" s="71">
        <f t="shared" si="119"/>
        <v>41183</v>
      </c>
      <c r="C7638">
        <v>1802.91</v>
      </c>
    </row>
    <row r="7639" spans="1:3">
      <c r="A7639" s="71">
        <v>41206</v>
      </c>
      <c r="B7639" s="71">
        <f t="shared" si="119"/>
        <v>41183</v>
      </c>
      <c r="C7639">
        <v>1816.6</v>
      </c>
    </row>
    <row r="7640" spans="1:3">
      <c r="A7640" s="71">
        <v>41207</v>
      </c>
      <c r="B7640" s="71">
        <f t="shared" si="119"/>
        <v>41183</v>
      </c>
      <c r="C7640">
        <v>1817.25</v>
      </c>
    </row>
    <row r="7641" spans="1:3">
      <c r="A7641" s="71">
        <v>41208</v>
      </c>
      <c r="B7641" s="71">
        <f t="shared" si="119"/>
        <v>41183</v>
      </c>
      <c r="C7641">
        <v>1816.97</v>
      </c>
    </row>
    <row r="7642" spans="1:3">
      <c r="A7642" s="71">
        <v>41209</v>
      </c>
      <c r="B7642" s="71">
        <f t="shared" si="119"/>
        <v>41183</v>
      </c>
      <c r="C7642">
        <v>1823.18</v>
      </c>
    </row>
    <row r="7643" spans="1:3">
      <c r="A7643" s="71">
        <v>41210</v>
      </c>
      <c r="B7643" s="71">
        <f t="shared" si="119"/>
        <v>41183</v>
      </c>
      <c r="C7643">
        <v>1823.18</v>
      </c>
    </row>
    <row r="7644" spans="1:3">
      <c r="A7644" s="71">
        <v>41211</v>
      </c>
      <c r="B7644" s="71">
        <f t="shared" si="119"/>
        <v>41183</v>
      </c>
      <c r="C7644">
        <v>1823.18</v>
      </c>
    </row>
    <row r="7645" spans="1:3">
      <c r="A7645" s="71">
        <v>41212</v>
      </c>
      <c r="B7645" s="71">
        <f t="shared" si="119"/>
        <v>41183</v>
      </c>
      <c r="C7645">
        <v>1830.45</v>
      </c>
    </row>
    <row r="7646" spans="1:3">
      <c r="A7646" s="71">
        <v>41213</v>
      </c>
      <c r="B7646" s="71">
        <f t="shared" si="119"/>
        <v>41183</v>
      </c>
      <c r="C7646">
        <v>1829.89</v>
      </c>
    </row>
    <row r="7647" spans="1:3">
      <c r="A7647" s="71">
        <v>41214</v>
      </c>
      <c r="B7647" s="71">
        <f t="shared" si="119"/>
        <v>41214</v>
      </c>
      <c r="C7647">
        <v>1831.25</v>
      </c>
    </row>
    <row r="7648" spans="1:3">
      <c r="A7648" s="71">
        <v>41215</v>
      </c>
      <c r="B7648" s="71">
        <f t="shared" si="119"/>
        <v>41214</v>
      </c>
      <c r="C7648">
        <v>1825.5</v>
      </c>
    </row>
    <row r="7649" spans="1:3">
      <c r="A7649" s="71">
        <v>41216</v>
      </c>
      <c r="B7649" s="71">
        <f t="shared" si="119"/>
        <v>41214</v>
      </c>
      <c r="C7649">
        <v>1828.8</v>
      </c>
    </row>
    <row r="7650" spans="1:3">
      <c r="A7650" s="71">
        <v>41217</v>
      </c>
      <c r="B7650" s="71">
        <f t="shared" si="119"/>
        <v>41214</v>
      </c>
      <c r="C7650">
        <v>1828.8</v>
      </c>
    </row>
    <row r="7651" spans="1:3">
      <c r="A7651" s="71">
        <v>41218</v>
      </c>
      <c r="B7651" s="71">
        <f t="shared" si="119"/>
        <v>41214</v>
      </c>
      <c r="C7651">
        <v>1828.8</v>
      </c>
    </row>
    <row r="7652" spans="1:3">
      <c r="A7652" s="71">
        <v>41219</v>
      </c>
      <c r="B7652" s="71">
        <f t="shared" si="119"/>
        <v>41214</v>
      </c>
      <c r="C7652">
        <v>1828.8</v>
      </c>
    </row>
    <row r="7653" spans="1:3">
      <c r="A7653" s="71">
        <v>41220</v>
      </c>
      <c r="B7653" s="71">
        <f t="shared" si="119"/>
        <v>41214</v>
      </c>
      <c r="C7653">
        <v>1814.99</v>
      </c>
    </row>
    <row r="7654" spans="1:3">
      <c r="A7654" s="71">
        <v>41221</v>
      </c>
      <c r="B7654" s="71">
        <f t="shared" si="119"/>
        <v>41214</v>
      </c>
      <c r="C7654">
        <v>1814.83</v>
      </c>
    </row>
    <row r="7655" spans="1:3">
      <c r="A7655" s="71">
        <v>41222</v>
      </c>
      <c r="B7655" s="71">
        <f t="shared" si="119"/>
        <v>41214</v>
      </c>
      <c r="C7655">
        <v>1814.21</v>
      </c>
    </row>
    <row r="7656" spans="1:3">
      <c r="A7656" s="71">
        <v>41223</v>
      </c>
      <c r="B7656" s="71">
        <f t="shared" si="119"/>
        <v>41214</v>
      </c>
      <c r="C7656">
        <v>1816.99</v>
      </c>
    </row>
    <row r="7657" spans="1:3">
      <c r="A7657" s="71">
        <v>41224</v>
      </c>
      <c r="B7657" s="71">
        <f t="shared" si="119"/>
        <v>41214</v>
      </c>
      <c r="C7657">
        <v>1816.99</v>
      </c>
    </row>
    <row r="7658" spans="1:3">
      <c r="A7658" s="71">
        <v>41225</v>
      </c>
      <c r="B7658" s="71">
        <f t="shared" si="119"/>
        <v>41214</v>
      </c>
      <c r="C7658">
        <v>1816.99</v>
      </c>
    </row>
    <row r="7659" spans="1:3">
      <c r="A7659" s="71">
        <v>41226</v>
      </c>
      <c r="B7659" s="71">
        <f t="shared" si="119"/>
        <v>41214</v>
      </c>
      <c r="C7659">
        <v>1816.99</v>
      </c>
    </row>
    <row r="7660" spans="1:3">
      <c r="A7660" s="71">
        <v>41227</v>
      </c>
      <c r="B7660" s="71">
        <f t="shared" si="119"/>
        <v>41214</v>
      </c>
      <c r="C7660">
        <v>1819.3</v>
      </c>
    </row>
    <row r="7661" spans="1:3">
      <c r="A7661" s="71">
        <v>41228</v>
      </c>
      <c r="B7661" s="71">
        <f t="shared" si="119"/>
        <v>41214</v>
      </c>
      <c r="C7661">
        <v>1818.2</v>
      </c>
    </row>
    <row r="7662" spans="1:3">
      <c r="A7662" s="71">
        <v>41229</v>
      </c>
      <c r="B7662" s="71">
        <f t="shared" si="119"/>
        <v>41214</v>
      </c>
      <c r="C7662">
        <v>1822.61</v>
      </c>
    </row>
    <row r="7663" spans="1:3">
      <c r="A7663" s="71">
        <v>41230</v>
      </c>
      <c r="B7663" s="71">
        <f t="shared" si="119"/>
        <v>41214</v>
      </c>
      <c r="C7663">
        <v>1823.46</v>
      </c>
    </row>
    <row r="7664" spans="1:3">
      <c r="A7664" s="71">
        <v>41231</v>
      </c>
      <c r="B7664" s="71">
        <f t="shared" si="119"/>
        <v>41214</v>
      </c>
      <c r="C7664">
        <v>1823.46</v>
      </c>
    </row>
    <row r="7665" spans="1:3">
      <c r="A7665" s="71">
        <v>41232</v>
      </c>
      <c r="B7665" s="71">
        <f t="shared" si="119"/>
        <v>41214</v>
      </c>
      <c r="C7665">
        <v>1823.46</v>
      </c>
    </row>
    <row r="7666" spans="1:3">
      <c r="A7666" s="71">
        <v>41233</v>
      </c>
      <c r="B7666" s="71">
        <f t="shared" si="119"/>
        <v>41214</v>
      </c>
      <c r="C7666">
        <v>1817.67</v>
      </c>
    </row>
    <row r="7667" spans="1:3">
      <c r="A7667" s="71">
        <v>41234</v>
      </c>
      <c r="B7667" s="71">
        <f t="shared" si="119"/>
        <v>41214</v>
      </c>
      <c r="C7667">
        <v>1815.58</v>
      </c>
    </row>
    <row r="7668" spans="1:3">
      <c r="A7668" s="71">
        <v>41235</v>
      </c>
      <c r="B7668" s="71">
        <f t="shared" si="119"/>
        <v>41214</v>
      </c>
      <c r="C7668">
        <v>1815.76</v>
      </c>
    </row>
    <row r="7669" spans="1:3">
      <c r="A7669" s="71">
        <v>41236</v>
      </c>
      <c r="B7669" s="71">
        <f t="shared" si="119"/>
        <v>41214</v>
      </c>
      <c r="C7669">
        <v>1815.76</v>
      </c>
    </row>
    <row r="7670" spans="1:3">
      <c r="A7670" s="71">
        <v>41237</v>
      </c>
      <c r="B7670" s="71">
        <f t="shared" si="119"/>
        <v>41214</v>
      </c>
      <c r="C7670">
        <v>1820.18</v>
      </c>
    </row>
    <row r="7671" spans="1:3">
      <c r="A7671" s="71">
        <v>41238</v>
      </c>
      <c r="B7671" s="71">
        <f t="shared" si="119"/>
        <v>41214</v>
      </c>
      <c r="C7671">
        <v>1820.18</v>
      </c>
    </row>
    <row r="7672" spans="1:3">
      <c r="A7672" s="71">
        <v>41239</v>
      </c>
      <c r="B7672" s="71">
        <f t="shared" si="119"/>
        <v>41214</v>
      </c>
      <c r="C7672">
        <v>1820.18</v>
      </c>
    </row>
    <row r="7673" spans="1:3">
      <c r="A7673" s="71">
        <v>41240</v>
      </c>
      <c r="B7673" s="71">
        <f t="shared" si="119"/>
        <v>41214</v>
      </c>
      <c r="C7673">
        <v>1824.12</v>
      </c>
    </row>
    <row r="7674" spans="1:3">
      <c r="A7674" s="71">
        <v>41241</v>
      </c>
      <c r="B7674" s="71">
        <f t="shared" si="119"/>
        <v>41214</v>
      </c>
      <c r="C7674">
        <v>1823.54</v>
      </c>
    </row>
    <row r="7675" spans="1:3">
      <c r="A7675" s="71">
        <v>41242</v>
      </c>
      <c r="B7675" s="71">
        <f t="shared" si="119"/>
        <v>41214</v>
      </c>
      <c r="C7675">
        <v>1825.08</v>
      </c>
    </row>
    <row r="7676" spans="1:3">
      <c r="A7676" s="71">
        <v>41243</v>
      </c>
      <c r="B7676" s="71">
        <f t="shared" si="119"/>
        <v>41214</v>
      </c>
      <c r="C7676">
        <v>1817.93</v>
      </c>
    </row>
    <row r="7677" spans="1:3">
      <c r="A7677" s="71">
        <v>41244</v>
      </c>
      <c r="B7677" s="71">
        <f t="shared" si="119"/>
        <v>41244</v>
      </c>
      <c r="C7677">
        <v>1813.72</v>
      </c>
    </row>
    <row r="7678" spans="1:3">
      <c r="A7678" s="71">
        <v>41245</v>
      </c>
      <c r="B7678" s="71">
        <f t="shared" si="119"/>
        <v>41244</v>
      </c>
      <c r="C7678">
        <v>1813.72</v>
      </c>
    </row>
    <row r="7679" spans="1:3">
      <c r="A7679" s="71">
        <v>41246</v>
      </c>
      <c r="B7679" s="71">
        <f t="shared" si="119"/>
        <v>41244</v>
      </c>
      <c r="C7679">
        <v>1813.72</v>
      </c>
    </row>
    <row r="7680" spans="1:3">
      <c r="A7680" s="71">
        <v>41247</v>
      </c>
      <c r="B7680" s="71">
        <f t="shared" si="119"/>
        <v>41244</v>
      </c>
      <c r="C7680">
        <v>1813.73</v>
      </c>
    </row>
    <row r="7681" spans="1:3">
      <c r="A7681" s="71">
        <v>41248</v>
      </c>
      <c r="B7681" s="71">
        <f t="shared" si="119"/>
        <v>41244</v>
      </c>
      <c r="C7681">
        <v>1813.57</v>
      </c>
    </row>
    <row r="7682" spans="1:3">
      <c r="A7682" s="71">
        <v>41249</v>
      </c>
      <c r="B7682" s="71">
        <f t="shared" si="119"/>
        <v>41244</v>
      </c>
      <c r="C7682">
        <v>1811.05</v>
      </c>
    </row>
    <row r="7683" spans="1:3">
      <c r="A7683" s="71">
        <v>41250</v>
      </c>
      <c r="B7683" s="71">
        <f t="shared" ref="B7683:B7746" si="120">DATE(YEAR(A7683), MONTH(A7683), 1)</f>
        <v>41244</v>
      </c>
      <c r="C7683">
        <v>1803.69</v>
      </c>
    </row>
    <row r="7684" spans="1:3">
      <c r="A7684" s="71">
        <v>41251</v>
      </c>
      <c r="B7684" s="71">
        <f t="shared" si="120"/>
        <v>41244</v>
      </c>
      <c r="C7684">
        <v>1797.45</v>
      </c>
    </row>
    <row r="7685" spans="1:3">
      <c r="A7685" s="71">
        <v>41252</v>
      </c>
      <c r="B7685" s="71">
        <f t="shared" si="120"/>
        <v>41244</v>
      </c>
      <c r="C7685">
        <v>1797.45</v>
      </c>
    </row>
    <row r="7686" spans="1:3">
      <c r="A7686" s="71">
        <v>41253</v>
      </c>
      <c r="B7686" s="71">
        <f t="shared" si="120"/>
        <v>41244</v>
      </c>
      <c r="C7686">
        <v>1797.45</v>
      </c>
    </row>
    <row r="7687" spans="1:3">
      <c r="A7687" s="71">
        <v>41254</v>
      </c>
      <c r="B7687" s="71">
        <f t="shared" si="120"/>
        <v>41244</v>
      </c>
      <c r="C7687">
        <v>1799.4</v>
      </c>
    </row>
    <row r="7688" spans="1:3">
      <c r="A7688" s="71">
        <v>41255</v>
      </c>
      <c r="B7688" s="71">
        <f t="shared" si="120"/>
        <v>41244</v>
      </c>
      <c r="C7688">
        <v>1801.5</v>
      </c>
    </row>
    <row r="7689" spans="1:3">
      <c r="A7689" s="71">
        <v>41256</v>
      </c>
      <c r="B7689" s="71">
        <f t="shared" si="120"/>
        <v>41244</v>
      </c>
      <c r="C7689">
        <v>1796.31</v>
      </c>
    </row>
    <row r="7690" spans="1:3">
      <c r="A7690" s="71">
        <v>41257</v>
      </c>
      <c r="B7690" s="71">
        <f t="shared" si="120"/>
        <v>41244</v>
      </c>
      <c r="C7690">
        <v>1795.05</v>
      </c>
    </row>
    <row r="7691" spans="1:3">
      <c r="A7691" s="71">
        <v>41258</v>
      </c>
      <c r="B7691" s="71">
        <f t="shared" si="120"/>
        <v>41244</v>
      </c>
      <c r="C7691">
        <v>1798.37</v>
      </c>
    </row>
    <row r="7692" spans="1:3">
      <c r="A7692" s="71">
        <v>41259</v>
      </c>
      <c r="B7692" s="71">
        <f t="shared" si="120"/>
        <v>41244</v>
      </c>
      <c r="C7692">
        <v>1798.37</v>
      </c>
    </row>
    <row r="7693" spans="1:3">
      <c r="A7693" s="71">
        <v>41260</v>
      </c>
      <c r="B7693" s="71">
        <f t="shared" si="120"/>
        <v>41244</v>
      </c>
      <c r="C7693">
        <v>1798.37</v>
      </c>
    </row>
    <row r="7694" spans="1:3">
      <c r="A7694" s="71">
        <v>41261</v>
      </c>
      <c r="B7694" s="71">
        <f t="shared" si="120"/>
        <v>41244</v>
      </c>
      <c r="C7694">
        <v>1796.98</v>
      </c>
    </row>
    <row r="7695" spans="1:3">
      <c r="A7695" s="71">
        <v>41262</v>
      </c>
      <c r="B7695" s="71">
        <f t="shared" si="120"/>
        <v>41244</v>
      </c>
      <c r="C7695">
        <v>1794.14</v>
      </c>
    </row>
    <row r="7696" spans="1:3">
      <c r="A7696" s="71">
        <v>41263</v>
      </c>
      <c r="B7696" s="71">
        <f t="shared" si="120"/>
        <v>41244</v>
      </c>
      <c r="C7696">
        <v>1790.46</v>
      </c>
    </row>
    <row r="7697" spans="1:3">
      <c r="A7697" s="71">
        <v>41264</v>
      </c>
      <c r="B7697" s="71">
        <f t="shared" si="120"/>
        <v>41244</v>
      </c>
      <c r="C7697">
        <v>1788.87</v>
      </c>
    </row>
    <row r="7698" spans="1:3">
      <c r="A7698" s="71">
        <v>41265</v>
      </c>
      <c r="B7698" s="71">
        <f t="shared" si="120"/>
        <v>41244</v>
      </c>
      <c r="C7698">
        <v>1779.79</v>
      </c>
    </row>
    <row r="7699" spans="1:3">
      <c r="A7699" s="71">
        <v>41266</v>
      </c>
      <c r="B7699" s="71">
        <f t="shared" si="120"/>
        <v>41244</v>
      </c>
      <c r="C7699">
        <v>1779.79</v>
      </c>
    </row>
    <row r="7700" spans="1:3">
      <c r="A7700" s="71">
        <v>41267</v>
      </c>
      <c r="B7700" s="71">
        <f t="shared" si="120"/>
        <v>41244</v>
      </c>
      <c r="C7700">
        <v>1779.79</v>
      </c>
    </row>
    <row r="7701" spans="1:3">
      <c r="A7701" s="71">
        <v>41268</v>
      </c>
      <c r="B7701" s="71">
        <f t="shared" si="120"/>
        <v>41244</v>
      </c>
      <c r="C7701">
        <v>1773.44</v>
      </c>
    </row>
    <row r="7702" spans="1:3">
      <c r="A7702" s="71">
        <v>41269</v>
      </c>
      <c r="B7702" s="71">
        <f t="shared" si="120"/>
        <v>41244</v>
      </c>
      <c r="C7702">
        <v>1773.44</v>
      </c>
    </row>
    <row r="7703" spans="1:3">
      <c r="A7703" s="71">
        <v>41270</v>
      </c>
      <c r="B7703" s="71">
        <f t="shared" si="120"/>
        <v>41244</v>
      </c>
      <c r="C7703">
        <v>1771.49</v>
      </c>
    </row>
    <row r="7704" spans="1:3">
      <c r="A7704" s="71">
        <v>41271</v>
      </c>
      <c r="B7704" s="71">
        <f t="shared" si="120"/>
        <v>41244</v>
      </c>
      <c r="C7704">
        <v>1771.54</v>
      </c>
    </row>
    <row r="7705" spans="1:3">
      <c r="A7705" s="71">
        <v>41272</v>
      </c>
      <c r="B7705" s="71">
        <f t="shared" si="120"/>
        <v>41244</v>
      </c>
      <c r="C7705">
        <v>1768.23</v>
      </c>
    </row>
    <row r="7706" spans="1:3">
      <c r="A7706" s="71">
        <v>41273</v>
      </c>
      <c r="B7706" s="71">
        <f t="shared" si="120"/>
        <v>41244</v>
      </c>
      <c r="C7706">
        <v>1768.23</v>
      </c>
    </row>
    <row r="7707" spans="1:3">
      <c r="A7707" s="71">
        <v>41274</v>
      </c>
      <c r="B7707" s="71">
        <f t="shared" si="120"/>
        <v>41244</v>
      </c>
      <c r="C7707">
        <v>1768.23</v>
      </c>
    </row>
    <row r="7708" spans="1:3">
      <c r="A7708" s="71">
        <v>41275</v>
      </c>
      <c r="B7708" s="71">
        <f t="shared" si="120"/>
        <v>41275</v>
      </c>
      <c r="C7708">
        <v>1768.23</v>
      </c>
    </row>
    <row r="7709" spans="1:3">
      <c r="A7709" s="71">
        <v>41276</v>
      </c>
      <c r="B7709" s="71">
        <f t="shared" si="120"/>
        <v>41275</v>
      </c>
      <c r="C7709">
        <v>1768.23</v>
      </c>
    </row>
    <row r="7710" spans="1:3">
      <c r="A7710" s="71">
        <v>41277</v>
      </c>
      <c r="B7710" s="71">
        <f t="shared" si="120"/>
        <v>41275</v>
      </c>
      <c r="C7710">
        <v>1759.97</v>
      </c>
    </row>
    <row r="7711" spans="1:3">
      <c r="A7711" s="71">
        <v>41278</v>
      </c>
      <c r="B7711" s="71">
        <f t="shared" si="120"/>
        <v>41275</v>
      </c>
      <c r="C7711">
        <v>1760.83</v>
      </c>
    </row>
    <row r="7712" spans="1:3">
      <c r="A7712" s="71">
        <v>41279</v>
      </c>
      <c r="B7712" s="71">
        <f t="shared" si="120"/>
        <v>41275</v>
      </c>
      <c r="C7712">
        <v>1767.54</v>
      </c>
    </row>
    <row r="7713" spans="1:3">
      <c r="A7713" s="71">
        <v>41280</v>
      </c>
      <c r="B7713" s="71">
        <f t="shared" si="120"/>
        <v>41275</v>
      </c>
      <c r="C7713">
        <v>1767.54</v>
      </c>
    </row>
    <row r="7714" spans="1:3">
      <c r="A7714" s="71">
        <v>41281</v>
      </c>
      <c r="B7714" s="71">
        <f t="shared" si="120"/>
        <v>41275</v>
      </c>
      <c r="C7714">
        <v>1767.54</v>
      </c>
    </row>
    <row r="7715" spans="1:3">
      <c r="A7715" s="71">
        <v>41282</v>
      </c>
      <c r="B7715" s="71">
        <f t="shared" si="120"/>
        <v>41275</v>
      </c>
      <c r="C7715">
        <v>1767.54</v>
      </c>
    </row>
    <row r="7716" spans="1:3">
      <c r="A7716" s="71">
        <v>41283</v>
      </c>
      <c r="B7716" s="71">
        <f t="shared" si="120"/>
        <v>41275</v>
      </c>
      <c r="C7716">
        <v>1771.31</v>
      </c>
    </row>
    <row r="7717" spans="1:3">
      <c r="A7717" s="71">
        <v>41284</v>
      </c>
      <c r="B7717" s="71">
        <f t="shared" si="120"/>
        <v>41275</v>
      </c>
      <c r="C7717">
        <v>1767.96</v>
      </c>
    </row>
    <row r="7718" spans="1:3">
      <c r="A7718" s="71">
        <v>41285</v>
      </c>
      <c r="B7718" s="71">
        <f t="shared" si="120"/>
        <v>41275</v>
      </c>
      <c r="C7718">
        <v>1761.5</v>
      </c>
    </row>
    <row r="7719" spans="1:3">
      <c r="A7719" s="71">
        <v>41286</v>
      </c>
      <c r="B7719" s="71">
        <f t="shared" si="120"/>
        <v>41275</v>
      </c>
      <c r="C7719">
        <v>1762.38</v>
      </c>
    </row>
    <row r="7720" spans="1:3">
      <c r="A7720" s="71">
        <v>41287</v>
      </c>
      <c r="B7720" s="71">
        <f t="shared" si="120"/>
        <v>41275</v>
      </c>
      <c r="C7720">
        <v>1762.38</v>
      </c>
    </row>
    <row r="7721" spans="1:3">
      <c r="A7721" s="71">
        <v>41288</v>
      </c>
      <c r="B7721" s="71">
        <f t="shared" si="120"/>
        <v>41275</v>
      </c>
      <c r="C7721">
        <v>1762.38</v>
      </c>
    </row>
    <row r="7722" spans="1:3">
      <c r="A7722" s="71">
        <v>41289</v>
      </c>
      <c r="B7722" s="71">
        <f t="shared" si="120"/>
        <v>41275</v>
      </c>
      <c r="C7722">
        <v>1758.45</v>
      </c>
    </row>
    <row r="7723" spans="1:3">
      <c r="A7723" s="71">
        <v>41290</v>
      </c>
      <c r="B7723" s="71">
        <f t="shared" si="120"/>
        <v>41275</v>
      </c>
      <c r="C7723">
        <v>1769.88</v>
      </c>
    </row>
    <row r="7724" spans="1:3">
      <c r="A7724" s="71">
        <v>41291</v>
      </c>
      <c r="B7724" s="71">
        <f t="shared" si="120"/>
        <v>41275</v>
      </c>
      <c r="C7724">
        <v>1775.15</v>
      </c>
    </row>
    <row r="7725" spans="1:3">
      <c r="A7725" s="71">
        <v>41292</v>
      </c>
      <c r="B7725" s="71">
        <f t="shared" si="120"/>
        <v>41275</v>
      </c>
      <c r="C7725">
        <v>1767.78</v>
      </c>
    </row>
    <row r="7726" spans="1:3">
      <c r="A7726" s="71">
        <v>41293</v>
      </c>
      <c r="B7726" s="71">
        <f t="shared" si="120"/>
        <v>41275</v>
      </c>
      <c r="C7726">
        <v>1767.74</v>
      </c>
    </row>
    <row r="7727" spans="1:3">
      <c r="A7727" s="71">
        <v>41294</v>
      </c>
      <c r="B7727" s="71">
        <f t="shared" si="120"/>
        <v>41275</v>
      </c>
      <c r="C7727">
        <v>1767.74</v>
      </c>
    </row>
    <row r="7728" spans="1:3">
      <c r="A7728" s="71">
        <v>41295</v>
      </c>
      <c r="B7728" s="71">
        <f t="shared" si="120"/>
        <v>41275</v>
      </c>
      <c r="C7728">
        <v>1767.74</v>
      </c>
    </row>
    <row r="7729" spans="1:3">
      <c r="A7729" s="71">
        <v>41296</v>
      </c>
      <c r="B7729" s="71">
        <f t="shared" si="120"/>
        <v>41275</v>
      </c>
      <c r="C7729">
        <v>1767.74</v>
      </c>
    </row>
    <row r="7730" spans="1:3">
      <c r="A7730" s="71">
        <v>41297</v>
      </c>
      <c r="B7730" s="71">
        <f t="shared" si="120"/>
        <v>41275</v>
      </c>
      <c r="C7730">
        <v>1776.96</v>
      </c>
    </row>
    <row r="7731" spans="1:3">
      <c r="A7731" s="71">
        <v>41298</v>
      </c>
      <c r="B7731" s="71">
        <f t="shared" si="120"/>
        <v>41275</v>
      </c>
      <c r="C7731">
        <v>1778.69</v>
      </c>
    </row>
    <row r="7732" spans="1:3">
      <c r="A7732" s="71">
        <v>41299</v>
      </c>
      <c r="B7732" s="71">
        <f t="shared" si="120"/>
        <v>41275</v>
      </c>
      <c r="C7732">
        <v>1779.73</v>
      </c>
    </row>
    <row r="7733" spans="1:3">
      <c r="A7733" s="71">
        <v>41300</v>
      </c>
      <c r="B7733" s="71">
        <f t="shared" si="120"/>
        <v>41275</v>
      </c>
      <c r="C7733">
        <v>1779.25</v>
      </c>
    </row>
    <row r="7734" spans="1:3">
      <c r="A7734" s="71">
        <v>41301</v>
      </c>
      <c r="B7734" s="71">
        <f t="shared" si="120"/>
        <v>41275</v>
      </c>
      <c r="C7734">
        <v>1779.25</v>
      </c>
    </row>
    <row r="7735" spans="1:3">
      <c r="A7735" s="71">
        <v>41302</v>
      </c>
      <c r="B7735" s="71">
        <f t="shared" si="120"/>
        <v>41275</v>
      </c>
      <c r="C7735">
        <v>1779.25</v>
      </c>
    </row>
    <row r="7736" spans="1:3">
      <c r="A7736" s="71">
        <v>41303</v>
      </c>
      <c r="B7736" s="71">
        <f t="shared" si="120"/>
        <v>41275</v>
      </c>
      <c r="C7736">
        <v>1779.84</v>
      </c>
    </row>
    <row r="7737" spans="1:3">
      <c r="A7737" s="71">
        <v>41304</v>
      </c>
      <c r="B7737" s="71">
        <f t="shared" si="120"/>
        <v>41275</v>
      </c>
      <c r="C7737">
        <v>1776.09</v>
      </c>
    </row>
    <row r="7738" spans="1:3">
      <c r="A7738" s="71">
        <v>41305</v>
      </c>
      <c r="B7738" s="71">
        <f t="shared" si="120"/>
        <v>41275</v>
      </c>
      <c r="C7738">
        <v>1773.24</v>
      </c>
    </row>
    <row r="7739" spans="1:3">
      <c r="A7739" s="71">
        <v>41306</v>
      </c>
      <c r="B7739" s="71">
        <f t="shared" si="120"/>
        <v>41306</v>
      </c>
      <c r="C7739">
        <v>1775.65</v>
      </c>
    </row>
    <row r="7740" spans="1:3">
      <c r="A7740" s="71">
        <v>41307</v>
      </c>
      <c r="B7740" s="71">
        <f t="shared" si="120"/>
        <v>41306</v>
      </c>
      <c r="C7740">
        <v>1776.2</v>
      </c>
    </row>
    <row r="7741" spans="1:3">
      <c r="A7741" s="71">
        <v>41308</v>
      </c>
      <c r="B7741" s="71">
        <f t="shared" si="120"/>
        <v>41306</v>
      </c>
      <c r="C7741">
        <v>1776.2</v>
      </c>
    </row>
    <row r="7742" spans="1:3">
      <c r="A7742" s="71">
        <v>41309</v>
      </c>
      <c r="B7742" s="71">
        <f t="shared" si="120"/>
        <v>41306</v>
      </c>
      <c r="C7742">
        <v>1776.2</v>
      </c>
    </row>
    <row r="7743" spans="1:3">
      <c r="A7743" s="71">
        <v>41310</v>
      </c>
      <c r="B7743" s="71">
        <f t="shared" si="120"/>
        <v>41306</v>
      </c>
      <c r="C7743">
        <v>1785.92</v>
      </c>
    </row>
    <row r="7744" spans="1:3">
      <c r="A7744" s="71">
        <v>41311</v>
      </c>
      <c r="B7744" s="71">
        <f t="shared" si="120"/>
        <v>41306</v>
      </c>
      <c r="C7744">
        <v>1789.09</v>
      </c>
    </row>
    <row r="7745" spans="1:3">
      <c r="A7745" s="71">
        <v>41312</v>
      </c>
      <c r="B7745" s="71">
        <f t="shared" si="120"/>
        <v>41306</v>
      </c>
      <c r="C7745">
        <v>1791.24</v>
      </c>
    </row>
    <row r="7746" spans="1:3">
      <c r="A7746" s="71">
        <v>41313</v>
      </c>
      <c r="B7746" s="71">
        <f t="shared" si="120"/>
        <v>41306</v>
      </c>
      <c r="C7746">
        <v>1795.21</v>
      </c>
    </row>
    <row r="7747" spans="1:3">
      <c r="A7747" s="71">
        <v>41314</v>
      </c>
      <c r="B7747" s="71">
        <f t="shared" ref="B7747:B7810" si="121">DATE(YEAR(A7747), MONTH(A7747), 1)</f>
        <v>41306</v>
      </c>
      <c r="C7747">
        <v>1790.61</v>
      </c>
    </row>
    <row r="7748" spans="1:3">
      <c r="A7748" s="71">
        <v>41315</v>
      </c>
      <c r="B7748" s="71">
        <f t="shared" si="121"/>
        <v>41306</v>
      </c>
      <c r="C7748">
        <v>1790.61</v>
      </c>
    </row>
    <row r="7749" spans="1:3">
      <c r="A7749" s="71">
        <v>41316</v>
      </c>
      <c r="B7749" s="71">
        <f t="shared" si="121"/>
        <v>41306</v>
      </c>
      <c r="C7749">
        <v>1790.61</v>
      </c>
    </row>
    <row r="7750" spans="1:3">
      <c r="A7750" s="71">
        <v>41317</v>
      </c>
      <c r="B7750" s="71">
        <f t="shared" si="121"/>
        <v>41306</v>
      </c>
      <c r="C7750">
        <v>1784.71</v>
      </c>
    </row>
    <row r="7751" spans="1:3">
      <c r="A7751" s="71">
        <v>41318</v>
      </c>
      <c r="B7751" s="71">
        <f t="shared" si="121"/>
        <v>41306</v>
      </c>
      <c r="C7751">
        <v>1783.2</v>
      </c>
    </row>
    <row r="7752" spans="1:3">
      <c r="A7752" s="71">
        <v>41319</v>
      </c>
      <c r="B7752" s="71">
        <f t="shared" si="121"/>
        <v>41306</v>
      </c>
      <c r="C7752">
        <v>1777.72</v>
      </c>
    </row>
    <row r="7753" spans="1:3">
      <c r="A7753" s="71">
        <v>41320</v>
      </c>
      <c r="B7753" s="71">
        <f t="shared" si="121"/>
        <v>41306</v>
      </c>
      <c r="C7753">
        <v>1783.19</v>
      </c>
    </row>
    <row r="7754" spans="1:3">
      <c r="A7754" s="71">
        <v>41321</v>
      </c>
      <c r="B7754" s="71">
        <f t="shared" si="121"/>
        <v>41306</v>
      </c>
      <c r="C7754">
        <v>1785.41</v>
      </c>
    </row>
    <row r="7755" spans="1:3">
      <c r="A7755" s="71">
        <v>41322</v>
      </c>
      <c r="B7755" s="71">
        <f t="shared" si="121"/>
        <v>41306</v>
      </c>
      <c r="C7755">
        <v>1785.41</v>
      </c>
    </row>
    <row r="7756" spans="1:3">
      <c r="A7756" s="71">
        <v>41323</v>
      </c>
      <c r="B7756" s="71">
        <f t="shared" si="121"/>
        <v>41306</v>
      </c>
      <c r="C7756">
        <v>1785.41</v>
      </c>
    </row>
    <row r="7757" spans="1:3">
      <c r="A7757" s="71">
        <v>41324</v>
      </c>
      <c r="B7757" s="71">
        <f t="shared" si="121"/>
        <v>41306</v>
      </c>
      <c r="C7757">
        <v>1785.41</v>
      </c>
    </row>
    <row r="7758" spans="1:3">
      <c r="A7758" s="71">
        <v>41325</v>
      </c>
      <c r="B7758" s="71">
        <f t="shared" si="121"/>
        <v>41306</v>
      </c>
      <c r="C7758">
        <v>1794.63</v>
      </c>
    </row>
    <row r="7759" spans="1:3">
      <c r="A7759" s="71">
        <v>41326</v>
      </c>
      <c r="B7759" s="71">
        <f t="shared" si="121"/>
        <v>41306</v>
      </c>
      <c r="C7759">
        <v>1791.33</v>
      </c>
    </row>
    <row r="7760" spans="1:3">
      <c r="A7760" s="71">
        <v>41327</v>
      </c>
      <c r="B7760" s="71">
        <f t="shared" si="121"/>
        <v>41306</v>
      </c>
      <c r="C7760">
        <v>1798.21</v>
      </c>
    </row>
    <row r="7761" spans="1:3">
      <c r="A7761" s="71">
        <v>41328</v>
      </c>
      <c r="B7761" s="71">
        <f t="shared" si="121"/>
        <v>41306</v>
      </c>
      <c r="C7761">
        <v>1800.7</v>
      </c>
    </row>
    <row r="7762" spans="1:3">
      <c r="A7762" s="71">
        <v>41329</v>
      </c>
      <c r="B7762" s="71">
        <f t="shared" si="121"/>
        <v>41306</v>
      </c>
      <c r="C7762">
        <v>1800.7</v>
      </c>
    </row>
    <row r="7763" spans="1:3">
      <c r="A7763" s="71">
        <v>41330</v>
      </c>
      <c r="B7763" s="71">
        <f t="shared" si="121"/>
        <v>41306</v>
      </c>
      <c r="C7763">
        <v>1800.7</v>
      </c>
    </row>
    <row r="7764" spans="1:3">
      <c r="A7764" s="71">
        <v>41331</v>
      </c>
      <c r="B7764" s="71">
        <f t="shared" si="121"/>
        <v>41306</v>
      </c>
      <c r="C7764">
        <v>1806.11</v>
      </c>
    </row>
    <row r="7765" spans="1:3">
      <c r="A7765" s="71">
        <v>41332</v>
      </c>
      <c r="B7765" s="71">
        <f t="shared" si="121"/>
        <v>41306</v>
      </c>
      <c r="C7765">
        <v>1818.54</v>
      </c>
    </row>
    <row r="7766" spans="1:3">
      <c r="A7766" s="71">
        <v>41333</v>
      </c>
      <c r="B7766" s="71">
        <f t="shared" si="121"/>
        <v>41306</v>
      </c>
      <c r="C7766">
        <v>1816.42</v>
      </c>
    </row>
    <row r="7767" spans="1:3">
      <c r="A7767" s="71">
        <v>41334</v>
      </c>
      <c r="B7767" s="71">
        <f t="shared" si="121"/>
        <v>41334</v>
      </c>
      <c r="C7767">
        <v>1814.28</v>
      </c>
    </row>
    <row r="7768" spans="1:3">
      <c r="A7768" s="71">
        <v>41335</v>
      </c>
      <c r="B7768" s="71">
        <f t="shared" si="121"/>
        <v>41334</v>
      </c>
      <c r="C7768">
        <v>1816.48</v>
      </c>
    </row>
    <row r="7769" spans="1:3">
      <c r="A7769" s="71">
        <v>41336</v>
      </c>
      <c r="B7769" s="71">
        <f t="shared" si="121"/>
        <v>41334</v>
      </c>
      <c r="C7769">
        <v>1816.48</v>
      </c>
    </row>
    <row r="7770" spans="1:3">
      <c r="A7770" s="71">
        <v>41337</v>
      </c>
      <c r="B7770" s="71">
        <f t="shared" si="121"/>
        <v>41334</v>
      </c>
      <c r="C7770">
        <v>1816.48</v>
      </c>
    </row>
    <row r="7771" spans="1:3">
      <c r="A7771" s="71">
        <v>41338</v>
      </c>
      <c r="B7771" s="71">
        <f t="shared" si="121"/>
        <v>41334</v>
      </c>
      <c r="C7771">
        <v>1813.53</v>
      </c>
    </row>
    <row r="7772" spans="1:3">
      <c r="A7772" s="71">
        <v>41339</v>
      </c>
      <c r="B7772" s="71">
        <f t="shared" si="121"/>
        <v>41334</v>
      </c>
      <c r="C7772">
        <v>1809.65</v>
      </c>
    </row>
    <row r="7773" spans="1:3">
      <c r="A7773" s="71">
        <v>41340</v>
      </c>
      <c r="B7773" s="71">
        <f t="shared" si="121"/>
        <v>41334</v>
      </c>
      <c r="C7773">
        <v>1808</v>
      </c>
    </row>
    <row r="7774" spans="1:3">
      <c r="A7774" s="71">
        <v>41341</v>
      </c>
      <c r="B7774" s="71">
        <f t="shared" si="121"/>
        <v>41334</v>
      </c>
      <c r="C7774">
        <v>1803.65</v>
      </c>
    </row>
    <row r="7775" spans="1:3">
      <c r="A7775" s="71">
        <v>41342</v>
      </c>
      <c r="B7775" s="71">
        <f t="shared" si="121"/>
        <v>41334</v>
      </c>
      <c r="C7775">
        <v>1800.45</v>
      </c>
    </row>
    <row r="7776" spans="1:3">
      <c r="A7776" s="71">
        <v>41343</v>
      </c>
      <c r="B7776" s="71">
        <f t="shared" si="121"/>
        <v>41334</v>
      </c>
      <c r="C7776">
        <v>1800.45</v>
      </c>
    </row>
    <row r="7777" spans="1:3">
      <c r="A7777" s="71">
        <v>41344</v>
      </c>
      <c r="B7777" s="71">
        <f t="shared" si="121"/>
        <v>41334</v>
      </c>
      <c r="C7777">
        <v>1800.45</v>
      </c>
    </row>
    <row r="7778" spans="1:3">
      <c r="A7778" s="71">
        <v>41345</v>
      </c>
      <c r="B7778" s="71">
        <f t="shared" si="121"/>
        <v>41334</v>
      </c>
      <c r="C7778">
        <v>1801.2</v>
      </c>
    </row>
    <row r="7779" spans="1:3">
      <c r="A7779" s="71">
        <v>41346</v>
      </c>
      <c r="B7779" s="71">
        <f t="shared" si="121"/>
        <v>41334</v>
      </c>
      <c r="C7779">
        <v>1801.64</v>
      </c>
    </row>
    <row r="7780" spans="1:3">
      <c r="A7780" s="71">
        <v>41347</v>
      </c>
      <c r="B7780" s="71">
        <f t="shared" si="121"/>
        <v>41334</v>
      </c>
      <c r="C7780">
        <v>1798.56</v>
      </c>
    </row>
    <row r="7781" spans="1:3">
      <c r="A7781" s="71">
        <v>41348</v>
      </c>
      <c r="B7781" s="71">
        <f t="shared" si="121"/>
        <v>41334</v>
      </c>
      <c r="C7781">
        <v>1797.28</v>
      </c>
    </row>
    <row r="7782" spans="1:3">
      <c r="A7782" s="71">
        <v>41349</v>
      </c>
      <c r="B7782" s="71">
        <f t="shared" si="121"/>
        <v>41334</v>
      </c>
      <c r="C7782">
        <v>1804.06</v>
      </c>
    </row>
    <row r="7783" spans="1:3">
      <c r="A7783" s="71">
        <v>41350</v>
      </c>
      <c r="B7783" s="71">
        <f t="shared" si="121"/>
        <v>41334</v>
      </c>
      <c r="C7783">
        <v>1804.06</v>
      </c>
    </row>
    <row r="7784" spans="1:3">
      <c r="A7784" s="71">
        <v>41351</v>
      </c>
      <c r="B7784" s="71">
        <f t="shared" si="121"/>
        <v>41334</v>
      </c>
      <c r="C7784">
        <v>1804.06</v>
      </c>
    </row>
    <row r="7785" spans="1:3">
      <c r="A7785" s="71">
        <v>41352</v>
      </c>
      <c r="B7785" s="71">
        <f t="shared" si="121"/>
        <v>41334</v>
      </c>
      <c r="C7785">
        <v>1809.58</v>
      </c>
    </row>
    <row r="7786" spans="1:3">
      <c r="A7786" s="71">
        <v>41353</v>
      </c>
      <c r="B7786" s="71">
        <f t="shared" si="121"/>
        <v>41334</v>
      </c>
      <c r="C7786">
        <v>1809.83</v>
      </c>
    </row>
    <row r="7787" spans="1:3">
      <c r="A7787" s="71">
        <v>41354</v>
      </c>
      <c r="B7787" s="71">
        <f t="shared" si="121"/>
        <v>41334</v>
      </c>
      <c r="C7787">
        <v>1812.35</v>
      </c>
    </row>
    <row r="7788" spans="1:3">
      <c r="A7788" s="71">
        <v>41355</v>
      </c>
      <c r="B7788" s="71">
        <f t="shared" si="121"/>
        <v>41334</v>
      </c>
      <c r="C7788">
        <v>1822.78</v>
      </c>
    </row>
    <row r="7789" spans="1:3">
      <c r="A7789" s="71">
        <v>41356</v>
      </c>
      <c r="B7789" s="71">
        <f t="shared" si="121"/>
        <v>41334</v>
      </c>
      <c r="C7789">
        <v>1825.79</v>
      </c>
    </row>
    <row r="7790" spans="1:3">
      <c r="A7790" s="71">
        <v>41357</v>
      </c>
      <c r="B7790" s="71">
        <f t="shared" si="121"/>
        <v>41334</v>
      </c>
      <c r="C7790">
        <v>1825.79</v>
      </c>
    </row>
    <row r="7791" spans="1:3">
      <c r="A7791" s="71">
        <v>41358</v>
      </c>
      <c r="B7791" s="71">
        <f t="shared" si="121"/>
        <v>41334</v>
      </c>
      <c r="C7791">
        <v>1825.79</v>
      </c>
    </row>
    <row r="7792" spans="1:3">
      <c r="A7792" s="71">
        <v>41359</v>
      </c>
      <c r="B7792" s="71">
        <f t="shared" si="121"/>
        <v>41334</v>
      </c>
      <c r="C7792">
        <v>1825.79</v>
      </c>
    </row>
    <row r="7793" spans="1:3">
      <c r="A7793" s="71">
        <v>41360</v>
      </c>
      <c r="B7793" s="71">
        <f t="shared" si="121"/>
        <v>41334</v>
      </c>
      <c r="C7793">
        <v>1828.95</v>
      </c>
    </row>
    <row r="7794" spans="1:3">
      <c r="A7794" s="71">
        <v>41361</v>
      </c>
      <c r="B7794" s="71">
        <f t="shared" si="121"/>
        <v>41334</v>
      </c>
      <c r="C7794">
        <v>1832.2</v>
      </c>
    </row>
    <row r="7795" spans="1:3">
      <c r="A7795" s="71">
        <v>41362</v>
      </c>
      <c r="B7795" s="71">
        <f t="shared" si="121"/>
        <v>41334</v>
      </c>
      <c r="C7795">
        <v>1832.2</v>
      </c>
    </row>
    <row r="7796" spans="1:3">
      <c r="A7796" s="71">
        <v>41363</v>
      </c>
      <c r="B7796" s="71">
        <f t="shared" si="121"/>
        <v>41334</v>
      </c>
      <c r="C7796">
        <v>1832.2</v>
      </c>
    </row>
    <row r="7797" spans="1:3">
      <c r="A7797" s="71">
        <v>41364</v>
      </c>
      <c r="B7797" s="71">
        <f t="shared" si="121"/>
        <v>41334</v>
      </c>
      <c r="C7797">
        <v>1832.2</v>
      </c>
    </row>
    <row r="7798" spans="1:3">
      <c r="A7798" s="71">
        <v>41365</v>
      </c>
      <c r="B7798" s="71">
        <f t="shared" si="121"/>
        <v>41365</v>
      </c>
      <c r="C7798">
        <v>1832.2</v>
      </c>
    </row>
    <row r="7799" spans="1:3">
      <c r="A7799" s="71">
        <v>41366</v>
      </c>
      <c r="B7799" s="71">
        <f t="shared" si="121"/>
        <v>41365</v>
      </c>
      <c r="C7799">
        <v>1823.12</v>
      </c>
    </row>
    <row r="7800" spans="1:3">
      <c r="A7800" s="71">
        <v>41367</v>
      </c>
      <c r="B7800" s="71">
        <f t="shared" si="121"/>
        <v>41365</v>
      </c>
      <c r="C7800">
        <v>1817.14</v>
      </c>
    </row>
    <row r="7801" spans="1:3">
      <c r="A7801" s="71">
        <v>41368</v>
      </c>
      <c r="B7801" s="71">
        <f t="shared" si="121"/>
        <v>41365</v>
      </c>
      <c r="C7801">
        <v>1819.93</v>
      </c>
    </row>
    <row r="7802" spans="1:3">
      <c r="A7802" s="71">
        <v>41369</v>
      </c>
      <c r="B7802" s="71">
        <f t="shared" si="121"/>
        <v>41365</v>
      </c>
      <c r="C7802">
        <v>1829.01</v>
      </c>
    </row>
    <row r="7803" spans="1:3">
      <c r="A7803" s="71">
        <v>41370</v>
      </c>
      <c r="B7803" s="71">
        <f t="shared" si="121"/>
        <v>41365</v>
      </c>
      <c r="C7803">
        <v>1826.88</v>
      </c>
    </row>
    <row r="7804" spans="1:3">
      <c r="A7804" s="71">
        <v>41371</v>
      </c>
      <c r="B7804" s="71">
        <f t="shared" si="121"/>
        <v>41365</v>
      </c>
      <c r="C7804">
        <v>1826.88</v>
      </c>
    </row>
    <row r="7805" spans="1:3">
      <c r="A7805" s="71">
        <v>41372</v>
      </c>
      <c r="B7805" s="71">
        <f t="shared" si="121"/>
        <v>41365</v>
      </c>
      <c r="C7805">
        <v>1826.88</v>
      </c>
    </row>
    <row r="7806" spans="1:3">
      <c r="A7806" s="71">
        <v>41373</v>
      </c>
      <c r="B7806" s="71">
        <f t="shared" si="121"/>
        <v>41365</v>
      </c>
      <c r="C7806">
        <v>1817.66</v>
      </c>
    </row>
    <row r="7807" spans="1:3">
      <c r="A7807" s="71">
        <v>41374</v>
      </c>
      <c r="B7807" s="71">
        <f t="shared" si="121"/>
        <v>41365</v>
      </c>
      <c r="C7807">
        <v>1813.11</v>
      </c>
    </row>
    <row r="7808" spans="1:3">
      <c r="A7808" s="71">
        <v>41375</v>
      </c>
      <c r="B7808" s="71">
        <f t="shared" si="121"/>
        <v>41365</v>
      </c>
      <c r="C7808">
        <v>1821.2</v>
      </c>
    </row>
    <row r="7809" spans="1:3">
      <c r="A7809" s="71">
        <v>41376</v>
      </c>
      <c r="B7809" s="71">
        <f t="shared" si="121"/>
        <v>41365</v>
      </c>
      <c r="C7809">
        <v>1823.84</v>
      </c>
    </row>
    <row r="7810" spans="1:3">
      <c r="A7810" s="71">
        <v>41377</v>
      </c>
      <c r="B7810" s="71">
        <f t="shared" si="121"/>
        <v>41365</v>
      </c>
      <c r="C7810">
        <v>1827.79</v>
      </c>
    </row>
    <row r="7811" spans="1:3">
      <c r="A7811" s="71">
        <v>41378</v>
      </c>
      <c r="B7811" s="71">
        <f t="shared" ref="B7811:B7874" si="122">DATE(YEAR(A7811), MONTH(A7811), 1)</f>
        <v>41365</v>
      </c>
      <c r="C7811">
        <v>1827.79</v>
      </c>
    </row>
    <row r="7812" spans="1:3">
      <c r="A7812" s="71">
        <v>41379</v>
      </c>
      <c r="B7812" s="71">
        <f t="shared" si="122"/>
        <v>41365</v>
      </c>
      <c r="C7812">
        <v>1827.79</v>
      </c>
    </row>
    <row r="7813" spans="1:3">
      <c r="A7813" s="71">
        <v>41380</v>
      </c>
      <c r="B7813" s="71">
        <f t="shared" si="122"/>
        <v>41365</v>
      </c>
      <c r="C7813">
        <v>1834.86</v>
      </c>
    </row>
    <row r="7814" spans="1:3">
      <c r="A7814" s="71">
        <v>41381</v>
      </c>
      <c r="B7814" s="71">
        <f t="shared" si="122"/>
        <v>41365</v>
      </c>
      <c r="C7814">
        <v>1833.98</v>
      </c>
    </row>
    <row r="7815" spans="1:3">
      <c r="A7815" s="71">
        <v>41382</v>
      </c>
      <c r="B7815" s="71">
        <f t="shared" si="122"/>
        <v>41365</v>
      </c>
      <c r="C7815">
        <v>1846.46</v>
      </c>
    </row>
    <row r="7816" spans="1:3">
      <c r="A7816" s="71">
        <v>41383</v>
      </c>
      <c r="B7816" s="71">
        <f t="shared" si="122"/>
        <v>41365</v>
      </c>
      <c r="C7816">
        <v>1847.02</v>
      </c>
    </row>
    <row r="7817" spans="1:3">
      <c r="A7817" s="71">
        <v>41384</v>
      </c>
      <c r="B7817" s="71">
        <f t="shared" si="122"/>
        <v>41365</v>
      </c>
      <c r="C7817">
        <v>1835.57</v>
      </c>
    </row>
    <row r="7818" spans="1:3">
      <c r="A7818" s="71">
        <v>41385</v>
      </c>
      <c r="B7818" s="71">
        <f t="shared" si="122"/>
        <v>41365</v>
      </c>
      <c r="C7818">
        <v>1835.57</v>
      </c>
    </row>
    <row r="7819" spans="1:3">
      <c r="A7819" s="71">
        <v>41386</v>
      </c>
      <c r="B7819" s="71">
        <f t="shared" si="122"/>
        <v>41365</v>
      </c>
      <c r="C7819">
        <v>1835.57</v>
      </c>
    </row>
    <row r="7820" spans="1:3">
      <c r="A7820" s="71">
        <v>41387</v>
      </c>
      <c r="B7820" s="71">
        <f t="shared" si="122"/>
        <v>41365</v>
      </c>
      <c r="C7820">
        <v>1841.14</v>
      </c>
    </row>
    <row r="7821" spans="1:3">
      <c r="A7821" s="71">
        <v>41388</v>
      </c>
      <c r="B7821" s="71">
        <f t="shared" si="122"/>
        <v>41365</v>
      </c>
      <c r="C7821">
        <v>1838.03</v>
      </c>
    </row>
    <row r="7822" spans="1:3">
      <c r="A7822" s="71">
        <v>41389</v>
      </c>
      <c r="B7822" s="71">
        <f t="shared" si="122"/>
        <v>41365</v>
      </c>
      <c r="C7822">
        <v>1836.79</v>
      </c>
    </row>
    <row r="7823" spans="1:3">
      <c r="A7823" s="71">
        <v>41390</v>
      </c>
      <c r="B7823" s="71">
        <f t="shared" si="122"/>
        <v>41365</v>
      </c>
      <c r="C7823">
        <v>1830.84</v>
      </c>
    </row>
    <row r="7824" spans="1:3">
      <c r="A7824" s="71">
        <v>41391</v>
      </c>
      <c r="B7824" s="71">
        <f t="shared" si="122"/>
        <v>41365</v>
      </c>
      <c r="C7824">
        <v>1833.7</v>
      </c>
    </row>
    <row r="7825" spans="1:3">
      <c r="A7825" s="71">
        <v>41392</v>
      </c>
      <c r="B7825" s="71">
        <f t="shared" si="122"/>
        <v>41365</v>
      </c>
      <c r="C7825">
        <v>1833.7</v>
      </c>
    </row>
    <row r="7826" spans="1:3">
      <c r="A7826" s="71">
        <v>41393</v>
      </c>
      <c r="B7826" s="71">
        <f t="shared" si="122"/>
        <v>41365</v>
      </c>
      <c r="C7826">
        <v>1833.7</v>
      </c>
    </row>
    <row r="7827" spans="1:3">
      <c r="A7827" s="71">
        <v>41394</v>
      </c>
      <c r="B7827" s="71">
        <f t="shared" si="122"/>
        <v>41365</v>
      </c>
      <c r="C7827">
        <v>1828.79</v>
      </c>
    </row>
    <row r="7828" spans="1:3">
      <c r="A7828" s="71">
        <v>41395</v>
      </c>
      <c r="B7828" s="71">
        <f t="shared" si="122"/>
        <v>41395</v>
      </c>
      <c r="C7828">
        <v>1825.83</v>
      </c>
    </row>
    <row r="7829" spans="1:3">
      <c r="A7829" s="71">
        <v>41396</v>
      </c>
      <c r="B7829" s="71">
        <f t="shared" si="122"/>
        <v>41395</v>
      </c>
      <c r="C7829">
        <v>1825.83</v>
      </c>
    </row>
    <row r="7830" spans="1:3">
      <c r="A7830" s="71">
        <v>41397</v>
      </c>
      <c r="B7830" s="71">
        <f t="shared" si="122"/>
        <v>41395</v>
      </c>
      <c r="C7830">
        <v>1836.34</v>
      </c>
    </row>
    <row r="7831" spans="1:3">
      <c r="A7831" s="71">
        <v>41398</v>
      </c>
      <c r="B7831" s="71">
        <f t="shared" si="122"/>
        <v>41395</v>
      </c>
      <c r="C7831">
        <v>1835.88</v>
      </c>
    </row>
    <row r="7832" spans="1:3">
      <c r="A7832" s="71">
        <v>41399</v>
      </c>
      <c r="B7832" s="71">
        <f t="shared" si="122"/>
        <v>41395</v>
      </c>
      <c r="C7832">
        <v>1835.88</v>
      </c>
    </row>
    <row r="7833" spans="1:3">
      <c r="A7833" s="71">
        <v>41400</v>
      </c>
      <c r="B7833" s="71">
        <f t="shared" si="122"/>
        <v>41395</v>
      </c>
      <c r="C7833">
        <v>1835.88</v>
      </c>
    </row>
    <row r="7834" spans="1:3">
      <c r="A7834" s="71">
        <v>41401</v>
      </c>
      <c r="B7834" s="71">
        <f t="shared" si="122"/>
        <v>41395</v>
      </c>
      <c r="C7834">
        <v>1831.42</v>
      </c>
    </row>
    <row r="7835" spans="1:3">
      <c r="A7835" s="71">
        <v>41402</v>
      </c>
      <c r="B7835" s="71">
        <f t="shared" si="122"/>
        <v>41395</v>
      </c>
      <c r="C7835">
        <v>1827.13</v>
      </c>
    </row>
    <row r="7836" spans="1:3">
      <c r="A7836" s="71">
        <v>41403</v>
      </c>
      <c r="B7836" s="71">
        <f t="shared" si="122"/>
        <v>41395</v>
      </c>
      <c r="C7836">
        <v>1830.7</v>
      </c>
    </row>
    <row r="7837" spans="1:3">
      <c r="A7837" s="71">
        <v>41404</v>
      </c>
      <c r="B7837" s="71">
        <f t="shared" si="122"/>
        <v>41395</v>
      </c>
      <c r="C7837">
        <v>1833.07</v>
      </c>
    </row>
    <row r="7838" spans="1:3">
      <c r="A7838" s="71">
        <v>41405</v>
      </c>
      <c r="B7838" s="71">
        <f t="shared" si="122"/>
        <v>41395</v>
      </c>
      <c r="C7838">
        <v>1834.83</v>
      </c>
    </row>
    <row r="7839" spans="1:3">
      <c r="A7839" s="71">
        <v>41406</v>
      </c>
      <c r="B7839" s="71">
        <f t="shared" si="122"/>
        <v>41395</v>
      </c>
      <c r="C7839">
        <v>1834.83</v>
      </c>
    </row>
    <row r="7840" spans="1:3">
      <c r="A7840" s="71">
        <v>41407</v>
      </c>
      <c r="B7840" s="71">
        <f t="shared" si="122"/>
        <v>41395</v>
      </c>
      <c r="C7840">
        <v>1834.83</v>
      </c>
    </row>
    <row r="7841" spans="1:3">
      <c r="A7841" s="71">
        <v>41408</v>
      </c>
      <c r="B7841" s="71">
        <f t="shared" si="122"/>
        <v>41395</v>
      </c>
      <c r="C7841">
        <v>1834.83</v>
      </c>
    </row>
    <row r="7842" spans="1:3">
      <c r="A7842" s="71">
        <v>41409</v>
      </c>
      <c r="B7842" s="71">
        <f t="shared" si="122"/>
        <v>41395</v>
      </c>
      <c r="C7842">
        <v>1838.63</v>
      </c>
    </row>
    <row r="7843" spans="1:3">
      <c r="A7843" s="71">
        <v>41410</v>
      </c>
      <c r="B7843" s="71">
        <f t="shared" si="122"/>
        <v>41395</v>
      </c>
      <c r="C7843">
        <v>1843.75</v>
      </c>
    </row>
    <row r="7844" spans="1:3">
      <c r="A7844" s="71">
        <v>41411</v>
      </c>
      <c r="B7844" s="71">
        <f t="shared" si="122"/>
        <v>41395</v>
      </c>
      <c r="C7844">
        <v>1838.82</v>
      </c>
    </row>
    <row r="7845" spans="1:3">
      <c r="A7845" s="71">
        <v>41412</v>
      </c>
      <c r="B7845" s="71">
        <f t="shared" si="122"/>
        <v>41395</v>
      </c>
      <c r="C7845">
        <v>1841.35</v>
      </c>
    </row>
    <row r="7846" spans="1:3">
      <c r="A7846" s="71">
        <v>41413</v>
      </c>
      <c r="B7846" s="71">
        <f t="shared" si="122"/>
        <v>41395</v>
      </c>
      <c r="C7846">
        <v>1841.35</v>
      </c>
    </row>
    <row r="7847" spans="1:3">
      <c r="A7847" s="71">
        <v>41414</v>
      </c>
      <c r="B7847" s="71">
        <f t="shared" si="122"/>
        <v>41395</v>
      </c>
      <c r="C7847">
        <v>1841.35</v>
      </c>
    </row>
    <row r="7848" spans="1:3">
      <c r="A7848" s="71">
        <v>41415</v>
      </c>
      <c r="B7848" s="71">
        <f t="shared" si="122"/>
        <v>41395</v>
      </c>
      <c r="C7848">
        <v>1842.59</v>
      </c>
    </row>
    <row r="7849" spans="1:3">
      <c r="A7849" s="71">
        <v>41416</v>
      </c>
      <c r="B7849" s="71">
        <f t="shared" si="122"/>
        <v>41395</v>
      </c>
      <c r="C7849">
        <v>1846.76</v>
      </c>
    </row>
    <row r="7850" spans="1:3">
      <c r="A7850" s="71">
        <v>41417</v>
      </c>
      <c r="B7850" s="71">
        <f t="shared" si="122"/>
        <v>41395</v>
      </c>
      <c r="C7850">
        <v>1850.55</v>
      </c>
    </row>
    <row r="7851" spans="1:3">
      <c r="A7851" s="71">
        <v>41418</v>
      </c>
      <c r="B7851" s="71">
        <f t="shared" si="122"/>
        <v>41395</v>
      </c>
      <c r="C7851">
        <v>1864.02</v>
      </c>
    </row>
    <row r="7852" spans="1:3">
      <c r="A7852" s="71">
        <v>41419</v>
      </c>
      <c r="B7852" s="71">
        <f t="shared" si="122"/>
        <v>41395</v>
      </c>
      <c r="C7852">
        <v>1874.1</v>
      </c>
    </row>
    <row r="7853" spans="1:3">
      <c r="A7853" s="71">
        <v>41420</v>
      </c>
      <c r="B7853" s="71">
        <f t="shared" si="122"/>
        <v>41395</v>
      </c>
      <c r="C7853">
        <v>1874.1</v>
      </c>
    </row>
    <row r="7854" spans="1:3">
      <c r="A7854" s="71">
        <v>41421</v>
      </c>
      <c r="B7854" s="71">
        <f t="shared" si="122"/>
        <v>41395</v>
      </c>
      <c r="C7854">
        <v>1874.1</v>
      </c>
    </row>
    <row r="7855" spans="1:3">
      <c r="A7855" s="71">
        <v>41422</v>
      </c>
      <c r="B7855" s="71">
        <f t="shared" si="122"/>
        <v>41395</v>
      </c>
      <c r="C7855">
        <v>1874.1</v>
      </c>
    </row>
    <row r="7856" spans="1:3">
      <c r="A7856" s="71">
        <v>41423</v>
      </c>
      <c r="B7856" s="71">
        <f t="shared" si="122"/>
        <v>41395</v>
      </c>
      <c r="C7856">
        <v>1897.1</v>
      </c>
    </row>
    <row r="7857" spans="1:3">
      <c r="A7857" s="71">
        <v>41424</v>
      </c>
      <c r="B7857" s="71">
        <f t="shared" si="122"/>
        <v>41395</v>
      </c>
      <c r="C7857">
        <v>1894.13</v>
      </c>
    </row>
    <row r="7858" spans="1:3">
      <c r="A7858" s="71">
        <v>41425</v>
      </c>
      <c r="B7858" s="71">
        <f t="shared" si="122"/>
        <v>41395</v>
      </c>
      <c r="C7858">
        <v>1891.48</v>
      </c>
    </row>
    <row r="7859" spans="1:3">
      <c r="A7859" s="71">
        <v>41426</v>
      </c>
      <c r="B7859" s="71">
        <f t="shared" si="122"/>
        <v>41426</v>
      </c>
      <c r="C7859">
        <v>1907.76</v>
      </c>
    </row>
    <row r="7860" spans="1:3">
      <c r="A7860" s="71">
        <v>41427</v>
      </c>
      <c r="B7860" s="71">
        <f t="shared" si="122"/>
        <v>41426</v>
      </c>
      <c r="C7860">
        <v>1907.76</v>
      </c>
    </row>
    <row r="7861" spans="1:3">
      <c r="A7861" s="71">
        <v>41428</v>
      </c>
      <c r="B7861" s="71">
        <f t="shared" si="122"/>
        <v>41426</v>
      </c>
      <c r="C7861">
        <v>1907.76</v>
      </c>
    </row>
    <row r="7862" spans="1:3">
      <c r="A7862" s="71">
        <v>41429</v>
      </c>
      <c r="B7862" s="71">
        <f t="shared" si="122"/>
        <v>41426</v>
      </c>
      <c r="C7862">
        <v>1907.76</v>
      </c>
    </row>
    <row r="7863" spans="1:3">
      <c r="A7863" s="71">
        <v>41430</v>
      </c>
      <c r="B7863" s="71">
        <f t="shared" si="122"/>
        <v>41426</v>
      </c>
      <c r="C7863">
        <v>1894.4</v>
      </c>
    </row>
    <row r="7864" spans="1:3">
      <c r="A7864" s="71">
        <v>41431</v>
      </c>
      <c r="B7864" s="71">
        <f t="shared" si="122"/>
        <v>41426</v>
      </c>
      <c r="C7864">
        <v>1899.08</v>
      </c>
    </row>
    <row r="7865" spans="1:3">
      <c r="A7865" s="71">
        <v>41432</v>
      </c>
      <c r="B7865" s="71">
        <f t="shared" si="122"/>
        <v>41426</v>
      </c>
      <c r="C7865">
        <v>1907.88</v>
      </c>
    </row>
    <row r="7866" spans="1:3">
      <c r="A7866" s="71">
        <v>41433</v>
      </c>
      <c r="B7866" s="71">
        <f t="shared" si="122"/>
        <v>41426</v>
      </c>
      <c r="C7866">
        <v>1898.8</v>
      </c>
    </row>
    <row r="7867" spans="1:3">
      <c r="A7867" s="71">
        <v>41434</v>
      </c>
      <c r="B7867" s="71">
        <f t="shared" si="122"/>
        <v>41426</v>
      </c>
      <c r="C7867">
        <v>1898.8</v>
      </c>
    </row>
    <row r="7868" spans="1:3">
      <c r="A7868" s="71">
        <v>41435</v>
      </c>
      <c r="B7868" s="71">
        <f t="shared" si="122"/>
        <v>41426</v>
      </c>
      <c r="C7868">
        <v>1898.8</v>
      </c>
    </row>
    <row r="7869" spans="1:3">
      <c r="A7869" s="71">
        <v>41436</v>
      </c>
      <c r="B7869" s="71">
        <f t="shared" si="122"/>
        <v>41426</v>
      </c>
      <c r="C7869">
        <v>1898.8</v>
      </c>
    </row>
    <row r="7870" spans="1:3">
      <c r="A7870" s="71">
        <v>41437</v>
      </c>
      <c r="B7870" s="71">
        <f t="shared" si="122"/>
        <v>41426</v>
      </c>
      <c r="C7870">
        <v>1907.12</v>
      </c>
    </row>
    <row r="7871" spans="1:3">
      <c r="A7871" s="71">
        <v>41438</v>
      </c>
      <c r="B7871" s="71">
        <f t="shared" si="122"/>
        <v>41426</v>
      </c>
      <c r="C7871">
        <v>1897.53</v>
      </c>
    </row>
    <row r="7872" spans="1:3">
      <c r="A7872" s="71">
        <v>41439</v>
      </c>
      <c r="B7872" s="71">
        <f t="shared" si="122"/>
        <v>41426</v>
      </c>
      <c r="C7872">
        <v>1895.01</v>
      </c>
    </row>
    <row r="7873" spans="1:3">
      <c r="A7873" s="71">
        <v>41440</v>
      </c>
      <c r="B7873" s="71">
        <f t="shared" si="122"/>
        <v>41426</v>
      </c>
      <c r="C7873">
        <v>1882.38</v>
      </c>
    </row>
    <row r="7874" spans="1:3">
      <c r="A7874" s="71">
        <v>41441</v>
      </c>
      <c r="B7874" s="71">
        <f t="shared" si="122"/>
        <v>41426</v>
      </c>
      <c r="C7874">
        <v>1882.38</v>
      </c>
    </row>
    <row r="7875" spans="1:3">
      <c r="A7875" s="71">
        <v>41442</v>
      </c>
      <c r="B7875" s="71">
        <f t="shared" ref="B7875:B7938" si="123">DATE(YEAR(A7875), MONTH(A7875), 1)</f>
        <v>41426</v>
      </c>
      <c r="C7875">
        <v>1882.38</v>
      </c>
    </row>
    <row r="7876" spans="1:3">
      <c r="A7876" s="71">
        <v>41443</v>
      </c>
      <c r="B7876" s="71">
        <f t="shared" si="123"/>
        <v>41426</v>
      </c>
      <c r="C7876">
        <v>1883.57</v>
      </c>
    </row>
    <row r="7877" spans="1:3">
      <c r="A7877" s="71">
        <v>41444</v>
      </c>
      <c r="B7877" s="71">
        <f t="shared" si="123"/>
        <v>41426</v>
      </c>
      <c r="C7877">
        <v>1902.47</v>
      </c>
    </row>
    <row r="7878" spans="1:3">
      <c r="A7878" s="71">
        <v>41445</v>
      </c>
      <c r="B7878" s="71">
        <f t="shared" si="123"/>
        <v>41426</v>
      </c>
      <c r="C7878">
        <v>1900.87</v>
      </c>
    </row>
    <row r="7879" spans="1:3">
      <c r="A7879" s="71">
        <v>41446</v>
      </c>
      <c r="B7879" s="71">
        <f t="shared" si="123"/>
        <v>41426</v>
      </c>
      <c r="C7879">
        <v>1937.26</v>
      </c>
    </row>
    <row r="7880" spans="1:3">
      <c r="A7880" s="71">
        <v>41447</v>
      </c>
      <c r="B7880" s="71">
        <f t="shared" si="123"/>
        <v>41426</v>
      </c>
      <c r="C7880">
        <v>1941.06</v>
      </c>
    </row>
    <row r="7881" spans="1:3">
      <c r="A7881" s="71">
        <v>41448</v>
      </c>
      <c r="B7881" s="71">
        <f t="shared" si="123"/>
        <v>41426</v>
      </c>
      <c r="C7881">
        <v>1941.06</v>
      </c>
    </row>
    <row r="7882" spans="1:3">
      <c r="A7882" s="71">
        <v>41449</v>
      </c>
      <c r="B7882" s="71">
        <f t="shared" si="123"/>
        <v>41426</v>
      </c>
      <c r="C7882">
        <v>1941.06</v>
      </c>
    </row>
    <row r="7883" spans="1:3">
      <c r="A7883" s="71">
        <v>41450</v>
      </c>
      <c r="B7883" s="71">
        <f t="shared" si="123"/>
        <v>41426</v>
      </c>
      <c r="C7883">
        <v>1942.97</v>
      </c>
    </row>
    <row r="7884" spans="1:3">
      <c r="A7884" s="71">
        <v>41451</v>
      </c>
      <c r="B7884" s="71">
        <f t="shared" si="123"/>
        <v>41426</v>
      </c>
      <c r="C7884">
        <v>1928.27</v>
      </c>
    </row>
    <row r="7885" spans="1:3">
      <c r="A7885" s="71">
        <v>41452</v>
      </c>
      <c r="B7885" s="71">
        <f t="shared" si="123"/>
        <v>41426</v>
      </c>
      <c r="C7885">
        <v>1921.86</v>
      </c>
    </row>
    <row r="7886" spans="1:3">
      <c r="A7886" s="71">
        <v>41453</v>
      </c>
      <c r="B7886" s="71">
        <f t="shared" si="123"/>
        <v>41426</v>
      </c>
      <c r="C7886">
        <v>1922.63</v>
      </c>
    </row>
    <row r="7887" spans="1:3">
      <c r="A7887" s="71">
        <v>41454</v>
      </c>
      <c r="B7887" s="71">
        <f t="shared" si="123"/>
        <v>41426</v>
      </c>
      <c r="C7887">
        <v>1929</v>
      </c>
    </row>
    <row r="7888" spans="1:3">
      <c r="A7888" s="71">
        <v>41455</v>
      </c>
      <c r="B7888" s="71">
        <f t="shared" si="123"/>
        <v>41426</v>
      </c>
      <c r="C7888">
        <v>1929</v>
      </c>
    </row>
    <row r="7889" spans="1:3">
      <c r="A7889" s="71">
        <v>41456</v>
      </c>
      <c r="B7889" s="71">
        <f t="shared" si="123"/>
        <v>41456</v>
      </c>
      <c r="C7889">
        <v>1929</v>
      </c>
    </row>
    <row r="7890" spans="1:3">
      <c r="A7890" s="71">
        <v>41457</v>
      </c>
      <c r="B7890" s="71">
        <f t="shared" si="123"/>
        <v>41456</v>
      </c>
      <c r="C7890">
        <v>1929</v>
      </c>
    </row>
    <row r="7891" spans="1:3">
      <c r="A7891" s="71">
        <v>41458</v>
      </c>
      <c r="B7891" s="71">
        <f t="shared" si="123"/>
        <v>41456</v>
      </c>
      <c r="C7891">
        <v>1919.42</v>
      </c>
    </row>
    <row r="7892" spans="1:3">
      <c r="A7892" s="71">
        <v>41459</v>
      </c>
      <c r="B7892" s="71">
        <f t="shared" si="123"/>
        <v>41456</v>
      </c>
      <c r="C7892">
        <v>1915.45</v>
      </c>
    </row>
    <row r="7893" spans="1:3">
      <c r="A7893" s="71">
        <v>41460</v>
      </c>
      <c r="B7893" s="71">
        <f t="shared" si="123"/>
        <v>41456</v>
      </c>
      <c r="C7893">
        <v>1915.45</v>
      </c>
    </row>
    <row r="7894" spans="1:3">
      <c r="A7894" s="71">
        <v>41461</v>
      </c>
      <c r="B7894" s="71">
        <f t="shared" si="123"/>
        <v>41456</v>
      </c>
      <c r="C7894">
        <v>1927.4</v>
      </c>
    </row>
    <row r="7895" spans="1:3">
      <c r="A7895" s="71">
        <v>41462</v>
      </c>
      <c r="B7895" s="71">
        <f t="shared" si="123"/>
        <v>41456</v>
      </c>
      <c r="C7895">
        <v>1927.4</v>
      </c>
    </row>
    <row r="7896" spans="1:3">
      <c r="A7896" s="71">
        <v>41463</v>
      </c>
      <c r="B7896" s="71">
        <f t="shared" si="123"/>
        <v>41456</v>
      </c>
      <c r="C7896">
        <v>1927.4</v>
      </c>
    </row>
    <row r="7897" spans="1:3">
      <c r="A7897" s="71">
        <v>41464</v>
      </c>
      <c r="B7897" s="71">
        <f t="shared" si="123"/>
        <v>41456</v>
      </c>
      <c r="C7897">
        <v>1926.84</v>
      </c>
    </row>
    <row r="7898" spans="1:3">
      <c r="A7898" s="71">
        <v>41465</v>
      </c>
      <c r="B7898" s="71">
        <f t="shared" si="123"/>
        <v>41456</v>
      </c>
      <c r="C7898">
        <v>1920.12</v>
      </c>
    </row>
    <row r="7899" spans="1:3">
      <c r="A7899" s="71">
        <v>41466</v>
      </c>
      <c r="B7899" s="71">
        <f t="shared" si="123"/>
        <v>41456</v>
      </c>
      <c r="C7899">
        <v>1920.24</v>
      </c>
    </row>
    <row r="7900" spans="1:3">
      <c r="A7900" s="71">
        <v>41467</v>
      </c>
      <c r="B7900" s="71">
        <f t="shared" si="123"/>
        <v>41456</v>
      </c>
      <c r="C7900">
        <v>1910.79</v>
      </c>
    </row>
    <row r="7901" spans="1:3">
      <c r="A7901" s="71">
        <v>41468</v>
      </c>
      <c r="B7901" s="71">
        <f t="shared" si="123"/>
        <v>41456</v>
      </c>
      <c r="C7901">
        <v>1905.25</v>
      </c>
    </row>
    <row r="7902" spans="1:3">
      <c r="A7902" s="71">
        <v>41469</v>
      </c>
      <c r="B7902" s="71">
        <f t="shared" si="123"/>
        <v>41456</v>
      </c>
      <c r="C7902">
        <v>1905.25</v>
      </c>
    </row>
    <row r="7903" spans="1:3">
      <c r="A7903" s="71">
        <v>41470</v>
      </c>
      <c r="B7903" s="71">
        <f t="shared" si="123"/>
        <v>41456</v>
      </c>
      <c r="C7903">
        <v>1905.25</v>
      </c>
    </row>
    <row r="7904" spans="1:3">
      <c r="A7904" s="71">
        <v>41471</v>
      </c>
      <c r="B7904" s="71">
        <f t="shared" si="123"/>
        <v>41456</v>
      </c>
      <c r="C7904">
        <v>1893.16</v>
      </c>
    </row>
    <row r="7905" spans="1:3">
      <c r="A7905" s="71">
        <v>41472</v>
      </c>
      <c r="B7905" s="71">
        <f t="shared" si="123"/>
        <v>41456</v>
      </c>
      <c r="C7905">
        <v>1878.42</v>
      </c>
    </row>
    <row r="7906" spans="1:3">
      <c r="A7906" s="71">
        <v>41473</v>
      </c>
      <c r="B7906" s="71">
        <f t="shared" si="123"/>
        <v>41456</v>
      </c>
      <c r="C7906">
        <v>1873.25</v>
      </c>
    </row>
    <row r="7907" spans="1:3">
      <c r="A7907" s="71">
        <v>41474</v>
      </c>
      <c r="B7907" s="71">
        <f t="shared" si="123"/>
        <v>41456</v>
      </c>
      <c r="C7907">
        <v>1883.29</v>
      </c>
    </row>
    <row r="7908" spans="1:3">
      <c r="A7908" s="71">
        <v>41475</v>
      </c>
      <c r="B7908" s="71">
        <f t="shared" si="123"/>
        <v>41456</v>
      </c>
      <c r="C7908">
        <v>1884.01</v>
      </c>
    </row>
    <row r="7909" spans="1:3">
      <c r="A7909" s="71">
        <v>41476</v>
      </c>
      <c r="B7909" s="71">
        <f t="shared" si="123"/>
        <v>41456</v>
      </c>
      <c r="C7909">
        <v>1884.01</v>
      </c>
    </row>
    <row r="7910" spans="1:3">
      <c r="A7910" s="71">
        <v>41477</v>
      </c>
      <c r="B7910" s="71">
        <f t="shared" si="123"/>
        <v>41456</v>
      </c>
      <c r="C7910">
        <v>1884.01</v>
      </c>
    </row>
    <row r="7911" spans="1:3">
      <c r="A7911" s="71">
        <v>41478</v>
      </c>
      <c r="B7911" s="71">
        <f t="shared" si="123"/>
        <v>41456</v>
      </c>
      <c r="C7911">
        <v>1880.87</v>
      </c>
    </row>
    <row r="7912" spans="1:3">
      <c r="A7912" s="71">
        <v>41479</v>
      </c>
      <c r="B7912" s="71">
        <f t="shared" si="123"/>
        <v>41456</v>
      </c>
      <c r="C7912">
        <v>1886.06</v>
      </c>
    </row>
    <row r="7913" spans="1:3">
      <c r="A7913" s="71">
        <v>41480</v>
      </c>
      <c r="B7913" s="71">
        <f t="shared" si="123"/>
        <v>41456</v>
      </c>
      <c r="C7913">
        <v>1891.02</v>
      </c>
    </row>
    <row r="7914" spans="1:3">
      <c r="A7914" s="71">
        <v>41481</v>
      </c>
      <c r="B7914" s="71">
        <f t="shared" si="123"/>
        <v>41456</v>
      </c>
      <c r="C7914">
        <v>1887.4</v>
      </c>
    </row>
    <row r="7915" spans="1:3">
      <c r="A7915" s="71">
        <v>41482</v>
      </c>
      <c r="B7915" s="71">
        <f t="shared" si="123"/>
        <v>41456</v>
      </c>
      <c r="C7915">
        <v>1886.26</v>
      </c>
    </row>
    <row r="7916" spans="1:3">
      <c r="A7916" s="71">
        <v>41483</v>
      </c>
      <c r="B7916" s="71">
        <f t="shared" si="123"/>
        <v>41456</v>
      </c>
      <c r="C7916">
        <v>1886.26</v>
      </c>
    </row>
    <row r="7917" spans="1:3">
      <c r="A7917" s="71">
        <v>41484</v>
      </c>
      <c r="B7917" s="71">
        <f t="shared" si="123"/>
        <v>41456</v>
      </c>
      <c r="C7917">
        <v>1886.26</v>
      </c>
    </row>
    <row r="7918" spans="1:3">
      <c r="A7918" s="71">
        <v>41485</v>
      </c>
      <c r="B7918" s="71">
        <f t="shared" si="123"/>
        <v>41456</v>
      </c>
      <c r="C7918">
        <v>1888.95</v>
      </c>
    </row>
    <row r="7919" spans="1:3">
      <c r="A7919" s="71">
        <v>41486</v>
      </c>
      <c r="B7919" s="71">
        <f t="shared" si="123"/>
        <v>41456</v>
      </c>
      <c r="C7919">
        <v>1890.33</v>
      </c>
    </row>
    <row r="7920" spans="1:3">
      <c r="A7920" s="71">
        <v>41487</v>
      </c>
      <c r="B7920" s="71">
        <f t="shared" si="123"/>
        <v>41487</v>
      </c>
      <c r="C7920">
        <v>1896.15</v>
      </c>
    </row>
    <row r="7921" spans="1:3">
      <c r="A7921" s="71">
        <v>41488</v>
      </c>
      <c r="B7921" s="71">
        <f t="shared" si="123"/>
        <v>41487</v>
      </c>
      <c r="C7921">
        <v>1896.65</v>
      </c>
    </row>
    <row r="7922" spans="1:3">
      <c r="A7922" s="71">
        <v>41489</v>
      </c>
      <c r="B7922" s="71">
        <f t="shared" si="123"/>
        <v>41487</v>
      </c>
      <c r="C7922">
        <v>1891.67</v>
      </c>
    </row>
    <row r="7923" spans="1:3">
      <c r="A7923" s="71">
        <v>41490</v>
      </c>
      <c r="B7923" s="71">
        <f t="shared" si="123"/>
        <v>41487</v>
      </c>
      <c r="C7923">
        <v>1891.67</v>
      </c>
    </row>
    <row r="7924" spans="1:3">
      <c r="A7924" s="71">
        <v>41491</v>
      </c>
      <c r="B7924" s="71">
        <f t="shared" si="123"/>
        <v>41487</v>
      </c>
      <c r="C7924">
        <v>1891.67</v>
      </c>
    </row>
    <row r="7925" spans="1:3">
      <c r="A7925" s="71">
        <v>41492</v>
      </c>
      <c r="B7925" s="71">
        <f t="shared" si="123"/>
        <v>41487</v>
      </c>
      <c r="C7925">
        <v>1883.24</v>
      </c>
    </row>
    <row r="7926" spans="1:3">
      <c r="A7926" s="71">
        <v>41493</v>
      </c>
      <c r="B7926" s="71">
        <f t="shared" si="123"/>
        <v>41487</v>
      </c>
      <c r="C7926">
        <v>1882.01</v>
      </c>
    </row>
    <row r="7927" spans="1:3">
      <c r="A7927" s="71">
        <v>41494</v>
      </c>
      <c r="B7927" s="71">
        <f t="shared" si="123"/>
        <v>41487</v>
      </c>
      <c r="C7927">
        <v>1882.01</v>
      </c>
    </row>
    <row r="7928" spans="1:3">
      <c r="A7928" s="71">
        <v>41495</v>
      </c>
      <c r="B7928" s="71">
        <f t="shared" si="123"/>
        <v>41487</v>
      </c>
      <c r="C7928">
        <v>1877.23</v>
      </c>
    </row>
    <row r="7929" spans="1:3">
      <c r="A7929" s="71">
        <v>41496</v>
      </c>
      <c r="B7929" s="71">
        <f t="shared" si="123"/>
        <v>41487</v>
      </c>
      <c r="C7929">
        <v>1873.92</v>
      </c>
    </row>
    <row r="7930" spans="1:3">
      <c r="A7930" s="71">
        <v>41497</v>
      </c>
      <c r="B7930" s="71">
        <f t="shared" si="123"/>
        <v>41487</v>
      </c>
      <c r="C7930">
        <v>1873.92</v>
      </c>
    </row>
    <row r="7931" spans="1:3">
      <c r="A7931" s="71">
        <v>41498</v>
      </c>
      <c r="B7931" s="71">
        <f t="shared" si="123"/>
        <v>41487</v>
      </c>
      <c r="C7931">
        <v>1873.92</v>
      </c>
    </row>
    <row r="7932" spans="1:3">
      <c r="A7932" s="71">
        <v>41499</v>
      </c>
      <c r="B7932" s="71">
        <f t="shared" si="123"/>
        <v>41487</v>
      </c>
      <c r="C7932">
        <v>1868.9</v>
      </c>
    </row>
    <row r="7933" spans="1:3">
      <c r="A7933" s="71">
        <v>41500</v>
      </c>
      <c r="B7933" s="71">
        <f t="shared" si="123"/>
        <v>41487</v>
      </c>
      <c r="C7933">
        <v>1882.36</v>
      </c>
    </row>
    <row r="7934" spans="1:3">
      <c r="A7934" s="71">
        <v>41501</v>
      </c>
      <c r="B7934" s="71">
        <f t="shared" si="123"/>
        <v>41487</v>
      </c>
      <c r="C7934">
        <v>1883.15</v>
      </c>
    </row>
    <row r="7935" spans="1:3">
      <c r="A7935" s="71">
        <v>41502</v>
      </c>
      <c r="B7935" s="71">
        <f t="shared" si="123"/>
        <v>41487</v>
      </c>
      <c r="C7935">
        <v>1901.03</v>
      </c>
    </row>
    <row r="7936" spans="1:3">
      <c r="A7936" s="71">
        <v>41503</v>
      </c>
      <c r="B7936" s="71">
        <f t="shared" si="123"/>
        <v>41487</v>
      </c>
      <c r="C7936">
        <v>1907.06</v>
      </c>
    </row>
    <row r="7937" spans="1:3">
      <c r="A7937" s="71">
        <v>41504</v>
      </c>
      <c r="B7937" s="71">
        <f t="shared" si="123"/>
        <v>41487</v>
      </c>
      <c r="C7937">
        <v>1907.06</v>
      </c>
    </row>
    <row r="7938" spans="1:3">
      <c r="A7938" s="71">
        <v>41505</v>
      </c>
      <c r="B7938" s="71">
        <f t="shared" si="123"/>
        <v>41487</v>
      </c>
      <c r="C7938">
        <v>1907.06</v>
      </c>
    </row>
    <row r="7939" spans="1:3">
      <c r="A7939" s="71">
        <v>41506</v>
      </c>
      <c r="B7939" s="71">
        <f t="shared" ref="B7939:B8002" si="124">DATE(YEAR(A7939), MONTH(A7939), 1)</f>
        <v>41487</v>
      </c>
      <c r="C7939">
        <v>1907.06</v>
      </c>
    </row>
    <row r="7940" spans="1:3">
      <c r="A7940" s="71">
        <v>41507</v>
      </c>
      <c r="B7940" s="71">
        <f t="shared" si="124"/>
        <v>41487</v>
      </c>
      <c r="C7940">
        <v>1922.73</v>
      </c>
    </row>
    <row r="7941" spans="1:3">
      <c r="A7941" s="71">
        <v>41508</v>
      </c>
      <c r="B7941" s="71">
        <f t="shared" si="124"/>
        <v>41487</v>
      </c>
      <c r="C7941">
        <v>1929.75</v>
      </c>
    </row>
    <row r="7942" spans="1:3">
      <c r="A7942" s="71">
        <v>41509</v>
      </c>
      <c r="B7942" s="71">
        <f t="shared" si="124"/>
        <v>41487</v>
      </c>
      <c r="C7942">
        <v>1921.99</v>
      </c>
    </row>
    <row r="7943" spans="1:3">
      <c r="A7943" s="71">
        <v>41510</v>
      </c>
      <c r="B7943" s="71">
        <f t="shared" si="124"/>
        <v>41487</v>
      </c>
      <c r="C7943">
        <v>1911.16</v>
      </c>
    </row>
    <row r="7944" spans="1:3">
      <c r="A7944" s="71">
        <v>41511</v>
      </c>
      <c r="B7944" s="71">
        <f t="shared" si="124"/>
        <v>41487</v>
      </c>
      <c r="C7944">
        <v>1911.16</v>
      </c>
    </row>
    <row r="7945" spans="1:3">
      <c r="A7945" s="71">
        <v>41512</v>
      </c>
      <c r="B7945" s="71">
        <f t="shared" si="124"/>
        <v>41487</v>
      </c>
      <c r="C7945">
        <v>1911.16</v>
      </c>
    </row>
    <row r="7946" spans="1:3">
      <c r="A7946" s="71">
        <v>41513</v>
      </c>
      <c r="B7946" s="71">
        <f t="shared" si="124"/>
        <v>41487</v>
      </c>
      <c r="C7946">
        <v>1922.96</v>
      </c>
    </row>
    <row r="7947" spans="1:3">
      <c r="A7947" s="71">
        <v>41514</v>
      </c>
      <c r="B7947" s="71">
        <f t="shared" si="124"/>
        <v>41487</v>
      </c>
      <c r="C7947">
        <v>1938.26</v>
      </c>
    </row>
    <row r="7948" spans="1:3">
      <c r="A7948" s="71">
        <v>41515</v>
      </c>
      <c r="B7948" s="71">
        <f t="shared" si="124"/>
        <v>41487</v>
      </c>
      <c r="C7948">
        <v>1939.85</v>
      </c>
    </row>
    <row r="7949" spans="1:3">
      <c r="A7949" s="71">
        <v>41516</v>
      </c>
      <c r="B7949" s="71">
        <f t="shared" si="124"/>
        <v>41487</v>
      </c>
      <c r="C7949">
        <v>1943.04</v>
      </c>
    </row>
    <row r="7950" spans="1:3">
      <c r="A7950" s="71">
        <v>41517</v>
      </c>
      <c r="B7950" s="71">
        <f t="shared" si="124"/>
        <v>41487</v>
      </c>
      <c r="C7950">
        <v>1935.43</v>
      </c>
    </row>
    <row r="7951" spans="1:3">
      <c r="A7951" s="71">
        <v>41518</v>
      </c>
      <c r="B7951" s="71">
        <f t="shared" si="124"/>
        <v>41518</v>
      </c>
      <c r="C7951">
        <v>1935.43</v>
      </c>
    </row>
    <row r="7952" spans="1:3">
      <c r="A7952" s="71">
        <v>41519</v>
      </c>
      <c r="B7952" s="71">
        <f t="shared" si="124"/>
        <v>41518</v>
      </c>
      <c r="C7952">
        <v>1935.43</v>
      </c>
    </row>
    <row r="7953" spans="1:3">
      <c r="A7953" s="71">
        <v>41520</v>
      </c>
      <c r="B7953" s="71">
        <f t="shared" si="124"/>
        <v>41518</v>
      </c>
      <c r="C7953">
        <v>1935.43</v>
      </c>
    </row>
    <row r="7954" spans="1:3">
      <c r="A7954" s="71">
        <v>41521</v>
      </c>
      <c r="B7954" s="71">
        <f t="shared" si="124"/>
        <v>41518</v>
      </c>
      <c r="C7954">
        <v>1946.28</v>
      </c>
    </row>
    <row r="7955" spans="1:3">
      <c r="A7955" s="71">
        <v>41522</v>
      </c>
      <c r="B7955" s="71">
        <f t="shared" si="124"/>
        <v>41518</v>
      </c>
      <c r="C7955">
        <v>1938.99</v>
      </c>
    </row>
    <row r="7956" spans="1:3">
      <c r="A7956" s="71">
        <v>41523</v>
      </c>
      <c r="B7956" s="71">
        <f t="shared" si="124"/>
        <v>41518</v>
      </c>
      <c r="C7956">
        <v>1952.11</v>
      </c>
    </row>
    <row r="7957" spans="1:3">
      <c r="A7957" s="71">
        <v>41524</v>
      </c>
      <c r="B7957" s="71">
        <f t="shared" si="124"/>
        <v>41518</v>
      </c>
      <c r="C7957">
        <v>1947.99</v>
      </c>
    </row>
    <row r="7958" spans="1:3">
      <c r="A7958" s="71">
        <v>41525</v>
      </c>
      <c r="B7958" s="71">
        <f t="shared" si="124"/>
        <v>41518</v>
      </c>
      <c r="C7958">
        <v>1947.99</v>
      </c>
    </row>
    <row r="7959" spans="1:3">
      <c r="A7959" s="71">
        <v>41526</v>
      </c>
      <c r="B7959" s="71">
        <f t="shared" si="124"/>
        <v>41518</v>
      </c>
      <c r="C7959">
        <v>1947.99</v>
      </c>
    </row>
    <row r="7960" spans="1:3">
      <c r="A7960" s="71">
        <v>41527</v>
      </c>
      <c r="B7960" s="71">
        <f t="shared" si="124"/>
        <v>41518</v>
      </c>
      <c r="C7960">
        <v>1946.06</v>
      </c>
    </row>
    <row r="7961" spans="1:3">
      <c r="A7961" s="71">
        <v>41528</v>
      </c>
      <c r="B7961" s="71">
        <f t="shared" si="124"/>
        <v>41518</v>
      </c>
      <c r="C7961">
        <v>1935.55</v>
      </c>
    </row>
    <row r="7962" spans="1:3">
      <c r="A7962" s="71">
        <v>41529</v>
      </c>
      <c r="B7962" s="71">
        <f t="shared" si="124"/>
        <v>41518</v>
      </c>
      <c r="C7962">
        <v>1923.64</v>
      </c>
    </row>
    <row r="7963" spans="1:3">
      <c r="A7963" s="71">
        <v>41530</v>
      </c>
      <c r="B7963" s="71">
        <f t="shared" si="124"/>
        <v>41518</v>
      </c>
      <c r="C7963">
        <v>1919.25</v>
      </c>
    </row>
    <row r="7964" spans="1:3">
      <c r="A7964" s="71">
        <v>41531</v>
      </c>
      <c r="B7964" s="71">
        <f t="shared" si="124"/>
        <v>41518</v>
      </c>
      <c r="C7964">
        <v>1919.54</v>
      </c>
    </row>
    <row r="7965" spans="1:3">
      <c r="A7965" s="71">
        <v>41532</v>
      </c>
      <c r="B7965" s="71">
        <f t="shared" si="124"/>
        <v>41518</v>
      </c>
      <c r="C7965">
        <v>1919.54</v>
      </c>
    </row>
    <row r="7966" spans="1:3">
      <c r="A7966" s="71">
        <v>41533</v>
      </c>
      <c r="B7966" s="71">
        <f t="shared" si="124"/>
        <v>41518</v>
      </c>
      <c r="C7966">
        <v>1919.54</v>
      </c>
    </row>
    <row r="7967" spans="1:3">
      <c r="A7967" s="71">
        <v>41534</v>
      </c>
      <c r="B7967" s="71">
        <f t="shared" si="124"/>
        <v>41518</v>
      </c>
      <c r="C7967">
        <v>1917.03</v>
      </c>
    </row>
    <row r="7968" spans="1:3">
      <c r="A7968" s="71">
        <v>41535</v>
      </c>
      <c r="B7968" s="71">
        <f t="shared" si="124"/>
        <v>41518</v>
      </c>
      <c r="C7968">
        <v>1914.12</v>
      </c>
    </row>
    <row r="7969" spans="1:3">
      <c r="A7969" s="71">
        <v>41536</v>
      </c>
      <c r="B7969" s="71">
        <f t="shared" si="124"/>
        <v>41518</v>
      </c>
      <c r="C7969">
        <v>1911.3</v>
      </c>
    </row>
    <row r="7970" spans="1:3">
      <c r="A7970" s="71">
        <v>41537</v>
      </c>
      <c r="B7970" s="71">
        <f t="shared" si="124"/>
        <v>41518</v>
      </c>
      <c r="C7970">
        <v>1887.3</v>
      </c>
    </row>
    <row r="7971" spans="1:3">
      <c r="A7971" s="71">
        <v>41538</v>
      </c>
      <c r="B7971" s="71">
        <f t="shared" si="124"/>
        <v>41518</v>
      </c>
      <c r="C7971">
        <v>1889.12</v>
      </c>
    </row>
    <row r="7972" spans="1:3">
      <c r="A7972" s="71">
        <v>41539</v>
      </c>
      <c r="B7972" s="71">
        <f t="shared" si="124"/>
        <v>41518</v>
      </c>
      <c r="C7972">
        <v>1889.12</v>
      </c>
    </row>
    <row r="7973" spans="1:3">
      <c r="A7973" s="71">
        <v>41540</v>
      </c>
      <c r="B7973" s="71">
        <f t="shared" si="124"/>
        <v>41518</v>
      </c>
      <c r="C7973">
        <v>1889.12</v>
      </c>
    </row>
    <row r="7974" spans="1:3">
      <c r="A7974" s="71">
        <v>41541</v>
      </c>
      <c r="B7974" s="71">
        <f t="shared" si="124"/>
        <v>41518</v>
      </c>
      <c r="C7974">
        <v>1892.89</v>
      </c>
    </row>
    <row r="7975" spans="1:3">
      <c r="A7975" s="71">
        <v>41542</v>
      </c>
      <c r="B7975" s="71">
        <f t="shared" si="124"/>
        <v>41518</v>
      </c>
      <c r="C7975">
        <v>1888.14</v>
      </c>
    </row>
    <row r="7976" spans="1:3">
      <c r="A7976" s="71">
        <v>41543</v>
      </c>
      <c r="B7976" s="71">
        <f t="shared" si="124"/>
        <v>41518</v>
      </c>
      <c r="C7976">
        <v>1893.42</v>
      </c>
    </row>
    <row r="7977" spans="1:3">
      <c r="A7977" s="71">
        <v>41544</v>
      </c>
      <c r="B7977" s="71">
        <f t="shared" si="124"/>
        <v>41518</v>
      </c>
      <c r="C7977">
        <v>1899.1</v>
      </c>
    </row>
    <row r="7978" spans="1:3">
      <c r="A7978" s="71">
        <v>41545</v>
      </c>
      <c r="B7978" s="71">
        <f t="shared" si="124"/>
        <v>41518</v>
      </c>
      <c r="C7978">
        <v>1914.65</v>
      </c>
    </row>
    <row r="7979" spans="1:3">
      <c r="A7979" s="71">
        <v>41546</v>
      </c>
      <c r="B7979" s="71">
        <f t="shared" si="124"/>
        <v>41518</v>
      </c>
      <c r="C7979">
        <v>1914.65</v>
      </c>
    </row>
    <row r="7980" spans="1:3">
      <c r="A7980" s="71">
        <v>41547</v>
      </c>
      <c r="B7980" s="71">
        <f t="shared" si="124"/>
        <v>41518</v>
      </c>
      <c r="C7980">
        <v>1914.65</v>
      </c>
    </row>
    <row r="7981" spans="1:3">
      <c r="A7981" s="71">
        <v>41548</v>
      </c>
      <c r="B7981" s="71">
        <f t="shared" si="124"/>
        <v>41548</v>
      </c>
      <c r="C7981">
        <v>1908.29</v>
      </c>
    </row>
    <row r="7982" spans="1:3">
      <c r="A7982" s="71">
        <v>41549</v>
      </c>
      <c r="B7982" s="71">
        <f t="shared" si="124"/>
        <v>41548</v>
      </c>
      <c r="C7982">
        <v>1893.77</v>
      </c>
    </row>
    <row r="7983" spans="1:3">
      <c r="A7983" s="71">
        <v>41550</v>
      </c>
      <c r="B7983" s="71">
        <f t="shared" si="124"/>
        <v>41548</v>
      </c>
      <c r="C7983">
        <v>1884.97</v>
      </c>
    </row>
    <row r="7984" spans="1:3">
      <c r="A7984" s="71">
        <v>41551</v>
      </c>
      <c r="B7984" s="71">
        <f t="shared" si="124"/>
        <v>41548</v>
      </c>
      <c r="C7984">
        <v>1889.95</v>
      </c>
    </row>
    <row r="7985" spans="1:3">
      <c r="A7985" s="71">
        <v>41552</v>
      </c>
      <c r="B7985" s="71">
        <f t="shared" si="124"/>
        <v>41548</v>
      </c>
      <c r="C7985">
        <v>1886.78</v>
      </c>
    </row>
    <row r="7986" spans="1:3">
      <c r="A7986" s="71">
        <v>41553</v>
      </c>
      <c r="B7986" s="71">
        <f t="shared" si="124"/>
        <v>41548</v>
      </c>
      <c r="C7986">
        <v>1886.78</v>
      </c>
    </row>
    <row r="7987" spans="1:3">
      <c r="A7987" s="71">
        <v>41554</v>
      </c>
      <c r="B7987" s="71">
        <f t="shared" si="124"/>
        <v>41548</v>
      </c>
      <c r="C7987">
        <v>1886.78</v>
      </c>
    </row>
    <row r="7988" spans="1:3">
      <c r="A7988" s="71">
        <v>41555</v>
      </c>
      <c r="B7988" s="71">
        <f t="shared" si="124"/>
        <v>41548</v>
      </c>
      <c r="C7988">
        <v>1885.19</v>
      </c>
    </row>
    <row r="7989" spans="1:3">
      <c r="A7989" s="71">
        <v>41556</v>
      </c>
      <c r="B7989" s="71">
        <f t="shared" si="124"/>
        <v>41548</v>
      </c>
      <c r="C7989">
        <v>1889.17</v>
      </c>
    </row>
    <row r="7990" spans="1:3">
      <c r="A7990" s="71">
        <v>41557</v>
      </c>
      <c r="B7990" s="71">
        <f t="shared" si="124"/>
        <v>41548</v>
      </c>
      <c r="C7990">
        <v>1894.06</v>
      </c>
    </row>
    <row r="7991" spans="1:3">
      <c r="A7991" s="71">
        <v>41558</v>
      </c>
      <c r="B7991" s="71">
        <f t="shared" si="124"/>
        <v>41548</v>
      </c>
      <c r="C7991">
        <v>1885.84</v>
      </c>
    </row>
    <row r="7992" spans="1:3">
      <c r="A7992" s="71">
        <v>41559</v>
      </c>
      <c r="B7992" s="71">
        <f t="shared" si="124"/>
        <v>41548</v>
      </c>
      <c r="C7992">
        <v>1883.65</v>
      </c>
    </row>
    <row r="7993" spans="1:3">
      <c r="A7993" s="71">
        <v>41560</v>
      </c>
      <c r="B7993" s="71">
        <f t="shared" si="124"/>
        <v>41548</v>
      </c>
      <c r="C7993">
        <v>1883.65</v>
      </c>
    </row>
    <row r="7994" spans="1:3">
      <c r="A7994" s="71">
        <v>41561</v>
      </c>
      <c r="B7994" s="71">
        <f t="shared" si="124"/>
        <v>41548</v>
      </c>
      <c r="C7994">
        <v>1883.65</v>
      </c>
    </row>
    <row r="7995" spans="1:3">
      <c r="A7995" s="71">
        <v>41562</v>
      </c>
      <c r="B7995" s="71">
        <f t="shared" si="124"/>
        <v>41548</v>
      </c>
      <c r="C7995">
        <v>1883.65</v>
      </c>
    </row>
    <row r="7996" spans="1:3">
      <c r="A7996" s="71">
        <v>41563</v>
      </c>
      <c r="B7996" s="71">
        <f t="shared" si="124"/>
        <v>41548</v>
      </c>
      <c r="C7996">
        <v>1883.7</v>
      </c>
    </row>
    <row r="7997" spans="1:3">
      <c r="A7997" s="71">
        <v>41564</v>
      </c>
      <c r="B7997" s="71">
        <f t="shared" si="124"/>
        <v>41548</v>
      </c>
      <c r="C7997">
        <v>1880.91</v>
      </c>
    </row>
    <row r="7998" spans="1:3">
      <c r="A7998" s="71">
        <v>41565</v>
      </c>
      <c r="B7998" s="71">
        <f t="shared" si="124"/>
        <v>41548</v>
      </c>
      <c r="C7998">
        <v>1879.48</v>
      </c>
    </row>
    <row r="7999" spans="1:3">
      <c r="A7999" s="71">
        <v>41566</v>
      </c>
      <c r="B7999" s="71">
        <f t="shared" si="124"/>
        <v>41548</v>
      </c>
      <c r="C7999">
        <v>1879.88</v>
      </c>
    </row>
    <row r="8000" spans="1:3">
      <c r="A8000" s="71">
        <v>41567</v>
      </c>
      <c r="B8000" s="71">
        <f t="shared" si="124"/>
        <v>41548</v>
      </c>
      <c r="C8000">
        <v>1879.88</v>
      </c>
    </row>
    <row r="8001" spans="1:3">
      <c r="A8001" s="71">
        <v>41568</v>
      </c>
      <c r="B8001" s="71">
        <f t="shared" si="124"/>
        <v>41548</v>
      </c>
      <c r="C8001">
        <v>1879.88</v>
      </c>
    </row>
    <row r="8002" spans="1:3">
      <c r="A8002" s="71">
        <v>41569</v>
      </c>
      <c r="B8002" s="71">
        <f t="shared" si="124"/>
        <v>41548</v>
      </c>
      <c r="C8002">
        <v>1885.52</v>
      </c>
    </row>
    <row r="8003" spans="1:3">
      <c r="A8003" s="71">
        <v>41570</v>
      </c>
      <c r="B8003" s="71">
        <f t="shared" ref="B8003:B8066" si="125">DATE(YEAR(A8003), MONTH(A8003), 1)</f>
        <v>41548</v>
      </c>
      <c r="C8003">
        <v>1879.46</v>
      </c>
    </row>
    <row r="8004" spans="1:3">
      <c r="A8004" s="71">
        <v>41571</v>
      </c>
      <c r="B8004" s="71">
        <f t="shared" si="125"/>
        <v>41548</v>
      </c>
      <c r="C8004">
        <v>1883.14</v>
      </c>
    </row>
    <row r="8005" spans="1:3">
      <c r="A8005" s="71">
        <v>41572</v>
      </c>
      <c r="B8005" s="71">
        <f t="shared" si="125"/>
        <v>41548</v>
      </c>
      <c r="C8005">
        <v>1882.11</v>
      </c>
    </row>
    <row r="8006" spans="1:3">
      <c r="A8006" s="71">
        <v>41573</v>
      </c>
      <c r="B8006" s="71">
        <f t="shared" si="125"/>
        <v>41548</v>
      </c>
      <c r="C8006">
        <v>1882.34</v>
      </c>
    </row>
    <row r="8007" spans="1:3">
      <c r="A8007" s="71">
        <v>41574</v>
      </c>
      <c r="B8007" s="71">
        <f t="shared" si="125"/>
        <v>41548</v>
      </c>
      <c r="C8007">
        <v>1882.34</v>
      </c>
    </row>
    <row r="8008" spans="1:3">
      <c r="A8008" s="71">
        <v>41575</v>
      </c>
      <c r="B8008" s="71">
        <f t="shared" si="125"/>
        <v>41548</v>
      </c>
      <c r="C8008">
        <v>1882.34</v>
      </c>
    </row>
    <row r="8009" spans="1:3">
      <c r="A8009" s="71">
        <v>41576</v>
      </c>
      <c r="B8009" s="71">
        <f t="shared" si="125"/>
        <v>41548</v>
      </c>
      <c r="C8009">
        <v>1884.43</v>
      </c>
    </row>
    <row r="8010" spans="1:3">
      <c r="A8010" s="71">
        <v>41577</v>
      </c>
      <c r="B8010" s="71">
        <f t="shared" si="125"/>
        <v>41548</v>
      </c>
      <c r="C8010">
        <v>1883.42</v>
      </c>
    </row>
    <row r="8011" spans="1:3">
      <c r="A8011" s="71">
        <v>41578</v>
      </c>
      <c r="B8011" s="71">
        <f t="shared" si="125"/>
        <v>41548</v>
      </c>
      <c r="C8011">
        <v>1884.06</v>
      </c>
    </row>
    <row r="8012" spans="1:3">
      <c r="A8012" s="71">
        <v>41579</v>
      </c>
      <c r="B8012" s="71">
        <f t="shared" si="125"/>
        <v>41579</v>
      </c>
      <c r="C8012">
        <v>1889.16</v>
      </c>
    </row>
    <row r="8013" spans="1:3">
      <c r="A8013" s="71">
        <v>41580</v>
      </c>
      <c r="B8013" s="71">
        <f t="shared" si="125"/>
        <v>41579</v>
      </c>
      <c r="C8013">
        <v>1901.22</v>
      </c>
    </row>
    <row r="8014" spans="1:3">
      <c r="A8014" s="71">
        <v>41581</v>
      </c>
      <c r="B8014" s="71">
        <f t="shared" si="125"/>
        <v>41579</v>
      </c>
      <c r="C8014">
        <v>1901.22</v>
      </c>
    </row>
    <row r="8015" spans="1:3">
      <c r="A8015" s="71">
        <v>41582</v>
      </c>
      <c r="B8015" s="71">
        <f t="shared" si="125"/>
        <v>41579</v>
      </c>
      <c r="C8015">
        <v>1901.22</v>
      </c>
    </row>
    <row r="8016" spans="1:3">
      <c r="A8016" s="71">
        <v>41583</v>
      </c>
      <c r="B8016" s="71">
        <f t="shared" si="125"/>
        <v>41579</v>
      </c>
      <c r="C8016">
        <v>1901.22</v>
      </c>
    </row>
    <row r="8017" spans="1:3">
      <c r="A8017" s="71">
        <v>41584</v>
      </c>
      <c r="B8017" s="71">
        <f t="shared" si="125"/>
        <v>41579</v>
      </c>
      <c r="C8017">
        <v>1916.22</v>
      </c>
    </row>
    <row r="8018" spans="1:3">
      <c r="A8018" s="71">
        <v>41585</v>
      </c>
      <c r="B8018" s="71">
        <f t="shared" si="125"/>
        <v>41579</v>
      </c>
      <c r="C8018">
        <v>1916.8</v>
      </c>
    </row>
    <row r="8019" spans="1:3">
      <c r="A8019" s="71">
        <v>41586</v>
      </c>
      <c r="B8019" s="71">
        <f t="shared" si="125"/>
        <v>41579</v>
      </c>
      <c r="C8019">
        <v>1924.87</v>
      </c>
    </row>
    <row r="8020" spans="1:3">
      <c r="A8020" s="71">
        <v>41587</v>
      </c>
      <c r="B8020" s="71">
        <f t="shared" si="125"/>
        <v>41579</v>
      </c>
      <c r="C8020">
        <v>1932.77</v>
      </c>
    </row>
    <row r="8021" spans="1:3">
      <c r="A8021" s="71">
        <v>41588</v>
      </c>
      <c r="B8021" s="71">
        <f t="shared" si="125"/>
        <v>41579</v>
      </c>
      <c r="C8021">
        <v>1932.77</v>
      </c>
    </row>
    <row r="8022" spans="1:3">
      <c r="A8022" s="71">
        <v>41589</v>
      </c>
      <c r="B8022" s="71">
        <f t="shared" si="125"/>
        <v>41579</v>
      </c>
      <c r="C8022">
        <v>1932.77</v>
      </c>
    </row>
    <row r="8023" spans="1:3">
      <c r="A8023" s="71">
        <v>41590</v>
      </c>
      <c r="B8023" s="71">
        <f t="shared" si="125"/>
        <v>41579</v>
      </c>
      <c r="C8023">
        <v>1932.77</v>
      </c>
    </row>
    <row r="8024" spans="1:3">
      <c r="A8024" s="71">
        <v>41591</v>
      </c>
      <c r="B8024" s="71">
        <f t="shared" si="125"/>
        <v>41579</v>
      </c>
      <c r="C8024">
        <v>1928.96</v>
      </c>
    </row>
    <row r="8025" spans="1:3">
      <c r="A8025" s="71">
        <v>41592</v>
      </c>
      <c r="B8025" s="71">
        <f t="shared" si="125"/>
        <v>41579</v>
      </c>
      <c r="C8025">
        <v>1932.03</v>
      </c>
    </row>
    <row r="8026" spans="1:3">
      <c r="A8026" s="71">
        <v>41593</v>
      </c>
      <c r="B8026" s="71">
        <f t="shared" si="125"/>
        <v>41579</v>
      </c>
      <c r="C8026">
        <v>1929.24</v>
      </c>
    </row>
    <row r="8027" spans="1:3">
      <c r="A8027" s="71">
        <v>41594</v>
      </c>
      <c r="B8027" s="71">
        <f t="shared" si="125"/>
        <v>41579</v>
      </c>
      <c r="C8027">
        <v>1919.89</v>
      </c>
    </row>
    <row r="8028" spans="1:3">
      <c r="A8028" s="71">
        <v>41595</v>
      </c>
      <c r="B8028" s="71">
        <f t="shared" si="125"/>
        <v>41579</v>
      </c>
      <c r="C8028">
        <v>1919.89</v>
      </c>
    </row>
    <row r="8029" spans="1:3">
      <c r="A8029" s="71">
        <v>41596</v>
      </c>
      <c r="B8029" s="71">
        <f t="shared" si="125"/>
        <v>41579</v>
      </c>
      <c r="C8029">
        <v>1919.89</v>
      </c>
    </row>
    <row r="8030" spans="1:3">
      <c r="A8030" s="71">
        <v>41597</v>
      </c>
      <c r="B8030" s="71">
        <f t="shared" si="125"/>
        <v>41579</v>
      </c>
      <c r="C8030">
        <v>1915.37</v>
      </c>
    </row>
    <row r="8031" spans="1:3">
      <c r="A8031" s="71">
        <v>41598</v>
      </c>
      <c r="B8031" s="71">
        <f t="shared" si="125"/>
        <v>41579</v>
      </c>
      <c r="C8031">
        <v>1919.2</v>
      </c>
    </row>
    <row r="8032" spans="1:3">
      <c r="A8032" s="71">
        <v>41599</v>
      </c>
      <c r="B8032" s="71">
        <f t="shared" si="125"/>
        <v>41579</v>
      </c>
      <c r="C8032">
        <v>1923.19</v>
      </c>
    </row>
    <row r="8033" spans="1:3">
      <c r="A8033" s="71">
        <v>41600</v>
      </c>
      <c r="B8033" s="71">
        <f t="shared" si="125"/>
        <v>41579</v>
      </c>
      <c r="C8033">
        <v>1932.42</v>
      </c>
    </row>
    <row r="8034" spans="1:3">
      <c r="A8034" s="71">
        <v>41601</v>
      </c>
      <c r="B8034" s="71">
        <f t="shared" si="125"/>
        <v>41579</v>
      </c>
      <c r="C8034">
        <v>1929.13</v>
      </c>
    </row>
    <row r="8035" spans="1:3">
      <c r="A8035" s="71">
        <v>41602</v>
      </c>
      <c r="B8035" s="71">
        <f t="shared" si="125"/>
        <v>41579</v>
      </c>
      <c r="C8035">
        <v>1929.13</v>
      </c>
    </row>
    <row r="8036" spans="1:3">
      <c r="A8036" s="71">
        <v>41603</v>
      </c>
      <c r="B8036" s="71">
        <f t="shared" si="125"/>
        <v>41579</v>
      </c>
      <c r="C8036">
        <v>1929.13</v>
      </c>
    </row>
    <row r="8037" spans="1:3">
      <c r="A8037" s="71">
        <v>41604</v>
      </c>
      <c r="B8037" s="71">
        <f t="shared" si="125"/>
        <v>41579</v>
      </c>
      <c r="C8037">
        <v>1926.99</v>
      </c>
    </row>
    <row r="8038" spans="1:3">
      <c r="A8038" s="71">
        <v>41605</v>
      </c>
      <c r="B8038" s="71">
        <f t="shared" si="125"/>
        <v>41579</v>
      </c>
      <c r="C8038">
        <v>1926.74</v>
      </c>
    </row>
    <row r="8039" spans="1:3">
      <c r="A8039" s="71">
        <v>41606</v>
      </c>
      <c r="B8039" s="71">
        <f t="shared" si="125"/>
        <v>41579</v>
      </c>
      <c r="C8039">
        <v>1928.25</v>
      </c>
    </row>
    <row r="8040" spans="1:3">
      <c r="A8040" s="71">
        <v>41607</v>
      </c>
      <c r="B8040" s="71">
        <f t="shared" si="125"/>
        <v>41579</v>
      </c>
      <c r="C8040">
        <v>1928.25</v>
      </c>
    </row>
    <row r="8041" spans="1:3">
      <c r="A8041" s="71">
        <v>41608</v>
      </c>
      <c r="B8041" s="71">
        <f t="shared" si="125"/>
        <v>41579</v>
      </c>
      <c r="C8041">
        <v>1931.88</v>
      </c>
    </row>
    <row r="8042" spans="1:3">
      <c r="A8042" s="71">
        <v>41609</v>
      </c>
      <c r="B8042" s="71">
        <f t="shared" si="125"/>
        <v>41609</v>
      </c>
      <c r="C8042">
        <v>1931.88</v>
      </c>
    </row>
    <row r="8043" spans="1:3">
      <c r="A8043" s="71">
        <v>41610</v>
      </c>
      <c r="B8043" s="71">
        <f t="shared" si="125"/>
        <v>41609</v>
      </c>
      <c r="C8043">
        <v>1931.88</v>
      </c>
    </row>
    <row r="8044" spans="1:3">
      <c r="A8044" s="71">
        <v>41611</v>
      </c>
      <c r="B8044" s="71">
        <f t="shared" si="125"/>
        <v>41609</v>
      </c>
      <c r="C8044">
        <v>1934.16</v>
      </c>
    </row>
    <row r="8045" spans="1:3">
      <c r="A8045" s="71">
        <v>41612</v>
      </c>
      <c r="B8045" s="71">
        <f t="shared" si="125"/>
        <v>41609</v>
      </c>
      <c r="C8045">
        <v>1941.01</v>
      </c>
    </row>
    <row r="8046" spans="1:3">
      <c r="A8046" s="71">
        <v>41613</v>
      </c>
      <c r="B8046" s="71">
        <f t="shared" si="125"/>
        <v>41609</v>
      </c>
      <c r="C8046">
        <v>1948.48</v>
      </c>
    </row>
    <row r="8047" spans="1:3">
      <c r="A8047" s="71">
        <v>41614</v>
      </c>
      <c r="B8047" s="71">
        <f t="shared" si="125"/>
        <v>41609</v>
      </c>
      <c r="C8047">
        <v>1940.26</v>
      </c>
    </row>
    <row r="8048" spans="1:3">
      <c r="A8048" s="71">
        <v>41615</v>
      </c>
      <c r="B8048" s="71">
        <f t="shared" si="125"/>
        <v>41609</v>
      </c>
      <c r="C8048">
        <v>1936.33</v>
      </c>
    </row>
    <row r="8049" spans="1:3">
      <c r="A8049" s="71">
        <v>41616</v>
      </c>
      <c r="B8049" s="71">
        <f t="shared" si="125"/>
        <v>41609</v>
      </c>
      <c r="C8049">
        <v>1936.33</v>
      </c>
    </row>
    <row r="8050" spans="1:3">
      <c r="A8050" s="71">
        <v>41617</v>
      </c>
      <c r="B8050" s="71">
        <f t="shared" si="125"/>
        <v>41609</v>
      </c>
      <c r="C8050">
        <v>1936.33</v>
      </c>
    </row>
    <row r="8051" spans="1:3">
      <c r="A8051" s="71">
        <v>41618</v>
      </c>
      <c r="B8051" s="71">
        <f t="shared" si="125"/>
        <v>41609</v>
      </c>
      <c r="C8051">
        <v>1932.71</v>
      </c>
    </row>
    <row r="8052" spans="1:3">
      <c r="A8052" s="71">
        <v>41619</v>
      </c>
      <c r="B8052" s="71">
        <f t="shared" si="125"/>
        <v>41609</v>
      </c>
      <c r="C8052">
        <v>1933.52</v>
      </c>
    </row>
    <row r="8053" spans="1:3">
      <c r="A8053" s="71">
        <v>41620</v>
      </c>
      <c r="B8053" s="71">
        <f t="shared" si="125"/>
        <v>41609</v>
      </c>
      <c r="C8053">
        <v>1935.61</v>
      </c>
    </row>
    <row r="8054" spans="1:3">
      <c r="A8054" s="71">
        <v>41621</v>
      </c>
      <c r="B8054" s="71">
        <f t="shared" si="125"/>
        <v>41609</v>
      </c>
      <c r="C8054">
        <v>1935.89</v>
      </c>
    </row>
    <row r="8055" spans="1:3">
      <c r="A8055" s="71">
        <v>41622</v>
      </c>
      <c r="B8055" s="71">
        <f t="shared" si="125"/>
        <v>41609</v>
      </c>
      <c r="C8055">
        <v>1930.87</v>
      </c>
    </row>
    <row r="8056" spans="1:3">
      <c r="A8056" s="71">
        <v>41623</v>
      </c>
      <c r="B8056" s="71">
        <f t="shared" si="125"/>
        <v>41609</v>
      </c>
      <c r="C8056">
        <v>1930.87</v>
      </c>
    </row>
    <row r="8057" spans="1:3">
      <c r="A8057" s="71">
        <v>41624</v>
      </c>
      <c r="B8057" s="71">
        <f t="shared" si="125"/>
        <v>41609</v>
      </c>
      <c r="C8057">
        <v>1930.87</v>
      </c>
    </row>
    <row r="8058" spans="1:3">
      <c r="A8058" s="71">
        <v>41625</v>
      </c>
      <c r="B8058" s="71">
        <f t="shared" si="125"/>
        <v>41609</v>
      </c>
      <c r="C8058">
        <v>1934.95</v>
      </c>
    </row>
    <row r="8059" spans="1:3">
      <c r="A8059" s="71">
        <v>41626</v>
      </c>
      <c r="B8059" s="71">
        <f t="shared" si="125"/>
        <v>41609</v>
      </c>
      <c r="C8059">
        <v>1936.14</v>
      </c>
    </row>
    <row r="8060" spans="1:3">
      <c r="A8060" s="71">
        <v>41627</v>
      </c>
      <c r="B8060" s="71">
        <f t="shared" si="125"/>
        <v>41609</v>
      </c>
      <c r="C8060">
        <v>1945.6</v>
      </c>
    </row>
    <row r="8061" spans="1:3">
      <c r="A8061" s="71">
        <v>41628</v>
      </c>
      <c r="B8061" s="71">
        <f t="shared" si="125"/>
        <v>41609</v>
      </c>
      <c r="C8061">
        <v>1943.46</v>
      </c>
    </row>
    <row r="8062" spans="1:3">
      <c r="A8062" s="71">
        <v>41629</v>
      </c>
      <c r="B8062" s="71">
        <f t="shared" si="125"/>
        <v>41609</v>
      </c>
      <c r="C8062">
        <v>1935.93</v>
      </c>
    </row>
    <row r="8063" spans="1:3">
      <c r="A8063" s="71">
        <v>41630</v>
      </c>
      <c r="B8063" s="71">
        <f t="shared" si="125"/>
        <v>41609</v>
      </c>
      <c r="C8063">
        <v>1935.93</v>
      </c>
    </row>
    <row r="8064" spans="1:3">
      <c r="A8064" s="71">
        <v>41631</v>
      </c>
      <c r="B8064" s="71">
        <f t="shared" si="125"/>
        <v>41609</v>
      </c>
      <c r="C8064">
        <v>1935.93</v>
      </c>
    </row>
    <row r="8065" spans="1:3">
      <c r="A8065" s="71">
        <v>41632</v>
      </c>
      <c r="B8065" s="71">
        <f t="shared" si="125"/>
        <v>41609</v>
      </c>
      <c r="C8065">
        <v>1925.45</v>
      </c>
    </row>
    <row r="8066" spans="1:3">
      <c r="A8066" s="71">
        <v>41633</v>
      </c>
      <c r="B8066" s="71">
        <f t="shared" si="125"/>
        <v>41609</v>
      </c>
      <c r="C8066">
        <v>1922.76</v>
      </c>
    </row>
    <row r="8067" spans="1:3">
      <c r="A8067" s="71">
        <v>41634</v>
      </c>
      <c r="B8067" s="71">
        <f t="shared" ref="B8067:B8130" si="126">DATE(YEAR(A8067), MONTH(A8067), 1)</f>
        <v>41609</v>
      </c>
      <c r="C8067">
        <v>1922.76</v>
      </c>
    </row>
    <row r="8068" spans="1:3">
      <c r="A8068" s="71">
        <v>41635</v>
      </c>
      <c r="B8068" s="71">
        <f t="shared" si="126"/>
        <v>41609</v>
      </c>
      <c r="C8068">
        <v>1921.22</v>
      </c>
    </row>
    <row r="8069" spans="1:3">
      <c r="A8069" s="71">
        <v>41636</v>
      </c>
      <c r="B8069" s="71">
        <f t="shared" si="126"/>
        <v>41609</v>
      </c>
      <c r="C8069">
        <v>1922.56</v>
      </c>
    </row>
    <row r="8070" spans="1:3">
      <c r="A8070" s="71">
        <v>41637</v>
      </c>
      <c r="B8070" s="71">
        <f t="shared" si="126"/>
        <v>41609</v>
      </c>
      <c r="C8070">
        <v>1922.56</v>
      </c>
    </row>
    <row r="8071" spans="1:3">
      <c r="A8071" s="71">
        <v>41638</v>
      </c>
      <c r="B8071" s="71">
        <f t="shared" si="126"/>
        <v>41609</v>
      </c>
      <c r="C8071">
        <v>1922.56</v>
      </c>
    </row>
    <row r="8072" spans="1:3">
      <c r="A8072" s="71">
        <v>41639</v>
      </c>
      <c r="B8072" s="71">
        <f t="shared" si="126"/>
        <v>41609</v>
      </c>
      <c r="C8072">
        <v>1926.83</v>
      </c>
    </row>
    <row r="8073" spans="1:3">
      <c r="A8073" s="71">
        <v>41640</v>
      </c>
      <c r="B8073" s="71">
        <f t="shared" si="126"/>
        <v>41640</v>
      </c>
      <c r="C8073">
        <v>1926.83</v>
      </c>
    </row>
    <row r="8074" spans="1:3">
      <c r="A8074" s="71">
        <v>41641</v>
      </c>
      <c r="B8074" s="71">
        <f t="shared" si="126"/>
        <v>41640</v>
      </c>
      <c r="C8074">
        <v>1926.83</v>
      </c>
    </row>
    <row r="8075" spans="1:3">
      <c r="A8075" s="71">
        <v>41642</v>
      </c>
      <c r="B8075" s="71">
        <f t="shared" si="126"/>
        <v>41640</v>
      </c>
      <c r="C8075">
        <v>1938.89</v>
      </c>
    </row>
    <row r="8076" spans="1:3">
      <c r="A8076" s="71">
        <v>41643</v>
      </c>
      <c r="B8076" s="71">
        <f t="shared" si="126"/>
        <v>41640</v>
      </c>
      <c r="C8076">
        <v>1936.92</v>
      </c>
    </row>
    <row r="8077" spans="1:3">
      <c r="A8077" s="71">
        <v>41644</v>
      </c>
      <c r="B8077" s="71">
        <f t="shared" si="126"/>
        <v>41640</v>
      </c>
      <c r="C8077">
        <v>1936.92</v>
      </c>
    </row>
    <row r="8078" spans="1:3">
      <c r="A8078" s="71">
        <v>41645</v>
      </c>
      <c r="B8078" s="71">
        <f t="shared" si="126"/>
        <v>41640</v>
      </c>
      <c r="C8078">
        <v>1936.92</v>
      </c>
    </row>
    <row r="8079" spans="1:3">
      <c r="A8079" s="71">
        <v>41646</v>
      </c>
      <c r="B8079" s="71">
        <f t="shared" si="126"/>
        <v>41640</v>
      </c>
      <c r="C8079">
        <v>1936.92</v>
      </c>
    </row>
    <row r="8080" spans="1:3">
      <c r="A8080" s="71">
        <v>41647</v>
      </c>
      <c r="B8080" s="71">
        <f t="shared" si="126"/>
        <v>41640</v>
      </c>
      <c r="C8080">
        <v>1930.45</v>
      </c>
    </row>
    <row r="8081" spans="1:3">
      <c r="A8081" s="71">
        <v>41648</v>
      </c>
      <c r="B8081" s="71">
        <f t="shared" si="126"/>
        <v>41640</v>
      </c>
      <c r="C8081">
        <v>1933.24</v>
      </c>
    </row>
    <row r="8082" spans="1:3">
      <c r="A8082" s="71">
        <v>41649</v>
      </c>
      <c r="B8082" s="71">
        <f t="shared" si="126"/>
        <v>41640</v>
      </c>
      <c r="C8082">
        <v>1934.88</v>
      </c>
    </row>
    <row r="8083" spans="1:3">
      <c r="A8083" s="71">
        <v>41650</v>
      </c>
      <c r="B8083" s="71">
        <f t="shared" si="126"/>
        <v>41640</v>
      </c>
      <c r="C8083">
        <v>1926.55</v>
      </c>
    </row>
    <row r="8084" spans="1:3">
      <c r="A8084" s="71">
        <v>41651</v>
      </c>
      <c r="B8084" s="71">
        <f t="shared" si="126"/>
        <v>41640</v>
      </c>
      <c r="C8084">
        <v>1926.55</v>
      </c>
    </row>
    <row r="8085" spans="1:3">
      <c r="A8085" s="71">
        <v>41652</v>
      </c>
      <c r="B8085" s="71">
        <f t="shared" si="126"/>
        <v>41640</v>
      </c>
      <c r="C8085">
        <v>1926.55</v>
      </c>
    </row>
    <row r="8086" spans="1:3">
      <c r="A8086" s="71">
        <v>41653</v>
      </c>
      <c r="B8086" s="71">
        <f t="shared" si="126"/>
        <v>41640</v>
      </c>
      <c r="C8086">
        <v>1924.79</v>
      </c>
    </row>
    <row r="8087" spans="1:3">
      <c r="A8087" s="71">
        <v>41654</v>
      </c>
      <c r="B8087" s="71">
        <f t="shared" si="126"/>
        <v>41640</v>
      </c>
      <c r="C8087">
        <v>1932.59</v>
      </c>
    </row>
    <row r="8088" spans="1:3">
      <c r="A8088" s="71">
        <v>41655</v>
      </c>
      <c r="B8088" s="71">
        <f t="shared" si="126"/>
        <v>41640</v>
      </c>
      <c r="C8088">
        <v>1941.45</v>
      </c>
    </row>
    <row r="8089" spans="1:3">
      <c r="A8089" s="71">
        <v>41656</v>
      </c>
      <c r="B8089" s="71">
        <f t="shared" si="126"/>
        <v>41640</v>
      </c>
      <c r="C8089">
        <v>1947.15</v>
      </c>
    </row>
    <row r="8090" spans="1:3">
      <c r="A8090" s="71">
        <v>41657</v>
      </c>
      <c r="B8090" s="71">
        <f t="shared" si="126"/>
        <v>41640</v>
      </c>
      <c r="C8090">
        <v>1957.86</v>
      </c>
    </row>
    <row r="8091" spans="1:3">
      <c r="A8091" s="71">
        <v>41658</v>
      </c>
      <c r="B8091" s="71">
        <f t="shared" si="126"/>
        <v>41640</v>
      </c>
      <c r="C8091">
        <v>1957.86</v>
      </c>
    </row>
    <row r="8092" spans="1:3">
      <c r="A8092" s="71">
        <v>41659</v>
      </c>
      <c r="B8092" s="71">
        <f t="shared" si="126"/>
        <v>41640</v>
      </c>
      <c r="C8092">
        <v>1957.86</v>
      </c>
    </row>
    <row r="8093" spans="1:3">
      <c r="A8093" s="71">
        <v>41660</v>
      </c>
      <c r="B8093" s="71">
        <f t="shared" si="126"/>
        <v>41640</v>
      </c>
      <c r="C8093">
        <v>1957.86</v>
      </c>
    </row>
    <row r="8094" spans="1:3">
      <c r="A8094" s="71">
        <v>41661</v>
      </c>
      <c r="B8094" s="71">
        <f t="shared" si="126"/>
        <v>41640</v>
      </c>
      <c r="C8094">
        <v>1981.98</v>
      </c>
    </row>
    <row r="8095" spans="1:3">
      <c r="A8095" s="71">
        <v>41662</v>
      </c>
      <c r="B8095" s="71">
        <f t="shared" si="126"/>
        <v>41640</v>
      </c>
      <c r="C8095">
        <v>1983.48</v>
      </c>
    </row>
    <row r="8096" spans="1:3">
      <c r="A8096" s="71">
        <v>41663</v>
      </c>
      <c r="B8096" s="71">
        <f t="shared" si="126"/>
        <v>41640</v>
      </c>
      <c r="C8096">
        <v>1993.23</v>
      </c>
    </row>
    <row r="8097" spans="1:3">
      <c r="A8097" s="71">
        <v>41664</v>
      </c>
      <c r="B8097" s="71">
        <f t="shared" si="126"/>
        <v>41640</v>
      </c>
      <c r="C8097">
        <v>2000.48</v>
      </c>
    </row>
    <row r="8098" spans="1:3">
      <c r="A8098" s="71">
        <v>41665</v>
      </c>
      <c r="B8098" s="71">
        <f t="shared" si="126"/>
        <v>41640</v>
      </c>
      <c r="C8098">
        <v>2000.48</v>
      </c>
    </row>
    <row r="8099" spans="1:3">
      <c r="A8099" s="71">
        <v>41666</v>
      </c>
      <c r="B8099" s="71">
        <f t="shared" si="126"/>
        <v>41640</v>
      </c>
      <c r="C8099">
        <v>2000.48</v>
      </c>
    </row>
    <row r="8100" spans="1:3">
      <c r="A8100" s="71">
        <v>41667</v>
      </c>
      <c r="B8100" s="71">
        <f t="shared" si="126"/>
        <v>41640</v>
      </c>
      <c r="C8100">
        <v>1997.91</v>
      </c>
    </row>
    <row r="8101" spans="1:3">
      <c r="A8101" s="71">
        <v>41668</v>
      </c>
      <c r="B8101" s="71">
        <f t="shared" si="126"/>
        <v>41640</v>
      </c>
      <c r="C8101">
        <v>2000.56</v>
      </c>
    </row>
    <row r="8102" spans="1:3">
      <c r="A8102" s="71">
        <v>41669</v>
      </c>
      <c r="B8102" s="71">
        <f t="shared" si="126"/>
        <v>41640</v>
      </c>
      <c r="C8102">
        <v>2013.17</v>
      </c>
    </row>
    <row r="8103" spans="1:3">
      <c r="A8103" s="71">
        <v>41670</v>
      </c>
      <c r="B8103" s="71">
        <f t="shared" si="126"/>
        <v>41640</v>
      </c>
      <c r="C8103">
        <v>2008.26</v>
      </c>
    </row>
    <row r="8104" spans="1:3">
      <c r="A8104" s="71">
        <v>41671</v>
      </c>
      <c r="B8104" s="71">
        <f t="shared" si="126"/>
        <v>41671</v>
      </c>
      <c r="C8104">
        <v>2021.1</v>
      </c>
    </row>
    <row r="8105" spans="1:3">
      <c r="A8105" s="71">
        <v>41672</v>
      </c>
      <c r="B8105" s="71">
        <f t="shared" si="126"/>
        <v>41671</v>
      </c>
      <c r="C8105">
        <v>2021.1</v>
      </c>
    </row>
    <row r="8106" spans="1:3">
      <c r="A8106" s="71">
        <v>41673</v>
      </c>
      <c r="B8106" s="71">
        <f t="shared" si="126"/>
        <v>41671</v>
      </c>
      <c r="C8106">
        <v>2021.1</v>
      </c>
    </row>
    <row r="8107" spans="1:3">
      <c r="A8107" s="71">
        <v>41674</v>
      </c>
      <c r="B8107" s="71">
        <f t="shared" si="126"/>
        <v>41671</v>
      </c>
      <c r="C8107">
        <v>2039.85</v>
      </c>
    </row>
    <row r="8108" spans="1:3">
      <c r="A8108" s="71">
        <v>41675</v>
      </c>
      <c r="B8108" s="71">
        <f t="shared" si="126"/>
        <v>41671</v>
      </c>
      <c r="C8108">
        <v>2041.34</v>
      </c>
    </row>
    <row r="8109" spans="1:3">
      <c r="A8109" s="71">
        <v>41676</v>
      </c>
      <c r="B8109" s="71">
        <f t="shared" si="126"/>
        <v>41671</v>
      </c>
      <c r="C8109">
        <v>2048.75</v>
      </c>
    </row>
    <row r="8110" spans="1:3">
      <c r="A8110" s="71">
        <v>41677</v>
      </c>
      <c r="B8110" s="71">
        <f t="shared" si="126"/>
        <v>41671</v>
      </c>
      <c r="C8110">
        <v>2049.52</v>
      </c>
    </row>
    <row r="8111" spans="1:3">
      <c r="A8111" s="71">
        <v>41678</v>
      </c>
      <c r="B8111" s="71">
        <f t="shared" si="126"/>
        <v>41671</v>
      </c>
      <c r="C8111">
        <v>2046.06</v>
      </c>
    </row>
    <row r="8112" spans="1:3">
      <c r="A8112" s="71">
        <v>41679</v>
      </c>
      <c r="B8112" s="71">
        <f t="shared" si="126"/>
        <v>41671</v>
      </c>
      <c r="C8112">
        <v>2046.06</v>
      </c>
    </row>
    <row r="8113" spans="1:3">
      <c r="A8113" s="71">
        <v>41680</v>
      </c>
      <c r="B8113" s="71">
        <f t="shared" si="126"/>
        <v>41671</v>
      </c>
      <c r="C8113">
        <v>2046.06</v>
      </c>
    </row>
    <row r="8114" spans="1:3">
      <c r="A8114" s="71">
        <v>41681</v>
      </c>
      <c r="B8114" s="71">
        <f t="shared" si="126"/>
        <v>41671</v>
      </c>
      <c r="C8114">
        <v>2048.5500000000002</v>
      </c>
    </row>
    <row r="8115" spans="1:3">
      <c r="A8115" s="71">
        <v>41682</v>
      </c>
      <c r="B8115" s="71">
        <f t="shared" si="126"/>
        <v>41671</v>
      </c>
      <c r="C8115">
        <v>2041.61</v>
      </c>
    </row>
    <row r="8116" spans="1:3">
      <c r="A8116" s="71">
        <v>41683</v>
      </c>
      <c r="B8116" s="71">
        <f t="shared" si="126"/>
        <v>41671</v>
      </c>
      <c r="C8116">
        <v>2031.75</v>
      </c>
    </row>
    <row r="8117" spans="1:3">
      <c r="A8117" s="71">
        <v>41684</v>
      </c>
      <c r="B8117" s="71">
        <f t="shared" si="126"/>
        <v>41671</v>
      </c>
      <c r="C8117">
        <v>2032.99</v>
      </c>
    </row>
    <row r="8118" spans="1:3">
      <c r="A8118" s="71">
        <v>41685</v>
      </c>
      <c r="B8118" s="71">
        <f t="shared" si="126"/>
        <v>41671</v>
      </c>
      <c r="C8118">
        <v>2022.68</v>
      </c>
    </row>
    <row r="8119" spans="1:3">
      <c r="A8119" s="71">
        <v>41686</v>
      </c>
      <c r="B8119" s="71">
        <f t="shared" si="126"/>
        <v>41671</v>
      </c>
      <c r="C8119">
        <v>2022.68</v>
      </c>
    </row>
    <row r="8120" spans="1:3">
      <c r="A8120" s="71">
        <v>41687</v>
      </c>
      <c r="B8120" s="71">
        <f t="shared" si="126"/>
        <v>41671</v>
      </c>
      <c r="C8120">
        <v>2022.68</v>
      </c>
    </row>
    <row r="8121" spans="1:3">
      <c r="A8121" s="71">
        <v>41688</v>
      </c>
      <c r="B8121" s="71">
        <f t="shared" si="126"/>
        <v>41671</v>
      </c>
      <c r="C8121">
        <v>2022.68</v>
      </c>
    </row>
    <row r="8122" spans="1:3">
      <c r="A8122" s="71">
        <v>41689</v>
      </c>
      <c r="B8122" s="71">
        <f t="shared" si="126"/>
        <v>41671</v>
      </c>
      <c r="C8122">
        <v>2028.54</v>
      </c>
    </row>
    <row r="8123" spans="1:3">
      <c r="A8123" s="71">
        <v>41690</v>
      </c>
      <c r="B8123" s="71">
        <f t="shared" si="126"/>
        <v>41671</v>
      </c>
      <c r="C8123">
        <v>2042.22</v>
      </c>
    </row>
    <row r="8124" spans="1:3">
      <c r="A8124" s="71">
        <v>41691</v>
      </c>
      <c r="B8124" s="71">
        <f t="shared" si="126"/>
        <v>41671</v>
      </c>
      <c r="C8124">
        <v>2052.46</v>
      </c>
    </row>
    <row r="8125" spans="1:3">
      <c r="A8125" s="71">
        <v>41692</v>
      </c>
      <c r="B8125" s="71">
        <f t="shared" si="126"/>
        <v>41671</v>
      </c>
      <c r="C8125">
        <v>2043.96</v>
      </c>
    </row>
    <row r="8126" spans="1:3">
      <c r="A8126" s="71">
        <v>41693</v>
      </c>
      <c r="B8126" s="71">
        <f t="shared" si="126"/>
        <v>41671</v>
      </c>
      <c r="C8126">
        <v>2043.96</v>
      </c>
    </row>
    <row r="8127" spans="1:3">
      <c r="A8127" s="71">
        <v>41694</v>
      </c>
      <c r="B8127" s="71">
        <f t="shared" si="126"/>
        <v>41671</v>
      </c>
      <c r="C8127">
        <v>2043.96</v>
      </c>
    </row>
    <row r="8128" spans="1:3">
      <c r="A8128" s="71">
        <v>41695</v>
      </c>
      <c r="B8128" s="71">
        <f t="shared" si="126"/>
        <v>41671</v>
      </c>
      <c r="C8128">
        <v>2042.67</v>
      </c>
    </row>
    <row r="8129" spans="1:3">
      <c r="A8129" s="71">
        <v>41696</v>
      </c>
      <c r="B8129" s="71">
        <f t="shared" si="126"/>
        <v>41671</v>
      </c>
      <c r="C8129">
        <v>2045.45</v>
      </c>
    </row>
    <row r="8130" spans="1:3">
      <c r="A8130" s="71">
        <v>41697</v>
      </c>
      <c r="B8130" s="71">
        <f t="shared" si="126"/>
        <v>41671</v>
      </c>
      <c r="C8130">
        <v>2053.11</v>
      </c>
    </row>
    <row r="8131" spans="1:3">
      <c r="A8131" s="71">
        <v>41698</v>
      </c>
      <c r="B8131" s="71">
        <f t="shared" ref="B8131:B8194" si="127">DATE(YEAR(A8131), MONTH(A8131), 1)</f>
        <v>41671</v>
      </c>
      <c r="C8131">
        <v>2054.9</v>
      </c>
    </row>
    <row r="8132" spans="1:3">
      <c r="A8132" s="71">
        <v>41699</v>
      </c>
      <c r="B8132" s="71">
        <f t="shared" si="127"/>
        <v>41699</v>
      </c>
      <c r="C8132">
        <v>2046.75</v>
      </c>
    </row>
    <row r="8133" spans="1:3">
      <c r="A8133" s="71">
        <v>41700</v>
      </c>
      <c r="B8133" s="71">
        <f t="shared" si="127"/>
        <v>41699</v>
      </c>
      <c r="C8133">
        <v>2046.75</v>
      </c>
    </row>
    <row r="8134" spans="1:3">
      <c r="A8134" s="71">
        <v>41701</v>
      </c>
      <c r="B8134" s="71">
        <f t="shared" si="127"/>
        <v>41699</v>
      </c>
      <c r="C8134">
        <v>2046.75</v>
      </c>
    </row>
    <row r="8135" spans="1:3">
      <c r="A8135" s="71">
        <v>41702</v>
      </c>
      <c r="B8135" s="71">
        <f t="shared" si="127"/>
        <v>41699</v>
      </c>
      <c r="C8135">
        <v>2052.5100000000002</v>
      </c>
    </row>
    <row r="8136" spans="1:3">
      <c r="A8136" s="71">
        <v>41703</v>
      </c>
      <c r="B8136" s="71">
        <f t="shared" si="127"/>
        <v>41699</v>
      </c>
      <c r="C8136">
        <v>2047.75</v>
      </c>
    </row>
    <row r="8137" spans="1:3">
      <c r="A8137" s="71">
        <v>41704</v>
      </c>
      <c r="B8137" s="71">
        <f t="shared" si="127"/>
        <v>41699</v>
      </c>
      <c r="C8137">
        <v>2045.14</v>
      </c>
    </row>
    <row r="8138" spans="1:3">
      <c r="A8138" s="71">
        <v>41705</v>
      </c>
      <c r="B8138" s="71">
        <f t="shared" si="127"/>
        <v>41699</v>
      </c>
      <c r="C8138">
        <v>2030.02</v>
      </c>
    </row>
    <row r="8139" spans="1:3">
      <c r="A8139" s="71">
        <v>41706</v>
      </c>
      <c r="B8139" s="71">
        <f t="shared" si="127"/>
        <v>41699</v>
      </c>
      <c r="C8139">
        <v>2036.2</v>
      </c>
    </row>
    <row r="8140" spans="1:3">
      <c r="A8140" s="71">
        <v>41707</v>
      </c>
      <c r="B8140" s="71">
        <f t="shared" si="127"/>
        <v>41699</v>
      </c>
      <c r="C8140">
        <v>2036.2</v>
      </c>
    </row>
    <row r="8141" spans="1:3">
      <c r="A8141" s="71">
        <v>41708</v>
      </c>
      <c r="B8141" s="71">
        <f t="shared" si="127"/>
        <v>41699</v>
      </c>
      <c r="C8141">
        <v>2036.2</v>
      </c>
    </row>
    <row r="8142" spans="1:3">
      <c r="A8142" s="71">
        <v>41709</v>
      </c>
      <c r="B8142" s="71">
        <f t="shared" si="127"/>
        <v>41699</v>
      </c>
      <c r="C8142">
        <v>2042.78</v>
      </c>
    </row>
    <row r="8143" spans="1:3">
      <c r="A8143" s="71">
        <v>41710</v>
      </c>
      <c r="B8143" s="71">
        <f t="shared" si="127"/>
        <v>41699</v>
      </c>
      <c r="C8143">
        <v>2043.59</v>
      </c>
    </row>
    <row r="8144" spans="1:3">
      <c r="A8144" s="71">
        <v>41711</v>
      </c>
      <c r="B8144" s="71">
        <f t="shared" si="127"/>
        <v>41699</v>
      </c>
      <c r="C8144">
        <v>2047.59</v>
      </c>
    </row>
    <row r="8145" spans="1:3">
      <c r="A8145" s="71">
        <v>41712</v>
      </c>
      <c r="B8145" s="71">
        <f t="shared" si="127"/>
        <v>41699</v>
      </c>
      <c r="C8145">
        <v>2044.48</v>
      </c>
    </row>
    <row r="8146" spans="1:3">
      <c r="A8146" s="71">
        <v>41713</v>
      </c>
      <c r="B8146" s="71">
        <f t="shared" si="127"/>
        <v>41699</v>
      </c>
      <c r="C8146">
        <v>2044.58</v>
      </c>
    </row>
    <row r="8147" spans="1:3">
      <c r="A8147" s="71">
        <v>41714</v>
      </c>
      <c r="B8147" s="71">
        <f t="shared" si="127"/>
        <v>41699</v>
      </c>
      <c r="C8147">
        <v>2044.58</v>
      </c>
    </row>
    <row r="8148" spans="1:3">
      <c r="A8148" s="71">
        <v>41715</v>
      </c>
      <c r="B8148" s="71">
        <f t="shared" si="127"/>
        <v>41699</v>
      </c>
      <c r="C8148">
        <v>2044.58</v>
      </c>
    </row>
    <row r="8149" spans="1:3">
      <c r="A8149" s="71">
        <v>41716</v>
      </c>
      <c r="B8149" s="71">
        <f t="shared" si="127"/>
        <v>41699</v>
      </c>
      <c r="C8149">
        <v>2035.16</v>
      </c>
    </row>
    <row r="8150" spans="1:3">
      <c r="A8150" s="71">
        <v>41717</v>
      </c>
      <c r="B8150" s="71">
        <f t="shared" si="127"/>
        <v>41699</v>
      </c>
      <c r="C8150">
        <v>2034.86</v>
      </c>
    </row>
    <row r="8151" spans="1:3">
      <c r="A8151" s="71">
        <v>41718</v>
      </c>
      <c r="B8151" s="71">
        <f t="shared" si="127"/>
        <v>41699</v>
      </c>
      <c r="C8151">
        <v>2017.38</v>
      </c>
    </row>
    <row r="8152" spans="1:3">
      <c r="A8152" s="71">
        <v>41719</v>
      </c>
      <c r="B8152" s="71">
        <f t="shared" si="127"/>
        <v>41699</v>
      </c>
      <c r="C8152">
        <v>1998.6</v>
      </c>
    </row>
    <row r="8153" spans="1:3">
      <c r="A8153" s="71">
        <v>41720</v>
      </c>
      <c r="B8153" s="71">
        <f t="shared" si="127"/>
        <v>41699</v>
      </c>
      <c r="C8153">
        <v>1993.85</v>
      </c>
    </row>
    <row r="8154" spans="1:3">
      <c r="A8154" s="71">
        <v>41721</v>
      </c>
      <c r="B8154" s="71">
        <f t="shared" si="127"/>
        <v>41699</v>
      </c>
      <c r="C8154">
        <v>1993.85</v>
      </c>
    </row>
    <row r="8155" spans="1:3">
      <c r="A8155" s="71">
        <v>41722</v>
      </c>
      <c r="B8155" s="71">
        <f t="shared" si="127"/>
        <v>41699</v>
      </c>
      <c r="C8155">
        <v>1993.85</v>
      </c>
    </row>
    <row r="8156" spans="1:3">
      <c r="A8156" s="71">
        <v>41723</v>
      </c>
      <c r="B8156" s="71">
        <f t="shared" si="127"/>
        <v>41699</v>
      </c>
      <c r="C8156">
        <v>1993.85</v>
      </c>
    </row>
    <row r="8157" spans="1:3">
      <c r="A8157" s="71">
        <v>41724</v>
      </c>
      <c r="B8157" s="71">
        <f t="shared" si="127"/>
        <v>41699</v>
      </c>
      <c r="C8157">
        <v>1978.63</v>
      </c>
    </row>
    <row r="8158" spans="1:3">
      <c r="A8158" s="71">
        <v>41725</v>
      </c>
      <c r="B8158" s="71">
        <f t="shared" si="127"/>
        <v>41699</v>
      </c>
      <c r="C8158">
        <v>1973.03</v>
      </c>
    </row>
    <row r="8159" spans="1:3">
      <c r="A8159" s="71">
        <v>41726</v>
      </c>
      <c r="B8159" s="71">
        <f t="shared" si="127"/>
        <v>41699</v>
      </c>
      <c r="C8159">
        <v>1965.64</v>
      </c>
    </row>
    <row r="8160" spans="1:3">
      <c r="A8160" s="71">
        <v>41727</v>
      </c>
      <c r="B8160" s="71">
        <f t="shared" si="127"/>
        <v>41699</v>
      </c>
      <c r="C8160">
        <v>1965.32</v>
      </c>
    </row>
    <row r="8161" spans="1:3">
      <c r="A8161" s="71">
        <v>41728</v>
      </c>
      <c r="B8161" s="71">
        <f t="shared" si="127"/>
        <v>41699</v>
      </c>
      <c r="C8161">
        <v>1965.32</v>
      </c>
    </row>
    <row r="8162" spans="1:3">
      <c r="A8162" s="71">
        <v>41729</v>
      </c>
      <c r="B8162" s="71">
        <f t="shared" si="127"/>
        <v>41699</v>
      </c>
      <c r="C8162">
        <v>1965.32</v>
      </c>
    </row>
    <row r="8163" spans="1:3">
      <c r="A8163" s="71">
        <v>41730</v>
      </c>
      <c r="B8163" s="71">
        <f t="shared" si="127"/>
        <v>41730</v>
      </c>
      <c r="C8163">
        <v>1969.45</v>
      </c>
    </row>
    <row r="8164" spans="1:3">
      <c r="A8164" s="71">
        <v>41731</v>
      </c>
      <c r="B8164" s="71">
        <f t="shared" si="127"/>
        <v>41730</v>
      </c>
      <c r="C8164">
        <v>1966.02</v>
      </c>
    </row>
    <row r="8165" spans="1:3">
      <c r="A8165" s="71">
        <v>41732</v>
      </c>
      <c r="B8165" s="71">
        <f t="shared" si="127"/>
        <v>41730</v>
      </c>
      <c r="C8165">
        <v>1963.51</v>
      </c>
    </row>
    <row r="8166" spans="1:3">
      <c r="A8166" s="71">
        <v>41733</v>
      </c>
      <c r="B8166" s="71">
        <f t="shared" si="127"/>
        <v>41730</v>
      </c>
      <c r="C8166">
        <v>1966.4</v>
      </c>
    </row>
    <row r="8167" spans="1:3">
      <c r="A8167" s="71">
        <v>41734</v>
      </c>
      <c r="B8167" s="71">
        <f t="shared" si="127"/>
        <v>41730</v>
      </c>
      <c r="C8167">
        <v>1951.85</v>
      </c>
    </row>
    <row r="8168" spans="1:3">
      <c r="A8168" s="71">
        <v>41735</v>
      </c>
      <c r="B8168" s="71">
        <f t="shared" si="127"/>
        <v>41730</v>
      </c>
      <c r="C8168">
        <v>1951.85</v>
      </c>
    </row>
    <row r="8169" spans="1:3">
      <c r="A8169" s="71">
        <v>41736</v>
      </c>
      <c r="B8169" s="71">
        <f t="shared" si="127"/>
        <v>41730</v>
      </c>
      <c r="C8169">
        <v>1951.85</v>
      </c>
    </row>
    <row r="8170" spans="1:3">
      <c r="A8170" s="71">
        <v>41737</v>
      </c>
      <c r="B8170" s="71">
        <f t="shared" si="127"/>
        <v>41730</v>
      </c>
      <c r="C8170">
        <v>1937.59</v>
      </c>
    </row>
    <row r="8171" spans="1:3">
      <c r="A8171" s="71">
        <v>41738</v>
      </c>
      <c r="B8171" s="71">
        <f t="shared" si="127"/>
        <v>41730</v>
      </c>
      <c r="C8171">
        <v>1923.95</v>
      </c>
    </row>
    <row r="8172" spans="1:3">
      <c r="A8172" s="71">
        <v>41739</v>
      </c>
      <c r="B8172" s="71">
        <f t="shared" si="127"/>
        <v>41730</v>
      </c>
      <c r="C8172">
        <v>1931.09</v>
      </c>
    </row>
    <row r="8173" spans="1:3">
      <c r="A8173" s="71">
        <v>41740</v>
      </c>
      <c r="B8173" s="71">
        <f t="shared" si="127"/>
        <v>41730</v>
      </c>
      <c r="C8173">
        <v>1920.93</v>
      </c>
    </row>
    <row r="8174" spans="1:3">
      <c r="A8174" s="71">
        <v>41741</v>
      </c>
      <c r="B8174" s="71">
        <f t="shared" si="127"/>
        <v>41730</v>
      </c>
      <c r="C8174">
        <v>1927.28</v>
      </c>
    </row>
    <row r="8175" spans="1:3">
      <c r="A8175" s="71">
        <v>41742</v>
      </c>
      <c r="B8175" s="71">
        <f t="shared" si="127"/>
        <v>41730</v>
      </c>
      <c r="C8175">
        <v>1927.28</v>
      </c>
    </row>
    <row r="8176" spans="1:3">
      <c r="A8176" s="71">
        <v>41743</v>
      </c>
      <c r="B8176" s="71">
        <f t="shared" si="127"/>
        <v>41730</v>
      </c>
      <c r="C8176">
        <v>1927.28</v>
      </c>
    </row>
    <row r="8177" spans="1:3">
      <c r="A8177" s="71">
        <v>41744</v>
      </c>
      <c r="B8177" s="71">
        <f t="shared" si="127"/>
        <v>41730</v>
      </c>
      <c r="C8177">
        <v>1926.47</v>
      </c>
    </row>
    <row r="8178" spans="1:3">
      <c r="A8178" s="71">
        <v>41745</v>
      </c>
      <c r="B8178" s="71">
        <f t="shared" si="127"/>
        <v>41730</v>
      </c>
      <c r="C8178">
        <v>1932.42</v>
      </c>
    </row>
    <row r="8179" spans="1:3">
      <c r="A8179" s="71">
        <v>41746</v>
      </c>
      <c r="B8179" s="71">
        <f t="shared" si="127"/>
        <v>41730</v>
      </c>
      <c r="C8179">
        <v>1930.62</v>
      </c>
    </row>
    <row r="8180" spans="1:3">
      <c r="A8180" s="71">
        <v>41747</v>
      </c>
      <c r="B8180" s="71">
        <f t="shared" si="127"/>
        <v>41730</v>
      </c>
      <c r="C8180">
        <v>1930.62</v>
      </c>
    </row>
    <row r="8181" spans="1:3">
      <c r="A8181" s="71">
        <v>41748</v>
      </c>
      <c r="B8181" s="71">
        <f t="shared" si="127"/>
        <v>41730</v>
      </c>
      <c r="C8181">
        <v>1930.62</v>
      </c>
    </row>
    <row r="8182" spans="1:3">
      <c r="A8182" s="71">
        <v>41749</v>
      </c>
      <c r="B8182" s="71">
        <f t="shared" si="127"/>
        <v>41730</v>
      </c>
      <c r="C8182">
        <v>1930.62</v>
      </c>
    </row>
    <row r="8183" spans="1:3">
      <c r="A8183" s="71">
        <v>41750</v>
      </c>
      <c r="B8183" s="71">
        <f t="shared" si="127"/>
        <v>41730</v>
      </c>
      <c r="C8183">
        <v>1930.62</v>
      </c>
    </row>
    <row r="8184" spans="1:3">
      <c r="A8184" s="71">
        <v>41751</v>
      </c>
      <c r="B8184" s="71">
        <f t="shared" si="127"/>
        <v>41730</v>
      </c>
      <c r="C8184">
        <v>1921.75</v>
      </c>
    </row>
    <row r="8185" spans="1:3">
      <c r="A8185" s="71">
        <v>41752</v>
      </c>
      <c r="B8185" s="71">
        <f t="shared" si="127"/>
        <v>41730</v>
      </c>
      <c r="C8185">
        <v>1929.66</v>
      </c>
    </row>
    <row r="8186" spans="1:3">
      <c r="A8186" s="71">
        <v>41753</v>
      </c>
      <c r="B8186" s="71">
        <f t="shared" si="127"/>
        <v>41730</v>
      </c>
      <c r="C8186">
        <v>1936.63</v>
      </c>
    </row>
    <row r="8187" spans="1:3">
      <c r="A8187" s="71">
        <v>41754</v>
      </c>
      <c r="B8187" s="71">
        <f t="shared" si="127"/>
        <v>41730</v>
      </c>
      <c r="C8187">
        <v>1936.07</v>
      </c>
    </row>
    <row r="8188" spans="1:3">
      <c r="A8188" s="71">
        <v>41755</v>
      </c>
      <c r="B8188" s="71">
        <f t="shared" si="127"/>
        <v>41730</v>
      </c>
      <c r="C8188">
        <v>1942.37</v>
      </c>
    </row>
    <row r="8189" spans="1:3">
      <c r="A8189" s="71">
        <v>41756</v>
      </c>
      <c r="B8189" s="71">
        <f t="shared" si="127"/>
        <v>41730</v>
      </c>
      <c r="C8189">
        <v>1942.37</v>
      </c>
    </row>
    <row r="8190" spans="1:3">
      <c r="A8190" s="71">
        <v>41757</v>
      </c>
      <c r="B8190" s="71">
        <f t="shared" si="127"/>
        <v>41730</v>
      </c>
      <c r="C8190">
        <v>1942.37</v>
      </c>
    </row>
    <row r="8191" spans="1:3">
      <c r="A8191" s="71">
        <v>41758</v>
      </c>
      <c r="B8191" s="71">
        <f t="shared" si="127"/>
        <v>41730</v>
      </c>
      <c r="C8191">
        <v>1936.13</v>
      </c>
    </row>
    <row r="8192" spans="1:3">
      <c r="A8192" s="71">
        <v>41759</v>
      </c>
      <c r="B8192" s="71">
        <f t="shared" si="127"/>
        <v>41730</v>
      </c>
      <c r="C8192">
        <v>1935.14</v>
      </c>
    </row>
    <row r="8193" spans="1:3">
      <c r="A8193" s="71">
        <v>41760</v>
      </c>
      <c r="B8193" s="71">
        <f t="shared" si="127"/>
        <v>41760</v>
      </c>
      <c r="C8193">
        <v>1933.46</v>
      </c>
    </row>
    <row r="8194" spans="1:3">
      <c r="A8194" s="71">
        <v>41761</v>
      </c>
      <c r="B8194" s="71">
        <f t="shared" si="127"/>
        <v>41760</v>
      </c>
      <c r="C8194">
        <v>1933.46</v>
      </c>
    </row>
    <row r="8195" spans="1:3">
      <c r="A8195" s="71">
        <v>41762</v>
      </c>
      <c r="B8195" s="71">
        <f t="shared" ref="B8195:B8258" si="128">DATE(YEAR(A8195), MONTH(A8195), 1)</f>
        <v>41760</v>
      </c>
      <c r="C8195">
        <v>1926.3</v>
      </c>
    </row>
    <row r="8196" spans="1:3">
      <c r="A8196" s="71">
        <v>41763</v>
      </c>
      <c r="B8196" s="71">
        <f t="shared" si="128"/>
        <v>41760</v>
      </c>
      <c r="C8196">
        <v>1926.3</v>
      </c>
    </row>
    <row r="8197" spans="1:3">
      <c r="A8197" s="71">
        <v>41764</v>
      </c>
      <c r="B8197" s="71">
        <f t="shared" si="128"/>
        <v>41760</v>
      </c>
      <c r="C8197">
        <v>1926.3</v>
      </c>
    </row>
    <row r="8198" spans="1:3">
      <c r="A8198" s="71">
        <v>41765</v>
      </c>
      <c r="B8198" s="71">
        <f t="shared" si="128"/>
        <v>41760</v>
      </c>
      <c r="C8198">
        <v>1923.07</v>
      </c>
    </row>
    <row r="8199" spans="1:3">
      <c r="A8199" s="71">
        <v>41766</v>
      </c>
      <c r="B8199" s="71">
        <f t="shared" si="128"/>
        <v>41760</v>
      </c>
      <c r="C8199">
        <v>1918.2</v>
      </c>
    </row>
    <row r="8200" spans="1:3">
      <c r="A8200" s="71">
        <v>41767</v>
      </c>
      <c r="B8200" s="71">
        <f t="shared" si="128"/>
        <v>41760</v>
      </c>
      <c r="C8200">
        <v>1912.97</v>
      </c>
    </row>
    <row r="8201" spans="1:3">
      <c r="A8201" s="71">
        <v>41768</v>
      </c>
      <c r="B8201" s="71">
        <f t="shared" si="128"/>
        <v>41760</v>
      </c>
      <c r="C8201">
        <v>1902.15</v>
      </c>
    </row>
    <row r="8202" spans="1:3">
      <c r="A8202" s="71">
        <v>41769</v>
      </c>
      <c r="B8202" s="71">
        <f t="shared" si="128"/>
        <v>41760</v>
      </c>
      <c r="C8202">
        <v>1901.51</v>
      </c>
    </row>
    <row r="8203" spans="1:3">
      <c r="A8203" s="71">
        <v>41770</v>
      </c>
      <c r="B8203" s="71">
        <f t="shared" si="128"/>
        <v>41760</v>
      </c>
      <c r="C8203">
        <v>1901.51</v>
      </c>
    </row>
    <row r="8204" spans="1:3">
      <c r="A8204" s="71">
        <v>41771</v>
      </c>
      <c r="B8204" s="71">
        <f t="shared" si="128"/>
        <v>41760</v>
      </c>
      <c r="C8204">
        <v>1901.51</v>
      </c>
    </row>
    <row r="8205" spans="1:3">
      <c r="A8205" s="71">
        <v>41772</v>
      </c>
      <c r="B8205" s="71">
        <f t="shared" si="128"/>
        <v>41760</v>
      </c>
      <c r="C8205">
        <v>1904.85</v>
      </c>
    </row>
    <row r="8206" spans="1:3">
      <c r="A8206" s="71">
        <v>41773</v>
      </c>
      <c r="B8206" s="71">
        <f t="shared" si="128"/>
        <v>41760</v>
      </c>
      <c r="C8206">
        <v>1919.7</v>
      </c>
    </row>
    <row r="8207" spans="1:3">
      <c r="A8207" s="71">
        <v>41774</v>
      </c>
      <c r="B8207" s="71">
        <f t="shared" si="128"/>
        <v>41760</v>
      </c>
      <c r="C8207">
        <v>1925.31</v>
      </c>
    </row>
    <row r="8208" spans="1:3">
      <c r="A8208" s="71">
        <v>41775</v>
      </c>
      <c r="B8208" s="71">
        <f t="shared" si="128"/>
        <v>41760</v>
      </c>
      <c r="C8208">
        <v>1927.8</v>
      </c>
    </row>
    <row r="8209" spans="1:3">
      <c r="A8209" s="71">
        <v>41776</v>
      </c>
      <c r="B8209" s="71">
        <f t="shared" si="128"/>
        <v>41760</v>
      </c>
      <c r="C8209">
        <v>1925.41</v>
      </c>
    </row>
    <row r="8210" spans="1:3">
      <c r="A8210" s="71">
        <v>41777</v>
      </c>
      <c r="B8210" s="71">
        <f t="shared" si="128"/>
        <v>41760</v>
      </c>
      <c r="C8210">
        <v>1925.41</v>
      </c>
    </row>
    <row r="8211" spans="1:3">
      <c r="A8211" s="71">
        <v>41778</v>
      </c>
      <c r="B8211" s="71">
        <f t="shared" si="128"/>
        <v>41760</v>
      </c>
      <c r="C8211">
        <v>1925.41</v>
      </c>
    </row>
    <row r="8212" spans="1:3">
      <c r="A8212" s="71">
        <v>41779</v>
      </c>
      <c r="B8212" s="71">
        <f t="shared" si="128"/>
        <v>41760</v>
      </c>
      <c r="C8212">
        <v>1921.16</v>
      </c>
    </row>
    <row r="8213" spans="1:3">
      <c r="A8213" s="71">
        <v>41780</v>
      </c>
      <c r="B8213" s="71">
        <f t="shared" si="128"/>
        <v>41760</v>
      </c>
      <c r="C8213">
        <v>1920.41</v>
      </c>
    </row>
    <row r="8214" spans="1:3">
      <c r="A8214" s="71">
        <v>41781</v>
      </c>
      <c r="B8214" s="71">
        <f t="shared" si="128"/>
        <v>41760</v>
      </c>
      <c r="C8214">
        <v>1911.33</v>
      </c>
    </row>
    <row r="8215" spans="1:3">
      <c r="A8215" s="71">
        <v>41782</v>
      </c>
      <c r="B8215" s="71">
        <f t="shared" si="128"/>
        <v>41760</v>
      </c>
      <c r="C8215">
        <v>1905.8</v>
      </c>
    </row>
    <row r="8216" spans="1:3">
      <c r="A8216" s="71">
        <v>41783</v>
      </c>
      <c r="B8216" s="71">
        <f t="shared" si="128"/>
        <v>41760</v>
      </c>
      <c r="C8216">
        <v>1905.53</v>
      </c>
    </row>
    <row r="8217" spans="1:3">
      <c r="A8217" s="71">
        <v>41784</v>
      </c>
      <c r="B8217" s="71">
        <f t="shared" si="128"/>
        <v>41760</v>
      </c>
      <c r="C8217">
        <v>1905.53</v>
      </c>
    </row>
    <row r="8218" spans="1:3">
      <c r="A8218" s="71">
        <v>41785</v>
      </c>
      <c r="B8218" s="71">
        <f t="shared" si="128"/>
        <v>41760</v>
      </c>
      <c r="C8218">
        <v>1905.53</v>
      </c>
    </row>
    <row r="8219" spans="1:3">
      <c r="A8219" s="71">
        <v>41786</v>
      </c>
      <c r="B8219" s="71">
        <f t="shared" si="128"/>
        <v>41760</v>
      </c>
      <c r="C8219">
        <v>1905.53</v>
      </c>
    </row>
    <row r="8220" spans="1:3">
      <c r="A8220" s="71">
        <v>41787</v>
      </c>
      <c r="B8220" s="71">
        <f t="shared" si="128"/>
        <v>41760</v>
      </c>
      <c r="C8220">
        <v>1917.34</v>
      </c>
    </row>
    <row r="8221" spans="1:3">
      <c r="A8221" s="71">
        <v>41788</v>
      </c>
      <c r="B8221" s="71">
        <f t="shared" si="128"/>
        <v>41760</v>
      </c>
      <c r="C8221">
        <v>1910.8</v>
      </c>
    </row>
    <row r="8222" spans="1:3">
      <c r="A8222" s="71">
        <v>41789</v>
      </c>
      <c r="B8222" s="71">
        <f t="shared" si="128"/>
        <v>41760</v>
      </c>
      <c r="C8222">
        <v>1905.96</v>
      </c>
    </row>
    <row r="8223" spans="1:3">
      <c r="A8223" s="71">
        <v>41790</v>
      </c>
      <c r="B8223" s="71">
        <f t="shared" si="128"/>
        <v>41760</v>
      </c>
      <c r="C8223">
        <v>1900.64</v>
      </c>
    </row>
    <row r="8224" spans="1:3">
      <c r="A8224" s="71">
        <v>41791</v>
      </c>
      <c r="B8224" s="71">
        <f t="shared" si="128"/>
        <v>41791</v>
      </c>
      <c r="C8224">
        <v>1900.64</v>
      </c>
    </row>
    <row r="8225" spans="1:3">
      <c r="A8225" s="71">
        <v>41792</v>
      </c>
      <c r="B8225" s="71">
        <f t="shared" si="128"/>
        <v>41791</v>
      </c>
      <c r="C8225">
        <v>1900.64</v>
      </c>
    </row>
    <row r="8226" spans="1:3">
      <c r="A8226" s="71">
        <v>41793</v>
      </c>
      <c r="B8226" s="71">
        <f t="shared" si="128"/>
        <v>41791</v>
      </c>
      <c r="C8226">
        <v>1900.64</v>
      </c>
    </row>
    <row r="8227" spans="1:3">
      <c r="A8227" s="71">
        <v>41794</v>
      </c>
      <c r="B8227" s="71">
        <f t="shared" si="128"/>
        <v>41791</v>
      </c>
      <c r="C8227">
        <v>1899.74</v>
      </c>
    </row>
    <row r="8228" spans="1:3">
      <c r="A8228" s="71">
        <v>41795</v>
      </c>
      <c r="B8228" s="71">
        <f t="shared" si="128"/>
        <v>41791</v>
      </c>
      <c r="C8228">
        <v>1897.7</v>
      </c>
    </row>
    <row r="8229" spans="1:3">
      <c r="A8229" s="71">
        <v>41796</v>
      </c>
      <c r="B8229" s="71">
        <f t="shared" si="128"/>
        <v>41791</v>
      </c>
      <c r="C8229">
        <v>1892.08</v>
      </c>
    </row>
    <row r="8230" spans="1:3">
      <c r="A8230" s="71">
        <v>41797</v>
      </c>
      <c r="B8230" s="71">
        <f t="shared" si="128"/>
        <v>41791</v>
      </c>
      <c r="C8230">
        <v>1886.09</v>
      </c>
    </row>
    <row r="8231" spans="1:3">
      <c r="A8231" s="71">
        <v>41798</v>
      </c>
      <c r="B8231" s="71">
        <f t="shared" si="128"/>
        <v>41791</v>
      </c>
      <c r="C8231">
        <v>1886.09</v>
      </c>
    </row>
    <row r="8232" spans="1:3">
      <c r="A8232" s="71">
        <v>41799</v>
      </c>
      <c r="B8232" s="71">
        <f t="shared" si="128"/>
        <v>41791</v>
      </c>
      <c r="C8232">
        <v>1886.09</v>
      </c>
    </row>
    <row r="8233" spans="1:3">
      <c r="A8233" s="71">
        <v>41800</v>
      </c>
      <c r="B8233" s="71">
        <f t="shared" si="128"/>
        <v>41791</v>
      </c>
      <c r="C8233">
        <v>1883.76</v>
      </c>
    </row>
    <row r="8234" spans="1:3">
      <c r="A8234" s="71">
        <v>41801</v>
      </c>
      <c r="B8234" s="71">
        <f t="shared" si="128"/>
        <v>41791</v>
      </c>
      <c r="C8234">
        <v>1884.97</v>
      </c>
    </row>
    <row r="8235" spans="1:3">
      <c r="A8235" s="71">
        <v>41802</v>
      </c>
      <c r="B8235" s="71">
        <f t="shared" si="128"/>
        <v>41791</v>
      </c>
      <c r="C8235">
        <v>1884.63</v>
      </c>
    </row>
    <row r="8236" spans="1:3">
      <c r="A8236" s="71">
        <v>41803</v>
      </c>
      <c r="B8236" s="71">
        <f t="shared" si="128"/>
        <v>41791</v>
      </c>
      <c r="C8236">
        <v>1877.18</v>
      </c>
    </row>
    <row r="8237" spans="1:3">
      <c r="A8237" s="71">
        <v>41804</v>
      </c>
      <c r="B8237" s="71">
        <f t="shared" si="128"/>
        <v>41791</v>
      </c>
      <c r="C8237">
        <v>1877.37</v>
      </c>
    </row>
    <row r="8238" spans="1:3">
      <c r="A8238" s="71">
        <v>41805</v>
      </c>
      <c r="B8238" s="71">
        <f t="shared" si="128"/>
        <v>41791</v>
      </c>
      <c r="C8238">
        <v>1877.37</v>
      </c>
    </row>
    <row r="8239" spans="1:3">
      <c r="A8239" s="71">
        <v>41806</v>
      </c>
      <c r="B8239" s="71">
        <f t="shared" si="128"/>
        <v>41791</v>
      </c>
      <c r="C8239">
        <v>1877.37</v>
      </c>
    </row>
    <row r="8240" spans="1:3">
      <c r="A8240" s="71">
        <v>41807</v>
      </c>
      <c r="B8240" s="71">
        <f t="shared" si="128"/>
        <v>41791</v>
      </c>
      <c r="C8240">
        <v>1886.62</v>
      </c>
    </row>
    <row r="8241" spans="1:3">
      <c r="A8241" s="71">
        <v>41808</v>
      </c>
      <c r="B8241" s="71">
        <f t="shared" si="128"/>
        <v>41791</v>
      </c>
      <c r="C8241">
        <v>1899.9</v>
      </c>
    </row>
    <row r="8242" spans="1:3">
      <c r="A8242" s="71">
        <v>41809</v>
      </c>
      <c r="B8242" s="71">
        <f t="shared" si="128"/>
        <v>41791</v>
      </c>
      <c r="C8242">
        <v>1895.92</v>
      </c>
    </row>
    <row r="8243" spans="1:3">
      <c r="A8243" s="71">
        <v>41810</v>
      </c>
      <c r="B8243" s="71">
        <f t="shared" si="128"/>
        <v>41791</v>
      </c>
      <c r="C8243">
        <v>1881.34</v>
      </c>
    </row>
    <row r="8244" spans="1:3">
      <c r="A8244" s="71">
        <v>41811</v>
      </c>
      <c r="B8244" s="71">
        <f t="shared" si="128"/>
        <v>41791</v>
      </c>
      <c r="C8244">
        <v>1884.56</v>
      </c>
    </row>
    <row r="8245" spans="1:3">
      <c r="A8245" s="71">
        <v>41812</v>
      </c>
      <c r="B8245" s="71">
        <f t="shared" si="128"/>
        <v>41791</v>
      </c>
      <c r="C8245">
        <v>1884.56</v>
      </c>
    </row>
    <row r="8246" spans="1:3">
      <c r="A8246" s="71">
        <v>41813</v>
      </c>
      <c r="B8246" s="71">
        <f t="shared" si="128"/>
        <v>41791</v>
      </c>
      <c r="C8246">
        <v>1884.56</v>
      </c>
    </row>
    <row r="8247" spans="1:3">
      <c r="A8247" s="71">
        <v>41814</v>
      </c>
      <c r="B8247" s="71">
        <f t="shared" si="128"/>
        <v>41791</v>
      </c>
      <c r="C8247">
        <v>1884.56</v>
      </c>
    </row>
    <row r="8248" spans="1:3">
      <c r="A8248" s="71">
        <v>41815</v>
      </c>
      <c r="B8248" s="71">
        <f t="shared" si="128"/>
        <v>41791</v>
      </c>
      <c r="C8248">
        <v>1886.85</v>
      </c>
    </row>
    <row r="8249" spans="1:3">
      <c r="A8249" s="71">
        <v>41816</v>
      </c>
      <c r="B8249" s="71">
        <f t="shared" si="128"/>
        <v>41791</v>
      </c>
      <c r="C8249">
        <v>1880.37</v>
      </c>
    </row>
    <row r="8250" spans="1:3">
      <c r="A8250" s="71">
        <v>41817</v>
      </c>
      <c r="B8250" s="71">
        <f t="shared" si="128"/>
        <v>41791</v>
      </c>
      <c r="C8250">
        <v>1886.01</v>
      </c>
    </row>
    <row r="8251" spans="1:3">
      <c r="A8251" s="71">
        <v>41818</v>
      </c>
      <c r="B8251" s="71">
        <f t="shared" si="128"/>
        <v>41791</v>
      </c>
      <c r="C8251">
        <v>1881.19</v>
      </c>
    </row>
    <row r="8252" spans="1:3">
      <c r="A8252" s="71">
        <v>41819</v>
      </c>
      <c r="B8252" s="71">
        <f t="shared" si="128"/>
        <v>41791</v>
      </c>
      <c r="C8252">
        <v>1881.19</v>
      </c>
    </row>
    <row r="8253" spans="1:3">
      <c r="A8253" s="71">
        <v>41820</v>
      </c>
      <c r="B8253" s="71">
        <f t="shared" si="128"/>
        <v>41791</v>
      </c>
      <c r="C8253">
        <v>1881.19</v>
      </c>
    </row>
    <row r="8254" spans="1:3">
      <c r="A8254" s="71">
        <v>41821</v>
      </c>
      <c r="B8254" s="71">
        <f t="shared" si="128"/>
        <v>41821</v>
      </c>
      <c r="C8254">
        <v>1881.19</v>
      </c>
    </row>
    <row r="8255" spans="1:3">
      <c r="A8255" s="71">
        <v>41822</v>
      </c>
      <c r="B8255" s="71">
        <f t="shared" si="128"/>
        <v>41821</v>
      </c>
      <c r="C8255">
        <v>1865.42</v>
      </c>
    </row>
    <row r="8256" spans="1:3">
      <c r="A8256" s="71">
        <v>41823</v>
      </c>
      <c r="B8256" s="71">
        <f t="shared" si="128"/>
        <v>41821</v>
      </c>
      <c r="C8256">
        <v>1856.73</v>
      </c>
    </row>
    <row r="8257" spans="1:3">
      <c r="A8257" s="71">
        <v>41824</v>
      </c>
      <c r="B8257" s="71">
        <f t="shared" si="128"/>
        <v>41821</v>
      </c>
      <c r="C8257">
        <v>1848.91</v>
      </c>
    </row>
    <row r="8258" spans="1:3">
      <c r="A8258" s="71">
        <v>41825</v>
      </c>
      <c r="B8258" s="71">
        <f t="shared" si="128"/>
        <v>41821</v>
      </c>
      <c r="C8258">
        <v>1848.91</v>
      </c>
    </row>
    <row r="8259" spans="1:3">
      <c r="A8259" s="71">
        <v>41826</v>
      </c>
      <c r="B8259" s="71">
        <f t="shared" ref="B8259:B8322" si="129">DATE(YEAR(A8259), MONTH(A8259), 1)</f>
        <v>41821</v>
      </c>
      <c r="C8259">
        <v>1848.91</v>
      </c>
    </row>
    <row r="8260" spans="1:3">
      <c r="A8260" s="71">
        <v>41827</v>
      </c>
      <c r="B8260" s="71">
        <f t="shared" si="129"/>
        <v>41821</v>
      </c>
      <c r="C8260">
        <v>1848.91</v>
      </c>
    </row>
    <row r="8261" spans="1:3">
      <c r="A8261" s="71">
        <v>41828</v>
      </c>
      <c r="B8261" s="71">
        <f t="shared" si="129"/>
        <v>41821</v>
      </c>
      <c r="C8261">
        <v>1849.28</v>
      </c>
    </row>
    <row r="8262" spans="1:3">
      <c r="A8262" s="71">
        <v>41829</v>
      </c>
      <c r="B8262" s="71">
        <f t="shared" si="129"/>
        <v>41821</v>
      </c>
      <c r="C8262">
        <v>1854.24</v>
      </c>
    </row>
    <row r="8263" spans="1:3">
      <c r="A8263" s="71">
        <v>41830</v>
      </c>
      <c r="B8263" s="71">
        <f t="shared" si="129"/>
        <v>41821</v>
      </c>
      <c r="C8263">
        <v>1859.94</v>
      </c>
    </row>
    <row r="8264" spans="1:3">
      <c r="A8264" s="71">
        <v>41831</v>
      </c>
      <c r="B8264" s="71">
        <f t="shared" si="129"/>
        <v>41821</v>
      </c>
      <c r="C8264">
        <v>1858.47</v>
      </c>
    </row>
    <row r="8265" spans="1:3">
      <c r="A8265" s="71">
        <v>41832</v>
      </c>
      <c r="B8265" s="71">
        <f t="shared" si="129"/>
        <v>41821</v>
      </c>
      <c r="C8265">
        <v>1852.57</v>
      </c>
    </row>
    <row r="8266" spans="1:3">
      <c r="A8266" s="71">
        <v>41833</v>
      </c>
      <c r="B8266" s="71">
        <f t="shared" si="129"/>
        <v>41821</v>
      </c>
      <c r="C8266">
        <v>1852.57</v>
      </c>
    </row>
    <row r="8267" spans="1:3">
      <c r="A8267" s="71">
        <v>41834</v>
      </c>
      <c r="B8267" s="71">
        <f t="shared" si="129"/>
        <v>41821</v>
      </c>
      <c r="C8267">
        <v>1852.57</v>
      </c>
    </row>
    <row r="8268" spans="1:3">
      <c r="A8268" s="71">
        <v>41835</v>
      </c>
      <c r="B8268" s="71">
        <f t="shared" si="129"/>
        <v>41821</v>
      </c>
      <c r="C8268">
        <v>1857.93</v>
      </c>
    </row>
    <row r="8269" spans="1:3">
      <c r="A8269" s="71">
        <v>41836</v>
      </c>
      <c r="B8269" s="71">
        <f t="shared" si="129"/>
        <v>41821</v>
      </c>
      <c r="C8269">
        <v>1867.88</v>
      </c>
    </row>
    <row r="8270" spans="1:3">
      <c r="A8270" s="71">
        <v>41837</v>
      </c>
      <c r="B8270" s="71">
        <f t="shared" si="129"/>
        <v>41821</v>
      </c>
      <c r="C8270">
        <v>1868.41</v>
      </c>
    </row>
    <row r="8271" spans="1:3">
      <c r="A8271" s="71">
        <v>41838</v>
      </c>
      <c r="B8271" s="71">
        <f t="shared" si="129"/>
        <v>41821</v>
      </c>
      <c r="C8271">
        <v>1872.27</v>
      </c>
    </row>
    <row r="8272" spans="1:3">
      <c r="A8272" s="71">
        <v>41839</v>
      </c>
      <c r="B8272" s="71">
        <f t="shared" si="129"/>
        <v>41821</v>
      </c>
      <c r="C8272">
        <v>1871.87</v>
      </c>
    </row>
    <row r="8273" spans="1:3">
      <c r="A8273" s="71">
        <v>41840</v>
      </c>
      <c r="B8273" s="71">
        <f t="shared" si="129"/>
        <v>41821</v>
      </c>
      <c r="C8273">
        <v>1871.87</v>
      </c>
    </row>
    <row r="8274" spans="1:3">
      <c r="A8274" s="71">
        <v>41841</v>
      </c>
      <c r="B8274" s="71">
        <f t="shared" si="129"/>
        <v>41821</v>
      </c>
      <c r="C8274">
        <v>1871.87</v>
      </c>
    </row>
    <row r="8275" spans="1:3">
      <c r="A8275" s="71">
        <v>41842</v>
      </c>
      <c r="B8275" s="71">
        <f t="shared" si="129"/>
        <v>41821</v>
      </c>
      <c r="C8275">
        <v>1861.28</v>
      </c>
    </row>
    <row r="8276" spans="1:3">
      <c r="A8276" s="71">
        <v>41843</v>
      </c>
      <c r="B8276" s="71">
        <f t="shared" si="129"/>
        <v>41821</v>
      </c>
      <c r="C8276">
        <v>1848.98</v>
      </c>
    </row>
    <row r="8277" spans="1:3">
      <c r="A8277" s="71">
        <v>41844</v>
      </c>
      <c r="B8277" s="71">
        <f t="shared" si="129"/>
        <v>41821</v>
      </c>
      <c r="C8277">
        <v>1847.85</v>
      </c>
    </row>
    <row r="8278" spans="1:3">
      <c r="A8278" s="71">
        <v>41845</v>
      </c>
      <c r="B8278" s="71">
        <f t="shared" si="129"/>
        <v>41821</v>
      </c>
      <c r="C8278">
        <v>1846.12</v>
      </c>
    </row>
    <row r="8279" spans="1:3">
      <c r="A8279" s="71">
        <v>41846</v>
      </c>
      <c r="B8279" s="71">
        <f t="shared" si="129"/>
        <v>41821</v>
      </c>
      <c r="C8279">
        <v>1848.56</v>
      </c>
    </row>
    <row r="8280" spans="1:3">
      <c r="A8280" s="71">
        <v>41847</v>
      </c>
      <c r="B8280" s="71">
        <f t="shared" si="129"/>
        <v>41821</v>
      </c>
      <c r="C8280">
        <v>1848.56</v>
      </c>
    </row>
    <row r="8281" spans="1:3">
      <c r="A8281" s="71">
        <v>41848</v>
      </c>
      <c r="B8281" s="71">
        <f t="shared" si="129"/>
        <v>41821</v>
      </c>
      <c r="C8281">
        <v>1848.56</v>
      </c>
    </row>
    <row r="8282" spans="1:3">
      <c r="A8282" s="71">
        <v>41849</v>
      </c>
      <c r="B8282" s="71">
        <f t="shared" si="129"/>
        <v>41821</v>
      </c>
      <c r="C8282">
        <v>1850.61</v>
      </c>
    </row>
    <row r="8283" spans="1:3">
      <c r="A8283" s="71">
        <v>41850</v>
      </c>
      <c r="B8283" s="71">
        <f t="shared" si="129"/>
        <v>41821</v>
      </c>
      <c r="C8283">
        <v>1853.3</v>
      </c>
    </row>
    <row r="8284" spans="1:3">
      <c r="A8284" s="71">
        <v>41851</v>
      </c>
      <c r="B8284" s="71">
        <f t="shared" si="129"/>
        <v>41821</v>
      </c>
      <c r="C8284">
        <v>1872.43</v>
      </c>
    </row>
    <row r="8285" spans="1:3">
      <c r="A8285" s="71">
        <v>41852</v>
      </c>
      <c r="B8285" s="71">
        <f t="shared" si="129"/>
        <v>41852</v>
      </c>
      <c r="C8285">
        <v>1878.75</v>
      </c>
    </row>
    <row r="8286" spans="1:3">
      <c r="A8286" s="71">
        <v>41853</v>
      </c>
      <c r="B8286" s="71">
        <f t="shared" si="129"/>
        <v>41852</v>
      </c>
      <c r="C8286">
        <v>1873.65</v>
      </c>
    </row>
    <row r="8287" spans="1:3">
      <c r="A8287" s="71">
        <v>41854</v>
      </c>
      <c r="B8287" s="71">
        <f t="shared" si="129"/>
        <v>41852</v>
      </c>
      <c r="C8287">
        <v>1873.65</v>
      </c>
    </row>
    <row r="8288" spans="1:3">
      <c r="A8288" s="71">
        <v>41855</v>
      </c>
      <c r="B8288" s="71">
        <f t="shared" si="129"/>
        <v>41852</v>
      </c>
      <c r="C8288">
        <v>1873.65</v>
      </c>
    </row>
    <row r="8289" spans="1:3">
      <c r="A8289" s="71">
        <v>41856</v>
      </c>
      <c r="B8289" s="71">
        <f t="shared" si="129"/>
        <v>41852</v>
      </c>
      <c r="C8289">
        <v>1878.68</v>
      </c>
    </row>
    <row r="8290" spans="1:3">
      <c r="A8290" s="71">
        <v>41857</v>
      </c>
      <c r="B8290" s="71">
        <f t="shared" si="129"/>
        <v>41852</v>
      </c>
      <c r="C8290">
        <v>1892.35</v>
      </c>
    </row>
    <row r="8291" spans="1:3">
      <c r="A8291" s="71">
        <v>41858</v>
      </c>
      <c r="B8291" s="71">
        <f t="shared" si="129"/>
        <v>41852</v>
      </c>
      <c r="C8291">
        <v>1888.51</v>
      </c>
    </row>
    <row r="8292" spans="1:3">
      <c r="A8292" s="71">
        <v>41859</v>
      </c>
      <c r="B8292" s="71">
        <f t="shared" si="129"/>
        <v>41852</v>
      </c>
      <c r="C8292">
        <v>1888.51</v>
      </c>
    </row>
    <row r="8293" spans="1:3">
      <c r="A8293" s="71">
        <v>41860</v>
      </c>
      <c r="B8293" s="71">
        <f t="shared" si="129"/>
        <v>41852</v>
      </c>
      <c r="C8293">
        <v>1891.59</v>
      </c>
    </row>
    <row r="8294" spans="1:3">
      <c r="A8294" s="71">
        <v>41861</v>
      </c>
      <c r="B8294" s="71">
        <f t="shared" si="129"/>
        <v>41852</v>
      </c>
      <c r="C8294">
        <v>1891.59</v>
      </c>
    </row>
    <row r="8295" spans="1:3">
      <c r="A8295" s="71">
        <v>41862</v>
      </c>
      <c r="B8295" s="71">
        <f t="shared" si="129"/>
        <v>41852</v>
      </c>
      <c r="C8295">
        <v>1891.59</v>
      </c>
    </row>
    <row r="8296" spans="1:3">
      <c r="A8296" s="71">
        <v>41863</v>
      </c>
      <c r="B8296" s="71">
        <f t="shared" si="129"/>
        <v>41852</v>
      </c>
      <c r="C8296">
        <v>1881.62</v>
      </c>
    </row>
    <row r="8297" spans="1:3">
      <c r="A8297" s="71">
        <v>41864</v>
      </c>
      <c r="B8297" s="71">
        <f t="shared" si="129"/>
        <v>41852</v>
      </c>
      <c r="C8297">
        <v>1877.4</v>
      </c>
    </row>
    <row r="8298" spans="1:3">
      <c r="A8298" s="71">
        <v>41865</v>
      </c>
      <c r="B8298" s="71">
        <f t="shared" si="129"/>
        <v>41852</v>
      </c>
      <c r="C8298">
        <v>1883.33</v>
      </c>
    </row>
    <row r="8299" spans="1:3">
      <c r="A8299" s="71">
        <v>41866</v>
      </c>
      <c r="B8299" s="71">
        <f t="shared" si="129"/>
        <v>41852</v>
      </c>
      <c r="C8299">
        <v>1877.77</v>
      </c>
    </row>
    <row r="8300" spans="1:3">
      <c r="A8300" s="71">
        <v>41867</v>
      </c>
      <c r="B8300" s="71">
        <f t="shared" si="129"/>
        <v>41852</v>
      </c>
      <c r="C8300">
        <v>1884.81</v>
      </c>
    </row>
    <row r="8301" spans="1:3">
      <c r="A8301" s="71">
        <v>41868</v>
      </c>
      <c r="B8301" s="71">
        <f t="shared" si="129"/>
        <v>41852</v>
      </c>
      <c r="C8301">
        <v>1884.81</v>
      </c>
    </row>
    <row r="8302" spans="1:3">
      <c r="A8302" s="71">
        <v>41869</v>
      </c>
      <c r="B8302" s="71">
        <f t="shared" si="129"/>
        <v>41852</v>
      </c>
      <c r="C8302">
        <v>1884.81</v>
      </c>
    </row>
    <row r="8303" spans="1:3">
      <c r="A8303" s="71">
        <v>41870</v>
      </c>
      <c r="B8303" s="71">
        <f t="shared" si="129"/>
        <v>41852</v>
      </c>
      <c r="C8303">
        <v>1884.81</v>
      </c>
    </row>
    <row r="8304" spans="1:3">
      <c r="A8304" s="71">
        <v>41871</v>
      </c>
      <c r="B8304" s="71">
        <f t="shared" si="129"/>
        <v>41852</v>
      </c>
      <c r="C8304">
        <v>1894.27</v>
      </c>
    </row>
    <row r="8305" spans="1:3">
      <c r="A8305" s="71">
        <v>41872</v>
      </c>
      <c r="B8305" s="71">
        <f t="shared" si="129"/>
        <v>41852</v>
      </c>
      <c r="C8305">
        <v>1912.43</v>
      </c>
    </row>
    <row r="8306" spans="1:3">
      <c r="A8306" s="71">
        <v>41873</v>
      </c>
      <c r="B8306" s="71">
        <f t="shared" si="129"/>
        <v>41852</v>
      </c>
      <c r="C8306">
        <v>1919.84</v>
      </c>
    </row>
    <row r="8307" spans="1:3">
      <c r="A8307" s="71">
        <v>41874</v>
      </c>
      <c r="B8307" s="71">
        <f t="shared" si="129"/>
        <v>41852</v>
      </c>
      <c r="C8307">
        <v>1924.4</v>
      </c>
    </row>
    <row r="8308" spans="1:3">
      <c r="A8308" s="71">
        <v>41875</v>
      </c>
      <c r="B8308" s="71">
        <f t="shared" si="129"/>
        <v>41852</v>
      </c>
      <c r="C8308">
        <v>1924.4</v>
      </c>
    </row>
    <row r="8309" spans="1:3">
      <c r="A8309" s="71">
        <v>41876</v>
      </c>
      <c r="B8309" s="71">
        <f t="shared" si="129"/>
        <v>41852</v>
      </c>
      <c r="C8309">
        <v>1924.4</v>
      </c>
    </row>
    <row r="8310" spans="1:3">
      <c r="A8310" s="71">
        <v>41877</v>
      </c>
      <c r="B8310" s="71">
        <f t="shared" si="129"/>
        <v>41852</v>
      </c>
      <c r="C8310">
        <v>1932.39</v>
      </c>
    </row>
    <row r="8311" spans="1:3">
      <c r="A8311" s="71">
        <v>41878</v>
      </c>
      <c r="B8311" s="71">
        <f t="shared" si="129"/>
        <v>41852</v>
      </c>
      <c r="C8311">
        <v>1928.67</v>
      </c>
    </row>
    <row r="8312" spans="1:3">
      <c r="A8312" s="71">
        <v>41879</v>
      </c>
      <c r="B8312" s="71">
        <f t="shared" si="129"/>
        <v>41852</v>
      </c>
      <c r="C8312">
        <v>1926.92</v>
      </c>
    </row>
    <row r="8313" spans="1:3">
      <c r="A8313" s="71">
        <v>41880</v>
      </c>
      <c r="B8313" s="71">
        <f t="shared" si="129"/>
        <v>41852</v>
      </c>
      <c r="C8313">
        <v>1935.04</v>
      </c>
    </row>
    <row r="8314" spans="1:3">
      <c r="A8314" s="71">
        <v>41881</v>
      </c>
      <c r="B8314" s="71">
        <f t="shared" si="129"/>
        <v>41852</v>
      </c>
      <c r="C8314">
        <v>1918.62</v>
      </c>
    </row>
    <row r="8315" spans="1:3">
      <c r="A8315" s="71">
        <v>41882</v>
      </c>
      <c r="B8315" s="71">
        <f t="shared" si="129"/>
        <v>41852</v>
      </c>
      <c r="C8315">
        <v>1918.62</v>
      </c>
    </row>
    <row r="8316" spans="1:3">
      <c r="A8316" s="71">
        <v>41883</v>
      </c>
      <c r="B8316" s="71">
        <f t="shared" si="129"/>
        <v>41883</v>
      </c>
      <c r="C8316">
        <v>1918.62</v>
      </c>
    </row>
    <row r="8317" spans="1:3">
      <c r="A8317" s="71">
        <v>41884</v>
      </c>
      <c r="B8317" s="71">
        <f t="shared" si="129"/>
        <v>41883</v>
      </c>
      <c r="C8317">
        <v>1918.62</v>
      </c>
    </row>
    <row r="8318" spans="1:3">
      <c r="A8318" s="71">
        <v>41885</v>
      </c>
      <c r="B8318" s="71">
        <f t="shared" si="129"/>
        <v>41883</v>
      </c>
      <c r="C8318">
        <v>1931.49</v>
      </c>
    </row>
    <row r="8319" spans="1:3">
      <c r="A8319" s="71">
        <v>41886</v>
      </c>
      <c r="B8319" s="71">
        <f t="shared" si="129"/>
        <v>41883</v>
      </c>
      <c r="C8319">
        <v>1924.67</v>
      </c>
    </row>
    <row r="8320" spans="1:3">
      <c r="A8320" s="71">
        <v>41887</v>
      </c>
      <c r="B8320" s="71">
        <f t="shared" si="129"/>
        <v>41883</v>
      </c>
      <c r="C8320">
        <v>1931.45</v>
      </c>
    </row>
    <row r="8321" spans="1:3">
      <c r="A8321" s="71">
        <v>41888</v>
      </c>
      <c r="B8321" s="71">
        <f t="shared" si="129"/>
        <v>41883</v>
      </c>
      <c r="C8321">
        <v>1935.25</v>
      </c>
    </row>
    <row r="8322" spans="1:3">
      <c r="A8322" s="71">
        <v>41889</v>
      </c>
      <c r="B8322" s="71">
        <f t="shared" si="129"/>
        <v>41883</v>
      </c>
      <c r="C8322">
        <v>1935.25</v>
      </c>
    </row>
    <row r="8323" spans="1:3">
      <c r="A8323" s="71">
        <v>41890</v>
      </c>
      <c r="B8323" s="71">
        <f t="shared" ref="B8323:B8386" si="130">DATE(YEAR(A8323), MONTH(A8323), 1)</f>
        <v>41883</v>
      </c>
      <c r="C8323">
        <v>1935.25</v>
      </c>
    </row>
    <row r="8324" spans="1:3">
      <c r="A8324" s="71">
        <v>41891</v>
      </c>
      <c r="B8324" s="71">
        <f t="shared" si="130"/>
        <v>41883</v>
      </c>
      <c r="C8324">
        <v>1942.03</v>
      </c>
    </row>
    <row r="8325" spans="1:3">
      <c r="A8325" s="71">
        <v>41892</v>
      </c>
      <c r="B8325" s="71">
        <f t="shared" si="130"/>
        <v>41883</v>
      </c>
      <c r="C8325">
        <v>1962.84</v>
      </c>
    </row>
    <row r="8326" spans="1:3">
      <c r="A8326" s="71">
        <v>41893</v>
      </c>
      <c r="B8326" s="71">
        <f t="shared" si="130"/>
        <v>41883</v>
      </c>
      <c r="C8326">
        <v>1975.82</v>
      </c>
    </row>
    <row r="8327" spans="1:3">
      <c r="A8327" s="71">
        <v>41894</v>
      </c>
      <c r="B8327" s="71">
        <f t="shared" si="130"/>
        <v>41883</v>
      </c>
      <c r="C8327">
        <v>1979.97</v>
      </c>
    </row>
    <row r="8328" spans="1:3">
      <c r="A8328" s="71">
        <v>41895</v>
      </c>
      <c r="B8328" s="71">
        <f t="shared" si="130"/>
        <v>41883</v>
      </c>
      <c r="C8328">
        <v>1994.97</v>
      </c>
    </row>
    <row r="8329" spans="1:3">
      <c r="A8329" s="71">
        <v>41896</v>
      </c>
      <c r="B8329" s="71">
        <f t="shared" si="130"/>
        <v>41883</v>
      </c>
      <c r="C8329">
        <v>1994.97</v>
      </c>
    </row>
    <row r="8330" spans="1:3">
      <c r="A8330" s="71">
        <v>41897</v>
      </c>
      <c r="B8330" s="71">
        <f t="shared" si="130"/>
        <v>41883</v>
      </c>
      <c r="C8330">
        <v>1994.97</v>
      </c>
    </row>
    <row r="8331" spans="1:3">
      <c r="A8331" s="71">
        <v>41898</v>
      </c>
      <c r="B8331" s="71">
        <f t="shared" si="130"/>
        <v>41883</v>
      </c>
      <c r="C8331">
        <v>1987.71</v>
      </c>
    </row>
    <row r="8332" spans="1:3">
      <c r="A8332" s="71">
        <v>41899</v>
      </c>
      <c r="B8332" s="71">
        <f t="shared" si="130"/>
        <v>41883</v>
      </c>
      <c r="C8332">
        <v>1978.08</v>
      </c>
    </row>
    <row r="8333" spans="1:3">
      <c r="A8333" s="71">
        <v>41900</v>
      </c>
      <c r="B8333" s="71">
        <f t="shared" si="130"/>
        <v>41883</v>
      </c>
      <c r="C8333">
        <v>1975.47</v>
      </c>
    </row>
    <row r="8334" spans="1:3">
      <c r="A8334" s="71">
        <v>41901</v>
      </c>
      <c r="B8334" s="71">
        <f t="shared" si="130"/>
        <v>41883</v>
      </c>
      <c r="C8334">
        <v>1975.42</v>
      </c>
    </row>
    <row r="8335" spans="1:3">
      <c r="A8335" s="71">
        <v>41902</v>
      </c>
      <c r="B8335" s="71">
        <f t="shared" si="130"/>
        <v>41883</v>
      </c>
      <c r="C8335">
        <v>1966.89</v>
      </c>
    </row>
    <row r="8336" spans="1:3">
      <c r="A8336" s="71">
        <v>41903</v>
      </c>
      <c r="B8336" s="71">
        <f t="shared" si="130"/>
        <v>41883</v>
      </c>
      <c r="C8336">
        <v>1966.89</v>
      </c>
    </row>
    <row r="8337" spans="1:3">
      <c r="A8337" s="71">
        <v>41904</v>
      </c>
      <c r="B8337" s="71">
        <f t="shared" si="130"/>
        <v>41883</v>
      </c>
      <c r="C8337">
        <v>1966.89</v>
      </c>
    </row>
    <row r="8338" spans="1:3">
      <c r="A8338" s="71">
        <v>41905</v>
      </c>
      <c r="B8338" s="71">
        <f t="shared" si="130"/>
        <v>41883</v>
      </c>
      <c r="C8338">
        <v>1992.68</v>
      </c>
    </row>
    <row r="8339" spans="1:3">
      <c r="A8339" s="71">
        <v>41906</v>
      </c>
      <c r="B8339" s="71">
        <f t="shared" si="130"/>
        <v>41883</v>
      </c>
      <c r="C8339">
        <v>1997.91</v>
      </c>
    </row>
    <row r="8340" spans="1:3">
      <c r="A8340" s="71">
        <v>41907</v>
      </c>
      <c r="B8340" s="71">
        <f t="shared" si="130"/>
        <v>41883</v>
      </c>
      <c r="C8340">
        <v>2007.48</v>
      </c>
    </row>
    <row r="8341" spans="1:3">
      <c r="A8341" s="71">
        <v>41908</v>
      </c>
      <c r="B8341" s="71">
        <f t="shared" si="130"/>
        <v>41883</v>
      </c>
      <c r="C8341">
        <v>2019.76</v>
      </c>
    </row>
    <row r="8342" spans="1:3">
      <c r="A8342" s="71">
        <v>41909</v>
      </c>
      <c r="B8342" s="71">
        <f t="shared" si="130"/>
        <v>41883</v>
      </c>
      <c r="C8342">
        <v>2023.89</v>
      </c>
    </row>
    <row r="8343" spans="1:3">
      <c r="A8343" s="71">
        <v>41910</v>
      </c>
      <c r="B8343" s="71">
        <f t="shared" si="130"/>
        <v>41883</v>
      </c>
      <c r="C8343">
        <v>2023.89</v>
      </c>
    </row>
    <row r="8344" spans="1:3">
      <c r="A8344" s="71">
        <v>41911</v>
      </c>
      <c r="B8344" s="71">
        <f t="shared" si="130"/>
        <v>41883</v>
      </c>
      <c r="C8344">
        <v>2023.89</v>
      </c>
    </row>
    <row r="8345" spans="1:3">
      <c r="A8345" s="71">
        <v>41912</v>
      </c>
      <c r="B8345" s="71">
        <f t="shared" si="130"/>
        <v>41883</v>
      </c>
      <c r="C8345">
        <v>2028.48</v>
      </c>
    </row>
    <row r="8346" spans="1:3">
      <c r="A8346" s="71">
        <v>41913</v>
      </c>
      <c r="B8346" s="71">
        <f t="shared" si="130"/>
        <v>41913</v>
      </c>
      <c r="C8346">
        <v>2022</v>
      </c>
    </row>
    <row r="8347" spans="1:3">
      <c r="A8347" s="71">
        <v>41914</v>
      </c>
      <c r="B8347" s="71">
        <f t="shared" si="130"/>
        <v>41913</v>
      </c>
      <c r="C8347">
        <v>2025.75</v>
      </c>
    </row>
    <row r="8348" spans="1:3">
      <c r="A8348" s="71">
        <v>41915</v>
      </c>
      <c r="B8348" s="71">
        <f t="shared" si="130"/>
        <v>41913</v>
      </c>
      <c r="C8348">
        <v>2021.49</v>
      </c>
    </row>
    <row r="8349" spans="1:3">
      <c r="A8349" s="71">
        <v>41916</v>
      </c>
      <c r="B8349" s="71">
        <f t="shared" si="130"/>
        <v>41913</v>
      </c>
      <c r="C8349">
        <v>2026.2</v>
      </c>
    </row>
    <row r="8350" spans="1:3">
      <c r="A8350" s="71">
        <v>41917</v>
      </c>
      <c r="B8350" s="71">
        <f t="shared" si="130"/>
        <v>41913</v>
      </c>
      <c r="C8350">
        <v>2026.2</v>
      </c>
    </row>
    <row r="8351" spans="1:3">
      <c r="A8351" s="71">
        <v>41918</v>
      </c>
      <c r="B8351" s="71">
        <f t="shared" si="130"/>
        <v>41913</v>
      </c>
      <c r="C8351">
        <v>2026.2</v>
      </c>
    </row>
    <row r="8352" spans="1:3">
      <c r="A8352" s="71">
        <v>41919</v>
      </c>
      <c r="B8352" s="71">
        <f t="shared" si="130"/>
        <v>41913</v>
      </c>
      <c r="C8352">
        <v>2028.03</v>
      </c>
    </row>
    <row r="8353" spans="1:3">
      <c r="A8353" s="71">
        <v>41920</v>
      </c>
      <c r="B8353" s="71">
        <f t="shared" si="130"/>
        <v>41913</v>
      </c>
      <c r="C8353">
        <v>2026.9</v>
      </c>
    </row>
    <row r="8354" spans="1:3">
      <c r="A8354" s="71">
        <v>41921</v>
      </c>
      <c r="B8354" s="71">
        <f t="shared" si="130"/>
        <v>41913</v>
      </c>
      <c r="C8354">
        <v>2040.31</v>
      </c>
    </row>
    <row r="8355" spans="1:3">
      <c r="A8355" s="71">
        <v>41922</v>
      </c>
      <c r="B8355" s="71">
        <f t="shared" si="130"/>
        <v>41913</v>
      </c>
      <c r="C8355">
        <v>2041.71</v>
      </c>
    </row>
    <row r="8356" spans="1:3">
      <c r="A8356" s="71">
        <v>41923</v>
      </c>
      <c r="B8356" s="71">
        <f t="shared" si="130"/>
        <v>41913</v>
      </c>
      <c r="C8356">
        <v>2052.96</v>
      </c>
    </row>
    <row r="8357" spans="1:3">
      <c r="A8357" s="71">
        <v>41924</v>
      </c>
      <c r="B8357" s="71">
        <f t="shared" si="130"/>
        <v>41913</v>
      </c>
      <c r="C8357">
        <v>2052.96</v>
      </c>
    </row>
    <row r="8358" spans="1:3">
      <c r="A8358" s="71">
        <v>41925</v>
      </c>
      <c r="B8358" s="71">
        <f t="shared" si="130"/>
        <v>41913</v>
      </c>
      <c r="C8358">
        <v>2052.96</v>
      </c>
    </row>
    <row r="8359" spans="1:3">
      <c r="A8359" s="71">
        <v>41926</v>
      </c>
      <c r="B8359" s="71">
        <f t="shared" si="130"/>
        <v>41913</v>
      </c>
      <c r="C8359">
        <v>2052.96</v>
      </c>
    </row>
    <row r="8360" spans="1:3">
      <c r="A8360" s="71">
        <v>41927</v>
      </c>
      <c r="B8360" s="71">
        <f t="shared" si="130"/>
        <v>41913</v>
      </c>
      <c r="C8360">
        <v>2049.66</v>
      </c>
    </row>
    <row r="8361" spans="1:3">
      <c r="A8361" s="71">
        <v>41928</v>
      </c>
      <c r="B8361" s="71">
        <f t="shared" si="130"/>
        <v>41913</v>
      </c>
      <c r="C8361">
        <v>2057.6999999999998</v>
      </c>
    </row>
    <row r="8362" spans="1:3">
      <c r="A8362" s="71">
        <v>41929</v>
      </c>
      <c r="B8362" s="71">
        <f t="shared" si="130"/>
        <v>41913</v>
      </c>
      <c r="C8362">
        <v>2074.4</v>
      </c>
    </row>
    <row r="8363" spans="1:3">
      <c r="A8363" s="71">
        <v>41930</v>
      </c>
      <c r="B8363" s="71">
        <f t="shared" si="130"/>
        <v>41913</v>
      </c>
      <c r="C8363">
        <v>2064.4299999999998</v>
      </c>
    </row>
    <row r="8364" spans="1:3">
      <c r="A8364" s="71">
        <v>41931</v>
      </c>
      <c r="B8364" s="71">
        <f t="shared" si="130"/>
        <v>41913</v>
      </c>
      <c r="C8364">
        <v>2064.4299999999998</v>
      </c>
    </row>
    <row r="8365" spans="1:3">
      <c r="A8365" s="71">
        <v>41932</v>
      </c>
      <c r="B8365" s="71">
        <f t="shared" si="130"/>
        <v>41913</v>
      </c>
      <c r="C8365">
        <v>2064.4299999999998</v>
      </c>
    </row>
    <row r="8366" spans="1:3">
      <c r="A8366" s="71">
        <v>41933</v>
      </c>
      <c r="B8366" s="71">
        <f t="shared" si="130"/>
        <v>41913</v>
      </c>
      <c r="C8366">
        <v>2065.8200000000002</v>
      </c>
    </row>
    <row r="8367" spans="1:3">
      <c r="A8367" s="71">
        <v>41934</v>
      </c>
      <c r="B8367" s="71">
        <f t="shared" si="130"/>
        <v>41913</v>
      </c>
      <c r="C8367">
        <v>2048.44</v>
      </c>
    </row>
    <row r="8368" spans="1:3">
      <c r="A8368" s="71">
        <v>41935</v>
      </c>
      <c r="B8368" s="71">
        <f t="shared" si="130"/>
        <v>41913</v>
      </c>
      <c r="C8368">
        <v>2049.9</v>
      </c>
    </row>
    <row r="8369" spans="1:3">
      <c r="A8369" s="71">
        <v>41936</v>
      </c>
      <c r="B8369" s="71">
        <f t="shared" si="130"/>
        <v>41913</v>
      </c>
      <c r="C8369">
        <v>2053.39</v>
      </c>
    </row>
    <row r="8370" spans="1:3">
      <c r="A8370" s="71">
        <v>41937</v>
      </c>
      <c r="B8370" s="71">
        <f t="shared" si="130"/>
        <v>41913</v>
      </c>
      <c r="C8370">
        <v>2065.38</v>
      </c>
    </row>
    <row r="8371" spans="1:3">
      <c r="A8371" s="71">
        <v>41938</v>
      </c>
      <c r="B8371" s="71">
        <f t="shared" si="130"/>
        <v>41913</v>
      </c>
      <c r="C8371">
        <v>2065.38</v>
      </c>
    </row>
    <row r="8372" spans="1:3">
      <c r="A8372" s="71">
        <v>41939</v>
      </c>
      <c r="B8372" s="71">
        <f t="shared" si="130"/>
        <v>41913</v>
      </c>
      <c r="C8372">
        <v>2065.38</v>
      </c>
    </row>
    <row r="8373" spans="1:3">
      <c r="A8373" s="71">
        <v>41940</v>
      </c>
      <c r="B8373" s="71">
        <f t="shared" si="130"/>
        <v>41913</v>
      </c>
      <c r="C8373">
        <v>2069.7199999999998</v>
      </c>
    </row>
    <row r="8374" spans="1:3">
      <c r="A8374" s="71">
        <v>41941</v>
      </c>
      <c r="B8374" s="71">
        <f t="shared" si="130"/>
        <v>41913</v>
      </c>
      <c r="C8374">
        <v>2055.4299999999998</v>
      </c>
    </row>
    <row r="8375" spans="1:3">
      <c r="A8375" s="71">
        <v>41942</v>
      </c>
      <c r="B8375" s="71">
        <f t="shared" si="130"/>
        <v>41913</v>
      </c>
      <c r="C8375">
        <v>2044.55</v>
      </c>
    </row>
    <row r="8376" spans="1:3">
      <c r="A8376" s="71">
        <v>41943</v>
      </c>
      <c r="B8376" s="71">
        <f t="shared" si="130"/>
        <v>41913</v>
      </c>
      <c r="C8376">
        <v>2050.52</v>
      </c>
    </row>
    <row r="8377" spans="1:3">
      <c r="A8377" s="71">
        <v>41944</v>
      </c>
      <c r="B8377" s="71">
        <f t="shared" si="130"/>
        <v>41944</v>
      </c>
      <c r="C8377">
        <v>2061.92</v>
      </c>
    </row>
    <row r="8378" spans="1:3">
      <c r="A8378" s="71">
        <v>41945</v>
      </c>
      <c r="B8378" s="71">
        <f t="shared" si="130"/>
        <v>41944</v>
      </c>
      <c r="C8378">
        <v>2061.92</v>
      </c>
    </row>
    <row r="8379" spans="1:3">
      <c r="A8379" s="71">
        <v>41946</v>
      </c>
      <c r="B8379" s="71">
        <f t="shared" si="130"/>
        <v>41944</v>
      </c>
      <c r="C8379">
        <v>2061.92</v>
      </c>
    </row>
    <row r="8380" spans="1:3">
      <c r="A8380" s="71">
        <v>41947</v>
      </c>
      <c r="B8380" s="71">
        <f t="shared" si="130"/>
        <v>41944</v>
      </c>
      <c r="C8380">
        <v>2061.92</v>
      </c>
    </row>
    <row r="8381" spans="1:3">
      <c r="A8381" s="71">
        <v>41948</v>
      </c>
      <c r="B8381" s="71">
        <f t="shared" si="130"/>
        <v>41944</v>
      </c>
      <c r="C8381">
        <v>2076.9899999999998</v>
      </c>
    </row>
    <row r="8382" spans="1:3">
      <c r="A8382" s="71">
        <v>41949</v>
      </c>
      <c r="B8382" s="71">
        <f t="shared" si="130"/>
        <v>41944</v>
      </c>
      <c r="C8382">
        <v>2081.2399999999998</v>
      </c>
    </row>
    <row r="8383" spans="1:3">
      <c r="A8383" s="71">
        <v>41950</v>
      </c>
      <c r="B8383" s="71">
        <f t="shared" si="130"/>
        <v>41944</v>
      </c>
      <c r="C8383">
        <v>2086.86</v>
      </c>
    </row>
    <row r="8384" spans="1:3">
      <c r="A8384" s="71">
        <v>41951</v>
      </c>
      <c r="B8384" s="71">
        <f t="shared" si="130"/>
        <v>41944</v>
      </c>
      <c r="C8384">
        <v>2103.25</v>
      </c>
    </row>
    <row r="8385" spans="1:3">
      <c r="A8385" s="71">
        <v>41952</v>
      </c>
      <c r="B8385" s="71">
        <f t="shared" si="130"/>
        <v>41944</v>
      </c>
      <c r="C8385">
        <v>2103.25</v>
      </c>
    </row>
    <row r="8386" spans="1:3">
      <c r="A8386" s="71">
        <v>41953</v>
      </c>
      <c r="B8386" s="71">
        <f t="shared" si="130"/>
        <v>41944</v>
      </c>
      <c r="C8386">
        <v>2103.25</v>
      </c>
    </row>
    <row r="8387" spans="1:3">
      <c r="A8387" s="71">
        <v>41954</v>
      </c>
      <c r="B8387" s="71">
        <f t="shared" ref="B8387:B8450" si="131">DATE(YEAR(A8387), MONTH(A8387), 1)</f>
        <v>41944</v>
      </c>
      <c r="C8387">
        <v>2103.12</v>
      </c>
    </row>
    <row r="8388" spans="1:3">
      <c r="A8388" s="71">
        <v>41955</v>
      </c>
      <c r="B8388" s="71">
        <f t="shared" si="131"/>
        <v>41944</v>
      </c>
      <c r="C8388">
        <v>2103.12</v>
      </c>
    </row>
    <row r="8389" spans="1:3">
      <c r="A8389" s="71">
        <v>41956</v>
      </c>
      <c r="B8389" s="71">
        <f t="shared" si="131"/>
        <v>41944</v>
      </c>
      <c r="C8389">
        <v>2115.59</v>
      </c>
    </row>
    <row r="8390" spans="1:3">
      <c r="A8390" s="71">
        <v>41957</v>
      </c>
      <c r="B8390" s="71">
        <f t="shared" si="131"/>
        <v>41944</v>
      </c>
      <c r="C8390">
        <v>2133.0300000000002</v>
      </c>
    </row>
    <row r="8391" spans="1:3">
      <c r="A8391" s="71">
        <v>41958</v>
      </c>
      <c r="B8391" s="71">
        <f t="shared" si="131"/>
        <v>41944</v>
      </c>
      <c r="C8391">
        <v>2160.4699999999998</v>
      </c>
    </row>
    <row r="8392" spans="1:3">
      <c r="A8392" s="71">
        <v>41959</v>
      </c>
      <c r="B8392" s="71">
        <f t="shared" si="131"/>
        <v>41944</v>
      </c>
      <c r="C8392">
        <v>2160.4699999999998</v>
      </c>
    </row>
    <row r="8393" spans="1:3">
      <c r="A8393" s="71">
        <v>41960</v>
      </c>
      <c r="B8393" s="71">
        <f t="shared" si="131"/>
        <v>41944</v>
      </c>
      <c r="C8393">
        <v>2160.4699999999998</v>
      </c>
    </row>
    <row r="8394" spans="1:3">
      <c r="A8394" s="71">
        <v>41961</v>
      </c>
      <c r="B8394" s="71">
        <f t="shared" si="131"/>
        <v>41944</v>
      </c>
      <c r="C8394">
        <v>2160.4699999999998</v>
      </c>
    </row>
    <row r="8395" spans="1:3">
      <c r="A8395" s="71">
        <v>41962</v>
      </c>
      <c r="B8395" s="71">
        <f t="shared" si="131"/>
        <v>41944</v>
      </c>
      <c r="C8395">
        <v>2158.58</v>
      </c>
    </row>
    <row r="8396" spans="1:3">
      <c r="A8396" s="71">
        <v>41963</v>
      </c>
      <c r="B8396" s="71">
        <f t="shared" si="131"/>
        <v>41944</v>
      </c>
      <c r="C8396">
        <v>2156.73</v>
      </c>
    </row>
    <row r="8397" spans="1:3">
      <c r="A8397" s="71">
        <v>41964</v>
      </c>
      <c r="B8397" s="71">
        <f t="shared" si="131"/>
        <v>41944</v>
      </c>
      <c r="C8397">
        <v>2156.9299999999998</v>
      </c>
    </row>
    <row r="8398" spans="1:3">
      <c r="A8398" s="71">
        <v>41965</v>
      </c>
      <c r="B8398" s="71">
        <f t="shared" si="131"/>
        <v>41944</v>
      </c>
      <c r="C8398">
        <v>2142.02</v>
      </c>
    </row>
    <row r="8399" spans="1:3">
      <c r="A8399" s="71">
        <v>41966</v>
      </c>
      <c r="B8399" s="71">
        <f t="shared" si="131"/>
        <v>41944</v>
      </c>
      <c r="C8399">
        <v>2142.02</v>
      </c>
    </row>
    <row r="8400" spans="1:3">
      <c r="A8400" s="71">
        <v>41967</v>
      </c>
      <c r="B8400" s="71">
        <f t="shared" si="131"/>
        <v>41944</v>
      </c>
      <c r="C8400">
        <v>2142.02</v>
      </c>
    </row>
    <row r="8401" spans="1:3">
      <c r="A8401" s="71">
        <v>41968</v>
      </c>
      <c r="B8401" s="71">
        <f t="shared" si="131"/>
        <v>41944</v>
      </c>
      <c r="C8401">
        <v>2158.12</v>
      </c>
    </row>
    <row r="8402" spans="1:3">
      <c r="A8402" s="71">
        <v>41969</v>
      </c>
      <c r="B8402" s="71">
        <f t="shared" si="131"/>
        <v>41944</v>
      </c>
      <c r="C8402">
        <v>2162.15</v>
      </c>
    </row>
    <row r="8403" spans="1:3">
      <c r="A8403" s="71">
        <v>41970</v>
      </c>
      <c r="B8403" s="71">
        <f t="shared" si="131"/>
        <v>41944</v>
      </c>
      <c r="C8403">
        <v>2165.15</v>
      </c>
    </row>
    <row r="8404" spans="1:3">
      <c r="A8404" s="71">
        <v>41971</v>
      </c>
      <c r="B8404" s="71">
        <f t="shared" si="131"/>
        <v>41944</v>
      </c>
      <c r="C8404">
        <v>2165.15</v>
      </c>
    </row>
    <row r="8405" spans="1:3">
      <c r="A8405" s="71">
        <v>41972</v>
      </c>
      <c r="B8405" s="71">
        <f t="shared" si="131"/>
        <v>41944</v>
      </c>
      <c r="C8405">
        <v>2206.19</v>
      </c>
    </row>
    <row r="8406" spans="1:3">
      <c r="A8406" s="71">
        <v>41973</v>
      </c>
      <c r="B8406" s="71">
        <f t="shared" si="131"/>
        <v>41944</v>
      </c>
      <c r="C8406">
        <v>2206.19</v>
      </c>
    </row>
    <row r="8407" spans="1:3">
      <c r="A8407" s="71">
        <v>41974</v>
      </c>
      <c r="B8407" s="71">
        <f t="shared" si="131"/>
        <v>41974</v>
      </c>
      <c r="C8407">
        <v>2206.19</v>
      </c>
    </row>
    <row r="8408" spans="1:3">
      <c r="A8408" s="71">
        <v>41975</v>
      </c>
      <c r="B8408" s="71">
        <f t="shared" si="131"/>
        <v>41974</v>
      </c>
      <c r="C8408">
        <v>2252.36</v>
      </c>
    </row>
    <row r="8409" spans="1:3">
      <c r="A8409" s="71">
        <v>41976</v>
      </c>
      <c r="B8409" s="71">
        <f t="shared" si="131"/>
        <v>41974</v>
      </c>
      <c r="C8409">
        <v>2293.4699999999998</v>
      </c>
    </row>
    <row r="8410" spans="1:3">
      <c r="A8410" s="71">
        <v>41977</v>
      </c>
      <c r="B8410" s="71">
        <f t="shared" si="131"/>
        <v>41974</v>
      </c>
      <c r="C8410">
        <v>2286.0300000000002</v>
      </c>
    </row>
    <row r="8411" spans="1:3">
      <c r="A8411" s="71">
        <v>41978</v>
      </c>
      <c r="B8411" s="71">
        <f t="shared" si="131"/>
        <v>41974</v>
      </c>
      <c r="C8411">
        <v>2284.2399999999998</v>
      </c>
    </row>
    <row r="8412" spans="1:3">
      <c r="A8412" s="71">
        <v>41979</v>
      </c>
      <c r="B8412" s="71">
        <f t="shared" si="131"/>
        <v>41974</v>
      </c>
      <c r="C8412">
        <v>2304.12</v>
      </c>
    </row>
    <row r="8413" spans="1:3">
      <c r="A8413" s="71">
        <v>41980</v>
      </c>
      <c r="B8413" s="71">
        <f t="shared" si="131"/>
        <v>41974</v>
      </c>
      <c r="C8413">
        <v>2304.12</v>
      </c>
    </row>
    <row r="8414" spans="1:3">
      <c r="A8414" s="71">
        <v>41981</v>
      </c>
      <c r="B8414" s="71">
        <f t="shared" si="131"/>
        <v>41974</v>
      </c>
      <c r="C8414">
        <v>2304.12</v>
      </c>
    </row>
    <row r="8415" spans="1:3">
      <c r="A8415" s="71">
        <v>41982</v>
      </c>
      <c r="B8415" s="71">
        <f t="shared" si="131"/>
        <v>41974</v>
      </c>
      <c r="C8415">
        <v>2304.12</v>
      </c>
    </row>
    <row r="8416" spans="1:3">
      <c r="A8416" s="71">
        <v>41983</v>
      </c>
      <c r="B8416" s="71">
        <f t="shared" si="131"/>
        <v>41974</v>
      </c>
      <c r="C8416">
        <v>2350.0100000000002</v>
      </c>
    </row>
    <row r="8417" spans="1:3">
      <c r="A8417" s="71">
        <v>41984</v>
      </c>
      <c r="B8417" s="71">
        <f t="shared" si="131"/>
        <v>41974</v>
      </c>
      <c r="C8417">
        <v>2381.96</v>
      </c>
    </row>
    <row r="8418" spans="1:3">
      <c r="A8418" s="71">
        <v>41985</v>
      </c>
      <c r="B8418" s="71">
        <f t="shared" si="131"/>
        <v>41974</v>
      </c>
      <c r="C8418">
        <v>2423.56</v>
      </c>
    </row>
    <row r="8419" spans="1:3">
      <c r="A8419" s="71">
        <v>41986</v>
      </c>
      <c r="B8419" s="71">
        <f t="shared" si="131"/>
        <v>41974</v>
      </c>
      <c r="C8419">
        <v>2405.31</v>
      </c>
    </row>
    <row r="8420" spans="1:3">
      <c r="A8420" s="71">
        <v>41987</v>
      </c>
      <c r="B8420" s="71">
        <f t="shared" si="131"/>
        <v>41974</v>
      </c>
      <c r="C8420">
        <v>2405.31</v>
      </c>
    </row>
    <row r="8421" spans="1:3">
      <c r="A8421" s="71">
        <v>41988</v>
      </c>
      <c r="B8421" s="71">
        <f t="shared" si="131"/>
        <v>41974</v>
      </c>
      <c r="C8421">
        <v>2405.31</v>
      </c>
    </row>
    <row r="8422" spans="1:3">
      <c r="A8422" s="71">
        <v>41989</v>
      </c>
      <c r="B8422" s="71">
        <f t="shared" si="131"/>
        <v>41974</v>
      </c>
      <c r="C8422">
        <v>2414.39</v>
      </c>
    </row>
    <row r="8423" spans="1:3">
      <c r="A8423" s="71">
        <v>41990</v>
      </c>
      <c r="B8423" s="71">
        <f t="shared" si="131"/>
        <v>41974</v>
      </c>
      <c r="C8423">
        <v>2446.35</v>
      </c>
    </row>
    <row r="8424" spans="1:3">
      <c r="A8424" s="71">
        <v>41991</v>
      </c>
      <c r="B8424" s="71">
        <f t="shared" si="131"/>
        <v>41974</v>
      </c>
      <c r="C8424">
        <v>2412.79</v>
      </c>
    </row>
    <row r="8425" spans="1:3">
      <c r="A8425" s="71">
        <v>41992</v>
      </c>
      <c r="B8425" s="71">
        <f t="shared" si="131"/>
        <v>41974</v>
      </c>
      <c r="C8425">
        <v>2334.98</v>
      </c>
    </row>
    <row r="8426" spans="1:3">
      <c r="A8426" s="71">
        <v>41993</v>
      </c>
      <c r="B8426" s="71">
        <f t="shared" si="131"/>
        <v>41974</v>
      </c>
      <c r="C8426">
        <v>2297.14</v>
      </c>
    </row>
    <row r="8427" spans="1:3">
      <c r="A8427" s="71">
        <v>41994</v>
      </c>
      <c r="B8427" s="71">
        <f t="shared" si="131"/>
        <v>41974</v>
      </c>
      <c r="C8427">
        <v>2297.14</v>
      </c>
    </row>
    <row r="8428" spans="1:3">
      <c r="A8428" s="71">
        <v>41995</v>
      </c>
      <c r="B8428" s="71">
        <f t="shared" si="131"/>
        <v>41974</v>
      </c>
      <c r="C8428">
        <v>2297.14</v>
      </c>
    </row>
    <row r="8429" spans="1:3">
      <c r="A8429" s="71">
        <v>41996</v>
      </c>
      <c r="B8429" s="71">
        <f t="shared" si="131"/>
        <v>41974</v>
      </c>
      <c r="C8429">
        <v>2316.9299999999998</v>
      </c>
    </row>
    <row r="8430" spans="1:3">
      <c r="A8430" s="71">
        <v>41997</v>
      </c>
      <c r="B8430" s="71">
        <f t="shared" si="131"/>
        <v>41974</v>
      </c>
      <c r="C8430">
        <v>2342.5700000000002</v>
      </c>
    </row>
    <row r="8431" spans="1:3">
      <c r="A8431" s="71">
        <v>41998</v>
      </c>
      <c r="B8431" s="71">
        <f t="shared" si="131"/>
        <v>41974</v>
      </c>
      <c r="C8431">
        <v>2346.9</v>
      </c>
    </row>
    <row r="8432" spans="1:3">
      <c r="A8432" s="71">
        <v>41999</v>
      </c>
      <c r="B8432" s="71">
        <f t="shared" si="131"/>
        <v>41974</v>
      </c>
      <c r="C8432">
        <v>2346.9</v>
      </c>
    </row>
    <row r="8433" spans="1:3">
      <c r="A8433" s="71">
        <v>42000</v>
      </c>
      <c r="B8433" s="71">
        <f t="shared" si="131"/>
        <v>41974</v>
      </c>
      <c r="C8433">
        <v>2358.46</v>
      </c>
    </row>
    <row r="8434" spans="1:3">
      <c r="A8434" s="71">
        <v>42001</v>
      </c>
      <c r="B8434" s="71">
        <f t="shared" si="131"/>
        <v>41974</v>
      </c>
      <c r="C8434">
        <v>2358.46</v>
      </c>
    </row>
    <row r="8435" spans="1:3">
      <c r="A8435" s="71">
        <v>42002</v>
      </c>
      <c r="B8435" s="71">
        <f t="shared" si="131"/>
        <v>41974</v>
      </c>
      <c r="C8435">
        <v>2358.46</v>
      </c>
    </row>
    <row r="8436" spans="1:3">
      <c r="A8436" s="71">
        <v>42003</v>
      </c>
      <c r="B8436" s="71">
        <f t="shared" si="131"/>
        <v>41974</v>
      </c>
      <c r="C8436">
        <v>2378.56</v>
      </c>
    </row>
    <row r="8437" spans="1:3">
      <c r="A8437" s="71">
        <v>42004</v>
      </c>
      <c r="B8437" s="71">
        <f t="shared" si="131"/>
        <v>41974</v>
      </c>
      <c r="C8437">
        <v>2392.46</v>
      </c>
    </row>
    <row r="8438" spans="1:3">
      <c r="A8438" s="71">
        <v>42005</v>
      </c>
      <c r="B8438" s="71">
        <f t="shared" si="131"/>
        <v>42005</v>
      </c>
      <c r="C8438">
        <v>2392.46</v>
      </c>
    </row>
    <row r="8439" spans="1:3">
      <c r="A8439" s="71">
        <v>42006</v>
      </c>
      <c r="B8439" s="71">
        <f t="shared" si="131"/>
        <v>42005</v>
      </c>
      <c r="C8439">
        <v>2392.46</v>
      </c>
    </row>
    <row r="8440" spans="1:3">
      <c r="A8440" s="71">
        <v>42007</v>
      </c>
      <c r="B8440" s="71">
        <f t="shared" si="131"/>
        <v>42005</v>
      </c>
      <c r="C8440">
        <v>2383.37</v>
      </c>
    </row>
    <row r="8441" spans="1:3">
      <c r="A8441" s="71">
        <v>42008</v>
      </c>
      <c r="B8441" s="71">
        <f t="shared" si="131"/>
        <v>42005</v>
      </c>
      <c r="C8441">
        <v>2383.37</v>
      </c>
    </row>
    <row r="8442" spans="1:3">
      <c r="A8442" s="71">
        <v>42009</v>
      </c>
      <c r="B8442" s="71">
        <f t="shared" si="131"/>
        <v>42005</v>
      </c>
      <c r="C8442">
        <v>2383.37</v>
      </c>
    </row>
    <row r="8443" spans="1:3">
      <c r="A8443" s="71">
        <v>42010</v>
      </c>
      <c r="B8443" s="71">
        <f t="shared" si="131"/>
        <v>42005</v>
      </c>
      <c r="C8443">
        <v>2412.8200000000002</v>
      </c>
    </row>
    <row r="8444" spans="1:3">
      <c r="A8444" s="71">
        <v>42011</v>
      </c>
      <c r="B8444" s="71">
        <f t="shared" si="131"/>
        <v>42005</v>
      </c>
      <c r="C8444">
        <v>2452.11</v>
      </c>
    </row>
    <row r="8445" spans="1:3">
      <c r="A8445" s="71">
        <v>42012</v>
      </c>
      <c r="B8445" s="71">
        <f t="shared" si="131"/>
        <v>42005</v>
      </c>
      <c r="C8445">
        <v>2434.31</v>
      </c>
    </row>
    <row r="8446" spans="1:3">
      <c r="A8446" s="71">
        <v>42013</v>
      </c>
      <c r="B8446" s="71">
        <f t="shared" si="131"/>
        <v>42005</v>
      </c>
      <c r="C8446">
        <v>2405.0300000000002</v>
      </c>
    </row>
    <row r="8447" spans="1:3">
      <c r="A8447" s="71">
        <v>42014</v>
      </c>
      <c r="B8447" s="71">
        <f t="shared" si="131"/>
        <v>42005</v>
      </c>
      <c r="C8447">
        <v>2406.71</v>
      </c>
    </row>
    <row r="8448" spans="1:3">
      <c r="A8448" s="71">
        <v>42015</v>
      </c>
      <c r="B8448" s="71">
        <f t="shared" si="131"/>
        <v>42005</v>
      </c>
      <c r="C8448">
        <v>2406.71</v>
      </c>
    </row>
    <row r="8449" spans="1:3">
      <c r="A8449" s="71">
        <v>42016</v>
      </c>
      <c r="B8449" s="71">
        <f t="shared" si="131"/>
        <v>42005</v>
      </c>
      <c r="C8449">
        <v>2406.71</v>
      </c>
    </row>
    <row r="8450" spans="1:3">
      <c r="A8450" s="71">
        <v>42017</v>
      </c>
      <c r="B8450" s="71">
        <f t="shared" si="131"/>
        <v>42005</v>
      </c>
      <c r="C8450">
        <v>2406.71</v>
      </c>
    </row>
    <row r="8451" spans="1:3">
      <c r="A8451" s="71">
        <v>42018</v>
      </c>
      <c r="B8451" s="71">
        <f t="shared" ref="B8451:B8514" si="132">DATE(YEAR(A8451), MONTH(A8451), 1)</f>
        <v>42005</v>
      </c>
      <c r="C8451">
        <v>2442.0300000000002</v>
      </c>
    </row>
    <row r="8452" spans="1:3">
      <c r="A8452" s="71">
        <v>42019</v>
      </c>
      <c r="B8452" s="71">
        <f t="shared" si="132"/>
        <v>42005</v>
      </c>
      <c r="C8452">
        <v>2438.79</v>
      </c>
    </row>
    <row r="8453" spans="1:3">
      <c r="A8453" s="71">
        <v>42020</v>
      </c>
      <c r="B8453" s="71">
        <f t="shared" si="132"/>
        <v>42005</v>
      </c>
      <c r="C8453">
        <v>2398.91</v>
      </c>
    </row>
    <row r="8454" spans="1:3">
      <c r="A8454" s="71">
        <v>42021</v>
      </c>
      <c r="B8454" s="71">
        <f t="shared" si="132"/>
        <v>42005</v>
      </c>
      <c r="C8454">
        <v>2383.91</v>
      </c>
    </row>
    <row r="8455" spans="1:3">
      <c r="A8455" s="71">
        <v>42022</v>
      </c>
      <c r="B8455" s="71">
        <f t="shared" si="132"/>
        <v>42005</v>
      </c>
      <c r="C8455">
        <v>2383.91</v>
      </c>
    </row>
    <row r="8456" spans="1:3">
      <c r="A8456" s="71">
        <v>42023</v>
      </c>
      <c r="B8456" s="71">
        <f t="shared" si="132"/>
        <v>42005</v>
      </c>
      <c r="C8456">
        <v>2383.91</v>
      </c>
    </row>
    <row r="8457" spans="1:3">
      <c r="A8457" s="71">
        <v>42024</v>
      </c>
      <c r="B8457" s="71">
        <f t="shared" si="132"/>
        <v>42005</v>
      </c>
      <c r="C8457">
        <v>2383.91</v>
      </c>
    </row>
    <row r="8458" spans="1:3">
      <c r="A8458" s="71">
        <v>42025</v>
      </c>
      <c r="B8458" s="71">
        <f t="shared" si="132"/>
        <v>42005</v>
      </c>
      <c r="C8458">
        <v>2373.44</v>
      </c>
    </row>
    <row r="8459" spans="1:3">
      <c r="A8459" s="71">
        <v>42026</v>
      </c>
      <c r="B8459" s="71">
        <f t="shared" si="132"/>
        <v>42005</v>
      </c>
      <c r="C8459">
        <v>2361.54</v>
      </c>
    </row>
    <row r="8460" spans="1:3">
      <c r="A8460" s="71">
        <v>42027</v>
      </c>
      <c r="B8460" s="71">
        <f t="shared" si="132"/>
        <v>42005</v>
      </c>
      <c r="C8460">
        <v>2370.75</v>
      </c>
    </row>
    <row r="8461" spans="1:3">
      <c r="A8461" s="71">
        <v>42028</v>
      </c>
      <c r="B8461" s="71">
        <f t="shared" si="132"/>
        <v>42005</v>
      </c>
      <c r="C8461">
        <v>2386.5</v>
      </c>
    </row>
    <row r="8462" spans="1:3">
      <c r="A8462" s="71">
        <v>42029</v>
      </c>
      <c r="B8462" s="71">
        <f t="shared" si="132"/>
        <v>42005</v>
      </c>
      <c r="C8462">
        <v>2386.5</v>
      </c>
    </row>
    <row r="8463" spans="1:3">
      <c r="A8463" s="71">
        <v>42030</v>
      </c>
      <c r="B8463" s="71">
        <f t="shared" si="132"/>
        <v>42005</v>
      </c>
      <c r="C8463">
        <v>2386.5</v>
      </c>
    </row>
    <row r="8464" spans="1:3">
      <c r="A8464" s="71">
        <v>42031</v>
      </c>
      <c r="B8464" s="71">
        <f t="shared" si="132"/>
        <v>42005</v>
      </c>
      <c r="C8464">
        <v>2386.2800000000002</v>
      </c>
    </row>
    <row r="8465" spans="1:3">
      <c r="A8465" s="71">
        <v>42032</v>
      </c>
      <c r="B8465" s="71">
        <f t="shared" si="132"/>
        <v>42005</v>
      </c>
      <c r="C8465">
        <v>2381.11</v>
      </c>
    </row>
    <row r="8466" spans="1:3">
      <c r="A8466" s="71">
        <v>42033</v>
      </c>
      <c r="B8466" s="71">
        <f t="shared" si="132"/>
        <v>42005</v>
      </c>
      <c r="C8466">
        <v>2362.42</v>
      </c>
    </row>
    <row r="8467" spans="1:3">
      <c r="A8467" s="71">
        <v>42034</v>
      </c>
      <c r="B8467" s="71">
        <f t="shared" si="132"/>
        <v>42005</v>
      </c>
      <c r="C8467">
        <v>2397.35</v>
      </c>
    </row>
    <row r="8468" spans="1:3">
      <c r="A8468" s="71">
        <v>42035</v>
      </c>
      <c r="B8468" s="71">
        <f t="shared" si="132"/>
        <v>42005</v>
      </c>
      <c r="C8468">
        <v>2441.1</v>
      </c>
    </row>
    <row r="8469" spans="1:3">
      <c r="A8469" s="71">
        <v>42036</v>
      </c>
      <c r="B8469" s="71">
        <f t="shared" si="132"/>
        <v>42036</v>
      </c>
      <c r="C8469">
        <v>2441.1</v>
      </c>
    </row>
    <row r="8470" spans="1:3">
      <c r="A8470" s="71">
        <v>42037</v>
      </c>
      <c r="B8470" s="71">
        <f t="shared" si="132"/>
        <v>42036</v>
      </c>
      <c r="C8470">
        <v>2441.1</v>
      </c>
    </row>
    <row r="8471" spans="1:3">
      <c r="A8471" s="71">
        <v>42038</v>
      </c>
      <c r="B8471" s="71">
        <f t="shared" si="132"/>
        <v>42036</v>
      </c>
      <c r="C8471">
        <v>2407.29</v>
      </c>
    </row>
    <row r="8472" spans="1:3">
      <c r="A8472" s="71">
        <v>42039</v>
      </c>
      <c r="B8472" s="71">
        <f t="shared" si="132"/>
        <v>42036</v>
      </c>
      <c r="C8472">
        <v>2374.7199999999998</v>
      </c>
    </row>
    <row r="8473" spans="1:3">
      <c r="A8473" s="71">
        <v>42040</v>
      </c>
      <c r="B8473" s="71">
        <f t="shared" si="132"/>
        <v>42036</v>
      </c>
      <c r="C8473">
        <v>2381.91</v>
      </c>
    </row>
    <row r="8474" spans="1:3">
      <c r="A8474" s="71">
        <v>42041</v>
      </c>
      <c r="B8474" s="71">
        <f t="shared" si="132"/>
        <v>42036</v>
      </c>
      <c r="C8474">
        <v>2384.5300000000002</v>
      </c>
    </row>
    <row r="8475" spans="1:3">
      <c r="A8475" s="71">
        <v>42042</v>
      </c>
      <c r="B8475" s="71">
        <f t="shared" si="132"/>
        <v>42036</v>
      </c>
      <c r="C8475">
        <v>2384.7600000000002</v>
      </c>
    </row>
    <row r="8476" spans="1:3">
      <c r="A8476" s="71">
        <v>42043</v>
      </c>
      <c r="B8476" s="71">
        <f t="shared" si="132"/>
        <v>42036</v>
      </c>
      <c r="C8476">
        <v>2384.7600000000002</v>
      </c>
    </row>
    <row r="8477" spans="1:3">
      <c r="A8477" s="71">
        <v>42044</v>
      </c>
      <c r="B8477" s="71">
        <f t="shared" si="132"/>
        <v>42036</v>
      </c>
      <c r="C8477">
        <v>2384.7600000000002</v>
      </c>
    </row>
    <row r="8478" spans="1:3">
      <c r="A8478" s="71">
        <v>42045</v>
      </c>
      <c r="B8478" s="71">
        <f t="shared" si="132"/>
        <v>42036</v>
      </c>
      <c r="C8478">
        <v>2371.31</v>
      </c>
    </row>
    <row r="8479" spans="1:3">
      <c r="A8479" s="71">
        <v>42046</v>
      </c>
      <c r="B8479" s="71">
        <f t="shared" si="132"/>
        <v>42036</v>
      </c>
      <c r="C8479">
        <v>2380.79</v>
      </c>
    </row>
    <row r="8480" spans="1:3">
      <c r="A8480" s="71">
        <v>42047</v>
      </c>
      <c r="B8480" s="71">
        <f t="shared" si="132"/>
        <v>42036</v>
      </c>
      <c r="C8480">
        <v>2416.61</v>
      </c>
    </row>
    <row r="8481" spans="1:3">
      <c r="A8481" s="71">
        <v>42048</v>
      </c>
      <c r="B8481" s="71">
        <f t="shared" si="132"/>
        <v>42036</v>
      </c>
      <c r="C8481">
        <v>2401.0300000000002</v>
      </c>
    </row>
    <row r="8482" spans="1:3">
      <c r="A8482" s="71">
        <v>42049</v>
      </c>
      <c r="B8482" s="71">
        <f t="shared" si="132"/>
        <v>42036</v>
      </c>
      <c r="C8482">
        <v>2376.23</v>
      </c>
    </row>
    <row r="8483" spans="1:3">
      <c r="A8483" s="71">
        <v>42050</v>
      </c>
      <c r="B8483" s="71">
        <f t="shared" si="132"/>
        <v>42036</v>
      </c>
      <c r="C8483">
        <v>2376.23</v>
      </c>
    </row>
    <row r="8484" spans="1:3">
      <c r="A8484" s="71">
        <v>42051</v>
      </c>
      <c r="B8484" s="71">
        <f t="shared" si="132"/>
        <v>42036</v>
      </c>
      <c r="C8484">
        <v>2376.23</v>
      </c>
    </row>
    <row r="8485" spans="1:3">
      <c r="A8485" s="71">
        <v>42052</v>
      </c>
      <c r="B8485" s="71">
        <f t="shared" si="132"/>
        <v>42036</v>
      </c>
      <c r="C8485">
        <v>2376.23</v>
      </c>
    </row>
    <row r="8486" spans="1:3">
      <c r="A8486" s="71">
        <v>42053</v>
      </c>
      <c r="B8486" s="71">
        <f t="shared" si="132"/>
        <v>42036</v>
      </c>
      <c r="C8486">
        <v>2416.37</v>
      </c>
    </row>
    <row r="8487" spans="1:3">
      <c r="A8487" s="71">
        <v>42054</v>
      </c>
      <c r="B8487" s="71">
        <f t="shared" si="132"/>
        <v>42036</v>
      </c>
      <c r="C8487">
        <v>2429.71</v>
      </c>
    </row>
    <row r="8488" spans="1:3">
      <c r="A8488" s="71">
        <v>42055</v>
      </c>
      <c r="B8488" s="71">
        <f t="shared" si="132"/>
        <v>42036</v>
      </c>
      <c r="C8488">
        <v>2445.16</v>
      </c>
    </row>
    <row r="8489" spans="1:3">
      <c r="A8489" s="71">
        <v>42056</v>
      </c>
      <c r="B8489" s="71">
        <f t="shared" si="132"/>
        <v>42036</v>
      </c>
      <c r="C8489">
        <v>2455.54</v>
      </c>
    </row>
    <row r="8490" spans="1:3">
      <c r="A8490" s="71">
        <v>42057</v>
      </c>
      <c r="B8490" s="71">
        <f t="shared" si="132"/>
        <v>42036</v>
      </c>
      <c r="C8490">
        <v>2455.54</v>
      </c>
    </row>
    <row r="8491" spans="1:3">
      <c r="A8491" s="71">
        <v>42058</v>
      </c>
      <c r="B8491" s="71">
        <f t="shared" si="132"/>
        <v>42036</v>
      </c>
      <c r="C8491">
        <v>2455.54</v>
      </c>
    </row>
    <row r="8492" spans="1:3">
      <c r="A8492" s="71">
        <v>42059</v>
      </c>
      <c r="B8492" s="71">
        <f t="shared" si="132"/>
        <v>42036</v>
      </c>
      <c r="C8492">
        <v>2489.81</v>
      </c>
    </row>
    <row r="8493" spans="1:3">
      <c r="A8493" s="71">
        <v>42060</v>
      </c>
      <c r="B8493" s="71">
        <f t="shared" si="132"/>
        <v>42036</v>
      </c>
      <c r="C8493">
        <v>2500.59</v>
      </c>
    </row>
    <row r="8494" spans="1:3">
      <c r="A8494" s="71">
        <v>42061</v>
      </c>
      <c r="B8494" s="71">
        <f t="shared" si="132"/>
        <v>42036</v>
      </c>
      <c r="C8494">
        <v>2489.41</v>
      </c>
    </row>
    <row r="8495" spans="1:3">
      <c r="A8495" s="71">
        <v>42062</v>
      </c>
      <c r="B8495" s="71">
        <f t="shared" si="132"/>
        <v>42036</v>
      </c>
      <c r="C8495">
        <v>2484.58</v>
      </c>
    </row>
    <row r="8496" spans="1:3">
      <c r="A8496" s="71">
        <v>42063</v>
      </c>
      <c r="B8496" s="71">
        <f t="shared" si="132"/>
        <v>42036</v>
      </c>
      <c r="C8496">
        <v>2496.9899999999998</v>
      </c>
    </row>
    <row r="8497" spans="1:3">
      <c r="A8497" s="71">
        <v>42064</v>
      </c>
      <c r="B8497" s="71">
        <f t="shared" si="132"/>
        <v>42064</v>
      </c>
      <c r="C8497">
        <v>2496.9899999999998</v>
      </c>
    </row>
    <row r="8498" spans="1:3">
      <c r="A8498" s="71">
        <v>42065</v>
      </c>
      <c r="B8498" s="71">
        <f t="shared" si="132"/>
        <v>42064</v>
      </c>
      <c r="C8498">
        <v>2496.9899999999998</v>
      </c>
    </row>
    <row r="8499" spans="1:3">
      <c r="A8499" s="71">
        <v>42066</v>
      </c>
      <c r="B8499" s="71">
        <f t="shared" si="132"/>
        <v>42064</v>
      </c>
      <c r="C8499">
        <v>2522.0300000000002</v>
      </c>
    </row>
    <row r="8500" spans="1:3">
      <c r="A8500" s="71">
        <v>42067</v>
      </c>
      <c r="B8500" s="71">
        <f t="shared" si="132"/>
        <v>42064</v>
      </c>
      <c r="C8500">
        <v>2555.08</v>
      </c>
    </row>
    <row r="8501" spans="1:3">
      <c r="A8501" s="71">
        <v>42068</v>
      </c>
      <c r="B8501" s="71">
        <f t="shared" si="132"/>
        <v>42064</v>
      </c>
      <c r="C8501">
        <v>2565.9</v>
      </c>
    </row>
    <row r="8502" spans="1:3">
      <c r="A8502" s="71">
        <v>42069</v>
      </c>
      <c r="B8502" s="71">
        <f t="shared" si="132"/>
        <v>42064</v>
      </c>
      <c r="C8502">
        <v>2543.4699999999998</v>
      </c>
    </row>
    <row r="8503" spans="1:3">
      <c r="A8503" s="71">
        <v>42070</v>
      </c>
      <c r="B8503" s="71">
        <f t="shared" si="132"/>
        <v>42064</v>
      </c>
      <c r="C8503">
        <v>2565.61</v>
      </c>
    </row>
    <row r="8504" spans="1:3">
      <c r="A8504" s="71">
        <v>42071</v>
      </c>
      <c r="B8504" s="71">
        <f t="shared" si="132"/>
        <v>42064</v>
      </c>
      <c r="C8504">
        <v>2565.61</v>
      </c>
    </row>
    <row r="8505" spans="1:3">
      <c r="A8505" s="71">
        <v>42072</v>
      </c>
      <c r="B8505" s="71">
        <f t="shared" si="132"/>
        <v>42064</v>
      </c>
      <c r="C8505">
        <v>2565.61</v>
      </c>
    </row>
    <row r="8506" spans="1:3">
      <c r="A8506" s="71">
        <v>42073</v>
      </c>
      <c r="B8506" s="71">
        <f t="shared" si="132"/>
        <v>42064</v>
      </c>
      <c r="C8506">
        <v>2592.86</v>
      </c>
    </row>
    <row r="8507" spans="1:3">
      <c r="A8507" s="71">
        <v>42074</v>
      </c>
      <c r="B8507" s="71">
        <f t="shared" si="132"/>
        <v>42064</v>
      </c>
      <c r="C8507">
        <v>2618.79</v>
      </c>
    </row>
    <row r="8508" spans="1:3">
      <c r="A8508" s="71">
        <v>42075</v>
      </c>
      <c r="B8508" s="71">
        <f t="shared" si="132"/>
        <v>42064</v>
      </c>
      <c r="C8508">
        <v>2633.65</v>
      </c>
    </row>
    <row r="8509" spans="1:3">
      <c r="A8509" s="71">
        <v>42076</v>
      </c>
      <c r="B8509" s="71">
        <f t="shared" si="132"/>
        <v>42064</v>
      </c>
      <c r="C8509">
        <v>2610.08</v>
      </c>
    </row>
    <row r="8510" spans="1:3">
      <c r="A8510" s="71">
        <v>42077</v>
      </c>
      <c r="B8510" s="71">
        <f t="shared" si="132"/>
        <v>42064</v>
      </c>
      <c r="C8510">
        <v>2661.52</v>
      </c>
    </row>
    <row r="8511" spans="1:3">
      <c r="A8511" s="71">
        <v>42078</v>
      </c>
      <c r="B8511" s="71">
        <f t="shared" si="132"/>
        <v>42064</v>
      </c>
      <c r="C8511">
        <v>2661.52</v>
      </c>
    </row>
    <row r="8512" spans="1:3">
      <c r="A8512" s="71">
        <v>42079</v>
      </c>
      <c r="B8512" s="71">
        <f t="shared" si="132"/>
        <v>42064</v>
      </c>
      <c r="C8512">
        <v>2661.52</v>
      </c>
    </row>
    <row r="8513" spans="1:3">
      <c r="A8513" s="71">
        <v>42080</v>
      </c>
      <c r="B8513" s="71">
        <f t="shared" si="132"/>
        <v>42064</v>
      </c>
      <c r="C8513">
        <v>2675.08</v>
      </c>
    </row>
    <row r="8514" spans="1:3">
      <c r="A8514" s="71">
        <v>42081</v>
      </c>
      <c r="B8514" s="71">
        <f t="shared" si="132"/>
        <v>42064</v>
      </c>
      <c r="C8514">
        <v>2677.97</v>
      </c>
    </row>
    <row r="8515" spans="1:3">
      <c r="A8515" s="71">
        <v>42082</v>
      </c>
      <c r="B8515" s="71">
        <f t="shared" ref="B8515:B8578" si="133">DATE(YEAR(A8515), MONTH(A8515), 1)</f>
        <v>42064</v>
      </c>
      <c r="C8515">
        <v>2651.49</v>
      </c>
    </row>
    <row r="8516" spans="1:3">
      <c r="A8516" s="71">
        <v>42083</v>
      </c>
      <c r="B8516" s="71">
        <f t="shared" si="133"/>
        <v>42064</v>
      </c>
      <c r="C8516">
        <v>2613.38</v>
      </c>
    </row>
    <row r="8517" spans="1:3">
      <c r="A8517" s="71">
        <v>42084</v>
      </c>
      <c r="B8517" s="71">
        <f t="shared" si="133"/>
        <v>42064</v>
      </c>
      <c r="C8517">
        <v>2587.71</v>
      </c>
    </row>
    <row r="8518" spans="1:3">
      <c r="A8518" s="71">
        <v>42085</v>
      </c>
      <c r="B8518" s="71">
        <f t="shared" si="133"/>
        <v>42064</v>
      </c>
      <c r="C8518">
        <v>2587.71</v>
      </c>
    </row>
    <row r="8519" spans="1:3">
      <c r="A8519" s="71">
        <v>42086</v>
      </c>
      <c r="B8519" s="71">
        <f t="shared" si="133"/>
        <v>42064</v>
      </c>
      <c r="C8519">
        <v>2587.71</v>
      </c>
    </row>
    <row r="8520" spans="1:3">
      <c r="A8520" s="71">
        <v>42087</v>
      </c>
      <c r="B8520" s="71">
        <f t="shared" si="133"/>
        <v>42064</v>
      </c>
      <c r="C8520">
        <v>2587.71</v>
      </c>
    </row>
    <row r="8521" spans="1:3">
      <c r="A8521" s="71">
        <v>42088</v>
      </c>
      <c r="B8521" s="71">
        <f t="shared" si="133"/>
        <v>42064</v>
      </c>
      <c r="C8521">
        <v>2526.79</v>
      </c>
    </row>
    <row r="8522" spans="1:3">
      <c r="A8522" s="71">
        <v>42089</v>
      </c>
      <c r="B8522" s="71">
        <f t="shared" si="133"/>
        <v>42064</v>
      </c>
      <c r="C8522">
        <v>2535.5500000000002</v>
      </c>
    </row>
    <row r="8523" spans="1:3">
      <c r="A8523" s="71">
        <v>42090</v>
      </c>
      <c r="B8523" s="71">
        <f t="shared" si="133"/>
        <v>42064</v>
      </c>
      <c r="C8523">
        <v>2551.3000000000002</v>
      </c>
    </row>
    <row r="8524" spans="1:3">
      <c r="A8524" s="71">
        <v>42091</v>
      </c>
      <c r="B8524" s="71">
        <f t="shared" si="133"/>
        <v>42064</v>
      </c>
      <c r="C8524">
        <v>2556.85</v>
      </c>
    </row>
    <row r="8525" spans="1:3">
      <c r="A8525" s="71">
        <v>42092</v>
      </c>
      <c r="B8525" s="71">
        <f t="shared" si="133"/>
        <v>42064</v>
      </c>
      <c r="C8525">
        <v>2556.85</v>
      </c>
    </row>
    <row r="8526" spans="1:3">
      <c r="A8526" s="71">
        <v>42093</v>
      </c>
      <c r="B8526" s="71">
        <f t="shared" si="133"/>
        <v>42064</v>
      </c>
      <c r="C8526">
        <v>2556.85</v>
      </c>
    </row>
    <row r="8527" spans="1:3">
      <c r="A8527" s="71">
        <v>42094</v>
      </c>
      <c r="B8527" s="71">
        <f t="shared" si="133"/>
        <v>42064</v>
      </c>
      <c r="C8527">
        <v>2576.0500000000002</v>
      </c>
    </row>
    <row r="8528" spans="1:3">
      <c r="A8528" s="71">
        <v>42095</v>
      </c>
      <c r="B8528" s="71">
        <f t="shared" si="133"/>
        <v>42095</v>
      </c>
      <c r="C8528">
        <v>2598.36</v>
      </c>
    </row>
    <row r="8529" spans="1:3">
      <c r="A8529" s="71">
        <v>42096</v>
      </c>
      <c r="B8529" s="71">
        <f t="shared" si="133"/>
        <v>42095</v>
      </c>
      <c r="C8529">
        <v>2576.41</v>
      </c>
    </row>
    <row r="8530" spans="1:3">
      <c r="A8530" s="71">
        <v>42097</v>
      </c>
      <c r="B8530" s="71">
        <f t="shared" si="133"/>
        <v>42095</v>
      </c>
      <c r="C8530">
        <v>2576.41</v>
      </c>
    </row>
    <row r="8531" spans="1:3">
      <c r="A8531" s="71">
        <v>42098</v>
      </c>
      <c r="B8531" s="71">
        <f t="shared" si="133"/>
        <v>42095</v>
      </c>
      <c r="C8531">
        <v>2576.41</v>
      </c>
    </row>
    <row r="8532" spans="1:3">
      <c r="A8532" s="71">
        <v>42099</v>
      </c>
      <c r="B8532" s="71">
        <f t="shared" si="133"/>
        <v>42095</v>
      </c>
      <c r="C8532">
        <v>2576.41</v>
      </c>
    </row>
    <row r="8533" spans="1:3">
      <c r="A8533" s="71">
        <v>42100</v>
      </c>
      <c r="B8533" s="71">
        <f t="shared" si="133"/>
        <v>42095</v>
      </c>
      <c r="C8533">
        <v>2576.41</v>
      </c>
    </row>
    <row r="8534" spans="1:3">
      <c r="A8534" s="71">
        <v>42101</v>
      </c>
      <c r="B8534" s="71">
        <f t="shared" si="133"/>
        <v>42095</v>
      </c>
      <c r="C8534">
        <v>2522.71</v>
      </c>
    </row>
    <row r="8535" spans="1:3">
      <c r="A8535" s="71">
        <v>42102</v>
      </c>
      <c r="B8535" s="71">
        <f t="shared" si="133"/>
        <v>42095</v>
      </c>
      <c r="C8535">
        <v>2518.0500000000002</v>
      </c>
    </row>
    <row r="8536" spans="1:3">
      <c r="A8536" s="71">
        <v>42103</v>
      </c>
      <c r="B8536" s="71">
        <f t="shared" si="133"/>
        <v>42095</v>
      </c>
      <c r="C8536">
        <v>2490.9</v>
      </c>
    </row>
    <row r="8537" spans="1:3">
      <c r="A8537" s="71">
        <v>42104</v>
      </c>
      <c r="B8537" s="71">
        <f t="shared" si="133"/>
        <v>42095</v>
      </c>
      <c r="C8537">
        <v>2494.77</v>
      </c>
    </row>
    <row r="8538" spans="1:3">
      <c r="A8538" s="71">
        <v>42105</v>
      </c>
      <c r="B8538" s="71">
        <f t="shared" si="133"/>
        <v>42095</v>
      </c>
      <c r="C8538">
        <v>2516.08</v>
      </c>
    </row>
    <row r="8539" spans="1:3">
      <c r="A8539" s="71">
        <v>42106</v>
      </c>
      <c r="B8539" s="71">
        <f t="shared" si="133"/>
        <v>42095</v>
      </c>
      <c r="C8539">
        <v>2516.08</v>
      </c>
    </row>
    <row r="8540" spans="1:3">
      <c r="A8540" s="71">
        <v>42107</v>
      </c>
      <c r="B8540" s="71">
        <f t="shared" si="133"/>
        <v>42095</v>
      </c>
      <c r="C8540">
        <v>2516.08</v>
      </c>
    </row>
    <row r="8541" spans="1:3">
      <c r="A8541" s="71">
        <v>42108</v>
      </c>
      <c r="B8541" s="71">
        <f t="shared" si="133"/>
        <v>42095</v>
      </c>
      <c r="C8541">
        <v>2537.33</v>
      </c>
    </row>
    <row r="8542" spans="1:3">
      <c r="A8542" s="71">
        <v>42109</v>
      </c>
      <c r="B8542" s="71">
        <f t="shared" si="133"/>
        <v>42095</v>
      </c>
      <c r="C8542">
        <v>2550.83</v>
      </c>
    </row>
    <row r="8543" spans="1:3">
      <c r="A8543" s="71">
        <v>42110</v>
      </c>
      <c r="B8543" s="71">
        <f t="shared" si="133"/>
        <v>42095</v>
      </c>
      <c r="C8543">
        <v>2534.63</v>
      </c>
    </row>
    <row r="8544" spans="1:3">
      <c r="A8544" s="71">
        <v>42111</v>
      </c>
      <c r="B8544" s="71">
        <f t="shared" si="133"/>
        <v>42095</v>
      </c>
      <c r="C8544">
        <v>2493.9299999999998</v>
      </c>
    </row>
    <row r="8545" spans="1:3">
      <c r="A8545" s="71">
        <v>42112</v>
      </c>
      <c r="B8545" s="71">
        <f t="shared" si="133"/>
        <v>42095</v>
      </c>
      <c r="C8545">
        <v>2495.0100000000002</v>
      </c>
    </row>
    <row r="8546" spans="1:3">
      <c r="A8546" s="71">
        <v>42113</v>
      </c>
      <c r="B8546" s="71">
        <f t="shared" si="133"/>
        <v>42095</v>
      </c>
      <c r="C8546">
        <v>2495.0100000000002</v>
      </c>
    </row>
    <row r="8547" spans="1:3">
      <c r="A8547" s="71">
        <v>42114</v>
      </c>
      <c r="B8547" s="71">
        <f t="shared" si="133"/>
        <v>42095</v>
      </c>
      <c r="C8547">
        <v>2495.0100000000002</v>
      </c>
    </row>
    <row r="8548" spans="1:3">
      <c r="A8548" s="71">
        <v>42115</v>
      </c>
      <c r="B8548" s="71">
        <f t="shared" si="133"/>
        <v>42095</v>
      </c>
      <c r="C8548">
        <v>2487.0700000000002</v>
      </c>
    </row>
    <row r="8549" spans="1:3">
      <c r="A8549" s="71">
        <v>42116</v>
      </c>
      <c r="B8549" s="71">
        <f t="shared" si="133"/>
        <v>42095</v>
      </c>
      <c r="C8549">
        <v>2469.0300000000002</v>
      </c>
    </row>
    <row r="8550" spans="1:3">
      <c r="A8550" s="71">
        <v>42117</v>
      </c>
      <c r="B8550" s="71">
        <f t="shared" si="133"/>
        <v>42095</v>
      </c>
      <c r="C8550">
        <v>2488.5</v>
      </c>
    </row>
    <row r="8551" spans="1:3">
      <c r="A8551" s="71">
        <v>42118</v>
      </c>
      <c r="B8551" s="71">
        <f t="shared" si="133"/>
        <v>42095</v>
      </c>
      <c r="C8551">
        <v>2471.21</v>
      </c>
    </row>
    <row r="8552" spans="1:3">
      <c r="A8552" s="71">
        <v>42119</v>
      </c>
      <c r="B8552" s="71">
        <f t="shared" si="133"/>
        <v>42095</v>
      </c>
      <c r="C8552">
        <v>2461.17</v>
      </c>
    </row>
    <row r="8553" spans="1:3">
      <c r="A8553" s="71">
        <v>42120</v>
      </c>
      <c r="B8553" s="71">
        <f t="shared" si="133"/>
        <v>42095</v>
      </c>
      <c r="C8553">
        <v>2461.17</v>
      </c>
    </row>
    <row r="8554" spans="1:3">
      <c r="A8554" s="71">
        <v>42121</v>
      </c>
      <c r="B8554" s="71">
        <f t="shared" si="133"/>
        <v>42095</v>
      </c>
      <c r="C8554">
        <v>2461.17</v>
      </c>
    </row>
    <row r="8555" spans="1:3">
      <c r="A8555" s="71">
        <v>42122</v>
      </c>
      <c r="B8555" s="71">
        <f t="shared" si="133"/>
        <v>42095</v>
      </c>
      <c r="C8555">
        <v>2419.81</v>
      </c>
    </row>
    <row r="8556" spans="1:3">
      <c r="A8556" s="71">
        <v>42123</v>
      </c>
      <c r="B8556" s="71">
        <f t="shared" si="133"/>
        <v>42095</v>
      </c>
      <c r="C8556">
        <v>2393.42</v>
      </c>
    </row>
    <row r="8557" spans="1:3">
      <c r="A8557" s="71">
        <v>42124</v>
      </c>
      <c r="B8557" s="71">
        <f t="shared" si="133"/>
        <v>42095</v>
      </c>
      <c r="C8557">
        <v>2388.06</v>
      </c>
    </row>
    <row r="8558" spans="1:3">
      <c r="A8558" s="71">
        <v>42125</v>
      </c>
      <c r="B8558" s="71">
        <f t="shared" si="133"/>
        <v>42125</v>
      </c>
      <c r="C8558">
        <v>2393.58</v>
      </c>
    </row>
    <row r="8559" spans="1:3">
      <c r="A8559" s="71">
        <v>42126</v>
      </c>
      <c r="B8559" s="71">
        <f t="shared" si="133"/>
        <v>42125</v>
      </c>
      <c r="C8559">
        <v>2393.58</v>
      </c>
    </row>
    <row r="8560" spans="1:3">
      <c r="A8560" s="71">
        <v>42127</v>
      </c>
      <c r="B8560" s="71">
        <f t="shared" si="133"/>
        <v>42125</v>
      </c>
      <c r="C8560">
        <v>2393.58</v>
      </c>
    </row>
    <row r="8561" spans="1:3">
      <c r="A8561" s="71">
        <v>42128</v>
      </c>
      <c r="B8561" s="71">
        <f t="shared" si="133"/>
        <v>42125</v>
      </c>
      <c r="C8561">
        <v>2393.58</v>
      </c>
    </row>
    <row r="8562" spans="1:3">
      <c r="A8562" s="71">
        <v>42129</v>
      </c>
      <c r="B8562" s="71">
        <f t="shared" si="133"/>
        <v>42125</v>
      </c>
      <c r="C8562">
        <v>2408.17</v>
      </c>
    </row>
    <row r="8563" spans="1:3">
      <c r="A8563" s="71">
        <v>42130</v>
      </c>
      <c r="B8563" s="71">
        <f t="shared" si="133"/>
        <v>42125</v>
      </c>
      <c r="C8563">
        <v>2386.7199999999998</v>
      </c>
    </row>
    <row r="8564" spans="1:3">
      <c r="A8564" s="71">
        <v>42131</v>
      </c>
      <c r="B8564" s="71">
        <f t="shared" si="133"/>
        <v>42125</v>
      </c>
      <c r="C8564">
        <v>2362.41</v>
      </c>
    </row>
    <row r="8565" spans="1:3">
      <c r="A8565" s="71">
        <v>42132</v>
      </c>
      <c r="B8565" s="71">
        <f t="shared" si="133"/>
        <v>42125</v>
      </c>
      <c r="C8565">
        <v>2369.23</v>
      </c>
    </row>
    <row r="8566" spans="1:3">
      <c r="A8566" s="71">
        <v>42133</v>
      </c>
      <c r="B8566" s="71">
        <f t="shared" si="133"/>
        <v>42125</v>
      </c>
      <c r="C8566">
        <v>2360.58</v>
      </c>
    </row>
    <row r="8567" spans="1:3">
      <c r="A8567" s="71">
        <v>42134</v>
      </c>
      <c r="B8567" s="71">
        <f t="shared" si="133"/>
        <v>42125</v>
      </c>
      <c r="C8567">
        <v>2360.58</v>
      </c>
    </row>
    <row r="8568" spans="1:3">
      <c r="A8568" s="71">
        <v>42135</v>
      </c>
      <c r="B8568" s="71">
        <f t="shared" si="133"/>
        <v>42125</v>
      </c>
      <c r="C8568">
        <v>2360.58</v>
      </c>
    </row>
    <row r="8569" spans="1:3">
      <c r="A8569" s="71">
        <v>42136</v>
      </c>
      <c r="B8569" s="71">
        <f t="shared" si="133"/>
        <v>42125</v>
      </c>
      <c r="C8569">
        <v>2381.5300000000002</v>
      </c>
    </row>
    <row r="8570" spans="1:3">
      <c r="A8570" s="71">
        <v>42137</v>
      </c>
      <c r="B8570" s="71">
        <f t="shared" si="133"/>
        <v>42125</v>
      </c>
      <c r="C8570">
        <v>2386.77</v>
      </c>
    </row>
    <row r="8571" spans="1:3">
      <c r="A8571" s="71">
        <v>42138</v>
      </c>
      <c r="B8571" s="71">
        <f t="shared" si="133"/>
        <v>42125</v>
      </c>
      <c r="C8571">
        <v>2377.87</v>
      </c>
    </row>
    <row r="8572" spans="1:3">
      <c r="A8572" s="71">
        <v>42139</v>
      </c>
      <c r="B8572" s="71">
        <f t="shared" si="133"/>
        <v>42125</v>
      </c>
      <c r="C8572">
        <v>2389.4899999999998</v>
      </c>
    </row>
    <row r="8573" spans="1:3">
      <c r="A8573" s="71">
        <v>42140</v>
      </c>
      <c r="B8573" s="71">
        <f t="shared" si="133"/>
        <v>42125</v>
      </c>
      <c r="C8573">
        <v>2417.0100000000002</v>
      </c>
    </row>
    <row r="8574" spans="1:3">
      <c r="A8574" s="71">
        <v>42141</v>
      </c>
      <c r="B8574" s="71">
        <f t="shared" si="133"/>
        <v>42125</v>
      </c>
      <c r="C8574">
        <v>2417.0100000000002</v>
      </c>
    </row>
    <row r="8575" spans="1:3">
      <c r="A8575" s="71">
        <v>42142</v>
      </c>
      <c r="B8575" s="71">
        <f t="shared" si="133"/>
        <v>42125</v>
      </c>
      <c r="C8575">
        <v>2417.0100000000002</v>
      </c>
    </row>
    <row r="8576" spans="1:3">
      <c r="A8576" s="71">
        <v>42143</v>
      </c>
      <c r="B8576" s="71">
        <f t="shared" si="133"/>
        <v>42125</v>
      </c>
      <c r="C8576">
        <v>2417.0100000000002</v>
      </c>
    </row>
    <row r="8577" spans="1:3">
      <c r="A8577" s="71">
        <v>42144</v>
      </c>
      <c r="B8577" s="71">
        <f t="shared" si="133"/>
        <v>42125</v>
      </c>
      <c r="C8577">
        <v>2475.4499999999998</v>
      </c>
    </row>
    <row r="8578" spans="1:3">
      <c r="A8578" s="71">
        <v>42145</v>
      </c>
      <c r="B8578" s="71">
        <f t="shared" si="133"/>
        <v>42125</v>
      </c>
      <c r="C8578">
        <v>2503.37</v>
      </c>
    </row>
    <row r="8579" spans="1:3">
      <c r="A8579" s="71">
        <v>42146</v>
      </c>
      <c r="B8579" s="71">
        <f t="shared" ref="B8579:B8642" si="134">DATE(YEAR(A8579), MONTH(A8579), 1)</f>
        <v>42125</v>
      </c>
      <c r="C8579">
        <v>2489.39</v>
      </c>
    </row>
    <row r="8580" spans="1:3">
      <c r="A8580" s="71">
        <v>42147</v>
      </c>
      <c r="B8580" s="71">
        <f t="shared" si="134"/>
        <v>42125</v>
      </c>
      <c r="C8580">
        <v>2500.2199999999998</v>
      </c>
    </row>
    <row r="8581" spans="1:3">
      <c r="A8581" s="71">
        <v>42148</v>
      </c>
      <c r="B8581" s="71">
        <f t="shared" si="134"/>
        <v>42125</v>
      </c>
      <c r="C8581">
        <v>2500.2199999999998</v>
      </c>
    </row>
    <row r="8582" spans="1:3">
      <c r="A8582" s="71">
        <v>42149</v>
      </c>
      <c r="B8582" s="71">
        <f t="shared" si="134"/>
        <v>42125</v>
      </c>
      <c r="C8582">
        <v>2500.2199999999998</v>
      </c>
    </row>
    <row r="8583" spans="1:3">
      <c r="A8583" s="71">
        <v>42150</v>
      </c>
      <c r="B8583" s="71">
        <f t="shared" si="134"/>
        <v>42125</v>
      </c>
      <c r="C8583">
        <v>2500.2199999999998</v>
      </c>
    </row>
    <row r="8584" spans="1:3">
      <c r="A8584" s="71">
        <v>42151</v>
      </c>
      <c r="B8584" s="71">
        <f t="shared" si="134"/>
        <v>42125</v>
      </c>
      <c r="C8584">
        <v>2542.5300000000002</v>
      </c>
    </row>
    <row r="8585" spans="1:3">
      <c r="A8585" s="71">
        <v>42152</v>
      </c>
      <c r="B8585" s="71">
        <f t="shared" si="134"/>
        <v>42125</v>
      </c>
      <c r="C8585">
        <v>2548.13</v>
      </c>
    </row>
    <row r="8586" spans="1:3">
      <c r="A8586" s="71">
        <v>42153</v>
      </c>
      <c r="B8586" s="71">
        <f t="shared" si="134"/>
        <v>42125</v>
      </c>
      <c r="C8586">
        <v>2549.9699999999998</v>
      </c>
    </row>
    <row r="8587" spans="1:3">
      <c r="A8587" s="71">
        <v>42154</v>
      </c>
      <c r="B8587" s="71">
        <f t="shared" si="134"/>
        <v>42125</v>
      </c>
      <c r="C8587">
        <v>2533.79</v>
      </c>
    </row>
    <row r="8588" spans="1:3">
      <c r="A8588" s="71">
        <v>42155</v>
      </c>
      <c r="B8588" s="71">
        <f t="shared" si="134"/>
        <v>42125</v>
      </c>
      <c r="C8588">
        <v>2533.79</v>
      </c>
    </row>
    <row r="8589" spans="1:3">
      <c r="A8589" s="71">
        <v>42156</v>
      </c>
      <c r="B8589" s="71">
        <f t="shared" si="134"/>
        <v>42156</v>
      </c>
      <c r="C8589">
        <v>2533.79</v>
      </c>
    </row>
    <row r="8590" spans="1:3">
      <c r="A8590" s="71">
        <v>42157</v>
      </c>
      <c r="B8590" s="71">
        <f t="shared" si="134"/>
        <v>42156</v>
      </c>
      <c r="C8590">
        <v>2549.29</v>
      </c>
    </row>
    <row r="8591" spans="1:3">
      <c r="A8591" s="71">
        <v>42158</v>
      </c>
      <c r="B8591" s="71">
        <f t="shared" si="134"/>
        <v>42156</v>
      </c>
      <c r="C8591">
        <v>2554.44</v>
      </c>
    </row>
    <row r="8592" spans="1:3">
      <c r="A8592" s="71">
        <v>42159</v>
      </c>
      <c r="B8592" s="71">
        <f t="shared" si="134"/>
        <v>42156</v>
      </c>
      <c r="C8592">
        <v>2571.92</v>
      </c>
    </row>
    <row r="8593" spans="1:3">
      <c r="A8593" s="71">
        <v>42160</v>
      </c>
      <c r="B8593" s="71">
        <f t="shared" si="134"/>
        <v>42156</v>
      </c>
      <c r="C8593">
        <v>2588.56</v>
      </c>
    </row>
    <row r="8594" spans="1:3">
      <c r="A8594" s="71">
        <v>42161</v>
      </c>
      <c r="B8594" s="71">
        <f t="shared" si="134"/>
        <v>42156</v>
      </c>
      <c r="C8594">
        <v>2623.66</v>
      </c>
    </row>
    <row r="8595" spans="1:3">
      <c r="A8595" s="71">
        <v>42162</v>
      </c>
      <c r="B8595" s="71">
        <f t="shared" si="134"/>
        <v>42156</v>
      </c>
      <c r="C8595">
        <v>2623.66</v>
      </c>
    </row>
    <row r="8596" spans="1:3">
      <c r="A8596" s="71">
        <v>42163</v>
      </c>
      <c r="B8596" s="71">
        <f t="shared" si="134"/>
        <v>42156</v>
      </c>
      <c r="C8596">
        <v>2623.66</v>
      </c>
    </row>
    <row r="8597" spans="1:3">
      <c r="A8597" s="71">
        <v>42164</v>
      </c>
      <c r="B8597" s="71">
        <f t="shared" si="134"/>
        <v>42156</v>
      </c>
      <c r="C8597">
        <v>2623.66</v>
      </c>
    </row>
    <row r="8598" spans="1:3">
      <c r="A8598" s="71">
        <v>42165</v>
      </c>
      <c r="B8598" s="71">
        <f t="shared" si="134"/>
        <v>42156</v>
      </c>
      <c r="C8598">
        <v>2569.17</v>
      </c>
    </row>
    <row r="8599" spans="1:3">
      <c r="A8599" s="71">
        <v>42166</v>
      </c>
      <c r="B8599" s="71">
        <f t="shared" si="134"/>
        <v>42156</v>
      </c>
      <c r="C8599">
        <v>2523</v>
      </c>
    </row>
    <row r="8600" spans="1:3">
      <c r="A8600" s="71">
        <v>42167</v>
      </c>
      <c r="B8600" s="71">
        <f t="shared" si="134"/>
        <v>42156</v>
      </c>
      <c r="C8600">
        <v>2538.5500000000002</v>
      </c>
    </row>
    <row r="8601" spans="1:3">
      <c r="A8601" s="71">
        <v>42168</v>
      </c>
      <c r="B8601" s="71">
        <f t="shared" si="134"/>
        <v>42156</v>
      </c>
      <c r="C8601">
        <v>2535.91</v>
      </c>
    </row>
    <row r="8602" spans="1:3">
      <c r="A8602" s="71">
        <v>42169</v>
      </c>
      <c r="B8602" s="71">
        <f t="shared" si="134"/>
        <v>42156</v>
      </c>
      <c r="C8602">
        <v>2535.91</v>
      </c>
    </row>
    <row r="8603" spans="1:3">
      <c r="A8603" s="71">
        <v>42170</v>
      </c>
      <c r="B8603" s="71">
        <f t="shared" si="134"/>
        <v>42156</v>
      </c>
      <c r="C8603">
        <v>2535.91</v>
      </c>
    </row>
    <row r="8604" spans="1:3">
      <c r="A8604" s="71">
        <v>42171</v>
      </c>
      <c r="B8604" s="71">
        <f t="shared" si="134"/>
        <v>42156</v>
      </c>
      <c r="C8604">
        <v>2535.91</v>
      </c>
    </row>
    <row r="8605" spans="1:3">
      <c r="A8605" s="71">
        <v>42172</v>
      </c>
      <c r="B8605" s="71">
        <f t="shared" si="134"/>
        <v>42156</v>
      </c>
      <c r="C8605">
        <v>2531.7199999999998</v>
      </c>
    </row>
    <row r="8606" spans="1:3">
      <c r="A8606" s="71">
        <v>42173</v>
      </c>
      <c r="B8606" s="71">
        <f t="shared" si="134"/>
        <v>42156</v>
      </c>
      <c r="C8606">
        <v>2550.4299999999998</v>
      </c>
    </row>
    <row r="8607" spans="1:3">
      <c r="A8607" s="71">
        <v>42174</v>
      </c>
      <c r="B8607" s="71">
        <f t="shared" si="134"/>
        <v>42156</v>
      </c>
      <c r="C8607">
        <v>2528.85</v>
      </c>
    </row>
    <row r="8608" spans="1:3">
      <c r="A8608" s="71">
        <v>42175</v>
      </c>
      <c r="B8608" s="71">
        <f t="shared" si="134"/>
        <v>42156</v>
      </c>
      <c r="C8608">
        <v>2548.1999999999998</v>
      </c>
    </row>
    <row r="8609" spans="1:3">
      <c r="A8609" s="71">
        <v>42176</v>
      </c>
      <c r="B8609" s="71">
        <f t="shared" si="134"/>
        <v>42156</v>
      </c>
      <c r="C8609">
        <v>2548.1999999999998</v>
      </c>
    </row>
    <row r="8610" spans="1:3">
      <c r="A8610" s="71">
        <v>42177</v>
      </c>
      <c r="B8610" s="71">
        <f t="shared" si="134"/>
        <v>42156</v>
      </c>
      <c r="C8610">
        <v>2548.1999999999998</v>
      </c>
    </row>
    <row r="8611" spans="1:3">
      <c r="A8611" s="71">
        <v>42178</v>
      </c>
      <c r="B8611" s="71">
        <f t="shared" si="134"/>
        <v>42156</v>
      </c>
      <c r="C8611">
        <v>2537.6799999999998</v>
      </c>
    </row>
    <row r="8612" spans="1:3">
      <c r="A8612" s="71">
        <v>42179</v>
      </c>
      <c r="B8612" s="71">
        <f t="shared" si="134"/>
        <v>42156</v>
      </c>
      <c r="C8612">
        <v>2550.7399999999998</v>
      </c>
    </row>
    <row r="8613" spans="1:3">
      <c r="A8613" s="71">
        <v>42180</v>
      </c>
      <c r="B8613" s="71">
        <f t="shared" si="134"/>
        <v>42156</v>
      </c>
      <c r="C8613">
        <v>2566.66</v>
      </c>
    </row>
    <row r="8614" spans="1:3">
      <c r="A8614" s="71">
        <v>42181</v>
      </c>
      <c r="B8614" s="71">
        <f t="shared" si="134"/>
        <v>42156</v>
      </c>
      <c r="C8614">
        <v>2556.21</v>
      </c>
    </row>
    <row r="8615" spans="1:3">
      <c r="A8615" s="71">
        <v>42182</v>
      </c>
      <c r="B8615" s="71">
        <f t="shared" si="134"/>
        <v>42156</v>
      </c>
      <c r="C8615">
        <v>2585.11</v>
      </c>
    </row>
    <row r="8616" spans="1:3">
      <c r="A8616" s="71">
        <v>42183</v>
      </c>
      <c r="B8616" s="71">
        <f t="shared" si="134"/>
        <v>42156</v>
      </c>
      <c r="C8616">
        <v>2585.11</v>
      </c>
    </row>
    <row r="8617" spans="1:3">
      <c r="A8617" s="71">
        <v>42184</v>
      </c>
      <c r="B8617" s="71">
        <f t="shared" si="134"/>
        <v>42156</v>
      </c>
      <c r="C8617">
        <v>2585.11</v>
      </c>
    </row>
    <row r="8618" spans="1:3">
      <c r="A8618" s="71">
        <v>42185</v>
      </c>
      <c r="B8618" s="71">
        <f t="shared" si="134"/>
        <v>42156</v>
      </c>
      <c r="C8618">
        <v>2585.11</v>
      </c>
    </row>
    <row r="8619" spans="1:3">
      <c r="A8619" s="71">
        <v>42186</v>
      </c>
      <c r="B8619" s="71">
        <f t="shared" si="134"/>
        <v>42186</v>
      </c>
      <c r="C8619">
        <v>2598.6799999999998</v>
      </c>
    </row>
    <row r="8620" spans="1:3">
      <c r="A8620" s="71">
        <v>42187</v>
      </c>
      <c r="B8620" s="71">
        <f t="shared" si="134"/>
        <v>42186</v>
      </c>
      <c r="C8620">
        <v>2626.8</v>
      </c>
    </row>
    <row r="8621" spans="1:3">
      <c r="A8621" s="71">
        <v>42188</v>
      </c>
      <c r="B8621" s="71">
        <f t="shared" si="134"/>
        <v>42186</v>
      </c>
      <c r="C8621">
        <v>2623.91</v>
      </c>
    </row>
    <row r="8622" spans="1:3">
      <c r="A8622" s="71">
        <v>42189</v>
      </c>
      <c r="B8622" s="71">
        <f t="shared" si="134"/>
        <v>42186</v>
      </c>
      <c r="C8622">
        <v>2642.97</v>
      </c>
    </row>
    <row r="8623" spans="1:3">
      <c r="A8623" s="71">
        <v>42190</v>
      </c>
      <c r="B8623" s="71">
        <f t="shared" si="134"/>
        <v>42186</v>
      </c>
      <c r="C8623">
        <v>2642.97</v>
      </c>
    </row>
    <row r="8624" spans="1:3">
      <c r="A8624" s="71">
        <v>42191</v>
      </c>
      <c r="B8624" s="71">
        <f t="shared" si="134"/>
        <v>42186</v>
      </c>
      <c r="C8624">
        <v>2642.97</v>
      </c>
    </row>
    <row r="8625" spans="1:3">
      <c r="A8625" s="71">
        <v>42192</v>
      </c>
      <c r="B8625" s="71">
        <f t="shared" si="134"/>
        <v>42186</v>
      </c>
      <c r="C8625">
        <v>2665.41</v>
      </c>
    </row>
    <row r="8626" spans="1:3">
      <c r="A8626" s="71">
        <v>42193</v>
      </c>
      <c r="B8626" s="71">
        <f t="shared" si="134"/>
        <v>42186</v>
      </c>
      <c r="C8626">
        <v>2690.15</v>
      </c>
    </row>
    <row r="8627" spans="1:3">
      <c r="A8627" s="71">
        <v>42194</v>
      </c>
      <c r="B8627" s="71">
        <f t="shared" si="134"/>
        <v>42186</v>
      </c>
      <c r="C8627">
        <v>2690.79</v>
      </c>
    </row>
    <row r="8628" spans="1:3">
      <c r="A8628" s="71">
        <v>42195</v>
      </c>
      <c r="B8628" s="71">
        <f t="shared" si="134"/>
        <v>42186</v>
      </c>
      <c r="C8628">
        <v>2670.79</v>
      </c>
    </row>
    <row r="8629" spans="1:3">
      <c r="A8629" s="71">
        <v>42196</v>
      </c>
      <c r="B8629" s="71">
        <f t="shared" si="134"/>
        <v>42186</v>
      </c>
      <c r="C8629">
        <v>2667.37</v>
      </c>
    </row>
    <row r="8630" spans="1:3">
      <c r="A8630" s="71">
        <v>42197</v>
      </c>
      <c r="B8630" s="71">
        <f t="shared" si="134"/>
        <v>42186</v>
      </c>
      <c r="C8630">
        <v>2667.37</v>
      </c>
    </row>
    <row r="8631" spans="1:3">
      <c r="A8631" s="71">
        <v>42198</v>
      </c>
      <c r="B8631" s="71">
        <f t="shared" si="134"/>
        <v>42186</v>
      </c>
      <c r="C8631">
        <v>2667.37</v>
      </c>
    </row>
    <row r="8632" spans="1:3">
      <c r="A8632" s="71">
        <v>42199</v>
      </c>
      <c r="B8632" s="71">
        <f t="shared" si="134"/>
        <v>42186</v>
      </c>
      <c r="C8632">
        <v>2693.54</v>
      </c>
    </row>
    <row r="8633" spans="1:3">
      <c r="A8633" s="71">
        <v>42200</v>
      </c>
      <c r="B8633" s="71">
        <f t="shared" si="134"/>
        <v>42186</v>
      </c>
      <c r="C8633">
        <v>2688.2</v>
      </c>
    </row>
    <row r="8634" spans="1:3">
      <c r="A8634" s="71">
        <v>42201</v>
      </c>
      <c r="B8634" s="71">
        <f t="shared" si="134"/>
        <v>42186</v>
      </c>
      <c r="C8634">
        <v>2713.04</v>
      </c>
    </row>
    <row r="8635" spans="1:3">
      <c r="A8635" s="71">
        <v>42202</v>
      </c>
      <c r="B8635" s="71">
        <f t="shared" si="134"/>
        <v>42186</v>
      </c>
      <c r="C8635">
        <v>2727.23</v>
      </c>
    </row>
    <row r="8636" spans="1:3">
      <c r="A8636" s="71">
        <v>42203</v>
      </c>
      <c r="B8636" s="71">
        <f t="shared" si="134"/>
        <v>42186</v>
      </c>
      <c r="C8636">
        <v>2751.88</v>
      </c>
    </row>
    <row r="8637" spans="1:3">
      <c r="A8637" s="71">
        <v>42204</v>
      </c>
      <c r="B8637" s="71">
        <f t="shared" si="134"/>
        <v>42186</v>
      </c>
      <c r="C8637">
        <v>2751.88</v>
      </c>
    </row>
    <row r="8638" spans="1:3">
      <c r="A8638" s="71">
        <v>42205</v>
      </c>
      <c r="B8638" s="71">
        <f t="shared" si="134"/>
        <v>42186</v>
      </c>
      <c r="C8638">
        <v>2751.88</v>
      </c>
    </row>
    <row r="8639" spans="1:3">
      <c r="A8639" s="71">
        <v>42206</v>
      </c>
      <c r="B8639" s="71">
        <f t="shared" si="134"/>
        <v>42186</v>
      </c>
      <c r="C8639">
        <v>2751.88</v>
      </c>
    </row>
    <row r="8640" spans="1:3">
      <c r="A8640" s="71">
        <v>42207</v>
      </c>
      <c r="B8640" s="71">
        <f t="shared" si="134"/>
        <v>42186</v>
      </c>
      <c r="C8640">
        <v>2765.1</v>
      </c>
    </row>
    <row r="8641" spans="1:3">
      <c r="A8641" s="71">
        <v>42208</v>
      </c>
      <c r="B8641" s="71">
        <f t="shared" si="134"/>
        <v>42186</v>
      </c>
      <c r="C8641">
        <v>2790.26</v>
      </c>
    </row>
    <row r="8642" spans="1:3">
      <c r="A8642" s="71">
        <v>42209</v>
      </c>
      <c r="B8642" s="71">
        <f t="shared" si="134"/>
        <v>42186</v>
      </c>
      <c r="C8642">
        <v>2807.36</v>
      </c>
    </row>
    <row r="8643" spans="1:3">
      <c r="A8643" s="71">
        <v>42210</v>
      </c>
      <c r="B8643" s="71">
        <f t="shared" ref="B8643:B8706" si="135">DATE(YEAR(A8643), MONTH(A8643), 1)</f>
        <v>42186</v>
      </c>
      <c r="C8643">
        <v>2857.46</v>
      </c>
    </row>
    <row r="8644" spans="1:3">
      <c r="A8644" s="71">
        <v>42211</v>
      </c>
      <c r="B8644" s="71">
        <f t="shared" si="135"/>
        <v>42186</v>
      </c>
      <c r="C8644">
        <v>2857.46</v>
      </c>
    </row>
    <row r="8645" spans="1:3">
      <c r="A8645" s="71">
        <v>42212</v>
      </c>
      <c r="B8645" s="71">
        <f t="shared" si="135"/>
        <v>42186</v>
      </c>
      <c r="C8645">
        <v>2857.46</v>
      </c>
    </row>
    <row r="8646" spans="1:3">
      <c r="A8646" s="71">
        <v>42213</v>
      </c>
      <c r="B8646" s="71">
        <f t="shared" si="135"/>
        <v>42186</v>
      </c>
      <c r="C8646">
        <v>2854.13</v>
      </c>
    </row>
    <row r="8647" spans="1:3">
      <c r="A8647" s="71">
        <v>42214</v>
      </c>
      <c r="B8647" s="71">
        <f t="shared" si="135"/>
        <v>42186</v>
      </c>
      <c r="C8647">
        <v>2855.44</v>
      </c>
    </row>
    <row r="8648" spans="1:3">
      <c r="A8648" s="71">
        <v>42215</v>
      </c>
      <c r="B8648" s="71">
        <f t="shared" si="135"/>
        <v>42186</v>
      </c>
      <c r="C8648">
        <v>2855.32</v>
      </c>
    </row>
    <row r="8649" spans="1:3">
      <c r="A8649" s="71">
        <v>42216</v>
      </c>
      <c r="B8649" s="71">
        <f t="shared" si="135"/>
        <v>42186</v>
      </c>
      <c r="C8649">
        <v>2866.04</v>
      </c>
    </row>
    <row r="8650" spans="1:3">
      <c r="A8650" s="71">
        <v>42217</v>
      </c>
      <c r="B8650" s="71">
        <f t="shared" si="135"/>
        <v>42217</v>
      </c>
      <c r="C8650">
        <v>2862.51</v>
      </c>
    </row>
    <row r="8651" spans="1:3">
      <c r="A8651" s="71">
        <v>42218</v>
      </c>
      <c r="B8651" s="71">
        <f t="shared" si="135"/>
        <v>42217</v>
      </c>
      <c r="C8651">
        <v>2862.51</v>
      </c>
    </row>
    <row r="8652" spans="1:3">
      <c r="A8652" s="71">
        <v>42219</v>
      </c>
      <c r="B8652" s="71">
        <f t="shared" si="135"/>
        <v>42217</v>
      </c>
      <c r="C8652">
        <v>2862.51</v>
      </c>
    </row>
    <row r="8653" spans="1:3">
      <c r="A8653" s="71">
        <v>42220</v>
      </c>
      <c r="B8653" s="71">
        <f t="shared" si="135"/>
        <v>42217</v>
      </c>
      <c r="C8653">
        <v>2902.98</v>
      </c>
    </row>
    <row r="8654" spans="1:3">
      <c r="A8654" s="71">
        <v>42221</v>
      </c>
      <c r="B8654" s="71">
        <f t="shared" si="135"/>
        <v>42217</v>
      </c>
      <c r="C8654">
        <v>2906.95</v>
      </c>
    </row>
    <row r="8655" spans="1:3">
      <c r="A8655" s="71">
        <v>42222</v>
      </c>
      <c r="B8655" s="71">
        <f t="shared" si="135"/>
        <v>42217</v>
      </c>
      <c r="C8655">
        <v>2945.97</v>
      </c>
    </row>
    <row r="8656" spans="1:3">
      <c r="A8656" s="71">
        <v>42223</v>
      </c>
      <c r="B8656" s="71">
        <f t="shared" si="135"/>
        <v>42217</v>
      </c>
      <c r="C8656">
        <v>2955.31</v>
      </c>
    </row>
    <row r="8657" spans="1:3">
      <c r="A8657" s="71">
        <v>42224</v>
      </c>
      <c r="B8657" s="71">
        <f t="shared" si="135"/>
        <v>42217</v>
      </c>
      <c r="C8657">
        <v>2955.31</v>
      </c>
    </row>
    <row r="8658" spans="1:3">
      <c r="A8658" s="71">
        <v>42225</v>
      </c>
      <c r="B8658" s="71">
        <f t="shared" si="135"/>
        <v>42217</v>
      </c>
      <c r="C8658">
        <v>2955.31</v>
      </c>
    </row>
    <row r="8659" spans="1:3">
      <c r="A8659" s="71">
        <v>42226</v>
      </c>
      <c r="B8659" s="71">
        <f t="shared" si="135"/>
        <v>42217</v>
      </c>
      <c r="C8659">
        <v>2955.31</v>
      </c>
    </row>
    <row r="8660" spans="1:3">
      <c r="A8660" s="71">
        <v>42227</v>
      </c>
      <c r="B8660" s="71">
        <f t="shared" si="135"/>
        <v>42217</v>
      </c>
      <c r="C8660">
        <v>2913.45</v>
      </c>
    </row>
    <row r="8661" spans="1:3">
      <c r="A8661" s="71">
        <v>42228</v>
      </c>
      <c r="B8661" s="71">
        <f t="shared" si="135"/>
        <v>42217</v>
      </c>
      <c r="C8661">
        <v>2943.97</v>
      </c>
    </row>
    <row r="8662" spans="1:3">
      <c r="A8662" s="71">
        <v>42229</v>
      </c>
      <c r="B8662" s="71">
        <f t="shared" si="135"/>
        <v>42217</v>
      </c>
      <c r="C8662">
        <v>2937.63</v>
      </c>
    </row>
    <row r="8663" spans="1:3">
      <c r="A8663" s="71">
        <v>42230</v>
      </c>
      <c r="B8663" s="71">
        <f t="shared" si="135"/>
        <v>42217</v>
      </c>
      <c r="C8663">
        <v>2966.12</v>
      </c>
    </row>
    <row r="8664" spans="1:3">
      <c r="A8664" s="71">
        <v>42231</v>
      </c>
      <c r="B8664" s="71">
        <f t="shared" si="135"/>
        <v>42217</v>
      </c>
      <c r="C8664">
        <v>2983.12</v>
      </c>
    </row>
    <row r="8665" spans="1:3">
      <c r="A8665" s="71">
        <v>42232</v>
      </c>
      <c r="B8665" s="71">
        <f t="shared" si="135"/>
        <v>42217</v>
      </c>
      <c r="C8665">
        <v>2983.12</v>
      </c>
    </row>
    <row r="8666" spans="1:3">
      <c r="A8666" s="71">
        <v>42233</v>
      </c>
      <c r="B8666" s="71">
        <f t="shared" si="135"/>
        <v>42217</v>
      </c>
      <c r="C8666">
        <v>2983.12</v>
      </c>
    </row>
    <row r="8667" spans="1:3">
      <c r="A8667" s="71">
        <v>42234</v>
      </c>
      <c r="B8667" s="71">
        <f t="shared" si="135"/>
        <v>42217</v>
      </c>
      <c r="C8667">
        <v>2983.12</v>
      </c>
    </row>
    <row r="8668" spans="1:3">
      <c r="A8668" s="71">
        <v>42235</v>
      </c>
      <c r="B8668" s="71">
        <f t="shared" si="135"/>
        <v>42217</v>
      </c>
      <c r="C8668">
        <v>3003.35</v>
      </c>
    </row>
    <row r="8669" spans="1:3">
      <c r="A8669" s="71">
        <v>42236</v>
      </c>
      <c r="B8669" s="71">
        <f t="shared" si="135"/>
        <v>42217</v>
      </c>
      <c r="C8669">
        <v>3027.2</v>
      </c>
    </row>
    <row r="8670" spans="1:3">
      <c r="A8670" s="71">
        <v>42237</v>
      </c>
      <c r="B8670" s="71">
        <f t="shared" si="135"/>
        <v>42217</v>
      </c>
      <c r="C8670">
        <v>3053.65</v>
      </c>
    </row>
    <row r="8671" spans="1:3">
      <c r="A8671" s="71">
        <v>42238</v>
      </c>
      <c r="B8671" s="71">
        <f t="shared" si="135"/>
        <v>42217</v>
      </c>
      <c r="C8671">
        <v>3102.6</v>
      </c>
    </row>
    <row r="8672" spans="1:3">
      <c r="A8672" s="71">
        <v>42239</v>
      </c>
      <c r="B8672" s="71">
        <f t="shared" si="135"/>
        <v>42217</v>
      </c>
      <c r="C8672">
        <v>3102.6</v>
      </c>
    </row>
    <row r="8673" spans="1:3">
      <c r="A8673" s="71">
        <v>42240</v>
      </c>
      <c r="B8673" s="71">
        <f t="shared" si="135"/>
        <v>42217</v>
      </c>
      <c r="C8673">
        <v>3102.6</v>
      </c>
    </row>
    <row r="8674" spans="1:3">
      <c r="A8674" s="71">
        <v>42241</v>
      </c>
      <c r="B8674" s="71">
        <f t="shared" si="135"/>
        <v>42217</v>
      </c>
      <c r="C8674">
        <v>3208.37</v>
      </c>
    </row>
    <row r="8675" spans="1:3">
      <c r="A8675" s="71">
        <v>42242</v>
      </c>
      <c r="B8675" s="71">
        <f t="shared" si="135"/>
        <v>42217</v>
      </c>
      <c r="C8675">
        <v>3194.24</v>
      </c>
    </row>
    <row r="8676" spans="1:3">
      <c r="A8676" s="71">
        <v>42243</v>
      </c>
      <c r="B8676" s="71">
        <f t="shared" si="135"/>
        <v>42217</v>
      </c>
      <c r="C8676">
        <v>3238.51</v>
      </c>
    </row>
    <row r="8677" spans="1:3">
      <c r="A8677" s="71">
        <v>42244</v>
      </c>
      <c r="B8677" s="71">
        <f t="shared" si="135"/>
        <v>42217</v>
      </c>
      <c r="C8677">
        <v>3195.47</v>
      </c>
    </row>
    <row r="8678" spans="1:3">
      <c r="A8678" s="71">
        <v>42245</v>
      </c>
      <c r="B8678" s="71">
        <f t="shared" si="135"/>
        <v>42217</v>
      </c>
      <c r="C8678">
        <v>3101.1</v>
      </c>
    </row>
    <row r="8679" spans="1:3">
      <c r="A8679" s="71">
        <v>42246</v>
      </c>
      <c r="B8679" s="71">
        <f t="shared" si="135"/>
        <v>42217</v>
      </c>
      <c r="C8679">
        <v>3101.1</v>
      </c>
    </row>
    <row r="8680" spans="1:3">
      <c r="A8680" s="71">
        <v>42247</v>
      </c>
      <c r="B8680" s="71">
        <f t="shared" si="135"/>
        <v>42217</v>
      </c>
      <c r="C8680">
        <v>3101.1</v>
      </c>
    </row>
    <row r="8681" spans="1:3">
      <c r="A8681" s="71">
        <v>42248</v>
      </c>
      <c r="B8681" s="71">
        <f t="shared" si="135"/>
        <v>42248</v>
      </c>
      <c r="C8681">
        <v>3079.97</v>
      </c>
    </row>
    <row r="8682" spans="1:3">
      <c r="A8682" s="71">
        <v>42249</v>
      </c>
      <c r="B8682" s="71">
        <f t="shared" si="135"/>
        <v>42248</v>
      </c>
      <c r="C8682">
        <v>3093.64</v>
      </c>
    </row>
    <row r="8683" spans="1:3">
      <c r="A8683" s="71">
        <v>42250</v>
      </c>
      <c r="B8683" s="71">
        <f t="shared" si="135"/>
        <v>42248</v>
      </c>
      <c r="C8683">
        <v>3142.34</v>
      </c>
    </row>
    <row r="8684" spans="1:3">
      <c r="A8684" s="71">
        <v>42251</v>
      </c>
      <c r="B8684" s="71">
        <f t="shared" si="135"/>
        <v>42248</v>
      </c>
      <c r="C8684">
        <v>3119.93</v>
      </c>
    </row>
    <row r="8685" spans="1:3">
      <c r="A8685" s="71">
        <v>42252</v>
      </c>
      <c r="B8685" s="71">
        <f t="shared" si="135"/>
        <v>42248</v>
      </c>
      <c r="C8685">
        <v>3113.55</v>
      </c>
    </row>
    <row r="8686" spans="1:3">
      <c r="A8686" s="71">
        <v>42253</v>
      </c>
      <c r="B8686" s="71">
        <f t="shared" si="135"/>
        <v>42248</v>
      </c>
      <c r="C8686">
        <v>3113.55</v>
      </c>
    </row>
    <row r="8687" spans="1:3">
      <c r="A8687" s="71">
        <v>42254</v>
      </c>
      <c r="B8687" s="71">
        <f t="shared" si="135"/>
        <v>42248</v>
      </c>
      <c r="C8687">
        <v>3113.55</v>
      </c>
    </row>
    <row r="8688" spans="1:3">
      <c r="A8688" s="71">
        <v>42255</v>
      </c>
      <c r="B8688" s="71">
        <f t="shared" si="135"/>
        <v>42248</v>
      </c>
      <c r="C8688">
        <v>3113.55</v>
      </c>
    </row>
    <row r="8689" spans="1:3">
      <c r="A8689" s="71">
        <v>42256</v>
      </c>
      <c r="B8689" s="71">
        <f t="shared" si="135"/>
        <v>42248</v>
      </c>
      <c r="C8689">
        <v>3138.46</v>
      </c>
    </row>
    <row r="8690" spans="1:3">
      <c r="A8690" s="71">
        <v>42257</v>
      </c>
      <c r="B8690" s="71">
        <f t="shared" si="135"/>
        <v>42248</v>
      </c>
      <c r="C8690">
        <v>3105.4</v>
      </c>
    </row>
    <row r="8691" spans="1:3">
      <c r="A8691" s="71">
        <v>42258</v>
      </c>
      <c r="B8691" s="71">
        <f t="shared" si="135"/>
        <v>42248</v>
      </c>
      <c r="C8691">
        <v>3080.57</v>
      </c>
    </row>
    <row r="8692" spans="1:3">
      <c r="A8692" s="71">
        <v>42259</v>
      </c>
      <c r="B8692" s="71">
        <f t="shared" si="135"/>
        <v>42248</v>
      </c>
      <c r="C8692">
        <v>3012.96</v>
      </c>
    </row>
    <row r="8693" spans="1:3">
      <c r="A8693" s="71">
        <v>42260</v>
      </c>
      <c r="B8693" s="71">
        <f t="shared" si="135"/>
        <v>42248</v>
      </c>
      <c r="C8693">
        <v>3012.96</v>
      </c>
    </row>
    <row r="8694" spans="1:3">
      <c r="A8694" s="71">
        <v>42261</v>
      </c>
      <c r="B8694" s="71">
        <f t="shared" si="135"/>
        <v>42248</v>
      </c>
      <c r="C8694">
        <v>3012.96</v>
      </c>
    </row>
    <row r="8695" spans="1:3">
      <c r="A8695" s="71">
        <v>42262</v>
      </c>
      <c r="B8695" s="71">
        <f t="shared" si="135"/>
        <v>42248</v>
      </c>
      <c r="C8695">
        <v>3032.59</v>
      </c>
    </row>
    <row r="8696" spans="1:3">
      <c r="A8696" s="71">
        <v>42263</v>
      </c>
      <c r="B8696" s="71">
        <f t="shared" si="135"/>
        <v>42248</v>
      </c>
      <c r="C8696">
        <v>3025.28</v>
      </c>
    </row>
    <row r="8697" spans="1:3">
      <c r="A8697" s="71">
        <v>42264</v>
      </c>
      <c r="B8697" s="71">
        <f t="shared" si="135"/>
        <v>42248</v>
      </c>
      <c r="C8697">
        <v>2989.04</v>
      </c>
    </row>
    <row r="8698" spans="1:3">
      <c r="A8698" s="71">
        <v>42265</v>
      </c>
      <c r="B8698" s="71">
        <f t="shared" si="135"/>
        <v>42248</v>
      </c>
      <c r="C8698">
        <v>2975.13</v>
      </c>
    </row>
    <row r="8699" spans="1:3">
      <c r="A8699" s="71">
        <v>42266</v>
      </c>
      <c r="B8699" s="71">
        <f t="shared" si="135"/>
        <v>42248</v>
      </c>
      <c r="C8699">
        <v>2984.9</v>
      </c>
    </row>
    <row r="8700" spans="1:3">
      <c r="A8700" s="71">
        <v>42267</v>
      </c>
      <c r="B8700" s="71">
        <f t="shared" si="135"/>
        <v>42248</v>
      </c>
      <c r="C8700">
        <v>2984.9</v>
      </c>
    </row>
    <row r="8701" spans="1:3">
      <c r="A8701" s="71">
        <v>42268</v>
      </c>
      <c r="B8701" s="71">
        <f t="shared" si="135"/>
        <v>42248</v>
      </c>
      <c r="C8701">
        <v>2984.9</v>
      </c>
    </row>
    <row r="8702" spans="1:3">
      <c r="A8702" s="71">
        <v>42269</v>
      </c>
      <c r="B8702" s="71">
        <f t="shared" si="135"/>
        <v>42248</v>
      </c>
      <c r="C8702">
        <v>3001.68</v>
      </c>
    </row>
    <row r="8703" spans="1:3">
      <c r="A8703" s="71">
        <v>42270</v>
      </c>
      <c r="B8703" s="71">
        <f t="shared" si="135"/>
        <v>42248</v>
      </c>
      <c r="C8703">
        <v>3065.74</v>
      </c>
    </row>
    <row r="8704" spans="1:3">
      <c r="A8704" s="71">
        <v>42271</v>
      </c>
      <c r="B8704" s="71">
        <f t="shared" si="135"/>
        <v>42248</v>
      </c>
      <c r="C8704">
        <v>3099.28</v>
      </c>
    </row>
    <row r="8705" spans="1:3">
      <c r="A8705" s="71">
        <v>42272</v>
      </c>
      <c r="B8705" s="71">
        <f t="shared" si="135"/>
        <v>42248</v>
      </c>
      <c r="C8705">
        <v>3135.17</v>
      </c>
    </row>
    <row r="8706" spans="1:3">
      <c r="A8706" s="71">
        <v>42273</v>
      </c>
      <c r="B8706" s="71">
        <f t="shared" si="135"/>
        <v>42248</v>
      </c>
      <c r="C8706">
        <v>3080.44</v>
      </c>
    </row>
    <row r="8707" spans="1:3">
      <c r="A8707" s="71">
        <v>42274</v>
      </c>
      <c r="B8707" s="71">
        <f t="shared" ref="B8707:B8770" si="136">DATE(YEAR(A8707), MONTH(A8707), 1)</f>
        <v>42248</v>
      </c>
      <c r="C8707">
        <v>3080.44</v>
      </c>
    </row>
    <row r="8708" spans="1:3">
      <c r="A8708" s="71">
        <v>42275</v>
      </c>
      <c r="B8708" s="71">
        <f t="shared" si="136"/>
        <v>42248</v>
      </c>
      <c r="C8708">
        <v>3080.44</v>
      </c>
    </row>
    <row r="8709" spans="1:3">
      <c r="A8709" s="71">
        <v>42276</v>
      </c>
      <c r="B8709" s="71">
        <f t="shared" si="136"/>
        <v>42248</v>
      </c>
      <c r="C8709">
        <v>3096.98</v>
      </c>
    </row>
    <row r="8710" spans="1:3">
      <c r="A8710" s="71">
        <v>42277</v>
      </c>
      <c r="B8710" s="71">
        <f t="shared" si="136"/>
        <v>42248</v>
      </c>
      <c r="C8710">
        <v>3121.94</v>
      </c>
    </row>
    <row r="8711" spans="1:3">
      <c r="A8711" s="71">
        <v>42278</v>
      </c>
      <c r="B8711" s="71">
        <f t="shared" si="136"/>
        <v>42278</v>
      </c>
      <c r="C8711">
        <v>3086.75</v>
      </c>
    </row>
    <row r="8712" spans="1:3">
      <c r="A8712" s="71">
        <v>42279</v>
      </c>
      <c r="B8712" s="71">
        <f t="shared" si="136"/>
        <v>42278</v>
      </c>
      <c r="C8712">
        <v>3061.85</v>
      </c>
    </row>
    <row r="8713" spans="1:3">
      <c r="A8713" s="71">
        <v>42280</v>
      </c>
      <c r="B8713" s="71">
        <f t="shared" si="136"/>
        <v>42278</v>
      </c>
      <c r="C8713">
        <v>3034.9</v>
      </c>
    </row>
    <row r="8714" spans="1:3">
      <c r="A8714" s="71">
        <v>42281</v>
      </c>
      <c r="B8714" s="71">
        <f t="shared" si="136"/>
        <v>42278</v>
      </c>
      <c r="C8714">
        <v>3034.9</v>
      </c>
    </row>
    <row r="8715" spans="1:3">
      <c r="A8715" s="71">
        <v>42282</v>
      </c>
      <c r="B8715" s="71">
        <f t="shared" si="136"/>
        <v>42278</v>
      </c>
      <c r="C8715">
        <v>3034.9</v>
      </c>
    </row>
    <row r="8716" spans="1:3">
      <c r="A8716" s="71">
        <v>42283</v>
      </c>
      <c r="B8716" s="71">
        <f t="shared" si="136"/>
        <v>42278</v>
      </c>
      <c r="C8716">
        <v>2971.15</v>
      </c>
    </row>
    <row r="8717" spans="1:3">
      <c r="A8717" s="71">
        <v>42284</v>
      </c>
      <c r="B8717" s="71">
        <f t="shared" si="136"/>
        <v>42278</v>
      </c>
      <c r="C8717">
        <v>2913.74</v>
      </c>
    </row>
    <row r="8718" spans="1:3">
      <c r="A8718" s="71">
        <v>42285</v>
      </c>
      <c r="B8718" s="71">
        <f t="shared" si="136"/>
        <v>42278</v>
      </c>
      <c r="C8718">
        <v>2891.91</v>
      </c>
    </row>
    <row r="8719" spans="1:3">
      <c r="A8719" s="71">
        <v>42286</v>
      </c>
      <c r="B8719" s="71">
        <f t="shared" si="136"/>
        <v>42278</v>
      </c>
      <c r="C8719">
        <v>2887.21</v>
      </c>
    </row>
    <row r="8720" spans="1:3">
      <c r="A8720" s="71">
        <v>42287</v>
      </c>
      <c r="B8720" s="71">
        <f t="shared" si="136"/>
        <v>42278</v>
      </c>
      <c r="C8720">
        <v>2855.74</v>
      </c>
    </row>
    <row r="8721" spans="1:3">
      <c r="A8721" s="71">
        <v>42288</v>
      </c>
      <c r="B8721" s="71">
        <f t="shared" si="136"/>
        <v>42278</v>
      </c>
      <c r="C8721">
        <v>2855.74</v>
      </c>
    </row>
    <row r="8722" spans="1:3">
      <c r="A8722" s="71">
        <v>42289</v>
      </c>
      <c r="B8722" s="71">
        <f t="shared" si="136"/>
        <v>42278</v>
      </c>
      <c r="C8722">
        <v>2855.74</v>
      </c>
    </row>
    <row r="8723" spans="1:3">
      <c r="A8723" s="71">
        <v>42290</v>
      </c>
      <c r="B8723" s="71">
        <f t="shared" si="136"/>
        <v>42278</v>
      </c>
      <c r="C8723">
        <v>2855.74</v>
      </c>
    </row>
    <row r="8724" spans="1:3">
      <c r="A8724" s="71">
        <v>42291</v>
      </c>
      <c r="B8724" s="71">
        <f t="shared" si="136"/>
        <v>42278</v>
      </c>
      <c r="C8724">
        <v>2910.7</v>
      </c>
    </row>
    <row r="8725" spans="1:3">
      <c r="A8725" s="71">
        <v>42292</v>
      </c>
      <c r="B8725" s="71">
        <f t="shared" si="136"/>
        <v>42278</v>
      </c>
      <c r="C8725">
        <v>2928.69</v>
      </c>
    </row>
    <row r="8726" spans="1:3">
      <c r="A8726" s="71">
        <v>42293</v>
      </c>
      <c r="B8726" s="71">
        <f t="shared" si="136"/>
        <v>42278</v>
      </c>
      <c r="C8726">
        <v>2908.87</v>
      </c>
    </row>
    <row r="8727" spans="1:3">
      <c r="A8727" s="71">
        <v>42294</v>
      </c>
      <c r="B8727" s="71">
        <f t="shared" si="136"/>
        <v>42278</v>
      </c>
      <c r="C8727">
        <v>2879.89</v>
      </c>
    </row>
    <row r="8728" spans="1:3">
      <c r="A8728" s="71">
        <v>42295</v>
      </c>
      <c r="B8728" s="71">
        <f t="shared" si="136"/>
        <v>42278</v>
      </c>
      <c r="C8728">
        <v>2879.89</v>
      </c>
    </row>
    <row r="8729" spans="1:3">
      <c r="A8729" s="71">
        <v>42296</v>
      </c>
      <c r="B8729" s="71">
        <f t="shared" si="136"/>
        <v>42278</v>
      </c>
      <c r="C8729">
        <v>2879.89</v>
      </c>
    </row>
    <row r="8730" spans="1:3">
      <c r="A8730" s="71">
        <v>42297</v>
      </c>
      <c r="B8730" s="71">
        <f t="shared" si="136"/>
        <v>42278</v>
      </c>
      <c r="C8730">
        <v>2912.99</v>
      </c>
    </row>
    <row r="8731" spans="1:3">
      <c r="A8731" s="71">
        <v>42298</v>
      </c>
      <c r="B8731" s="71">
        <f t="shared" si="136"/>
        <v>42278</v>
      </c>
      <c r="C8731">
        <v>2929.19</v>
      </c>
    </row>
    <row r="8732" spans="1:3">
      <c r="A8732" s="71">
        <v>42299</v>
      </c>
      <c r="B8732" s="71">
        <f t="shared" si="136"/>
        <v>42278</v>
      </c>
      <c r="C8732">
        <v>2966.68</v>
      </c>
    </row>
    <row r="8733" spans="1:3">
      <c r="A8733" s="71">
        <v>42300</v>
      </c>
      <c r="B8733" s="71">
        <f t="shared" si="136"/>
        <v>42278</v>
      </c>
      <c r="C8733">
        <v>2925.36</v>
      </c>
    </row>
    <row r="8734" spans="1:3">
      <c r="A8734" s="71">
        <v>42301</v>
      </c>
      <c r="B8734" s="71">
        <f t="shared" si="136"/>
        <v>42278</v>
      </c>
      <c r="C8734">
        <v>2912.08</v>
      </c>
    </row>
    <row r="8735" spans="1:3">
      <c r="A8735" s="71">
        <v>42302</v>
      </c>
      <c r="B8735" s="71">
        <f t="shared" si="136"/>
        <v>42278</v>
      </c>
      <c r="C8735">
        <v>2912.08</v>
      </c>
    </row>
    <row r="8736" spans="1:3">
      <c r="A8736" s="71">
        <v>42303</v>
      </c>
      <c r="B8736" s="71">
        <f t="shared" si="136"/>
        <v>42278</v>
      </c>
      <c r="C8736">
        <v>2912.08</v>
      </c>
    </row>
    <row r="8737" spans="1:3">
      <c r="A8737" s="71">
        <v>42304</v>
      </c>
      <c r="B8737" s="71">
        <f t="shared" si="136"/>
        <v>42278</v>
      </c>
      <c r="C8737">
        <v>2918.21</v>
      </c>
    </row>
    <row r="8738" spans="1:3">
      <c r="A8738" s="71">
        <v>42305</v>
      </c>
      <c r="B8738" s="71">
        <f t="shared" si="136"/>
        <v>42278</v>
      </c>
      <c r="C8738">
        <v>2950.87</v>
      </c>
    </row>
    <row r="8739" spans="1:3">
      <c r="A8739" s="71">
        <v>42306</v>
      </c>
      <c r="B8739" s="71">
        <f t="shared" si="136"/>
        <v>42278</v>
      </c>
      <c r="C8739">
        <v>2926.75</v>
      </c>
    </row>
    <row r="8740" spans="1:3">
      <c r="A8740" s="71">
        <v>42307</v>
      </c>
      <c r="B8740" s="71">
        <f t="shared" si="136"/>
        <v>42278</v>
      </c>
      <c r="C8740">
        <v>2921.32</v>
      </c>
    </row>
    <row r="8741" spans="1:3">
      <c r="A8741" s="71">
        <v>42308</v>
      </c>
      <c r="B8741" s="71">
        <f t="shared" si="136"/>
        <v>42278</v>
      </c>
      <c r="C8741">
        <v>2897.83</v>
      </c>
    </row>
    <row r="8742" spans="1:3">
      <c r="A8742" s="71">
        <v>42309</v>
      </c>
      <c r="B8742" s="71">
        <f t="shared" si="136"/>
        <v>42309</v>
      </c>
      <c r="C8742">
        <v>2897.83</v>
      </c>
    </row>
    <row r="8743" spans="1:3">
      <c r="A8743" s="71">
        <v>42310</v>
      </c>
      <c r="B8743" s="71">
        <f t="shared" si="136"/>
        <v>42309</v>
      </c>
      <c r="C8743">
        <v>2897.83</v>
      </c>
    </row>
    <row r="8744" spans="1:3">
      <c r="A8744" s="71">
        <v>42311</v>
      </c>
      <c r="B8744" s="71">
        <f t="shared" si="136"/>
        <v>42309</v>
      </c>
      <c r="C8744">
        <v>2897.83</v>
      </c>
    </row>
    <row r="8745" spans="1:3">
      <c r="A8745" s="71">
        <v>42312</v>
      </c>
      <c r="B8745" s="71">
        <f t="shared" si="136"/>
        <v>42309</v>
      </c>
      <c r="C8745">
        <v>2825.25</v>
      </c>
    </row>
    <row r="8746" spans="1:3">
      <c r="A8746" s="71">
        <v>42313</v>
      </c>
      <c r="B8746" s="71">
        <f t="shared" si="136"/>
        <v>42309</v>
      </c>
      <c r="C8746">
        <v>2819.63</v>
      </c>
    </row>
    <row r="8747" spans="1:3">
      <c r="A8747" s="71">
        <v>42314</v>
      </c>
      <c r="B8747" s="71">
        <f t="shared" si="136"/>
        <v>42309</v>
      </c>
      <c r="C8747">
        <v>2853.32</v>
      </c>
    </row>
    <row r="8748" spans="1:3">
      <c r="A8748" s="71">
        <v>42315</v>
      </c>
      <c r="B8748" s="71">
        <f t="shared" si="136"/>
        <v>42309</v>
      </c>
      <c r="C8748">
        <v>2896.19</v>
      </c>
    </row>
    <row r="8749" spans="1:3">
      <c r="A8749" s="71">
        <v>42316</v>
      </c>
      <c r="B8749" s="71">
        <f t="shared" si="136"/>
        <v>42309</v>
      </c>
      <c r="C8749">
        <v>2896.19</v>
      </c>
    </row>
    <row r="8750" spans="1:3">
      <c r="A8750" s="71">
        <v>42317</v>
      </c>
      <c r="B8750" s="71">
        <f t="shared" si="136"/>
        <v>42309</v>
      </c>
      <c r="C8750">
        <v>2896.19</v>
      </c>
    </row>
    <row r="8751" spans="1:3">
      <c r="A8751" s="71">
        <v>42318</v>
      </c>
      <c r="B8751" s="71">
        <f t="shared" si="136"/>
        <v>42309</v>
      </c>
      <c r="C8751">
        <v>2921.15</v>
      </c>
    </row>
    <row r="8752" spans="1:3">
      <c r="A8752" s="71">
        <v>42319</v>
      </c>
      <c r="B8752" s="71">
        <f t="shared" si="136"/>
        <v>42309</v>
      </c>
      <c r="C8752">
        <v>2935.86</v>
      </c>
    </row>
    <row r="8753" spans="1:3">
      <c r="A8753" s="71">
        <v>42320</v>
      </c>
      <c r="B8753" s="71">
        <f t="shared" si="136"/>
        <v>42309</v>
      </c>
      <c r="C8753">
        <v>2935.86</v>
      </c>
    </row>
    <row r="8754" spans="1:3">
      <c r="A8754" s="71">
        <v>42321</v>
      </c>
      <c r="B8754" s="71">
        <f t="shared" si="136"/>
        <v>42309</v>
      </c>
      <c r="C8754">
        <v>3009.36</v>
      </c>
    </row>
    <row r="8755" spans="1:3">
      <c r="A8755" s="71">
        <v>42322</v>
      </c>
      <c r="B8755" s="71">
        <f t="shared" si="136"/>
        <v>42309</v>
      </c>
      <c r="C8755">
        <v>3073.23</v>
      </c>
    </row>
    <row r="8756" spans="1:3">
      <c r="A8756" s="71">
        <v>42323</v>
      </c>
      <c r="B8756" s="71">
        <f t="shared" si="136"/>
        <v>42309</v>
      </c>
      <c r="C8756">
        <v>3073.23</v>
      </c>
    </row>
    <row r="8757" spans="1:3">
      <c r="A8757" s="71">
        <v>42324</v>
      </c>
      <c r="B8757" s="71">
        <f t="shared" si="136"/>
        <v>42309</v>
      </c>
      <c r="C8757">
        <v>3073.23</v>
      </c>
    </row>
    <row r="8758" spans="1:3">
      <c r="A8758" s="71">
        <v>42325</v>
      </c>
      <c r="B8758" s="71">
        <f t="shared" si="136"/>
        <v>42309</v>
      </c>
      <c r="C8758">
        <v>3073.23</v>
      </c>
    </row>
    <row r="8759" spans="1:3">
      <c r="A8759" s="71">
        <v>42326</v>
      </c>
      <c r="B8759" s="71">
        <f t="shared" si="136"/>
        <v>42309</v>
      </c>
      <c r="C8759">
        <v>3069.24</v>
      </c>
    </row>
    <row r="8760" spans="1:3">
      <c r="A8760" s="71">
        <v>42327</v>
      </c>
      <c r="B8760" s="71">
        <f t="shared" si="136"/>
        <v>42309</v>
      </c>
      <c r="C8760">
        <v>3108.7</v>
      </c>
    </row>
    <row r="8761" spans="1:3">
      <c r="A8761" s="71">
        <v>42328</v>
      </c>
      <c r="B8761" s="71">
        <f t="shared" si="136"/>
        <v>42309</v>
      </c>
      <c r="C8761">
        <v>3082.04</v>
      </c>
    </row>
    <row r="8762" spans="1:3">
      <c r="A8762" s="71">
        <v>42329</v>
      </c>
      <c r="B8762" s="71">
        <f t="shared" si="136"/>
        <v>42309</v>
      </c>
      <c r="C8762">
        <v>3047.31</v>
      </c>
    </row>
    <row r="8763" spans="1:3">
      <c r="A8763" s="71">
        <v>42330</v>
      </c>
      <c r="B8763" s="71">
        <f t="shared" si="136"/>
        <v>42309</v>
      </c>
      <c r="C8763">
        <v>3047.31</v>
      </c>
    </row>
    <row r="8764" spans="1:3">
      <c r="A8764" s="71">
        <v>42331</v>
      </c>
      <c r="B8764" s="71">
        <f t="shared" si="136"/>
        <v>42309</v>
      </c>
      <c r="C8764">
        <v>3047.31</v>
      </c>
    </row>
    <row r="8765" spans="1:3">
      <c r="A8765" s="71">
        <v>42332</v>
      </c>
      <c r="B8765" s="71">
        <f t="shared" si="136"/>
        <v>42309</v>
      </c>
      <c r="C8765">
        <v>3086.82</v>
      </c>
    </row>
    <row r="8766" spans="1:3">
      <c r="A8766" s="71">
        <v>42333</v>
      </c>
      <c r="B8766" s="71">
        <f t="shared" si="136"/>
        <v>42309</v>
      </c>
      <c r="C8766">
        <v>3074.35</v>
      </c>
    </row>
    <row r="8767" spans="1:3">
      <c r="A8767" s="71">
        <v>42334</v>
      </c>
      <c r="B8767" s="71">
        <f t="shared" si="136"/>
        <v>42309</v>
      </c>
      <c r="C8767">
        <v>3099.75</v>
      </c>
    </row>
    <row r="8768" spans="1:3">
      <c r="A8768" s="71">
        <v>42335</v>
      </c>
      <c r="B8768" s="71">
        <f t="shared" si="136"/>
        <v>42309</v>
      </c>
      <c r="C8768">
        <v>3099.75</v>
      </c>
    </row>
    <row r="8769" spans="1:3">
      <c r="A8769" s="71">
        <v>42336</v>
      </c>
      <c r="B8769" s="71">
        <f t="shared" si="136"/>
        <v>42309</v>
      </c>
      <c r="C8769">
        <v>3101.1</v>
      </c>
    </row>
    <row r="8770" spans="1:3">
      <c r="A8770" s="71">
        <v>42337</v>
      </c>
      <c r="B8770" s="71">
        <f t="shared" si="136"/>
        <v>42309</v>
      </c>
      <c r="C8770">
        <v>3101.1</v>
      </c>
    </row>
    <row r="8771" spans="1:3">
      <c r="A8771" s="71">
        <v>42338</v>
      </c>
      <c r="B8771" s="71">
        <f t="shared" ref="B8771:B8834" si="137">DATE(YEAR(A8771), MONTH(A8771), 1)</f>
        <v>42309</v>
      </c>
      <c r="C8771">
        <v>3101.1</v>
      </c>
    </row>
    <row r="8772" spans="1:3">
      <c r="A8772" s="71">
        <v>42339</v>
      </c>
      <c r="B8772" s="71">
        <f t="shared" si="137"/>
        <v>42339</v>
      </c>
      <c r="C8772">
        <v>3142.11</v>
      </c>
    </row>
    <row r="8773" spans="1:3">
      <c r="A8773" s="71">
        <v>42340</v>
      </c>
      <c r="B8773" s="71">
        <f t="shared" si="137"/>
        <v>42339</v>
      </c>
      <c r="C8773">
        <v>3131.95</v>
      </c>
    </row>
    <row r="8774" spans="1:3">
      <c r="A8774" s="71">
        <v>42341</v>
      </c>
      <c r="B8774" s="71">
        <f t="shared" si="137"/>
        <v>42339</v>
      </c>
      <c r="C8774">
        <v>3166.67</v>
      </c>
    </row>
    <row r="8775" spans="1:3">
      <c r="A8775" s="71">
        <v>42342</v>
      </c>
      <c r="B8775" s="71">
        <f t="shared" si="137"/>
        <v>42339</v>
      </c>
      <c r="C8775">
        <v>3149.12</v>
      </c>
    </row>
    <row r="8776" spans="1:3">
      <c r="A8776" s="71">
        <v>42343</v>
      </c>
      <c r="B8776" s="71">
        <f t="shared" si="137"/>
        <v>42339</v>
      </c>
      <c r="C8776">
        <v>3179.22</v>
      </c>
    </row>
    <row r="8777" spans="1:3">
      <c r="A8777" s="71">
        <v>42344</v>
      </c>
      <c r="B8777" s="71">
        <f t="shared" si="137"/>
        <v>42339</v>
      </c>
      <c r="C8777">
        <v>3179.22</v>
      </c>
    </row>
    <row r="8778" spans="1:3">
      <c r="A8778" s="71">
        <v>42345</v>
      </c>
      <c r="B8778" s="71">
        <f t="shared" si="137"/>
        <v>42339</v>
      </c>
      <c r="C8778">
        <v>3179.22</v>
      </c>
    </row>
    <row r="8779" spans="1:3">
      <c r="A8779" s="71">
        <v>42346</v>
      </c>
      <c r="B8779" s="71">
        <f t="shared" si="137"/>
        <v>42339</v>
      </c>
      <c r="C8779">
        <v>3287.03</v>
      </c>
    </row>
    <row r="8780" spans="1:3">
      <c r="A8780" s="71">
        <v>42347</v>
      </c>
      <c r="B8780" s="71">
        <f t="shared" si="137"/>
        <v>42339</v>
      </c>
      <c r="C8780">
        <v>3287.03</v>
      </c>
    </row>
    <row r="8781" spans="1:3">
      <c r="A8781" s="71">
        <v>42348</v>
      </c>
      <c r="B8781" s="71">
        <f t="shared" si="137"/>
        <v>42339</v>
      </c>
      <c r="C8781">
        <v>3294.02</v>
      </c>
    </row>
    <row r="8782" spans="1:3">
      <c r="A8782" s="71">
        <v>42349</v>
      </c>
      <c r="B8782" s="71">
        <f t="shared" si="137"/>
        <v>42339</v>
      </c>
      <c r="C8782">
        <v>3259.56</v>
      </c>
    </row>
    <row r="8783" spans="1:3">
      <c r="A8783" s="71">
        <v>42350</v>
      </c>
      <c r="B8783" s="71">
        <f t="shared" si="137"/>
        <v>42339</v>
      </c>
      <c r="C8783">
        <v>3299.36</v>
      </c>
    </row>
    <row r="8784" spans="1:3">
      <c r="A8784" s="71">
        <v>42351</v>
      </c>
      <c r="B8784" s="71">
        <f t="shared" si="137"/>
        <v>42339</v>
      </c>
      <c r="C8784">
        <v>3299.36</v>
      </c>
    </row>
    <row r="8785" spans="1:3">
      <c r="A8785" s="71">
        <v>42352</v>
      </c>
      <c r="B8785" s="71">
        <f t="shared" si="137"/>
        <v>42339</v>
      </c>
      <c r="C8785">
        <v>3299.36</v>
      </c>
    </row>
    <row r="8786" spans="1:3">
      <c r="A8786" s="71">
        <v>42353</v>
      </c>
      <c r="B8786" s="71">
        <f t="shared" si="137"/>
        <v>42339</v>
      </c>
      <c r="C8786">
        <v>3356</v>
      </c>
    </row>
    <row r="8787" spans="1:3">
      <c r="A8787" s="71">
        <v>42354</v>
      </c>
      <c r="B8787" s="71">
        <f t="shared" si="137"/>
        <v>42339</v>
      </c>
      <c r="C8787">
        <v>3328.08</v>
      </c>
    </row>
    <row r="8788" spans="1:3">
      <c r="A8788" s="71">
        <v>42355</v>
      </c>
      <c r="B8788" s="71">
        <f t="shared" si="137"/>
        <v>42339</v>
      </c>
      <c r="C8788">
        <v>3317.72</v>
      </c>
    </row>
    <row r="8789" spans="1:3">
      <c r="A8789" s="71">
        <v>42356</v>
      </c>
      <c r="B8789" s="71">
        <f t="shared" si="137"/>
        <v>42339</v>
      </c>
      <c r="C8789">
        <v>3333.37</v>
      </c>
    </row>
    <row r="8790" spans="1:3">
      <c r="A8790" s="71">
        <v>42357</v>
      </c>
      <c r="B8790" s="71">
        <f t="shared" si="137"/>
        <v>42339</v>
      </c>
      <c r="C8790">
        <v>3337.68</v>
      </c>
    </row>
    <row r="8791" spans="1:3">
      <c r="A8791" s="71">
        <v>42358</v>
      </c>
      <c r="B8791" s="71">
        <f t="shared" si="137"/>
        <v>42339</v>
      </c>
      <c r="C8791">
        <v>3337.68</v>
      </c>
    </row>
    <row r="8792" spans="1:3">
      <c r="A8792" s="71">
        <v>42359</v>
      </c>
      <c r="B8792" s="71">
        <f t="shared" si="137"/>
        <v>42339</v>
      </c>
      <c r="C8792">
        <v>3337.68</v>
      </c>
    </row>
    <row r="8793" spans="1:3">
      <c r="A8793" s="71">
        <v>42360</v>
      </c>
      <c r="B8793" s="71">
        <f t="shared" si="137"/>
        <v>42339</v>
      </c>
      <c r="C8793">
        <v>3332.7</v>
      </c>
    </row>
    <row r="8794" spans="1:3">
      <c r="A8794" s="71">
        <v>42361</v>
      </c>
      <c r="B8794" s="71">
        <f t="shared" si="137"/>
        <v>42339</v>
      </c>
      <c r="C8794">
        <v>3307.24</v>
      </c>
    </row>
    <row r="8795" spans="1:3">
      <c r="A8795" s="71">
        <v>42362</v>
      </c>
      <c r="B8795" s="71">
        <f t="shared" si="137"/>
        <v>42339</v>
      </c>
      <c r="C8795">
        <v>3255.19</v>
      </c>
    </row>
    <row r="8796" spans="1:3">
      <c r="A8796" s="71">
        <v>42363</v>
      </c>
      <c r="B8796" s="71">
        <f t="shared" si="137"/>
        <v>42339</v>
      </c>
      <c r="C8796">
        <v>3172.03</v>
      </c>
    </row>
    <row r="8797" spans="1:3">
      <c r="A8797" s="71">
        <v>42364</v>
      </c>
      <c r="B8797" s="71">
        <f t="shared" si="137"/>
        <v>42339</v>
      </c>
      <c r="C8797">
        <v>3172.03</v>
      </c>
    </row>
    <row r="8798" spans="1:3">
      <c r="A8798" s="71">
        <v>42365</v>
      </c>
      <c r="B8798" s="71">
        <f t="shared" si="137"/>
        <v>42339</v>
      </c>
      <c r="C8798">
        <v>3172.03</v>
      </c>
    </row>
    <row r="8799" spans="1:3">
      <c r="A8799" s="71">
        <v>42366</v>
      </c>
      <c r="B8799" s="71">
        <f t="shared" si="137"/>
        <v>42339</v>
      </c>
      <c r="C8799">
        <v>3172.03</v>
      </c>
    </row>
    <row r="8800" spans="1:3">
      <c r="A8800" s="71">
        <v>42367</v>
      </c>
      <c r="B8800" s="71">
        <f t="shared" si="137"/>
        <v>42339</v>
      </c>
      <c r="C8800">
        <v>3180.87</v>
      </c>
    </row>
    <row r="8801" spans="1:3">
      <c r="A8801" s="71">
        <v>42368</v>
      </c>
      <c r="B8801" s="71">
        <f t="shared" si="137"/>
        <v>42339</v>
      </c>
      <c r="C8801">
        <v>3155.22</v>
      </c>
    </row>
    <row r="8802" spans="1:3">
      <c r="A8802" s="71">
        <v>42369</v>
      </c>
      <c r="B8802" s="71">
        <f t="shared" si="137"/>
        <v>42339</v>
      </c>
      <c r="C8802">
        <v>3149.47</v>
      </c>
    </row>
    <row r="8803" spans="1:3">
      <c r="A8803" s="71">
        <v>42370</v>
      </c>
      <c r="B8803" s="71">
        <f t="shared" si="137"/>
        <v>42370</v>
      </c>
      <c r="C8803">
        <v>3149.47</v>
      </c>
    </row>
    <row r="8804" spans="1:3">
      <c r="A8804" s="71">
        <v>42371</v>
      </c>
      <c r="B8804" s="71">
        <f t="shared" si="137"/>
        <v>42370</v>
      </c>
      <c r="C8804">
        <v>3149.47</v>
      </c>
    </row>
    <row r="8805" spans="1:3">
      <c r="A8805" s="71">
        <v>42372</v>
      </c>
      <c r="B8805" s="71">
        <f t="shared" si="137"/>
        <v>42370</v>
      </c>
      <c r="C8805">
        <v>3149.47</v>
      </c>
    </row>
    <row r="8806" spans="1:3">
      <c r="A8806" s="71">
        <v>42373</v>
      </c>
      <c r="B8806" s="71">
        <f t="shared" si="137"/>
        <v>42370</v>
      </c>
      <c r="C8806">
        <v>3149.47</v>
      </c>
    </row>
    <row r="8807" spans="1:3">
      <c r="A8807" s="71">
        <v>42374</v>
      </c>
      <c r="B8807" s="71">
        <f t="shared" si="137"/>
        <v>42370</v>
      </c>
      <c r="C8807">
        <v>3213.24</v>
      </c>
    </row>
    <row r="8808" spans="1:3">
      <c r="A8808" s="71">
        <v>42375</v>
      </c>
      <c r="B8808" s="71">
        <f t="shared" si="137"/>
        <v>42370</v>
      </c>
      <c r="C8808">
        <v>3203.86</v>
      </c>
    </row>
    <row r="8809" spans="1:3">
      <c r="A8809" s="71">
        <v>42376</v>
      </c>
      <c r="B8809" s="71">
        <f t="shared" si="137"/>
        <v>42370</v>
      </c>
      <c r="C8809">
        <v>3250.69</v>
      </c>
    </row>
    <row r="8810" spans="1:3">
      <c r="A8810" s="71">
        <v>42377</v>
      </c>
      <c r="B8810" s="71">
        <f t="shared" si="137"/>
        <v>42370</v>
      </c>
      <c r="C8810">
        <v>3287.28</v>
      </c>
    </row>
    <row r="8811" spans="1:3">
      <c r="A8811" s="71">
        <v>42378</v>
      </c>
      <c r="B8811" s="71">
        <f t="shared" si="137"/>
        <v>42370</v>
      </c>
      <c r="C8811">
        <v>3268.37</v>
      </c>
    </row>
    <row r="8812" spans="1:3">
      <c r="A8812" s="71">
        <v>42379</v>
      </c>
      <c r="B8812" s="71">
        <f t="shared" si="137"/>
        <v>42370</v>
      </c>
      <c r="C8812">
        <v>3268.37</v>
      </c>
    </row>
    <row r="8813" spans="1:3">
      <c r="A8813" s="71">
        <v>42380</v>
      </c>
      <c r="B8813" s="71">
        <f t="shared" si="137"/>
        <v>42370</v>
      </c>
      <c r="C8813">
        <v>3268.37</v>
      </c>
    </row>
    <row r="8814" spans="1:3">
      <c r="A8814" s="71">
        <v>42381</v>
      </c>
      <c r="B8814" s="71">
        <f t="shared" si="137"/>
        <v>42370</v>
      </c>
      <c r="C8814">
        <v>3268.37</v>
      </c>
    </row>
    <row r="8815" spans="1:3">
      <c r="A8815" s="71">
        <v>42382</v>
      </c>
      <c r="B8815" s="71">
        <f t="shared" si="137"/>
        <v>42370</v>
      </c>
      <c r="C8815">
        <v>3246.51</v>
      </c>
    </row>
    <row r="8816" spans="1:3">
      <c r="A8816" s="71">
        <v>42383</v>
      </c>
      <c r="B8816" s="71">
        <f t="shared" si="137"/>
        <v>42370</v>
      </c>
      <c r="C8816">
        <v>3235.45</v>
      </c>
    </row>
    <row r="8817" spans="1:3">
      <c r="A8817" s="71">
        <v>42384</v>
      </c>
      <c r="B8817" s="71">
        <f t="shared" si="137"/>
        <v>42370</v>
      </c>
      <c r="C8817">
        <v>3240.71</v>
      </c>
    </row>
    <row r="8818" spans="1:3">
      <c r="A8818" s="71">
        <v>42385</v>
      </c>
      <c r="B8818" s="71">
        <f t="shared" si="137"/>
        <v>42370</v>
      </c>
      <c r="C8818">
        <v>3293.94</v>
      </c>
    </row>
    <row r="8819" spans="1:3">
      <c r="A8819" s="71">
        <v>42386</v>
      </c>
      <c r="B8819" s="71">
        <f t="shared" si="137"/>
        <v>42370</v>
      </c>
      <c r="C8819">
        <v>3293.94</v>
      </c>
    </row>
    <row r="8820" spans="1:3">
      <c r="A8820" s="71">
        <v>42387</v>
      </c>
      <c r="B8820" s="71">
        <f t="shared" si="137"/>
        <v>42370</v>
      </c>
      <c r="C8820">
        <v>3293.94</v>
      </c>
    </row>
    <row r="8821" spans="1:3">
      <c r="A8821" s="71">
        <v>42388</v>
      </c>
      <c r="B8821" s="71">
        <f t="shared" si="137"/>
        <v>42370</v>
      </c>
      <c r="C8821">
        <v>3293.94</v>
      </c>
    </row>
    <row r="8822" spans="1:3">
      <c r="A8822" s="71">
        <v>42389</v>
      </c>
      <c r="B8822" s="71">
        <f t="shared" si="137"/>
        <v>42370</v>
      </c>
      <c r="C8822">
        <v>3297.46</v>
      </c>
    </row>
    <row r="8823" spans="1:3">
      <c r="A8823" s="71">
        <v>42390</v>
      </c>
      <c r="B8823" s="71">
        <f t="shared" si="137"/>
        <v>42370</v>
      </c>
      <c r="C8823">
        <v>3357.67</v>
      </c>
    </row>
    <row r="8824" spans="1:3">
      <c r="A8824" s="71">
        <v>42391</v>
      </c>
      <c r="B8824" s="71">
        <f t="shared" si="137"/>
        <v>42370</v>
      </c>
      <c r="C8824">
        <v>3368.49</v>
      </c>
    </row>
    <row r="8825" spans="1:3">
      <c r="A8825" s="71">
        <v>42392</v>
      </c>
      <c r="B8825" s="71">
        <f t="shared" si="137"/>
        <v>42370</v>
      </c>
      <c r="C8825">
        <v>3281.74</v>
      </c>
    </row>
    <row r="8826" spans="1:3">
      <c r="A8826" s="71">
        <v>42393</v>
      </c>
      <c r="B8826" s="71">
        <f t="shared" si="137"/>
        <v>42370</v>
      </c>
      <c r="C8826">
        <v>3281.74</v>
      </c>
    </row>
    <row r="8827" spans="1:3">
      <c r="A8827" s="71">
        <v>42394</v>
      </c>
      <c r="B8827" s="71">
        <f t="shared" si="137"/>
        <v>42370</v>
      </c>
      <c r="C8827">
        <v>3281.74</v>
      </c>
    </row>
    <row r="8828" spans="1:3">
      <c r="A8828" s="71">
        <v>42395</v>
      </c>
      <c r="B8828" s="71">
        <f t="shared" si="137"/>
        <v>42370</v>
      </c>
      <c r="C8828">
        <v>3362.38</v>
      </c>
    </row>
    <row r="8829" spans="1:3">
      <c r="A8829" s="71">
        <v>42396</v>
      </c>
      <c r="B8829" s="71">
        <f t="shared" si="137"/>
        <v>42370</v>
      </c>
      <c r="C8829">
        <v>3375.8</v>
      </c>
    </row>
    <row r="8830" spans="1:3">
      <c r="A8830" s="71">
        <v>42397</v>
      </c>
      <c r="B8830" s="71">
        <f t="shared" si="137"/>
        <v>42370</v>
      </c>
      <c r="C8830">
        <v>3366.63</v>
      </c>
    </row>
    <row r="8831" spans="1:3">
      <c r="A8831" s="71">
        <v>42398</v>
      </c>
      <c r="B8831" s="71">
        <f t="shared" si="137"/>
        <v>42370</v>
      </c>
      <c r="C8831">
        <v>3302.92</v>
      </c>
    </row>
    <row r="8832" spans="1:3">
      <c r="A8832" s="71">
        <v>42399</v>
      </c>
      <c r="B8832" s="71">
        <f t="shared" si="137"/>
        <v>42370</v>
      </c>
      <c r="C8832">
        <v>3287.31</v>
      </c>
    </row>
    <row r="8833" spans="1:3">
      <c r="A8833" s="71">
        <v>42400</v>
      </c>
      <c r="B8833" s="71">
        <f t="shared" si="137"/>
        <v>42370</v>
      </c>
      <c r="C8833">
        <v>3287.31</v>
      </c>
    </row>
    <row r="8834" spans="1:3">
      <c r="A8834" s="71">
        <v>42401</v>
      </c>
      <c r="B8834" s="71">
        <f t="shared" si="137"/>
        <v>42401</v>
      </c>
      <c r="C8834">
        <v>3287.31</v>
      </c>
    </row>
    <row r="8835" spans="1:3">
      <c r="A8835" s="71">
        <v>42402</v>
      </c>
      <c r="B8835" s="71">
        <f t="shared" ref="B8835:B8898" si="138">DATE(YEAR(A8835), MONTH(A8835), 1)</f>
        <v>42401</v>
      </c>
      <c r="C8835">
        <v>3326.82</v>
      </c>
    </row>
    <row r="8836" spans="1:3">
      <c r="A8836" s="71">
        <v>42403</v>
      </c>
      <c r="B8836" s="71">
        <f t="shared" si="138"/>
        <v>42401</v>
      </c>
      <c r="C8836">
        <v>3387.69</v>
      </c>
    </row>
    <row r="8837" spans="1:3">
      <c r="A8837" s="71">
        <v>42404</v>
      </c>
      <c r="B8837" s="71">
        <f t="shared" si="138"/>
        <v>42401</v>
      </c>
      <c r="C8837">
        <v>3382.2</v>
      </c>
    </row>
    <row r="8838" spans="1:3">
      <c r="A8838" s="71">
        <v>42405</v>
      </c>
      <c r="B8838" s="71">
        <f t="shared" si="138"/>
        <v>42401</v>
      </c>
      <c r="C8838">
        <v>3315.75</v>
      </c>
    </row>
    <row r="8839" spans="1:3">
      <c r="A8839" s="71">
        <v>42406</v>
      </c>
      <c r="B8839" s="71">
        <f t="shared" si="138"/>
        <v>42401</v>
      </c>
      <c r="C8839">
        <v>3320.49</v>
      </c>
    </row>
    <row r="8840" spans="1:3">
      <c r="A8840" s="71">
        <v>42407</v>
      </c>
      <c r="B8840" s="71">
        <f t="shared" si="138"/>
        <v>42401</v>
      </c>
      <c r="C8840">
        <v>3320.49</v>
      </c>
    </row>
    <row r="8841" spans="1:3">
      <c r="A8841" s="71">
        <v>42408</v>
      </c>
      <c r="B8841" s="71">
        <f t="shared" si="138"/>
        <v>42401</v>
      </c>
      <c r="C8841">
        <v>3320.49</v>
      </c>
    </row>
    <row r="8842" spans="1:3">
      <c r="A8842" s="71">
        <v>42409</v>
      </c>
      <c r="B8842" s="71">
        <f t="shared" si="138"/>
        <v>42401</v>
      </c>
      <c r="C8842">
        <v>3367.02</v>
      </c>
    </row>
    <row r="8843" spans="1:3">
      <c r="A8843" s="71">
        <v>42410</v>
      </c>
      <c r="B8843" s="71">
        <f t="shared" si="138"/>
        <v>42401</v>
      </c>
      <c r="C8843">
        <v>3391.93</v>
      </c>
    </row>
    <row r="8844" spans="1:3">
      <c r="A8844" s="71">
        <v>42411</v>
      </c>
      <c r="B8844" s="71">
        <f t="shared" si="138"/>
        <v>42401</v>
      </c>
      <c r="C8844">
        <v>3385.65</v>
      </c>
    </row>
    <row r="8845" spans="1:3">
      <c r="A8845" s="71">
        <v>42412</v>
      </c>
      <c r="B8845" s="71">
        <f t="shared" si="138"/>
        <v>42401</v>
      </c>
      <c r="C8845">
        <v>3434.89</v>
      </c>
    </row>
    <row r="8846" spans="1:3">
      <c r="A8846" s="71">
        <v>42413</v>
      </c>
      <c r="B8846" s="71">
        <f t="shared" si="138"/>
        <v>42401</v>
      </c>
      <c r="C8846">
        <v>3409.82</v>
      </c>
    </row>
    <row r="8847" spans="1:3">
      <c r="A8847" s="71">
        <v>42414</v>
      </c>
      <c r="B8847" s="71">
        <f t="shared" si="138"/>
        <v>42401</v>
      </c>
      <c r="C8847">
        <v>3409.82</v>
      </c>
    </row>
    <row r="8848" spans="1:3">
      <c r="A8848" s="71">
        <v>42415</v>
      </c>
      <c r="B8848" s="71">
        <f t="shared" si="138"/>
        <v>42401</v>
      </c>
      <c r="C8848">
        <v>3409.82</v>
      </c>
    </row>
    <row r="8849" spans="1:3">
      <c r="A8849" s="71">
        <v>42416</v>
      </c>
      <c r="B8849" s="71">
        <f t="shared" si="138"/>
        <v>42401</v>
      </c>
      <c r="C8849">
        <v>3409.82</v>
      </c>
    </row>
    <row r="8850" spans="1:3">
      <c r="A8850" s="71">
        <v>42417</v>
      </c>
      <c r="B8850" s="71">
        <f t="shared" si="138"/>
        <v>42401</v>
      </c>
      <c r="C8850">
        <v>3406.87</v>
      </c>
    </row>
    <row r="8851" spans="1:3">
      <c r="A8851" s="71">
        <v>42418</v>
      </c>
      <c r="B8851" s="71">
        <f t="shared" si="138"/>
        <v>42401</v>
      </c>
      <c r="C8851">
        <v>3391.87</v>
      </c>
    </row>
    <row r="8852" spans="1:3">
      <c r="A8852" s="71">
        <v>42419</v>
      </c>
      <c r="B8852" s="71">
        <f t="shared" si="138"/>
        <v>42401</v>
      </c>
      <c r="C8852">
        <v>3338.03</v>
      </c>
    </row>
    <row r="8853" spans="1:3">
      <c r="A8853" s="71">
        <v>42420</v>
      </c>
      <c r="B8853" s="71">
        <f t="shared" si="138"/>
        <v>42401</v>
      </c>
      <c r="C8853">
        <v>3356.78</v>
      </c>
    </row>
    <row r="8854" spans="1:3">
      <c r="A8854" s="71">
        <v>42421</v>
      </c>
      <c r="B8854" s="71">
        <f t="shared" si="138"/>
        <v>42401</v>
      </c>
      <c r="C8854">
        <v>3356.78</v>
      </c>
    </row>
    <row r="8855" spans="1:3">
      <c r="A8855" s="71">
        <v>42422</v>
      </c>
      <c r="B8855" s="71">
        <f t="shared" si="138"/>
        <v>42401</v>
      </c>
      <c r="C8855">
        <v>3356.78</v>
      </c>
    </row>
    <row r="8856" spans="1:3">
      <c r="A8856" s="71">
        <v>42423</v>
      </c>
      <c r="B8856" s="71">
        <f t="shared" si="138"/>
        <v>42401</v>
      </c>
      <c r="C8856">
        <v>3314.24</v>
      </c>
    </row>
    <row r="8857" spans="1:3">
      <c r="A8857" s="71">
        <v>42424</v>
      </c>
      <c r="B8857" s="71">
        <f t="shared" si="138"/>
        <v>42401</v>
      </c>
      <c r="C8857">
        <v>3322.54</v>
      </c>
    </row>
    <row r="8858" spans="1:3">
      <c r="A8858" s="71">
        <v>42425</v>
      </c>
      <c r="B8858" s="71">
        <f t="shared" si="138"/>
        <v>42401</v>
      </c>
      <c r="C8858">
        <v>3341.69</v>
      </c>
    </row>
    <row r="8859" spans="1:3">
      <c r="A8859" s="71">
        <v>42426</v>
      </c>
      <c r="B8859" s="71">
        <f t="shared" si="138"/>
        <v>42401</v>
      </c>
      <c r="C8859">
        <v>3310.16</v>
      </c>
    </row>
    <row r="8860" spans="1:3">
      <c r="A8860" s="71">
        <v>42427</v>
      </c>
      <c r="B8860" s="71">
        <f t="shared" si="138"/>
        <v>42401</v>
      </c>
      <c r="C8860">
        <v>3306</v>
      </c>
    </row>
    <row r="8861" spans="1:3">
      <c r="A8861" s="71">
        <v>42428</v>
      </c>
      <c r="B8861" s="71">
        <f t="shared" si="138"/>
        <v>42401</v>
      </c>
      <c r="C8861">
        <v>3306</v>
      </c>
    </row>
    <row r="8862" spans="1:3">
      <c r="A8862" s="71">
        <v>42429</v>
      </c>
      <c r="B8862" s="71">
        <f t="shared" si="138"/>
        <v>42401</v>
      </c>
      <c r="C8862">
        <v>3306</v>
      </c>
    </row>
    <row r="8863" spans="1:3">
      <c r="A8863" s="71">
        <v>42430</v>
      </c>
      <c r="B8863" s="71">
        <f t="shared" si="138"/>
        <v>42430</v>
      </c>
      <c r="C8863">
        <v>3319.8</v>
      </c>
    </row>
    <row r="8864" spans="1:3">
      <c r="A8864" s="71">
        <v>42431</v>
      </c>
      <c r="B8864" s="71">
        <f t="shared" si="138"/>
        <v>42430</v>
      </c>
      <c r="C8864">
        <v>3268.86</v>
      </c>
    </row>
    <row r="8865" spans="1:3">
      <c r="A8865" s="71">
        <v>42432</v>
      </c>
      <c r="B8865" s="71">
        <f t="shared" si="138"/>
        <v>42430</v>
      </c>
      <c r="C8865">
        <v>3205.6</v>
      </c>
    </row>
    <row r="8866" spans="1:3">
      <c r="A8866" s="71">
        <v>42433</v>
      </c>
      <c r="B8866" s="71">
        <f t="shared" si="138"/>
        <v>42430</v>
      </c>
      <c r="C8866">
        <v>3203.03</v>
      </c>
    </row>
    <row r="8867" spans="1:3">
      <c r="A8867" s="71">
        <v>42434</v>
      </c>
      <c r="B8867" s="71">
        <f t="shared" si="138"/>
        <v>42430</v>
      </c>
      <c r="C8867">
        <v>3163.25</v>
      </c>
    </row>
    <row r="8868" spans="1:3">
      <c r="A8868" s="71">
        <v>42435</v>
      </c>
      <c r="B8868" s="71">
        <f t="shared" si="138"/>
        <v>42430</v>
      </c>
      <c r="C8868">
        <v>3163.25</v>
      </c>
    </row>
    <row r="8869" spans="1:3">
      <c r="A8869" s="71">
        <v>42436</v>
      </c>
      <c r="B8869" s="71">
        <f t="shared" si="138"/>
        <v>42430</v>
      </c>
      <c r="C8869">
        <v>3163.25</v>
      </c>
    </row>
    <row r="8870" spans="1:3">
      <c r="A8870" s="71">
        <v>42437</v>
      </c>
      <c r="B8870" s="71">
        <f t="shared" si="138"/>
        <v>42430</v>
      </c>
      <c r="C8870">
        <v>3135.28</v>
      </c>
    </row>
    <row r="8871" spans="1:3">
      <c r="A8871" s="71">
        <v>42438</v>
      </c>
      <c r="B8871" s="71">
        <f t="shared" si="138"/>
        <v>42430</v>
      </c>
      <c r="C8871">
        <v>3155.9</v>
      </c>
    </row>
    <row r="8872" spans="1:3">
      <c r="A8872" s="71">
        <v>42439</v>
      </c>
      <c r="B8872" s="71">
        <f t="shared" si="138"/>
        <v>42430</v>
      </c>
      <c r="C8872">
        <v>3192.49</v>
      </c>
    </row>
    <row r="8873" spans="1:3">
      <c r="A8873" s="71">
        <v>42440</v>
      </c>
      <c r="B8873" s="71">
        <f t="shared" si="138"/>
        <v>42430</v>
      </c>
      <c r="C8873">
        <v>3204.27</v>
      </c>
    </row>
    <row r="8874" spans="1:3">
      <c r="A8874" s="71">
        <v>42441</v>
      </c>
      <c r="B8874" s="71">
        <f t="shared" si="138"/>
        <v>42430</v>
      </c>
      <c r="C8874">
        <v>3164.12</v>
      </c>
    </row>
    <row r="8875" spans="1:3">
      <c r="A8875" s="71">
        <v>42442</v>
      </c>
      <c r="B8875" s="71">
        <f t="shared" si="138"/>
        <v>42430</v>
      </c>
      <c r="C8875">
        <v>3164.12</v>
      </c>
    </row>
    <row r="8876" spans="1:3">
      <c r="A8876" s="71">
        <v>42443</v>
      </c>
      <c r="B8876" s="71">
        <f t="shared" si="138"/>
        <v>42430</v>
      </c>
      <c r="C8876">
        <v>3164.12</v>
      </c>
    </row>
    <row r="8877" spans="1:3">
      <c r="A8877" s="71">
        <v>42444</v>
      </c>
      <c r="B8877" s="71">
        <f t="shared" si="138"/>
        <v>42430</v>
      </c>
      <c r="C8877">
        <v>3175.95</v>
      </c>
    </row>
    <row r="8878" spans="1:3">
      <c r="A8878" s="71">
        <v>42445</v>
      </c>
      <c r="B8878" s="71">
        <f t="shared" si="138"/>
        <v>42430</v>
      </c>
      <c r="C8878">
        <v>3175.88</v>
      </c>
    </row>
    <row r="8879" spans="1:3">
      <c r="A8879" s="71">
        <v>42446</v>
      </c>
      <c r="B8879" s="71">
        <f t="shared" si="138"/>
        <v>42430</v>
      </c>
      <c r="C8879">
        <v>3155.9</v>
      </c>
    </row>
    <row r="8880" spans="1:3">
      <c r="A8880" s="71">
        <v>42447</v>
      </c>
      <c r="B8880" s="71">
        <f t="shared" si="138"/>
        <v>42430</v>
      </c>
      <c r="C8880">
        <v>3087.39</v>
      </c>
    </row>
    <row r="8881" spans="1:3">
      <c r="A8881" s="71">
        <v>42448</v>
      </c>
      <c r="B8881" s="71">
        <f t="shared" si="138"/>
        <v>42430</v>
      </c>
      <c r="C8881">
        <v>3065.79</v>
      </c>
    </row>
    <row r="8882" spans="1:3">
      <c r="A8882" s="71">
        <v>42449</v>
      </c>
      <c r="B8882" s="71">
        <f t="shared" si="138"/>
        <v>42430</v>
      </c>
      <c r="C8882">
        <v>3065.79</v>
      </c>
    </row>
    <row r="8883" spans="1:3">
      <c r="A8883" s="71">
        <v>42450</v>
      </c>
      <c r="B8883" s="71">
        <f t="shared" si="138"/>
        <v>42430</v>
      </c>
      <c r="C8883">
        <v>3065.79</v>
      </c>
    </row>
    <row r="8884" spans="1:3">
      <c r="A8884" s="71">
        <v>42451</v>
      </c>
      <c r="B8884" s="71">
        <f t="shared" si="138"/>
        <v>42430</v>
      </c>
      <c r="C8884">
        <v>3065.79</v>
      </c>
    </row>
    <row r="8885" spans="1:3">
      <c r="A8885" s="71">
        <v>42452</v>
      </c>
      <c r="B8885" s="71">
        <f t="shared" si="138"/>
        <v>42430</v>
      </c>
      <c r="C8885">
        <v>3050.31</v>
      </c>
    </row>
    <row r="8886" spans="1:3">
      <c r="A8886" s="71">
        <v>42453</v>
      </c>
      <c r="B8886" s="71">
        <f t="shared" si="138"/>
        <v>42430</v>
      </c>
      <c r="C8886">
        <v>3058.8</v>
      </c>
    </row>
    <row r="8887" spans="1:3">
      <c r="A8887" s="71">
        <v>42454</v>
      </c>
      <c r="B8887" s="71">
        <f t="shared" si="138"/>
        <v>42430</v>
      </c>
      <c r="C8887">
        <v>3058.8</v>
      </c>
    </row>
    <row r="8888" spans="1:3">
      <c r="A8888" s="71">
        <v>42455</v>
      </c>
      <c r="B8888" s="71">
        <f t="shared" si="138"/>
        <v>42430</v>
      </c>
      <c r="C8888">
        <v>3058.8</v>
      </c>
    </row>
    <row r="8889" spans="1:3">
      <c r="A8889" s="71">
        <v>42456</v>
      </c>
      <c r="B8889" s="71">
        <f t="shared" si="138"/>
        <v>42430</v>
      </c>
      <c r="C8889">
        <v>3058.8</v>
      </c>
    </row>
    <row r="8890" spans="1:3">
      <c r="A8890" s="71">
        <v>42457</v>
      </c>
      <c r="B8890" s="71">
        <f t="shared" si="138"/>
        <v>42430</v>
      </c>
      <c r="C8890">
        <v>3058.8</v>
      </c>
    </row>
    <row r="8891" spans="1:3">
      <c r="A8891" s="71">
        <v>42458</v>
      </c>
      <c r="B8891" s="71">
        <f t="shared" si="138"/>
        <v>42430</v>
      </c>
      <c r="C8891">
        <v>3047.85</v>
      </c>
    </row>
    <row r="8892" spans="1:3">
      <c r="A8892" s="71">
        <v>42459</v>
      </c>
      <c r="B8892" s="71">
        <f t="shared" si="138"/>
        <v>42430</v>
      </c>
      <c r="C8892">
        <v>3052.33</v>
      </c>
    </row>
    <row r="8893" spans="1:3">
      <c r="A8893" s="71">
        <v>42460</v>
      </c>
      <c r="B8893" s="71">
        <f t="shared" si="138"/>
        <v>42430</v>
      </c>
      <c r="C8893">
        <v>3022.35</v>
      </c>
    </row>
    <row r="8894" spans="1:3">
      <c r="A8894" s="71">
        <v>42461</v>
      </c>
      <c r="B8894" s="71">
        <f t="shared" si="138"/>
        <v>42461</v>
      </c>
      <c r="C8894">
        <v>3000.63</v>
      </c>
    </row>
    <row r="8895" spans="1:3">
      <c r="A8895" s="71">
        <v>42462</v>
      </c>
      <c r="B8895" s="71">
        <f t="shared" si="138"/>
        <v>42461</v>
      </c>
      <c r="C8895">
        <v>3038.48</v>
      </c>
    </row>
    <row r="8896" spans="1:3">
      <c r="A8896" s="71">
        <v>42463</v>
      </c>
      <c r="B8896" s="71">
        <f t="shared" si="138"/>
        <v>42461</v>
      </c>
      <c r="C8896">
        <v>3038.48</v>
      </c>
    </row>
    <row r="8897" spans="1:3">
      <c r="A8897" s="71">
        <v>42464</v>
      </c>
      <c r="B8897" s="71">
        <f t="shared" si="138"/>
        <v>42461</v>
      </c>
      <c r="C8897">
        <v>3038.48</v>
      </c>
    </row>
    <row r="8898" spans="1:3">
      <c r="A8898" s="71">
        <v>42465</v>
      </c>
      <c r="B8898" s="71">
        <f t="shared" si="138"/>
        <v>42461</v>
      </c>
      <c r="C8898">
        <v>3066.94</v>
      </c>
    </row>
    <row r="8899" spans="1:3">
      <c r="A8899" s="71">
        <v>42466</v>
      </c>
      <c r="B8899" s="71">
        <f t="shared" ref="B8899:B8962" si="139">DATE(YEAR(A8899), MONTH(A8899), 1)</f>
        <v>42461</v>
      </c>
      <c r="C8899">
        <v>3085.82</v>
      </c>
    </row>
    <row r="8900" spans="1:3">
      <c r="A8900" s="71">
        <v>42467</v>
      </c>
      <c r="B8900" s="71">
        <f t="shared" si="139"/>
        <v>42461</v>
      </c>
      <c r="C8900">
        <v>3081.39</v>
      </c>
    </row>
    <row r="8901" spans="1:3">
      <c r="A8901" s="71">
        <v>42468</v>
      </c>
      <c r="B8901" s="71">
        <f t="shared" si="139"/>
        <v>42461</v>
      </c>
      <c r="C8901">
        <v>3109.6</v>
      </c>
    </row>
    <row r="8902" spans="1:3">
      <c r="A8902" s="71">
        <v>42469</v>
      </c>
      <c r="B8902" s="71">
        <f t="shared" si="139"/>
        <v>42461</v>
      </c>
      <c r="C8902">
        <v>3076.29</v>
      </c>
    </row>
    <row r="8903" spans="1:3">
      <c r="A8903" s="71">
        <v>42470</v>
      </c>
      <c r="B8903" s="71">
        <f t="shared" si="139"/>
        <v>42461</v>
      </c>
      <c r="C8903">
        <v>3076.29</v>
      </c>
    </row>
    <row r="8904" spans="1:3">
      <c r="A8904" s="71">
        <v>42471</v>
      </c>
      <c r="B8904" s="71">
        <f t="shared" si="139"/>
        <v>42461</v>
      </c>
      <c r="C8904">
        <v>3076.29</v>
      </c>
    </row>
    <row r="8905" spans="1:3">
      <c r="A8905" s="71">
        <v>42472</v>
      </c>
      <c r="B8905" s="71">
        <f t="shared" si="139"/>
        <v>42461</v>
      </c>
      <c r="C8905">
        <v>3057.96</v>
      </c>
    </row>
    <row r="8906" spans="1:3">
      <c r="A8906" s="71">
        <v>42473</v>
      </c>
      <c r="B8906" s="71">
        <f t="shared" si="139"/>
        <v>42461</v>
      </c>
      <c r="C8906">
        <v>3036.57</v>
      </c>
    </row>
    <row r="8907" spans="1:3">
      <c r="A8907" s="71">
        <v>42474</v>
      </c>
      <c r="B8907" s="71">
        <f t="shared" si="139"/>
        <v>42461</v>
      </c>
      <c r="C8907">
        <v>3006.35</v>
      </c>
    </row>
    <row r="8908" spans="1:3">
      <c r="A8908" s="71">
        <v>42475</v>
      </c>
      <c r="B8908" s="71">
        <f t="shared" si="139"/>
        <v>42461</v>
      </c>
      <c r="C8908">
        <v>3000.78</v>
      </c>
    </row>
    <row r="8909" spans="1:3">
      <c r="A8909" s="71">
        <v>42476</v>
      </c>
      <c r="B8909" s="71">
        <f t="shared" si="139"/>
        <v>42461</v>
      </c>
      <c r="C8909">
        <v>2999.38</v>
      </c>
    </row>
    <row r="8910" spans="1:3">
      <c r="A8910" s="71">
        <v>42477</v>
      </c>
      <c r="B8910" s="71">
        <f t="shared" si="139"/>
        <v>42461</v>
      </c>
      <c r="C8910">
        <v>2999.38</v>
      </c>
    </row>
    <row r="8911" spans="1:3">
      <c r="A8911" s="71">
        <v>42478</v>
      </c>
      <c r="B8911" s="71">
        <f t="shared" si="139"/>
        <v>42461</v>
      </c>
      <c r="C8911">
        <v>2999.38</v>
      </c>
    </row>
    <row r="8912" spans="1:3">
      <c r="A8912" s="71">
        <v>42479</v>
      </c>
      <c r="B8912" s="71">
        <f t="shared" si="139"/>
        <v>42461</v>
      </c>
      <c r="C8912">
        <v>2995.86</v>
      </c>
    </row>
    <row r="8913" spans="1:3">
      <c r="A8913" s="71">
        <v>42480</v>
      </c>
      <c r="B8913" s="71">
        <f t="shared" si="139"/>
        <v>42461</v>
      </c>
      <c r="C8913">
        <v>2912.2</v>
      </c>
    </row>
    <row r="8914" spans="1:3">
      <c r="A8914" s="71">
        <v>42481</v>
      </c>
      <c r="B8914" s="71">
        <f t="shared" si="139"/>
        <v>42461</v>
      </c>
      <c r="C8914">
        <v>2899.92</v>
      </c>
    </row>
    <row r="8915" spans="1:3">
      <c r="A8915" s="71">
        <v>42482</v>
      </c>
      <c r="B8915" s="71">
        <f t="shared" si="139"/>
        <v>42461</v>
      </c>
      <c r="C8915">
        <v>2928.7</v>
      </c>
    </row>
    <row r="8916" spans="1:3">
      <c r="A8916" s="71">
        <v>42483</v>
      </c>
      <c r="B8916" s="71">
        <f t="shared" si="139"/>
        <v>42461</v>
      </c>
      <c r="C8916">
        <v>2939.7</v>
      </c>
    </row>
    <row r="8917" spans="1:3">
      <c r="A8917" s="71">
        <v>42484</v>
      </c>
      <c r="B8917" s="71">
        <f t="shared" si="139"/>
        <v>42461</v>
      </c>
      <c r="C8917">
        <v>2939.7</v>
      </c>
    </row>
    <row r="8918" spans="1:3">
      <c r="A8918" s="71">
        <v>42485</v>
      </c>
      <c r="B8918" s="71">
        <f t="shared" si="139"/>
        <v>42461</v>
      </c>
      <c r="C8918">
        <v>2939.7</v>
      </c>
    </row>
    <row r="8919" spans="1:3">
      <c r="A8919" s="71">
        <v>42486</v>
      </c>
      <c r="B8919" s="71">
        <f t="shared" si="139"/>
        <v>42461</v>
      </c>
      <c r="C8919">
        <v>2962.08</v>
      </c>
    </row>
    <row r="8920" spans="1:3">
      <c r="A8920" s="71">
        <v>42487</v>
      </c>
      <c r="B8920" s="71">
        <f t="shared" si="139"/>
        <v>42461</v>
      </c>
      <c r="C8920">
        <v>2945.37</v>
      </c>
    </row>
    <row r="8921" spans="1:3">
      <c r="A8921" s="71">
        <v>42488</v>
      </c>
      <c r="B8921" s="71">
        <f t="shared" si="139"/>
        <v>42461</v>
      </c>
      <c r="C8921">
        <v>2943.23</v>
      </c>
    </row>
    <row r="8922" spans="1:3">
      <c r="A8922" s="71">
        <v>42489</v>
      </c>
      <c r="B8922" s="71">
        <f t="shared" si="139"/>
        <v>42461</v>
      </c>
      <c r="C8922">
        <v>2885.72</v>
      </c>
    </row>
    <row r="8923" spans="1:3">
      <c r="A8923" s="71">
        <v>42490</v>
      </c>
      <c r="B8923" s="71">
        <f t="shared" si="139"/>
        <v>42461</v>
      </c>
      <c r="C8923">
        <v>2851.14</v>
      </c>
    </row>
    <row r="8924" spans="1:3">
      <c r="A8924" s="71">
        <v>42491</v>
      </c>
      <c r="B8924" s="71">
        <f t="shared" si="139"/>
        <v>42491</v>
      </c>
      <c r="C8924">
        <v>2851.14</v>
      </c>
    </row>
    <row r="8925" spans="1:3">
      <c r="A8925" s="71">
        <v>42492</v>
      </c>
      <c r="B8925" s="71">
        <f t="shared" si="139"/>
        <v>42491</v>
      </c>
      <c r="C8925">
        <v>2851.14</v>
      </c>
    </row>
    <row r="8926" spans="1:3">
      <c r="A8926" s="71">
        <v>42493</v>
      </c>
      <c r="B8926" s="71">
        <f t="shared" si="139"/>
        <v>42491</v>
      </c>
      <c r="C8926">
        <v>2833.78</v>
      </c>
    </row>
    <row r="8927" spans="1:3">
      <c r="A8927" s="71">
        <v>42494</v>
      </c>
      <c r="B8927" s="71">
        <f t="shared" si="139"/>
        <v>42491</v>
      </c>
      <c r="C8927">
        <v>2895.51</v>
      </c>
    </row>
    <row r="8928" spans="1:3">
      <c r="A8928" s="71">
        <v>42495</v>
      </c>
      <c r="B8928" s="71">
        <f t="shared" si="139"/>
        <v>42491</v>
      </c>
      <c r="C8928">
        <v>2942.16</v>
      </c>
    </row>
    <row r="8929" spans="1:3">
      <c r="A8929" s="71">
        <v>42496</v>
      </c>
      <c r="B8929" s="71">
        <f t="shared" si="139"/>
        <v>42491</v>
      </c>
      <c r="C8929">
        <v>2952.37</v>
      </c>
    </row>
    <row r="8930" spans="1:3">
      <c r="A8930" s="71">
        <v>42497</v>
      </c>
      <c r="B8930" s="71">
        <f t="shared" si="139"/>
        <v>42491</v>
      </c>
      <c r="C8930">
        <v>2969.62</v>
      </c>
    </row>
    <row r="8931" spans="1:3">
      <c r="A8931" s="71">
        <v>42498</v>
      </c>
      <c r="B8931" s="71">
        <f t="shared" si="139"/>
        <v>42491</v>
      </c>
      <c r="C8931">
        <v>2969.62</v>
      </c>
    </row>
    <row r="8932" spans="1:3">
      <c r="A8932" s="71">
        <v>42499</v>
      </c>
      <c r="B8932" s="71">
        <f t="shared" si="139"/>
        <v>42491</v>
      </c>
      <c r="C8932">
        <v>2969.62</v>
      </c>
    </row>
    <row r="8933" spans="1:3">
      <c r="A8933" s="71">
        <v>42500</v>
      </c>
      <c r="B8933" s="71">
        <f t="shared" si="139"/>
        <v>42491</v>
      </c>
      <c r="C8933">
        <v>2969.62</v>
      </c>
    </row>
    <row r="8934" spans="1:3">
      <c r="A8934" s="71">
        <v>42501</v>
      </c>
      <c r="B8934" s="71">
        <f t="shared" si="139"/>
        <v>42491</v>
      </c>
      <c r="C8934">
        <v>2979.54</v>
      </c>
    </row>
    <row r="8935" spans="1:3">
      <c r="A8935" s="71">
        <v>42502</v>
      </c>
      <c r="B8935" s="71">
        <f t="shared" si="139"/>
        <v>42491</v>
      </c>
      <c r="C8935">
        <v>2956.82</v>
      </c>
    </row>
    <row r="8936" spans="1:3">
      <c r="A8936" s="71">
        <v>42503</v>
      </c>
      <c r="B8936" s="71">
        <f t="shared" si="139"/>
        <v>42491</v>
      </c>
      <c r="C8936">
        <v>2934.88</v>
      </c>
    </row>
    <row r="8937" spans="1:3">
      <c r="A8937" s="71">
        <v>42504</v>
      </c>
      <c r="B8937" s="71">
        <f t="shared" si="139"/>
        <v>42491</v>
      </c>
      <c r="C8937">
        <v>2983.82</v>
      </c>
    </row>
    <row r="8938" spans="1:3">
      <c r="A8938" s="71">
        <v>42505</v>
      </c>
      <c r="B8938" s="71">
        <f t="shared" si="139"/>
        <v>42491</v>
      </c>
      <c r="C8938">
        <v>2983.82</v>
      </c>
    </row>
    <row r="8939" spans="1:3">
      <c r="A8939" s="71">
        <v>42506</v>
      </c>
      <c r="B8939" s="71">
        <f t="shared" si="139"/>
        <v>42491</v>
      </c>
      <c r="C8939">
        <v>2983.82</v>
      </c>
    </row>
    <row r="8940" spans="1:3">
      <c r="A8940" s="71">
        <v>42507</v>
      </c>
      <c r="B8940" s="71">
        <f t="shared" si="139"/>
        <v>42491</v>
      </c>
      <c r="C8940">
        <v>3007.74</v>
      </c>
    </row>
    <row r="8941" spans="1:3">
      <c r="A8941" s="71">
        <v>42508</v>
      </c>
      <c r="B8941" s="71">
        <f t="shared" si="139"/>
        <v>42491</v>
      </c>
      <c r="C8941">
        <v>3020.89</v>
      </c>
    </row>
    <row r="8942" spans="1:3">
      <c r="A8942" s="71">
        <v>42509</v>
      </c>
      <c r="B8942" s="71">
        <f t="shared" si="139"/>
        <v>42491</v>
      </c>
      <c r="C8942">
        <v>3031.48</v>
      </c>
    </row>
    <row r="8943" spans="1:3">
      <c r="A8943" s="71">
        <v>42510</v>
      </c>
      <c r="B8943" s="71">
        <f t="shared" si="139"/>
        <v>42491</v>
      </c>
      <c r="C8943">
        <v>3056.06</v>
      </c>
    </row>
    <row r="8944" spans="1:3">
      <c r="A8944" s="71">
        <v>42511</v>
      </c>
      <c r="B8944" s="71">
        <f t="shared" si="139"/>
        <v>42491</v>
      </c>
      <c r="C8944">
        <v>3047.99</v>
      </c>
    </row>
    <row r="8945" spans="1:3">
      <c r="A8945" s="71">
        <v>42512</v>
      </c>
      <c r="B8945" s="71">
        <f t="shared" si="139"/>
        <v>42491</v>
      </c>
      <c r="C8945">
        <v>3047.99</v>
      </c>
    </row>
    <row r="8946" spans="1:3">
      <c r="A8946" s="71">
        <v>42513</v>
      </c>
      <c r="B8946" s="71">
        <f t="shared" si="139"/>
        <v>42491</v>
      </c>
      <c r="C8946">
        <v>3047.99</v>
      </c>
    </row>
    <row r="8947" spans="1:3">
      <c r="A8947" s="71">
        <v>42514</v>
      </c>
      <c r="B8947" s="71">
        <f t="shared" si="139"/>
        <v>42491</v>
      </c>
      <c r="C8947">
        <v>3058.25</v>
      </c>
    </row>
    <row r="8948" spans="1:3">
      <c r="A8948" s="71">
        <v>42515</v>
      </c>
      <c r="B8948" s="71">
        <f t="shared" si="139"/>
        <v>42491</v>
      </c>
      <c r="C8948">
        <v>3059.92</v>
      </c>
    </row>
    <row r="8949" spans="1:3">
      <c r="A8949" s="71">
        <v>42516</v>
      </c>
      <c r="B8949" s="71">
        <f t="shared" si="139"/>
        <v>42491</v>
      </c>
      <c r="C8949">
        <v>3061.89</v>
      </c>
    </row>
    <row r="8950" spans="1:3">
      <c r="A8950" s="71">
        <v>42517</v>
      </c>
      <c r="B8950" s="71">
        <f t="shared" si="139"/>
        <v>42491</v>
      </c>
      <c r="C8950">
        <v>3054.6</v>
      </c>
    </row>
    <row r="8951" spans="1:3">
      <c r="A8951" s="71">
        <v>42518</v>
      </c>
      <c r="B8951" s="71">
        <f t="shared" si="139"/>
        <v>42491</v>
      </c>
      <c r="C8951">
        <v>3069.17</v>
      </c>
    </row>
    <row r="8952" spans="1:3">
      <c r="A8952" s="71">
        <v>42519</v>
      </c>
      <c r="B8952" s="71">
        <f t="shared" si="139"/>
        <v>42491</v>
      </c>
      <c r="C8952">
        <v>3069.17</v>
      </c>
    </row>
    <row r="8953" spans="1:3">
      <c r="A8953" s="71">
        <v>42520</v>
      </c>
      <c r="B8953" s="71">
        <f t="shared" si="139"/>
        <v>42491</v>
      </c>
      <c r="C8953">
        <v>3069.17</v>
      </c>
    </row>
    <row r="8954" spans="1:3">
      <c r="A8954" s="71">
        <v>42521</v>
      </c>
      <c r="B8954" s="71">
        <f t="shared" si="139"/>
        <v>42491</v>
      </c>
      <c r="C8954">
        <v>3069.17</v>
      </c>
    </row>
    <row r="8955" spans="1:3">
      <c r="A8955" s="71">
        <v>42522</v>
      </c>
      <c r="B8955" s="71">
        <f t="shared" si="139"/>
        <v>42522</v>
      </c>
      <c r="C8955">
        <v>3089.65</v>
      </c>
    </row>
    <row r="8956" spans="1:3">
      <c r="A8956" s="71">
        <v>42523</v>
      </c>
      <c r="B8956" s="71">
        <f t="shared" si="139"/>
        <v>42522</v>
      </c>
      <c r="C8956">
        <v>3117.83</v>
      </c>
    </row>
    <row r="8957" spans="1:3">
      <c r="A8957" s="71">
        <v>42524</v>
      </c>
      <c r="B8957" s="71">
        <f t="shared" si="139"/>
        <v>42522</v>
      </c>
      <c r="C8957">
        <v>3110.88</v>
      </c>
    </row>
    <row r="8958" spans="1:3">
      <c r="A8958" s="71">
        <v>42525</v>
      </c>
      <c r="B8958" s="71">
        <f t="shared" si="139"/>
        <v>42522</v>
      </c>
      <c r="C8958">
        <v>3017.71</v>
      </c>
    </row>
    <row r="8959" spans="1:3">
      <c r="A8959" s="71">
        <v>42526</v>
      </c>
      <c r="B8959" s="71">
        <f t="shared" si="139"/>
        <v>42522</v>
      </c>
      <c r="C8959">
        <v>3017.71</v>
      </c>
    </row>
    <row r="8960" spans="1:3">
      <c r="A8960" s="71">
        <v>42527</v>
      </c>
      <c r="B8960" s="71">
        <f t="shared" si="139"/>
        <v>42522</v>
      </c>
      <c r="C8960">
        <v>3017.71</v>
      </c>
    </row>
    <row r="8961" spans="1:3">
      <c r="A8961" s="71">
        <v>42528</v>
      </c>
      <c r="B8961" s="71">
        <f t="shared" si="139"/>
        <v>42522</v>
      </c>
      <c r="C8961">
        <v>3017.71</v>
      </c>
    </row>
    <row r="8962" spans="1:3">
      <c r="A8962" s="71">
        <v>42529</v>
      </c>
      <c r="B8962" s="71">
        <f t="shared" si="139"/>
        <v>42522</v>
      </c>
      <c r="C8962">
        <v>2950.95</v>
      </c>
    </row>
    <row r="8963" spans="1:3">
      <c r="A8963" s="71">
        <v>42530</v>
      </c>
      <c r="B8963" s="71">
        <f t="shared" ref="B8963:B9026" si="140">DATE(YEAR(A8963), MONTH(A8963), 1)</f>
        <v>42522</v>
      </c>
      <c r="C8963">
        <v>2905.23</v>
      </c>
    </row>
    <row r="8964" spans="1:3">
      <c r="A8964" s="71">
        <v>42531</v>
      </c>
      <c r="B8964" s="71">
        <f t="shared" si="140"/>
        <v>42522</v>
      </c>
      <c r="C8964">
        <v>2942.13</v>
      </c>
    </row>
    <row r="8965" spans="1:3">
      <c r="A8965" s="71">
        <v>42532</v>
      </c>
      <c r="B8965" s="71">
        <f t="shared" si="140"/>
        <v>42522</v>
      </c>
      <c r="C8965">
        <v>2969.83</v>
      </c>
    </row>
    <row r="8966" spans="1:3">
      <c r="A8966" s="71">
        <v>42533</v>
      </c>
      <c r="B8966" s="71">
        <f t="shared" si="140"/>
        <v>42522</v>
      </c>
      <c r="C8966">
        <v>2969.83</v>
      </c>
    </row>
    <row r="8967" spans="1:3">
      <c r="A8967" s="71">
        <v>42534</v>
      </c>
      <c r="B8967" s="71">
        <f t="shared" si="140"/>
        <v>42522</v>
      </c>
      <c r="C8967">
        <v>2969.83</v>
      </c>
    </row>
    <row r="8968" spans="1:3">
      <c r="A8968" s="71">
        <v>42535</v>
      </c>
      <c r="B8968" s="71">
        <f t="shared" si="140"/>
        <v>42522</v>
      </c>
      <c r="C8968">
        <v>2990.35</v>
      </c>
    </row>
    <row r="8969" spans="1:3">
      <c r="A8969" s="71">
        <v>42536</v>
      </c>
      <c r="B8969" s="71">
        <f t="shared" si="140"/>
        <v>42522</v>
      </c>
      <c r="C8969">
        <v>3003.28</v>
      </c>
    </row>
    <row r="8970" spans="1:3">
      <c r="A8970" s="71">
        <v>42537</v>
      </c>
      <c r="B8970" s="71">
        <f t="shared" si="140"/>
        <v>42522</v>
      </c>
      <c r="C8970">
        <v>2989.56</v>
      </c>
    </row>
    <row r="8971" spans="1:3">
      <c r="A8971" s="71">
        <v>42538</v>
      </c>
      <c r="B8971" s="71">
        <f t="shared" si="140"/>
        <v>42522</v>
      </c>
      <c r="C8971">
        <v>3019.12</v>
      </c>
    </row>
    <row r="8972" spans="1:3">
      <c r="A8972" s="71">
        <v>42539</v>
      </c>
      <c r="B8972" s="71">
        <f t="shared" si="140"/>
        <v>42522</v>
      </c>
      <c r="C8972">
        <v>3010.91</v>
      </c>
    </row>
    <row r="8973" spans="1:3">
      <c r="A8973" s="71">
        <v>42540</v>
      </c>
      <c r="B8973" s="71">
        <f t="shared" si="140"/>
        <v>42522</v>
      </c>
      <c r="C8973">
        <v>3010.91</v>
      </c>
    </row>
    <row r="8974" spans="1:3">
      <c r="A8974" s="71">
        <v>42541</v>
      </c>
      <c r="B8974" s="71">
        <f t="shared" si="140"/>
        <v>42522</v>
      </c>
      <c r="C8974">
        <v>3010.91</v>
      </c>
    </row>
    <row r="8975" spans="1:3">
      <c r="A8975" s="71">
        <v>42542</v>
      </c>
      <c r="B8975" s="71">
        <f t="shared" si="140"/>
        <v>42522</v>
      </c>
      <c r="C8975">
        <v>2972.97</v>
      </c>
    </row>
    <row r="8976" spans="1:3">
      <c r="A8976" s="71">
        <v>42543</v>
      </c>
      <c r="B8976" s="71">
        <f t="shared" si="140"/>
        <v>42522</v>
      </c>
      <c r="C8976">
        <v>2976.29</v>
      </c>
    </row>
    <row r="8977" spans="1:3">
      <c r="A8977" s="71">
        <v>42544</v>
      </c>
      <c r="B8977" s="71">
        <f t="shared" si="140"/>
        <v>42522</v>
      </c>
      <c r="C8977">
        <v>2944.06</v>
      </c>
    </row>
    <row r="8978" spans="1:3">
      <c r="A8978" s="71">
        <v>42545</v>
      </c>
      <c r="B8978" s="71">
        <f t="shared" si="140"/>
        <v>42522</v>
      </c>
      <c r="C8978">
        <v>2897.53</v>
      </c>
    </row>
    <row r="8979" spans="1:3">
      <c r="A8979" s="71">
        <v>42546</v>
      </c>
      <c r="B8979" s="71">
        <f t="shared" si="140"/>
        <v>42522</v>
      </c>
      <c r="C8979">
        <v>2972.92</v>
      </c>
    </row>
    <row r="8980" spans="1:3">
      <c r="A8980" s="71">
        <v>42547</v>
      </c>
      <c r="B8980" s="71">
        <f t="shared" si="140"/>
        <v>42522</v>
      </c>
      <c r="C8980">
        <v>2972.92</v>
      </c>
    </row>
    <row r="8981" spans="1:3">
      <c r="A8981" s="71">
        <v>42548</v>
      </c>
      <c r="B8981" s="71">
        <f t="shared" si="140"/>
        <v>42522</v>
      </c>
      <c r="C8981">
        <v>2972.92</v>
      </c>
    </row>
    <row r="8982" spans="1:3">
      <c r="A8982" s="71">
        <v>42549</v>
      </c>
      <c r="B8982" s="71">
        <f t="shared" si="140"/>
        <v>42522</v>
      </c>
      <c r="C8982">
        <v>3022.78</v>
      </c>
    </row>
    <row r="8983" spans="1:3">
      <c r="A8983" s="71">
        <v>42550</v>
      </c>
      <c r="B8983" s="71">
        <f t="shared" si="140"/>
        <v>42522</v>
      </c>
      <c r="C8983">
        <v>3005.18</v>
      </c>
    </row>
    <row r="8984" spans="1:3">
      <c r="A8984" s="71">
        <v>42551</v>
      </c>
      <c r="B8984" s="71">
        <f t="shared" si="140"/>
        <v>42522</v>
      </c>
      <c r="C8984">
        <v>2916.15</v>
      </c>
    </row>
    <row r="8985" spans="1:3">
      <c r="A8985" s="71">
        <v>42552</v>
      </c>
      <c r="B8985" s="71">
        <f t="shared" si="140"/>
        <v>42552</v>
      </c>
      <c r="C8985">
        <v>2919.01</v>
      </c>
    </row>
    <row r="8986" spans="1:3">
      <c r="A8986" s="71">
        <v>42553</v>
      </c>
      <c r="B8986" s="71">
        <f t="shared" si="140"/>
        <v>42552</v>
      </c>
      <c r="C8986">
        <v>2914.38</v>
      </c>
    </row>
    <row r="8987" spans="1:3">
      <c r="A8987" s="71">
        <v>42554</v>
      </c>
      <c r="B8987" s="71">
        <f t="shared" si="140"/>
        <v>42552</v>
      </c>
      <c r="C8987">
        <v>2914.38</v>
      </c>
    </row>
    <row r="8988" spans="1:3">
      <c r="A8988" s="71">
        <v>42555</v>
      </c>
      <c r="B8988" s="71">
        <f t="shared" si="140"/>
        <v>42552</v>
      </c>
      <c r="C8988">
        <v>2914.38</v>
      </c>
    </row>
    <row r="8989" spans="1:3">
      <c r="A8989" s="71">
        <v>42556</v>
      </c>
      <c r="B8989" s="71">
        <f t="shared" si="140"/>
        <v>42552</v>
      </c>
      <c r="C8989">
        <v>2914.38</v>
      </c>
    </row>
    <row r="8990" spans="1:3">
      <c r="A8990" s="71">
        <v>42557</v>
      </c>
      <c r="B8990" s="71">
        <f t="shared" si="140"/>
        <v>42552</v>
      </c>
      <c r="C8990">
        <v>2966.87</v>
      </c>
    </row>
    <row r="8991" spans="1:3">
      <c r="A8991" s="71">
        <v>42558</v>
      </c>
      <c r="B8991" s="71">
        <f t="shared" si="140"/>
        <v>42552</v>
      </c>
      <c r="C8991">
        <v>3003.2</v>
      </c>
    </row>
    <row r="8992" spans="1:3">
      <c r="A8992" s="71">
        <v>42559</v>
      </c>
      <c r="B8992" s="71">
        <f t="shared" si="140"/>
        <v>42552</v>
      </c>
      <c r="C8992">
        <v>2986.49</v>
      </c>
    </row>
    <row r="8993" spans="1:3">
      <c r="A8993" s="71">
        <v>42560</v>
      </c>
      <c r="B8993" s="71">
        <f t="shared" si="140"/>
        <v>42552</v>
      </c>
      <c r="C8993">
        <v>2952.64</v>
      </c>
    </row>
    <row r="8994" spans="1:3">
      <c r="A8994" s="71">
        <v>42561</v>
      </c>
      <c r="B8994" s="71">
        <f t="shared" si="140"/>
        <v>42552</v>
      </c>
      <c r="C8994">
        <v>2952.64</v>
      </c>
    </row>
    <row r="8995" spans="1:3">
      <c r="A8995" s="71">
        <v>42562</v>
      </c>
      <c r="B8995" s="71">
        <f t="shared" si="140"/>
        <v>42552</v>
      </c>
      <c r="C8995">
        <v>2952.64</v>
      </c>
    </row>
    <row r="8996" spans="1:3">
      <c r="A8996" s="71">
        <v>42563</v>
      </c>
      <c r="B8996" s="71">
        <f t="shared" si="140"/>
        <v>42552</v>
      </c>
      <c r="C8996">
        <v>2929.81</v>
      </c>
    </row>
    <row r="8997" spans="1:3">
      <c r="A8997" s="71">
        <v>42564</v>
      </c>
      <c r="B8997" s="71">
        <f t="shared" si="140"/>
        <v>42552</v>
      </c>
      <c r="C8997">
        <v>2911.91</v>
      </c>
    </row>
    <row r="8998" spans="1:3">
      <c r="A8998" s="71">
        <v>42565</v>
      </c>
      <c r="B8998" s="71">
        <f t="shared" si="140"/>
        <v>42552</v>
      </c>
      <c r="C8998">
        <v>2936.53</v>
      </c>
    </row>
    <row r="8999" spans="1:3">
      <c r="A8999" s="71">
        <v>42566</v>
      </c>
      <c r="B8999" s="71">
        <f t="shared" si="140"/>
        <v>42552</v>
      </c>
      <c r="C8999">
        <v>2923.07</v>
      </c>
    </row>
    <row r="9000" spans="1:3">
      <c r="A9000" s="71">
        <v>42567</v>
      </c>
      <c r="B9000" s="71">
        <f t="shared" si="140"/>
        <v>42552</v>
      </c>
      <c r="C9000">
        <v>2923.46</v>
      </c>
    </row>
    <row r="9001" spans="1:3">
      <c r="A9001" s="71">
        <v>42568</v>
      </c>
      <c r="B9001" s="71">
        <f t="shared" si="140"/>
        <v>42552</v>
      </c>
      <c r="C9001">
        <v>2923.46</v>
      </c>
    </row>
    <row r="9002" spans="1:3">
      <c r="A9002" s="71">
        <v>42569</v>
      </c>
      <c r="B9002" s="71">
        <f t="shared" si="140"/>
        <v>42552</v>
      </c>
      <c r="C9002">
        <v>2923.46</v>
      </c>
    </row>
    <row r="9003" spans="1:3">
      <c r="A9003" s="71">
        <v>42570</v>
      </c>
      <c r="B9003" s="71">
        <f t="shared" si="140"/>
        <v>42552</v>
      </c>
      <c r="C9003">
        <v>2928.3</v>
      </c>
    </row>
    <row r="9004" spans="1:3">
      <c r="A9004" s="71">
        <v>42571</v>
      </c>
      <c r="B9004" s="71">
        <f t="shared" si="140"/>
        <v>42552</v>
      </c>
      <c r="C9004">
        <v>2931.08</v>
      </c>
    </row>
    <row r="9005" spans="1:3">
      <c r="A9005" s="71">
        <v>42572</v>
      </c>
      <c r="B9005" s="71">
        <f t="shared" si="140"/>
        <v>42552</v>
      </c>
      <c r="C9005">
        <v>2931.08</v>
      </c>
    </row>
    <row r="9006" spans="1:3">
      <c r="A9006" s="71">
        <v>42573</v>
      </c>
      <c r="B9006" s="71">
        <f t="shared" si="140"/>
        <v>42552</v>
      </c>
      <c r="C9006">
        <v>2928.67</v>
      </c>
    </row>
    <row r="9007" spans="1:3">
      <c r="A9007" s="71">
        <v>42574</v>
      </c>
      <c r="B9007" s="71">
        <f t="shared" si="140"/>
        <v>42552</v>
      </c>
      <c r="C9007">
        <v>2942.65</v>
      </c>
    </row>
    <row r="9008" spans="1:3">
      <c r="A9008" s="71">
        <v>42575</v>
      </c>
      <c r="B9008" s="71">
        <f t="shared" si="140"/>
        <v>42552</v>
      </c>
      <c r="C9008">
        <v>2942.65</v>
      </c>
    </row>
    <row r="9009" spans="1:3">
      <c r="A9009" s="71">
        <v>42576</v>
      </c>
      <c r="B9009" s="71">
        <f t="shared" si="140"/>
        <v>42552</v>
      </c>
      <c r="C9009">
        <v>2942.65</v>
      </c>
    </row>
    <row r="9010" spans="1:3">
      <c r="A9010" s="71">
        <v>42577</v>
      </c>
      <c r="B9010" s="71">
        <f t="shared" si="140"/>
        <v>42552</v>
      </c>
      <c r="C9010">
        <v>2997.25</v>
      </c>
    </row>
    <row r="9011" spans="1:3">
      <c r="A9011" s="71">
        <v>42578</v>
      </c>
      <c r="B9011" s="71">
        <f t="shared" si="140"/>
        <v>42552</v>
      </c>
      <c r="C9011">
        <v>3055.15</v>
      </c>
    </row>
    <row r="9012" spans="1:3">
      <c r="A9012" s="71">
        <v>42579</v>
      </c>
      <c r="B9012" s="71">
        <f t="shared" si="140"/>
        <v>42552</v>
      </c>
      <c r="C9012">
        <v>3073.52</v>
      </c>
    </row>
    <row r="9013" spans="1:3">
      <c r="A9013" s="71">
        <v>42580</v>
      </c>
      <c r="B9013" s="71">
        <f t="shared" si="140"/>
        <v>42552</v>
      </c>
      <c r="C9013">
        <v>3091.78</v>
      </c>
    </row>
    <row r="9014" spans="1:3">
      <c r="A9014" s="71">
        <v>42581</v>
      </c>
      <c r="B9014" s="71">
        <f t="shared" si="140"/>
        <v>42552</v>
      </c>
      <c r="C9014">
        <v>3081.75</v>
      </c>
    </row>
    <row r="9015" spans="1:3">
      <c r="A9015" s="71">
        <v>42582</v>
      </c>
      <c r="B9015" s="71">
        <f t="shared" si="140"/>
        <v>42552</v>
      </c>
      <c r="C9015">
        <v>3081.75</v>
      </c>
    </row>
    <row r="9016" spans="1:3">
      <c r="A9016" s="71">
        <v>42583</v>
      </c>
      <c r="B9016" s="71">
        <f t="shared" si="140"/>
        <v>42583</v>
      </c>
      <c r="C9016">
        <v>3081.75</v>
      </c>
    </row>
    <row r="9017" spans="1:3">
      <c r="A9017" s="71">
        <v>42584</v>
      </c>
      <c r="B9017" s="71">
        <f t="shared" si="140"/>
        <v>42583</v>
      </c>
      <c r="C9017">
        <v>3090.28</v>
      </c>
    </row>
    <row r="9018" spans="1:3">
      <c r="A9018" s="71">
        <v>42585</v>
      </c>
      <c r="B9018" s="71">
        <f t="shared" si="140"/>
        <v>42583</v>
      </c>
      <c r="C9018">
        <v>3084.81</v>
      </c>
    </row>
    <row r="9019" spans="1:3">
      <c r="A9019" s="71">
        <v>42586</v>
      </c>
      <c r="B9019" s="71">
        <f t="shared" si="140"/>
        <v>42583</v>
      </c>
      <c r="C9019">
        <v>3110.43</v>
      </c>
    </row>
    <row r="9020" spans="1:3">
      <c r="A9020" s="71">
        <v>42587</v>
      </c>
      <c r="B9020" s="71">
        <f t="shared" si="140"/>
        <v>42583</v>
      </c>
      <c r="C9020">
        <v>3079.83</v>
      </c>
    </row>
    <row r="9021" spans="1:3">
      <c r="A9021" s="71">
        <v>42588</v>
      </c>
      <c r="B9021" s="71">
        <f t="shared" si="140"/>
        <v>42583</v>
      </c>
      <c r="C9021">
        <v>3052.8</v>
      </c>
    </row>
    <row r="9022" spans="1:3">
      <c r="A9022" s="71">
        <v>42589</v>
      </c>
      <c r="B9022" s="71">
        <f t="shared" si="140"/>
        <v>42583</v>
      </c>
      <c r="C9022">
        <v>3052.8</v>
      </c>
    </row>
    <row r="9023" spans="1:3">
      <c r="A9023" s="71">
        <v>42590</v>
      </c>
      <c r="B9023" s="71">
        <f t="shared" si="140"/>
        <v>42583</v>
      </c>
      <c r="C9023">
        <v>3052.8</v>
      </c>
    </row>
    <row r="9024" spans="1:3">
      <c r="A9024" s="71">
        <v>42591</v>
      </c>
      <c r="B9024" s="71">
        <f t="shared" si="140"/>
        <v>42583</v>
      </c>
      <c r="C9024">
        <v>2992.5</v>
      </c>
    </row>
    <row r="9025" spans="1:3">
      <c r="A9025" s="71">
        <v>42592</v>
      </c>
      <c r="B9025" s="71">
        <f t="shared" si="140"/>
        <v>42583</v>
      </c>
      <c r="C9025">
        <v>2974.31</v>
      </c>
    </row>
    <row r="9026" spans="1:3">
      <c r="A9026" s="71">
        <v>42593</v>
      </c>
      <c r="B9026" s="71">
        <f t="shared" si="140"/>
        <v>42583</v>
      </c>
      <c r="C9026">
        <v>2954.9</v>
      </c>
    </row>
    <row r="9027" spans="1:3">
      <c r="A9027" s="71">
        <v>42594</v>
      </c>
      <c r="B9027" s="71">
        <f t="shared" ref="B9027:B9090" si="141">DATE(YEAR(A9027), MONTH(A9027), 1)</f>
        <v>42583</v>
      </c>
      <c r="C9027">
        <v>2911.26</v>
      </c>
    </row>
    <row r="9028" spans="1:3">
      <c r="A9028" s="71">
        <v>42595</v>
      </c>
      <c r="B9028" s="71">
        <f t="shared" si="141"/>
        <v>42583</v>
      </c>
      <c r="C9028">
        <v>2908.67</v>
      </c>
    </row>
    <row r="9029" spans="1:3">
      <c r="A9029" s="71">
        <v>42596</v>
      </c>
      <c r="B9029" s="71">
        <f t="shared" si="141"/>
        <v>42583</v>
      </c>
      <c r="C9029">
        <v>2908.67</v>
      </c>
    </row>
    <row r="9030" spans="1:3">
      <c r="A9030" s="71">
        <v>42597</v>
      </c>
      <c r="B9030" s="71">
        <f t="shared" si="141"/>
        <v>42583</v>
      </c>
      <c r="C9030">
        <v>2908.67</v>
      </c>
    </row>
    <row r="9031" spans="1:3">
      <c r="A9031" s="71">
        <v>42598</v>
      </c>
      <c r="B9031" s="71">
        <f t="shared" si="141"/>
        <v>42583</v>
      </c>
      <c r="C9031">
        <v>2908.67</v>
      </c>
    </row>
    <row r="9032" spans="1:3">
      <c r="A9032" s="71">
        <v>42599</v>
      </c>
      <c r="B9032" s="71">
        <f t="shared" si="141"/>
        <v>42583</v>
      </c>
      <c r="C9032">
        <v>2905.3</v>
      </c>
    </row>
    <row r="9033" spans="1:3">
      <c r="A9033" s="71">
        <v>42600</v>
      </c>
      <c r="B9033" s="71">
        <f t="shared" si="141"/>
        <v>42583</v>
      </c>
      <c r="C9033">
        <v>2918.07</v>
      </c>
    </row>
    <row r="9034" spans="1:3">
      <c r="A9034" s="71">
        <v>42601</v>
      </c>
      <c r="B9034" s="71">
        <f t="shared" si="141"/>
        <v>42583</v>
      </c>
      <c r="C9034">
        <v>2884.02</v>
      </c>
    </row>
    <row r="9035" spans="1:3">
      <c r="A9035" s="71">
        <v>42602</v>
      </c>
      <c r="B9035" s="71">
        <f t="shared" si="141"/>
        <v>42583</v>
      </c>
      <c r="C9035">
        <v>2867.37</v>
      </c>
    </row>
    <row r="9036" spans="1:3">
      <c r="A9036" s="71">
        <v>42603</v>
      </c>
      <c r="B9036" s="71">
        <f t="shared" si="141"/>
        <v>42583</v>
      </c>
      <c r="C9036">
        <v>2867.37</v>
      </c>
    </row>
    <row r="9037" spans="1:3">
      <c r="A9037" s="71">
        <v>42604</v>
      </c>
      <c r="B9037" s="71">
        <f t="shared" si="141"/>
        <v>42583</v>
      </c>
      <c r="C9037">
        <v>2867.37</v>
      </c>
    </row>
    <row r="9038" spans="1:3">
      <c r="A9038" s="71">
        <v>42605</v>
      </c>
      <c r="B9038" s="71">
        <f t="shared" si="141"/>
        <v>42583</v>
      </c>
      <c r="C9038">
        <v>2883.89</v>
      </c>
    </row>
    <row r="9039" spans="1:3">
      <c r="A9039" s="71">
        <v>42606</v>
      </c>
      <c r="B9039" s="71">
        <f t="shared" si="141"/>
        <v>42583</v>
      </c>
      <c r="C9039">
        <v>2909.1</v>
      </c>
    </row>
    <row r="9040" spans="1:3">
      <c r="A9040" s="71">
        <v>42607</v>
      </c>
      <c r="B9040" s="71">
        <f t="shared" si="141"/>
        <v>42583</v>
      </c>
      <c r="C9040">
        <v>2938.28</v>
      </c>
    </row>
    <row r="9041" spans="1:3">
      <c r="A9041" s="71">
        <v>42608</v>
      </c>
      <c r="B9041" s="71">
        <f t="shared" si="141"/>
        <v>42583</v>
      </c>
      <c r="C9041">
        <v>2915.67</v>
      </c>
    </row>
    <row r="9042" spans="1:3">
      <c r="A9042" s="71">
        <v>42609</v>
      </c>
      <c r="B9042" s="71">
        <f t="shared" si="141"/>
        <v>42583</v>
      </c>
      <c r="C9042">
        <v>2882.69</v>
      </c>
    </row>
    <row r="9043" spans="1:3">
      <c r="A9043" s="71">
        <v>42610</v>
      </c>
      <c r="B9043" s="71">
        <f t="shared" si="141"/>
        <v>42583</v>
      </c>
      <c r="C9043">
        <v>2882.69</v>
      </c>
    </row>
    <row r="9044" spans="1:3">
      <c r="A9044" s="71">
        <v>42611</v>
      </c>
      <c r="B9044" s="71">
        <f t="shared" si="141"/>
        <v>42583</v>
      </c>
      <c r="C9044">
        <v>2882.69</v>
      </c>
    </row>
    <row r="9045" spans="1:3">
      <c r="A9045" s="71">
        <v>42612</v>
      </c>
      <c r="B9045" s="71">
        <f t="shared" si="141"/>
        <v>42583</v>
      </c>
      <c r="C9045">
        <v>2924.29</v>
      </c>
    </row>
    <row r="9046" spans="1:3">
      <c r="A9046" s="71">
        <v>42613</v>
      </c>
      <c r="B9046" s="71">
        <f t="shared" si="141"/>
        <v>42583</v>
      </c>
      <c r="C9046">
        <v>2933.82</v>
      </c>
    </row>
    <row r="9047" spans="1:3">
      <c r="A9047" s="71">
        <v>42614</v>
      </c>
      <c r="B9047" s="71">
        <f t="shared" si="141"/>
        <v>42614</v>
      </c>
      <c r="C9047">
        <v>2956.53</v>
      </c>
    </row>
    <row r="9048" spans="1:3">
      <c r="A9048" s="71">
        <v>42615</v>
      </c>
      <c r="B9048" s="71">
        <f t="shared" si="141"/>
        <v>42614</v>
      </c>
      <c r="C9048">
        <v>2986.36</v>
      </c>
    </row>
    <row r="9049" spans="1:3">
      <c r="A9049" s="71">
        <v>42616</v>
      </c>
      <c r="B9049" s="71">
        <f t="shared" si="141"/>
        <v>42614</v>
      </c>
      <c r="C9049">
        <v>2957.56</v>
      </c>
    </row>
    <row r="9050" spans="1:3">
      <c r="A9050" s="71">
        <v>42617</v>
      </c>
      <c r="B9050" s="71">
        <f t="shared" si="141"/>
        <v>42614</v>
      </c>
      <c r="C9050">
        <v>2957.56</v>
      </c>
    </row>
    <row r="9051" spans="1:3">
      <c r="A9051" s="71">
        <v>42618</v>
      </c>
      <c r="B9051" s="71">
        <f t="shared" si="141"/>
        <v>42614</v>
      </c>
      <c r="C9051">
        <v>2957.56</v>
      </c>
    </row>
    <row r="9052" spans="1:3">
      <c r="A9052" s="71">
        <v>42619</v>
      </c>
      <c r="B9052" s="71">
        <f t="shared" si="141"/>
        <v>42614</v>
      </c>
      <c r="C9052">
        <v>2957.56</v>
      </c>
    </row>
    <row r="9053" spans="1:3">
      <c r="A9053" s="71">
        <v>42620</v>
      </c>
      <c r="B9053" s="71">
        <f t="shared" si="141"/>
        <v>42614</v>
      </c>
      <c r="C9053">
        <v>2887.64</v>
      </c>
    </row>
    <row r="9054" spans="1:3">
      <c r="A9054" s="71">
        <v>42621</v>
      </c>
      <c r="B9054" s="71">
        <f t="shared" si="141"/>
        <v>42614</v>
      </c>
      <c r="C9054">
        <v>2840.38</v>
      </c>
    </row>
    <row r="9055" spans="1:3">
      <c r="A9055" s="71">
        <v>42622</v>
      </c>
      <c r="B9055" s="71">
        <f t="shared" si="141"/>
        <v>42614</v>
      </c>
      <c r="C9055">
        <v>2846.13</v>
      </c>
    </row>
    <row r="9056" spans="1:3">
      <c r="A9056" s="71">
        <v>42623</v>
      </c>
      <c r="B9056" s="71">
        <f t="shared" si="141"/>
        <v>42614</v>
      </c>
      <c r="C9056">
        <v>2899.29</v>
      </c>
    </row>
    <row r="9057" spans="1:3">
      <c r="A9057" s="71">
        <v>42624</v>
      </c>
      <c r="B9057" s="71">
        <f t="shared" si="141"/>
        <v>42614</v>
      </c>
      <c r="C9057">
        <v>2899.29</v>
      </c>
    </row>
    <row r="9058" spans="1:3">
      <c r="A9058" s="71">
        <v>42625</v>
      </c>
      <c r="B9058" s="71">
        <f t="shared" si="141"/>
        <v>42614</v>
      </c>
      <c r="C9058">
        <v>2899.29</v>
      </c>
    </row>
    <row r="9059" spans="1:3">
      <c r="A9059" s="71">
        <v>42626</v>
      </c>
      <c r="B9059" s="71">
        <f t="shared" si="141"/>
        <v>42614</v>
      </c>
      <c r="C9059">
        <v>2942.29</v>
      </c>
    </row>
    <row r="9060" spans="1:3">
      <c r="A9060" s="71">
        <v>42627</v>
      </c>
      <c r="B9060" s="71">
        <f t="shared" si="141"/>
        <v>42614</v>
      </c>
      <c r="C9060">
        <v>2976.19</v>
      </c>
    </row>
    <row r="9061" spans="1:3">
      <c r="A9061" s="71">
        <v>42628</v>
      </c>
      <c r="B9061" s="71">
        <f t="shared" si="141"/>
        <v>42614</v>
      </c>
      <c r="C9061">
        <v>2972.65</v>
      </c>
    </row>
    <row r="9062" spans="1:3">
      <c r="A9062" s="71">
        <v>42629</v>
      </c>
      <c r="B9062" s="71">
        <f t="shared" si="141"/>
        <v>42614</v>
      </c>
      <c r="C9062">
        <v>2938.5</v>
      </c>
    </row>
    <row r="9063" spans="1:3">
      <c r="A9063" s="71">
        <v>42630</v>
      </c>
      <c r="B9063" s="71">
        <f t="shared" si="141"/>
        <v>42614</v>
      </c>
      <c r="C9063">
        <v>2956.58</v>
      </c>
    </row>
    <row r="9064" spans="1:3">
      <c r="A9064" s="71">
        <v>42631</v>
      </c>
      <c r="B9064" s="71">
        <f t="shared" si="141"/>
        <v>42614</v>
      </c>
      <c r="C9064">
        <v>2956.58</v>
      </c>
    </row>
    <row r="9065" spans="1:3">
      <c r="A9065" s="71">
        <v>42632</v>
      </c>
      <c r="B9065" s="71">
        <f t="shared" si="141"/>
        <v>42614</v>
      </c>
      <c r="C9065">
        <v>2956.58</v>
      </c>
    </row>
    <row r="9066" spans="1:3">
      <c r="A9066" s="71">
        <v>42633</v>
      </c>
      <c r="B9066" s="71">
        <f t="shared" si="141"/>
        <v>42614</v>
      </c>
      <c r="C9066">
        <v>2928.18</v>
      </c>
    </row>
    <row r="9067" spans="1:3">
      <c r="A9067" s="71">
        <v>42634</v>
      </c>
      <c r="B9067" s="71">
        <f t="shared" si="141"/>
        <v>42614</v>
      </c>
      <c r="C9067">
        <v>2911.11</v>
      </c>
    </row>
    <row r="9068" spans="1:3">
      <c r="A9068" s="71">
        <v>42635</v>
      </c>
      <c r="B9068" s="71">
        <f t="shared" si="141"/>
        <v>42614</v>
      </c>
      <c r="C9068">
        <v>2894.15</v>
      </c>
    </row>
    <row r="9069" spans="1:3">
      <c r="A9069" s="71">
        <v>42636</v>
      </c>
      <c r="B9069" s="71">
        <f t="shared" si="141"/>
        <v>42614</v>
      </c>
      <c r="C9069">
        <v>2862.52</v>
      </c>
    </row>
    <row r="9070" spans="1:3">
      <c r="A9070" s="71">
        <v>42637</v>
      </c>
      <c r="B9070" s="71">
        <f t="shared" si="141"/>
        <v>42614</v>
      </c>
      <c r="C9070">
        <v>2917.95</v>
      </c>
    </row>
    <row r="9071" spans="1:3">
      <c r="A9071" s="71">
        <v>42638</v>
      </c>
      <c r="B9071" s="71">
        <f t="shared" si="141"/>
        <v>42614</v>
      </c>
      <c r="C9071">
        <v>2917.95</v>
      </c>
    </row>
    <row r="9072" spans="1:3">
      <c r="A9072" s="71">
        <v>42639</v>
      </c>
      <c r="B9072" s="71">
        <f t="shared" si="141"/>
        <v>42614</v>
      </c>
      <c r="C9072">
        <v>2917.95</v>
      </c>
    </row>
    <row r="9073" spans="1:3">
      <c r="A9073" s="71">
        <v>42640</v>
      </c>
      <c r="B9073" s="71">
        <f t="shared" si="141"/>
        <v>42614</v>
      </c>
      <c r="C9073">
        <v>2917.58</v>
      </c>
    </row>
    <row r="9074" spans="1:3">
      <c r="A9074" s="71">
        <v>42641</v>
      </c>
      <c r="B9074" s="71">
        <f t="shared" si="141"/>
        <v>42614</v>
      </c>
      <c r="C9074">
        <v>2921.99</v>
      </c>
    </row>
    <row r="9075" spans="1:3">
      <c r="A9075" s="71">
        <v>42642</v>
      </c>
      <c r="B9075" s="71">
        <f t="shared" si="141"/>
        <v>42614</v>
      </c>
      <c r="C9075">
        <v>2914.11</v>
      </c>
    </row>
    <row r="9076" spans="1:3">
      <c r="A9076" s="71">
        <v>42643</v>
      </c>
      <c r="B9076" s="71">
        <f t="shared" si="141"/>
        <v>42614</v>
      </c>
      <c r="C9076">
        <v>2879.95</v>
      </c>
    </row>
    <row r="9077" spans="1:3">
      <c r="A9077" s="71">
        <v>42644</v>
      </c>
      <c r="B9077" s="71">
        <f t="shared" si="141"/>
        <v>42644</v>
      </c>
      <c r="C9077">
        <v>2880.08</v>
      </c>
    </row>
    <row r="9078" spans="1:3">
      <c r="A9078" s="71">
        <v>42645</v>
      </c>
      <c r="B9078" s="71">
        <f t="shared" si="141"/>
        <v>42644</v>
      </c>
      <c r="C9078">
        <v>2880.08</v>
      </c>
    </row>
    <row r="9079" spans="1:3">
      <c r="A9079" s="71">
        <v>42646</v>
      </c>
      <c r="B9079" s="71">
        <f t="shared" si="141"/>
        <v>42644</v>
      </c>
      <c r="C9079">
        <v>2880.08</v>
      </c>
    </row>
    <row r="9080" spans="1:3">
      <c r="A9080" s="71">
        <v>42647</v>
      </c>
      <c r="B9080" s="71">
        <f t="shared" si="141"/>
        <v>42644</v>
      </c>
      <c r="C9080">
        <v>2937.23</v>
      </c>
    </row>
    <row r="9081" spans="1:3">
      <c r="A9081" s="71">
        <v>42648</v>
      </c>
      <c r="B9081" s="71">
        <f t="shared" si="141"/>
        <v>42644</v>
      </c>
      <c r="C9081">
        <v>2963.06</v>
      </c>
    </row>
    <row r="9082" spans="1:3">
      <c r="A9082" s="71">
        <v>42649</v>
      </c>
      <c r="B9082" s="71">
        <f t="shared" si="141"/>
        <v>42644</v>
      </c>
      <c r="C9082">
        <v>2964.93</v>
      </c>
    </row>
    <row r="9083" spans="1:3">
      <c r="A9083" s="71">
        <v>42650</v>
      </c>
      <c r="B9083" s="71">
        <f t="shared" si="141"/>
        <v>42644</v>
      </c>
      <c r="C9083">
        <v>2924.8</v>
      </c>
    </row>
    <row r="9084" spans="1:3">
      <c r="A9084" s="71">
        <v>42651</v>
      </c>
      <c r="B9084" s="71">
        <f t="shared" si="141"/>
        <v>42644</v>
      </c>
      <c r="C9084">
        <v>2913.96</v>
      </c>
    </row>
    <row r="9085" spans="1:3">
      <c r="A9085" s="71">
        <v>42652</v>
      </c>
      <c r="B9085" s="71">
        <f t="shared" si="141"/>
        <v>42644</v>
      </c>
      <c r="C9085">
        <v>2913.96</v>
      </c>
    </row>
    <row r="9086" spans="1:3">
      <c r="A9086" s="71">
        <v>42653</v>
      </c>
      <c r="B9086" s="71">
        <f t="shared" si="141"/>
        <v>42644</v>
      </c>
      <c r="C9086">
        <v>2913.96</v>
      </c>
    </row>
    <row r="9087" spans="1:3">
      <c r="A9087" s="71">
        <v>42654</v>
      </c>
      <c r="B9087" s="71">
        <f t="shared" si="141"/>
        <v>42644</v>
      </c>
      <c r="C9087">
        <v>2913.96</v>
      </c>
    </row>
    <row r="9088" spans="1:3">
      <c r="A9088" s="71">
        <v>42655</v>
      </c>
      <c r="B9088" s="71">
        <f t="shared" si="141"/>
        <v>42644</v>
      </c>
      <c r="C9088">
        <v>2919.51</v>
      </c>
    </row>
    <row r="9089" spans="1:3">
      <c r="A9089" s="71">
        <v>42656</v>
      </c>
      <c r="B9089" s="71">
        <f t="shared" si="141"/>
        <v>42644</v>
      </c>
      <c r="C9089">
        <v>2919.18</v>
      </c>
    </row>
    <row r="9090" spans="1:3">
      <c r="A9090" s="71">
        <v>42657</v>
      </c>
      <c r="B9090" s="71">
        <f t="shared" si="141"/>
        <v>42644</v>
      </c>
      <c r="C9090">
        <v>2930.78</v>
      </c>
    </row>
    <row r="9091" spans="1:3">
      <c r="A9091" s="71">
        <v>42658</v>
      </c>
      <c r="B9091" s="71">
        <f t="shared" ref="B9091:B9154" si="142">DATE(YEAR(A9091), MONTH(A9091), 1)</f>
        <v>42644</v>
      </c>
      <c r="C9091">
        <v>2915.67</v>
      </c>
    </row>
    <row r="9092" spans="1:3">
      <c r="A9092" s="71">
        <v>42659</v>
      </c>
      <c r="B9092" s="71">
        <f t="shared" si="142"/>
        <v>42644</v>
      </c>
      <c r="C9092">
        <v>2915.67</v>
      </c>
    </row>
    <row r="9093" spans="1:3">
      <c r="A9093" s="71">
        <v>42660</v>
      </c>
      <c r="B9093" s="71">
        <f t="shared" si="142"/>
        <v>42644</v>
      </c>
      <c r="C9093">
        <v>2915.67</v>
      </c>
    </row>
    <row r="9094" spans="1:3">
      <c r="A9094" s="71">
        <v>42661</v>
      </c>
      <c r="B9094" s="71">
        <f t="shared" si="142"/>
        <v>42644</v>
      </c>
      <c r="C9094">
        <v>2915.67</v>
      </c>
    </row>
    <row r="9095" spans="1:3">
      <c r="A9095" s="71">
        <v>42662</v>
      </c>
      <c r="B9095" s="71">
        <f t="shared" si="142"/>
        <v>42644</v>
      </c>
      <c r="C9095">
        <v>2905.93</v>
      </c>
    </row>
    <row r="9096" spans="1:3">
      <c r="A9096" s="71">
        <v>42663</v>
      </c>
      <c r="B9096" s="71">
        <f t="shared" si="142"/>
        <v>42644</v>
      </c>
      <c r="C9096">
        <v>2914.15</v>
      </c>
    </row>
    <row r="9097" spans="1:3">
      <c r="A9097" s="71">
        <v>42664</v>
      </c>
      <c r="B9097" s="71">
        <f t="shared" si="142"/>
        <v>42644</v>
      </c>
      <c r="C9097">
        <v>2934.03</v>
      </c>
    </row>
    <row r="9098" spans="1:3">
      <c r="A9098" s="71">
        <v>42665</v>
      </c>
      <c r="B9098" s="71">
        <f t="shared" si="142"/>
        <v>42644</v>
      </c>
      <c r="C9098">
        <v>2944.25</v>
      </c>
    </row>
    <row r="9099" spans="1:3">
      <c r="A9099" s="71">
        <v>42666</v>
      </c>
      <c r="B9099" s="71">
        <f t="shared" si="142"/>
        <v>42644</v>
      </c>
      <c r="C9099">
        <v>2944.25</v>
      </c>
    </row>
    <row r="9100" spans="1:3">
      <c r="A9100" s="71">
        <v>42667</v>
      </c>
      <c r="B9100" s="71">
        <f t="shared" si="142"/>
        <v>42644</v>
      </c>
      <c r="C9100">
        <v>2944.25</v>
      </c>
    </row>
    <row r="9101" spans="1:3">
      <c r="A9101" s="71">
        <v>42668</v>
      </c>
      <c r="B9101" s="71">
        <f t="shared" si="142"/>
        <v>42644</v>
      </c>
      <c r="C9101">
        <v>2929.83</v>
      </c>
    </row>
    <row r="9102" spans="1:3">
      <c r="A9102" s="71">
        <v>42669</v>
      </c>
      <c r="B9102" s="71">
        <f t="shared" si="142"/>
        <v>42644</v>
      </c>
      <c r="C9102">
        <v>2941.34</v>
      </c>
    </row>
    <row r="9103" spans="1:3">
      <c r="A9103" s="71">
        <v>42670</v>
      </c>
      <c r="B9103" s="71">
        <f t="shared" si="142"/>
        <v>42644</v>
      </c>
      <c r="C9103">
        <v>2965.18</v>
      </c>
    </row>
    <row r="9104" spans="1:3">
      <c r="A9104" s="71">
        <v>42671</v>
      </c>
      <c r="B9104" s="71">
        <f t="shared" si="142"/>
        <v>42644</v>
      </c>
      <c r="C9104">
        <v>2966.61</v>
      </c>
    </row>
    <row r="9105" spans="1:3">
      <c r="A9105" s="71">
        <v>42672</v>
      </c>
      <c r="B9105" s="71">
        <f t="shared" si="142"/>
        <v>42644</v>
      </c>
      <c r="C9105">
        <v>2967.66</v>
      </c>
    </row>
    <row r="9106" spans="1:3">
      <c r="A9106" s="71">
        <v>42673</v>
      </c>
      <c r="B9106" s="71">
        <f t="shared" si="142"/>
        <v>42644</v>
      </c>
      <c r="C9106">
        <v>2967.66</v>
      </c>
    </row>
    <row r="9107" spans="1:3">
      <c r="A9107" s="71">
        <v>42674</v>
      </c>
      <c r="B9107" s="71">
        <f t="shared" si="142"/>
        <v>42644</v>
      </c>
      <c r="C9107">
        <v>2967.66</v>
      </c>
    </row>
    <row r="9108" spans="1:3">
      <c r="A9108" s="71">
        <v>42675</v>
      </c>
      <c r="B9108" s="71">
        <f t="shared" si="142"/>
        <v>42675</v>
      </c>
      <c r="C9108">
        <v>2998.55</v>
      </c>
    </row>
    <row r="9109" spans="1:3">
      <c r="A9109" s="71">
        <v>42676</v>
      </c>
      <c r="B9109" s="71">
        <f t="shared" si="142"/>
        <v>42675</v>
      </c>
      <c r="C9109">
        <v>3026.68</v>
      </c>
    </row>
    <row r="9110" spans="1:3">
      <c r="A9110" s="71">
        <v>42677</v>
      </c>
      <c r="B9110" s="71">
        <f t="shared" si="142"/>
        <v>42675</v>
      </c>
      <c r="C9110">
        <v>3070.54</v>
      </c>
    </row>
    <row r="9111" spans="1:3">
      <c r="A9111" s="71">
        <v>42678</v>
      </c>
      <c r="B9111" s="71">
        <f t="shared" si="142"/>
        <v>42675</v>
      </c>
      <c r="C9111">
        <v>3071.12</v>
      </c>
    </row>
    <row r="9112" spans="1:3">
      <c r="A9112" s="71">
        <v>42679</v>
      </c>
      <c r="B9112" s="71">
        <f t="shared" si="142"/>
        <v>42675</v>
      </c>
      <c r="C9112">
        <v>3070.4</v>
      </c>
    </row>
    <row r="9113" spans="1:3">
      <c r="A9113" s="71">
        <v>42680</v>
      </c>
      <c r="B9113" s="71">
        <f t="shared" si="142"/>
        <v>42675</v>
      </c>
      <c r="C9113">
        <v>3070.4</v>
      </c>
    </row>
    <row r="9114" spans="1:3">
      <c r="A9114" s="71">
        <v>42681</v>
      </c>
      <c r="B9114" s="71">
        <f t="shared" si="142"/>
        <v>42675</v>
      </c>
      <c r="C9114">
        <v>3070.4</v>
      </c>
    </row>
    <row r="9115" spans="1:3">
      <c r="A9115" s="71">
        <v>42682</v>
      </c>
      <c r="B9115" s="71">
        <f t="shared" si="142"/>
        <v>42675</v>
      </c>
      <c r="C9115">
        <v>3070.4</v>
      </c>
    </row>
    <row r="9116" spans="1:3">
      <c r="A9116" s="71">
        <v>42683</v>
      </c>
      <c r="B9116" s="71">
        <f t="shared" si="142"/>
        <v>42675</v>
      </c>
      <c r="C9116">
        <v>2984.78</v>
      </c>
    </row>
    <row r="9117" spans="1:3">
      <c r="A9117" s="71">
        <v>42684</v>
      </c>
      <c r="B9117" s="71">
        <f t="shared" si="142"/>
        <v>42675</v>
      </c>
      <c r="C9117">
        <v>3012.12</v>
      </c>
    </row>
    <row r="9118" spans="1:3">
      <c r="A9118" s="71">
        <v>42685</v>
      </c>
      <c r="B9118" s="71">
        <f t="shared" si="142"/>
        <v>42675</v>
      </c>
      <c r="C9118">
        <v>3100.12</v>
      </c>
    </row>
    <row r="9119" spans="1:3">
      <c r="A9119" s="71">
        <v>42686</v>
      </c>
      <c r="B9119" s="71">
        <f t="shared" si="142"/>
        <v>42675</v>
      </c>
      <c r="C9119">
        <v>3100.12</v>
      </c>
    </row>
    <row r="9120" spans="1:3">
      <c r="A9120" s="71">
        <v>42687</v>
      </c>
      <c r="B9120" s="71">
        <f t="shared" si="142"/>
        <v>42675</v>
      </c>
      <c r="C9120">
        <v>3100.12</v>
      </c>
    </row>
    <row r="9121" spans="1:3">
      <c r="A9121" s="71">
        <v>42688</v>
      </c>
      <c r="B9121" s="71">
        <f t="shared" si="142"/>
        <v>42675</v>
      </c>
      <c r="C9121">
        <v>3100.12</v>
      </c>
    </row>
    <row r="9122" spans="1:3">
      <c r="A9122" s="71">
        <v>42689</v>
      </c>
      <c r="B9122" s="71">
        <f t="shared" si="142"/>
        <v>42675</v>
      </c>
      <c r="C9122">
        <v>3100.12</v>
      </c>
    </row>
    <row r="9123" spans="1:3">
      <c r="A9123" s="71">
        <v>42690</v>
      </c>
      <c r="B9123" s="71">
        <f t="shared" si="142"/>
        <v>42675</v>
      </c>
      <c r="C9123">
        <v>3124.91</v>
      </c>
    </row>
    <row r="9124" spans="1:3">
      <c r="A9124" s="71">
        <v>42691</v>
      </c>
      <c r="B9124" s="71">
        <f t="shared" si="142"/>
        <v>42675</v>
      </c>
      <c r="C9124">
        <v>3131.11</v>
      </c>
    </row>
    <row r="9125" spans="1:3">
      <c r="A9125" s="71">
        <v>42692</v>
      </c>
      <c r="B9125" s="71">
        <f t="shared" si="142"/>
        <v>42675</v>
      </c>
      <c r="C9125">
        <v>3135.65</v>
      </c>
    </row>
    <row r="9126" spans="1:3">
      <c r="A9126" s="71">
        <v>42693</v>
      </c>
      <c r="B9126" s="71">
        <f t="shared" si="142"/>
        <v>42675</v>
      </c>
      <c r="C9126">
        <v>3163.49</v>
      </c>
    </row>
    <row r="9127" spans="1:3">
      <c r="A9127" s="71">
        <v>42694</v>
      </c>
      <c r="B9127" s="71">
        <f t="shared" si="142"/>
        <v>42675</v>
      </c>
      <c r="C9127">
        <v>3163.49</v>
      </c>
    </row>
    <row r="9128" spans="1:3">
      <c r="A9128" s="71">
        <v>42695</v>
      </c>
      <c r="B9128" s="71">
        <f t="shared" si="142"/>
        <v>42675</v>
      </c>
      <c r="C9128">
        <v>3163.49</v>
      </c>
    </row>
    <row r="9129" spans="1:3">
      <c r="A9129" s="71">
        <v>42696</v>
      </c>
      <c r="B9129" s="71">
        <f t="shared" si="142"/>
        <v>42675</v>
      </c>
      <c r="C9129">
        <v>3144.72</v>
      </c>
    </row>
    <row r="9130" spans="1:3">
      <c r="A9130" s="71">
        <v>42697</v>
      </c>
      <c r="B9130" s="71">
        <f t="shared" si="142"/>
        <v>42675</v>
      </c>
      <c r="C9130">
        <v>3139.76</v>
      </c>
    </row>
    <row r="9131" spans="1:3">
      <c r="A9131" s="71">
        <v>42698</v>
      </c>
      <c r="B9131" s="71">
        <f t="shared" si="142"/>
        <v>42675</v>
      </c>
      <c r="C9131">
        <v>3187.97</v>
      </c>
    </row>
    <row r="9132" spans="1:3">
      <c r="A9132" s="71">
        <v>42699</v>
      </c>
      <c r="B9132" s="71">
        <f t="shared" si="142"/>
        <v>42675</v>
      </c>
      <c r="C9132">
        <v>3187.97</v>
      </c>
    </row>
    <row r="9133" spans="1:3">
      <c r="A9133" s="71">
        <v>42700</v>
      </c>
      <c r="B9133" s="71">
        <f t="shared" si="142"/>
        <v>42675</v>
      </c>
      <c r="C9133">
        <v>3170.64</v>
      </c>
    </row>
    <row r="9134" spans="1:3">
      <c r="A9134" s="71">
        <v>42701</v>
      </c>
      <c r="B9134" s="71">
        <f t="shared" si="142"/>
        <v>42675</v>
      </c>
      <c r="C9134">
        <v>3170.64</v>
      </c>
    </row>
    <row r="9135" spans="1:3">
      <c r="A9135" s="71">
        <v>42702</v>
      </c>
      <c r="B9135" s="71">
        <f t="shared" si="142"/>
        <v>42675</v>
      </c>
      <c r="C9135">
        <v>3170.64</v>
      </c>
    </row>
    <row r="9136" spans="1:3">
      <c r="A9136" s="71">
        <v>42703</v>
      </c>
      <c r="B9136" s="71">
        <f t="shared" si="142"/>
        <v>42675</v>
      </c>
      <c r="C9136">
        <v>3142.2</v>
      </c>
    </row>
    <row r="9137" spans="1:3">
      <c r="A9137" s="71">
        <v>42704</v>
      </c>
      <c r="B9137" s="71">
        <f t="shared" si="142"/>
        <v>42675</v>
      </c>
      <c r="C9137">
        <v>3165.09</v>
      </c>
    </row>
    <row r="9138" spans="1:3">
      <c r="A9138" s="71">
        <v>42705</v>
      </c>
      <c r="B9138" s="71">
        <f t="shared" si="142"/>
        <v>42705</v>
      </c>
      <c r="C9138">
        <v>3085.6</v>
      </c>
    </row>
    <row r="9139" spans="1:3">
      <c r="A9139" s="71">
        <v>42706</v>
      </c>
      <c r="B9139" s="71">
        <f t="shared" si="142"/>
        <v>42705</v>
      </c>
      <c r="C9139">
        <v>3068.34</v>
      </c>
    </row>
    <row r="9140" spans="1:3">
      <c r="A9140" s="71">
        <v>42707</v>
      </c>
      <c r="B9140" s="71">
        <f t="shared" si="142"/>
        <v>42705</v>
      </c>
      <c r="C9140">
        <v>3061.04</v>
      </c>
    </row>
    <row r="9141" spans="1:3">
      <c r="A9141" s="71">
        <v>42708</v>
      </c>
      <c r="B9141" s="71">
        <f t="shared" si="142"/>
        <v>42705</v>
      </c>
      <c r="C9141">
        <v>3061.04</v>
      </c>
    </row>
    <row r="9142" spans="1:3">
      <c r="A9142" s="71">
        <v>42709</v>
      </c>
      <c r="B9142" s="71">
        <f t="shared" si="142"/>
        <v>42705</v>
      </c>
      <c r="C9142">
        <v>3061.04</v>
      </c>
    </row>
    <row r="9143" spans="1:3">
      <c r="A9143" s="71">
        <v>42710</v>
      </c>
      <c r="B9143" s="71">
        <f t="shared" si="142"/>
        <v>42705</v>
      </c>
      <c r="C9143">
        <v>3049.47</v>
      </c>
    </row>
    <row r="9144" spans="1:3">
      <c r="A9144" s="71">
        <v>42711</v>
      </c>
      <c r="B9144" s="71">
        <f t="shared" si="142"/>
        <v>42705</v>
      </c>
      <c r="C9144">
        <v>3015.47</v>
      </c>
    </row>
    <row r="9145" spans="1:3">
      <c r="A9145" s="71">
        <v>42712</v>
      </c>
      <c r="B9145" s="71">
        <f t="shared" si="142"/>
        <v>42705</v>
      </c>
      <c r="C9145">
        <v>2989.71</v>
      </c>
    </row>
    <row r="9146" spans="1:3">
      <c r="A9146" s="71">
        <v>42713</v>
      </c>
      <c r="B9146" s="71">
        <f t="shared" si="142"/>
        <v>42705</v>
      </c>
      <c r="C9146">
        <v>2989.71</v>
      </c>
    </row>
    <row r="9147" spans="1:3">
      <c r="A9147" s="71">
        <v>42714</v>
      </c>
      <c r="B9147" s="71">
        <f t="shared" si="142"/>
        <v>42705</v>
      </c>
      <c r="C9147">
        <v>3002.8</v>
      </c>
    </row>
    <row r="9148" spans="1:3">
      <c r="A9148" s="71">
        <v>42715</v>
      </c>
      <c r="B9148" s="71">
        <f t="shared" si="142"/>
        <v>42705</v>
      </c>
      <c r="C9148">
        <v>3002.8</v>
      </c>
    </row>
    <row r="9149" spans="1:3">
      <c r="A9149" s="71">
        <v>42716</v>
      </c>
      <c r="B9149" s="71">
        <f t="shared" si="142"/>
        <v>42705</v>
      </c>
      <c r="C9149">
        <v>3002.8</v>
      </c>
    </row>
    <row r="9150" spans="1:3">
      <c r="A9150" s="71">
        <v>42717</v>
      </c>
      <c r="B9150" s="71">
        <f t="shared" si="142"/>
        <v>42705</v>
      </c>
      <c r="C9150">
        <v>2984.02</v>
      </c>
    </row>
    <row r="9151" spans="1:3">
      <c r="A9151" s="71">
        <v>42718</v>
      </c>
      <c r="B9151" s="71">
        <f t="shared" si="142"/>
        <v>42705</v>
      </c>
      <c r="C9151">
        <v>2982.29</v>
      </c>
    </row>
    <row r="9152" spans="1:3">
      <c r="A9152" s="71">
        <v>42719</v>
      </c>
      <c r="B9152" s="71">
        <f t="shared" si="142"/>
        <v>42705</v>
      </c>
      <c r="C9152">
        <v>2964.56</v>
      </c>
    </row>
    <row r="9153" spans="1:3">
      <c r="A9153" s="71">
        <v>42720</v>
      </c>
      <c r="B9153" s="71">
        <f t="shared" si="142"/>
        <v>42705</v>
      </c>
      <c r="C9153">
        <v>3000.47</v>
      </c>
    </row>
    <row r="9154" spans="1:3">
      <c r="A9154" s="71">
        <v>42721</v>
      </c>
      <c r="B9154" s="71">
        <f t="shared" si="142"/>
        <v>42705</v>
      </c>
      <c r="C9154">
        <v>2997.2</v>
      </c>
    </row>
    <row r="9155" spans="1:3">
      <c r="A9155" s="71">
        <v>42722</v>
      </c>
      <c r="B9155" s="71">
        <f t="shared" ref="B9155:B9218" si="143">DATE(YEAR(A9155), MONTH(A9155), 1)</f>
        <v>42705</v>
      </c>
      <c r="C9155">
        <v>2997.2</v>
      </c>
    </row>
    <row r="9156" spans="1:3">
      <c r="A9156" s="71">
        <v>42723</v>
      </c>
      <c r="B9156" s="71">
        <f t="shared" si="143"/>
        <v>42705</v>
      </c>
      <c r="C9156">
        <v>2997.2</v>
      </c>
    </row>
    <row r="9157" spans="1:3">
      <c r="A9157" s="71">
        <v>42724</v>
      </c>
      <c r="B9157" s="71">
        <f t="shared" si="143"/>
        <v>42705</v>
      </c>
      <c r="C9157">
        <v>3019.44</v>
      </c>
    </row>
    <row r="9158" spans="1:3">
      <c r="A9158" s="71">
        <v>42725</v>
      </c>
      <c r="B9158" s="71">
        <f t="shared" si="143"/>
        <v>42705</v>
      </c>
      <c r="C9158">
        <v>2988.06</v>
      </c>
    </row>
    <row r="9159" spans="1:3">
      <c r="A9159" s="71">
        <v>42726</v>
      </c>
      <c r="B9159" s="71">
        <f t="shared" si="143"/>
        <v>42705</v>
      </c>
      <c r="C9159">
        <v>2989.14</v>
      </c>
    </row>
    <row r="9160" spans="1:3">
      <c r="A9160" s="71">
        <v>42727</v>
      </c>
      <c r="B9160" s="71">
        <f t="shared" si="143"/>
        <v>42705</v>
      </c>
      <c r="C9160">
        <v>2996.03</v>
      </c>
    </row>
    <row r="9161" spans="1:3">
      <c r="A9161" s="71">
        <v>42728</v>
      </c>
      <c r="B9161" s="71">
        <f t="shared" si="143"/>
        <v>42705</v>
      </c>
      <c r="C9161">
        <v>2996.6</v>
      </c>
    </row>
    <row r="9162" spans="1:3">
      <c r="A9162" s="71">
        <v>42729</v>
      </c>
      <c r="B9162" s="71">
        <f t="shared" si="143"/>
        <v>42705</v>
      </c>
      <c r="C9162">
        <v>2996.6</v>
      </c>
    </row>
    <row r="9163" spans="1:3">
      <c r="A9163" s="71">
        <v>42730</v>
      </c>
      <c r="B9163" s="71">
        <f t="shared" si="143"/>
        <v>42705</v>
      </c>
      <c r="C9163">
        <v>2996.6</v>
      </c>
    </row>
    <row r="9164" spans="1:3">
      <c r="A9164" s="71">
        <v>42731</v>
      </c>
      <c r="B9164" s="71">
        <f t="shared" si="143"/>
        <v>42705</v>
      </c>
      <c r="C9164">
        <v>2996.6</v>
      </c>
    </row>
    <row r="9165" spans="1:3">
      <c r="A9165" s="71">
        <v>42732</v>
      </c>
      <c r="B9165" s="71">
        <f t="shared" si="143"/>
        <v>42705</v>
      </c>
      <c r="C9165">
        <v>2992.81</v>
      </c>
    </row>
    <row r="9166" spans="1:3">
      <c r="A9166" s="71">
        <v>42733</v>
      </c>
      <c r="B9166" s="71">
        <f t="shared" si="143"/>
        <v>42705</v>
      </c>
      <c r="C9166">
        <v>3019.72</v>
      </c>
    </row>
    <row r="9167" spans="1:3">
      <c r="A9167" s="71">
        <v>42734</v>
      </c>
      <c r="B9167" s="71">
        <f t="shared" si="143"/>
        <v>42705</v>
      </c>
      <c r="C9167">
        <v>3000.71</v>
      </c>
    </row>
    <row r="9168" spans="1:3">
      <c r="A9168" s="71">
        <v>42735</v>
      </c>
      <c r="B9168" s="71">
        <f t="shared" si="143"/>
        <v>42705</v>
      </c>
      <c r="C9168">
        <v>3000.71</v>
      </c>
    </row>
    <row r="9169" spans="1:3">
      <c r="A9169" s="71">
        <v>42736</v>
      </c>
      <c r="B9169" s="71">
        <f t="shared" si="143"/>
        <v>42736</v>
      </c>
      <c r="C9169">
        <v>3000.71</v>
      </c>
    </row>
    <row r="9170" spans="1:3">
      <c r="A9170" s="71">
        <v>42737</v>
      </c>
      <c r="B9170" s="71">
        <f t="shared" si="143"/>
        <v>42736</v>
      </c>
      <c r="C9170">
        <v>3000.71</v>
      </c>
    </row>
    <row r="9171" spans="1:3">
      <c r="A9171" s="71">
        <v>42738</v>
      </c>
      <c r="B9171" s="71">
        <f t="shared" si="143"/>
        <v>42736</v>
      </c>
      <c r="C9171">
        <v>3000.71</v>
      </c>
    </row>
    <row r="9172" spans="1:3">
      <c r="A9172" s="71">
        <v>42739</v>
      </c>
      <c r="B9172" s="71">
        <f t="shared" si="143"/>
        <v>42736</v>
      </c>
      <c r="C9172">
        <v>2981.06</v>
      </c>
    </row>
    <row r="9173" spans="1:3">
      <c r="A9173" s="71">
        <v>42740</v>
      </c>
      <c r="B9173" s="71">
        <f t="shared" si="143"/>
        <v>42736</v>
      </c>
      <c r="C9173">
        <v>2965.36</v>
      </c>
    </row>
    <row r="9174" spans="1:3">
      <c r="A9174" s="71">
        <v>42741</v>
      </c>
      <c r="B9174" s="71">
        <f t="shared" si="143"/>
        <v>42736</v>
      </c>
      <c r="C9174">
        <v>2941.08</v>
      </c>
    </row>
    <row r="9175" spans="1:3">
      <c r="A9175" s="71">
        <v>42742</v>
      </c>
      <c r="B9175" s="71">
        <f t="shared" si="143"/>
        <v>42736</v>
      </c>
      <c r="C9175">
        <v>2919.01</v>
      </c>
    </row>
    <row r="9176" spans="1:3">
      <c r="A9176" s="71">
        <v>42743</v>
      </c>
      <c r="B9176" s="71">
        <f t="shared" si="143"/>
        <v>42736</v>
      </c>
      <c r="C9176">
        <v>2919.01</v>
      </c>
    </row>
    <row r="9177" spans="1:3">
      <c r="A9177" s="71">
        <v>42744</v>
      </c>
      <c r="B9177" s="71">
        <f t="shared" si="143"/>
        <v>42736</v>
      </c>
      <c r="C9177">
        <v>2919.01</v>
      </c>
    </row>
    <row r="9178" spans="1:3">
      <c r="A9178" s="71">
        <v>42745</v>
      </c>
      <c r="B9178" s="71">
        <f t="shared" si="143"/>
        <v>42736</v>
      </c>
      <c r="C9178">
        <v>2919.01</v>
      </c>
    </row>
    <row r="9179" spans="1:3">
      <c r="A9179" s="71">
        <v>42746</v>
      </c>
      <c r="B9179" s="71">
        <f t="shared" si="143"/>
        <v>42736</v>
      </c>
      <c r="C9179">
        <v>2949.6</v>
      </c>
    </row>
    <row r="9180" spans="1:3">
      <c r="A9180" s="71">
        <v>42747</v>
      </c>
      <c r="B9180" s="71">
        <f t="shared" si="143"/>
        <v>42736</v>
      </c>
      <c r="C9180">
        <v>2980.8</v>
      </c>
    </row>
    <row r="9181" spans="1:3">
      <c r="A9181" s="71">
        <v>42748</v>
      </c>
      <c r="B9181" s="71">
        <f t="shared" si="143"/>
        <v>42736</v>
      </c>
      <c r="C9181">
        <v>2930.19</v>
      </c>
    </row>
    <row r="9182" spans="1:3">
      <c r="A9182" s="71">
        <v>42749</v>
      </c>
      <c r="B9182" s="71">
        <f t="shared" si="143"/>
        <v>42736</v>
      </c>
      <c r="C9182">
        <v>2935.96</v>
      </c>
    </row>
    <row r="9183" spans="1:3">
      <c r="A9183" s="71">
        <v>42750</v>
      </c>
      <c r="B9183" s="71">
        <f t="shared" si="143"/>
        <v>42736</v>
      </c>
      <c r="C9183">
        <v>2935.96</v>
      </c>
    </row>
    <row r="9184" spans="1:3">
      <c r="A9184" s="71">
        <v>42751</v>
      </c>
      <c r="B9184" s="71">
        <f t="shared" si="143"/>
        <v>42736</v>
      </c>
      <c r="C9184">
        <v>2935.96</v>
      </c>
    </row>
    <row r="9185" spans="1:3">
      <c r="A9185" s="71">
        <v>42752</v>
      </c>
      <c r="B9185" s="71">
        <f t="shared" si="143"/>
        <v>42736</v>
      </c>
      <c r="C9185">
        <v>2935.96</v>
      </c>
    </row>
    <row r="9186" spans="1:3">
      <c r="A9186" s="71">
        <v>42753</v>
      </c>
      <c r="B9186" s="71">
        <f t="shared" si="143"/>
        <v>42736</v>
      </c>
      <c r="C9186">
        <v>2924.77</v>
      </c>
    </row>
    <row r="9187" spans="1:3">
      <c r="A9187" s="71">
        <v>42754</v>
      </c>
      <c r="B9187" s="71">
        <f t="shared" si="143"/>
        <v>42736</v>
      </c>
      <c r="C9187">
        <v>2934.58</v>
      </c>
    </row>
    <row r="9188" spans="1:3">
      <c r="A9188" s="71">
        <v>42755</v>
      </c>
      <c r="B9188" s="71">
        <f t="shared" si="143"/>
        <v>42736</v>
      </c>
      <c r="C9188">
        <v>2938.24</v>
      </c>
    </row>
    <row r="9189" spans="1:3">
      <c r="A9189" s="71">
        <v>42756</v>
      </c>
      <c r="B9189" s="71">
        <f t="shared" si="143"/>
        <v>42736</v>
      </c>
      <c r="C9189">
        <v>2927.91</v>
      </c>
    </row>
    <row r="9190" spans="1:3">
      <c r="A9190" s="71">
        <v>42757</v>
      </c>
      <c r="B9190" s="71">
        <f t="shared" si="143"/>
        <v>42736</v>
      </c>
      <c r="C9190">
        <v>2927.91</v>
      </c>
    </row>
    <row r="9191" spans="1:3">
      <c r="A9191" s="71">
        <v>42758</v>
      </c>
      <c r="B9191" s="71">
        <f t="shared" si="143"/>
        <v>42736</v>
      </c>
      <c r="C9191">
        <v>2927.91</v>
      </c>
    </row>
    <row r="9192" spans="1:3">
      <c r="A9192" s="71">
        <v>42759</v>
      </c>
      <c r="B9192" s="71">
        <f t="shared" si="143"/>
        <v>42736</v>
      </c>
      <c r="C9192">
        <v>2908.53</v>
      </c>
    </row>
    <row r="9193" spans="1:3">
      <c r="A9193" s="71">
        <v>42760</v>
      </c>
      <c r="B9193" s="71">
        <f t="shared" si="143"/>
        <v>42736</v>
      </c>
      <c r="C9193">
        <v>2932.01</v>
      </c>
    </row>
    <row r="9194" spans="1:3">
      <c r="A9194" s="71">
        <v>42761</v>
      </c>
      <c r="B9194" s="71">
        <f t="shared" si="143"/>
        <v>42736</v>
      </c>
      <c r="C9194">
        <v>2927.53</v>
      </c>
    </row>
    <row r="9195" spans="1:3">
      <c r="A9195" s="71">
        <v>42762</v>
      </c>
      <c r="B9195" s="71">
        <f t="shared" si="143"/>
        <v>42736</v>
      </c>
      <c r="C9195">
        <v>2936.72</v>
      </c>
    </row>
    <row r="9196" spans="1:3">
      <c r="A9196" s="71">
        <v>42763</v>
      </c>
      <c r="B9196" s="71">
        <f t="shared" si="143"/>
        <v>42736</v>
      </c>
      <c r="C9196">
        <v>2930.17</v>
      </c>
    </row>
    <row r="9197" spans="1:3">
      <c r="A9197" s="71">
        <v>42764</v>
      </c>
      <c r="B9197" s="71">
        <f t="shared" si="143"/>
        <v>42736</v>
      </c>
      <c r="C9197">
        <v>2930.17</v>
      </c>
    </row>
    <row r="9198" spans="1:3">
      <c r="A9198" s="71">
        <v>42765</v>
      </c>
      <c r="B9198" s="71">
        <f t="shared" si="143"/>
        <v>42736</v>
      </c>
      <c r="C9198">
        <v>2930.17</v>
      </c>
    </row>
    <row r="9199" spans="1:3">
      <c r="A9199" s="71">
        <v>42766</v>
      </c>
      <c r="B9199" s="71">
        <f t="shared" si="143"/>
        <v>42736</v>
      </c>
      <c r="C9199">
        <v>2936.66</v>
      </c>
    </row>
    <row r="9200" spans="1:3">
      <c r="A9200" s="71">
        <v>42767</v>
      </c>
      <c r="B9200" s="71">
        <f t="shared" si="143"/>
        <v>42767</v>
      </c>
      <c r="C9200">
        <v>2921.9</v>
      </c>
    </row>
    <row r="9201" spans="1:3">
      <c r="A9201" s="71">
        <v>42768</v>
      </c>
      <c r="B9201" s="71">
        <f t="shared" si="143"/>
        <v>42767</v>
      </c>
      <c r="C9201">
        <v>2906.78</v>
      </c>
    </row>
    <row r="9202" spans="1:3">
      <c r="A9202" s="71">
        <v>42769</v>
      </c>
      <c r="B9202" s="71">
        <f t="shared" si="143"/>
        <v>42767</v>
      </c>
      <c r="C9202">
        <v>2882.2</v>
      </c>
    </row>
    <row r="9203" spans="1:3">
      <c r="A9203" s="71">
        <v>42770</v>
      </c>
      <c r="B9203" s="71">
        <f t="shared" si="143"/>
        <v>42767</v>
      </c>
      <c r="C9203">
        <v>2855.8</v>
      </c>
    </row>
    <row r="9204" spans="1:3">
      <c r="A9204" s="71">
        <v>42771</v>
      </c>
      <c r="B9204" s="71">
        <f t="shared" si="143"/>
        <v>42767</v>
      </c>
      <c r="C9204">
        <v>2855.8</v>
      </c>
    </row>
    <row r="9205" spans="1:3">
      <c r="A9205" s="71">
        <v>42772</v>
      </c>
      <c r="B9205" s="71">
        <f t="shared" si="143"/>
        <v>42767</v>
      </c>
      <c r="C9205">
        <v>2855.8</v>
      </c>
    </row>
    <row r="9206" spans="1:3">
      <c r="A9206" s="71">
        <v>42773</v>
      </c>
      <c r="B9206" s="71">
        <f t="shared" si="143"/>
        <v>42767</v>
      </c>
      <c r="C9206">
        <v>2853.99</v>
      </c>
    </row>
    <row r="9207" spans="1:3">
      <c r="A9207" s="71">
        <v>42774</v>
      </c>
      <c r="B9207" s="71">
        <f t="shared" si="143"/>
        <v>42767</v>
      </c>
      <c r="C9207">
        <v>2867.76</v>
      </c>
    </row>
    <row r="9208" spans="1:3">
      <c r="A9208" s="71">
        <v>42775</v>
      </c>
      <c r="B9208" s="71">
        <f t="shared" si="143"/>
        <v>42767</v>
      </c>
      <c r="C9208">
        <v>2879.49</v>
      </c>
    </row>
    <row r="9209" spans="1:3">
      <c r="A9209" s="71">
        <v>42776</v>
      </c>
      <c r="B9209" s="71">
        <f t="shared" si="143"/>
        <v>42767</v>
      </c>
      <c r="C9209">
        <v>2862.63</v>
      </c>
    </row>
    <row r="9210" spans="1:3">
      <c r="A9210" s="71">
        <v>42777</v>
      </c>
      <c r="B9210" s="71">
        <f t="shared" si="143"/>
        <v>42767</v>
      </c>
      <c r="C9210">
        <v>2851.98</v>
      </c>
    </row>
    <row r="9211" spans="1:3">
      <c r="A9211" s="71">
        <v>42778</v>
      </c>
      <c r="B9211" s="71">
        <f t="shared" si="143"/>
        <v>42767</v>
      </c>
      <c r="C9211">
        <v>2851.98</v>
      </c>
    </row>
    <row r="9212" spans="1:3">
      <c r="A9212" s="71">
        <v>42779</v>
      </c>
      <c r="B9212" s="71">
        <f t="shared" si="143"/>
        <v>42767</v>
      </c>
      <c r="C9212">
        <v>2851.98</v>
      </c>
    </row>
    <row r="9213" spans="1:3">
      <c r="A9213" s="71">
        <v>42780</v>
      </c>
      <c r="B9213" s="71">
        <f t="shared" si="143"/>
        <v>42767</v>
      </c>
      <c r="C9213">
        <v>2875.46</v>
      </c>
    </row>
    <row r="9214" spans="1:3">
      <c r="A9214" s="71">
        <v>42781</v>
      </c>
      <c r="B9214" s="71">
        <f t="shared" si="143"/>
        <v>42767</v>
      </c>
      <c r="C9214">
        <v>2867.64</v>
      </c>
    </row>
    <row r="9215" spans="1:3">
      <c r="A9215" s="71">
        <v>42782</v>
      </c>
      <c r="B9215" s="71">
        <f t="shared" si="143"/>
        <v>42767</v>
      </c>
      <c r="C9215">
        <v>2876.03</v>
      </c>
    </row>
    <row r="9216" spans="1:3">
      <c r="A9216" s="71">
        <v>42783</v>
      </c>
      <c r="B9216" s="71">
        <f t="shared" si="143"/>
        <v>42767</v>
      </c>
      <c r="C9216">
        <v>2875.68</v>
      </c>
    </row>
    <row r="9217" spans="1:3">
      <c r="A9217" s="71">
        <v>42784</v>
      </c>
      <c r="B9217" s="71">
        <f t="shared" si="143"/>
        <v>42767</v>
      </c>
      <c r="C9217">
        <v>2902.81</v>
      </c>
    </row>
    <row r="9218" spans="1:3">
      <c r="A9218" s="71">
        <v>42785</v>
      </c>
      <c r="B9218" s="71">
        <f t="shared" si="143"/>
        <v>42767</v>
      </c>
      <c r="C9218">
        <v>2902.81</v>
      </c>
    </row>
    <row r="9219" spans="1:3">
      <c r="A9219" s="71">
        <v>42786</v>
      </c>
      <c r="B9219" s="71">
        <f t="shared" ref="B9219:B9282" si="144">DATE(YEAR(A9219), MONTH(A9219), 1)</f>
        <v>42767</v>
      </c>
      <c r="C9219">
        <v>2902.81</v>
      </c>
    </row>
    <row r="9220" spans="1:3">
      <c r="A9220" s="71">
        <v>42787</v>
      </c>
      <c r="B9220" s="71">
        <f t="shared" si="144"/>
        <v>42767</v>
      </c>
      <c r="C9220">
        <v>2902.81</v>
      </c>
    </row>
    <row r="9221" spans="1:3">
      <c r="A9221" s="71">
        <v>42788</v>
      </c>
      <c r="B9221" s="71">
        <f t="shared" si="144"/>
        <v>42767</v>
      </c>
      <c r="C9221">
        <v>2902.68</v>
      </c>
    </row>
    <row r="9222" spans="1:3">
      <c r="A9222" s="71">
        <v>42789</v>
      </c>
      <c r="B9222" s="71">
        <f t="shared" si="144"/>
        <v>42767</v>
      </c>
      <c r="C9222">
        <v>2893.55</v>
      </c>
    </row>
    <row r="9223" spans="1:3">
      <c r="A9223" s="71">
        <v>42790</v>
      </c>
      <c r="B9223" s="71">
        <f t="shared" si="144"/>
        <v>42767</v>
      </c>
      <c r="C9223">
        <v>2871.67</v>
      </c>
    </row>
    <row r="9224" spans="1:3">
      <c r="A9224" s="71">
        <v>42791</v>
      </c>
      <c r="B9224" s="71">
        <f t="shared" si="144"/>
        <v>42767</v>
      </c>
      <c r="C9224">
        <v>2886.52</v>
      </c>
    </row>
    <row r="9225" spans="1:3">
      <c r="A9225" s="71">
        <v>42792</v>
      </c>
      <c r="B9225" s="71">
        <f t="shared" si="144"/>
        <v>42767</v>
      </c>
      <c r="C9225">
        <v>2886.52</v>
      </c>
    </row>
    <row r="9226" spans="1:3">
      <c r="A9226" s="71">
        <v>42793</v>
      </c>
      <c r="B9226" s="71">
        <f t="shared" si="144"/>
        <v>42767</v>
      </c>
      <c r="C9226">
        <v>2886.52</v>
      </c>
    </row>
    <row r="9227" spans="1:3">
      <c r="A9227" s="71">
        <v>42794</v>
      </c>
      <c r="B9227" s="71">
        <f t="shared" si="144"/>
        <v>42767</v>
      </c>
      <c r="C9227">
        <v>2896.27</v>
      </c>
    </row>
    <row r="9228" spans="1:3">
      <c r="A9228" s="71">
        <v>42795</v>
      </c>
      <c r="B9228" s="71">
        <f t="shared" si="144"/>
        <v>42795</v>
      </c>
      <c r="C9228">
        <v>2919.17</v>
      </c>
    </row>
    <row r="9229" spans="1:3">
      <c r="A9229" s="71">
        <v>42796</v>
      </c>
      <c r="B9229" s="71">
        <f t="shared" si="144"/>
        <v>42795</v>
      </c>
      <c r="C9229">
        <v>2935.75</v>
      </c>
    </row>
    <row r="9230" spans="1:3">
      <c r="A9230" s="71">
        <v>42797</v>
      </c>
      <c r="B9230" s="71">
        <f t="shared" si="144"/>
        <v>42795</v>
      </c>
      <c r="C9230">
        <v>2960.91</v>
      </c>
    </row>
    <row r="9231" spans="1:3">
      <c r="A9231" s="71">
        <v>42798</v>
      </c>
      <c r="B9231" s="71">
        <f t="shared" si="144"/>
        <v>42795</v>
      </c>
      <c r="C9231">
        <v>2977.43</v>
      </c>
    </row>
    <row r="9232" spans="1:3">
      <c r="A9232" s="71">
        <v>42799</v>
      </c>
      <c r="B9232" s="71">
        <f t="shared" si="144"/>
        <v>42795</v>
      </c>
      <c r="C9232">
        <v>2977.43</v>
      </c>
    </row>
    <row r="9233" spans="1:3">
      <c r="A9233" s="71">
        <v>42800</v>
      </c>
      <c r="B9233" s="71">
        <f t="shared" si="144"/>
        <v>42795</v>
      </c>
      <c r="C9233">
        <v>2977.43</v>
      </c>
    </row>
    <row r="9234" spans="1:3">
      <c r="A9234" s="71">
        <v>42801</v>
      </c>
      <c r="B9234" s="71">
        <f t="shared" si="144"/>
        <v>42795</v>
      </c>
      <c r="C9234">
        <v>2966.67</v>
      </c>
    </row>
    <row r="9235" spans="1:3">
      <c r="A9235" s="71">
        <v>42802</v>
      </c>
      <c r="B9235" s="71">
        <f t="shared" si="144"/>
        <v>42795</v>
      </c>
      <c r="C9235">
        <v>2972.44</v>
      </c>
    </row>
    <row r="9236" spans="1:3">
      <c r="A9236" s="71">
        <v>42803</v>
      </c>
      <c r="B9236" s="71">
        <f t="shared" si="144"/>
        <v>42795</v>
      </c>
      <c r="C9236">
        <v>2987.88</v>
      </c>
    </row>
    <row r="9237" spans="1:3">
      <c r="A9237" s="71">
        <v>42804</v>
      </c>
      <c r="B9237" s="71">
        <f t="shared" si="144"/>
        <v>42795</v>
      </c>
      <c r="C9237">
        <v>3004.43</v>
      </c>
    </row>
    <row r="9238" spans="1:3">
      <c r="A9238" s="71">
        <v>42805</v>
      </c>
      <c r="B9238" s="71">
        <f t="shared" si="144"/>
        <v>42795</v>
      </c>
      <c r="C9238">
        <v>2980.83</v>
      </c>
    </row>
    <row r="9239" spans="1:3">
      <c r="A9239" s="71">
        <v>42806</v>
      </c>
      <c r="B9239" s="71">
        <f t="shared" si="144"/>
        <v>42795</v>
      </c>
      <c r="C9239">
        <v>2980.83</v>
      </c>
    </row>
    <row r="9240" spans="1:3">
      <c r="A9240" s="71">
        <v>42807</v>
      </c>
      <c r="B9240" s="71">
        <f t="shared" si="144"/>
        <v>42795</v>
      </c>
      <c r="C9240">
        <v>2980.83</v>
      </c>
    </row>
    <row r="9241" spans="1:3">
      <c r="A9241" s="71">
        <v>42808</v>
      </c>
      <c r="B9241" s="71">
        <f t="shared" si="144"/>
        <v>42795</v>
      </c>
      <c r="C9241">
        <v>2987.93</v>
      </c>
    </row>
    <row r="9242" spans="1:3">
      <c r="A9242" s="71">
        <v>42809</v>
      </c>
      <c r="B9242" s="71">
        <f t="shared" si="144"/>
        <v>42795</v>
      </c>
      <c r="C9242">
        <v>2997.73</v>
      </c>
    </row>
    <row r="9243" spans="1:3">
      <c r="A9243" s="71">
        <v>42810</v>
      </c>
      <c r="B9243" s="71">
        <f t="shared" si="144"/>
        <v>42795</v>
      </c>
      <c r="C9243">
        <v>2972.61</v>
      </c>
    </row>
    <row r="9244" spans="1:3">
      <c r="A9244" s="71">
        <v>42811</v>
      </c>
      <c r="B9244" s="71">
        <f t="shared" si="144"/>
        <v>42795</v>
      </c>
      <c r="C9244">
        <v>2923.96</v>
      </c>
    </row>
    <row r="9245" spans="1:3">
      <c r="A9245" s="71">
        <v>42812</v>
      </c>
      <c r="B9245" s="71">
        <f t="shared" si="144"/>
        <v>42795</v>
      </c>
      <c r="C9245">
        <v>2912.53</v>
      </c>
    </row>
    <row r="9246" spans="1:3">
      <c r="A9246" s="71">
        <v>42813</v>
      </c>
      <c r="B9246" s="71">
        <f t="shared" si="144"/>
        <v>42795</v>
      </c>
      <c r="C9246">
        <v>2912.53</v>
      </c>
    </row>
    <row r="9247" spans="1:3">
      <c r="A9247" s="71">
        <v>42814</v>
      </c>
      <c r="B9247" s="71">
        <f t="shared" si="144"/>
        <v>42795</v>
      </c>
      <c r="C9247">
        <v>2912.53</v>
      </c>
    </row>
    <row r="9248" spans="1:3">
      <c r="A9248" s="71">
        <v>42815</v>
      </c>
      <c r="B9248" s="71">
        <f t="shared" si="144"/>
        <v>42795</v>
      </c>
      <c r="C9248">
        <v>2912.53</v>
      </c>
    </row>
    <row r="9249" spans="1:3">
      <c r="A9249" s="71">
        <v>42816</v>
      </c>
      <c r="B9249" s="71">
        <f t="shared" si="144"/>
        <v>42795</v>
      </c>
      <c r="C9249">
        <v>2904.87</v>
      </c>
    </row>
    <row r="9250" spans="1:3">
      <c r="A9250" s="71">
        <v>42817</v>
      </c>
      <c r="B9250" s="71">
        <f t="shared" si="144"/>
        <v>42795</v>
      </c>
      <c r="C9250">
        <v>2936.82</v>
      </c>
    </row>
    <row r="9251" spans="1:3">
      <c r="A9251" s="71">
        <v>42818</v>
      </c>
      <c r="B9251" s="71">
        <f t="shared" si="144"/>
        <v>42795</v>
      </c>
      <c r="C9251">
        <v>2921.25</v>
      </c>
    </row>
    <row r="9252" spans="1:3">
      <c r="A9252" s="71">
        <v>42819</v>
      </c>
      <c r="B9252" s="71">
        <f t="shared" si="144"/>
        <v>42795</v>
      </c>
      <c r="C9252">
        <v>2899.94</v>
      </c>
    </row>
    <row r="9253" spans="1:3">
      <c r="A9253" s="71">
        <v>42820</v>
      </c>
      <c r="B9253" s="71">
        <f t="shared" si="144"/>
        <v>42795</v>
      </c>
      <c r="C9253">
        <v>2899.94</v>
      </c>
    </row>
    <row r="9254" spans="1:3">
      <c r="A9254" s="71">
        <v>42821</v>
      </c>
      <c r="B9254" s="71">
        <f t="shared" si="144"/>
        <v>42795</v>
      </c>
      <c r="C9254">
        <v>2899.94</v>
      </c>
    </row>
    <row r="9255" spans="1:3">
      <c r="A9255" s="71">
        <v>42822</v>
      </c>
      <c r="B9255" s="71">
        <f t="shared" si="144"/>
        <v>42795</v>
      </c>
      <c r="C9255">
        <v>2913.48</v>
      </c>
    </row>
    <row r="9256" spans="1:3">
      <c r="A9256" s="71">
        <v>42823</v>
      </c>
      <c r="B9256" s="71">
        <f t="shared" si="144"/>
        <v>42795</v>
      </c>
      <c r="C9256">
        <v>2911.99</v>
      </c>
    </row>
    <row r="9257" spans="1:3">
      <c r="A9257" s="71">
        <v>42824</v>
      </c>
      <c r="B9257" s="71">
        <f t="shared" si="144"/>
        <v>42795</v>
      </c>
      <c r="C9257">
        <v>2888.02</v>
      </c>
    </row>
    <row r="9258" spans="1:3">
      <c r="A9258" s="71">
        <v>42825</v>
      </c>
      <c r="B9258" s="71">
        <f t="shared" si="144"/>
        <v>42795</v>
      </c>
      <c r="C9258">
        <v>2880.24</v>
      </c>
    </row>
    <row r="9259" spans="1:3">
      <c r="A9259" s="71">
        <v>42826</v>
      </c>
      <c r="B9259" s="71">
        <f t="shared" si="144"/>
        <v>42826</v>
      </c>
      <c r="C9259">
        <v>2885.57</v>
      </c>
    </row>
    <row r="9260" spans="1:3">
      <c r="A9260" s="71">
        <v>42827</v>
      </c>
      <c r="B9260" s="71">
        <f t="shared" si="144"/>
        <v>42826</v>
      </c>
      <c r="C9260">
        <v>2885.57</v>
      </c>
    </row>
    <row r="9261" spans="1:3">
      <c r="A9261" s="71">
        <v>42828</v>
      </c>
      <c r="B9261" s="71">
        <f t="shared" si="144"/>
        <v>42826</v>
      </c>
      <c r="C9261">
        <v>2885.57</v>
      </c>
    </row>
    <row r="9262" spans="1:3">
      <c r="A9262" s="71">
        <v>42829</v>
      </c>
      <c r="B9262" s="71">
        <f t="shared" si="144"/>
        <v>42826</v>
      </c>
      <c r="C9262">
        <v>2866.87</v>
      </c>
    </row>
    <row r="9263" spans="1:3">
      <c r="A9263" s="71">
        <v>42830</v>
      </c>
      <c r="B9263" s="71">
        <f t="shared" si="144"/>
        <v>42826</v>
      </c>
      <c r="C9263">
        <v>2869.32</v>
      </c>
    </row>
    <row r="9264" spans="1:3">
      <c r="A9264" s="71">
        <v>42831</v>
      </c>
      <c r="B9264" s="71">
        <f t="shared" si="144"/>
        <v>42826</v>
      </c>
      <c r="C9264">
        <v>2857.65</v>
      </c>
    </row>
    <row r="9265" spans="1:3">
      <c r="A9265" s="71">
        <v>42832</v>
      </c>
      <c r="B9265" s="71">
        <f t="shared" si="144"/>
        <v>42826</v>
      </c>
      <c r="C9265">
        <v>2853.1</v>
      </c>
    </row>
    <row r="9266" spans="1:3">
      <c r="A9266" s="71">
        <v>42833</v>
      </c>
      <c r="B9266" s="71">
        <f t="shared" si="144"/>
        <v>42826</v>
      </c>
      <c r="C9266">
        <v>2858</v>
      </c>
    </row>
    <row r="9267" spans="1:3">
      <c r="A9267" s="71">
        <v>42834</v>
      </c>
      <c r="B9267" s="71">
        <f t="shared" si="144"/>
        <v>42826</v>
      </c>
      <c r="C9267">
        <v>2858</v>
      </c>
    </row>
    <row r="9268" spans="1:3">
      <c r="A9268" s="71">
        <v>42835</v>
      </c>
      <c r="B9268" s="71">
        <f t="shared" si="144"/>
        <v>42826</v>
      </c>
      <c r="C9268">
        <v>2858</v>
      </c>
    </row>
    <row r="9269" spans="1:3">
      <c r="A9269" s="71">
        <v>42836</v>
      </c>
      <c r="B9269" s="71">
        <f t="shared" si="144"/>
        <v>42826</v>
      </c>
      <c r="C9269">
        <v>2867.13</v>
      </c>
    </row>
    <row r="9270" spans="1:3">
      <c r="A9270" s="71">
        <v>42837</v>
      </c>
      <c r="B9270" s="71">
        <f t="shared" si="144"/>
        <v>42826</v>
      </c>
      <c r="C9270">
        <v>2868.6</v>
      </c>
    </row>
    <row r="9271" spans="1:3">
      <c r="A9271" s="71">
        <v>42838</v>
      </c>
      <c r="B9271" s="71">
        <f t="shared" si="144"/>
        <v>42826</v>
      </c>
      <c r="C9271">
        <v>2872.55</v>
      </c>
    </row>
    <row r="9272" spans="1:3">
      <c r="A9272" s="71">
        <v>42839</v>
      </c>
      <c r="B9272" s="71">
        <f t="shared" si="144"/>
        <v>42826</v>
      </c>
      <c r="C9272">
        <v>2872.55</v>
      </c>
    </row>
    <row r="9273" spans="1:3">
      <c r="A9273" s="71">
        <v>42840</v>
      </c>
      <c r="B9273" s="71">
        <f t="shared" si="144"/>
        <v>42826</v>
      </c>
      <c r="C9273">
        <v>2872.55</v>
      </c>
    </row>
    <row r="9274" spans="1:3">
      <c r="A9274" s="71">
        <v>42841</v>
      </c>
      <c r="B9274" s="71">
        <f t="shared" si="144"/>
        <v>42826</v>
      </c>
      <c r="C9274">
        <v>2872.55</v>
      </c>
    </row>
    <row r="9275" spans="1:3">
      <c r="A9275" s="71">
        <v>42842</v>
      </c>
      <c r="B9275" s="71">
        <f t="shared" si="144"/>
        <v>42826</v>
      </c>
      <c r="C9275">
        <v>2872.55</v>
      </c>
    </row>
    <row r="9276" spans="1:3">
      <c r="A9276" s="71">
        <v>42843</v>
      </c>
      <c r="B9276" s="71">
        <f t="shared" si="144"/>
        <v>42826</v>
      </c>
      <c r="C9276">
        <v>2854.89</v>
      </c>
    </row>
    <row r="9277" spans="1:3">
      <c r="A9277" s="71">
        <v>42844</v>
      </c>
      <c r="B9277" s="71">
        <f t="shared" si="144"/>
        <v>42826</v>
      </c>
      <c r="C9277">
        <v>2837.9</v>
      </c>
    </row>
    <row r="9278" spans="1:3">
      <c r="A9278" s="71">
        <v>42845</v>
      </c>
      <c r="B9278" s="71">
        <f t="shared" si="144"/>
        <v>42826</v>
      </c>
      <c r="C9278">
        <v>2856.48</v>
      </c>
    </row>
    <row r="9279" spans="1:3">
      <c r="A9279" s="71">
        <v>42846</v>
      </c>
      <c r="B9279" s="71">
        <f t="shared" si="144"/>
        <v>42826</v>
      </c>
      <c r="C9279">
        <v>2863.39</v>
      </c>
    </row>
    <row r="9280" spans="1:3">
      <c r="A9280" s="71">
        <v>42847</v>
      </c>
      <c r="B9280" s="71">
        <f t="shared" si="144"/>
        <v>42826</v>
      </c>
      <c r="C9280">
        <v>2868.89</v>
      </c>
    </row>
    <row r="9281" spans="1:3">
      <c r="A9281" s="71">
        <v>42848</v>
      </c>
      <c r="B9281" s="71">
        <f t="shared" si="144"/>
        <v>42826</v>
      </c>
      <c r="C9281">
        <v>2868.89</v>
      </c>
    </row>
    <row r="9282" spans="1:3">
      <c r="A9282" s="71">
        <v>42849</v>
      </c>
      <c r="B9282" s="71">
        <f t="shared" si="144"/>
        <v>42826</v>
      </c>
      <c r="C9282">
        <v>2868.89</v>
      </c>
    </row>
    <row r="9283" spans="1:3">
      <c r="A9283" s="71">
        <v>42850</v>
      </c>
      <c r="B9283" s="71">
        <f t="shared" ref="B9283:B9346" si="145">DATE(YEAR(A9283), MONTH(A9283), 1)</f>
        <v>42826</v>
      </c>
      <c r="C9283">
        <v>2871.98</v>
      </c>
    </row>
    <row r="9284" spans="1:3">
      <c r="A9284" s="71">
        <v>42851</v>
      </c>
      <c r="B9284" s="71">
        <f t="shared" si="145"/>
        <v>42826</v>
      </c>
      <c r="C9284">
        <v>2899.13</v>
      </c>
    </row>
    <row r="9285" spans="1:3">
      <c r="A9285" s="71">
        <v>42852</v>
      </c>
      <c r="B9285" s="71">
        <f t="shared" si="145"/>
        <v>42826</v>
      </c>
      <c r="C9285">
        <v>2928.07</v>
      </c>
    </row>
    <row r="9286" spans="1:3">
      <c r="A9286" s="71">
        <v>42853</v>
      </c>
      <c r="B9286" s="71">
        <f t="shared" si="145"/>
        <v>42826</v>
      </c>
      <c r="C9286">
        <v>2944.31</v>
      </c>
    </row>
    <row r="9287" spans="1:3">
      <c r="A9287" s="71">
        <v>42854</v>
      </c>
      <c r="B9287" s="71">
        <f t="shared" si="145"/>
        <v>42826</v>
      </c>
      <c r="C9287">
        <v>2947.85</v>
      </c>
    </row>
    <row r="9288" spans="1:3">
      <c r="A9288" s="71">
        <v>42855</v>
      </c>
      <c r="B9288" s="71">
        <f t="shared" si="145"/>
        <v>42826</v>
      </c>
      <c r="C9288">
        <v>2947.85</v>
      </c>
    </row>
    <row r="9289" spans="1:3">
      <c r="A9289" s="71">
        <v>42856</v>
      </c>
      <c r="B9289" s="71">
        <f t="shared" si="145"/>
        <v>42856</v>
      </c>
      <c r="C9289">
        <v>2947.85</v>
      </c>
    </row>
    <row r="9290" spans="1:3">
      <c r="A9290" s="71">
        <v>42857</v>
      </c>
      <c r="B9290" s="71">
        <f t="shared" si="145"/>
        <v>42856</v>
      </c>
      <c r="C9290">
        <v>2947.85</v>
      </c>
    </row>
    <row r="9291" spans="1:3">
      <c r="A9291" s="71">
        <v>42858</v>
      </c>
      <c r="B9291" s="71">
        <f t="shared" si="145"/>
        <v>42856</v>
      </c>
      <c r="C9291">
        <v>2945.53</v>
      </c>
    </row>
    <row r="9292" spans="1:3">
      <c r="A9292" s="71">
        <v>42859</v>
      </c>
      <c r="B9292" s="71">
        <f t="shared" si="145"/>
        <v>42856</v>
      </c>
      <c r="C9292">
        <v>2930.17</v>
      </c>
    </row>
    <row r="9293" spans="1:3">
      <c r="A9293" s="71">
        <v>42860</v>
      </c>
      <c r="B9293" s="71">
        <f t="shared" si="145"/>
        <v>42856</v>
      </c>
      <c r="C9293">
        <v>2967.44</v>
      </c>
    </row>
    <row r="9294" spans="1:3">
      <c r="A9294" s="71">
        <v>42861</v>
      </c>
      <c r="B9294" s="71">
        <f t="shared" si="145"/>
        <v>42856</v>
      </c>
      <c r="C9294">
        <v>2961.78</v>
      </c>
    </row>
    <row r="9295" spans="1:3">
      <c r="A9295" s="71">
        <v>42862</v>
      </c>
      <c r="B9295" s="71">
        <f t="shared" si="145"/>
        <v>42856</v>
      </c>
      <c r="C9295">
        <v>2961.78</v>
      </c>
    </row>
    <row r="9296" spans="1:3">
      <c r="A9296" s="71">
        <v>42863</v>
      </c>
      <c r="B9296" s="71">
        <f t="shared" si="145"/>
        <v>42856</v>
      </c>
      <c r="C9296">
        <v>2961.78</v>
      </c>
    </row>
    <row r="9297" spans="1:3">
      <c r="A9297" s="71">
        <v>42864</v>
      </c>
      <c r="B9297" s="71">
        <f t="shared" si="145"/>
        <v>42856</v>
      </c>
      <c r="C9297">
        <v>2959.26</v>
      </c>
    </row>
    <row r="9298" spans="1:3">
      <c r="A9298" s="71">
        <v>42865</v>
      </c>
      <c r="B9298" s="71">
        <f t="shared" si="145"/>
        <v>42856</v>
      </c>
      <c r="C9298">
        <v>2967.24</v>
      </c>
    </row>
    <row r="9299" spans="1:3">
      <c r="A9299" s="71">
        <v>42866</v>
      </c>
      <c r="B9299" s="71">
        <f t="shared" si="145"/>
        <v>42856</v>
      </c>
      <c r="C9299">
        <v>2949.35</v>
      </c>
    </row>
    <row r="9300" spans="1:3">
      <c r="A9300" s="71">
        <v>42867</v>
      </c>
      <c r="B9300" s="71">
        <f t="shared" si="145"/>
        <v>42856</v>
      </c>
      <c r="C9300">
        <v>2933.92</v>
      </c>
    </row>
    <row r="9301" spans="1:3">
      <c r="A9301" s="71">
        <v>42868</v>
      </c>
      <c r="B9301" s="71">
        <f t="shared" si="145"/>
        <v>42856</v>
      </c>
      <c r="C9301">
        <v>2918.69</v>
      </c>
    </row>
    <row r="9302" spans="1:3">
      <c r="A9302" s="71">
        <v>42869</v>
      </c>
      <c r="B9302" s="71">
        <f t="shared" si="145"/>
        <v>42856</v>
      </c>
      <c r="C9302">
        <v>2918.69</v>
      </c>
    </row>
    <row r="9303" spans="1:3">
      <c r="A9303" s="71">
        <v>42870</v>
      </c>
      <c r="B9303" s="71">
        <f t="shared" si="145"/>
        <v>42856</v>
      </c>
      <c r="C9303">
        <v>2918.69</v>
      </c>
    </row>
    <row r="9304" spans="1:3">
      <c r="A9304" s="71">
        <v>42871</v>
      </c>
      <c r="B9304" s="71">
        <f t="shared" si="145"/>
        <v>42856</v>
      </c>
      <c r="C9304">
        <v>2883.87</v>
      </c>
    </row>
    <row r="9305" spans="1:3">
      <c r="A9305" s="71">
        <v>42872</v>
      </c>
      <c r="B9305" s="71">
        <f t="shared" si="145"/>
        <v>42856</v>
      </c>
      <c r="C9305">
        <v>2873.22</v>
      </c>
    </row>
    <row r="9306" spans="1:3">
      <c r="A9306" s="71">
        <v>42873</v>
      </c>
      <c r="B9306" s="71">
        <f t="shared" si="145"/>
        <v>42856</v>
      </c>
      <c r="C9306">
        <v>2893.4</v>
      </c>
    </row>
    <row r="9307" spans="1:3">
      <c r="A9307" s="71">
        <v>42874</v>
      </c>
      <c r="B9307" s="71">
        <f t="shared" si="145"/>
        <v>42856</v>
      </c>
      <c r="C9307">
        <v>2932.16</v>
      </c>
    </row>
    <row r="9308" spans="1:3">
      <c r="A9308" s="71">
        <v>42875</v>
      </c>
      <c r="B9308" s="71">
        <f t="shared" si="145"/>
        <v>42856</v>
      </c>
      <c r="C9308">
        <v>2889.45</v>
      </c>
    </row>
    <row r="9309" spans="1:3">
      <c r="A9309" s="71">
        <v>42876</v>
      </c>
      <c r="B9309" s="71">
        <f t="shared" si="145"/>
        <v>42856</v>
      </c>
      <c r="C9309">
        <v>2889.45</v>
      </c>
    </row>
    <row r="9310" spans="1:3">
      <c r="A9310" s="71">
        <v>42877</v>
      </c>
      <c r="B9310" s="71">
        <f t="shared" si="145"/>
        <v>42856</v>
      </c>
      <c r="C9310">
        <v>2889.45</v>
      </c>
    </row>
    <row r="9311" spans="1:3">
      <c r="A9311" s="71">
        <v>42878</v>
      </c>
      <c r="B9311" s="71">
        <f t="shared" si="145"/>
        <v>42856</v>
      </c>
      <c r="C9311">
        <v>2895.12</v>
      </c>
    </row>
    <row r="9312" spans="1:3">
      <c r="A9312" s="71">
        <v>42879</v>
      </c>
      <c r="B9312" s="71">
        <f t="shared" si="145"/>
        <v>42856</v>
      </c>
      <c r="C9312">
        <v>2904.61</v>
      </c>
    </row>
    <row r="9313" spans="1:3">
      <c r="A9313" s="71">
        <v>42880</v>
      </c>
      <c r="B9313" s="71">
        <f t="shared" si="145"/>
        <v>42856</v>
      </c>
      <c r="C9313">
        <v>2905.29</v>
      </c>
    </row>
    <row r="9314" spans="1:3">
      <c r="A9314" s="71">
        <v>42881</v>
      </c>
      <c r="B9314" s="71">
        <f t="shared" si="145"/>
        <v>42856</v>
      </c>
      <c r="C9314">
        <v>2911.66</v>
      </c>
    </row>
    <row r="9315" spans="1:3">
      <c r="A9315" s="71">
        <v>42882</v>
      </c>
      <c r="B9315" s="71">
        <f t="shared" si="145"/>
        <v>42856</v>
      </c>
      <c r="C9315">
        <v>2913.47</v>
      </c>
    </row>
    <row r="9316" spans="1:3">
      <c r="A9316" s="71">
        <v>42883</v>
      </c>
      <c r="B9316" s="71">
        <f t="shared" si="145"/>
        <v>42856</v>
      </c>
      <c r="C9316">
        <v>2913.47</v>
      </c>
    </row>
    <row r="9317" spans="1:3">
      <c r="A9317" s="71">
        <v>42884</v>
      </c>
      <c r="B9317" s="71">
        <f t="shared" si="145"/>
        <v>42856</v>
      </c>
      <c r="C9317">
        <v>2913.47</v>
      </c>
    </row>
    <row r="9318" spans="1:3">
      <c r="A9318" s="71">
        <v>42885</v>
      </c>
      <c r="B9318" s="71">
        <f t="shared" si="145"/>
        <v>42856</v>
      </c>
      <c r="C9318">
        <v>2913.47</v>
      </c>
    </row>
    <row r="9319" spans="1:3">
      <c r="A9319" s="71">
        <v>42886</v>
      </c>
      <c r="B9319" s="71">
        <f t="shared" si="145"/>
        <v>42856</v>
      </c>
      <c r="C9319">
        <v>2920.42</v>
      </c>
    </row>
    <row r="9320" spans="1:3">
      <c r="A9320" s="71">
        <v>42887</v>
      </c>
      <c r="B9320" s="71">
        <f t="shared" si="145"/>
        <v>42887</v>
      </c>
      <c r="C9320">
        <v>2921</v>
      </c>
    </row>
    <row r="9321" spans="1:3">
      <c r="A9321" s="71">
        <v>42888</v>
      </c>
      <c r="B9321" s="71">
        <f t="shared" si="145"/>
        <v>42887</v>
      </c>
      <c r="C9321">
        <v>2895.73</v>
      </c>
    </row>
    <row r="9322" spans="1:3">
      <c r="A9322" s="71">
        <v>42889</v>
      </c>
      <c r="B9322" s="71">
        <f t="shared" si="145"/>
        <v>42887</v>
      </c>
      <c r="C9322">
        <v>2894.72</v>
      </c>
    </row>
    <row r="9323" spans="1:3">
      <c r="A9323" s="71">
        <v>42890</v>
      </c>
      <c r="B9323" s="71">
        <f t="shared" si="145"/>
        <v>42887</v>
      </c>
      <c r="C9323">
        <v>2894.72</v>
      </c>
    </row>
    <row r="9324" spans="1:3">
      <c r="A9324" s="71">
        <v>42891</v>
      </c>
      <c r="B9324" s="71">
        <f t="shared" si="145"/>
        <v>42887</v>
      </c>
      <c r="C9324">
        <v>2894.72</v>
      </c>
    </row>
    <row r="9325" spans="1:3">
      <c r="A9325" s="71">
        <v>42892</v>
      </c>
      <c r="B9325" s="71">
        <f t="shared" si="145"/>
        <v>42887</v>
      </c>
      <c r="C9325">
        <v>2895.85</v>
      </c>
    </row>
    <row r="9326" spans="1:3">
      <c r="A9326" s="71">
        <v>42893</v>
      </c>
      <c r="B9326" s="71">
        <f t="shared" si="145"/>
        <v>42887</v>
      </c>
      <c r="C9326">
        <v>2893.76</v>
      </c>
    </row>
    <row r="9327" spans="1:3">
      <c r="A9327" s="71">
        <v>42894</v>
      </c>
      <c r="B9327" s="71">
        <f t="shared" si="145"/>
        <v>42887</v>
      </c>
      <c r="C9327">
        <v>2907.1</v>
      </c>
    </row>
    <row r="9328" spans="1:3">
      <c r="A9328" s="71">
        <v>42895</v>
      </c>
      <c r="B9328" s="71">
        <f t="shared" si="145"/>
        <v>42887</v>
      </c>
      <c r="C9328">
        <v>2919.82</v>
      </c>
    </row>
    <row r="9329" spans="1:3">
      <c r="A9329" s="71">
        <v>42896</v>
      </c>
      <c r="B9329" s="71">
        <f t="shared" si="145"/>
        <v>42887</v>
      </c>
      <c r="C9329">
        <v>2919.58</v>
      </c>
    </row>
    <row r="9330" spans="1:3">
      <c r="A9330" s="71">
        <v>42897</v>
      </c>
      <c r="B9330" s="71">
        <f t="shared" si="145"/>
        <v>42887</v>
      </c>
      <c r="C9330">
        <v>2919.58</v>
      </c>
    </row>
    <row r="9331" spans="1:3">
      <c r="A9331" s="71">
        <v>42898</v>
      </c>
      <c r="B9331" s="71">
        <f t="shared" si="145"/>
        <v>42887</v>
      </c>
      <c r="C9331">
        <v>2919.58</v>
      </c>
    </row>
    <row r="9332" spans="1:3">
      <c r="A9332" s="71">
        <v>42899</v>
      </c>
      <c r="B9332" s="71">
        <f t="shared" si="145"/>
        <v>42887</v>
      </c>
      <c r="C9332">
        <v>2929.2</v>
      </c>
    </row>
    <row r="9333" spans="1:3">
      <c r="A9333" s="71">
        <v>42900</v>
      </c>
      <c r="B9333" s="71">
        <f t="shared" si="145"/>
        <v>42887</v>
      </c>
      <c r="C9333">
        <v>2933.13</v>
      </c>
    </row>
    <row r="9334" spans="1:3">
      <c r="A9334" s="71">
        <v>42901</v>
      </c>
      <c r="B9334" s="71">
        <f t="shared" si="145"/>
        <v>42887</v>
      </c>
      <c r="C9334">
        <v>2924.75</v>
      </c>
    </row>
    <row r="9335" spans="1:3">
      <c r="A9335" s="71">
        <v>42902</v>
      </c>
      <c r="B9335" s="71">
        <f t="shared" si="145"/>
        <v>42887</v>
      </c>
      <c r="C9335">
        <v>2953.83</v>
      </c>
    </row>
    <row r="9336" spans="1:3">
      <c r="A9336" s="71">
        <v>42903</v>
      </c>
      <c r="B9336" s="71">
        <f t="shared" si="145"/>
        <v>42887</v>
      </c>
      <c r="C9336">
        <v>2961.68</v>
      </c>
    </row>
    <row r="9337" spans="1:3">
      <c r="A9337" s="71">
        <v>42904</v>
      </c>
      <c r="B9337" s="71">
        <f t="shared" si="145"/>
        <v>42887</v>
      </c>
      <c r="C9337">
        <v>2961.68</v>
      </c>
    </row>
    <row r="9338" spans="1:3">
      <c r="A9338" s="71">
        <v>42905</v>
      </c>
      <c r="B9338" s="71">
        <f t="shared" si="145"/>
        <v>42887</v>
      </c>
      <c r="C9338">
        <v>2961.68</v>
      </c>
    </row>
    <row r="9339" spans="1:3">
      <c r="A9339" s="71">
        <v>42906</v>
      </c>
      <c r="B9339" s="71">
        <f t="shared" si="145"/>
        <v>42887</v>
      </c>
      <c r="C9339">
        <v>2961.68</v>
      </c>
    </row>
    <row r="9340" spans="1:3">
      <c r="A9340" s="71">
        <v>42907</v>
      </c>
      <c r="B9340" s="71">
        <f t="shared" si="145"/>
        <v>42887</v>
      </c>
      <c r="C9340">
        <v>3029.53</v>
      </c>
    </row>
    <row r="9341" spans="1:3">
      <c r="A9341" s="71">
        <v>42908</v>
      </c>
      <c r="B9341" s="71">
        <f t="shared" si="145"/>
        <v>42887</v>
      </c>
      <c r="C9341">
        <v>3053.9</v>
      </c>
    </row>
    <row r="9342" spans="1:3">
      <c r="A9342" s="71">
        <v>42909</v>
      </c>
      <c r="B9342" s="71">
        <f t="shared" si="145"/>
        <v>42887</v>
      </c>
      <c r="C9342">
        <v>3035.83</v>
      </c>
    </row>
    <row r="9343" spans="1:3">
      <c r="A9343" s="71">
        <v>42910</v>
      </c>
      <c r="B9343" s="71">
        <f t="shared" si="145"/>
        <v>42887</v>
      </c>
      <c r="C9343">
        <v>3010.68</v>
      </c>
    </row>
    <row r="9344" spans="1:3">
      <c r="A9344" s="71">
        <v>42911</v>
      </c>
      <c r="B9344" s="71">
        <f t="shared" si="145"/>
        <v>42887</v>
      </c>
      <c r="C9344">
        <v>3010.68</v>
      </c>
    </row>
    <row r="9345" spans="1:3">
      <c r="A9345" s="71">
        <v>42912</v>
      </c>
      <c r="B9345" s="71">
        <f t="shared" si="145"/>
        <v>42887</v>
      </c>
      <c r="C9345">
        <v>3010.68</v>
      </c>
    </row>
    <row r="9346" spans="1:3">
      <c r="A9346" s="71">
        <v>42913</v>
      </c>
      <c r="B9346" s="71">
        <f t="shared" si="145"/>
        <v>42887</v>
      </c>
      <c r="C9346">
        <v>3010.68</v>
      </c>
    </row>
    <row r="9347" spans="1:3">
      <c r="A9347" s="71">
        <v>42914</v>
      </c>
      <c r="B9347" s="71">
        <f t="shared" ref="B9347:B9410" si="146">DATE(YEAR(A9347), MONTH(A9347), 1)</f>
        <v>42887</v>
      </c>
      <c r="C9347">
        <v>3025.28</v>
      </c>
    </row>
    <row r="9348" spans="1:3">
      <c r="A9348" s="71">
        <v>42915</v>
      </c>
      <c r="B9348" s="71">
        <f t="shared" si="146"/>
        <v>42887</v>
      </c>
      <c r="C9348">
        <v>3023.64</v>
      </c>
    </row>
    <row r="9349" spans="1:3">
      <c r="A9349" s="71">
        <v>42916</v>
      </c>
      <c r="B9349" s="71">
        <f t="shared" si="146"/>
        <v>42887</v>
      </c>
      <c r="C9349">
        <v>3038.26</v>
      </c>
    </row>
    <row r="9350" spans="1:3">
      <c r="A9350" s="71">
        <v>42917</v>
      </c>
      <c r="B9350" s="71">
        <f t="shared" si="146"/>
        <v>42917</v>
      </c>
      <c r="C9350">
        <v>3050.43</v>
      </c>
    </row>
    <row r="9351" spans="1:3">
      <c r="A9351" s="71">
        <v>42918</v>
      </c>
      <c r="B9351" s="71">
        <f t="shared" si="146"/>
        <v>42917</v>
      </c>
      <c r="C9351">
        <v>3050.43</v>
      </c>
    </row>
    <row r="9352" spans="1:3">
      <c r="A9352" s="71">
        <v>42919</v>
      </c>
      <c r="B9352" s="71">
        <f t="shared" si="146"/>
        <v>42917</v>
      </c>
      <c r="C9352">
        <v>3050.43</v>
      </c>
    </row>
    <row r="9353" spans="1:3">
      <c r="A9353" s="71">
        <v>42920</v>
      </c>
      <c r="B9353" s="71">
        <f t="shared" si="146"/>
        <v>42917</v>
      </c>
      <c r="C9353">
        <v>3050.43</v>
      </c>
    </row>
    <row r="9354" spans="1:3">
      <c r="A9354" s="71">
        <v>42921</v>
      </c>
      <c r="B9354" s="71">
        <f t="shared" si="146"/>
        <v>42917</v>
      </c>
      <c r="C9354">
        <v>3050.43</v>
      </c>
    </row>
    <row r="9355" spans="1:3">
      <c r="A9355" s="71">
        <v>42922</v>
      </c>
      <c r="B9355" s="71">
        <f t="shared" si="146"/>
        <v>42917</v>
      </c>
      <c r="C9355">
        <v>3068.93</v>
      </c>
    </row>
    <row r="9356" spans="1:3">
      <c r="A9356" s="71">
        <v>42923</v>
      </c>
      <c r="B9356" s="71">
        <f t="shared" si="146"/>
        <v>42917</v>
      </c>
      <c r="C9356">
        <v>3084.19</v>
      </c>
    </row>
    <row r="9357" spans="1:3">
      <c r="A9357" s="71">
        <v>42924</v>
      </c>
      <c r="B9357" s="71">
        <f t="shared" si="146"/>
        <v>42917</v>
      </c>
      <c r="C9357">
        <v>3092.65</v>
      </c>
    </row>
    <row r="9358" spans="1:3">
      <c r="A9358" s="71">
        <v>42925</v>
      </c>
      <c r="B9358" s="71">
        <f t="shared" si="146"/>
        <v>42917</v>
      </c>
      <c r="C9358">
        <v>3092.65</v>
      </c>
    </row>
    <row r="9359" spans="1:3">
      <c r="A9359" s="71">
        <v>42926</v>
      </c>
      <c r="B9359" s="71">
        <f t="shared" si="146"/>
        <v>42917</v>
      </c>
      <c r="C9359">
        <v>3092.65</v>
      </c>
    </row>
    <row r="9360" spans="1:3">
      <c r="A9360" s="71">
        <v>42927</v>
      </c>
      <c r="B9360" s="71">
        <f t="shared" si="146"/>
        <v>42917</v>
      </c>
      <c r="C9360">
        <v>3067.33</v>
      </c>
    </row>
    <row r="9361" spans="1:3">
      <c r="A9361" s="71">
        <v>42928</v>
      </c>
      <c r="B9361" s="71">
        <f t="shared" si="146"/>
        <v>42917</v>
      </c>
      <c r="C9361">
        <v>3067.73</v>
      </c>
    </row>
    <row r="9362" spans="1:3">
      <c r="A9362" s="71">
        <v>42929</v>
      </c>
      <c r="B9362" s="71">
        <f t="shared" si="146"/>
        <v>42917</v>
      </c>
      <c r="C9362">
        <v>3052.3</v>
      </c>
    </row>
    <row r="9363" spans="1:3">
      <c r="A9363" s="71">
        <v>42930</v>
      </c>
      <c r="B9363" s="71">
        <f t="shared" si="146"/>
        <v>42917</v>
      </c>
      <c r="C9363">
        <v>3043.6</v>
      </c>
    </row>
    <row r="9364" spans="1:3">
      <c r="A9364" s="71">
        <v>42931</v>
      </c>
      <c r="B9364" s="71">
        <f t="shared" si="146"/>
        <v>42917</v>
      </c>
      <c r="C9364">
        <v>3019.56</v>
      </c>
    </row>
    <row r="9365" spans="1:3">
      <c r="A9365" s="71">
        <v>42932</v>
      </c>
      <c r="B9365" s="71">
        <f t="shared" si="146"/>
        <v>42917</v>
      </c>
      <c r="C9365">
        <v>3019.56</v>
      </c>
    </row>
    <row r="9366" spans="1:3">
      <c r="A9366" s="71">
        <v>42933</v>
      </c>
      <c r="B9366" s="71">
        <f t="shared" si="146"/>
        <v>42917</v>
      </c>
      <c r="C9366">
        <v>3019.56</v>
      </c>
    </row>
    <row r="9367" spans="1:3">
      <c r="A9367" s="71">
        <v>42934</v>
      </c>
      <c r="B9367" s="71">
        <f t="shared" si="146"/>
        <v>42917</v>
      </c>
      <c r="C9367">
        <v>3030.6</v>
      </c>
    </row>
    <row r="9368" spans="1:3">
      <c r="A9368" s="71">
        <v>42935</v>
      </c>
      <c r="B9368" s="71">
        <f t="shared" si="146"/>
        <v>42917</v>
      </c>
      <c r="C9368">
        <v>3013.26</v>
      </c>
    </row>
    <row r="9369" spans="1:3">
      <c r="A9369" s="71">
        <v>42936</v>
      </c>
      <c r="B9369" s="71">
        <f t="shared" si="146"/>
        <v>42917</v>
      </c>
      <c r="C9369">
        <v>3010</v>
      </c>
    </row>
    <row r="9370" spans="1:3">
      <c r="A9370" s="71">
        <v>42937</v>
      </c>
      <c r="B9370" s="71">
        <f t="shared" si="146"/>
        <v>42917</v>
      </c>
      <c r="C9370">
        <v>3010</v>
      </c>
    </row>
    <row r="9371" spans="1:3">
      <c r="A9371" s="71">
        <v>42938</v>
      </c>
      <c r="B9371" s="71">
        <f t="shared" si="146"/>
        <v>42917</v>
      </c>
      <c r="C9371">
        <v>3010.77</v>
      </c>
    </row>
    <row r="9372" spans="1:3">
      <c r="A9372" s="71">
        <v>42939</v>
      </c>
      <c r="B9372" s="71">
        <f t="shared" si="146"/>
        <v>42917</v>
      </c>
      <c r="C9372">
        <v>3010.77</v>
      </c>
    </row>
    <row r="9373" spans="1:3">
      <c r="A9373" s="71">
        <v>42940</v>
      </c>
      <c r="B9373" s="71">
        <f t="shared" si="146"/>
        <v>42917</v>
      </c>
      <c r="C9373">
        <v>3010.77</v>
      </c>
    </row>
    <row r="9374" spans="1:3">
      <c r="A9374" s="71">
        <v>42941</v>
      </c>
      <c r="B9374" s="71">
        <f t="shared" si="146"/>
        <v>42917</v>
      </c>
      <c r="C9374">
        <v>3023.67</v>
      </c>
    </row>
    <row r="9375" spans="1:3">
      <c r="A9375" s="71">
        <v>42942</v>
      </c>
      <c r="B9375" s="71">
        <f t="shared" si="146"/>
        <v>42917</v>
      </c>
      <c r="C9375">
        <v>3026.55</v>
      </c>
    </row>
    <row r="9376" spans="1:3">
      <c r="A9376" s="71">
        <v>42943</v>
      </c>
      <c r="B9376" s="71">
        <f t="shared" si="146"/>
        <v>42917</v>
      </c>
      <c r="C9376">
        <v>3026.22</v>
      </c>
    </row>
    <row r="9377" spans="1:3">
      <c r="A9377" s="71">
        <v>42944</v>
      </c>
      <c r="B9377" s="71">
        <f t="shared" si="146"/>
        <v>42917</v>
      </c>
      <c r="C9377">
        <v>3002.94</v>
      </c>
    </row>
    <row r="9378" spans="1:3">
      <c r="A9378" s="71">
        <v>42945</v>
      </c>
      <c r="B9378" s="71">
        <f t="shared" si="146"/>
        <v>42917</v>
      </c>
      <c r="C9378">
        <v>2995.23</v>
      </c>
    </row>
    <row r="9379" spans="1:3">
      <c r="A9379" s="71">
        <v>42946</v>
      </c>
      <c r="B9379" s="71">
        <f t="shared" si="146"/>
        <v>42917</v>
      </c>
      <c r="C9379">
        <v>2995.23</v>
      </c>
    </row>
    <row r="9380" spans="1:3">
      <c r="A9380" s="71">
        <v>42947</v>
      </c>
      <c r="B9380" s="71">
        <f t="shared" si="146"/>
        <v>42917</v>
      </c>
      <c r="C9380">
        <v>2995.23</v>
      </c>
    </row>
    <row r="9381" spans="1:3">
      <c r="A9381" s="71">
        <v>42948</v>
      </c>
      <c r="B9381" s="71">
        <f t="shared" si="146"/>
        <v>42948</v>
      </c>
      <c r="C9381">
        <v>2997.59</v>
      </c>
    </row>
    <row r="9382" spans="1:3">
      <c r="A9382" s="71">
        <v>42949</v>
      </c>
      <c r="B9382" s="71">
        <f t="shared" si="146"/>
        <v>42948</v>
      </c>
      <c r="C9382">
        <v>2973.03</v>
      </c>
    </row>
    <row r="9383" spans="1:3">
      <c r="A9383" s="71">
        <v>42950</v>
      </c>
      <c r="B9383" s="71">
        <f t="shared" si="146"/>
        <v>42948</v>
      </c>
      <c r="C9383">
        <v>2964.66</v>
      </c>
    </row>
    <row r="9384" spans="1:3">
      <c r="A9384" s="71">
        <v>42951</v>
      </c>
      <c r="B9384" s="71">
        <f t="shared" si="146"/>
        <v>42948</v>
      </c>
      <c r="C9384">
        <v>2954.54</v>
      </c>
    </row>
    <row r="9385" spans="1:3">
      <c r="A9385" s="71">
        <v>42952</v>
      </c>
      <c r="B9385" s="71">
        <f t="shared" si="146"/>
        <v>42948</v>
      </c>
      <c r="C9385">
        <v>2974.39</v>
      </c>
    </row>
    <row r="9386" spans="1:3">
      <c r="A9386" s="71">
        <v>42953</v>
      </c>
      <c r="B9386" s="71">
        <f t="shared" si="146"/>
        <v>42948</v>
      </c>
      <c r="C9386">
        <v>2974.39</v>
      </c>
    </row>
    <row r="9387" spans="1:3">
      <c r="A9387" s="71">
        <v>42954</v>
      </c>
      <c r="B9387" s="71">
        <f t="shared" si="146"/>
        <v>42948</v>
      </c>
      <c r="C9387">
        <v>2974.39</v>
      </c>
    </row>
    <row r="9388" spans="1:3">
      <c r="A9388" s="71">
        <v>42955</v>
      </c>
      <c r="B9388" s="71">
        <f t="shared" si="146"/>
        <v>42948</v>
      </c>
      <c r="C9388">
        <v>2974.39</v>
      </c>
    </row>
    <row r="9389" spans="1:3">
      <c r="A9389" s="71">
        <v>42956</v>
      </c>
      <c r="B9389" s="71">
        <f t="shared" si="146"/>
        <v>42948</v>
      </c>
      <c r="C9389">
        <v>2994.62</v>
      </c>
    </row>
    <row r="9390" spans="1:3">
      <c r="A9390" s="71">
        <v>42957</v>
      </c>
      <c r="B9390" s="71">
        <f t="shared" si="146"/>
        <v>42948</v>
      </c>
      <c r="C9390">
        <v>3011.14</v>
      </c>
    </row>
    <row r="9391" spans="1:3">
      <c r="A9391" s="71">
        <v>42958</v>
      </c>
      <c r="B9391" s="71">
        <f t="shared" si="146"/>
        <v>42948</v>
      </c>
      <c r="C9391">
        <v>2994.85</v>
      </c>
    </row>
    <row r="9392" spans="1:3">
      <c r="A9392" s="71">
        <v>42959</v>
      </c>
      <c r="B9392" s="71">
        <f t="shared" si="146"/>
        <v>42948</v>
      </c>
      <c r="C9392">
        <v>2984.99</v>
      </c>
    </row>
    <row r="9393" spans="1:3">
      <c r="A9393" s="71">
        <v>42960</v>
      </c>
      <c r="B9393" s="71">
        <f t="shared" si="146"/>
        <v>42948</v>
      </c>
      <c r="C9393">
        <v>2984.99</v>
      </c>
    </row>
    <row r="9394" spans="1:3">
      <c r="A9394" s="71">
        <v>42961</v>
      </c>
      <c r="B9394" s="71">
        <f t="shared" si="146"/>
        <v>42948</v>
      </c>
      <c r="C9394">
        <v>2984.99</v>
      </c>
    </row>
    <row r="9395" spans="1:3">
      <c r="A9395" s="71">
        <v>42962</v>
      </c>
      <c r="B9395" s="71">
        <f t="shared" si="146"/>
        <v>42948</v>
      </c>
      <c r="C9395">
        <v>2966.54</v>
      </c>
    </row>
    <row r="9396" spans="1:3">
      <c r="A9396" s="71">
        <v>42963</v>
      </c>
      <c r="B9396" s="71">
        <f t="shared" si="146"/>
        <v>42948</v>
      </c>
      <c r="C9396">
        <v>2974.7</v>
      </c>
    </row>
    <row r="9397" spans="1:3">
      <c r="A9397" s="71">
        <v>42964</v>
      </c>
      <c r="B9397" s="71">
        <f t="shared" si="146"/>
        <v>42948</v>
      </c>
      <c r="C9397">
        <v>2967.32</v>
      </c>
    </row>
    <row r="9398" spans="1:3">
      <c r="A9398" s="71">
        <v>42965</v>
      </c>
      <c r="B9398" s="71">
        <f t="shared" si="146"/>
        <v>42948</v>
      </c>
      <c r="C9398">
        <v>2980.03</v>
      </c>
    </row>
    <row r="9399" spans="1:3">
      <c r="A9399" s="71">
        <v>42966</v>
      </c>
      <c r="B9399" s="71">
        <f t="shared" si="146"/>
        <v>42948</v>
      </c>
      <c r="C9399">
        <v>2994.39</v>
      </c>
    </row>
    <row r="9400" spans="1:3">
      <c r="A9400" s="71">
        <v>42967</v>
      </c>
      <c r="B9400" s="71">
        <f t="shared" si="146"/>
        <v>42948</v>
      </c>
      <c r="C9400">
        <v>2994.39</v>
      </c>
    </row>
    <row r="9401" spans="1:3">
      <c r="A9401" s="71">
        <v>42968</v>
      </c>
      <c r="B9401" s="71">
        <f t="shared" si="146"/>
        <v>42948</v>
      </c>
      <c r="C9401">
        <v>2994.39</v>
      </c>
    </row>
    <row r="9402" spans="1:3">
      <c r="A9402" s="71">
        <v>42969</v>
      </c>
      <c r="B9402" s="71">
        <f t="shared" si="146"/>
        <v>42948</v>
      </c>
      <c r="C9402">
        <v>2994.39</v>
      </c>
    </row>
    <row r="9403" spans="1:3">
      <c r="A9403" s="71">
        <v>42970</v>
      </c>
      <c r="B9403" s="71">
        <f t="shared" si="146"/>
        <v>42948</v>
      </c>
      <c r="C9403">
        <v>2986.83</v>
      </c>
    </row>
    <row r="9404" spans="1:3">
      <c r="A9404" s="71">
        <v>42971</v>
      </c>
      <c r="B9404" s="71">
        <f t="shared" si="146"/>
        <v>42948</v>
      </c>
      <c r="C9404">
        <v>2986.88</v>
      </c>
    </row>
    <row r="9405" spans="1:3">
      <c r="A9405" s="71">
        <v>42972</v>
      </c>
      <c r="B9405" s="71">
        <f t="shared" si="146"/>
        <v>42948</v>
      </c>
      <c r="C9405">
        <v>2972.98</v>
      </c>
    </row>
    <row r="9406" spans="1:3">
      <c r="A9406" s="71">
        <v>42973</v>
      </c>
      <c r="B9406" s="71">
        <f t="shared" si="146"/>
        <v>42948</v>
      </c>
      <c r="C9406">
        <v>2933.96</v>
      </c>
    </row>
    <row r="9407" spans="1:3">
      <c r="A9407" s="71">
        <v>42974</v>
      </c>
      <c r="B9407" s="71">
        <f t="shared" si="146"/>
        <v>42948</v>
      </c>
      <c r="C9407">
        <v>2933.96</v>
      </c>
    </row>
    <row r="9408" spans="1:3">
      <c r="A9408" s="71">
        <v>42975</v>
      </c>
      <c r="B9408" s="71">
        <f t="shared" si="146"/>
        <v>42948</v>
      </c>
      <c r="C9408">
        <v>2933.96</v>
      </c>
    </row>
    <row r="9409" spans="1:3">
      <c r="A9409" s="71">
        <v>42976</v>
      </c>
      <c r="B9409" s="71">
        <f t="shared" si="146"/>
        <v>42948</v>
      </c>
      <c r="C9409">
        <v>2934.23</v>
      </c>
    </row>
    <row r="9410" spans="1:3">
      <c r="A9410" s="71">
        <v>42977</v>
      </c>
      <c r="B9410" s="71">
        <f t="shared" si="146"/>
        <v>42948</v>
      </c>
      <c r="C9410">
        <v>2940.35</v>
      </c>
    </row>
    <row r="9411" spans="1:3">
      <c r="A9411" s="71">
        <v>42978</v>
      </c>
      <c r="B9411" s="71">
        <f t="shared" ref="B9411:B9474" si="147">DATE(YEAR(A9411), MONTH(A9411), 1)</f>
        <v>42948</v>
      </c>
      <c r="C9411">
        <v>2937.09</v>
      </c>
    </row>
    <row r="9412" spans="1:3">
      <c r="A9412" s="71">
        <v>42979</v>
      </c>
      <c r="B9412" s="71">
        <f t="shared" si="147"/>
        <v>42979</v>
      </c>
      <c r="C9412">
        <v>2948.09</v>
      </c>
    </row>
    <row r="9413" spans="1:3">
      <c r="A9413" s="71">
        <v>42980</v>
      </c>
      <c r="B9413" s="71">
        <f t="shared" si="147"/>
        <v>42979</v>
      </c>
      <c r="C9413">
        <v>2936.07</v>
      </c>
    </row>
    <row r="9414" spans="1:3">
      <c r="A9414" s="71">
        <v>42981</v>
      </c>
      <c r="B9414" s="71">
        <f t="shared" si="147"/>
        <v>42979</v>
      </c>
      <c r="C9414">
        <v>2936.07</v>
      </c>
    </row>
    <row r="9415" spans="1:3">
      <c r="A9415" s="71">
        <v>42982</v>
      </c>
      <c r="B9415" s="71">
        <f t="shared" si="147"/>
        <v>42979</v>
      </c>
      <c r="C9415">
        <v>2936.07</v>
      </c>
    </row>
    <row r="9416" spans="1:3">
      <c r="A9416" s="71">
        <v>42983</v>
      </c>
      <c r="B9416" s="71">
        <f t="shared" si="147"/>
        <v>42979</v>
      </c>
      <c r="C9416">
        <v>2936.07</v>
      </c>
    </row>
    <row r="9417" spans="1:3">
      <c r="A9417" s="71">
        <v>42984</v>
      </c>
      <c r="B9417" s="71">
        <f t="shared" si="147"/>
        <v>42979</v>
      </c>
      <c r="C9417">
        <v>2923.49</v>
      </c>
    </row>
    <row r="9418" spans="1:3">
      <c r="A9418" s="71">
        <v>42985</v>
      </c>
      <c r="B9418" s="71">
        <f t="shared" si="147"/>
        <v>42979</v>
      </c>
      <c r="C9418">
        <v>2919.5</v>
      </c>
    </row>
    <row r="9419" spans="1:3">
      <c r="A9419" s="71">
        <v>42986</v>
      </c>
      <c r="B9419" s="71">
        <f t="shared" si="147"/>
        <v>42979</v>
      </c>
      <c r="C9419">
        <v>2907.96</v>
      </c>
    </row>
    <row r="9420" spans="1:3">
      <c r="A9420" s="71">
        <v>42987</v>
      </c>
      <c r="B9420" s="71">
        <f t="shared" si="147"/>
        <v>42979</v>
      </c>
      <c r="C9420">
        <v>2909.15</v>
      </c>
    </row>
    <row r="9421" spans="1:3">
      <c r="A9421" s="71">
        <v>42988</v>
      </c>
      <c r="B9421" s="71">
        <f t="shared" si="147"/>
        <v>42979</v>
      </c>
      <c r="C9421">
        <v>2909.15</v>
      </c>
    </row>
    <row r="9422" spans="1:3">
      <c r="A9422" s="71">
        <v>42989</v>
      </c>
      <c r="B9422" s="71">
        <f t="shared" si="147"/>
        <v>42979</v>
      </c>
      <c r="C9422">
        <v>2909.15</v>
      </c>
    </row>
    <row r="9423" spans="1:3">
      <c r="A9423" s="71">
        <v>42990</v>
      </c>
      <c r="B9423" s="71">
        <f t="shared" si="147"/>
        <v>42979</v>
      </c>
      <c r="C9423">
        <v>2916.1</v>
      </c>
    </row>
    <row r="9424" spans="1:3">
      <c r="A9424" s="71">
        <v>42991</v>
      </c>
      <c r="B9424" s="71">
        <f t="shared" si="147"/>
        <v>42979</v>
      </c>
      <c r="C9424">
        <v>2923.03</v>
      </c>
    </row>
    <row r="9425" spans="1:3">
      <c r="A9425" s="71">
        <v>42992</v>
      </c>
      <c r="B9425" s="71">
        <f t="shared" si="147"/>
        <v>42979</v>
      </c>
      <c r="C9425">
        <v>2909.52</v>
      </c>
    </row>
    <row r="9426" spans="1:3">
      <c r="A9426" s="71">
        <v>42993</v>
      </c>
      <c r="B9426" s="71">
        <f t="shared" si="147"/>
        <v>42979</v>
      </c>
      <c r="C9426">
        <v>2905.98</v>
      </c>
    </row>
    <row r="9427" spans="1:3">
      <c r="A9427" s="71">
        <v>42994</v>
      </c>
      <c r="B9427" s="71">
        <f t="shared" si="147"/>
        <v>42979</v>
      </c>
      <c r="C9427">
        <v>2897.83</v>
      </c>
    </row>
    <row r="9428" spans="1:3">
      <c r="A9428" s="71">
        <v>42995</v>
      </c>
      <c r="B9428" s="71">
        <f t="shared" si="147"/>
        <v>42979</v>
      </c>
      <c r="C9428">
        <v>2897.83</v>
      </c>
    </row>
    <row r="9429" spans="1:3">
      <c r="A9429" s="71">
        <v>42996</v>
      </c>
      <c r="B9429" s="71">
        <f t="shared" si="147"/>
        <v>42979</v>
      </c>
      <c r="C9429">
        <v>2897.83</v>
      </c>
    </row>
    <row r="9430" spans="1:3">
      <c r="A9430" s="71">
        <v>42997</v>
      </c>
      <c r="B9430" s="71">
        <f t="shared" si="147"/>
        <v>42979</v>
      </c>
      <c r="C9430">
        <v>2906.06</v>
      </c>
    </row>
    <row r="9431" spans="1:3">
      <c r="A9431" s="71">
        <v>42998</v>
      </c>
      <c r="B9431" s="71">
        <f t="shared" si="147"/>
        <v>42979</v>
      </c>
      <c r="C9431">
        <v>2904.6</v>
      </c>
    </row>
    <row r="9432" spans="1:3">
      <c r="A9432" s="71">
        <v>42999</v>
      </c>
      <c r="B9432" s="71">
        <f t="shared" si="147"/>
        <v>42979</v>
      </c>
      <c r="C9432">
        <v>2893.18</v>
      </c>
    </row>
    <row r="9433" spans="1:3">
      <c r="A9433" s="71">
        <v>43000</v>
      </c>
      <c r="B9433" s="71">
        <f t="shared" si="147"/>
        <v>42979</v>
      </c>
      <c r="C9433">
        <v>2913.96</v>
      </c>
    </row>
    <row r="9434" spans="1:3">
      <c r="A9434" s="71">
        <v>43001</v>
      </c>
      <c r="B9434" s="71">
        <f t="shared" si="147"/>
        <v>42979</v>
      </c>
      <c r="C9434">
        <v>2900.73</v>
      </c>
    </row>
    <row r="9435" spans="1:3">
      <c r="A9435" s="71">
        <v>43002</v>
      </c>
      <c r="B9435" s="71">
        <f t="shared" si="147"/>
        <v>42979</v>
      </c>
      <c r="C9435">
        <v>2900.73</v>
      </c>
    </row>
    <row r="9436" spans="1:3">
      <c r="A9436" s="71">
        <v>43003</v>
      </c>
      <c r="B9436" s="71">
        <f t="shared" si="147"/>
        <v>42979</v>
      </c>
      <c r="C9436">
        <v>2900.73</v>
      </c>
    </row>
    <row r="9437" spans="1:3">
      <c r="A9437" s="71">
        <v>43004</v>
      </c>
      <c r="B9437" s="71">
        <f t="shared" si="147"/>
        <v>42979</v>
      </c>
      <c r="C9437">
        <v>2924.57</v>
      </c>
    </row>
    <row r="9438" spans="1:3">
      <c r="A9438" s="71">
        <v>43005</v>
      </c>
      <c r="B9438" s="71">
        <f t="shared" si="147"/>
        <v>42979</v>
      </c>
      <c r="C9438">
        <v>2930.7</v>
      </c>
    </row>
    <row r="9439" spans="1:3">
      <c r="A9439" s="71">
        <v>43006</v>
      </c>
      <c r="B9439" s="71">
        <f t="shared" si="147"/>
        <v>42979</v>
      </c>
      <c r="C9439">
        <v>2940.66</v>
      </c>
    </row>
    <row r="9440" spans="1:3">
      <c r="A9440" s="71">
        <v>43007</v>
      </c>
      <c r="B9440" s="71">
        <f t="shared" si="147"/>
        <v>42979</v>
      </c>
      <c r="C9440">
        <v>2941.07</v>
      </c>
    </row>
    <row r="9441" spans="1:3">
      <c r="A9441" s="71">
        <v>43008</v>
      </c>
      <c r="B9441" s="71">
        <f t="shared" si="147"/>
        <v>42979</v>
      </c>
      <c r="C9441">
        <v>2936.67</v>
      </c>
    </row>
    <row r="9442" spans="1:3">
      <c r="A9442" s="71">
        <v>43009</v>
      </c>
      <c r="B9442" s="71">
        <f t="shared" si="147"/>
        <v>43009</v>
      </c>
      <c r="C9442">
        <v>2936.67</v>
      </c>
    </row>
    <row r="9443" spans="1:3">
      <c r="A9443" s="71">
        <v>43010</v>
      </c>
      <c r="B9443" s="71">
        <f t="shared" si="147"/>
        <v>43009</v>
      </c>
      <c r="C9443">
        <v>2936.67</v>
      </c>
    </row>
    <row r="9444" spans="1:3">
      <c r="A9444" s="71">
        <v>43011</v>
      </c>
      <c r="B9444" s="71">
        <f t="shared" si="147"/>
        <v>43009</v>
      </c>
      <c r="C9444">
        <v>2949.33</v>
      </c>
    </row>
    <row r="9445" spans="1:3">
      <c r="A9445" s="71">
        <v>43012</v>
      </c>
      <c r="B9445" s="71">
        <f t="shared" si="147"/>
        <v>43009</v>
      </c>
      <c r="C9445">
        <v>2953.81</v>
      </c>
    </row>
    <row r="9446" spans="1:3">
      <c r="A9446" s="71">
        <v>43013</v>
      </c>
      <c r="B9446" s="71">
        <f t="shared" si="147"/>
        <v>43009</v>
      </c>
      <c r="C9446">
        <v>2945.59</v>
      </c>
    </row>
    <row r="9447" spans="1:3">
      <c r="A9447" s="71">
        <v>43014</v>
      </c>
      <c r="B9447" s="71">
        <f t="shared" si="147"/>
        <v>43009</v>
      </c>
      <c r="C9447">
        <v>2926.82</v>
      </c>
    </row>
    <row r="9448" spans="1:3">
      <c r="A9448" s="71">
        <v>43015</v>
      </c>
      <c r="B9448" s="71">
        <f t="shared" si="147"/>
        <v>43009</v>
      </c>
      <c r="C9448">
        <v>2942.19</v>
      </c>
    </row>
    <row r="9449" spans="1:3">
      <c r="A9449" s="71">
        <v>43016</v>
      </c>
      <c r="B9449" s="71">
        <f t="shared" si="147"/>
        <v>43009</v>
      </c>
      <c r="C9449">
        <v>2942.19</v>
      </c>
    </row>
    <row r="9450" spans="1:3">
      <c r="A9450" s="71">
        <v>43017</v>
      </c>
      <c r="B9450" s="71">
        <f t="shared" si="147"/>
        <v>43009</v>
      </c>
      <c r="C9450">
        <v>2942.19</v>
      </c>
    </row>
    <row r="9451" spans="1:3">
      <c r="A9451" s="71">
        <v>43018</v>
      </c>
      <c r="B9451" s="71">
        <f t="shared" si="147"/>
        <v>43009</v>
      </c>
      <c r="C9451">
        <v>2942.19</v>
      </c>
    </row>
    <row r="9452" spans="1:3">
      <c r="A9452" s="71">
        <v>43019</v>
      </c>
      <c r="B9452" s="71">
        <f t="shared" si="147"/>
        <v>43009</v>
      </c>
      <c r="C9452">
        <v>2947.06</v>
      </c>
    </row>
    <row r="9453" spans="1:3">
      <c r="A9453" s="71">
        <v>43020</v>
      </c>
      <c r="B9453" s="71">
        <f t="shared" si="147"/>
        <v>43009</v>
      </c>
      <c r="C9453">
        <v>2953.77</v>
      </c>
    </row>
    <row r="9454" spans="1:3">
      <c r="A9454" s="71">
        <v>43021</v>
      </c>
      <c r="B9454" s="71">
        <f t="shared" si="147"/>
        <v>43009</v>
      </c>
      <c r="C9454">
        <v>2949.69</v>
      </c>
    </row>
    <row r="9455" spans="1:3">
      <c r="A9455" s="71">
        <v>43022</v>
      </c>
      <c r="B9455" s="71">
        <f t="shared" si="147"/>
        <v>43009</v>
      </c>
      <c r="C9455">
        <v>2932.05</v>
      </c>
    </row>
    <row r="9456" spans="1:3">
      <c r="A9456" s="71">
        <v>43023</v>
      </c>
      <c r="B9456" s="71">
        <f t="shared" si="147"/>
        <v>43009</v>
      </c>
      <c r="C9456">
        <v>2932.05</v>
      </c>
    </row>
    <row r="9457" spans="1:3">
      <c r="A9457" s="71">
        <v>43024</v>
      </c>
      <c r="B9457" s="71">
        <f t="shared" si="147"/>
        <v>43009</v>
      </c>
      <c r="C9457">
        <v>2932.05</v>
      </c>
    </row>
    <row r="9458" spans="1:3">
      <c r="A9458" s="71">
        <v>43025</v>
      </c>
      <c r="B9458" s="71">
        <f t="shared" si="147"/>
        <v>43009</v>
      </c>
      <c r="C9458">
        <v>2932.05</v>
      </c>
    </row>
    <row r="9459" spans="1:3">
      <c r="A9459" s="71">
        <v>43026</v>
      </c>
      <c r="B9459" s="71">
        <f t="shared" si="147"/>
        <v>43009</v>
      </c>
      <c r="C9459">
        <v>2944.27</v>
      </c>
    </row>
    <row r="9460" spans="1:3">
      <c r="A9460" s="71">
        <v>43027</v>
      </c>
      <c r="B9460" s="71">
        <f t="shared" si="147"/>
        <v>43009</v>
      </c>
      <c r="C9460">
        <v>2935.66</v>
      </c>
    </row>
    <row r="9461" spans="1:3">
      <c r="A9461" s="71">
        <v>43028</v>
      </c>
      <c r="B9461" s="71">
        <f t="shared" si="147"/>
        <v>43009</v>
      </c>
      <c r="C9461">
        <v>2921.92</v>
      </c>
    </row>
    <row r="9462" spans="1:3">
      <c r="A9462" s="71">
        <v>43029</v>
      </c>
      <c r="B9462" s="71">
        <f t="shared" si="147"/>
        <v>43009</v>
      </c>
      <c r="C9462">
        <v>2936.66</v>
      </c>
    </row>
    <row r="9463" spans="1:3">
      <c r="A9463" s="71">
        <v>43030</v>
      </c>
      <c r="B9463" s="71">
        <f t="shared" si="147"/>
        <v>43009</v>
      </c>
      <c r="C9463">
        <v>2936.66</v>
      </c>
    </row>
    <row r="9464" spans="1:3">
      <c r="A9464" s="71">
        <v>43031</v>
      </c>
      <c r="B9464" s="71">
        <f t="shared" si="147"/>
        <v>43009</v>
      </c>
      <c r="C9464">
        <v>2936.66</v>
      </c>
    </row>
    <row r="9465" spans="1:3">
      <c r="A9465" s="71">
        <v>43032</v>
      </c>
      <c r="B9465" s="71">
        <f t="shared" si="147"/>
        <v>43009</v>
      </c>
      <c r="C9465">
        <v>2947.69</v>
      </c>
    </row>
    <row r="9466" spans="1:3">
      <c r="A9466" s="71">
        <v>43033</v>
      </c>
      <c r="B9466" s="71">
        <f t="shared" si="147"/>
        <v>43009</v>
      </c>
      <c r="C9466">
        <v>2971.36</v>
      </c>
    </row>
    <row r="9467" spans="1:3">
      <c r="A9467" s="71">
        <v>43034</v>
      </c>
      <c r="B9467" s="71">
        <f t="shared" si="147"/>
        <v>43009</v>
      </c>
      <c r="C9467">
        <v>2989.39</v>
      </c>
    </row>
    <row r="9468" spans="1:3">
      <c r="A9468" s="71">
        <v>43035</v>
      </c>
      <c r="B9468" s="71">
        <f t="shared" si="147"/>
        <v>43009</v>
      </c>
      <c r="C9468">
        <v>3008.8</v>
      </c>
    </row>
    <row r="9469" spans="1:3">
      <c r="A9469" s="71">
        <v>43036</v>
      </c>
      <c r="B9469" s="71">
        <f t="shared" si="147"/>
        <v>43009</v>
      </c>
      <c r="C9469">
        <v>3009.85</v>
      </c>
    </row>
    <row r="9470" spans="1:3">
      <c r="A9470" s="71">
        <v>43037</v>
      </c>
      <c r="B9470" s="71">
        <f t="shared" si="147"/>
        <v>43009</v>
      </c>
      <c r="C9470">
        <v>3009.85</v>
      </c>
    </row>
    <row r="9471" spans="1:3">
      <c r="A9471" s="71">
        <v>43038</v>
      </c>
      <c r="B9471" s="71">
        <f t="shared" si="147"/>
        <v>43009</v>
      </c>
      <c r="C9471">
        <v>3009.85</v>
      </c>
    </row>
    <row r="9472" spans="1:3">
      <c r="A9472" s="71">
        <v>43039</v>
      </c>
      <c r="B9472" s="71">
        <f t="shared" si="147"/>
        <v>43009</v>
      </c>
      <c r="C9472">
        <v>3011.44</v>
      </c>
    </row>
    <row r="9473" spans="1:3">
      <c r="A9473" s="71">
        <v>43040</v>
      </c>
      <c r="B9473" s="71">
        <f t="shared" si="147"/>
        <v>43040</v>
      </c>
      <c r="C9473">
        <v>3039.19</v>
      </c>
    </row>
    <row r="9474" spans="1:3">
      <c r="A9474" s="71">
        <v>43041</v>
      </c>
      <c r="B9474" s="71">
        <f t="shared" si="147"/>
        <v>43040</v>
      </c>
      <c r="C9474">
        <v>3038.56</v>
      </c>
    </row>
    <row r="9475" spans="1:3">
      <c r="A9475" s="71">
        <v>43042</v>
      </c>
      <c r="B9475" s="71">
        <f t="shared" ref="B9475:B9538" si="148">DATE(YEAR(A9475), MONTH(A9475), 1)</f>
        <v>43040</v>
      </c>
      <c r="C9475">
        <v>3054.38</v>
      </c>
    </row>
    <row r="9476" spans="1:3">
      <c r="A9476" s="71">
        <v>43043</v>
      </c>
      <c r="B9476" s="71">
        <f t="shared" si="148"/>
        <v>43040</v>
      </c>
      <c r="C9476">
        <v>3055.57</v>
      </c>
    </row>
    <row r="9477" spans="1:3">
      <c r="A9477" s="71">
        <v>43044</v>
      </c>
      <c r="B9477" s="71">
        <f t="shared" si="148"/>
        <v>43040</v>
      </c>
      <c r="C9477">
        <v>3055.57</v>
      </c>
    </row>
    <row r="9478" spans="1:3">
      <c r="A9478" s="71">
        <v>43045</v>
      </c>
      <c r="B9478" s="71">
        <f t="shared" si="148"/>
        <v>43040</v>
      </c>
      <c r="C9478">
        <v>3055.57</v>
      </c>
    </row>
    <row r="9479" spans="1:3">
      <c r="A9479" s="71">
        <v>43046</v>
      </c>
      <c r="B9479" s="71">
        <f t="shared" si="148"/>
        <v>43040</v>
      </c>
      <c r="C9479">
        <v>3055.57</v>
      </c>
    </row>
    <row r="9480" spans="1:3">
      <c r="A9480" s="71">
        <v>43047</v>
      </c>
      <c r="B9480" s="71">
        <f t="shared" si="148"/>
        <v>43040</v>
      </c>
      <c r="C9480">
        <v>3026.94</v>
      </c>
    </row>
    <row r="9481" spans="1:3">
      <c r="A9481" s="71">
        <v>43048</v>
      </c>
      <c r="B9481" s="71">
        <f t="shared" si="148"/>
        <v>43040</v>
      </c>
      <c r="C9481">
        <v>3017.78</v>
      </c>
    </row>
    <row r="9482" spans="1:3">
      <c r="A9482" s="71">
        <v>43049</v>
      </c>
      <c r="B9482" s="71">
        <f t="shared" si="148"/>
        <v>43040</v>
      </c>
      <c r="C9482">
        <v>3015.52</v>
      </c>
    </row>
    <row r="9483" spans="1:3">
      <c r="A9483" s="71">
        <v>43050</v>
      </c>
      <c r="B9483" s="71">
        <f t="shared" si="148"/>
        <v>43040</v>
      </c>
      <c r="C9483">
        <v>3004.88</v>
      </c>
    </row>
    <row r="9484" spans="1:3">
      <c r="A9484" s="71">
        <v>43051</v>
      </c>
      <c r="B9484" s="71">
        <f t="shared" si="148"/>
        <v>43040</v>
      </c>
      <c r="C9484">
        <v>3004.88</v>
      </c>
    </row>
    <row r="9485" spans="1:3">
      <c r="A9485" s="71">
        <v>43052</v>
      </c>
      <c r="B9485" s="71">
        <f t="shared" si="148"/>
        <v>43040</v>
      </c>
      <c r="C9485">
        <v>3004.88</v>
      </c>
    </row>
    <row r="9486" spans="1:3">
      <c r="A9486" s="71">
        <v>43053</v>
      </c>
      <c r="B9486" s="71">
        <f t="shared" si="148"/>
        <v>43040</v>
      </c>
      <c r="C9486">
        <v>3004.88</v>
      </c>
    </row>
    <row r="9487" spans="1:3">
      <c r="A9487" s="71">
        <v>43054</v>
      </c>
      <c r="B9487" s="71">
        <f t="shared" si="148"/>
        <v>43040</v>
      </c>
      <c r="C9487">
        <v>3016.7</v>
      </c>
    </row>
    <row r="9488" spans="1:3">
      <c r="A9488" s="71">
        <v>43055</v>
      </c>
      <c r="B9488" s="71">
        <f t="shared" si="148"/>
        <v>43040</v>
      </c>
      <c r="C9488">
        <v>3023.88</v>
      </c>
    </row>
    <row r="9489" spans="1:3">
      <c r="A9489" s="71">
        <v>43056</v>
      </c>
      <c r="B9489" s="71">
        <f t="shared" si="148"/>
        <v>43040</v>
      </c>
      <c r="C9489">
        <v>3015.79</v>
      </c>
    </row>
    <row r="9490" spans="1:3">
      <c r="A9490" s="71">
        <v>43057</v>
      </c>
      <c r="B9490" s="71">
        <f t="shared" si="148"/>
        <v>43040</v>
      </c>
      <c r="C9490">
        <v>3003.19</v>
      </c>
    </row>
    <row r="9491" spans="1:3">
      <c r="A9491" s="71">
        <v>43058</v>
      </c>
      <c r="B9491" s="71">
        <f t="shared" si="148"/>
        <v>43040</v>
      </c>
      <c r="C9491">
        <v>3003.19</v>
      </c>
    </row>
    <row r="9492" spans="1:3">
      <c r="A9492" s="71">
        <v>43059</v>
      </c>
      <c r="B9492" s="71">
        <f t="shared" si="148"/>
        <v>43040</v>
      </c>
      <c r="C9492">
        <v>3003.19</v>
      </c>
    </row>
    <row r="9493" spans="1:3">
      <c r="A9493" s="71">
        <v>43060</v>
      </c>
      <c r="B9493" s="71">
        <f t="shared" si="148"/>
        <v>43040</v>
      </c>
      <c r="C9493">
        <v>3011.32</v>
      </c>
    </row>
    <row r="9494" spans="1:3">
      <c r="A9494" s="71">
        <v>43061</v>
      </c>
      <c r="B9494" s="71">
        <f t="shared" si="148"/>
        <v>43040</v>
      </c>
      <c r="C9494">
        <v>3001.07</v>
      </c>
    </row>
    <row r="9495" spans="1:3">
      <c r="A9495" s="71">
        <v>43062</v>
      </c>
      <c r="B9495" s="71">
        <f t="shared" si="148"/>
        <v>43040</v>
      </c>
      <c r="C9495">
        <v>2982.73</v>
      </c>
    </row>
    <row r="9496" spans="1:3">
      <c r="A9496" s="71">
        <v>43063</v>
      </c>
      <c r="B9496" s="71">
        <f t="shared" si="148"/>
        <v>43040</v>
      </c>
      <c r="C9496">
        <v>2982.73</v>
      </c>
    </row>
    <row r="9497" spans="1:3">
      <c r="A9497" s="71">
        <v>43064</v>
      </c>
      <c r="B9497" s="71">
        <f t="shared" si="148"/>
        <v>43040</v>
      </c>
      <c r="C9497">
        <v>2976.39</v>
      </c>
    </row>
    <row r="9498" spans="1:3">
      <c r="A9498" s="71">
        <v>43065</v>
      </c>
      <c r="B9498" s="71">
        <f t="shared" si="148"/>
        <v>43040</v>
      </c>
      <c r="C9498">
        <v>2976.39</v>
      </c>
    </row>
    <row r="9499" spans="1:3">
      <c r="A9499" s="71">
        <v>43066</v>
      </c>
      <c r="B9499" s="71">
        <f t="shared" si="148"/>
        <v>43040</v>
      </c>
      <c r="C9499">
        <v>2976.39</v>
      </c>
    </row>
    <row r="9500" spans="1:3">
      <c r="A9500" s="71">
        <v>43067</v>
      </c>
      <c r="B9500" s="71">
        <f t="shared" si="148"/>
        <v>43040</v>
      </c>
      <c r="C9500">
        <v>2986.84</v>
      </c>
    </row>
    <row r="9501" spans="1:3">
      <c r="A9501" s="71">
        <v>43068</v>
      </c>
      <c r="B9501" s="71">
        <f t="shared" si="148"/>
        <v>43040</v>
      </c>
      <c r="C9501">
        <v>3003.94</v>
      </c>
    </row>
    <row r="9502" spans="1:3">
      <c r="A9502" s="71">
        <v>43069</v>
      </c>
      <c r="B9502" s="71">
        <f t="shared" si="148"/>
        <v>43040</v>
      </c>
      <c r="C9502">
        <v>3006.09</v>
      </c>
    </row>
    <row r="9503" spans="1:3">
      <c r="A9503" s="71">
        <v>43070</v>
      </c>
      <c r="B9503" s="71">
        <f t="shared" si="148"/>
        <v>43070</v>
      </c>
      <c r="C9503">
        <v>3006.04</v>
      </c>
    </row>
    <row r="9504" spans="1:3">
      <c r="A9504" s="71">
        <v>43071</v>
      </c>
      <c r="B9504" s="71">
        <f t="shared" si="148"/>
        <v>43070</v>
      </c>
      <c r="C9504">
        <v>3005.76</v>
      </c>
    </row>
    <row r="9505" spans="1:3">
      <c r="A9505" s="71">
        <v>43072</v>
      </c>
      <c r="B9505" s="71">
        <f t="shared" si="148"/>
        <v>43070</v>
      </c>
      <c r="C9505">
        <v>3005.76</v>
      </c>
    </row>
    <row r="9506" spans="1:3">
      <c r="A9506" s="71">
        <v>43073</v>
      </c>
      <c r="B9506" s="71">
        <f t="shared" si="148"/>
        <v>43070</v>
      </c>
      <c r="C9506">
        <v>3005.76</v>
      </c>
    </row>
    <row r="9507" spans="1:3">
      <c r="A9507" s="71">
        <v>43074</v>
      </c>
      <c r="B9507" s="71">
        <f t="shared" si="148"/>
        <v>43070</v>
      </c>
      <c r="C9507">
        <v>2993.49</v>
      </c>
    </row>
    <row r="9508" spans="1:3">
      <c r="A9508" s="71">
        <v>43075</v>
      </c>
      <c r="B9508" s="71">
        <f t="shared" si="148"/>
        <v>43070</v>
      </c>
      <c r="C9508">
        <v>2996.53</v>
      </c>
    </row>
    <row r="9509" spans="1:3">
      <c r="A9509" s="71">
        <v>43076</v>
      </c>
      <c r="B9509" s="71">
        <f t="shared" si="148"/>
        <v>43070</v>
      </c>
      <c r="C9509">
        <v>3007.07</v>
      </c>
    </row>
    <row r="9510" spans="1:3">
      <c r="A9510" s="71">
        <v>43077</v>
      </c>
      <c r="B9510" s="71">
        <f t="shared" si="148"/>
        <v>43070</v>
      </c>
      <c r="C9510">
        <v>3016.18</v>
      </c>
    </row>
    <row r="9511" spans="1:3">
      <c r="A9511" s="71">
        <v>43078</v>
      </c>
      <c r="B9511" s="71">
        <f t="shared" si="148"/>
        <v>43070</v>
      </c>
      <c r="C9511">
        <v>3016.18</v>
      </c>
    </row>
    <row r="9512" spans="1:3">
      <c r="A9512" s="71">
        <v>43079</v>
      </c>
      <c r="B9512" s="71">
        <f t="shared" si="148"/>
        <v>43070</v>
      </c>
      <c r="C9512">
        <v>3016.18</v>
      </c>
    </row>
    <row r="9513" spans="1:3">
      <c r="A9513" s="71">
        <v>43080</v>
      </c>
      <c r="B9513" s="71">
        <f t="shared" si="148"/>
        <v>43070</v>
      </c>
      <c r="C9513">
        <v>3016.18</v>
      </c>
    </row>
    <row r="9514" spans="1:3">
      <c r="A9514" s="71">
        <v>43081</v>
      </c>
      <c r="B9514" s="71">
        <f t="shared" si="148"/>
        <v>43070</v>
      </c>
      <c r="C9514">
        <v>3013.99</v>
      </c>
    </row>
    <row r="9515" spans="1:3">
      <c r="A9515" s="71">
        <v>43082</v>
      </c>
      <c r="B9515" s="71">
        <f t="shared" si="148"/>
        <v>43070</v>
      </c>
      <c r="C9515">
        <v>3029.75</v>
      </c>
    </row>
    <row r="9516" spans="1:3">
      <c r="A9516" s="71">
        <v>43083</v>
      </c>
      <c r="B9516" s="71">
        <f t="shared" si="148"/>
        <v>43070</v>
      </c>
      <c r="C9516">
        <v>3015.41</v>
      </c>
    </row>
    <row r="9517" spans="1:3">
      <c r="A9517" s="71">
        <v>43084</v>
      </c>
      <c r="B9517" s="71">
        <f t="shared" si="148"/>
        <v>43070</v>
      </c>
      <c r="C9517">
        <v>2999.07</v>
      </c>
    </row>
    <row r="9518" spans="1:3">
      <c r="A9518" s="71">
        <v>43085</v>
      </c>
      <c r="B9518" s="71">
        <f t="shared" si="148"/>
        <v>43070</v>
      </c>
      <c r="C9518">
        <v>2996.61</v>
      </c>
    </row>
    <row r="9519" spans="1:3">
      <c r="A9519" s="71">
        <v>43086</v>
      </c>
      <c r="B9519" s="71">
        <f t="shared" si="148"/>
        <v>43070</v>
      </c>
      <c r="C9519">
        <v>2996.61</v>
      </c>
    </row>
    <row r="9520" spans="1:3">
      <c r="A9520" s="71">
        <v>43087</v>
      </c>
      <c r="B9520" s="71">
        <f t="shared" si="148"/>
        <v>43070</v>
      </c>
      <c r="C9520">
        <v>2996.61</v>
      </c>
    </row>
    <row r="9521" spans="1:3">
      <c r="A9521" s="71">
        <v>43088</v>
      </c>
      <c r="B9521" s="71">
        <f t="shared" si="148"/>
        <v>43070</v>
      </c>
      <c r="C9521">
        <v>2975.59</v>
      </c>
    </row>
    <row r="9522" spans="1:3">
      <c r="A9522" s="71">
        <v>43089</v>
      </c>
      <c r="B9522" s="71">
        <f t="shared" si="148"/>
        <v>43070</v>
      </c>
      <c r="C9522">
        <v>2972.05</v>
      </c>
    </row>
    <row r="9523" spans="1:3">
      <c r="A9523" s="71">
        <v>43090</v>
      </c>
      <c r="B9523" s="71">
        <f t="shared" si="148"/>
        <v>43070</v>
      </c>
      <c r="C9523">
        <v>2965.77</v>
      </c>
    </row>
    <row r="9524" spans="1:3">
      <c r="A9524" s="71">
        <v>43091</v>
      </c>
      <c r="B9524" s="71">
        <f t="shared" si="148"/>
        <v>43070</v>
      </c>
      <c r="C9524">
        <v>2963.58</v>
      </c>
    </row>
    <row r="9525" spans="1:3">
      <c r="A9525" s="71">
        <v>43092</v>
      </c>
      <c r="B9525" s="71">
        <f t="shared" si="148"/>
        <v>43070</v>
      </c>
      <c r="C9525">
        <v>2962.14</v>
      </c>
    </row>
    <row r="9526" spans="1:3">
      <c r="A9526" s="71">
        <v>43093</v>
      </c>
      <c r="B9526" s="71">
        <f t="shared" si="148"/>
        <v>43070</v>
      </c>
      <c r="C9526">
        <v>2962.14</v>
      </c>
    </row>
    <row r="9527" spans="1:3">
      <c r="A9527" s="71">
        <v>43094</v>
      </c>
      <c r="B9527" s="71">
        <f t="shared" si="148"/>
        <v>43070</v>
      </c>
      <c r="C9527">
        <v>2962.14</v>
      </c>
    </row>
    <row r="9528" spans="1:3">
      <c r="A9528" s="71">
        <v>43095</v>
      </c>
      <c r="B9528" s="71">
        <f t="shared" si="148"/>
        <v>43070</v>
      </c>
      <c r="C9528">
        <v>2962.14</v>
      </c>
    </row>
    <row r="9529" spans="1:3">
      <c r="A9529" s="71">
        <v>43096</v>
      </c>
      <c r="B9529" s="71">
        <f t="shared" si="148"/>
        <v>43070</v>
      </c>
      <c r="C9529">
        <v>2962.26</v>
      </c>
    </row>
    <row r="9530" spans="1:3">
      <c r="A9530" s="71">
        <v>43097</v>
      </c>
      <c r="B9530" s="71">
        <f t="shared" si="148"/>
        <v>43070</v>
      </c>
      <c r="C9530">
        <v>2971.63</v>
      </c>
    </row>
    <row r="9531" spans="1:3">
      <c r="A9531" s="71">
        <v>43098</v>
      </c>
      <c r="B9531" s="71">
        <f t="shared" si="148"/>
        <v>43070</v>
      </c>
      <c r="C9531">
        <v>2984</v>
      </c>
    </row>
    <row r="9532" spans="1:3">
      <c r="A9532" s="71">
        <v>43099</v>
      </c>
      <c r="B9532" s="71">
        <f t="shared" si="148"/>
        <v>43070</v>
      </c>
      <c r="C9532">
        <v>2984</v>
      </c>
    </row>
    <row r="9533" spans="1:3">
      <c r="A9533" s="71">
        <v>43100</v>
      </c>
      <c r="B9533" s="71">
        <f t="shared" si="148"/>
        <v>43070</v>
      </c>
      <c r="C9533">
        <v>2984</v>
      </c>
    </row>
    <row r="9534" spans="1:3">
      <c r="A9534" s="71">
        <v>43101</v>
      </c>
      <c r="B9534" s="71">
        <f t="shared" si="148"/>
        <v>43101</v>
      </c>
      <c r="C9534">
        <v>2984</v>
      </c>
    </row>
    <row r="9535" spans="1:3">
      <c r="A9535" s="71">
        <v>43102</v>
      </c>
      <c r="B9535" s="71">
        <f t="shared" si="148"/>
        <v>43101</v>
      </c>
      <c r="C9535">
        <v>2984</v>
      </c>
    </row>
    <row r="9536" spans="1:3">
      <c r="A9536" s="71">
        <v>43103</v>
      </c>
      <c r="B9536" s="71">
        <f t="shared" si="148"/>
        <v>43101</v>
      </c>
      <c r="C9536">
        <v>2940.94</v>
      </c>
    </row>
    <row r="9537" spans="1:3">
      <c r="A9537" s="71">
        <v>43104</v>
      </c>
      <c r="B9537" s="71">
        <f t="shared" si="148"/>
        <v>43101</v>
      </c>
      <c r="C9537">
        <v>2908.68</v>
      </c>
    </row>
    <row r="9538" spans="1:3">
      <c r="A9538" s="71">
        <v>43105</v>
      </c>
      <c r="B9538" s="71">
        <f t="shared" si="148"/>
        <v>43101</v>
      </c>
      <c r="C9538">
        <v>2885.76</v>
      </c>
    </row>
    <row r="9539" spans="1:3">
      <c r="A9539" s="71">
        <v>43106</v>
      </c>
      <c r="B9539" s="71">
        <f t="shared" ref="B9539:B9602" si="149">DATE(YEAR(A9539), MONTH(A9539), 1)</f>
        <v>43101</v>
      </c>
      <c r="C9539">
        <v>2898.32</v>
      </c>
    </row>
    <row r="9540" spans="1:3">
      <c r="A9540" s="71">
        <v>43107</v>
      </c>
      <c r="B9540" s="71">
        <f t="shared" si="149"/>
        <v>43101</v>
      </c>
      <c r="C9540">
        <v>2898.32</v>
      </c>
    </row>
    <row r="9541" spans="1:3">
      <c r="A9541" s="71">
        <v>43108</v>
      </c>
      <c r="B9541" s="71">
        <f t="shared" si="149"/>
        <v>43101</v>
      </c>
      <c r="C9541">
        <v>2898.32</v>
      </c>
    </row>
    <row r="9542" spans="1:3">
      <c r="A9542" s="71">
        <v>43109</v>
      </c>
      <c r="B9542" s="71">
        <f t="shared" si="149"/>
        <v>43101</v>
      </c>
      <c r="C9542">
        <v>2898.32</v>
      </c>
    </row>
    <row r="9543" spans="1:3">
      <c r="A9543" s="71">
        <v>43110</v>
      </c>
      <c r="B9543" s="71">
        <f t="shared" si="149"/>
        <v>43101</v>
      </c>
      <c r="C9543">
        <v>2914.37</v>
      </c>
    </row>
    <row r="9544" spans="1:3">
      <c r="A9544" s="71">
        <v>43111</v>
      </c>
      <c r="B9544" s="71">
        <f t="shared" si="149"/>
        <v>43101</v>
      </c>
      <c r="C9544">
        <v>2895.69</v>
      </c>
    </row>
    <row r="9545" spans="1:3">
      <c r="A9545" s="71">
        <v>43112</v>
      </c>
      <c r="B9545" s="71">
        <f t="shared" si="149"/>
        <v>43101</v>
      </c>
      <c r="C9545">
        <v>2865.79</v>
      </c>
    </row>
    <row r="9546" spans="1:3">
      <c r="A9546" s="71">
        <v>43113</v>
      </c>
      <c r="B9546" s="71">
        <f t="shared" si="149"/>
        <v>43101</v>
      </c>
      <c r="C9546">
        <v>2855.86</v>
      </c>
    </row>
    <row r="9547" spans="1:3">
      <c r="A9547" s="71">
        <v>43114</v>
      </c>
      <c r="B9547" s="71">
        <f t="shared" si="149"/>
        <v>43101</v>
      </c>
      <c r="C9547">
        <v>2855.86</v>
      </c>
    </row>
    <row r="9548" spans="1:3">
      <c r="A9548" s="71">
        <v>43115</v>
      </c>
      <c r="B9548" s="71">
        <f t="shared" si="149"/>
        <v>43101</v>
      </c>
      <c r="C9548">
        <v>2855.86</v>
      </c>
    </row>
    <row r="9549" spans="1:3">
      <c r="A9549" s="71">
        <v>43116</v>
      </c>
      <c r="B9549" s="71">
        <f t="shared" si="149"/>
        <v>43101</v>
      </c>
      <c r="C9549">
        <v>2855.86</v>
      </c>
    </row>
    <row r="9550" spans="1:3">
      <c r="A9550" s="71">
        <v>43117</v>
      </c>
      <c r="B9550" s="71">
        <f t="shared" si="149"/>
        <v>43101</v>
      </c>
      <c r="C9550">
        <v>2868.03</v>
      </c>
    </row>
    <row r="9551" spans="1:3">
      <c r="A9551" s="71">
        <v>43118</v>
      </c>
      <c r="B9551" s="71">
        <f t="shared" si="149"/>
        <v>43101</v>
      </c>
      <c r="C9551">
        <v>2851.13</v>
      </c>
    </row>
    <row r="9552" spans="1:3">
      <c r="A9552" s="71">
        <v>43119</v>
      </c>
      <c r="B9552" s="71">
        <f t="shared" si="149"/>
        <v>43101</v>
      </c>
      <c r="C9552">
        <v>2836.85</v>
      </c>
    </row>
    <row r="9553" spans="1:3">
      <c r="A9553" s="71">
        <v>43120</v>
      </c>
      <c r="B9553" s="71">
        <f t="shared" si="149"/>
        <v>43101</v>
      </c>
      <c r="C9553">
        <v>2851.75</v>
      </c>
    </row>
    <row r="9554" spans="1:3">
      <c r="A9554" s="71">
        <v>43121</v>
      </c>
      <c r="B9554" s="71">
        <f t="shared" si="149"/>
        <v>43101</v>
      </c>
      <c r="C9554">
        <v>2851.75</v>
      </c>
    </row>
    <row r="9555" spans="1:3">
      <c r="A9555" s="71">
        <v>43122</v>
      </c>
      <c r="B9555" s="71">
        <f t="shared" si="149"/>
        <v>43101</v>
      </c>
      <c r="C9555">
        <v>2851.75</v>
      </c>
    </row>
    <row r="9556" spans="1:3">
      <c r="A9556" s="71">
        <v>43123</v>
      </c>
      <c r="B9556" s="71">
        <f t="shared" si="149"/>
        <v>43101</v>
      </c>
      <c r="C9556">
        <v>2854.2</v>
      </c>
    </row>
    <row r="9557" spans="1:3">
      <c r="A9557" s="71">
        <v>43124</v>
      </c>
      <c r="B9557" s="71">
        <f t="shared" si="149"/>
        <v>43101</v>
      </c>
      <c r="C9557">
        <v>2858.5</v>
      </c>
    </row>
    <row r="9558" spans="1:3">
      <c r="A9558" s="71">
        <v>43125</v>
      </c>
      <c r="B9558" s="71">
        <f t="shared" si="149"/>
        <v>43101</v>
      </c>
      <c r="C9558">
        <v>2820.53</v>
      </c>
    </row>
    <row r="9559" spans="1:3">
      <c r="A9559" s="71">
        <v>43126</v>
      </c>
      <c r="B9559" s="71">
        <f t="shared" si="149"/>
        <v>43101</v>
      </c>
      <c r="C9559">
        <v>2783.13</v>
      </c>
    </row>
    <row r="9560" spans="1:3">
      <c r="A9560" s="71">
        <v>43127</v>
      </c>
      <c r="B9560" s="71">
        <f t="shared" si="149"/>
        <v>43101</v>
      </c>
      <c r="C9560">
        <v>2805.12</v>
      </c>
    </row>
    <row r="9561" spans="1:3">
      <c r="A9561" s="71">
        <v>43128</v>
      </c>
      <c r="B9561" s="71">
        <f t="shared" si="149"/>
        <v>43101</v>
      </c>
      <c r="C9561">
        <v>2805.12</v>
      </c>
    </row>
    <row r="9562" spans="1:3">
      <c r="A9562" s="71">
        <v>43129</v>
      </c>
      <c r="B9562" s="71">
        <f t="shared" si="149"/>
        <v>43101</v>
      </c>
      <c r="C9562">
        <v>2805.12</v>
      </c>
    </row>
    <row r="9563" spans="1:3">
      <c r="A9563" s="71">
        <v>43130</v>
      </c>
      <c r="B9563" s="71">
        <f t="shared" si="149"/>
        <v>43101</v>
      </c>
      <c r="C9563">
        <v>2842.67</v>
      </c>
    </row>
    <row r="9564" spans="1:3">
      <c r="A9564" s="71">
        <v>43131</v>
      </c>
      <c r="B9564" s="71">
        <f t="shared" si="149"/>
        <v>43101</v>
      </c>
      <c r="C9564">
        <v>2844.14</v>
      </c>
    </row>
    <row r="9565" spans="1:3">
      <c r="A9565" s="71">
        <v>43132</v>
      </c>
      <c r="B9565" s="71">
        <f t="shared" si="149"/>
        <v>43132</v>
      </c>
      <c r="C9565">
        <v>2835.05</v>
      </c>
    </row>
    <row r="9566" spans="1:3">
      <c r="A9566" s="71">
        <v>43133</v>
      </c>
      <c r="B9566" s="71">
        <f t="shared" si="149"/>
        <v>43132</v>
      </c>
      <c r="C9566">
        <v>2806.67</v>
      </c>
    </row>
    <row r="9567" spans="1:3">
      <c r="A9567" s="71">
        <v>43134</v>
      </c>
      <c r="B9567" s="71">
        <f t="shared" si="149"/>
        <v>43132</v>
      </c>
      <c r="C9567">
        <v>2832.13</v>
      </c>
    </row>
    <row r="9568" spans="1:3">
      <c r="A9568" s="71">
        <v>43135</v>
      </c>
      <c r="B9568" s="71">
        <f t="shared" si="149"/>
        <v>43132</v>
      </c>
      <c r="C9568">
        <v>2832.13</v>
      </c>
    </row>
    <row r="9569" spans="1:3">
      <c r="A9569" s="71">
        <v>43136</v>
      </c>
      <c r="B9569" s="71">
        <f t="shared" si="149"/>
        <v>43132</v>
      </c>
      <c r="C9569">
        <v>2832.13</v>
      </c>
    </row>
    <row r="9570" spans="1:3">
      <c r="A9570" s="71">
        <v>43137</v>
      </c>
      <c r="B9570" s="71">
        <f t="shared" si="149"/>
        <v>43132</v>
      </c>
      <c r="C9570">
        <v>2843.6</v>
      </c>
    </row>
    <row r="9571" spans="1:3">
      <c r="A9571" s="71">
        <v>43138</v>
      </c>
      <c r="B9571" s="71">
        <f t="shared" si="149"/>
        <v>43132</v>
      </c>
      <c r="C9571">
        <v>2844.83</v>
      </c>
    </row>
    <row r="9572" spans="1:3">
      <c r="A9572" s="71">
        <v>43139</v>
      </c>
      <c r="B9572" s="71">
        <f t="shared" si="149"/>
        <v>43132</v>
      </c>
      <c r="C9572">
        <v>2830.89</v>
      </c>
    </row>
    <row r="9573" spans="1:3">
      <c r="A9573" s="71">
        <v>43140</v>
      </c>
      <c r="B9573" s="71">
        <f t="shared" si="149"/>
        <v>43132</v>
      </c>
      <c r="C9573">
        <v>2862.78</v>
      </c>
    </row>
    <row r="9574" spans="1:3">
      <c r="A9574" s="71">
        <v>43141</v>
      </c>
      <c r="B9574" s="71">
        <f t="shared" si="149"/>
        <v>43132</v>
      </c>
      <c r="C9574">
        <v>2908.7</v>
      </c>
    </row>
    <row r="9575" spans="1:3">
      <c r="A9575" s="71">
        <v>43142</v>
      </c>
      <c r="B9575" s="71">
        <f t="shared" si="149"/>
        <v>43132</v>
      </c>
      <c r="C9575">
        <v>2908.7</v>
      </c>
    </row>
    <row r="9576" spans="1:3">
      <c r="A9576" s="71">
        <v>43143</v>
      </c>
      <c r="B9576" s="71">
        <f t="shared" si="149"/>
        <v>43132</v>
      </c>
      <c r="C9576">
        <v>2908.7</v>
      </c>
    </row>
    <row r="9577" spans="1:3">
      <c r="A9577" s="71">
        <v>43144</v>
      </c>
      <c r="B9577" s="71">
        <f t="shared" si="149"/>
        <v>43132</v>
      </c>
      <c r="C9577">
        <v>2904.29</v>
      </c>
    </row>
    <row r="9578" spans="1:3">
      <c r="A9578" s="71">
        <v>43145</v>
      </c>
      <c r="B9578" s="71">
        <f t="shared" si="149"/>
        <v>43132</v>
      </c>
      <c r="C9578">
        <v>2904.71</v>
      </c>
    </row>
    <row r="9579" spans="1:3">
      <c r="A9579" s="71">
        <v>43146</v>
      </c>
      <c r="B9579" s="71">
        <f t="shared" si="149"/>
        <v>43132</v>
      </c>
      <c r="C9579">
        <v>2895.79</v>
      </c>
    </row>
    <row r="9580" spans="1:3">
      <c r="A9580" s="71">
        <v>43147</v>
      </c>
      <c r="B9580" s="71">
        <f t="shared" si="149"/>
        <v>43132</v>
      </c>
      <c r="C9580">
        <v>2851.74</v>
      </c>
    </row>
    <row r="9581" spans="1:3">
      <c r="A9581" s="71">
        <v>43148</v>
      </c>
      <c r="B9581" s="71">
        <f t="shared" si="149"/>
        <v>43132</v>
      </c>
      <c r="C9581">
        <v>2853.16</v>
      </c>
    </row>
    <row r="9582" spans="1:3">
      <c r="A9582" s="71">
        <v>43149</v>
      </c>
      <c r="B9582" s="71">
        <f t="shared" si="149"/>
        <v>43132</v>
      </c>
      <c r="C9582">
        <v>2853.16</v>
      </c>
    </row>
    <row r="9583" spans="1:3">
      <c r="A9583" s="71">
        <v>43150</v>
      </c>
      <c r="B9583" s="71">
        <f t="shared" si="149"/>
        <v>43132</v>
      </c>
      <c r="C9583">
        <v>2853.16</v>
      </c>
    </row>
    <row r="9584" spans="1:3">
      <c r="A9584" s="71">
        <v>43151</v>
      </c>
      <c r="B9584" s="71">
        <f t="shared" si="149"/>
        <v>43132</v>
      </c>
      <c r="C9584">
        <v>2853.16</v>
      </c>
    </row>
    <row r="9585" spans="1:3">
      <c r="A9585" s="71">
        <v>43152</v>
      </c>
      <c r="B9585" s="71">
        <f t="shared" si="149"/>
        <v>43132</v>
      </c>
      <c r="C9585">
        <v>2862.01</v>
      </c>
    </row>
    <row r="9586" spans="1:3">
      <c r="A9586" s="71">
        <v>43153</v>
      </c>
      <c r="B9586" s="71">
        <f t="shared" si="149"/>
        <v>43132</v>
      </c>
      <c r="C9586">
        <v>2877.94</v>
      </c>
    </row>
    <row r="9587" spans="1:3">
      <c r="A9587" s="71">
        <v>43154</v>
      </c>
      <c r="B9587" s="71">
        <f t="shared" si="149"/>
        <v>43132</v>
      </c>
      <c r="C9587">
        <v>2877.04</v>
      </c>
    </row>
    <row r="9588" spans="1:3">
      <c r="A9588" s="71">
        <v>43155</v>
      </c>
      <c r="B9588" s="71">
        <f t="shared" si="149"/>
        <v>43132</v>
      </c>
      <c r="C9588">
        <v>2849.59</v>
      </c>
    </row>
    <row r="9589" spans="1:3">
      <c r="A9589" s="71">
        <v>43156</v>
      </c>
      <c r="B9589" s="71">
        <f t="shared" si="149"/>
        <v>43132</v>
      </c>
      <c r="C9589">
        <v>2849.59</v>
      </c>
    </row>
    <row r="9590" spans="1:3">
      <c r="A9590" s="71">
        <v>43157</v>
      </c>
      <c r="B9590" s="71">
        <f t="shared" si="149"/>
        <v>43132</v>
      </c>
      <c r="C9590">
        <v>2849.59</v>
      </c>
    </row>
    <row r="9591" spans="1:3">
      <c r="A9591" s="71">
        <v>43158</v>
      </c>
      <c r="B9591" s="71">
        <f t="shared" si="149"/>
        <v>43132</v>
      </c>
      <c r="C9591">
        <v>2849.91</v>
      </c>
    </row>
    <row r="9592" spans="1:3">
      <c r="A9592" s="71">
        <v>43159</v>
      </c>
      <c r="B9592" s="71">
        <f t="shared" si="149"/>
        <v>43132</v>
      </c>
      <c r="C9592">
        <v>2855.93</v>
      </c>
    </row>
    <row r="9593" spans="1:3">
      <c r="A9593" s="71">
        <v>43160</v>
      </c>
      <c r="B9593" s="71">
        <f t="shared" si="149"/>
        <v>43160</v>
      </c>
      <c r="C9593">
        <v>2867.94</v>
      </c>
    </row>
    <row r="9594" spans="1:3">
      <c r="A9594" s="71">
        <v>43161</v>
      </c>
      <c r="B9594" s="71">
        <f t="shared" si="149"/>
        <v>43160</v>
      </c>
      <c r="C9594">
        <v>2879.05</v>
      </c>
    </row>
    <row r="9595" spans="1:3">
      <c r="A9595" s="71">
        <v>43162</v>
      </c>
      <c r="B9595" s="71">
        <f t="shared" si="149"/>
        <v>43160</v>
      </c>
      <c r="C9595">
        <v>2879.15</v>
      </c>
    </row>
    <row r="9596" spans="1:3">
      <c r="A9596" s="71">
        <v>43163</v>
      </c>
      <c r="B9596" s="71">
        <f t="shared" si="149"/>
        <v>43160</v>
      </c>
      <c r="C9596">
        <v>2879.15</v>
      </c>
    </row>
    <row r="9597" spans="1:3">
      <c r="A9597" s="71">
        <v>43164</v>
      </c>
      <c r="B9597" s="71">
        <f t="shared" si="149"/>
        <v>43160</v>
      </c>
      <c r="C9597">
        <v>2879.15</v>
      </c>
    </row>
    <row r="9598" spans="1:3">
      <c r="A9598" s="71">
        <v>43165</v>
      </c>
      <c r="B9598" s="71">
        <f t="shared" si="149"/>
        <v>43160</v>
      </c>
      <c r="C9598">
        <v>2859.09</v>
      </c>
    </row>
    <row r="9599" spans="1:3">
      <c r="A9599" s="71">
        <v>43166</v>
      </c>
      <c r="B9599" s="71">
        <f t="shared" si="149"/>
        <v>43160</v>
      </c>
      <c r="C9599">
        <v>2845.05</v>
      </c>
    </row>
    <row r="9600" spans="1:3">
      <c r="A9600" s="71">
        <v>43167</v>
      </c>
      <c r="B9600" s="71">
        <f t="shared" si="149"/>
        <v>43160</v>
      </c>
      <c r="C9600">
        <v>2858.88</v>
      </c>
    </row>
    <row r="9601" spans="1:3">
      <c r="A9601" s="71">
        <v>43168</v>
      </c>
      <c r="B9601" s="71">
        <f t="shared" si="149"/>
        <v>43160</v>
      </c>
      <c r="C9601">
        <v>2871.36</v>
      </c>
    </row>
    <row r="9602" spans="1:3">
      <c r="A9602" s="71">
        <v>43169</v>
      </c>
      <c r="B9602" s="71">
        <f t="shared" si="149"/>
        <v>43160</v>
      </c>
      <c r="C9602">
        <v>2866.93</v>
      </c>
    </row>
    <row r="9603" spans="1:3">
      <c r="A9603" s="71">
        <v>43170</v>
      </c>
      <c r="B9603" s="71">
        <f t="shared" ref="B9603:B9666" si="150">DATE(YEAR(A9603), MONTH(A9603), 1)</f>
        <v>43160</v>
      </c>
      <c r="C9603">
        <v>2866.93</v>
      </c>
    </row>
    <row r="9604" spans="1:3">
      <c r="A9604" s="71">
        <v>43171</v>
      </c>
      <c r="B9604" s="71">
        <f t="shared" si="150"/>
        <v>43160</v>
      </c>
      <c r="C9604">
        <v>2866.93</v>
      </c>
    </row>
    <row r="9605" spans="1:3">
      <c r="A9605" s="71">
        <v>43172</v>
      </c>
      <c r="B9605" s="71">
        <f t="shared" si="150"/>
        <v>43160</v>
      </c>
      <c r="C9605">
        <v>2851.84</v>
      </c>
    </row>
    <row r="9606" spans="1:3">
      <c r="A9606" s="71">
        <v>43173</v>
      </c>
      <c r="B9606" s="71">
        <f t="shared" si="150"/>
        <v>43160</v>
      </c>
      <c r="C9606">
        <v>2848.38</v>
      </c>
    </row>
    <row r="9607" spans="1:3">
      <c r="A9607" s="71">
        <v>43174</v>
      </c>
      <c r="B9607" s="71">
        <f t="shared" si="150"/>
        <v>43160</v>
      </c>
      <c r="C9607">
        <v>2845.76</v>
      </c>
    </row>
    <row r="9608" spans="1:3">
      <c r="A9608" s="71">
        <v>43175</v>
      </c>
      <c r="B9608" s="71">
        <f t="shared" si="150"/>
        <v>43160</v>
      </c>
      <c r="C9608">
        <v>2850.04</v>
      </c>
    </row>
    <row r="9609" spans="1:3">
      <c r="A9609" s="71">
        <v>43176</v>
      </c>
      <c r="B9609" s="71">
        <f t="shared" si="150"/>
        <v>43160</v>
      </c>
      <c r="C9609">
        <v>2852.48</v>
      </c>
    </row>
    <row r="9610" spans="1:3">
      <c r="A9610" s="71">
        <v>43177</v>
      </c>
      <c r="B9610" s="71">
        <f t="shared" si="150"/>
        <v>43160</v>
      </c>
      <c r="C9610">
        <v>2852.48</v>
      </c>
    </row>
    <row r="9611" spans="1:3">
      <c r="A9611" s="71">
        <v>43178</v>
      </c>
      <c r="B9611" s="71">
        <f t="shared" si="150"/>
        <v>43160</v>
      </c>
      <c r="C9611">
        <v>2852.48</v>
      </c>
    </row>
    <row r="9612" spans="1:3">
      <c r="A9612" s="71">
        <v>43179</v>
      </c>
      <c r="B9612" s="71">
        <f t="shared" si="150"/>
        <v>43160</v>
      </c>
      <c r="C9612">
        <v>2852.48</v>
      </c>
    </row>
    <row r="9613" spans="1:3">
      <c r="A9613" s="71">
        <v>43180</v>
      </c>
      <c r="B9613" s="71">
        <f t="shared" si="150"/>
        <v>43160</v>
      </c>
      <c r="C9613">
        <v>2866.92</v>
      </c>
    </row>
    <row r="9614" spans="1:3">
      <c r="A9614" s="71">
        <v>43181</v>
      </c>
      <c r="B9614" s="71">
        <f t="shared" si="150"/>
        <v>43160</v>
      </c>
      <c r="C9614">
        <v>2850.69</v>
      </c>
    </row>
    <row r="9615" spans="1:3">
      <c r="A9615" s="71">
        <v>43182</v>
      </c>
      <c r="B9615" s="71">
        <f t="shared" si="150"/>
        <v>43160</v>
      </c>
      <c r="C9615">
        <v>2857.88</v>
      </c>
    </row>
    <row r="9616" spans="1:3">
      <c r="A9616" s="71">
        <v>43183</v>
      </c>
      <c r="B9616" s="71">
        <f t="shared" si="150"/>
        <v>43160</v>
      </c>
      <c r="C9616">
        <v>2849.01</v>
      </c>
    </row>
    <row r="9617" spans="1:3">
      <c r="A9617" s="71">
        <v>43184</v>
      </c>
      <c r="B9617" s="71">
        <f t="shared" si="150"/>
        <v>43160</v>
      </c>
      <c r="C9617">
        <v>2849.01</v>
      </c>
    </row>
    <row r="9618" spans="1:3">
      <c r="A9618" s="71">
        <v>43185</v>
      </c>
      <c r="B9618" s="71">
        <f t="shared" si="150"/>
        <v>43160</v>
      </c>
      <c r="C9618">
        <v>2849.01</v>
      </c>
    </row>
    <row r="9619" spans="1:3">
      <c r="A9619" s="71">
        <v>43186</v>
      </c>
      <c r="B9619" s="71">
        <f t="shared" si="150"/>
        <v>43160</v>
      </c>
      <c r="C9619">
        <v>2816.33</v>
      </c>
    </row>
    <row r="9620" spans="1:3">
      <c r="A9620" s="71">
        <v>43187</v>
      </c>
      <c r="B9620" s="71">
        <f t="shared" si="150"/>
        <v>43160</v>
      </c>
      <c r="C9620">
        <v>2780.04</v>
      </c>
    </row>
    <row r="9621" spans="1:3">
      <c r="A9621" s="71">
        <v>43188</v>
      </c>
      <c r="B9621" s="71">
        <f t="shared" si="150"/>
        <v>43160</v>
      </c>
      <c r="C9621">
        <v>2780.47</v>
      </c>
    </row>
    <row r="9622" spans="1:3">
      <c r="A9622" s="71">
        <v>43189</v>
      </c>
      <c r="B9622" s="71">
        <f t="shared" si="150"/>
        <v>43160</v>
      </c>
      <c r="C9622">
        <v>2780.47</v>
      </c>
    </row>
    <row r="9623" spans="1:3">
      <c r="A9623" s="71">
        <v>43190</v>
      </c>
      <c r="B9623" s="71">
        <f t="shared" si="150"/>
        <v>43160</v>
      </c>
      <c r="C9623">
        <v>2780.47</v>
      </c>
    </row>
    <row r="9624" spans="1:3">
      <c r="A9624" s="71">
        <v>43191</v>
      </c>
      <c r="B9624" s="71">
        <f t="shared" si="150"/>
        <v>43191</v>
      </c>
      <c r="C9624">
        <v>2780.47</v>
      </c>
    </row>
    <row r="9625" spans="1:3">
      <c r="A9625" s="71">
        <v>43192</v>
      </c>
      <c r="B9625" s="71">
        <f t="shared" si="150"/>
        <v>43191</v>
      </c>
      <c r="C9625">
        <v>2780.47</v>
      </c>
    </row>
    <row r="9626" spans="1:3">
      <c r="A9626" s="71">
        <v>43193</v>
      </c>
      <c r="B9626" s="71">
        <f t="shared" si="150"/>
        <v>43191</v>
      </c>
      <c r="C9626">
        <v>2792.96</v>
      </c>
    </row>
    <row r="9627" spans="1:3">
      <c r="A9627" s="71">
        <v>43194</v>
      </c>
      <c r="B9627" s="71">
        <f t="shared" si="150"/>
        <v>43191</v>
      </c>
      <c r="C9627">
        <v>2778.27</v>
      </c>
    </row>
    <row r="9628" spans="1:3">
      <c r="A9628" s="71">
        <v>43195</v>
      </c>
      <c r="B9628" s="71">
        <f t="shared" si="150"/>
        <v>43191</v>
      </c>
      <c r="C9628">
        <v>2791.57</v>
      </c>
    </row>
    <row r="9629" spans="1:3">
      <c r="A9629" s="71">
        <v>43196</v>
      </c>
      <c r="B9629" s="71">
        <f t="shared" si="150"/>
        <v>43191</v>
      </c>
      <c r="C9629">
        <v>2787.36</v>
      </c>
    </row>
    <row r="9630" spans="1:3">
      <c r="A9630" s="71">
        <v>43197</v>
      </c>
      <c r="B9630" s="71">
        <f t="shared" si="150"/>
        <v>43191</v>
      </c>
      <c r="C9630">
        <v>2791.88</v>
      </c>
    </row>
    <row r="9631" spans="1:3">
      <c r="A9631" s="71">
        <v>43198</v>
      </c>
      <c r="B9631" s="71">
        <f t="shared" si="150"/>
        <v>43191</v>
      </c>
      <c r="C9631">
        <v>2791.88</v>
      </c>
    </row>
    <row r="9632" spans="1:3">
      <c r="A9632" s="71">
        <v>43199</v>
      </c>
      <c r="B9632" s="71">
        <f t="shared" si="150"/>
        <v>43191</v>
      </c>
      <c r="C9632">
        <v>2791.88</v>
      </c>
    </row>
    <row r="9633" spans="1:3">
      <c r="A9633" s="71">
        <v>43200</v>
      </c>
      <c r="B9633" s="71">
        <f t="shared" si="150"/>
        <v>43191</v>
      </c>
      <c r="C9633">
        <v>2781.95</v>
      </c>
    </row>
    <row r="9634" spans="1:3">
      <c r="A9634" s="71">
        <v>43201</v>
      </c>
      <c r="B9634" s="71">
        <f t="shared" si="150"/>
        <v>43191</v>
      </c>
      <c r="C9634">
        <v>2767.82</v>
      </c>
    </row>
    <row r="9635" spans="1:3">
      <c r="A9635" s="71">
        <v>43202</v>
      </c>
      <c r="B9635" s="71">
        <f t="shared" si="150"/>
        <v>43191</v>
      </c>
      <c r="C9635">
        <v>2733.24</v>
      </c>
    </row>
    <row r="9636" spans="1:3">
      <c r="A9636" s="71">
        <v>43203</v>
      </c>
      <c r="B9636" s="71">
        <f t="shared" si="150"/>
        <v>43191</v>
      </c>
      <c r="C9636">
        <v>2710.03</v>
      </c>
    </row>
    <row r="9637" spans="1:3">
      <c r="A9637" s="71">
        <v>43204</v>
      </c>
      <c r="B9637" s="71">
        <f t="shared" si="150"/>
        <v>43191</v>
      </c>
      <c r="C9637">
        <v>2705.34</v>
      </c>
    </row>
    <row r="9638" spans="1:3">
      <c r="A9638" s="71">
        <v>43205</v>
      </c>
      <c r="B9638" s="71">
        <f t="shared" si="150"/>
        <v>43191</v>
      </c>
      <c r="C9638">
        <v>2705.34</v>
      </c>
    </row>
    <row r="9639" spans="1:3">
      <c r="A9639" s="71">
        <v>43206</v>
      </c>
      <c r="B9639" s="71">
        <f t="shared" si="150"/>
        <v>43191</v>
      </c>
      <c r="C9639">
        <v>2705.34</v>
      </c>
    </row>
    <row r="9640" spans="1:3">
      <c r="A9640" s="71">
        <v>43207</v>
      </c>
      <c r="B9640" s="71">
        <f t="shared" si="150"/>
        <v>43191</v>
      </c>
      <c r="C9640">
        <v>2726.47</v>
      </c>
    </row>
    <row r="9641" spans="1:3">
      <c r="A9641" s="71">
        <v>43208</v>
      </c>
      <c r="B9641" s="71">
        <f t="shared" si="150"/>
        <v>43191</v>
      </c>
      <c r="C9641">
        <v>2725.66</v>
      </c>
    </row>
    <row r="9642" spans="1:3">
      <c r="A9642" s="71">
        <v>43209</v>
      </c>
      <c r="B9642" s="71">
        <f t="shared" si="150"/>
        <v>43191</v>
      </c>
      <c r="C9642">
        <v>2705.64</v>
      </c>
    </row>
    <row r="9643" spans="1:3">
      <c r="A9643" s="71">
        <v>43210</v>
      </c>
      <c r="B9643" s="71">
        <f t="shared" si="150"/>
        <v>43191</v>
      </c>
      <c r="C9643">
        <v>2724.47</v>
      </c>
    </row>
    <row r="9644" spans="1:3">
      <c r="A9644" s="71">
        <v>43211</v>
      </c>
      <c r="B9644" s="71">
        <f t="shared" si="150"/>
        <v>43191</v>
      </c>
      <c r="C9644">
        <v>2757.96</v>
      </c>
    </row>
    <row r="9645" spans="1:3">
      <c r="A9645" s="71">
        <v>43212</v>
      </c>
      <c r="B9645" s="71">
        <f t="shared" si="150"/>
        <v>43191</v>
      </c>
      <c r="C9645">
        <v>2757.96</v>
      </c>
    </row>
    <row r="9646" spans="1:3">
      <c r="A9646" s="71">
        <v>43213</v>
      </c>
      <c r="B9646" s="71">
        <f t="shared" si="150"/>
        <v>43191</v>
      </c>
      <c r="C9646">
        <v>2757.96</v>
      </c>
    </row>
    <row r="9647" spans="1:3">
      <c r="A9647" s="71">
        <v>43214</v>
      </c>
      <c r="B9647" s="71">
        <f t="shared" si="150"/>
        <v>43191</v>
      </c>
      <c r="C9647">
        <v>2799.45</v>
      </c>
    </row>
    <row r="9648" spans="1:3">
      <c r="A9648" s="71">
        <v>43215</v>
      </c>
      <c r="B9648" s="71">
        <f t="shared" si="150"/>
        <v>43191</v>
      </c>
      <c r="C9648">
        <v>2785.22</v>
      </c>
    </row>
    <row r="9649" spans="1:3">
      <c r="A9649" s="71">
        <v>43216</v>
      </c>
      <c r="B9649" s="71">
        <f t="shared" si="150"/>
        <v>43191</v>
      </c>
      <c r="C9649">
        <v>2820.29</v>
      </c>
    </row>
    <row r="9650" spans="1:3">
      <c r="A9650" s="71">
        <v>43217</v>
      </c>
      <c r="B9650" s="71">
        <f t="shared" si="150"/>
        <v>43191</v>
      </c>
      <c r="C9650">
        <v>2812.83</v>
      </c>
    </row>
    <row r="9651" spans="1:3">
      <c r="A9651" s="71">
        <v>43218</v>
      </c>
      <c r="B9651" s="71">
        <f t="shared" si="150"/>
        <v>43191</v>
      </c>
      <c r="C9651">
        <v>2806.28</v>
      </c>
    </row>
    <row r="9652" spans="1:3">
      <c r="A9652" s="71">
        <v>43219</v>
      </c>
      <c r="B9652" s="71">
        <f t="shared" si="150"/>
        <v>43191</v>
      </c>
      <c r="C9652">
        <v>2806.28</v>
      </c>
    </row>
    <row r="9653" spans="1:3">
      <c r="A9653" s="71">
        <v>43220</v>
      </c>
      <c r="B9653" s="71">
        <f t="shared" si="150"/>
        <v>43191</v>
      </c>
      <c r="C9653">
        <v>2806.28</v>
      </c>
    </row>
    <row r="9654" spans="1:3">
      <c r="A9654" s="71">
        <v>43221</v>
      </c>
      <c r="B9654" s="71">
        <f t="shared" si="150"/>
        <v>43221</v>
      </c>
      <c r="C9654">
        <v>2809.92</v>
      </c>
    </row>
    <row r="9655" spans="1:3">
      <c r="A9655" s="71">
        <v>43222</v>
      </c>
      <c r="B9655" s="71">
        <f t="shared" si="150"/>
        <v>43221</v>
      </c>
      <c r="C9655">
        <v>2809.92</v>
      </c>
    </row>
    <row r="9656" spans="1:3">
      <c r="A9656" s="71">
        <v>43223</v>
      </c>
      <c r="B9656" s="71">
        <f t="shared" si="150"/>
        <v>43221</v>
      </c>
      <c r="C9656">
        <v>2831.99</v>
      </c>
    </row>
    <row r="9657" spans="1:3">
      <c r="A9657" s="71">
        <v>43224</v>
      </c>
      <c r="B9657" s="71">
        <f t="shared" si="150"/>
        <v>43221</v>
      </c>
      <c r="C9657">
        <v>2857.85</v>
      </c>
    </row>
    <row r="9658" spans="1:3">
      <c r="A9658" s="71">
        <v>43225</v>
      </c>
      <c r="B9658" s="71">
        <f t="shared" si="150"/>
        <v>43221</v>
      </c>
      <c r="C9658">
        <v>2843.41</v>
      </c>
    </row>
    <row r="9659" spans="1:3">
      <c r="A9659" s="71">
        <v>43226</v>
      </c>
      <c r="B9659" s="71">
        <f t="shared" si="150"/>
        <v>43221</v>
      </c>
      <c r="C9659">
        <v>2843.41</v>
      </c>
    </row>
    <row r="9660" spans="1:3">
      <c r="A9660" s="71">
        <v>43227</v>
      </c>
      <c r="B9660" s="71">
        <f t="shared" si="150"/>
        <v>43221</v>
      </c>
      <c r="C9660">
        <v>2843.41</v>
      </c>
    </row>
    <row r="9661" spans="1:3">
      <c r="A9661" s="71">
        <v>43228</v>
      </c>
      <c r="B9661" s="71">
        <f t="shared" si="150"/>
        <v>43221</v>
      </c>
      <c r="C9661">
        <v>2817.2</v>
      </c>
    </row>
    <row r="9662" spans="1:3">
      <c r="A9662" s="71">
        <v>43229</v>
      </c>
      <c r="B9662" s="71">
        <f t="shared" si="150"/>
        <v>43221</v>
      </c>
      <c r="C9662">
        <v>2866</v>
      </c>
    </row>
    <row r="9663" spans="1:3">
      <c r="A9663" s="71">
        <v>43230</v>
      </c>
      <c r="B9663" s="71">
        <f t="shared" si="150"/>
        <v>43221</v>
      </c>
      <c r="C9663">
        <v>2859.51</v>
      </c>
    </row>
    <row r="9664" spans="1:3">
      <c r="A9664" s="71">
        <v>43231</v>
      </c>
      <c r="B9664" s="71">
        <f t="shared" si="150"/>
        <v>43221</v>
      </c>
      <c r="C9664">
        <v>2822.37</v>
      </c>
    </row>
    <row r="9665" spans="1:3">
      <c r="A9665" s="71">
        <v>43232</v>
      </c>
      <c r="B9665" s="71">
        <f t="shared" si="150"/>
        <v>43221</v>
      </c>
      <c r="C9665">
        <v>2824.05</v>
      </c>
    </row>
    <row r="9666" spans="1:3">
      <c r="A9666" s="71">
        <v>43233</v>
      </c>
      <c r="B9666" s="71">
        <f t="shared" si="150"/>
        <v>43221</v>
      </c>
      <c r="C9666">
        <v>2824.05</v>
      </c>
    </row>
    <row r="9667" spans="1:3">
      <c r="A9667" s="71">
        <v>43234</v>
      </c>
      <c r="B9667" s="71">
        <f t="shared" ref="B9667:B9730" si="151">DATE(YEAR(A9667), MONTH(A9667), 1)</f>
        <v>43221</v>
      </c>
      <c r="C9667">
        <v>2824.05</v>
      </c>
    </row>
    <row r="9668" spans="1:3">
      <c r="A9668" s="71">
        <v>43235</v>
      </c>
      <c r="B9668" s="71">
        <f t="shared" si="151"/>
        <v>43221</v>
      </c>
      <c r="C9668">
        <v>2824.05</v>
      </c>
    </row>
    <row r="9669" spans="1:3">
      <c r="A9669" s="71">
        <v>43236</v>
      </c>
      <c r="B9669" s="71">
        <f t="shared" si="151"/>
        <v>43221</v>
      </c>
      <c r="C9669">
        <v>2889.87</v>
      </c>
    </row>
    <row r="9670" spans="1:3">
      <c r="A9670" s="71">
        <v>43237</v>
      </c>
      <c r="B9670" s="71">
        <f t="shared" si="151"/>
        <v>43221</v>
      </c>
      <c r="C9670">
        <v>2865.37</v>
      </c>
    </row>
    <row r="9671" spans="1:3">
      <c r="A9671" s="71">
        <v>43238</v>
      </c>
      <c r="B9671" s="71">
        <f t="shared" si="151"/>
        <v>43221</v>
      </c>
      <c r="C9671">
        <v>2886.23</v>
      </c>
    </row>
    <row r="9672" spans="1:3">
      <c r="A9672" s="71">
        <v>43239</v>
      </c>
      <c r="B9672" s="71">
        <f t="shared" si="151"/>
        <v>43221</v>
      </c>
      <c r="C9672">
        <v>2925.67</v>
      </c>
    </row>
    <row r="9673" spans="1:3">
      <c r="A9673" s="71">
        <v>43240</v>
      </c>
      <c r="B9673" s="71">
        <f t="shared" si="151"/>
        <v>43221</v>
      </c>
      <c r="C9673">
        <v>2925.67</v>
      </c>
    </row>
    <row r="9674" spans="1:3">
      <c r="A9674" s="71">
        <v>43241</v>
      </c>
      <c r="B9674" s="71">
        <f t="shared" si="151"/>
        <v>43221</v>
      </c>
      <c r="C9674">
        <v>2925.67</v>
      </c>
    </row>
    <row r="9675" spans="1:3">
      <c r="A9675" s="71">
        <v>43242</v>
      </c>
      <c r="B9675" s="71">
        <f t="shared" si="151"/>
        <v>43221</v>
      </c>
      <c r="C9675">
        <v>2897.37</v>
      </c>
    </row>
    <row r="9676" spans="1:3">
      <c r="A9676" s="71">
        <v>43243</v>
      </c>
      <c r="B9676" s="71">
        <f t="shared" si="151"/>
        <v>43221</v>
      </c>
      <c r="C9676">
        <v>2851.42</v>
      </c>
    </row>
    <row r="9677" spans="1:3">
      <c r="A9677" s="71">
        <v>43244</v>
      </c>
      <c r="B9677" s="71">
        <f t="shared" si="151"/>
        <v>43221</v>
      </c>
      <c r="C9677">
        <v>2863.24</v>
      </c>
    </row>
    <row r="9678" spans="1:3">
      <c r="A9678" s="71">
        <v>43245</v>
      </c>
      <c r="B9678" s="71">
        <f t="shared" si="151"/>
        <v>43221</v>
      </c>
      <c r="C9678">
        <v>2863.12</v>
      </c>
    </row>
    <row r="9679" spans="1:3">
      <c r="A9679" s="71">
        <v>43246</v>
      </c>
      <c r="B9679" s="71">
        <f t="shared" si="151"/>
        <v>43221</v>
      </c>
      <c r="C9679">
        <v>2887.16</v>
      </c>
    </row>
    <row r="9680" spans="1:3">
      <c r="A9680" s="71">
        <v>43247</v>
      </c>
      <c r="B9680" s="71">
        <f t="shared" si="151"/>
        <v>43221</v>
      </c>
      <c r="C9680">
        <v>2887.16</v>
      </c>
    </row>
    <row r="9681" spans="1:3">
      <c r="A9681" s="71">
        <v>43248</v>
      </c>
      <c r="B9681" s="71">
        <f t="shared" si="151"/>
        <v>43221</v>
      </c>
      <c r="C9681">
        <v>2887.16</v>
      </c>
    </row>
    <row r="9682" spans="1:3">
      <c r="A9682" s="71">
        <v>43249</v>
      </c>
      <c r="B9682" s="71">
        <f t="shared" si="151"/>
        <v>43221</v>
      </c>
      <c r="C9682">
        <v>2887.16</v>
      </c>
    </row>
    <row r="9683" spans="1:3">
      <c r="A9683" s="71">
        <v>43250</v>
      </c>
      <c r="B9683" s="71">
        <f t="shared" si="151"/>
        <v>43221</v>
      </c>
      <c r="C9683">
        <v>2893.82</v>
      </c>
    </row>
    <row r="9684" spans="1:3">
      <c r="A9684" s="71">
        <v>43251</v>
      </c>
      <c r="B9684" s="71">
        <f t="shared" si="151"/>
        <v>43221</v>
      </c>
      <c r="C9684">
        <v>2879.32</v>
      </c>
    </row>
    <row r="9685" spans="1:3">
      <c r="A9685" s="71">
        <v>43252</v>
      </c>
      <c r="B9685" s="71">
        <f t="shared" si="151"/>
        <v>43252</v>
      </c>
      <c r="C9685">
        <v>2889.32</v>
      </c>
    </row>
    <row r="9686" spans="1:3">
      <c r="A9686" s="71">
        <v>43253</v>
      </c>
      <c r="B9686" s="71">
        <f t="shared" si="151"/>
        <v>43252</v>
      </c>
      <c r="C9686">
        <v>2868.22</v>
      </c>
    </row>
    <row r="9687" spans="1:3">
      <c r="A9687" s="71">
        <v>43254</v>
      </c>
      <c r="B9687" s="71">
        <f t="shared" si="151"/>
        <v>43252</v>
      </c>
      <c r="C9687">
        <v>2868.22</v>
      </c>
    </row>
    <row r="9688" spans="1:3">
      <c r="A9688" s="71">
        <v>43255</v>
      </c>
      <c r="B9688" s="71">
        <f t="shared" si="151"/>
        <v>43252</v>
      </c>
      <c r="C9688">
        <v>2868.22</v>
      </c>
    </row>
    <row r="9689" spans="1:3">
      <c r="A9689" s="71">
        <v>43256</v>
      </c>
      <c r="B9689" s="71">
        <f t="shared" si="151"/>
        <v>43252</v>
      </c>
      <c r="C9689">
        <v>2868.22</v>
      </c>
    </row>
    <row r="9690" spans="1:3">
      <c r="A9690" s="71">
        <v>43257</v>
      </c>
      <c r="B9690" s="71">
        <f t="shared" si="151"/>
        <v>43252</v>
      </c>
      <c r="C9690">
        <v>2865.37</v>
      </c>
    </row>
    <row r="9691" spans="1:3">
      <c r="A9691" s="71">
        <v>43258</v>
      </c>
      <c r="B9691" s="71">
        <f t="shared" si="151"/>
        <v>43252</v>
      </c>
      <c r="C9691">
        <v>2828.42</v>
      </c>
    </row>
    <row r="9692" spans="1:3">
      <c r="A9692" s="71">
        <v>43259</v>
      </c>
      <c r="B9692" s="71">
        <f t="shared" si="151"/>
        <v>43252</v>
      </c>
      <c r="C9692">
        <v>2835.78</v>
      </c>
    </row>
    <row r="9693" spans="1:3">
      <c r="A9693" s="71">
        <v>43260</v>
      </c>
      <c r="B9693" s="71">
        <f t="shared" si="151"/>
        <v>43252</v>
      </c>
      <c r="C9693">
        <v>2855.8</v>
      </c>
    </row>
    <row r="9694" spans="1:3">
      <c r="A9694" s="71">
        <v>43261</v>
      </c>
      <c r="B9694" s="71">
        <f t="shared" si="151"/>
        <v>43252</v>
      </c>
      <c r="C9694">
        <v>2855.8</v>
      </c>
    </row>
    <row r="9695" spans="1:3">
      <c r="A9695" s="71">
        <v>43262</v>
      </c>
      <c r="B9695" s="71">
        <f t="shared" si="151"/>
        <v>43252</v>
      </c>
      <c r="C9695">
        <v>2855.8</v>
      </c>
    </row>
    <row r="9696" spans="1:3">
      <c r="A9696" s="71">
        <v>43263</v>
      </c>
      <c r="B9696" s="71">
        <f t="shared" si="151"/>
        <v>43252</v>
      </c>
      <c r="C9696">
        <v>2855.8</v>
      </c>
    </row>
    <row r="9697" spans="1:3">
      <c r="A9697" s="71">
        <v>43264</v>
      </c>
      <c r="B9697" s="71">
        <f t="shared" si="151"/>
        <v>43252</v>
      </c>
      <c r="C9697">
        <v>2857.11</v>
      </c>
    </row>
    <row r="9698" spans="1:3">
      <c r="A9698" s="71">
        <v>43265</v>
      </c>
      <c r="B9698" s="71">
        <f t="shared" si="151"/>
        <v>43252</v>
      </c>
      <c r="C9698">
        <v>2859.17</v>
      </c>
    </row>
    <row r="9699" spans="1:3">
      <c r="A9699" s="71">
        <v>43266</v>
      </c>
      <c r="B9699" s="71">
        <f t="shared" si="151"/>
        <v>43252</v>
      </c>
      <c r="C9699">
        <v>2859.78</v>
      </c>
    </row>
    <row r="9700" spans="1:3">
      <c r="A9700" s="71">
        <v>43267</v>
      </c>
      <c r="B9700" s="71">
        <f t="shared" si="151"/>
        <v>43252</v>
      </c>
      <c r="C9700">
        <v>2890.06</v>
      </c>
    </row>
    <row r="9701" spans="1:3">
      <c r="A9701" s="71">
        <v>43268</v>
      </c>
      <c r="B9701" s="71">
        <f t="shared" si="151"/>
        <v>43252</v>
      </c>
      <c r="C9701">
        <v>2890.06</v>
      </c>
    </row>
    <row r="9702" spans="1:3">
      <c r="A9702" s="71">
        <v>43269</v>
      </c>
      <c r="B9702" s="71">
        <f t="shared" si="151"/>
        <v>43252</v>
      </c>
      <c r="C9702">
        <v>2890.06</v>
      </c>
    </row>
    <row r="9703" spans="1:3">
      <c r="A9703" s="71">
        <v>43270</v>
      </c>
      <c r="B9703" s="71">
        <f t="shared" si="151"/>
        <v>43252</v>
      </c>
      <c r="C9703">
        <v>2919.14</v>
      </c>
    </row>
    <row r="9704" spans="1:3">
      <c r="A9704" s="71">
        <v>43271</v>
      </c>
      <c r="B9704" s="71">
        <f t="shared" si="151"/>
        <v>43252</v>
      </c>
      <c r="C9704">
        <v>2931.78</v>
      </c>
    </row>
    <row r="9705" spans="1:3">
      <c r="A9705" s="71">
        <v>43272</v>
      </c>
      <c r="B9705" s="71">
        <f t="shared" si="151"/>
        <v>43252</v>
      </c>
      <c r="C9705">
        <v>2916.49</v>
      </c>
    </row>
    <row r="9706" spans="1:3">
      <c r="A9706" s="71">
        <v>43273</v>
      </c>
      <c r="B9706" s="71">
        <f t="shared" si="151"/>
        <v>43252</v>
      </c>
      <c r="C9706">
        <v>2944.82</v>
      </c>
    </row>
    <row r="9707" spans="1:3">
      <c r="A9707" s="71">
        <v>43274</v>
      </c>
      <c r="B9707" s="71">
        <f t="shared" si="151"/>
        <v>43252</v>
      </c>
      <c r="C9707">
        <v>2918.22</v>
      </c>
    </row>
    <row r="9708" spans="1:3">
      <c r="A9708" s="71">
        <v>43275</v>
      </c>
      <c r="B9708" s="71">
        <f t="shared" si="151"/>
        <v>43252</v>
      </c>
      <c r="C9708">
        <v>2918.22</v>
      </c>
    </row>
    <row r="9709" spans="1:3">
      <c r="A9709" s="71">
        <v>43276</v>
      </c>
      <c r="B9709" s="71">
        <f t="shared" si="151"/>
        <v>43252</v>
      </c>
      <c r="C9709">
        <v>2918.22</v>
      </c>
    </row>
    <row r="9710" spans="1:3">
      <c r="A9710" s="71">
        <v>43277</v>
      </c>
      <c r="B9710" s="71">
        <f t="shared" si="151"/>
        <v>43252</v>
      </c>
      <c r="C9710">
        <v>2927.67</v>
      </c>
    </row>
    <row r="9711" spans="1:3">
      <c r="A9711" s="71">
        <v>43278</v>
      </c>
      <c r="B9711" s="71">
        <f t="shared" si="151"/>
        <v>43252</v>
      </c>
      <c r="C9711">
        <v>2924.1</v>
      </c>
    </row>
    <row r="9712" spans="1:3">
      <c r="A9712" s="71">
        <v>43279</v>
      </c>
      <c r="B9712" s="71">
        <f t="shared" si="151"/>
        <v>43252</v>
      </c>
      <c r="C9712">
        <v>2934.91</v>
      </c>
    </row>
    <row r="9713" spans="1:3">
      <c r="A9713" s="71">
        <v>43280</v>
      </c>
      <c r="B9713" s="71">
        <f t="shared" si="151"/>
        <v>43252</v>
      </c>
      <c r="C9713">
        <v>2945.09</v>
      </c>
    </row>
    <row r="9714" spans="1:3">
      <c r="A9714" s="71">
        <v>43281</v>
      </c>
      <c r="B9714" s="71">
        <f t="shared" si="151"/>
        <v>43252</v>
      </c>
      <c r="C9714">
        <v>2930.8</v>
      </c>
    </row>
    <row r="9715" spans="1:3">
      <c r="A9715" s="71">
        <v>43282</v>
      </c>
      <c r="B9715" s="71">
        <f t="shared" si="151"/>
        <v>43282</v>
      </c>
      <c r="C9715">
        <v>2930.8</v>
      </c>
    </row>
    <row r="9716" spans="1:3">
      <c r="A9716" s="71">
        <v>43283</v>
      </c>
      <c r="B9716" s="71">
        <f t="shared" si="151"/>
        <v>43282</v>
      </c>
      <c r="C9716">
        <v>2930.8</v>
      </c>
    </row>
    <row r="9717" spans="1:3">
      <c r="A9717" s="71">
        <v>43284</v>
      </c>
      <c r="B9717" s="71">
        <f t="shared" si="151"/>
        <v>43282</v>
      </c>
      <c r="C9717">
        <v>2930.8</v>
      </c>
    </row>
    <row r="9718" spans="1:3">
      <c r="A9718" s="71">
        <v>43285</v>
      </c>
      <c r="B9718" s="71">
        <f t="shared" si="151"/>
        <v>43282</v>
      </c>
      <c r="C9718">
        <v>2909.83</v>
      </c>
    </row>
    <row r="9719" spans="1:3">
      <c r="A9719" s="71">
        <v>43286</v>
      </c>
      <c r="B9719" s="71">
        <f t="shared" si="151"/>
        <v>43282</v>
      </c>
      <c r="C9719">
        <v>2909.83</v>
      </c>
    </row>
    <row r="9720" spans="1:3">
      <c r="A9720" s="71">
        <v>43287</v>
      </c>
      <c r="B9720" s="71">
        <f t="shared" si="151"/>
        <v>43282</v>
      </c>
      <c r="C9720">
        <v>2885.53</v>
      </c>
    </row>
    <row r="9721" spans="1:3">
      <c r="A9721" s="71">
        <v>43288</v>
      </c>
      <c r="B9721" s="71">
        <f t="shared" si="151"/>
        <v>43282</v>
      </c>
      <c r="C9721">
        <v>2867.94</v>
      </c>
    </row>
    <row r="9722" spans="1:3">
      <c r="A9722" s="71">
        <v>43289</v>
      </c>
      <c r="B9722" s="71">
        <f t="shared" si="151"/>
        <v>43282</v>
      </c>
      <c r="C9722">
        <v>2867.94</v>
      </c>
    </row>
    <row r="9723" spans="1:3">
      <c r="A9723" s="71">
        <v>43290</v>
      </c>
      <c r="B9723" s="71">
        <f t="shared" si="151"/>
        <v>43282</v>
      </c>
      <c r="C9723">
        <v>2867.94</v>
      </c>
    </row>
    <row r="9724" spans="1:3">
      <c r="A9724" s="71">
        <v>43291</v>
      </c>
      <c r="B9724" s="71">
        <f t="shared" si="151"/>
        <v>43282</v>
      </c>
      <c r="C9724">
        <v>2881.09</v>
      </c>
    </row>
    <row r="9725" spans="1:3">
      <c r="A9725" s="71">
        <v>43292</v>
      </c>
      <c r="B9725" s="71">
        <f t="shared" si="151"/>
        <v>43282</v>
      </c>
      <c r="C9725">
        <v>2872.62</v>
      </c>
    </row>
    <row r="9726" spans="1:3">
      <c r="A9726" s="71">
        <v>43293</v>
      </c>
      <c r="B9726" s="71">
        <f t="shared" si="151"/>
        <v>43282</v>
      </c>
      <c r="C9726">
        <v>2880.1</v>
      </c>
    </row>
    <row r="9727" spans="1:3">
      <c r="A9727" s="71">
        <v>43294</v>
      </c>
      <c r="B9727" s="71">
        <f t="shared" si="151"/>
        <v>43282</v>
      </c>
      <c r="C9727">
        <v>2882.02</v>
      </c>
    </row>
    <row r="9728" spans="1:3">
      <c r="A9728" s="71">
        <v>43295</v>
      </c>
      <c r="B9728" s="71">
        <f t="shared" si="151"/>
        <v>43282</v>
      </c>
      <c r="C9728">
        <v>2861.7</v>
      </c>
    </row>
    <row r="9729" spans="1:3">
      <c r="A9729" s="71">
        <v>43296</v>
      </c>
      <c r="B9729" s="71">
        <f t="shared" si="151"/>
        <v>43282</v>
      </c>
      <c r="C9729">
        <v>2861.7</v>
      </c>
    </row>
    <row r="9730" spans="1:3">
      <c r="A9730" s="71">
        <v>43297</v>
      </c>
      <c r="B9730" s="71">
        <f t="shared" si="151"/>
        <v>43282</v>
      </c>
      <c r="C9730">
        <v>2861.7</v>
      </c>
    </row>
    <row r="9731" spans="1:3">
      <c r="A9731" s="71">
        <v>43298</v>
      </c>
      <c r="B9731" s="71">
        <f t="shared" ref="B9731:B9794" si="152">DATE(YEAR(A9731), MONTH(A9731), 1)</f>
        <v>43282</v>
      </c>
      <c r="C9731">
        <v>2868.96</v>
      </c>
    </row>
    <row r="9732" spans="1:3">
      <c r="A9732" s="71">
        <v>43299</v>
      </c>
      <c r="B9732" s="71">
        <f t="shared" si="152"/>
        <v>43282</v>
      </c>
      <c r="C9732">
        <v>2878.28</v>
      </c>
    </row>
    <row r="9733" spans="1:3">
      <c r="A9733" s="71">
        <v>43300</v>
      </c>
      <c r="B9733" s="71">
        <f t="shared" si="152"/>
        <v>43282</v>
      </c>
      <c r="C9733">
        <v>2876.93</v>
      </c>
    </row>
    <row r="9734" spans="1:3">
      <c r="A9734" s="71">
        <v>43301</v>
      </c>
      <c r="B9734" s="71">
        <f t="shared" si="152"/>
        <v>43282</v>
      </c>
      <c r="C9734">
        <v>2883.81</v>
      </c>
    </row>
    <row r="9735" spans="1:3">
      <c r="A9735" s="71">
        <v>43302</v>
      </c>
      <c r="B9735" s="71">
        <f t="shared" si="152"/>
        <v>43282</v>
      </c>
      <c r="C9735">
        <v>2883.81</v>
      </c>
    </row>
    <row r="9736" spans="1:3">
      <c r="A9736" s="71">
        <v>43303</v>
      </c>
      <c r="B9736" s="71">
        <f t="shared" si="152"/>
        <v>43282</v>
      </c>
      <c r="C9736">
        <v>2883.81</v>
      </c>
    </row>
    <row r="9737" spans="1:3">
      <c r="A9737" s="71">
        <v>43304</v>
      </c>
      <c r="B9737" s="71">
        <f t="shared" si="152"/>
        <v>43282</v>
      </c>
      <c r="C9737">
        <v>2883.81</v>
      </c>
    </row>
    <row r="9738" spans="1:3">
      <c r="A9738" s="71">
        <v>43305</v>
      </c>
      <c r="B9738" s="71">
        <f t="shared" si="152"/>
        <v>43282</v>
      </c>
      <c r="C9738">
        <v>2897.73</v>
      </c>
    </row>
    <row r="9739" spans="1:3">
      <c r="A9739" s="71">
        <v>43306</v>
      </c>
      <c r="B9739" s="71">
        <f t="shared" si="152"/>
        <v>43282</v>
      </c>
      <c r="C9739">
        <v>2898.36</v>
      </c>
    </row>
    <row r="9740" spans="1:3">
      <c r="A9740" s="71">
        <v>43307</v>
      </c>
      <c r="B9740" s="71">
        <f t="shared" si="152"/>
        <v>43282</v>
      </c>
      <c r="C9740">
        <v>2882.84</v>
      </c>
    </row>
    <row r="9741" spans="1:3">
      <c r="A9741" s="71">
        <v>43308</v>
      </c>
      <c r="B9741" s="71">
        <f t="shared" si="152"/>
        <v>43282</v>
      </c>
      <c r="C9741">
        <v>2886.21</v>
      </c>
    </row>
    <row r="9742" spans="1:3">
      <c r="A9742" s="71">
        <v>43309</v>
      </c>
      <c r="B9742" s="71">
        <f t="shared" si="152"/>
        <v>43282</v>
      </c>
      <c r="C9742">
        <v>2880.79</v>
      </c>
    </row>
    <row r="9743" spans="1:3">
      <c r="A9743" s="71">
        <v>43310</v>
      </c>
      <c r="B9743" s="71">
        <f t="shared" si="152"/>
        <v>43282</v>
      </c>
      <c r="C9743">
        <v>2880.79</v>
      </c>
    </row>
    <row r="9744" spans="1:3">
      <c r="A9744" s="71">
        <v>43311</v>
      </c>
      <c r="B9744" s="71">
        <f t="shared" si="152"/>
        <v>43282</v>
      </c>
      <c r="C9744">
        <v>2880.79</v>
      </c>
    </row>
    <row r="9745" spans="1:3">
      <c r="A9745" s="71">
        <v>43312</v>
      </c>
      <c r="B9745" s="71">
        <f t="shared" si="152"/>
        <v>43282</v>
      </c>
      <c r="C9745">
        <v>2875.72</v>
      </c>
    </row>
    <row r="9746" spans="1:3">
      <c r="A9746" s="71">
        <v>43313</v>
      </c>
      <c r="B9746" s="71">
        <f t="shared" si="152"/>
        <v>43313</v>
      </c>
      <c r="C9746">
        <v>2886.8</v>
      </c>
    </row>
    <row r="9747" spans="1:3">
      <c r="A9747" s="71">
        <v>43314</v>
      </c>
      <c r="B9747" s="71">
        <f t="shared" si="152"/>
        <v>43313</v>
      </c>
      <c r="C9747">
        <v>2892.62</v>
      </c>
    </row>
    <row r="9748" spans="1:3">
      <c r="A9748" s="71">
        <v>43315</v>
      </c>
      <c r="B9748" s="71">
        <f t="shared" si="152"/>
        <v>43313</v>
      </c>
      <c r="C9748">
        <v>2904.9</v>
      </c>
    </row>
    <row r="9749" spans="1:3">
      <c r="A9749" s="71">
        <v>43316</v>
      </c>
      <c r="B9749" s="71">
        <f t="shared" si="152"/>
        <v>43313</v>
      </c>
      <c r="C9749">
        <v>2898.99</v>
      </c>
    </row>
    <row r="9750" spans="1:3">
      <c r="A9750" s="71">
        <v>43317</v>
      </c>
      <c r="B9750" s="71">
        <f t="shared" si="152"/>
        <v>43313</v>
      </c>
      <c r="C9750">
        <v>2898.99</v>
      </c>
    </row>
    <row r="9751" spans="1:3">
      <c r="A9751" s="71">
        <v>43318</v>
      </c>
      <c r="B9751" s="71">
        <f t="shared" si="152"/>
        <v>43313</v>
      </c>
      <c r="C9751">
        <v>2898.99</v>
      </c>
    </row>
    <row r="9752" spans="1:3">
      <c r="A9752" s="71">
        <v>43319</v>
      </c>
      <c r="B9752" s="71">
        <f t="shared" si="152"/>
        <v>43313</v>
      </c>
      <c r="C9752">
        <v>2898.86</v>
      </c>
    </row>
    <row r="9753" spans="1:3">
      <c r="A9753" s="71">
        <v>43320</v>
      </c>
      <c r="B9753" s="71">
        <f t="shared" si="152"/>
        <v>43313</v>
      </c>
      <c r="C9753">
        <v>2898.86</v>
      </c>
    </row>
    <row r="9754" spans="1:3">
      <c r="A9754" s="71">
        <v>43321</v>
      </c>
      <c r="B9754" s="71">
        <f t="shared" si="152"/>
        <v>43313</v>
      </c>
      <c r="C9754">
        <v>2908.9</v>
      </c>
    </row>
    <row r="9755" spans="1:3">
      <c r="A9755" s="71">
        <v>43322</v>
      </c>
      <c r="B9755" s="71">
        <f t="shared" si="152"/>
        <v>43313</v>
      </c>
      <c r="C9755">
        <v>2919.44</v>
      </c>
    </row>
    <row r="9756" spans="1:3">
      <c r="A9756" s="71">
        <v>43323</v>
      </c>
      <c r="B9756" s="71">
        <f t="shared" si="152"/>
        <v>43313</v>
      </c>
      <c r="C9756">
        <v>2940.95</v>
      </c>
    </row>
    <row r="9757" spans="1:3">
      <c r="A9757" s="71">
        <v>43324</v>
      </c>
      <c r="B9757" s="71">
        <f t="shared" si="152"/>
        <v>43313</v>
      </c>
      <c r="C9757">
        <v>2940.95</v>
      </c>
    </row>
    <row r="9758" spans="1:3">
      <c r="A9758" s="71">
        <v>43325</v>
      </c>
      <c r="B9758" s="71">
        <f t="shared" si="152"/>
        <v>43313</v>
      </c>
      <c r="C9758">
        <v>2940.95</v>
      </c>
    </row>
    <row r="9759" spans="1:3">
      <c r="A9759" s="71">
        <v>43326</v>
      </c>
      <c r="B9759" s="71">
        <f t="shared" si="152"/>
        <v>43313</v>
      </c>
      <c r="C9759">
        <v>2983.93</v>
      </c>
    </row>
    <row r="9760" spans="1:3">
      <c r="A9760" s="71">
        <v>43327</v>
      </c>
      <c r="B9760" s="71">
        <f t="shared" si="152"/>
        <v>43313</v>
      </c>
      <c r="C9760">
        <v>3002.66</v>
      </c>
    </row>
    <row r="9761" spans="1:3">
      <c r="A9761" s="71">
        <v>43328</v>
      </c>
      <c r="B9761" s="71">
        <f t="shared" si="152"/>
        <v>43313</v>
      </c>
      <c r="C9761">
        <v>3046.76</v>
      </c>
    </row>
    <row r="9762" spans="1:3">
      <c r="A9762" s="71">
        <v>43329</v>
      </c>
      <c r="B9762" s="71">
        <f t="shared" si="152"/>
        <v>43313</v>
      </c>
      <c r="C9762">
        <v>3019.55</v>
      </c>
    </row>
    <row r="9763" spans="1:3">
      <c r="A9763" s="71">
        <v>43330</v>
      </c>
      <c r="B9763" s="71">
        <f t="shared" si="152"/>
        <v>43313</v>
      </c>
      <c r="C9763">
        <v>3024.02</v>
      </c>
    </row>
    <row r="9764" spans="1:3">
      <c r="A9764" s="71">
        <v>43331</v>
      </c>
      <c r="B9764" s="71">
        <f t="shared" si="152"/>
        <v>43313</v>
      </c>
      <c r="C9764">
        <v>3024.02</v>
      </c>
    </row>
    <row r="9765" spans="1:3">
      <c r="A9765" s="71">
        <v>43332</v>
      </c>
      <c r="B9765" s="71">
        <f t="shared" si="152"/>
        <v>43313</v>
      </c>
      <c r="C9765">
        <v>3024.02</v>
      </c>
    </row>
    <row r="9766" spans="1:3">
      <c r="A9766" s="71">
        <v>43333</v>
      </c>
      <c r="B9766" s="71">
        <f t="shared" si="152"/>
        <v>43313</v>
      </c>
      <c r="C9766">
        <v>3024.02</v>
      </c>
    </row>
    <row r="9767" spans="1:3">
      <c r="A9767" s="71">
        <v>43334</v>
      </c>
      <c r="B9767" s="71">
        <f t="shared" si="152"/>
        <v>43313</v>
      </c>
      <c r="C9767">
        <v>2990.78</v>
      </c>
    </row>
    <row r="9768" spans="1:3">
      <c r="A9768" s="71">
        <v>43335</v>
      </c>
      <c r="B9768" s="71">
        <f t="shared" si="152"/>
        <v>43313</v>
      </c>
      <c r="C9768">
        <v>2965.45</v>
      </c>
    </row>
    <row r="9769" spans="1:3">
      <c r="A9769" s="71">
        <v>43336</v>
      </c>
      <c r="B9769" s="71">
        <f t="shared" si="152"/>
        <v>43313</v>
      </c>
      <c r="C9769">
        <v>2980.64</v>
      </c>
    </row>
    <row r="9770" spans="1:3">
      <c r="A9770" s="71">
        <v>43337</v>
      </c>
      <c r="B9770" s="71">
        <f t="shared" si="152"/>
        <v>43313</v>
      </c>
      <c r="C9770">
        <v>2958.45</v>
      </c>
    </row>
    <row r="9771" spans="1:3">
      <c r="A9771" s="71">
        <v>43338</v>
      </c>
      <c r="B9771" s="71">
        <f t="shared" si="152"/>
        <v>43313</v>
      </c>
      <c r="C9771">
        <v>2958.45</v>
      </c>
    </row>
    <row r="9772" spans="1:3">
      <c r="A9772" s="71">
        <v>43339</v>
      </c>
      <c r="B9772" s="71">
        <f t="shared" si="152"/>
        <v>43313</v>
      </c>
      <c r="C9772">
        <v>2958.45</v>
      </c>
    </row>
    <row r="9773" spans="1:3">
      <c r="A9773" s="71">
        <v>43340</v>
      </c>
      <c r="B9773" s="71">
        <f t="shared" si="152"/>
        <v>43313</v>
      </c>
      <c r="C9773">
        <v>2934.31</v>
      </c>
    </row>
    <row r="9774" spans="1:3">
      <c r="A9774" s="71">
        <v>43341</v>
      </c>
      <c r="B9774" s="71">
        <f t="shared" si="152"/>
        <v>43313</v>
      </c>
      <c r="C9774">
        <v>2966</v>
      </c>
    </row>
    <row r="9775" spans="1:3">
      <c r="A9775" s="71">
        <v>43342</v>
      </c>
      <c r="B9775" s="71">
        <f t="shared" si="152"/>
        <v>43313</v>
      </c>
      <c r="C9775">
        <v>2999.57</v>
      </c>
    </row>
    <row r="9776" spans="1:3">
      <c r="A9776" s="71">
        <v>43343</v>
      </c>
      <c r="B9776" s="71">
        <f t="shared" si="152"/>
        <v>43313</v>
      </c>
      <c r="C9776">
        <v>3027.39</v>
      </c>
    </row>
    <row r="9777" spans="1:3">
      <c r="A9777" s="71">
        <v>43344</v>
      </c>
      <c r="B9777" s="71">
        <f t="shared" si="152"/>
        <v>43344</v>
      </c>
      <c r="C9777">
        <v>3053.14</v>
      </c>
    </row>
    <row r="9778" spans="1:3">
      <c r="A9778" s="71">
        <v>43345</v>
      </c>
      <c r="B9778" s="71">
        <f t="shared" si="152"/>
        <v>43344</v>
      </c>
      <c r="C9778">
        <v>3053.14</v>
      </c>
    </row>
    <row r="9779" spans="1:3">
      <c r="A9779" s="71">
        <v>43346</v>
      </c>
      <c r="B9779" s="71">
        <f t="shared" si="152"/>
        <v>43344</v>
      </c>
      <c r="C9779">
        <v>3053.14</v>
      </c>
    </row>
    <row r="9780" spans="1:3">
      <c r="A9780" s="71">
        <v>43347</v>
      </c>
      <c r="B9780" s="71">
        <f t="shared" si="152"/>
        <v>43344</v>
      </c>
      <c r="C9780">
        <v>3053.14</v>
      </c>
    </row>
    <row r="9781" spans="1:3">
      <c r="A9781" s="71">
        <v>43348</v>
      </c>
      <c r="B9781" s="71">
        <f t="shared" si="152"/>
        <v>43344</v>
      </c>
      <c r="C9781">
        <v>3088.47</v>
      </c>
    </row>
    <row r="9782" spans="1:3">
      <c r="A9782" s="71">
        <v>43349</v>
      </c>
      <c r="B9782" s="71">
        <f t="shared" si="152"/>
        <v>43344</v>
      </c>
      <c r="C9782">
        <v>3100.37</v>
      </c>
    </row>
    <row r="9783" spans="1:3">
      <c r="A9783" s="71">
        <v>43350</v>
      </c>
      <c r="B9783" s="71">
        <f t="shared" si="152"/>
        <v>43344</v>
      </c>
      <c r="C9783">
        <v>3089.47</v>
      </c>
    </row>
    <row r="9784" spans="1:3">
      <c r="A9784" s="71">
        <v>43351</v>
      </c>
      <c r="B9784" s="71">
        <f t="shared" si="152"/>
        <v>43344</v>
      </c>
      <c r="C9784">
        <v>3070.15</v>
      </c>
    </row>
    <row r="9785" spans="1:3">
      <c r="A9785" s="71">
        <v>43352</v>
      </c>
      <c r="B9785" s="71">
        <f t="shared" si="152"/>
        <v>43344</v>
      </c>
      <c r="C9785">
        <v>3070.15</v>
      </c>
    </row>
    <row r="9786" spans="1:3">
      <c r="A9786" s="71">
        <v>43353</v>
      </c>
      <c r="B9786" s="71">
        <f t="shared" si="152"/>
        <v>43344</v>
      </c>
      <c r="C9786">
        <v>3070.15</v>
      </c>
    </row>
    <row r="9787" spans="1:3">
      <c r="A9787" s="71">
        <v>43354</v>
      </c>
      <c r="B9787" s="71">
        <f t="shared" si="152"/>
        <v>43344</v>
      </c>
      <c r="C9787">
        <v>3069.49</v>
      </c>
    </row>
    <row r="9788" spans="1:3">
      <c r="A9788" s="71">
        <v>43355</v>
      </c>
      <c r="B9788" s="71">
        <f t="shared" si="152"/>
        <v>43344</v>
      </c>
      <c r="C9788">
        <v>3087.73</v>
      </c>
    </row>
    <row r="9789" spans="1:3">
      <c r="A9789" s="71">
        <v>43356</v>
      </c>
      <c r="B9789" s="71">
        <f t="shared" si="152"/>
        <v>43344</v>
      </c>
      <c r="C9789">
        <v>3055.01</v>
      </c>
    </row>
    <row r="9790" spans="1:3">
      <c r="A9790" s="71">
        <v>43357</v>
      </c>
      <c r="B9790" s="71">
        <f t="shared" si="152"/>
        <v>43344</v>
      </c>
      <c r="C9790">
        <v>3019.38</v>
      </c>
    </row>
    <row r="9791" spans="1:3">
      <c r="A9791" s="71">
        <v>43358</v>
      </c>
      <c r="B9791" s="71">
        <f t="shared" si="152"/>
        <v>43344</v>
      </c>
      <c r="C9791">
        <v>3026.05</v>
      </c>
    </row>
    <row r="9792" spans="1:3">
      <c r="A9792" s="71">
        <v>43359</v>
      </c>
      <c r="B9792" s="71">
        <f t="shared" si="152"/>
        <v>43344</v>
      </c>
      <c r="C9792">
        <v>3026.05</v>
      </c>
    </row>
    <row r="9793" spans="1:3">
      <c r="A9793" s="71">
        <v>43360</v>
      </c>
      <c r="B9793" s="71">
        <f t="shared" si="152"/>
        <v>43344</v>
      </c>
      <c r="C9793">
        <v>3026.05</v>
      </c>
    </row>
    <row r="9794" spans="1:3">
      <c r="A9794" s="71">
        <v>43361</v>
      </c>
      <c r="B9794" s="71">
        <f t="shared" si="152"/>
        <v>43344</v>
      </c>
      <c r="C9794">
        <v>3013.38</v>
      </c>
    </row>
    <row r="9795" spans="1:3">
      <c r="A9795" s="71">
        <v>43362</v>
      </c>
      <c r="B9795" s="71">
        <f t="shared" ref="B9795:B9858" si="153">DATE(YEAR(A9795), MONTH(A9795), 1)</f>
        <v>43344</v>
      </c>
      <c r="C9795">
        <v>3007.03</v>
      </c>
    </row>
    <row r="9796" spans="1:3">
      <c r="A9796" s="71">
        <v>43363</v>
      </c>
      <c r="B9796" s="71">
        <f t="shared" si="153"/>
        <v>43344</v>
      </c>
      <c r="C9796">
        <v>3018.63</v>
      </c>
    </row>
    <row r="9797" spans="1:3">
      <c r="A9797" s="71">
        <v>43364</v>
      </c>
      <c r="B9797" s="71">
        <f t="shared" si="153"/>
        <v>43344</v>
      </c>
      <c r="C9797">
        <v>3014.18</v>
      </c>
    </row>
    <row r="9798" spans="1:3">
      <c r="A9798" s="71">
        <v>43365</v>
      </c>
      <c r="B9798" s="71">
        <f t="shared" si="153"/>
        <v>43344</v>
      </c>
      <c r="C9798">
        <v>3006.96</v>
      </c>
    </row>
    <row r="9799" spans="1:3">
      <c r="A9799" s="71">
        <v>43366</v>
      </c>
      <c r="B9799" s="71">
        <f t="shared" si="153"/>
        <v>43344</v>
      </c>
      <c r="C9799">
        <v>3006.96</v>
      </c>
    </row>
    <row r="9800" spans="1:3">
      <c r="A9800" s="71">
        <v>43367</v>
      </c>
      <c r="B9800" s="71">
        <f t="shared" si="153"/>
        <v>43344</v>
      </c>
      <c r="C9800">
        <v>3006.96</v>
      </c>
    </row>
    <row r="9801" spans="1:3">
      <c r="A9801" s="71">
        <v>43368</v>
      </c>
      <c r="B9801" s="71">
        <f t="shared" si="153"/>
        <v>43344</v>
      </c>
      <c r="C9801">
        <v>2991.9</v>
      </c>
    </row>
    <row r="9802" spans="1:3">
      <c r="A9802" s="71">
        <v>43369</v>
      </c>
      <c r="B9802" s="71">
        <f t="shared" si="153"/>
        <v>43344</v>
      </c>
      <c r="C9802">
        <v>3001.88</v>
      </c>
    </row>
    <row r="9803" spans="1:3">
      <c r="A9803" s="71">
        <v>43370</v>
      </c>
      <c r="B9803" s="71">
        <f t="shared" si="153"/>
        <v>43344</v>
      </c>
      <c r="C9803">
        <v>3000.14</v>
      </c>
    </row>
    <row r="9804" spans="1:3">
      <c r="A9804" s="71">
        <v>43371</v>
      </c>
      <c r="B9804" s="71">
        <f t="shared" si="153"/>
        <v>43344</v>
      </c>
      <c r="C9804">
        <v>2989.58</v>
      </c>
    </row>
    <row r="9805" spans="1:3">
      <c r="A9805" s="71">
        <v>43372</v>
      </c>
      <c r="B9805" s="71">
        <f t="shared" si="153"/>
        <v>43344</v>
      </c>
      <c r="C9805">
        <v>2972.18</v>
      </c>
    </row>
    <row r="9806" spans="1:3">
      <c r="A9806" s="71">
        <v>43373</v>
      </c>
      <c r="B9806" s="71">
        <f t="shared" si="153"/>
        <v>43344</v>
      </c>
      <c r="C9806">
        <v>2972.18</v>
      </c>
    </row>
    <row r="9807" spans="1:3">
      <c r="A9807" s="71">
        <v>43374</v>
      </c>
      <c r="B9807" s="71">
        <f t="shared" si="153"/>
        <v>43374</v>
      </c>
      <c r="C9807">
        <v>2972.18</v>
      </c>
    </row>
    <row r="9808" spans="1:3">
      <c r="A9808" s="71">
        <v>43375</v>
      </c>
      <c r="B9808" s="71">
        <f t="shared" si="153"/>
        <v>43374</v>
      </c>
      <c r="C9808">
        <v>2993.74</v>
      </c>
    </row>
    <row r="9809" spans="1:3">
      <c r="A9809" s="71">
        <v>43376</v>
      </c>
      <c r="B9809" s="71">
        <f t="shared" si="153"/>
        <v>43374</v>
      </c>
      <c r="C9809">
        <v>3005.5</v>
      </c>
    </row>
    <row r="9810" spans="1:3">
      <c r="A9810" s="71">
        <v>43377</v>
      </c>
      <c r="B9810" s="71">
        <f t="shared" si="153"/>
        <v>43374</v>
      </c>
      <c r="C9810">
        <v>3012.65</v>
      </c>
    </row>
    <row r="9811" spans="1:3">
      <c r="A9811" s="71">
        <v>43378</v>
      </c>
      <c r="B9811" s="71">
        <f t="shared" si="153"/>
        <v>43374</v>
      </c>
      <c r="C9811">
        <v>3028.16</v>
      </c>
    </row>
    <row r="9812" spans="1:3">
      <c r="A9812" s="71">
        <v>43379</v>
      </c>
      <c r="B9812" s="71">
        <f t="shared" si="153"/>
        <v>43374</v>
      </c>
      <c r="C9812">
        <v>3031.31</v>
      </c>
    </row>
    <row r="9813" spans="1:3">
      <c r="A9813" s="71">
        <v>43380</v>
      </c>
      <c r="B9813" s="71">
        <f t="shared" si="153"/>
        <v>43374</v>
      </c>
      <c r="C9813">
        <v>3031.31</v>
      </c>
    </row>
    <row r="9814" spans="1:3">
      <c r="A9814" s="71">
        <v>43381</v>
      </c>
      <c r="B9814" s="71">
        <f t="shared" si="153"/>
        <v>43374</v>
      </c>
      <c r="C9814">
        <v>3031.31</v>
      </c>
    </row>
    <row r="9815" spans="1:3">
      <c r="A9815" s="71">
        <v>43382</v>
      </c>
      <c r="B9815" s="71">
        <f t="shared" si="153"/>
        <v>43374</v>
      </c>
      <c r="C9815">
        <v>3031.31</v>
      </c>
    </row>
    <row r="9816" spans="1:3">
      <c r="A9816" s="71">
        <v>43383</v>
      </c>
      <c r="B9816" s="71">
        <f t="shared" si="153"/>
        <v>43374</v>
      </c>
      <c r="C9816">
        <v>3057.55</v>
      </c>
    </row>
    <row r="9817" spans="1:3">
      <c r="A9817" s="71">
        <v>43384</v>
      </c>
      <c r="B9817" s="71">
        <f t="shared" si="153"/>
        <v>43374</v>
      </c>
      <c r="C9817">
        <v>3090.3</v>
      </c>
    </row>
    <row r="9818" spans="1:3">
      <c r="A9818" s="71">
        <v>43385</v>
      </c>
      <c r="B9818" s="71">
        <f t="shared" si="153"/>
        <v>43374</v>
      </c>
      <c r="C9818">
        <v>3087.34</v>
      </c>
    </row>
    <row r="9819" spans="1:3">
      <c r="A9819" s="71">
        <v>43386</v>
      </c>
      <c r="B9819" s="71">
        <f t="shared" si="153"/>
        <v>43374</v>
      </c>
      <c r="C9819">
        <v>3088.78</v>
      </c>
    </row>
    <row r="9820" spans="1:3">
      <c r="A9820" s="71">
        <v>43387</v>
      </c>
      <c r="B9820" s="71">
        <f t="shared" si="153"/>
        <v>43374</v>
      </c>
      <c r="C9820">
        <v>3088.78</v>
      </c>
    </row>
    <row r="9821" spans="1:3">
      <c r="A9821" s="71">
        <v>43388</v>
      </c>
      <c r="B9821" s="71">
        <f t="shared" si="153"/>
        <v>43374</v>
      </c>
      <c r="C9821">
        <v>3088.78</v>
      </c>
    </row>
    <row r="9822" spans="1:3">
      <c r="A9822" s="71">
        <v>43389</v>
      </c>
      <c r="B9822" s="71">
        <f t="shared" si="153"/>
        <v>43374</v>
      </c>
      <c r="C9822">
        <v>3088.78</v>
      </c>
    </row>
    <row r="9823" spans="1:3">
      <c r="A9823" s="71">
        <v>43390</v>
      </c>
      <c r="B9823" s="71">
        <f t="shared" si="153"/>
        <v>43374</v>
      </c>
      <c r="C9823">
        <v>3055.93</v>
      </c>
    </row>
    <row r="9824" spans="1:3">
      <c r="A9824" s="71">
        <v>43391</v>
      </c>
      <c r="B9824" s="71">
        <f t="shared" si="153"/>
        <v>43374</v>
      </c>
      <c r="C9824">
        <v>3056.37</v>
      </c>
    </row>
    <row r="9825" spans="1:3">
      <c r="A9825" s="71">
        <v>43392</v>
      </c>
      <c r="B9825" s="71">
        <f t="shared" si="153"/>
        <v>43374</v>
      </c>
      <c r="C9825">
        <v>3088.47</v>
      </c>
    </row>
    <row r="9826" spans="1:3">
      <c r="A9826" s="71">
        <v>43393</v>
      </c>
      <c r="B9826" s="71">
        <f t="shared" si="153"/>
        <v>43374</v>
      </c>
      <c r="C9826">
        <v>3079.88</v>
      </c>
    </row>
    <row r="9827" spans="1:3">
      <c r="A9827" s="71">
        <v>43394</v>
      </c>
      <c r="B9827" s="71">
        <f t="shared" si="153"/>
        <v>43374</v>
      </c>
      <c r="C9827">
        <v>3079.88</v>
      </c>
    </row>
    <row r="9828" spans="1:3">
      <c r="A9828" s="71">
        <v>43395</v>
      </c>
      <c r="B9828" s="71">
        <f t="shared" si="153"/>
        <v>43374</v>
      </c>
      <c r="C9828">
        <v>3079.88</v>
      </c>
    </row>
    <row r="9829" spans="1:3">
      <c r="A9829" s="71">
        <v>43396</v>
      </c>
      <c r="B9829" s="71">
        <f t="shared" si="153"/>
        <v>43374</v>
      </c>
      <c r="C9829">
        <v>3087.58</v>
      </c>
    </row>
    <row r="9830" spans="1:3">
      <c r="A9830" s="71">
        <v>43397</v>
      </c>
      <c r="B9830" s="71">
        <f t="shared" si="153"/>
        <v>43374</v>
      </c>
      <c r="C9830">
        <v>3110.2</v>
      </c>
    </row>
    <row r="9831" spans="1:3">
      <c r="A9831" s="71">
        <v>43398</v>
      </c>
      <c r="B9831" s="71">
        <f t="shared" si="153"/>
        <v>43374</v>
      </c>
      <c r="C9831">
        <v>3149.7</v>
      </c>
    </row>
    <row r="9832" spans="1:3">
      <c r="A9832" s="71">
        <v>43399</v>
      </c>
      <c r="B9832" s="71">
        <f t="shared" si="153"/>
        <v>43374</v>
      </c>
      <c r="C9832">
        <v>3167.18</v>
      </c>
    </row>
    <row r="9833" spans="1:3">
      <c r="A9833" s="71">
        <v>43400</v>
      </c>
      <c r="B9833" s="71">
        <f t="shared" si="153"/>
        <v>43374</v>
      </c>
      <c r="C9833">
        <v>3185.26</v>
      </c>
    </row>
    <row r="9834" spans="1:3">
      <c r="A9834" s="71">
        <v>43401</v>
      </c>
      <c r="B9834" s="71">
        <f t="shared" si="153"/>
        <v>43374</v>
      </c>
      <c r="C9834">
        <v>3185.26</v>
      </c>
    </row>
    <row r="9835" spans="1:3">
      <c r="A9835" s="71">
        <v>43402</v>
      </c>
      <c r="B9835" s="71">
        <f t="shared" si="153"/>
        <v>43374</v>
      </c>
      <c r="C9835">
        <v>3185.26</v>
      </c>
    </row>
    <row r="9836" spans="1:3">
      <c r="A9836" s="71">
        <v>43403</v>
      </c>
      <c r="B9836" s="71">
        <f t="shared" si="153"/>
        <v>43374</v>
      </c>
      <c r="C9836">
        <v>3188.69</v>
      </c>
    </row>
    <row r="9837" spans="1:3">
      <c r="A9837" s="71">
        <v>43404</v>
      </c>
      <c r="B9837" s="71">
        <f t="shared" si="153"/>
        <v>43374</v>
      </c>
      <c r="C9837">
        <v>3202.44</v>
      </c>
    </row>
    <row r="9838" spans="1:3">
      <c r="A9838" s="71">
        <v>43405</v>
      </c>
      <c r="B9838" s="71">
        <f t="shared" si="153"/>
        <v>43405</v>
      </c>
      <c r="C9838">
        <v>3219.85</v>
      </c>
    </row>
    <row r="9839" spans="1:3">
      <c r="A9839" s="71">
        <v>43406</v>
      </c>
      <c r="B9839" s="71">
        <f t="shared" si="153"/>
        <v>43405</v>
      </c>
      <c r="C9839">
        <v>3193.8</v>
      </c>
    </row>
    <row r="9840" spans="1:3">
      <c r="A9840" s="71">
        <v>43407</v>
      </c>
      <c r="B9840" s="71">
        <f t="shared" si="153"/>
        <v>43405</v>
      </c>
      <c r="C9840">
        <v>3177.57</v>
      </c>
    </row>
    <row r="9841" spans="1:3">
      <c r="A9841" s="71">
        <v>43408</v>
      </c>
      <c r="B9841" s="71">
        <f t="shared" si="153"/>
        <v>43405</v>
      </c>
      <c r="C9841">
        <v>3177.57</v>
      </c>
    </row>
    <row r="9842" spans="1:3">
      <c r="A9842" s="71">
        <v>43409</v>
      </c>
      <c r="B9842" s="71">
        <f t="shared" si="153"/>
        <v>43405</v>
      </c>
      <c r="C9842">
        <v>3177.57</v>
      </c>
    </row>
    <row r="9843" spans="1:3">
      <c r="A9843" s="71">
        <v>43410</v>
      </c>
      <c r="B9843" s="71">
        <f t="shared" si="153"/>
        <v>43405</v>
      </c>
      <c r="C9843">
        <v>3177.57</v>
      </c>
    </row>
    <row r="9844" spans="1:3">
      <c r="A9844" s="71">
        <v>43411</v>
      </c>
      <c r="B9844" s="71">
        <f t="shared" si="153"/>
        <v>43405</v>
      </c>
      <c r="C9844">
        <v>3154.55</v>
      </c>
    </row>
    <row r="9845" spans="1:3">
      <c r="A9845" s="71">
        <v>43412</v>
      </c>
      <c r="B9845" s="71">
        <f t="shared" si="153"/>
        <v>43405</v>
      </c>
      <c r="C9845">
        <v>3140.25</v>
      </c>
    </row>
    <row r="9846" spans="1:3">
      <c r="A9846" s="71">
        <v>43413</v>
      </c>
      <c r="B9846" s="71">
        <f t="shared" si="153"/>
        <v>43405</v>
      </c>
      <c r="C9846">
        <v>3145.39</v>
      </c>
    </row>
    <row r="9847" spans="1:3">
      <c r="A9847" s="71">
        <v>43414</v>
      </c>
      <c r="B9847" s="71">
        <f t="shared" si="153"/>
        <v>43405</v>
      </c>
      <c r="C9847">
        <v>3176.89</v>
      </c>
    </row>
    <row r="9848" spans="1:3">
      <c r="A9848" s="71">
        <v>43415</v>
      </c>
      <c r="B9848" s="71">
        <f t="shared" si="153"/>
        <v>43405</v>
      </c>
      <c r="C9848">
        <v>3176.89</v>
      </c>
    </row>
    <row r="9849" spans="1:3">
      <c r="A9849" s="71">
        <v>43416</v>
      </c>
      <c r="B9849" s="71">
        <f t="shared" si="153"/>
        <v>43405</v>
      </c>
      <c r="C9849">
        <v>3176.89</v>
      </c>
    </row>
    <row r="9850" spans="1:3">
      <c r="A9850" s="71">
        <v>43417</v>
      </c>
      <c r="B9850" s="71">
        <f t="shared" si="153"/>
        <v>43405</v>
      </c>
      <c r="C9850">
        <v>3176.89</v>
      </c>
    </row>
    <row r="9851" spans="1:3">
      <c r="A9851" s="71">
        <v>43418</v>
      </c>
      <c r="B9851" s="71">
        <f t="shared" si="153"/>
        <v>43405</v>
      </c>
      <c r="C9851">
        <v>3197.2</v>
      </c>
    </row>
    <row r="9852" spans="1:3">
      <c r="A9852" s="71">
        <v>43419</v>
      </c>
      <c r="B9852" s="71">
        <f t="shared" si="153"/>
        <v>43405</v>
      </c>
      <c r="C9852">
        <v>3194.7</v>
      </c>
    </row>
    <row r="9853" spans="1:3">
      <c r="A9853" s="71">
        <v>43420</v>
      </c>
      <c r="B9853" s="71">
        <f t="shared" si="153"/>
        <v>43405</v>
      </c>
      <c r="C9853">
        <v>3198.29</v>
      </c>
    </row>
    <row r="9854" spans="1:3">
      <c r="A9854" s="71">
        <v>43421</v>
      </c>
      <c r="B9854" s="71">
        <f t="shared" si="153"/>
        <v>43405</v>
      </c>
      <c r="C9854">
        <v>3173.59</v>
      </c>
    </row>
    <row r="9855" spans="1:3">
      <c r="A9855" s="71">
        <v>43422</v>
      </c>
      <c r="B9855" s="71">
        <f t="shared" si="153"/>
        <v>43405</v>
      </c>
      <c r="C9855">
        <v>3173.59</v>
      </c>
    </row>
    <row r="9856" spans="1:3">
      <c r="A9856" s="71">
        <v>43423</v>
      </c>
      <c r="B9856" s="71">
        <f t="shared" si="153"/>
        <v>43405</v>
      </c>
      <c r="C9856">
        <v>3173.59</v>
      </c>
    </row>
    <row r="9857" spans="1:3">
      <c r="A9857" s="71">
        <v>43424</v>
      </c>
      <c r="B9857" s="71">
        <f t="shared" si="153"/>
        <v>43405</v>
      </c>
      <c r="C9857">
        <v>3178.81</v>
      </c>
    </row>
    <row r="9858" spans="1:3">
      <c r="A9858" s="71">
        <v>43425</v>
      </c>
      <c r="B9858" s="71">
        <f t="shared" si="153"/>
        <v>43405</v>
      </c>
      <c r="C9858">
        <v>3189.51</v>
      </c>
    </row>
    <row r="9859" spans="1:3">
      <c r="A9859" s="71">
        <v>43426</v>
      </c>
      <c r="B9859" s="71">
        <f t="shared" ref="B9859:B9922" si="154">DATE(YEAR(A9859), MONTH(A9859), 1)</f>
        <v>43405</v>
      </c>
      <c r="C9859">
        <v>3196.26</v>
      </c>
    </row>
    <row r="9860" spans="1:3">
      <c r="A9860" s="71">
        <v>43427</v>
      </c>
      <c r="B9860" s="71">
        <f t="shared" si="154"/>
        <v>43405</v>
      </c>
      <c r="C9860">
        <v>3196.26</v>
      </c>
    </row>
    <row r="9861" spans="1:3">
      <c r="A9861" s="71">
        <v>43428</v>
      </c>
      <c r="B9861" s="71">
        <f t="shared" si="154"/>
        <v>43405</v>
      </c>
      <c r="C9861">
        <v>3223.95</v>
      </c>
    </row>
    <row r="9862" spans="1:3">
      <c r="A9862" s="71">
        <v>43429</v>
      </c>
      <c r="B9862" s="71">
        <f t="shared" si="154"/>
        <v>43405</v>
      </c>
      <c r="C9862">
        <v>3223.95</v>
      </c>
    </row>
    <row r="9863" spans="1:3">
      <c r="A9863" s="71">
        <v>43430</v>
      </c>
      <c r="B9863" s="71">
        <f t="shared" si="154"/>
        <v>43405</v>
      </c>
      <c r="C9863">
        <v>3223.95</v>
      </c>
    </row>
    <row r="9864" spans="1:3">
      <c r="A9864" s="71">
        <v>43431</v>
      </c>
      <c r="B9864" s="71">
        <f t="shared" si="154"/>
        <v>43405</v>
      </c>
      <c r="C9864">
        <v>3240.65</v>
      </c>
    </row>
    <row r="9865" spans="1:3">
      <c r="A9865" s="71">
        <v>43432</v>
      </c>
      <c r="B9865" s="71">
        <f t="shared" si="154"/>
        <v>43405</v>
      </c>
      <c r="C9865">
        <v>3250.56</v>
      </c>
    </row>
    <row r="9866" spans="1:3">
      <c r="A9866" s="71">
        <v>43433</v>
      </c>
      <c r="B9866" s="71">
        <f t="shared" si="154"/>
        <v>43405</v>
      </c>
      <c r="C9866">
        <v>3274.47</v>
      </c>
    </row>
    <row r="9867" spans="1:3">
      <c r="A9867" s="71">
        <v>43434</v>
      </c>
      <c r="B9867" s="71">
        <f t="shared" si="154"/>
        <v>43405</v>
      </c>
      <c r="C9867">
        <v>3240.02</v>
      </c>
    </row>
    <row r="9868" spans="1:3">
      <c r="A9868" s="71">
        <v>43435</v>
      </c>
      <c r="B9868" s="71">
        <f t="shared" si="154"/>
        <v>43435</v>
      </c>
      <c r="C9868">
        <v>3235.27</v>
      </c>
    </row>
    <row r="9869" spans="1:3">
      <c r="A9869" s="71">
        <v>43436</v>
      </c>
      <c r="B9869" s="71">
        <f t="shared" si="154"/>
        <v>43435</v>
      </c>
      <c r="C9869">
        <v>3235.27</v>
      </c>
    </row>
    <row r="9870" spans="1:3">
      <c r="A9870" s="71">
        <v>43437</v>
      </c>
      <c r="B9870" s="71">
        <f t="shared" si="154"/>
        <v>43435</v>
      </c>
      <c r="C9870">
        <v>3235.27</v>
      </c>
    </row>
    <row r="9871" spans="1:3">
      <c r="A9871" s="71">
        <v>43438</v>
      </c>
      <c r="B9871" s="71">
        <f t="shared" si="154"/>
        <v>43435</v>
      </c>
      <c r="C9871">
        <v>3196.15</v>
      </c>
    </row>
    <row r="9872" spans="1:3">
      <c r="A9872" s="71">
        <v>43439</v>
      </c>
      <c r="B9872" s="71">
        <f t="shared" si="154"/>
        <v>43435</v>
      </c>
      <c r="C9872">
        <v>3174.11</v>
      </c>
    </row>
    <row r="9873" spans="1:3">
      <c r="A9873" s="71">
        <v>43440</v>
      </c>
      <c r="B9873" s="71">
        <f t="shared" si="154"/>
        <v>43435</v>
      </c>
      <c r="C9873">
        <v>3162.29</v>
      </c>
    </row>
    <row r="9874" spans="1:3">
      <c r="A9874" s="71">
        <v>43441</v>
      </c>
      <c r="B9874" s="71">
        <f t="shared" si="154"/>
        <v>43435</v>
      </c>
      <c r="C9874">
        <v>3187.86</v>
      </c>
    </row>
    <row r="9875" spans="1:3">
      <c r="A9875" s="71">
        <v>43442</v>
      </c>
      <c r="B9875" s="71">
        <f t="shared" si="154"/>
        <v>43435</v>
      </c>
      <c r="C9875">
        <v>3153.29</v>
      </c>
    </row>
    <row r="9876" spans="1:3">
      <c r="A9876" s="71">
        <v>43443</v>
      </c>
      <c r="B9876" s="71">
        <f t="shared" si="154"/>
        <v>43435</v>
      </c>
      <c r="C9876">
        <v>3153.29</v>
      </c>
    </row>
    <row r="9877" spans="1:3">
      <c r="A9877" s="71">
        <v>43444</v>
      </c>
      <c r="B9877" s="71">
        <f t="shared" si="154"/>
        <v>43435</v>
      </c>
      <c r="C9877">
        <v>3153.29</v>
      </c>
    </row>
    <row r="9878" spans="1:3">
      <c r="A9878" s="71">
        <v>43445</v>
      </c>
      <c r="B9878" s="71">
        <f t="shared" si="154"/>
        <v>43435</v>
      </c>
      <c r="C9878">
        <v>3176.12</v>
      </c>
    </row>
    <row r="9879" spans="1:3">
      <c r="A9879" s="71">
        <v>43446</v>
      </c>
      <c r="B9879" s="71">
        <f t="shared" si="154"/>
        <v>43435</v>
      </c>
      <c r="C9879">
        <v>3184.7</v>
      </c>
    </row>
    <row r="9880" spans="1:3">
      <c r="A9880" s="71">
        <v>43447</v>
      </c>
      <c r="B9880" s="71">
        <f t="shared" si="154"/>
        <v>43435</v>
      </c>
      <c r="C9880">
        <v>3169.36</v>
      </c>
    </row>
    <row r="9881" spans="1:3">
      <c r="A9881" s="71">
        <v>43448</v>
      </c>
      <c r="B9881" s="71">
        <f t="shared" si="154"/>
        <v>43435</v>
      </c>
      <c r="C9881">
        <v>3178.4</v>
      </c>
    </row>
    <row r="9882" spans="1:3">
      <c r="A9882" s="71">
        <v>43449</v>
      </c>
      <c r="B9882" s="71">
        <f t="shared" si="154"/>
        <v>43435</v>
      </c>
      <c r="C9882">
        <v>3196.3</v>
      </c>
    </row>
    <row r="9883" spans="1:3">
      <c r="A9883" s="71">
        <v>43450</v>
      </c>
      <c r="B9883" s="71">
        <f t="shared" si="154"/>
        <v>43435</v>
      </c>
      <c r="C9883">
        <v>3196.3</v>
      </c>
    </row>
    <row r="9884" spans="1:3">
      <c r="A9884" s="71">
        <v>43451</v>
      </c>
      <c r="B9884" s="71">
        <f t="shared" si="154"/>
        <v>43435</v>
      </c>
      <c r="C9884">
        <v>3196.3</v>
      </c>
    </row>
    <row r="9885" spans="1:3">
      <c r="A9885" s="71">
        <v>43452</v>
      </c>
      <c r="B9885" s="71">
        <f t="shared" si="154"/>
        <v>43435</v>
      </c>
      <c r="C9885">
        <v>3188.66</v>
      </c>
    </row>
    <row r="9886" spans="1:3">
      <c r="A9886" s="71">
        <v>43453</v>
      </c>
      <c r="B9886" s="71">
        <f t="shared" si="154"/>
        <v>43435</v>
      </c>
      <c r="C9886">
        <v>3198.45</v>
      </c>
    </row>
    <row r="9887" spans="1:3">
      <c r="A9887" s="71">
        <v>43454</v>
      </c>
      <c r="B9887" s="71">
        <f t="shared" si="154"/>
        <v>43435</v>
      </c>
      <c r="C9887">
        <v>3216.55</v>
      </c>
    </row>
    <row r="9888" spans="1:3">
      <c r="A9888" s="71">
        <v>43455</v>
      </c>
      <c r="B9888" s="71">
        <f t="shared" si="154"/>
        <v>43435</v>
      </c>
      <c r="C9888">
        <v>3246.86</v>
      </c>
    </row>
    <row r="9889" spans="1:3">
      <c r="A9889" s="71">
        <v>43456</v>
      </c>
      <c r="B9889" s="71">
        <f t="shared" si="154"/>
        <v>43435</v>
      </c>
      <c r="C9889">
        <v>3285.34</v>
      </c>
    </row>
    <row r="9890" spans="1:3">
      <c r="A9890" s="71">
        <v>43457</v>
      </c>
      <c r="B9890" s="71">
        <f t="shared" si="154"/>
        <v>43435</v>
      </c>
      <c r="C9890">
        <v>3285.34</v>
      </c>
    </row>
    <row r="9891" spans="1:3">
      <c r="A9891" s="71">
        <v>43458</v>
      </c>
      <c r="B9891" s="71">
        <f t="shared" si="154"/>
        <v>43435</v>
      </c>
      <c r="C9891">
        <v>3285.34</v>
      </c>
    </row>
    <row r="9892" spans="1:3">
      <c r="A9892" s="71">
        <v>43459</v>
      </c>
      <c r="B9892" s="71">
        <f t="shared" si="154"/>
        <v>43435</v>
      </c>
      <c r="C9892">
        <v>3285.51</v>
      </c>
    </row>
    <row r="9893" spans="1:3">
      <c r="A9893" s="71">
        <v>43460</v>
      </c>
      <c r="B9893" s="71">
        <f t="shared" si="154"/>
        <v>43435</v>
      </c>
      <c r="C9893">
        <v>3285.51</v>
      </c>
    </row>
    <row r="9894" spans="1:3">
      <c r="A9894" s="71">
        <v>43461</v>
      </c>
      <c r="B9894" s="71">
        <f t="shared" si="154"/>
        <v>43435</v>
      </c>
      <c r="C9894">
        <v>3289.69</v>
      </c>
    </row>
    <row r="9895" spans="1:3">
      <c r="A9895" s="71">
        <v>43462</v>
      </c>
      <c r="B9895" s="71">
        <f t="shared" si="154"/>
        <v>43435</v>
      </c>
      <c r="C9895">
        <v>3275.01</v>
      </c>
    </row>
    <row r="9896" spans="1:3">
      <c r="A9896" s="71">
        <v>43463</v>
      </c>
      <c r="B9896" s="71">
        <f t="shared" si="154"/>
        <v>43435</v>
      </c>
      <c r="C9896">
        <v>3249.75</v>
      </c>
    </row>
    <row r="9897" spans="1:3">
      <c r="A9897" s="71">
        <v>43464</v>
      </c>
      <c r="B9897" s="71">
        <f t="shared" si="154"/>
        <v>43435</v>
      </c>
      <c r="C9897">
        <v>3249.75</v>
      </c>
    </row>
    <row r="9898" spans="1:3">
      <c r="A9898" s="71">
        <v>43465</v>
      </c>
      <c r="B9898" s="71">
        <f t="shared" si="154"/>
        <v>43435</v>
      </c>
      <c r="C9898">
        <v>3249.75</v>
      </c>
    </row>
    <row r="9899" spans="1:3">
      <c r="A9899" s="71">
        <v>43466</v>
      </c>
      <c r="B9899" s="71">
        <f t="shared" si="154"/>
        <v>43466</v>
      </c>
      <c r="C9899">
        <v>3249.75</v>
      </c>
    </row>
    <row r="9900" spans="1:3">
      <c r="A9900" s="71">
        <v>43467</v>
      </c>
      <c r="B9900" s="71">
        <f t="shared" si="154"/>
        <v>43466</v>
      </c>
      <c r="C9900">
        <v>3249.75</v>
      </c>
    </row>
    <row r="9901" spans="1:3">
      <c r="A9901" s="71">
        <v>43468</v>
      </c>
      <c r="B9901" s="71">
        <f t="shared" si="154"/>
        <v>43466</v>
      </c>
      <c r="C9901">
        <v>3250.01</v>
      </c>
    </row>
    <row r="9902" spans="1:3">
      <c r="A9902" s="71">
        <v>43469</v>
      </c>
      <c r="B9902" s="71">
        <f t="shared" si="154"/>
        <v>43466</v>
      </c>
      <c r="C9902">
        <v>3241.2</v>
      </c>
    </row>
    <row r="9903" spans="1:3">
      <c r="A9903" s="71">
        <v>43470</v>
      </c>
      <c r="B9903" s="71">
        <f t="shared" si="154"/>
        <v>43466</v>
      </c>
      <c r="C9903">
        <v>3208.56</v>
      </c>
    </row>
    <row r="9904" spans="1:3">
      <c r="A9904" s="71">
        <v>43471</v>
      </c>
      <c r="B9904" s="71">
        <f t="shared" si="154"/>
        <v>43466</v>
      </c>
      <c r="C9904">
        <v>3208.56</v>
      </c>
    </row>
    <row r="9905" spans="1:3">
      <c r="A9905" s="71">
        <v>43472</v>
      </c>
      <c r="B9905" s="71">
        <f t="shared" si="154"/>
        <v>43466</v>
      </c>
      <c r="C9905">
        <v>3208.56</v>
      </c>
    </row>
    <row r="9906" spans="1:3">
      <c r="A9906" s="71">
        <v>43473</v>
      </c>
      <c r="B9906" s="71">
        <f t="shared" si="154"/>
        <v>43466</v>
      </c>
      <c r="C9906">
        <v>3208.56</v>
      </c>
    </row>
    <row r="9907" spans="1:3">
      <c r="A9907" s="71">
        <v>43474</v>
      </c>
      <c r="B9907" s="71">
        <f t="shared" si="154"/>
        <v>43466</v>
      </c>
      <c r="C9907">
        <v>3164.75</v>
      </c>
    </row>
    <row r="9908" spans="1:3">
      <c r="A9908" s="71">
        <v>43475</v>
      </c>
      <c r="B9908" s="71">
        <f t="shared" si="154"/>
        <v>43466</v>
      </c>
      <c r="C9908">
        <v>3128.07</v>
      </c>
    </row>
    <row r="9909" spans="1:3">
      <c r="A9909" s="71">
        <v>43476</v>
      </c>
      <c r="B9909" s="71">
        <f t="shared" si="154"/>
        <v>43466</v>
      </c>
      <c r="C9909">
        <v>3136.49</v>
      </c>
    </row>
    <row r="9910" spans="1:3">
      <c r="A9910" s="71">
        <v>43477</v>
      </c>
      <c r="B9910" s="71">
        <f t="shared" si="154"/>
        <v>43466</v>
      </c>
      <c r="C9910">
        <v>3151.49</v>
      </c>
    </row>
    <row r="9911" spans="1:3">
      <c r="A9911" s="71">
        <v>43478</v>
      </c>
      <c r="B9911" s="71">
        <f t="shared" si="154"/>
        <v>43466</v>
      </c>
      <c r="C9911">
        <v>3151.49</v>
      </c>
    </row>
    <row r="9912" spans="1:3">
      <c r="A9912" s="71">
        <v>43479</v>
      </c>
      <c r="B9912" s="71">
        <f t="shared" si="154"/>
        <v>43466</v>
      </c>
      <c r="C9912">
        <v>3151.49</v>
      </c>
    </row>
    <row r="9913" spans="1:3">
      <c r="A9913" s="71">
        <v>43480</v>
      </c>
      <c r="B9913" s="71">
        <f t="shared" si="154"/>
        <v>43466</v>
      </c>
      <c r="C9913">
        <v>3143.22</v>
      </c>
    </row>
    <row r="9914" spans="1:3">
      <c r="A9914" s="71">
        <v>43481</v>
      </c>
      <c r="B9914" s="71">
        <f t="shared" si="154"/>
        <v>43466</v>
      </c>
      <c r="C9914">
        <v>3137.66</v>
      </c>
    </row>
    <row r="9915" spans="1:3">
      <c r="A9915" s="71">
        <v>43482</v>
      </c>
      <c r="B9915" s="71">
        <f t="shared" si="154"/>
        <v>43466</v>
      </c>
      <c r="C9915">
        <v>3124.96</v>
      </c>
    </row>
    <row r="9916" spans="1:3">
      <c r="A9916" s="71">
        <v>43483</v>
      </c>
      <c r="B9916" s="71">
        <f t="shared" si="154"/>
        <v>43466</v>
      </c>
      <c r="C9916">
        <v>3140.19</v>
      </c>
    </row>
    <row r="9917" spans="1:3">
      <c r="A9917" s="71">
        <v>43484</v>
      </c>
      <c r="B9917" s="71">
        <f t="shared" si="154"/>
        <v>43466</v>
      </c>
      <c r="C9917">
        <v>3120.56</v>
      </c>
    </row>
    <row r="9918" spans="1:3">
      <c r="A9918" s="71">
        <v>43485</v>
      </c>
      <c r="B9918" s="71">
        <f t="shared" si="154"/>
        <v>43466</v>
      </c>
      <c r="C9918">
        <v>3120.56</v>
      </c>
    </row>
    <row r="9919" spans="1:3">
      <c r="A9919" s="71">
        <v>43486</v>
      </c>
      <c r="B9919" s="71">
        <f t="shared" si="154"/>
        <v>43466</v>
      </c>
      <c r="C9919">
        <v>3120.56</v>
      </c>
    </row>
    <row r="9920" spans="1:3">
      <c r="A9920" s="71">
        <v>43487</v>
      </c>
      <c r="B9920" s="71">
        <f t="shared" si="154"/>
        <v>43466</v>
      </c>
      <c r="C9920">
        <v>3120.56</v>
      </c>
    </row>
    <row r="9921" spans="1:3">
      <c r="A9921" s="71">
        <v>43488</v>
      </c>
      <c r="B9921" s="71">
        <f t="shared" si="154"/>
        <v>43466</v>
      </c>
      <c r="C9921">
        <v>3136.59</v>
      </c>
    </row>
    <row r="9922" spans="1:3">
      <c r="A9922" s="71">
        <v>43489</v>
      </c>
      <c r="B9922" s="71">
        <f t="shared" si="154"/>
        <v>43466</v>
      </c>
      <c r="C9922">
        <v>3146.14</v>
      </c>
    </row>
    <row r="9923" spans="1:3">
      <c r="A9923" s="71">
        <v>43490</v>
      </c>
      <c r="B9923" s="71">
        <f t="shared" ref="B9923:B9986" si="155">DATE(YEAR(A9923), MONTH(A9923), 1)</f>
        <v>43466</v>
      </c>
      <c r="C9923">
        <v>3160.52</v>
      </c>
    </row>
    <row r="9924" spans="1:3">
      <c r="A9924" s="71">
        <v>43491</v>
      </c>
      <c r="B9924" s="71">
        <f t="shared" si="155"/>
        <v>43466</v>
      </c>
      <c r="C9924">
        <v>3150.58</v>
      </c>
    </row>
    <row r="9925" spans="1:3">
      <c r="A9925" s="71">
        <v>43492</v>
      </c>
      <c r="B9925" s="71">
        <f t="shared" si="155"/>
        <v>43466</v>
      </c>
      <c r="C9925">
        <v>3150.58</v>
      </c>
    </row>
    <row r="9926" spans="1:3">
      <c r="A9926" s="71">
        <v>43493</v>
      </c>
      <c r="B9926" s="71">
        <f t="shared" si="155"/>
        <v>43466</v>
      </c>
      <c r="C9926">
        <v>3150.58</v>
      </c>
    </row>
    <row r="9927" spans="1:3">
      <c r="A9927" s="71">
        <v>43494</v>
      </c>
      <c r="B9927" s="71">
        <f t="shared" si="155"/>
        <v>43466</v>
      </c>
      <c r="C9927">
        <v>3167.86</v>
      </c>
    </row>
    <row r="9928" spans="1:3">
      <c r="A9928" s="71">
        <v>43495</v>
      </c>
      <c r="B9928" s="71">
        <f t="shared" si="155"/>
        <v>43466</v>
      </c>
      <c r="C9928">
        <v>3157.52</v>
      </c>
    </row>
    <row r="9929" spans="1:3">
      <c r="A9929" s="71">
        <v>43496</v>
      </c>
      <c r="B9929" s="71">
        <f t="shared" si="155"/>
        <v>43466</v>
      </c>
      <c r="C9929">
        <v>3163.46</v>
      </c>
    </row>
    <row r="9930" spans="1:3">
      <c r="A9930" s="71">
        <v>43497</v>
      </c>
      <c r="B9930" s="71">
        <f t="shared" si="155"/>
        <v>43497</v>
      </c>
      <c r="C9930">
        <v>3115.7</v>
      </c>
    </row>
    <row r="9931" spans="1:3">
      <c r="A9931" s="71">
        <v>43498</v>
      </c>
      <c r="B9931" s="71">
        <f t="shared" si="155"/>
        <v>43497</v>
      </c>
      <c r="C9931">
        <v>3102.61</v>
      </c>
    </row>
    <row r="9932" spans="1:3">
      <c r="A9932" s="71">
        <v>43499</v>
      </c>
      <c r="B9932" s="71">
        <f t="shared" si="155"/>
        <v>43497</v>
      </c>
      <c r="C9932">
        <v>3102.61</v>
      </c>
    </row>
    <row r="9933" spans="1:3">
      <c r="A9933" s="71">
        <v>43500</v>
      </c>
      <c r="B9933" s="71">
        <f t="shared" si="155"/>
        <v>43497</v>
      </c>
      <c r="C9933">
        <v>3102.61</v>
      </c>
    </row>
    <row r="9934" spans="1:3">
      <c r="A9934" s="71">
        <v>43501</v>
      </c>
      <c r="B9934" s="71">
        <f t="shared" si="155"/>
        <v>43497</v>
      </c>
      <c r="C9934">
        <v>3089.4</v>
      </c>
    </row>
    <row r="9935" spans="1:3">
      <c r="A9935" s="71">
        <v>43502</v>
      </c>
      <c r="B9935" s="71">
        <f t="shared" si="155"/>
        <v>43497</v>
      </c>
      <c r="C9935">
        <v>3094.05</v>
      </c>
    </row>
    <row r="9936" spans="1:3">
      <c r="A9936" s="71">
        <v>43503</v>
      </c>
      <c r="B9936" s="71">
        <f t="shared" si="155"/>
        <v>43497</v>
      </c>
      <c r="C9936">
        <v>3108.54</v>
      </c>
    </row>
    <row r="9937" spans="1:3">
      <c r="A9937" s="71">
        <v>43504</v>
      </c>
      <c r="B9937" s="71">
        <f t="shared" si="155"/>
        <v>43497</v>
      </c>
      <c r="C9937">
        <v>3110.46</v>
      </c>
    </row>
    <row r="9938" spans="1:3">
      <c r="A9938" s="71">
        <v>43505</v>
      </c>
      <c r="B9938" s="71">
        <f t="shared" si="155"/>
        <v>43497</v>
      </c>
      <c r="C9938">
        <v>3115.94</v>
      </c>
    </row>
    <row r="9939" spans="1:3">
      <c r="A9939" s="71">
        <v>43506</v>
      </c>
      <c r="B9939" s="71">
        <f t="shared" si="155"/>
        <v>43497</v>
      </c>
      <c r="C9939">
        <v>3115.94</v>
      </c>
    </row>
    <row r="9940" spans="1:3">
      <c r="A9940" s="71">
        <v>43507</v>
      </c>
      <c r="B9940" s="71">
        <f t="shared" si="155"/>
        <v>43497</v>
      </c>
      <c r="C9940">
        <v>3115.94</v>
      </c>
    </row>
    <row r="9941" spans="1:3">
      <c r="A9941" s="71">
        <v>43508</v>
      </c>
      <c r="B9941" s="71">
        <f t="shared" si="155"/>
        <v>43497</v>
      </c>
      <c r="C9941">
        <v>3132.61</v>
      </c>
    </row>
    <row r="9942" spans="1:3">
      <c r="A9942" s="71">
        <v>43509</v>
      </c>
      <c r="B9942" s="71">
        <f t="shared" si="155"/>
        <v>43497</v>
      </c>
      <c r="C9942">
        <v>3131.1</v>
      </c>
    </row>
    <row r="9943" spans="1:3">
      <c r="A9943" s="71">
        <v>43510</v>
      </c>
      <c r="B9943" s="71">
        <f t="shared" si="155"/>
        <v>43497</v>
      </c>
      <c r="C9943">
        <v>3135.56</v>
      </c>
    </row>
    <row r="9944" spans="1:3">
      <c r="A9944" s="71">
        <v>43511</v>
      </c>
      <c r="B9944" s="71">
        <f t="shared" si="155"/>
        <v>43497</v>
      </c>
      <c r="C9944">
        <v>3155.27</v>
      </c>
    </row>
    <row r="9945" spans="1:3">
      <c r="A9945" s="71">
        <v>43512</v>
      </c>
      <c r="B9945" s="71">
        <f t="shared" si="155"/>
        <v>43497</v>
      </c>
      <c r="C9945">
        <v>3141.4</v>
      </c>
    </row>
    <row r="9946" spans="1:3">
      <c r="A9946" s="71">
        <v>43513</v>
      </c>
      <c r="B9946" s="71">
        <f t="shared" si="155"/>
        <v>43497</v>
      </c>
      <c r="C9946">
        <v>3141.4</v>
      </c>
    </row>
    <row r="9947" spans="1:3">
      <c r="A9947" s="71">
        <v>43514</v>
      </c>
      <c r="B9947" s="71">
        <f t="shared" si="155"/>
        <v>43497</v>
      </c>
      <c r="C9947">
        <v>3141.4</v>
      </c>
    </row>
    <row r="9948" spans="1:3">
      <c r="A9948" s="71">
        <v>43515</v>
      </c>
      <c r="B9948" s="71">
        <f t="shared" si="155"/>
        <v>43497</v>
      </c>
      <c r="C9948">
        <v>3141.4</v>
      </c>
    </row>
    <row r="9949" spans="1:3">
      <c r="A9949" s="71">
        <v>43516</v>
      </c>
      <c r="B9949" s="71">
        <f t="shared" si="155"/>
        <v>43497</v>
      </c>
      <c r="C9949">
        <v>3118.36</v>
      </c>
    </row>
    <row r="9950" spans="1:3">
      <c r="A9950" s="71">
        <v>43517</v>
      </c>
      <c r="B9950" s="71">
        <f t="shared" si="155"/>
        <v>43497</v>
      </c>
      <c r="C9950">
        <v>3112.18</v>
      </c>
    </row>
    <row r="9951" spans="1:3">
      <c r="A9951" s="71">
        <v>43518</v>
      </c>
      <c r="B9951" s="71">
        <f t="shared" si="155"/>
        <v>43497</v>
      </c>
      <c r="C9951">
        <v>3119.42</v>
      </c>
    </row>
    <row r="9952" spans="1:3">
      <c r="A9952" s="71">
        <v>43519</v>
      </c>
      <c r="B9952" s="71">
        <f t="shared" si="155"/>
        <v>43497</v>
      </c>
      <c r="C9952">
        <v>3110.29</v>
      </c>
    </row>
    <row r="9953" spans="1:3">
      <c r="A9953" s="71">
        <v>43520</v>
      </c>
      <c r="B9953" s="71">
        <f t="shared" si="155"/>
        <v>43497</v>
      </c>
      <c r="C9953">
        <v>3110.29</v>
      </c>
    </row>
    <row r="9954" spans="1:3">
      <c r="A9954" s="71">
        <v>43521</v>
      </c>
      <c r="B9954" s="71">
        <f t="shared" si="155"/>
        <v>43497</v>
      </c>
      <c r="C9954">
        <v>3110.29</v>
      </c>
    </row>
    <row r="9955" spans="1:3">
      <c r="A9955" s="71">
        <v>43522</v>
      </c>
      <c r="B9955" s="71">
        <f t="shared" si="155"/>
        <v>43497</v>
      </c>
      <c r="C9955">
        <v>3101.41</v>
      </c>
    </row>
    <row r="9956" spans="1:3">
      <c r="A9956" s="71">
        <v>43523</v>
      </c>
      <c r="B9956" s="71">
        <f t="shared" si="155"/>
        <v>43497</v>
      </c>
      <c r="C9956">
        <v>3095.29</v>
      </c>
    </row>
    <row r="9957" spans="1:3">
      <c r="A9957" s="71">
        <v>43524</v>
      </c>
      <c r="B9957" s="71">
        <f t="shared" si="155"/>
        <v>43497</v>
      </c>
      <c r="C9957">
        <v>3072.01</v>
      </c>
    </row>
    <row r="9958" spans="1:3">
      <c r="A9958" s="71">
        <v>43525</v>
      </c>
      <c r="B9958" s="71">
        <f t="shared" si="155"/>
        <v>43525</v>
      </c>
      <c r="C9958">
        <v>3077.35</v>
      </c>
    </row>
    <row r="9959" spans="1:3">
      <c r="A9959" s="71">
        <v>43526</v>
      </c>
      <c r="B9959" s="71">
        <f t="shared" si="155"/>
        <v>43525</v>
      </c>
      <c r="C9959">
        <v>3091.49</v>
      </c>
    </row>
    <row r="9960" spans="1:3">
      <c r="A9960" s="71">
        <v>43527</v>
      </c>
      <c r="B9960" s="71">
        <f t="shared" si="155"/>
        <v>43525</v>
      </c>
      <c r="C9960">
        <v>3091.49</v>
      </c>
    </row>
    <row r="9961" spans="1:3">
      <c r="A9961" s="71">
        <v>43528</v>
      </c>
      <c r="B9961" s="71">
        <f t="shared" si="155"/>
        <v>43525</v>
      </c>
      <c r="C9961">
        <v>3091.49</v>
      </c>
    </row>
    <row r="9962" spans="1:3">
      <c r="A9962" s="71">
        <v>43529</v>
      </c>
      <c r="B9962" s="71">
        <f t="shared" si="155"/>
        <v>43525</v>
      </c>
      <c r="C9962">
        <v>3093.79</v>
      </c>
    </row>
    <row r="9963" spans="1:3">
      <c r="A9963" s="71">
        <v>43530</v>
      </c>
      <c r="B9963" s="71">
        <f t="shared" si="155"/>
        <v>43525</v>
      </c>
      <c r="C9963">
        <v>3099.12</v>
      </c>
    </row>
    <row r="9964" spans="1:3">
      <c r="A9964" s="71">
        <v>43531</v>
      </c>
      <c r="B9964" s="71">
        <f t="shared" si="155"/>
        <v>43525</v>
      </c>
      <c r="C9964">
        <v>3106.16</v>
      </c>
    </row>
    <row r="9965" spans="1:3">
      <c r="A9965" s="71">
        <v>43532</v>
      </c>
      <c r="B9965" s="71">
        <f t="shared" si="155"/>
        <v>43525</v>
      </c>
      <c r="C9965">
        <v>3120.04</v>
      </c>
    </row>
    <row r="9966" spans="1:3">
      <c r="A9966" s="71">
        <v>43533</v>
      </c>
      <c r="B9966" s="71">
        <f t="shared" si="155"/>
        <v>43525</v>
      </c>
      <c r="C9966">
        <v>3162.4</v>
      </c>
    </row>
    <row r="9967" spans="1:3">
      <c r="A9967" s="71">
        <v>43534</v>
      </c>
      <c r="B9967" s="71">
        <f t="shared" si="155"/>
        <v>43525</v>
      </c>
      <c r="C9967">
        <v>3162.4</v>
      </c>
    </row>
    <row r="9968" spans="1:3">
      <c r="A9968" s="71">
        <v>43535</v>
      </c>
      <c r="B9968" s="71">
        <f t="shared" si="155"/>
        <v>43525</v>
      </c>
      <c r="C9968">
        <v>3162.4</v>
      </c>
    </row>
    <row r="9969" spans="1:3">
      <c r="A9969" s="71">
        <v>43536</v>
      </c>
      <c r="B9969" s="71">
        <f t="shared" si="155"/>
        <v>43525</v>
      </c>
      <c r="C9969">
        <v>3168.35</v>
      </c>
    </row>
    <row r="9970" spans="1:3">
      <c r="A9970" s="71">
        <v>43537</v>
      </c>
      <c r="B9970" s="71">
        <f t="shared" si="155"/>
        <v>43525</v>
      </c>
      <c r="C9970">
        <v>3153.2</v>
      </c>
    </row>
    <row r="9971" spans="1:3">
      <c r="A9971" s="71">
        <v>43538</v>
      </c>
      <c r="B9971" s="71">
        <f t="shared" si="155"/>
        <v>43525</v>
      </c>
      <c r="C9971">
        <v>3145.53</v>
      </c>
    </row>
    <row r="9972" spans="1:3">
      <c r="A9972" s="71">
        <v>43539</v>
      </c>
      <c r="B9972" s="71">
        <f t="shared" si="155"/>
        <v>43525</v>
      </c>
      <c r="C9972">
        <v>3144.42</v>
      </c>
    </row>
    <row r="9973" spans="1:3">
      <c r="A9973" s="71">
        <v>43540</v>
      </c>
      <c r="B9973" s="71">
        <f t="shared" si="155"/>
        <v>43525</v>
      </c>
      <c r="C9973">
        <v>3123.28</v>
      </c>
    </row>
    <row r="9974" spans="1:3">
      <c r="A9974" s="71">
        <v>43541</v>
      </c>
      <c r="B9974" s="71">
        <f t="shared" si="155"/>
        <v>43525</v>
      </c>
      <c r="C9974">
        <v>3123.28</v>
      </c>
    </row>
    <row r="9975" spans="1:3">
      <c r="A9975" s="71">
        <v>43542</v>
      </c>
      <c r="B9975" s="71">
        <f t="shared" si="155"/>
        <v>43525</v>
      </c>
      <c r="C9975">
        <v>3123.28</v>
      </c>
    </row>
    <row r="9976" spans="1:3">
      <c r="A9976" s="71">
        <v>43543</v>
      </c>
      <c r="B9976" s="71">
        <f t="shared" si="155"/>
        <v>43525</v>
      </c>
      <c r="C9976">
        <v>3102.25</v>
      </c>
    </row>
    <row r="9977" spans="1:3">
      <c r="A9977" s="71">
        <v>43544</v>
      </c>
      <c r="B9977" s="71">
        <f t="shared" si="155"/>
        <v>43525</v>
      </c>
      <c r="C9977">
        <v>3095.39</v>
      </c>
    </row>
    <row r="9978" spans="1:3">
      <c r="A9978" s="71">
        <v>43545</v>
      </c>
      <c r="B9978" s="71">
        <f t="shared" si="155"/>
        <v>43525</v>
      </c>
      <c r="C9978">
        <v>3092.39</v>
      </c>
    </row>
    <row r="9979" spans="1:3">
      <c r="A9979" s="71">
        <v>43546</v>
      </c>
      <c r="B9979" s="71">
        <f t="shared" si="155"/>
        <v>43525</v>
      </c>
      <c r="C9979">
        <v>3082.45</v>
      </c>
    </row>
    <row r="9980" spans="1:3">
      <c r="A9980" s="71">
        <v>43547</v>
      </c>
      <c r="B9980" s="71">
        <f t="shared" si="155"/>
        <v>43525</v>
      </c>
      <c r="C9980">
        <v>3126.19</v>
      </c>
    </row>
    <row r="9981" spans="1:3">
      <c r="A9981" s="71">
        <v>43548</v>
      </c>
      <c r="B9981" s="71">
        <f t="shared" si="155"/>
        <v>43525</v>
      </c>
      <c r="C9981">
        <v>3126.19</v>
      </c>
    </row>
    <row r="9982" spans="1:3">
      <c r="A9982" s="71">
        <v>43549</v>
      </c>
      <c r="B9982" s="71">
        <f t="shared" si="155"/>
        <v>43525</v>
      </c>
      <c r="C9982">
        <v>3126.19</v>
      </c>
    </row>
    <row r="9983" spans="1:3">
      <c r="A9983" s="71">
        <v>43550</v>
      </c>
      <c r="B9983" s="71">
        <f t="shared" si="155"/>
        <v>43525</v>
      </c>
      <c r="C9983">
        <v>3126.19</v>
      </c>
    </row>
    <row r="9984" spans="1:3">
      <c r="A9984" s="71">
        <v>43551</v>
      </c>
      <c r="B9984" s="71">
        <f t="shared" si="155"/>
        <v>43525</v>
      </c>
      <c r="C9984">
        <v>3145.55</v>
      </c>
    </row>
    <row r="9985" spans="1:3">
      <c r="A9985" s="71">
        <v>43552</v>
      </c>
      <c r="B9985" s="71">
        <f t="shared" si="155"/>
        <v>43525</v>
      </c>
      <c r="C9985">
        <v>3186.43</v>
      </c>
    </row>
    <row r="9986" spans="1:3">
      <c r="A9986" s="71">
        <v>43553</v>
      </c>
      <c r="B9986" s="71">
        <f t="shared" si="155"/>
        <v>43525</v>
      </c>
      <c r="C9986">
        <v>3190.94</v>
      </c>
    </row>
    <row r="9987" spans="1:3">
      <c r="A9987" s="71">
        <v>43554</v>
      </c>
      <c r="B9987" s="71">
        <f t="shared" ref="B9987:B10050" si="156">DATE(YEAR(A9987), MONTH(A9987), 1)</f>
        <v>43525</v>
      </c>
      <c r="C9987">
        <v>3174.79</v>
      </c>
    </row>
    <row r="9988" spans="1:3">
      <c r="A9988" s="71">
        <v>43555</v>
      </c>
      <c r="B9988" s="71">
        <f t="shared" si="156"/>
        <v>43525</v>
      </c>
      <c r="C9988">
        <v>3174.79</v>
      </c>
    </row>
    <row r="9989" spans="1:3">
      <c r="A9989" s="71">
        <v>43556</v>
      </c>
      <c r="B9989" s="71">
        <f t="shared" si="156"/>
        <v>43556</v>
      </c>
      <c r="C9989">
        <v>3174.79</v>
      </c>
    </row>
    <row r="9990" spans="1:3">
      <c r="A9990" s="71">
        <v>43557</v>
      </c>
      <c r="B9990" s="71">
        <f t="shared" si="156"/>
        <v>43556</v>
      </c>
      <c r="C9990">
        <v>3146.81</v>
      </c>
    </row>
    <row r="9991" spans="1:3">
      <c r="A9991" s="71">
        <v>43558</v>
      </c>
      <c r="B9991" s="71">
        <f t="shared" si="156"/>
        <v>43556</v>
      </c>
      <c r="C9991">
        <v>3143.36</v>
      </c>
    </row>
    <row r="9992" spans="1:3">
      <c r="A9992" s="71">
        <v>43559</v>
      </c>
      <c r="B9992" s="71">
        <f t="shared" si="156"/>
        <v>43556</v>
      </c>
      <c r="C9992">
        <v>3128.47</v>
      </c>
    </row>
    <row r="9993" spans="1:3">
      <c r="A9993" s="71">
        <v>43560</v>
      </c>
      <c r="B9993" s="71">
        <f t="shared" si="156"/>
        <v>43556</v>
      </c>
      <c r="C9993">
        <v>3132.78</v>
      </c>
    </row>
    <row r="9994" spans="1:3">
      <c r="A9994" s="71">
        <v>43561</v>
      </c>
      <c r="B9994" s="71">
        <f t="shared" si="156"/>
        <v>43556</v>
      </c>
      <c r="C9994">
        <v>3126.2</v>
      </c>
    </row>
    <row r="9995" spans="1:3">
      <c r="A9995" s="71">
        <v>43562</v>
      </c>
      <c r="B9995" s="71">
        <f t="shared" si="156"/>
        <v>43556</v>
      </c>
      <c r="C9995">
        <v>3126.2</v>
      </c>
    </row>
    <row r="9996" spans="1:3">
      <c r="A9996" s="71">
        <v>43563</v>
      </c>
      <c r="B9996" s="71">
        <f t="shared" si="156"/>
        <v>43556</v>
      </c>
      <c r="C9996">
        <v>3126.2</v>
      </c>
    </row>
    <row r="9997" spans="1:3">
      <c r="A9997" s="71">
        <v>43564</v>
      </c>
      <c r="B9997" s="71">
        <f t="shared" si="156"/>
        <v>43556</v>
      </c>
      <c r="C9997">
        <v>3115.22</v>
      </c>
    </row>
    <row r="9998" spans="1:3">
      <c r="A9998" s="71">
        <v>43565</v>
      </c>
      <c r="B9998" s="71">
        <f t="shared" si="156"/>
        <v>43556</v>
      </c>
      <c r="C9998">
        <v>3105.2</v>
      </c>
    </row>
    <row r="9999" spans="1:3">
      <c r="A9999" s="71">
        <v>43566</v>
      </c>
      <c r="B9999" s="71">
        <f t="shared" si="156"/>
        <v>43556</v>
      </c>
      <c r="C9999">
        <v>3095.66</v>
      </c>
    </row>
    <row r="10000" spans="1:3">
      <c r="A10000" s="71">
        <v>43567</v>
      </c>
      <c r="B10000" s="71">
        <f t="shared" si="156"/>
        <v>43556</v>
      </c>
      <c r="C10000">
        <v>3113.91</v>
      </c>
    </row>
    <row r="10001" spans="1:3">
      <c r="A10001" s="71">
        <v>43568</v>
      </c>
      <c r="B10001" s="71">
        <f t="shared" si="156"/>
        <v>43556</v>
      </c>
      <c r="C10001">
        <v>3109.32</v>
      </c>
    </row>
    <row r="10002" spans="1:3">
      <c r="A10002" s="71">
        <v>43569</v>
      </c>
      <c r="B10002" s="71">
        <f t="shared" si="156"/>
        <v>43556</v>
      </c>
      <c r="C10002">
        <v>3109.32</v>
      </c>
    </row>
    <row r="10003" spans="1:3">
      <c r="A10003" s="71">
        <v>43570</v>
      </c>
      <c r="B10003" s="71">
        <f t="shared" si="156"/>
        <v>43556</v>
      </c>
      <c r="C10003">
        <v>3109.32</v>
      </c>
    </row>
    <row r="10004" spans="1:3">
      <c r="A10004" s="71">
        <v>43571</v>
      </c>
      <c r="B10004" s="71">
        <f t="shared" si="156"/>
        <v>43556</v>
      </c>
      <c r="C10004">
        <v>3136.69</v>
      </c>
    </row>
    <row r="10005" spans="1:3">
      <c r="A10005" s="71">
        <v>43572</v>
      </c>
      <c r="B10005" s="71">
        <f t="shared" si="156"/>
        <v>43556</v>
      </c>
      <c r="C10005">
        <v>3160.87</v>
      </c>
    </row>
    <row r="10006" spans="1:3">
      <c r="A10006" s="71">
        <v>43573</v>
      </c>
      <c r="B10006" s="71">
        <f t="shared" si="156"/>
        <v>43556</v>
      </c>
      <c r="C10006">
        <v>3160.48</v>
      </c>
    </row>
    <row r="10007" spans="1:3">
      <c r="A10007" s="71">
        <v>43574</v>
      </c>
      <c r="B10007" s="71">
        <f t="shared" si="156"/>
        <v>43556</v>
      </c>
      <c r="C10007">
        <v>3160.48</v>
      </c>
    </row>
    <row r="10008" spans="1:3">
      <c r="A10008" s="71">
        <v>43575</v>
      </c>
      <c r="B10008" s="71">
        <f t="shared" si="156"/>
        <v>43556</v>
      </c>
      <c r="C10008">
        <v>3160.48</v>
      </c>
    </row>
    <row r="10009" spans="1:3">
      <c r="A10009" s="71">
        <v>43576</v>
      </c>
      <c r="B10009" s="71">
        <f t="shared" si="156"/>
        <v>43556</v>
      </c>
      <c r="C10009">
        <v>3160.48</v>
      </c>
    </row>
    <row r="10010" spans="1:3">
      <c r="A10010" s="71">
        <v>43577</v>
      </c>
      <c r="B10010" s="71">
        <f t="shared" si="156"/>
        <v>43556</v>
      </c>
      <c r="C10010">
        <v>3160.48</v>
      </c>
    </row>
    <row r="10011" spans="1:3">
      <c r="A10011" s="71">
        <v>43578</v>
      </c>
      <c r="B10011" s="71">
        <f t="shared" si="156"/>
        <v>43556</v>
      </c>
      <c r="C10011">
        <v>3149.99</v>
      </c>
    </row>
    <row r="10012" spans="1:3">
      <c r="A10012" s="71">
        <v>43579</v>
      </c>
      <c r="B10012" s="71">
        <f t="shared" si="156"/>
        <v>43556</v>
      </c>
      <c r="C10012">
        <v>3177.94</v>
      </c>
    </row>
    <row r="10013" spans="1:3">
      <c r="A10013" s="71">
        <v>43580</v>
      </c>
      <c r="B10013" s="71">
        <f t="shared" si="156"/>
        <v>43556</v>
      </c>
      <c r="C10013">
        <v>3213.23</v>
      </c>
    </row>
    <row r="10014" spans="1:3">
      <c r="A10014" s="71">
        <v>43581</v>
      </c>
      <c r="B10014" s="71">
        <f t="shared" si="156"/>
        <v>43556</v>
      </c>
      <c r="C10014">
        <v>3237.98</v>
      </c>
    </row>
    <row r="10015" spans="1:3">
      <c r="A10015" s="71">
        <v>43582</v>
      </c>
      <c r="B10015" s="71">
        <f t="shared" si="156"/>
        <v>43556</v>
      </c>
      <c r="C10015">
        <v>3227.79</v>
      </c>
    </row>
    <row r="10016" spans="1:3">
      <c r="A10016" s="71">
        <v>43583</v>
      </c>
      <c r="B10016" s="71">
        <f t="shared" si="156"/>
        <v>43556</v>
      </c>
      <c r="C10016">
        <v>3227.79</v>
      </c>
    </row>
    <row r="10017" spans="1:3">
      <c r="A10017" s="71">
        <v>43584</v>
      </c>
      <c r="B10017" s="71">
        <f t="shared" si="156"/>
        <v>43556</v>
      </c>
      <c r="C10017">
        <v>3227.79</v>
      </c>
    </row>
    <row r="10018" spans="1:3">
      <c r="A10018" s="71">
        <v>43585</v>
      </c>
      <c r="B10018" s="71">
        <f t="shared" si="156"/>
        <v>43556</v>
      </c>
      <c r="C10018">
        <v>3247.72</v>
      </c>
    </row>
    <row r="10019" spans="1:3">
      <c r="A10019" s="71">
        <v>43586</v>
      </c>
      <c r="B10019" s="71">
        <f t="shared" si="156"/>
        <v>43586</v>
      </c>
      <c r="C10019">
        <v>3233.97</v>
      </c>
    </row>
    <row r="10020" spans="1:3">
      <c r="A10020" s="71">
        <v>43587</v>
      </c>
      <c r="B10020" s="71">
        <f t="shared" si="156"/>
        <v>43586</v>
      </c>
      <c r="C10020">
        <v>3233.97</v>
      </c>
    </row>
    <row r="10021" spans="1:3">
      <c r="A10021" s="71">
        <v>43588</v>
      </c>
      <c r="B10021" s="71">
        <f t="shared" si="156"/>
        <v>43586</v>
      </c>
      <c r="C10021">
        <v>3262.17</v>
      </c>
    </row>
    <row r="10022" spans="1:3">
      <c r="A10022" s="71">
        <v>43589</v>
      </c>
      <c r="B10022" s="71">
        <f t="shared" si="156"/>
        <v>43586</v>
      </c>
      <c r="C10022">
        <v>3240.44</v>
      </c>
    </row>
    <row r="10023" spans="1:3">
      <c r="A10023" s="71">
        <v>43590</v>
      </c>
      <c r="B10023" s="71">
        <f t="shared" si="156"/>
        <v>43586</v>
      </c>
      <c r="C10023">
        <v>3240.44</v>
      </c>
    </row>
    <row r="10024" spans="1:3">
      <c r="A10024" s="71">
        <v>43591</v>
      </c>
      <c r="B10024" s="71">
        <f t="shared" si="156"/>
        <v>43586</v>
      </c>
      <c r="C10024">
        <v>3240.44</v>
      </c>
    </row>
    <row r="10025" spans="1:3">
      <c r="A10025" s="71">
        <v>43592</v>
      </c>
      <c r="B10025" s="71">
        <f t="shared" si="156"/>
        <v>43586</v>
      </c>
      <c r="C10025">
        <v>3254.03</v>
      </c>
    </row>
    <row r="10026" spans="1:3">
      <c r="A10026" s="71">
        <v>43593</v>
      </c>
      <c r="B10026" s="71">
        <f t="shared" si="156"/>
        <v>43586</v>
      </c>
      <c r="C10026">
        <v>3288.81</v>
      </c>
    </row>
    <row r="10027" spans="1:3">
      <c r="A10027" s="71">
        <v>43594</v>
      </c>
      <c r="B10027" s="71">
        <f t="shared" si="156"/>
        <v>43586</v>
      </c>
      <c r="C10027">
        <v>3290.12</v>
      </c>
    </row>
    <row r="10028" spans="1:3">
      <c r="A10028" s="71">
        <v>43595</v>
      </c>
      <c r="B10028" s="71">
        <f t="shared" si="156"/>
        <v>43586</v>
      </c>
      <c r="C10028">
        <v>3293.62</v>
      </c>
    </row>
    <row r="10029" spans="1:3">
      <c r="A10029" s="71">
        <v>43596</v>
      </c>
      <c r="B10029" s="71">
        <f t="shared" si="156"/>
        <v>43586</v>
      </c>
      <c r="C10029">
        <v>3274.3</v>
      </c>
    </row>
    <row r="10030" spans="1:3">
      <c r="A10030" s="71">
        <v>43597</v>
      </c>
      <c r="B10030" s="71">
        <f t="shared" si="156"/>
        <v>43586</v>
      </c>
      <c r="C10030">
        <v>3274.3</v>
      </c>
    </row>
    <row r="10031" spans="1:3">
      <c r="A10031" s="71">
        <v>43598</v>
      </c>
      <c r="B10031" s="71">
        <f t="shared" si="156"/>
        <v>43586</v>
      </c>
      <c r="C10031">
        <v>3274.3</v>
      </c>
    </row>
    <row r="10032" spans="1:3">
      <c r="A10032" s="71">
        <v>43599</v>
      </c>
      <c r="B10032" s="71">
        <f t="shared" si="156"/>
        <v>43586</v>
      </c>
      <c r="C10032">
        <v>3299.01</v>
      </c>
    </row>
    <row r="10033" spans="1:3">
      <c r="A10033" s="71">
        <v>43600</v>
      </c>
      <c r="B10033" s="71">
        <f t="shared" si="156"/>
        <v>43586</v>
      </c>
      <c r="C10033">
        <v>3285.14</v>
      </c>
    </row>
    <row r="10034" spans="1:3">
      <c r="A10034" s="71">
        <v>43601</v>
      </c>
      <c r="B10034" s="71">
        <f t="shared" si="156"/>
        <v>43586</v>
      </c>
      <c r="C10034">
        <v>3295.51</v>
      </c>
    </row>
    <row r="10035" spans="1:3">
      <c r="A10035" s="71">
        <v>43602</v>
      </c>
      <c r="B10035" s="71">
        <f t="shared" si="156"/>
        <v>43586</v>
      </c>
      <c r="C10035">
        <v>3290.27</v>
      </c>
    </row>
    <row r="10036" spans="1:3">
      <c r="A10036" s="71">
        <v>43603</v>
      </c>
      <c r="B10036" s="71">
        <f t="shared" si="156"/>
        <v>43586</v>
      </c>
      <c r="C10036">
        <v>3313.72</v>
      </c>
    </row>
    <row r="10037" spans="1:3">
      <c r="A10037" s="71">
        <v>43604</v>
      </c>
      <c r="B10037" s="71">
        <f t="shared" si="156"/>
        <v>43586</v>
      </c>
      <c r="C10037">
        <v>3313.72</v>
      </c>
    </row>
    <row r="10038" spans="1:3">
      <c r="A10038" s="71">
        <v>43605</v>
      </c>
      <c r="B10038" s="71">
        <f t="shared" si="156"/>
        <v>43586</v>
      </c>
      <c r="C10038">
        <v>3313.72</v>
      </c>
    </row>
    <row r="10039" spans="1:3">
      <c r="A10039" s="71">
        <v>43606</v>
      </c>
      <c r="B10039" s="71">
        <f t="shared" si="156"/>
        <v>43586</v>
      </c>
      <c r="C10039">
        <v>3342.21</v>
      </c>
    </row>
    <row r="10040" spans="1:3">
      <c r="A10040" s="71">
        <v>43607</v>
      </c>
      <c r="B10040" s="71">
        <f t="shared" si="156"/>
        <v>43586</v>
      </c>
      <c r="C10040">
        <v>3344.45</v>
      </c>
    </row>
    <row r="10041" spans="1:3">
      <c r="A10041" s="71">
        <v>43608</v>
      </c>
      <c r="B10041" s="71">
        <f t="shared" si="156"/>
        <v>43586</v>
      </c>
      <c r="C10041">
        <v>3340.96</v>
      </c>
    </row>
    <row r="10042" spans="1:3">
      <c r="A10042" s="71">
        <v>43609</v>
      </c>
      <c r="B10042" s="71">
        <f t="shared" si="156"/>
        <v>43586</v>
      </c>
      <c r="C10042">
        <v>3368.76</v>
      </c>
    </row>
    <row r="10043" spans="1:3">
      <c r="A10043" s="71">
        <v>43610</v>
      </c>
      <c r="B10043" s="71">
        <f t="shared" si="156"/>
        <v>43586</v>
      </c>
      <c r="C10043">
        <v>3358.84</v>
      </c>
    </row>
    <row r="10044" spans="1:3">
      <c r="A10044" s="71">
        <v>43611</v>
      </c>
      <c r="B10044" s="71">
        <f t="shared" si="156"/>
        <v>43586</v>
      </c>
      <c r="C10044">
        <v>3358.84</v>
      </c>
    </row>
    <row r="10045" spans="1:3">
      <c r="A10045" s="71">
        <v>43612</v>
      </c>
      <c r="B10045" s="71">
        <f t="shared" si="156"/>
        <v>43586</v>
      </c>
      <c r="C10045">
        <v>3358.84</v>
      </c>
    </row>
    <row r="10046" spans="1:3">
      <c r="A10046" s="71">
        <v>43613</v>
      </c>
      <c r="B10046" s="71">
        <f t="shared" si="156"/>
        <v>43586</v>
      </c>
      <c r="C10046">
        <v>3358.84</v>
      </c>
    </row>
    <row r="10047" spans="1:3">
      <c r="A10047" s="71">
        <v>43614</v>
      </c>
      <c r="B10047" s="71">
        <f t="shared" si="156"/>
        <v>43586</v>
      </c>
      <c r="C10047">
        <v>3362.48</v>
      </c>
    </row>
    <row r="10048" spans="1:3">
      <c r="A10048" s="71">
        <v>43615</v>
      </c>
      <c r="B10048" s="71">
        <f t="shared" si="156"/>
        <v>43586</v>
      </c>
      <c r="C10048">
        <v>3375.29</v>
      </c>
    </row>
    <row r="10049" spans="1:3">
      <c r="A10049" s="71">
        <v>43616</v>
      </c>
      <c r="B10049" s="71">
        <f t="shared" si="156"/>
        <v>43586</v>
      </c>
      <c r="C10049">
        <v>3357.82</v>
      </c>
    </row>
    <row r="10050" spans="1:3">
      <c r="A10050" s="71">
        <v>43617</v>
      </c>
      <c r="B10050" s="71">
        <f t="shared" si="156"/>
        <v>43617</v>
      </c>
      <c r="C10050">
        <v>3377.16</v>
      </c>
    </row>
    <row r="10051" spans="1:3">
      <c r="A10051" s="71">
        <v>43618</v>
      </c>
      <c r="B10051" s="71">
        <f t="shared" ref="B10051:B10114" si="157">DATE(YEAR(A10051), MONTH(A10051), 1)</f>
        <v>43617</v>
      </c>
      <c r="C10051">
        <v>3377.16</v>
      </c>
    </row>
    <row r="10052" spans="1:3">
      <c r="A10052" s="71">
        <v>43619</v>
      </c>
      <c r="B10052" s="71">
        <f t="shared" si="157"/>
        <v>43617</v>
      </c>
      <c r="C10052">
        <v>3377.16</v>
      </c>
    </row>
    <row r="10053" spans="1:3">
      <c r="A10053" s="71">
        <v>43620</v>
      </c>
      <c r="B10053" s="71">
        <f t="shared" si="157"/>
        <v>43617</v>
      </c>
      <c r="C10053">
        <v>3377.16</v>
      </c>
    </row>
    <row r="10054" spans="1:3">
      <c r="A10054" s="71">
        <v>43621</v>
      </c>
      <c r="B10054" s="71">
        <f t="shared" si="157"/>
        <v>43617</v>
      </c>
      <c r="C10054">
        <v>3306.37</v>
      </c>
    </row>
    <row r="10055" spans="1:3">
      <c r="A10055" s="71">
        <v>43622</v>
      </c>
      <c r="B10055" s="71">
        <f t="shared" si="157"/>
        <v>43617</v>
      </c>
      <c r="C10055">
        <v>3296.87</v>
      </c>
    </row>
    <row r="10056" spans="1:3">
      <c r="A10056" s="71">
        <v>43623</v>
      </c>
      <c r="B10056" s="71">
        <f t="shared" si="157"/>
        <v>43617</v>
      </c>
      <c r="C10056">
        <v>3288.69</v>
      </c>
    </row>
    <row r="10057" spans="1:3">
      <c r="A10057" s="71">
        <v>43624</v>
      </c>
      <c r="B10057" s="71">
        <f t="shared" si="157"/>
        <v>43617</v>
      </c>
      <c r="C10057">
        <v>3274.72</v>
      </c>
    </row>
    <row r="10058" spans="1:3">
      <c r="A10058" s="71">
        <v>43625</v>
      </c>
      <c r="B10058" s="71">
        <f t="shared" si="157"/>
        <v>43617</v>
      </c>
      <c r="C10058">
        <v>3274.72</v>
      </c>
    </row>
    <row r="10059" spans="1:3">
      <c r="A10059" s="71">
        <v>43626</v>
      </c>
      <c r="B10059" s="71">
        <f t="shared" si="157"/>
        <v>43617</v>
      </c>
      <c r="C10059">
        <v>3274.72</v>
      </c>
    </row>
    <row r="10060" spans="1:3">
      <c r="A10060" s="71">
        <v>43627</v>
      </c>
      <c r="B10060" s="71">
        <f t="shared" si="157"/>
        <v>43617</v>
      </c>
      <c r="C10060">
        <v>3257.06</v>
      </c>
    </row>
    <row r="10061" spans="1:3">
      <c r="A10061" s="71">
        <v>43628</v>
      </c>
      <c r="B10061" s="71">
        <f t="shared" si="157"/>
        <v>43617</v>
      </c>
      <c r="C10061">
        <v>3249.56</v>
      </c>
    </row>
    <row r="10062" spans="1:3">
      <c r="A10062" s="71">
        <v>43629</v>
      </c>
      <c r="B10062" s="71">
        <f t="shared" si="157"/>
        <v>43617</v>
      </c>
      <c r="C10062">
        <v>3264.47</v>
      </c>
    </row>
    <row r="10063" spans="1:3">
      <c r="A10063" s="71">
        <v>43630</v>
      </c>
      <c r="B10063" s="71">
        <f t="shared" si="157"/>
        <v>43617</v>
      </c>
      <c r="C10063">
        <v>3266.72</v>
      </c>
    </row>
    <row r="10064" spans="1:3">
      <c r="A10064" s="71">
        <v>43631</v>
      </c>
      <c r="B10064" s="71">
        <f t="shared" si="157"/>
        <v>43617</v>
      </c>
      <c r="C10064">
        <v>3270.7</v>
      </c>
    </row>
    <row r="10065" spans="1:3">
      <c r="A10065" s="71">
        <v>43632</v>
      </c>
      <c r="B10065" s="71">
        <f t="shared" si="157"/>
        <v>43617</v>
      </c>
      <c r="C10065">
        <v>3270.7</v>
      </c>
    </row>
    <row r="10066" spans="1:3">
      <c r="A10066" s="71">
        <v>43633</v>
      </c>
      <c r="B10066" s="71">
        <f t="shared" si="157"/>
        <v>43617</v>
      </c>
      <c r="C10066">
        <v>3270.7</v>
      </c>
    </row>
    <row r="10067" spans="1:3">
      <c r="A10067" s="71">
        <v>43634</v>
      </c>
      <c r="B10067" s="71">
        <f t="shared" si="157"/>
        <v>43617</v>
      </c>
      <c r="C10067">
        <v>3286.63</v>
      </c>
    </row>
    <row r="10068" spans="1:3">
      <c r="A10068" s="71">
        <v>43635</v>
      </c>
      <c r="B10068" s="71">
        <f t="shared" si="157"/>
        <v>43617</v>
      </c>
      <c r="C10068">
        <v>3264.98</v>
      </c>
    </row>
    <row r="10069" spans="1:3">
      <c r="A10069" s="71">
        <v>43636</v>
      </c>
      <c r="B10069" s="71">
        <f t="shared" si="157"/>
        <v>43617</v>
      </c>
      <c r="C10069">
        <v>3248.91</v>
      </c>
    </row>
    <row r="10070" spans="1:3">
      <c r="A10070" s="71">
        <v>43637</v>
      </c>
      <c r="B10070" s="71">
        <f t="shared" si="157"/>
        <v>43617</v>
      </c>
      <c r="C10070">
        <v>3202.01</v>
      </c>
    </row>
    <row r="10071" spans="1:3">
      <c r="A10071" s="71">
        <v>43638</v>
      </c>
      <c r="B10071" s="71">
        <f t="shared" si="157"/>
        <v>43617</v>
      </c>
      <c r="C10071">
        <v>3191.17</v>
      </c>
    </row>
    <row r="10072" spans="1:3">
      <c r="A10072" s="71">
        <v>43639</v>
      </c>
      <c r="B10072" s="71">
        <f t="shared" si="157"/>
        <v>43617</v>
      </c>
      <c r="C10072">
        <v>3191.17</v>
      </c>
    </row>
    <row r="10073" spans="1:3">
      <c r="A10073" s="71">
        <v>43640</v>
      </c>
      <c r="B10073" s="71">
        <f t="shared" si="157"/>
        <v>43617</v>
      </c>
      <c r="C10073">
        <v>3191.17</v>
      </c>
    </row>
    <row r="10074" spans="1:3">
      <c r="A10074" s="71">
        <v>43641</v>
      </c>
      <c r="B10074" s="71">
        <f t="shared" si="157"/>
        <v>43617</v>
      </c>
      <c r="C10074">
        <v>3191.17</v>
      </c>
    </row>
    <row r="10075" spans="1:3">
      <c r="A10075" s="71">
        <v>43642</v>
      </c>
      <c r="B10075" s="71">
        <f t="shared" si="157"/>
        <v>43617</v>
      </c>
      <c r="C10075">
        <v>3187.15</v>
      </c>
    </row>
    <row r="10076" spans="1:3">
      <c r="A10076" s="71">
        <v>43643</v>
      </c>
      <c r="B10076" s="71">
        <f t="shared" si="157"/>
        <v>43617</v>
      </c>
      <c r="C10076">
        <v>3177.94</v>
      </c>
    </row>
    <row r="10077" spans="1:3">
      <c r="A10077" s="71">
        <v>43644</v>
      </c>
      <c r="B10077" s="71">
        <f t="shared" si="157"/>
        <v>43617</v>
      </c>
      <c r="C10077">
        <v>3197.23</v>
      </c>
    </row>
    <row r="10078" spans="1:3">
      <c r="A10078" s="71">
        <v>43645</v>
      </c>
      <c r="B10078" s="71">
        <f t="shared" si="157"/>
        <v>43617</v>
      </c>
      <c r="C10078">
        <v>3205.67</v>
      </c>
    </row>
    <row r="10079" spans="1:3">
      <c r="A10079" s="71">
        <v>43646</v>
      </c>
      <c r="B10079" s="71">
        <f t="shared" si="157"/>
        <v>43617</v>
      </c>
      <c r="C10079">
        <v>3205.67</v>
      </c>
    </row>
    <row r="10080" spans="1:3">
      <c r="A10080" s="71">
        <v>43647</v>
      </c>
      <c r="B10080" s="71">
        <f t="shared" si="157"/>
        <v>43647</v>
      </c>
      <c r="C10080">
        <v>3205.67</v>
      </c>
    </row>
    <row r="10081" spans="1:3">
      <c r="A10081" s="71">
        <v>43648</v>
      </c>
      <c r="B10081" s="71">
        <f t="shared" si="157"/>
        <v>43647</v>
      </c>
      <c r="C10081">
        <v>3205.67</v>
      </c>
    </row>
    <row r="10082" spans="1:3">
      <c r="A10082" s="71">
        <v>43649</v>
      </c>
      <c r="B10082" s="71">
        <f t="shared" si="157"/>
        <v>43647</v>
      </c>
      <c r="C10082">
        <v>3211.06</v>
      </c>
    </row>
    <row r="10083" spans="1:3">
      <c r="A10083" s="71">
        <v>43650</v>
      </c>
      <c r="B10083" s="71">
        <f t="shared" si="157"/>
        <v>43647</v>
      </c>
      <c r="C10083">
        <v>3206.92</v>
      </c>
    </row>
    <row r="10084" spans="1:3">
      <c r="A10084" s="71">
        <v>43651</v>
      </c>
      <c r="B10084" s="71">
        <f t="shared" si="157"/>
        <v>43647</v>
      </c>
      <c r="C10084">
        <v>3206.92</v>
      </c>
    </row>
    <row r="10085" spans="1:3">
      <c r="A10085" s="71">
        <v>43652</v>
      </c>
      <c r="B10085" s="71">
        <f t="shared" si="157"/>
        <v>43647</v>
      </c>
      <c r="C10085">
        <v>3217.18</v>
      </c>
    </row>
    <row r="10086" spans="1:3">
      <c r="A10086" s="71">
        <v>43653</v>
      </c>
      <c r="B10086" s="71">
        <f t="shared" si="157"/>
        <v>43647</v>
      </c>
      <c r="C10086">
        <v>3217.18</v>
      </c>
    </row>
    <row r="10087" spans="1:3">
      <c r="A10087" s="71">
        <v>43654</v>
      </c>
      <c r="B10087" s="71">
        <f t="shared" si="157"/>
        <v>43647</v>
      </c>
      <c r="C10087">
        <v>3217.18</v>
      </c>
    </row>
    <row r="10088" spans="1:3">
      <c r="A10088" s="71">
        <v>43655</v>
      </c>
      <c r="B10088" s="71">
        <f t="shared" si="157"/>
        <v>43647</v>
      </c>
      <c r="C10088">
        <v>3207.66</v>
      </c>
    </row>
    <row r="10089" spans="1:3">
      <c r="A10089" s="71">
        <v>43656</v>
      </c>
      <c r="B10089" s="71">
        <f t="shared" si="157"/>
        <v>43647</v>
      </c>
      <c r="C10089">
        <v>3223.67</v>
      </c>
    </row>
    <row r="10090" spans="1:3">
      <c r="A10090" s="71">
        <v>43657</v>
      </c>
      <c r="B10090" s="71">
        <f t="shared" si="157"/>
        <v>43647</v>
      </c>
      <c r="C10090">
        <v>3212.91</v>
      </c>
    </row>
    <row r="10091" spans="1:3">
      <c r="A10091" s="71">
        <v>43658</v>
      </c>
      <c r="B10091" s="71">
        <f t="shared" si="157"/>
        <v>43647</v>
      </c>
      <c r="C10091">
        <v>3197.5</v>
      </c>
    </row>
    <row r="10092" spans="1:3">
      <c r="A10092" s="71">
        <v>43659</v>
      </c>
      <c r="B10092" s="71">
        <f t="shared" si="157"/>
        <v>43647</v>
      </c>
      <c r="C10092">
        <v>3190.33</v>
      </c>
    </row>
    <row r="10093" spans="1:3">
      <c r="A10093" s="71">
        <v>43660</v>
      </c>
      <c r="B10093" s="71">
        <f t="shared" si="157"/>
        <v>43647</v>
      </c>
      <c r="C10093">
        <v>3190.33</v>
      </c>
    </row>
    <row r="10094" spans="1:3">
      <c r="A10094" s="71">
        <v>43661</v>
      </c>
      <c r="B10094" s="71">
        <f t="shared" si="157"/>
        <v>43647</v>
      </c>
      <c r="C10094">
        <v>3190.33</v>
      </c>
    </row>
    <row r="10095" spans="1:3">
      <c r="A10095" s="71">
        <v>43662</v>
      </c>
      <c r="B10095" s="71">
        <f t="shared" si="157"/>
        <v>43647</v>
      </c>
      <c r="C10095">
        <v>3190.66</v>
      </c>
    </row>
    <row r="10096" spans="1:3">
      <c r="A10096" s="71">
        <v>43663</v>
      </c>
      <c r="B10096" s="71">
        <f t="shared" si="157"/>
        <v>43647</v>
      </c>
      <c r="C10096">
        <v>3199.72</v>
      </c>
    </row>
    <row r="10097" spans="1:3">
      <c r="A10097" s="71">
        <v>43664</v>
      </c>
      <c r="B10097" s="71">
        <f t="shared" si="157"/>
        <v>43647</v>
      </c>
      <c r="C10097">
        <v>3189.21</v>
      </c>
    </row>
    <row r="10098" spans="1:3">
      <c r="A10098" s="71">
        <v>43665</v>
      </c>
      <c r="B10098" s="71">
        <f t="shared" si="157"/>
        <v>43647</v>
      </c>
      <c r="C10098">
        <v>3183.01</v>
      </c>
    </row>
    <row r="10099" spans="1:3">
      <c r="A10099" s="71">
        <v>43666</v>
      </c>
      <c r="B10099" s="71">
        <f t="shared" si="157"/>
        <v>43647</v>
      </c>
      <c r="C10099">
        <v>3169.51</v>
      </c>
    </row>
    <row r="10100" spans="1:3">
      <c r="A10100" s="71">
        <v>43667</v>
      </c>
      <c r="B10100" s="71">
        <f t="shared" si="157"/>
        <v>43647</v>
      </c>
      <c r="C10100">
        <v>3169.51</v>
      </c>
    </row>
    <row r="10101" spans="1:3">
      <c r="A10101" s="71">
        <v>43668</v>
      </c>
      <c r="B10101" s="71">
        <f t="shared" si="157"/>
        <v>43647</v>
      </c>
      <c r="C10101">
        <v>3169.51</v>
      </c>
    </row>
    <row r="10102" spans="1:3">
      <c r="A10102" s="71">
        <v>43669</v>
      </c>
      <c r="B10102" s="71">
        <f t="shared" si="157"/>
        <v>43647</v>
      </c>
      <c r="C10102">
        <v>3177.76</v>
      </c>
    </row>
    <row r="10103" spans="1:3">
      <c r="A10103" s="71">
        <v>43670</v>
      </c>
      <c r="B10103" s="71">
        <f t="shared" si="157"/>
        <v>43647</v>
      </c>
      <c r="C10103">
        <v>3188.01</v>
      </c>
    </row>
    <row r="10104" spans="1:3">
      <c r="A10104" s="71">
        <v>43671</v>
      </c>
      <c r="B10104" s="71">
        <f t="shared" si="157"/>
        <v>43647</v>
      </c>
      <c r="C10104">
        <v>3194.67</v>
      </c>
    </row>
    <row r="10105" spans="1:3">
      <c r="A10105" s="71">
        <v>43672</v>
      </c>
      <c r="B10105" s="71">
        <f t="shared" si="157"/>
        <v>43647</v>
      </c>
      <c r="C10105">
        <v>3213.09</v>
      </c>
    </row>
    <row r="10106" spans="1:3">
      <c r="A10106" s="71">
        <v>43673</v>
      </c>
      <c r="B10106" s="71">
        <f t="shared" si="157"/>
        <v>43647</v>
      </c>
      <c r="C10106">
        <v>3233.26</v>
      </c>
    </row>
    <row r="10107" spans="1:3">
      <c r="A10107" s="71">
        <v>43674</v>
      </c>
      <c r="B10107" s="71">
        <f t="shared" si="157"/>
        <v>43647</v>
      </c>
      <c r="C10107">
        <v>3233.26</v>
      </c>
    </row>
    <row r="10108" spans="1:3">
      <c r="A10108" s="71">
        <v>43675</v>
      </c>
      <c r="B10108" s="71">
        <f t="shared" si="157"/>
        <v>43647</v>
      </c>
      <c r="C10108">
        <v>3233.26</v>
      </c>
    </row>
    <row r="10109" spans="1:3">
      <c r="A10109" s="71">
        <v>43676</v>
      </c>
      <c r="B10109" s="71">
        <f t="shared" si="157"/>
        <v>43647</v>
      </c>
      <c r="C10109">
        <v>3262.81</v>
      </c>
    </row>
    <row r="10110" spans="1:3">
      <c r="A10110" s="71">
        <v>43677</v>
      </c>
      <c r="B10110" s="71">
        <f t="shared" si="157"/>
        <v>43647</v>
      </c>
      <c r="C10110">
        <v>3296.85</v>
      </c>
    </row>
    <row r="10111" spans="1:3">
      <c r="A10111" s="71">
        <v>43678</v>
      </c>
      <c r="B10111" s="71">
        <f t="shared" si="157"/>
        <v>43678</v>
      </c>
      <c r="C10111">
        <v>3291.79</v>
      </c>
    </row>
    <row r="10112" spans="1:3">
      <c r="A10112" s="71">
        <v>43679</v>
      </c>
      <c r="B10112" s="71">
        <f t="shared" si="157"/>
        <v>43678</v>
      </c>
      <c r="C10112">
        <v>3329.23</v>
      </c>
    </row>
    <row r="10113" spans="1:3">
      <c r="A10113" s="71">
        <v>43680</v>
      </c>
      <c r="B10113" s="71">
        <f t="shared" si="157"/>
        <v>43678</v>
      </c>
      <c r="C10113">
        <v>3365.78</v>
      </c>
    </row>
    <row r="10114" spans="1:3">
      <c r="A10114" s="71">
        <v>43681</v>
      </c>
      <c r="B10114" s="71">
        <f t="shared" si="157"/>
        <v>43678</v>
      </c>
      <c r="C10114">
        <v>3365.78</v>
      </c>
    </row>
    <row r="10115" spans="1:3">
      <c r="A10115" s="71">
        <v>43682</v>
      </c>
      <c r="B10115" s="71">
        <f t="shared" ref="B10115:B10178" si="158">DATE(YEAR(A10115), MONTH(A10115), 1)</f>
        <v>43678</v>
      </c>
      <c r="C10115">
        <v>3365.78</v>
      </c>
    </row>
    <row r="10116" spans="1:3">
      <c r="A10116" s="71">
        <v>43683</v>
      </c>
      <c r="B10116" s="71">
        <f t="shared" si="158"/>
        <v>43678</v>
      </c>
      <c r="C10116">
        <v>3459.47</v>
      </c>
    </row>
    <row r="10117" spans="1:3">
      <c r="A10117" s="71">
        <v>43684</v>
      </c>
      <c r="B10117" s="71">
        <f t="shared" si="158"/>
        <v>43678</v>
      </c>
      <c r="C10117">
        <v>3431.28</v>
      </c>
    </row>
    <row r="10118" spans="1:3">
      <c r="A10118" s="71">
        <v>43685</v>
      </c>
      <c r="B10118" s="71">
        <f t="shared" si="158"/>
        <v>43678</v>
      </c>
      <c r="C10118">
        <v>3431.28</v>
      </c>
    </row>
    <row r="10119" spans="1:3">
      <c r="A10119" s="71">
        <v>43686</v>
      </c>
      <c r="B10119" s="71">
        <f t="shared" si="158"/>
        <v>43678</v>
      </c>
      <c r="C10119">
        <v>3394.61</v>
      </c>
    </row>
    <row r="10120" spans="1:3">
      <c r="A10120" s="71">
        <v>43687</v>
      </c>
      <c r="B10120" s="71">
        <f t="shared" si="158"/>
        <v>43678</v>
      </c>
      <c r="C10120">
        <v>3382.71</v>
      </c>
    </row>
    <row r="10121" spans="1:3">
      <c r="A10121" s="71">
        <v>43688</v>
      </c>
      <c r="B10121" s="71">
        <f t="shared" si="158"/>
        <v>43678</v>
      </c>
      <c r="C10121">
        <v>3382.71</v>
      </c>
    </row>
    <row r="10122" spans="1:3">
      <c r="A10122" s="71">
        <v>43689</v>
      </c>
      <c r="B10122" s="71">
        <f t="shared" si="158"/>
        <v>43678</v>
      </c>
      <c r="C10122">
        <v>3382.71</v>
      </c>
    </row>
    <row r="10123" spans="1:3">
      <c r="A10123" s="71">
        <v>43690</v>
      </c>
      <c r="B10123" s="71">
        <f t="shared" si="158"/>
        <v>43678</v>
      </c>
      <c r="C10123">
        <v>3436.26</v>
      </c>
    </row>
    <row r="10124" spans="1:3">
      <c r="A10124" s="71">
        <v>43691</v>
      </c>
      <c r="B10124" s="71">
        <f t="shared" si="158"/>
        <v>43678</v>
      </c>
      <c r="C10124">
        <v>3407.76</v>
      </c>
    </row>
    <row r="10125" spans="1:3">
      <c r="A10125" s="71">
        <v>43692</v>
      </c>
      <c r="B10125" s="71">
        <f t="shared" si="158"/>
        <v>43678</v>
      </c>
      <c r="C10125">
        <v>3449.27</v>
      </c>
    </row>
    <row r="10126" spans="1:3">
      <c r="A10126" s="71">
        <v>43693</v>
      </c>
      <c r="B10126" s="71">
        <f t="shared" si="158"/>
        <v>43678</v>
      </c>
      <c r="C10126">
        <v>3447.76</v>
      </c>
    </row>
    <row r="10127" spans="1:3">
      <c r="A10127" s="71">
        <v>43694</v>
      </c>
      <c r="B10127" s="71">
        <f t="shared" si="158"/>
        <v>43678</v>
      </c>
      <c r="C10127">
        <v>3441.4</v>
      </c>
    </row>
    <row r="10128" spans="1:3">
      <c r="A10128" s="71">
        <v>43695</v>
      </c>
      <c r="B10128" s="71">
        <f t="shared" si="158"/>
        <v>43678</v>
      </c>
      <c r="C10128">
        <v>3441.4</v>
      </c>
    </row>
    <row r="10129" spans="1:3">
      <c r="A10129" s="71">
        <v>43696</v>
      </c>
      <c r="B10129" s="71">
        <f t="shared" si="158"/>
        <v>43678</v>
      </c>
      <c r="C10129">
        <v>3441.4</v>
      </c>
    </row>
    <row r="10130" spans="1:3">
      <c r="A10130" s="71">
        <v>43697</v>
      </c>
      <c r="B10130" s="71">
        <f t="shared" si="158"/>
        <v>43678</v>
      </c>
      <c r="C10130">
        <v>3441.4</v>
      </c>
    </row>
    <row r="10131" spans="1:3">
      <c r="A10131" s="71">
        <v>43698</v>
      </c>
      <c r="B10131" s="71">
        <f t="shared" si="158"/>
        <v>43678</v>
      </c>
      <c r="C10131">
        <v>3420.99</v>
      </c>
    </row>
    <row r="10132" spans="1:3">
      <c r="A10132" s="71">
        <v>43699</v>
      </c>
      <c r="B10132" s="71">
        <f t="shared" si="158"/>
        <v>43678</v>
      </c>
      <c r="C10132">
        <v>3385.28</v>
      </c>
    </row>
    <row r="10133" spans="1:3">
      <c r="A10133" s="71">
        <v>43700</v>
      </c>
      <c r="B10133" s="71">
        <f t="shared" si="158"/>
        <v>43678</v>
      </c>
      <c r="C10133">
        <v>3376.99</v>
      </c>
    </row>
    <row r="10134" spans="1:3">
      <c r="A10134" s="71">
        <v>43701</v>
      </c>
      <c r="B10134" s="71">
        <f t="shared" si="158"/>
        <v>43678</v>
      </c>
      <c r="C10134">
        <v>3399.95</v>
      </c>
    </row>
    <row r="10135" spans="1:3">
      <c r="A10135" s="71">
        <v>43702</v>
      </c>
      <c r="B10135" s="71">
        <f t="shared" si="158"/>
        <v>43678</v>
      </c>
      <c r="C10135">
        <v>3399.95</v>
      </c>
    </row>
    <row r="10136" spans="1:3">
      <c r="A10136" s="71">
        <v>43703</v>
      </c>
      <c r="B10136" s="71">
        <f t="shared" si="158"/>
        <v>43678</v>
      </c>
      <c r="C10136">
        <v>3399.95</v>
      </c>
    </row>
    <row r="10137" spans="1:3">
      <c r="A10137" s="71">
        <v>43704</v>
      </c>
      <c r="B10137" s="71">
        <f t="shared" si="158"/>
        <v>43678</v>
      </c>
      <c r="C10137">
        <v>3432.85</v>
      </c>
    </row>
    <row r="10138" spans="1:3">
      <c r="A10138" s="71">
        <v>43705</v>
      </c>
      <c r="B10138" s="71">
        <f t="shared" si="158"/>
        <v>43678</v>
      </c>
      <c r="C10138">
        <v>3457.89</v>
      </c>
    </row>
    <row r="10139" spans="1:3">
      <c r="A10139" s="71">
        <v>43706</v>
      </c>
      <c r="B10139" s="71">
        <f t="shared" si="158"/>
        <v>43678</v>
      </c>
      <c r="C10139">
        <v>3477.53</v>
      </c>
    </row>
    <row r="10140" spans="1:3">
      <c r="A10140" s="71">
        <v>43707</v>
      </c>
      <c r="B10140" s="71">
        <f t="shared" si="158"/>
        <v>43678</v>
      </c>
      <c r="C10140">
        <v>3464.15</v>
      </c>
    </row>
    <row r="10141" spans="1:3">
      <c r="A10141" s="71">
        <v>43708</v>
      </c>
      <c r="B10141" s="71">
        <f t="shared" si="158"/>
        <v>43678</v>
      </c>
      <c r="C10141">
        <v>3427.29</v>
      </c>
    </row>
    <row r="10142" spans="1:3">
      <c r="A10142" s="71">
        <v>43709</v>
      </c>
      <c r="B10142" s="71">
        <f t="shared" si="158"/>
        <v>43709</v>
      </c>
      <c r="C10142">
        <v>3427.29</v>
      </c>
    </row>
    <row r="10143" spans="1:3">
      <c r="A10143" s="71">
        <v>43710</v>
      </c>
      <c r="B10143" s="71">
        <f t="shared" si="158"/>
        <v>43709</v>
      </c>
      <c r="C10143">
        <v>3427.29</v>
      </c>
    </row>
    <row r="10144" spans="1:3">
      <c r="A10144" s="71">
        <v>43711</v>
      </c>
      <c r="B10144" s="71">
        <f t="shared" si="158"/>
        <v>43709</v>
      </c>
      <c r="C10144">
        <v>3427.29</v>
      </c>
    </row>
    <row r="10145" spans="1:3">
      <c r="A10145" s="71">
        <v>43712</v>
      </c>
      <c r="B10145" s="71">
        <f t="shared" si="158"/>
        <v>43709</v>
      </c>
      <c r="C10145">
        <v>3438.61</v>
      </c>
    </row>
    <row r="10146" spans="1:3">
      <c r="A10146" s="71">
        <v>43713</v>
      </c>
      <c r="B10146" s="71">
        <f t="shared" si="158"/>
        <v>43709</v>
      </c>
      <c r="C10146">
        <v>3401.04</v>
      </c>
    </row>
    <row r="10147" spans="1:3">
      <c r="A10147" s="71">
        <v>43714</v>
      </c>
      <c r="B10147" s="71">
        <f t="shared" si="158"/>
        <v>43709</v>
      </c>
      <c r="C10147">
        <v>3377.39</v>
      </c>
    </row>
    <row r="10148" spans="1:3">
      <c r="A10148" s="71">
        <v>43715</v>
      </c>
      <c r="B10148" s="71">
        <f t="shared" si="158"/>
        <v>43709</v>
      </c>
      <c r="C10148">
        <v>3361.7</v>
      </c>
    </row>
    <row r="10149" spans="1:3">
      <c r="A10149" s="71">
        <v>43716</v>
      </c>
      <c r="B10149" s="71">
        <f t="shared" si="158"/>
        <v>43709</v>
      </c>
      <c r="C10149">
        <v>3361.7</v>
      </c>
    </row>
    <row r="10150" spans="1:3">
      <c r="A10150" s="71">
        <v>43717</v>
      </c>
      <c r="B10150" s="71">
        <f t="shared" si="158"/>
        <v>43709</v>
      </c>
      <c r="C10150">
        <v>3361.7</v>
      </c>
    </row>
    <row r="10151" spans="1:3">
      <c r="A10151" s="71">
        <v>43718</v>
      </c>
      <c r="B10151" s="71">
        <f t="shared" si="158"/>
        <v>43709</v>
      </c>
      <c r="C10151">
        <v>3368.8</v>
      </c>
    </row>
    <row r="10152" spans="1:3">
      <c r="A10152" s="71">
        <v>43719</v>
      </c>
      <c r="B10152" s="71">
        <f t="shared" si="158"/>
        <v>43709</v>
      </c>
      <c r="C10152">
        <v>3373.75</v>
      </c>
    </row>
    <row r="10153" spans="1:3">
      <c r="A10153" s="71">
        <v>43720</v>
      </c>
      <c r="B10153" s="71">
        <f t="shared" si="158"/>
        <v>43709</v>
      </c>
      <c r="C10153">
        <v>3372.48</v>
      </c>
    </row>
    <row r="10154" spans="1:3">
      <c r="A10154" s="71">
        <v>43721</v>
      </c>
      <c r="B10154" s="71">
        <f t="shared" si="158"/>
        <v>43709</v>
      </c>
      <c r="C10154">
        <v>3359.2</v>
      </c>
    </row>
    <row r="10155" spans="1:3">
      <c r="A10155" s="71">
        <v>43722</v>
      </c>
      <c r="B10155" s="71">
        <f t="shared" si="158"/>
        <v>43709</v>
      </c>
      <c r="C10155">
        <v>3356.15</v>
      </c>
    </row>
    <row r="10156" spans="1:3">
      <c r="A10156" s="71">
        <v>43723</v>
      </c>
      <c r="B10156" s="71">
        <f t="shared" si="158"/>
        <v>43709</v>
      </c>
      <c r="C10156">
        <v>3356.15</v>
      </c>
    </row>
    <row r="10157" spans="1:3">
      <c r="A10157" s="71">
        <v>43724</v>
      </c>
      <c r="B10157" s="71">
        <f t="shared" si="158"/>
        <v>43709</v>
      </c>
      <c r="C10157">
        <v>3356.15</v>
      </c>
    </row>
    <row r="10158" spans="1:3">
      <c r="A10158" s="71">
        <v>43725</v>
      </c>
      <c r="B10158" s="71">
        <f t="shared" si="158"/>
        <v>43709</v>
      </c>
      <c r="C10158">
        <v>3364.43</v>
      </c>
    </row>
    <row r="10159" spans="1:3">
      <c r="A10159" s="71">
        <v>43726</v>
      </c>
      <c r="B10159" s="71">
        <f t="shared" si="158"/>
        <v>43709</v>
      </c>
      <c r="C10159">
        <v>3380.92</v>
      </c>
    </row>
    <row r="10160" spans="1:3">
      <c r="A10160" s="71">
        <v>43727</v>
      </c>
      <c r="B10160" s="71">
        <f t="shared" si="158"/>
        <v>43709</v>
      </c>
      <c r="C10160">
        <v>3377.79</v>
      </c>
    </row>
    <row r="10161" spans="1:3">
      <c r="A10161" s="71">
        <v>43728</v>
      </c>
      <c r="B10161" s="71">
        <f t="shared" si="158"/>
        <v>43709</v>
      </c>
      <c r="C10161">
        <v>3377.72</v>
      </c>
    </row>
    <row r="10162" spans="1:3">
      <c r="A10162" s="71">
        <v>43729</v>
      </c>
      <c r="B10162" s="71">
        <f t="shared" si="158"/>
        <v>43709</v>
      </c>
      <c r="C10162">
        <v>3402.32</v>
      </c>
    </row>
    <row r="10163" spans="1:3">
      <c r="A10163" s="71">
        <v>43730</v>
      </c>
      <c r="B10163" s="71">
        <f t="shared" si="158"/>
        <v>43709</v>
      </c>
      <c r="C10163">
        <v>3402.32</v>
      </c>
    </row>
    <row r="10164" spans="1:3">
      <c r="A10164" s="71">
        <v>43731</v>
      </c>
      <c r="B10164" s="71">
        <f t="shared" si="158"/>
        <v>43709</v>
      </c>
      <c r="C10164">
        <v>3402.32</v>
      </c>
    </row>
    <row r="10165" spans="1:3">
      <c r="A10165" s="71">
        <v>43732</v>
      </c>
      <c r="B10165" s="71">
        <f t="shared" si="158"/>
        <v>43709</v>
      </c>
      <c r="C10165">
        <v>3437.78</v>
      </c>
    </row>
    <row r="10166" spans="1:3">
      <c r="A10166" s="71">
        <v>43733</v>
      </c>
      <c r="B10166" s="71">
        <f t="shared" si="158"/>
        <v>43709</v>
      </c>
      <c r="C10166">
        <v>3438.66</v>
      </c>
    </row>
    <row r="10167" spans="1:3">
      <c r="A10167" s="71">
        <v>43734</v>
      </c>
      <c r="B10167" s="71">
        <f t="shared" si="158"/>
        <v>43709</v>
      </c>
      <c r="C10167">
        <v>3451.02</v>
      </c>
    </row>
    <row r="10168" spans="1:3">
      <c r="A10168" s="71">
        <v>43735</v>
      </c>
      <c r="B10168" s="71">
        <f t="shared" si="158"/>
        <v>43709</v>
      </c>
      <c r="C10168">
        <v>3435.71</v>
      </c>
    </row>
    <row r="10169" spans="1:3">
      <c r="A10169" s="71">
        <v>43736</v>
      </c>
      <c r="B10169" s="71">
        <f t="shared" si="158"/>
        <v>43709</v>
      </c>
      <c r="C10169">
        <v>3462.01</v>
      </c>
    </row>
    <row r="10170" spans="1:3">
      <c r="A10170" s="71">
        <v>43737</v>
      </c>
      <c r="B10170" s="71">
        <f t="shared" si="158"/>
        <v>43709</v>
      </c>
      <c r="C10170">
        <v>3462.01</v>
      </c>
    </row>
    <row r="10171" spans="1:3">
      <c r="A10171" s="71">
        <v>43738</v>
      </c>
      <c r="B10171" s="71">
        <f t="shared" si="158"/>
        <v>43709</v>
      </c>
      <c r="C10171">
        <v>3462.01</v>
      </c>
    </row>
    <row r="10172" spans="1:3">
      <c r="A10172" s="71">
        <v>43739</v>
      </c>
      <c r="B10172" s="71">
        <f t="shared" si="158"/>
        <v>43739</v>
      </c>
      <c r="C10172">
        <v>3477.45</v>
      </c>
    </row>
    <row r="10173" spans="1:3">
      <c r="A10173" s="71">
        <v>43740</v>
      </c>
      <c r="B10173" s="71">
        <f t="shared" si="158"/>
        <v>43739</v>
      </c>
      <c r="C10173">
        <v>3491.29</v>
      </c>
    </row>
    <row r="10174" spans="1:3">
      <c r="A10174" s="71">
        <v>43741</v>
      </c>
      <c r="B10174" s="71">
        <f t="shared" si="158"/>
        <v>43739</v>
      </c>
      <c r="C10174">
        <v>3497.34</v>
      </c>
    </row>
    <row r="10175" spans="1:3">
      <c r="A10175" s="71">
        <v>43742</v>
      </c>
      <c r="B10175" s="71">
        <f t="shared" si="158"/>
        <v>43739</v>
      </c>
      <c r="C10175">
        <v>3467.6</v>
      </c>
    </row>
    <row r="10176" spans="1:3">
      <c r="A10176" s="71">
        <v>43743</v>
      </c>
      <c r="B10176" s="71">
        <f t="shared" si="158"/>
        <v>43739</v>
      </c>
      <c r="C10176">
        <v>3430.28</v>
      </c>
    </row>
    <row r="10177" spans="1:3">
      <c r="A10177" s="71">
        <v>43744</v>
      </c>
      <c r="B10177" s="71">
        <f t="shared" si="158"/>
        <v>43739</v>
      </c>
      <c r="C10177">
        <v>3430.28</v>
      </c>
    </row>
    <row r="10178" spans="1:3">
      <c r="A10178" s="71">
        <v>43745</v>
      </c>
      <c r="B10178" s="71">
        <f t="shared" si="158"/>
        <v>43739</v>
      </c>
      <c r="C10178">
        <v>3430.28</v>
      </c>
    </row>
    <row r="10179" spans="1:3">
      <c r="A10179" s="71">
        <v>43746</v>
      </c>
      <c r="B10179" s="71">
        <f t="shared" ref="B10179:B10242" si="159">DATE(YEAR(A10179), MONTH(A10179), 1)</f>
        <v>43739</v>
      </c>
      <c r="C10179">
        <v>3445.76</v>
      </c>
    </row>
    <row r="10180" spans="1:3">
      <c r="A10180" s="71">
        <v>43747</v>
      </c>
      <c r="B10180" s="71">
        <f t="shared" si="159"/>
        <v>43739</v>
      </c>
      <c r="C10180">
        <v>3452.57</v>
      </c>
    </row>
    <row r="10181" spans="1:3">
      <c r="A10181" s="71">
        <v>43748</v>
      </c>
      <c r="B10181" s="71">
        <f t="shared" si="159"/>
        <v>43739</v>
      </c>
      <c r="C10181">
        <v>3454.56</v>
      </c>
    </row>
    <row r="10182" spans="1:3">
      <c r="A10182" s="71">
        <v>43749</v>
      </c>
      <c r="B10182" s="71">
        <f t="shared" si="159"/>
        <v>43739</v>
      </c>
      <c r="C10182">
        <v>3458.42</v>
      </c>
    </row>
    <row r="10183" spans="1:3">
      <c r="A10183" s="71">
        <v>43750</v>
      </c>
      <c r="B10183" s="71">
        <f t="shared" si="159"/>
        <v>43739</v>
      </c>
      <c r="C10183">
        <v>3431.46</v>
      </c>
    </row>
    <row r="10184" spans="1:3">
      <c r="A10184" s="71">
        <v>43751</v>
      </c>
      <c r="B10184" s="71">
        <f t="shared" si="159"/>
        <v>43739</v>
      </c>
      <c r="C10184">
        <v>3431.46</v>
      </c>
    </row>
    <row r="10185" spans="1:3">
      <c r="A10185" s="71">
        <v>43752</v>
      </c>
      <c r="B10185" s="71">
        <f t="shared" si="159"/>
        <v>43739</v>
      </c>
      <c r="C10185">
        <v>3431.46</v>
      </c>
    </row>
    <row r="10186" spans="1:3">
      <c r="A10186" s="71">
        <v>43753</v>
      </c>
      <c r="B10186" s="71">
        <f t="shared" si="159"/>
        <v>43739</v>
      </c>
      <c r="C10186">
        <v>3431.46</v>
      </c>
    </row>
    <row r="10187" spans="1:3">
      <c r="A10187" s="71">
        <v>43754</v>
      </c>
      <c r="B10187" s="71">
        <f t="shared" si="159"/>
        <v>43739</v>
      </c>
      <c r="C10187">
        <v>3451.33</v>
      </c>
    </row>
    <row r="10188" spans="1:3">
      <c r="A10188" s="71">
        <v>43755</v>
      </c>
      <c r="B10188" s="71">
        <f t="shared" si="159"/>
        <v>43739</v>
      </c>
      <c r="C10188">
        <v>3459.55</v>
      </c>
    </row>
    <row r="10189" spans="1:3">
      <c r="A10189" s="71">
        <v>43756</v>
      </c>
      <c r="B10189" s="71">
        <f t="shared" si="159"/>
        <v>43739</v>
      </c>
      <c r="C10189">
        <v>3465.35</v>
      </c>
    </row>
    <row r="10190" spans="1:3">
      <c r="A10190" s="71">
        <v>43757</v>
      </c>
      <c r="B10190" s="71">
        <f t="shared" si="159"/>
        <v>43739</v>
      </c>
      <c r="C10190">
        <v>3428.63</v>
      </c>
    </row>
    <row r="10191" spans="1:3">
      <c r="A10191" s="71">
        <v>43758</v>
      </c>
      <c r="B10191" s="71">
        <f t="shared" si="159"/>
        <v>43739</v>
      </c>
      <c r="C10191">
        <v>3428.63</v>
      </c>
    </row>
    <row r="10192" spans="1:3">
      <c r="A10192" s="71">
        <v>43759</v>
      </c>
      <c r="B10192" s="71">
        <f t="shared" si="159"/>
        <v>43739</v>
      </c>
      <c r="C10192">
        <v>3428.63</v>
      </c>
    </row>
    <row r="10193" spans="1:3">
      <c r="A10193" s="71">
        <v>43760</v>
      </c>
      <c r="B10193" s="71">
        <f t="shared" si="159"/>
        <v>43739</v>
      </c>
      <c r="C10193">
        <v>3442.78</v>
      </c>
    </row>
    <row r="10194" spans="1:3">
      <c r="A10194" s="71">
        <v>43761</v>
      </c>
      <c r="B10194" s="71">
        <f t="shared" si="159"/>
        <v>43739</v>
      </c>
      <c r="C10194">
        <v>3430.3</v>
      </c>
    </row>
    <row r="10195" spans="1:3">
      <c r="A10195" s="71">
        <v>43762</v>
      </c>
      <c r="B10195" s="71">
        <f t="shared" si="159"/>
        <v>43739</v>
      </c>
      <c r="C10195">
        <v>3409.29</v>
      </c>
    </row>
    <row r="10196" spans="1:3">
      <c r="A10196" s="71">
        <v>43763</v>
      </c>
      <c r="B10196" s="71">
        <f t="shared" si="159"/>
        <v>43739</v>
      </c>
      <c r="C10196">
        <v>3387.72</v>
      </c>
    </row>
    <row r="10197" spans="1:3">
      <c r="A10197" s="71">
        <v>43764</v>
      </c>
      <c r="B10197" s="71">
        <f t="shared" si="159"/>
        <v>43739</v>
      </c>
      <c r="C10197">
        <v>3395.25</v>
      </c>
    </row>
    <row r="10198" spans="1:3">
      <c r="A10198" s="71">
        <v>43765</v>
      </c>
      <c r="B10198" s="71">
        <f t="shared" si="159"/>
        <v>43739</v>
      </c>
      <c r="C10198">
        <v>3395.25</v>
      </c>
    </row>
    <row r="10199" spans="1:3">
      <c r="A10199" s="71">
        <v>43766</v>
      </c>
      <c r="B10199" s="71">
        <f t="shared" si="159"/>
        <v>43739</v>
      </c>
      <c r="C10199">
        <v>3395.25</v>
      </c>
    </row>
    <row r="10200" spans="1:3">
      <c r="A10200" s="71">
        <v>43767</v>
      </c>
      <c r="B10200" s="71">
        <f t="shared" si="159"/>
        <v>43739</v>
      </c>
      <c r="C10200">
        <v>3382.19</v>
      </c>
    </row>
    <row r="10201" spans="1:3">
      <c r="A10201" s="71">
        <v>43768</v>
      </c>
      <c r="B10201" s="71">
        <f t="shared" si="159"/>
        <v>43739</v>
      </c>
      <c r="C10201">
        <v>3380.9</v>
      </c>
    </row>
    <row r="10202" spans="1:3">
      <c r="A10202" s="71">
        <v>43769</v>
      </c>
      <c r="B10202" s="71">
        <f t="shared" si="159"/>
        <v>43739</v>
      </c>
      <c r="C10202">
        <v>3389.94</v>
      </c>
    </row>
    <row r="10203" spans="1:3">
      <c r="A10203" s="71">
        <v>43770</v>
      </c>
      <c r="B10203" s="71">
        <f t="shared" si="159"/>
        <v>43770</v>
      </c>
      <c r="C10203">
        <v>3383.29</v>
      </c>
    </row>
    <row r="10204" spans="1:3">
      <c r="A10204" s="71">
        <v>43771</v>
      </c>
      <c r="B10204" s="71">
        <f t="shared" si="159"/>
        <v>43770</v>
      </c>
      <c r="C10204">
        <v>3339.19</v>
      </c>
    </row>
    <row r="10205" spans="1:3">
      <c r="A10205" s="71">
        <v>43772</v>
      </c>
      <c r="B10205" s="71">
        <f t="shared" si="159"/>
        <v>43770</v>
      </c>
      <c r="C10205">
        <v>3339.19</v>
      </c>
    </row>
    <row r="10206" spans="1:3">
      <c r="A10206" s="71">
        <v>43773</v>
      </c>
      <c r="B10206" s="71">
        <f t="shared" si="159"/>
        <v>43770</v>
      </c>
      <c r="C10206">
        <v>3339.19</v>
      </c>
    </row>
    <row r="10207" spans="1:3">
      <c r="A10207" s="71">
        <v>43774</v>
      </c>
      <c r="B10207" s="71">
        <f t="shared" si="159"/>
        <v>43770</v>
      </c>
      <c r="C10207">
        <v>3339.19</v>
      </c>
    </row>
    <row r="10208" spans="1:3">
      <c r="A10208" s="71">
        <v>43775</v>
      </c>
      <c r="B10208" s="71">
        <f t="shared" si="159"/>
        <v>43770</v>
      </c>
      <c r="C10208">
        <v>3318.47</v>
      </c>
    </row>
    <row r="10209" spans="1:3">
      <c r="A10209" s="71">
        <v>43776</v>
      </c>
      <c r="B10209" s="71">
        <f t="shared" si="159"/>
        <v>43770</v>
      </c>
      <c r="C10209">
        <v>3319.64</v>
      </c>
    </row>
    <row r="10210" spans="1:3">
      <c r="A10210" s="71">
        <v>43777</v>
      </c>
      <c r="B10210" s="71">
        <f t="shared" si="159"/>
        <v>43770</v>
      </c>
      <c r="C10210">
        <v>3327.02</v>
      </c>
    </row>
    <row r="10211" spans="1:3">
      <c r="A10211" s="71">
        <v>43778</v>
      </c>
      <c r="B10211" s="71">
        <f t="shared" si="159"/>
        <v>43770</v>
      </c>
      <c r="C10211">
        <v>3341.01</v>
      </c>
    </row>
    <row r="10212" spans="1:3">
      <c r="A10212" s="71">
        <v>43779</v>
      </c>
      <c r="B10212" s="71">
        <f t="shared" si="159"/>
        <v>43770</v>
      </c>
      <c r="C10212">
        <v>3341.01</v>
      </c>
    </row>
    <row r="10213" spans="1:3">
      <c r="A10213" s="71">
        <v>43780</v>
      </c>
      <c r="B10213" s="71">
        <f t="shared" si="159"/>
        <v>43770</v>
      </c>
      <c r="C10213">
        <v>3341.01</v>
      </c>
    </row>
    <row r="10214" spans="1:3">
      <c r="A10214" s="71">
        <v>43781</v>
      </c>
      <c r="B10214" s="71">
        <f t="shared" si="159"/>
        <v>43770</v>
      </c>
      <c r="C10214">
        <v>3341.01</v>
      </c>
    </row>
    <row r="10215" spans="1:3">
      <c r="A10215" s="71">
        <v>43782</v>
      </c>
      <c r="B10215" s="71">
        <f t="shared" si="159"/>
        <v>43770</v>
      </c>
      <c r="C10215">
        <v>3384.21</v>
      </c>
    </row>
    <row r="10216" spans="1:3">
      <c r="A10216" s="71">
        <v>43783</v>
      </c>
      <c r="B10216" s="71">
        <f t="shared" si="159"/>
        <v>43770</v>
      </c>
      <c r="C10216">
        <v>3441.89</v>
      </c>
    </row>
    <row r="10217" spans="1:3">
      <c r="A10217" s="71">
        <v>43784</v>
      </c>
      <c r="B10217" s="71">
        <f t="shared" si="159"/>
        <v>43770</v>
      </c>
      <c r="C10217">
        <v>3452.67</v>
      </c>
    </row>
    <row r="10218" spans="1:3">
      <c r="A10218" s="71">
        <v>43785</v>
      </c>
      <c r="B10218" s="71">
        <f t="shared" si="159"/>
        <v>43770</v>
      </c>
      <c r="C10218">
        <v>3421.26</v>
      </c>
    </row>
    <row r="10219" spans="1:3">
      <c r="A10219" s="71">
        <v>43786</v>
      </c>
      <c r="B10219" s="71">
        <f t="shared" si="159"/>
        <v>43770</v>
      </c>
      <c r="C10219">
        <v>3421.26</v>
      </c>
    </row>
    <row r="10220" spans="1:3">
      <c r="A10220" s="71">
        <v>43787</v>
      </c>
      <c r="B10220" s="71">
        <f t="shared" si="159"/>
        <v>43770</v>
      </c>
      <c r="C10220">
        <v>3421.26</v>
      </c>
    </row>
    <row r="10221" spans="1:3">
      <c r="A10221" s="71">
        <v>43788</v>
      </c>
      <c r="B10221" s="71">
        <f t="shared" si="159"/>
        <v>43770</v>
      </c>
      <c r="C10221">
        <v>3447.74</v>
      </c>
    </row>
    <row r="10222" spans="1:3">
      <c r="A10222" s="71">
        <v>43789</v>
      </c>
      <c r="B10222" s="71">
        <f t="shared" si="159"/>
        <v>43770</v>
      </c>
      <c r="C10222">
        <v>3434.49</v>
      </c>
    </row>
    <row r="10223" spans="1:3">
      <c r="A10223" s="71">
        <v>43790</v>
      </c>
      <c r="B10223" s="71">
        <f t="shared" si="159"/>
        <v>43770</v>
      </c>
      <c r="C10223">
        <v>3445.95</v>
      </c>
    </row>
    <row r="10224" spans="1:3">
      <c r="A10224" s="71">
        <v>43791</v>
      </c>
      <c r="B10224" s="71">
        <f t="shared" si="159"/>
        <v>43770</v>
      </c>
      <c r="C10224">
        <v>3440.66</v>
      </c>
    </row>
    <row r="10225" spans="1:3">
      <c r="A10225" s="71">
        <v>43792</v>
      </c>
      <c r="B10225" s="71">
        <f t="shared" si="159"/>
        <v>43770</v>
      </c>
      <c r="C10225">
        <v>3410.77</v>
      </c>
    </row>
    <row r="10226" spans="1:3">
      <c r="A10226" s="71">
        <v>43793</v>
      </c>
      <c r="B10226" s="71">
        <f t="shared" si="159"/>
        <v>43770</v>
      </c>
      <c r="C10226">
        <v>3410.77</v>
      </c>
    </row>
    <row r="10227" spans="1:3">
      <c r="A10227" s="71">
        <v>43794</v>
      </c>
      <c r="B10227" s="71">
        <f t="shared" si="159"/>
        <v>43770</v>
      </c>
      <c r="C10227">
        <v>3410.77</v>
      </c>
    </row>
    <row r="10228" spans="1:3">
      <c r="A10228" s="71">
        <v>43795</v>
      </c>
      <c r="B10228" s="71">
        <f t="shared" si="159"/>
        <v>43770</v>
      </c>
      <c r="C10228">
        <v>3433.94</v>
      </c>
    </row>
    <row r="10229" spans="1:3">
      <c r="A10229" s="71">
        <v>43796</v>
      </c>
      <c r="B10229" s="71">
        <f t="shared" si="159"/>
        <v>43770</v>
      </c>
      <c r="C10229">
        <v>3469.01</v>
      </c>
    </row>
    <row r="10230" spans="1:3">
      <c r="A10230" s="71">
        <v>43797</v>
      </c>
      <c r="B10230" s="71">
        <f t="shared" si="159"/>
        <v>43770</v>
      </c>
      <c r="C10230">
        <v>3502.92</v>
      </c>
    </row>
    <row r="10231" spans="1:3">
      <c r="A10231" s="71">
        <v>43798</v>
      </c>
      <c r="B10231" s="71">
        <f t="shared" si="159"/>
        <v>43770</v>
      </c>
      <c r="C10231">
        <v>3502.92</v>
      </c>
    </row>
    <row r="10232" spans="1:3">
      <c r="A10232" s="71">
        <v>43799</v>
      </c>
      <c r="B10232" s="71">
        <f t="shared" si="159"/>
        <v>43770</v>
      </c>
      <c r="C10232">
        <v>3522.48</v>
      </c>
    </row>
    <row r="10233" spans="1:3">
      <c r="A10233" s="71">
        <v>43800</v>
      </c>
      <c r="B10233" s="71">
        <f t="shared" si="159"/>
        <v>43800</v>
      </c>
      <c r="C10233">
        <v>3522.48</v>
      </c>
    </row>
    <row r="10234" spans="1:3">
      <c r="A10234" s="71">
        <v>43801</v>
      </c>
      <c r="B10234" s="71">
        <f t="shared" si="159"/>
        <v>43800</v>
      </c>
      <c r="C10234">
        <v>3522.48</v>
      </c>
    </row>
    <row r="10235" spans="1:3">
      <c r="A10235" s="71">
        <v>43802</v>
      </c>
      <c r="B10235" s="71">
        <f t="shared" si="159"/>
        <v>43800</v>
      </c>
      <c r="C10235">
        <v>3508.39</v>
      </c>
    </row>
    <row r="10236" spans="1:3">
      <c r="A10236" s="71">
        <v>43803</v>
      </c>
      <c r="B10236" s="71">
        <f t="shared" si="159"/>
        <v>43800</v>
      </c>
      <c r="C10236">
        <v>3506.67</v>
      </c>
    </row>
    <row r="10237" spans="1:3">
      <c r="A10237" s="71">
        <v>43804</v>
      </c>
      <c r="B10237" s="71">
        <f t="shared" si="159"/>
        <v>43800</v>
      </c>
      <c r="C10237">
        <v>3478.57</v>
      </c>
    </row>
    <row r="10238" spans="1:3">
      <c r="A10238" s="71">
        <v>43805</v>
      </c>
      <c r="B10238" s="71">
        <f t="shared" si="159"/>
        <v>43800</v>
      </c>
      <c r="C10238">
        <v>3459.97</v>
      </c>
    </row>
    <row r="10239" spans="1:3">
      <c r="A10239" s="71">
        <v>43806</v>
      </c>
      <c r="B10239" s="71">
        <f t="shared" si="159"/>
        <v>43800</v>
      </c>
      <c r="C10239">
        <v>3430.31</v>
      </c>
    </row>
    <row r="10240" spans="1:3">
      <c r="A10240" s="71">
        <v>43807</v>
      </c>
      <c r="B10240" s="71">
        <f t="shared" si="159"/>
        <v>43800</v>
      </c>
      <c r="C10240">
        <v>3430.31</v>
      </c>
    </row>
    <row r="10241" spans="1:3">
      <c r="A10241" s="71">
        <v>43808</v>
      </c>
      <c r="B10241" s="71">
        <f t="shared" si="159"/>
        <v>43800</v>
      </c>
      <c r="C10241">
        <v>3430.31</v>
      </c>
    </row>
    <row r="10242" spans="1:3">
      <c r="A10242" s="71">
        <v>43809</v>
      </c>
      <c r="B10242" s="71">
        <f t="shared" si="159"/>
        <v>43800</v>
      </c>
      <c r="C10242">
        <v>3418.48</v>
      </c>
    </row>
    <row r="10243" spans="1:3">
      <c r="A10243" s="71">
        <v>43810</v>
      </c>
      <c r="B10243" s="71">
        <f t="shared" ref="B10243:B10306" si="160">DATE(YEAR(A10243), MONTH(A10243), 1)</f>
        <v>43800</v>
      </c>
      <c r="C10243">
        <v>3418.61</v>
      </c>
    </row>
    <row r="10244" spans="1:3">
      <c r="A10244" s="71">
        <v>43811</v>
      </c>
      <c r="B10244" s="71">
        <f t="shared" si="160"/>
        <v>43800</v>
      </c>
      <c r="C10244">
        <v>3387.73</v>
      </c>
    </row>
    <row r="10245" spans="1:3">
      <c r="A10245" s="71">
        <v>43812</v>
      </c>
      <c r="B10245" s="71">
        <f t="shared" si="160"/>
        <v>43800</v>
      </c>
      <c r="C10245">
        <v>3372.23</v>
      </c>
    </row>
    <row r="10246" spans="1:3">
      <c r="A10246" s="71">
        <v>43813</v>
      </c>
      <c r="B10246" s="71">
        <f t="shared" si="160"/>
        <v>43800</v>
      </c>
      <c r="C10246">
        <v>3374.29</v>
      </c>
    </row>
    <row r="10247" spans="1:3">
      <c r="A10247" s="71">
        <v>43814</v>
      </c>
      <c r="B10247" s="71">
        <f t="shared" si="160"/>
        <v>43800</v>
      </c>
      <c r="C10247">
        <v>3374.29</v>
      </c>
    </row>
    <row r="10248" spans="1:3">
      <c r="A10248" s="71">
        <v>43815</v>
      </c>
      <c r="B10248" s="71">
        <f t="shared" si="160"/>
        <v>43800</v>
      </c>
      <c r="C10248">
        <v>3374.29</v>
      </c>
    </row>
    <row r="10249" spans="1:3">
      <c r="A10249" s="71">
        <v>43816</v>
      </c>
      <c r="B10249" s="71">
        <f t="shared" si="160"/>
        <v>43800</v>
      </c>
      <c r="C10249">
        <v>3364.24</v>
      </c>
    </row>
    <row r="10250" spans="1:3">
      <c r="A10250" s="71">
        <v>43817</v>
      </c>
      <c r="B10250" s="71">
        <f t="shared" si="160"/>
        <v>43800</v>
      </c>
      <c r="C10250">
        <v>3347.86</v>
      </c>
    </row>
    <row r="10251" spans="1:3">
      <c r="A10251" s="71">
        <v>43818</v>
      </c>
      <c r="B10251" s="71">
        <f t="shared" si="160"/>
        <v>43800</v>
      </c>
      <c r="C10251">
        <v>3329.98</v>
      </c>
    </row>
    <row r="10252" spans="1:3">
      <c r="A10252" s="71">
        <v>43819</v>
      </c>
      <c r="B10252" s="71">
        <f t="shared" si="160"/>
        <v>43800</v>
      </c>
      <c r="C10252">
        <v>3322.38</v>
      </c>
    </row>
    <row r="10253" spans="1:3">
      <c r="A10253" s="71">
        <v>43820</v>
      </c>
      <c r="B10253" s="71">
        <f t="shared" si="160"/>
        <v>43800</v>
      </c>
      <c r="C10253">
        <v>3325.47</v>
      </c>
    </row>
    <row r="10254" spans="1:3">
      <c r="A10254" s="71">
        <v>43821</v>
      </c>
      <c r="B10254" s="71">
        <f t="shared" si="160"/>
        <v>43800</v>
      </c>
      <c r="C10254">
        <v>3325.47</v>
      </c>
    </row>
    <row r="10255" spans="1:3">
      <c r="A10255" s="71">
        <v>43822</v>
      </c>
      <c r="B10255" s="71">
        <f t="shared" si="160"/>
        <v>43800</v>
      </c>
      <c r="C10255">
        <v>3325.47</v>
      </c>
    </row>
    <row r="10256" spans="1:3">
      <c r="A10256" s="71">
        <v>43823</v>
      </c>
      <c r="B10256" s="71">
        <f t="shared" si="160"/>
        <v>43800</v>
      </c>
      <c r="C10256">
        <v>3316.92</v>
      </c>
    </row>
    <row r="10257" spans="1:3">
      <c r="A10257" s="71">
        <v>43824</v>
      </c>
      <c r="B10257" s="71">
        <f t="shared" si="160"/>
        <v>43800</v>
      </c>
      <c r="C10257">
        <v>3305.84</v>
      </c>
    </row>
    <row r="10258" spans="1:3">
      <c r="A10258" s="71">
        <v>43825</v>
      </c>
      <c r="B10258" s="71">
        <f t="shared" si="160"/>
        <v>43800</v>
      </c>
      <c r="C10258">
        <v>3305.84</v>
      </c>
    </row>
    <row r="10259" spans="1:3">
      <c r="A10259" s="71">
        <v>43826</v>
      </c>
      <c r="B10259" s="71">
        <f t="shared" si="160"/>
        <v>43800</v>
      </c>
      <c r="C10259">
        <v>3281.4</v>
      </c>
    </row>
    <row r="10260" spans="1:3">
      <c r="A10260" s="71">
        <v>43827</v>
      </c>
      <c r="B10260" s="71">
        <f t="shared" si="160"/>
        <v>43800</v>
      </c>
      <c r="C10260">
        <v>3294.05</v>
      </c>
    </row>
    <row r="10261" spans="1:3">
      <c r="A10261" s="71">
        <v>43828</v>
      </c>
      <c r="B10261" s="71">
        <f t="shared" si="160"/>
        <v>43800</v>
      </c>
      <c r="C10261">
        <v>3294.05</v>
      </c>
    </row>
    <row r="10262" spans="1:3">
      <c r="A10262" s="71">
        <v>43829</v>
      </c>
      <c r="B10262" s="71">
        <f t="shared" si="160"/>
        <v>43800</v>
      </c>
      <c r="C10262">
        <v>3294.05</v>
      </c>
    </row>
    <row r="10263" spans="1:3">
      <c r="A10263" s="71">
        <v>43830</v>
      </c>
      <c r="B10263" s="71">
        <f t="shared" si="160"/>
        <v>43800</v>
      </c>
      <c r="C10263">
        <v>3277.14</v>
      </c>
    </row>
    <row r="10264" spans="1:3">
      <c r="A10264" s="71">
        <v>43831</v>
      </c>
      <c r="B10264" s="71">
        <f t="shared" si="160"/>
        <v>43831</v>
      </c>
      <c r="C10264">
        <v>3277.14</v>
      </c>
    </row>
    <row r="10265" spans="1:3">
      <c r="A10265" s="71">
        <v>43832</v>
      </c>
      <c r="B10265" s="71">
        <f t="shared" si="160"/>
        <v>43831</v>
      </c>
      <c r="C10265">
        <v>3277.14</v>
      </c>
    </row>
    <row r="10266" spans="1:3">
      <c r="A10266" s="71">
        <v>43833</v>
      </c>
      <c r="B10266" s="71">
        <f t="shared" si="160"/>
        <v>43831</v>
      </c>
      <c r="C10266">
        <v>3258.84</v>
      </c>
    </row>
    <row r="10267" spans="1:3">
      <c r="A10267" s="71">
        <v>43834</v>
      </c>
      <c r="B10267" s="71">
        <f t="shared" si="160"/>
        <v>43831</v>
      </c>
      <c r="C10267">
        <v>3262.05</v>
      </c>
    </row>
    <row r="10268" spans="1:3">
      <c r="A10268" s="71">
        <v>43835</v>
      </c>
      <c r="B10268" s="71">
        <f t="shared" si="160"/>
        <v>43831</v>
      </c>
      <c r="C10268">
        <v>3262.05</v>
      </c>
    </row>
    <row r="10269" spans="1:3">
      <c r="A10269" s="71">
        <v>43836</v>
      </c>
      <c r="B10269" s="71">
        <f t="shared" si="160"/>
        <v>43831</v>
      </c>
      <c r="C10269">
        <v>3262.05</v>
      </c>
    </row>
    <row r="10270" spans="1:3">
      <c r="A10270" s="71">
        <v>43837</v>
      </c>
      <c r="B10270" s="71">
        <f t="shared" si="160"/>
        <v>43831</v>
      </c>
      <c r="C10270">
        <v>3262.05</v>
      </c>
    </row>
    <row r="10271" spans="1:3">
      <c r="A10271" s="71">
        <v>43838</v>
      </c>
      <c r="B10271" s="71">
        <f t="shared" si="160"/>
        <v>43831</v>
      </c>
      <c r="C10271">
        <v>3264.26</v>
      </c>
    </row>
    <row r="10272" spans="1:3">
      <c r="A10272" s="71">
        <v>43839</v>
      </c>
      <c r="B10272" s="71">
        <f t="shared" si="160"/>
        <v>43831</v>
      </c>
      <c r="C10272">
        <v>3254.42</v>
      </c>
    </row>
    <row r="10273" spans="1:3">
      <c r="A10273" s="71">
        <v>43840</v>
      </c>
      <c r="B10273" s="71">
        <f t="shared" si="160"/>
        <v>43831</v>
      </c>
      <c r="C10273">
        <v>3253.89</v>
      </c>
    </row>
    <row r="10274" spans="1:3">
      <c r="A10274" s="71">
        <v>43841</v>
      </c>
      <c r="B10274" s="71">
        <f t="shared" si="160"/>
        <v>43831</v>
      </c>
      <c r="C10274">
        <v>3272.62</v>
      </c>
    </row>
    <row r="10275" spans="1:3">
      <c r="A10275" s="71">
        <v>43842</v>
      </c>
      <c r="B10275" s="71">
        <f t="shared" si="160"/>
        <v>43831</v>
      </c>
      <c r="C10275">
        <v>3272.62</v>
      </c>
    </row>
    <row r="10276" spans="1:3">
      <c r="A10276" s="71">
        <v>43843</v>
      </c>
      <c r="B10276" s="71">
        <f t="shared" si="160"/>
        <v>43831</v>
      </c>
      <c r="C10276">
        <v>3272.62</v>
      </c>
    </row>
    <row r="10277" spans="1:3">
      <c r="A10277" s="71">
        <v>43844</v>
      </c>
      <c r="B10277" s="71">
        <f t="shared" si="160"/>
        <v>43831</v>
      </c>
      <c r="C10277">
        <v>3288.05</v>
      </c>
    </row>
    <row r="10278" spans="1:3">
      <c r="A10278" s="71">
        <v>43845</v>
      </c>
      <c r="B10278" s="71">
        <f t="shared" si="160"/>
        <v>43831</v>
      </c>
      <c r="C10278">
        <v>3278.83</v>
      </c>
    </row>
    <row r="10279" spans="1:3">
      <c r="A10279" s="71">
        <v>43846</v>
      </c>
      <c r="B10279" s="71">
        <f t="shared" si="160"/>
        <v>43831</v>
      </c>
      <c r="C10279">
        <v>3296.74</v>
      </c>
    </row>
    <row r="10280" spans="1:3">
      <c r="A10280" s="71">
        <v>43847</v>
      </c>
      <c r="B10280" s="71">
        <f t="shared" si="160"/>
        <v>43831</v>
      </c>
      <c r="C10280">
        <v>3313.4</v>
      </c>
    </row>
    <row r="10281" spans="1:3">
      <c r="A10281" s="71">
        <v>43848</v>
      </c>
      <c r="B10281" s="71">
        <f t="shared" si="160"/>
        <v>43831</v>
      </c>
      <c r="C10281">
        <v>3320.77</v>
      </c>
    </row>
    <row r="10282" spans="1:3">
      <c r="A10282" s="71">
        <v>43849</v>
      </c>
      <c r="B10282" s="71">
        <f t="shared" si="160"/>
        <v>43831</v>
      </c>
      <c r="C10282">
        <v>3320.77</v>
      </c>
    </row>
    <row r="10283" spans="1:3">
      <c r="A10283" s="71">
        <v>43850</v>
      </c>
      <c r="B10283" s="71">
        <f t="shared" si="160"/>
        <v>43831</v>
      </c>
      <c r="C10283">
        <v>3320.77</v>
      </c>
    </row>
    <row r="10284" spans="1:3">
      <c r="A10284" s="71">
        <v>43851</v>
      </c>
      <c r="B10284" s="71">
        <f t="shared" si="160"/>
        <v>43831</v>
      </c>
      <c r="C10284">
        <v>3320.77</v>
      </c>
    </row>
    <row r="10285" spans="1:3">
      <c r="A10285" s="71">
        <v>43852</v>
      </c>
      <c r="B10285" s="71">
        <f t="shared" si="160"/>
        <v>43831</v>
      </c>
      <c r="C10285">
        <v>3347.91</v>
      </c>
    </row>
    <row r="10286" spans="1:3">
      <c r="A10286" s="71">
        <v>43853</v>
      </c>
      <c r="B10286" s="71">
        <f t="shared" si="160"/>
        <v>43831</v>
      </c>
      <c r="C10286">
        <v>3337.77</v>
      </c>
    </row>
    <row r="10287" spans="1:3">
      <c r="A10287" s="71">
        <v>43854</v>
      </c>
      <c r="B10287" s="71">
        <f t="shared" si="160"/>
        <v>43831</v>
      </c>
      <c r="C10287">
        <v>3353.76</v>
      </c>
    </row>
    <row r="10288" spans="1:3">
      <c r="A10288" s="71">
        <v>43855</v>
      </c>
      <c r="B10288" s="71">
        <f t="shared" si="160"/>
        <v>43831</v>
      </c>
      <c r="C10288">
        <v>3366.01</v>
      </c>
    </row>
    <row r="10289" spans="1:3">
      <c r="A10289" s="71">
        <v>43856</v>
      </c>
      <c r="B10289" s="71">
        <f t="shared" si="160"/>
        <v>43831</v>
      </c>
      <c r="C10289">
        <v>3366.01</v>
      </c>
    </row>
    <row r="10290" spans="1:3">
      <c r="A10290" s="71">
        <v>43857</v>
      </c>
      <c r="B10290" s="71">
        <f t="shared" si="160"/>
        <v>43831</v>
      </c>
      <c r="C10290">
        <v>3366.01</v>
      </c>
    </row>
    <row r="10291" spans="1:3">
      <c r="A10291" s="71">
        <v>43858</v>
      </c>
      <c r="B10291" s="71">
        <f t="shared" si="160"/>
        <v>43831</v>
      </c>
      <c r="C10291">
        <v>3398.4</v>
      </c>
    </row>
    <row r="10292" spans="1:3">
      <c r="A10292" s="71">
        <v>43859</v>
      </c>
      <c r="B10292" s="71">
        <f t="shared" si="160"/>
        <v>43831</v>
      </c>
      <c r="C10292">
        <v>3392.6</v>
      </c>
    </row>
    <row r="10293" spans="1:3">
      <c r="A10293" s="71">
        <v>43860</v>
      </c>
      <c r="B10293" s="71">
        <f t="shared" si="160"/>
        <v>43831</v>
      </c>
      <c r="C10293">
        <v>3395.1</v>
      </c>
    </row>
    <row r="10294" spans="1:3">
      <c r="A10294" s="71">
        <v>43861</v>
      </c>
      <c r="B10294" s="71">
        <f t="shared" si="160"/>
        <v>43831</v>
      </c>
      <c r="C10294">
        <v>3411.45</v>
      </c>
    </row>
    <row r="10295" spans="1:3">
      <c r="A10295" s="71">
        <v>43862</v>
      </c>
      <c r="B10295" s="71">
        <f t="shared" si="160"/>
        <v>43862</v>
      </c>
      <c r="C10295">
        <v>3423.24</v>
      </c>
    </row>
    <row r="10296" spans="1:3">
      <c r="A10296" s="71">
        <v>43863</v>
      </c>
      <c r="B10296" s="71">
        <f t="shared" si="160"/>
        <v>43862</v>
      </c>
      <c r="C10296">
        <v>3423.24</v>
      </c>
    </row>
    <row r="10297" spans="1:3">
      <c r="A10297" s="71">
        <v>43864</v>
      </c>
      <c r="B10297" s="71">
        <f t="shared" si="160"/>
        <v>43862</v>
      </c>
      <c r="C10297">
        <v>3423.24</v>
      </c>
    </row>
    <row r="10298" spans="1:3">
      <c r="A10298" s="71">
        <v>43865</v>
      </c>
      <c r="B10298" s="71">
        <f t="shared" si="160"/>
        <v>43862</v>
      </c>
      <c r="C10298">
        <v>3401.56</v>
      </c>
    </row>
    <row r="10299" spans="1:3">
      <c r="A10299" s="71">
        <v>43866</v>
      </c>
      <c r="B10299" s="71">
        <f t="shared" si="160"/>
        <v>43862</v>
      </c>
      <c r="C10299">
        <v>3368.87</v>
      </c>
    </row>
    <row r="10300" spans="1:3">
      <c r="A10300" s="71">
        <v>43867</v>
      </c>
      <c r="B10300" s="71">
        <f t="shared" si="160"/>
        <v>43862</v>
      </c>
      <c r="C10300">
        <v>3355.44</v>
      </c>
    </row>
    <row r="10301" spans="1:3">
      <c r="A10301" s="71">
        <v>43868</v>
      </c>
      <c r="B10301" s="71">
        <f t="shared" si="160"/>
        <v>43862</v>
      </c>
      <c r="C10301">
        <v>3378.43</v>
      </c>
    </row>
    <row r="10302" spans="1:3">
      <c r="A10302" s="71">
        <v>43869</v>
      </c>
      <c r="B10302" s="71">
        <f t="shared" si="160"/>
        <v>43862</v>
      </c>
      <c r="C10302">
        <v>3408.35</v>
      </c>
    </row>
    <row r="10303" spans="1:3">
      <c r="A10303" s="71">
        <v>43870</v>
      </c>
      <c r="B10303" s="71">
        <f t="shared" si="160"/>
        <v>43862</v>
      </c>
      <c r="C10303">
        <v>3408.35</v>
      </c>
    </row>
    <row r="10304" spans="1:3">
      <c r="A10304" s="71">
        <v>43871</v>
      </c>
      <c r="B10304" s="71">
        <f t="shared" si="160"/>
        <v>43862</v>
      </c>
      <c r="C10304">
        <v>3408.35</v>
      </c>
    </row>
    <row r="10305" spans="1:3">
      <c r="A10305" s="71">
        <v>43872</v>
      </c>
      <c r="B10305" s="71">
        <f t="shared" si="160"/>
        <v>43862</v>
      </c>
      <c r="C10305">
        <v>3440.96</v>
      </c>
    </row>
    <row r="10306" spans="1:3">
      <c r="A10306" s="71">
        <v>43873</v>
      </c>
      <c r="B10306" s="71">
        <f t="shared" si="160"/>
        <v>43862</v>
      </c>
      <c r="C10306">
        <v>3432.89</v>
      </c>
    </row>
    <row r="10307" spans="1:3">
      <c r="A10307" s="71">
        <v>43874</v>
      </c>
      <c r="B10307" s="71">
        <f t="shared" ref="B10307:B10370" si="161">DATE(YEAR(A10307), MONTH(A10307), 1)</f>
        <v>43862</v>
      </c>
      <c r="C10307">
        <v>3394.8</v>
      </c>
    </row>
    <row r="10308" spans="1:3">
      <c r="A10308" s="71">
        <v>43875</v>
      </c>
      <c r="B10308" s="71">
        <f t="shared" si="161"/>
        <v>43862</v>
      </c>
      <c r="C10308">
        <v>3385.11</v>
      </c>
    </row>
    <row r="10309" spans="1:3">
      <c r="A10309" s="71">
        <v>43876</v>
      </c>
      <c r="B10309" s="71">
        <f t="shared" si="161"/>
        <v>43862</v>
      </c>
      <c r="C10309">
        <v>3378.29</v>
      </c>
    </row>
    <row r="10310" spans="1:3">
      <c r="A10310" s="71">
        <v>43877</v>
      </c>
      <c r="B10310" s="71">
        <f t="shared" si="161"/>
        <v>43862</v>
      </c>
      <c r="C10310">
        <v>3378.29</v>
      </c>
    </row>
    <row r="10311" spans="1:3">
      <c r="A10311" s="71">
        <v>43878</v>
      </c>
      <c r="B10311" s="71">
        <f t="shared" si="161"/>
        <v>43862</v>
      </c>
      <c r="C10311">
        <v>3378.29</v>
      </c>
    </row>
    <row r="10312" spans="1:3">
      <c r="A10312" s="71">
        <v>43879</v>
      </c>
      <c r="B10312" s="71">
        <f t="shared" si="161"/>
        <v>43862</v>
      </c>
      <c r="C10312">
        <v>3378.29</v>
      </c>
    </row>
    <row r="10313" spans="1:3">
      <c r="A10313" s="71">
        <v>43880</v>
      </c>
      <c r="B10313" s="71">
        <f t="shared" si="161"/>
        <v>43862</v>
      </c>
      <c r="C10313">
        <v>3410.24</v>
      </c>
    </row>
    <row r="10314" spans="1:3">
      <c r="A10314" s="71">
        <v>43881</v>
      </c>
      <c r="B10314" s="71">
        <f t="shared" si="161"/>
        <v>43862</v>
      </c>
      <c r="C10314">
        <v>3400.98</v>
      </c>
    </row>
    <row r="10315" spans="1:3">
      <c r="A10315" s="71">
        <v>43882</v>
      </c>
      <c r="B10315" s="71">
        <f t="shared" si="161"/>
        <v>43862</v>
      </c>
      <c r="C10315">
        <v>3403.5</v>
      </c>
    </row>
    <row r="10316" spans="1:3">
      <c r="A10316" s="71">
        <v>43883</v>
      </c>
      <c r="B10316" s="71">
        <f t="shared" si="161"/>
        <v>43862</v>
      </c>
      <c r="C10316">
        <v>3398.05</v>
      </c>
    </row>
    <row r="10317" spans="1:3">
      <c r="A10317" s="71">
        <v>43884</v>
      </c>
      <c r="B10317" s="71">
        <f t="shared" si="161"/>
        <v>43862</v>
      </c>
      <c r="C10317">
        <v>3398.05</v>
      </c>
    </row>
    <row r="10318" spans="1:3">
      <c r="A10318" s="71">
        <v>43885</v>
      </c>
      <c r="B10318" s="71">
        <f t="shared" si="161"/>
        <v>43862</v>
      </c>
      <c r="C10318">
        <v>3398.05</v>
      </c>
    </row>
    <row r="10319" spans="1:3">
      <c r="A10319" s="71">
        <v>43886</v>
      </c>
      <c r="B10319" s="71">
        <f t="shared" si="161"/>
        <v>43862</v>
      </c>
      <c r="C10319">
        <v>3431.6</v>
      </c>
    </row>
    <row r="10320" spans="1:3">
      <c r="A10320" s="71">
        <v>43887</v>
      </c>
      <c r="B10320" s="71">
        <f t="shared" si="161"/>
        <v>43862</v>
      </c>
      <c r="C10320">
        <v>3425.22</v>
      </c>
    </row>
    <row r="10321" spans="1:3">
      <c r="A10321" s="71">
        <v>43888</v>
      </c>
      <c r="B10321" s="71">
        <f t="shared" si="161"/>
        <v>43862</v>
      </c>
      <c r="C10321">
        <v>3441.88</v>
      </c>
    </row>
    <row r="10322" spans="1:3">
      <c r="A10322" s="71">
        <v>43889</v>
      </c>
      <c r="B10322" s="71">
        <f t="shared" si="161"/>
        <v>43862</v>
      </c>
      <c r="C10322">
        <v>3507.11</v>
      </c>
    </row>
    <row r="10323" spans="1:3">
      <c r="A10323" s="71">
        <v>43890</v>
      </c>
      <c r="B10323" s="71">
        <f t="shared" si="161"/>
        <v>43862</v>
      </c>
      <c r="C10323">
        <v>3539.86</v>
      </c>
    </row>
    <row r="10324" spans="1:3">
      <c r="A10324" s="71">
        <v>43891</v>
      </c>
      <c r="B10324" s="71">
        <f t="shared" si="161"/>
        <v>43891</v>
      </c>
      <c r="C10324">
        <v>3539.86</v>
      </c>
    </row>
    <row r="10325" spans="1:3">
      <c r="A10325" s="71">
        <v>43892</v>
      </c>
      <c r="B10325" s="71">
        <f t="shared" si="161"/>
        <v>43891</v>
      </c>
      <c r="C10325">
        <v>3539.86</v>
      </c>
    </row>
    <row r="10326" spans="1:3">
      <c r="A10326" s="71">
        <v>43893</v>
      </c>
      <c r="B10326" s="71">
        <f t="shared" si="161"/>
        <v>43891</v>
      </c>
      <c r="C10326">
        <v>3512.17</v>
      </c>
    </row>
    <row r="10327" spans="1:3">
      <c r="A10327" s="71">
        <v>43894</v>
      </c>
      <c r="B10327" s="71">
        <f t="shared" si="161"/>
        <v>43891</v>
      </c>
      <c r="C10327">
        <v>3455.56</v>
      </c>
    </row>
    <row r="10328" spans="1:3">
      <c r="A10328" s="71">
        <v>43895</v>
      </c>
      <c r="B10328" s="71">
        <f t="shared" si="161"/>
        <v>43891</v>
      </c>
      <c r="C10328">
        <v>3458.45</v>
      </c>
    </row>
    <row r="10329" spans="1:3">
      <c r="A10329" s="71">
        <v>43896</v>
      </c>
      <c r="B10329" s="71">
        <f t="shared" si="161"/>
        <v>43891</v>
      </c>
      <c r="C10329">
        <v>3522.41</v>
      </c>
    </row>
    <row r="10330" spans="1:3">
      <c r="A10330" s="71">
        <v>43897</v>
      </c>
      <c r="B10330" s="71">
        <f t="shared" si="161"/>
        <v>43891</v>
      </c>
      <c r="C10330">
        <v>3584.58</v>
      </c>
    </row>
    <row r="10331" spans="1:3">
      <c r="A10331" s="71">
        <v>43898</v>
      </c>
      <c r="B10331" s="71">
        <f t="shared" si="161"/>
        <v>43891</v>
      </c>
      <c r="C10331">
        <v>3584.58</v>
      </c>
    </row>
    <row r="10332" spans="1:3">
      <c r="A10332" s="71">
        <v>43899</v>
      </c>
      <c r="B10332" s="71">
        <f t="shared" si="161"/>
        <v>43891</v>
      </c>
      <c r="C10332">
        <v>3584.58</v>
      </c>
    </row>
    <row r="10333" spans="1:3">
      <c r="A10333" s="71">
        <v>43900</v>
      </c>
      <c r="B10333" s="71">
        <f t="shared" si="161"/>
        <v>43891</v>
      </c>
      <c r="C10333">
        <v>3803.6</v>
      </c>
    </row>
    <row r="10334" spans="1:3">
      <c r="A10334" s="71">
        <v>43901</v>
      </c>
      <c r="B10334" s="71">
        <f t="shared" si="161"/>
        <v>43891</v>
      </c>
      <c r="C10334">
        <v>3780.39</v>
      </c>
    </row>
    <row r="10335" spans="1:3">
      <c r="A10335" s="71">
        <v>43902</v>
      </c>
      <c r="B10335" s="71">
        <f t="shared" si="161"/>
        <v>43891</v>
      </c>
      <c r="C10335">
        <v>3835.15</v>
      </c>
    </row>
    <row r="10336" spans="1:3">
      <c r="A10336" s="71">
        <v>43903</v>
      </c>
      <c r="B10336" s="71">
        <f t="shared" si="161"/>
        <v>43891</v>
      </c>
      <c r="C10336">
        <v>4034.66</v>
      </c>
    </row>
    <row r="10337" spans="1:3">
      <c r="A10337" s="71">
        <v>43904</v>
      </c>
      <c r="B10337" s="71">
        <f t="shared" si="161"/>
        <v>43891</v>
      </c>
      <c r="C10337">
        <v>3941.92</v>
      </c>
    </row>
    <row r="10338" spans="1:3">
      <c r="A10338" s="71">
        <v>43905</v>
      </c>
      <c r="B10338" s="71">
        <f t="shared" si="161"/>
        <v>43891</v>
      </c>
      <c r="C10338">
        <v>3941.92</v>
      </c>
    </row>
    <row r="10339" spans="1:3">
      <c r="A10339" s="71">
        <v>43906</v>
      </c>
      <c r="B10339" s="71">
        <f t="shared" si="161"/>
        <v>43891</v>
      </c>
      <c r="C10339">
        <v>3941.92</v>
      </c>
    </row>
    <row r="10340" spans="1:3">
      <c r="A10340" s="71">
        <v>43907</v>
      </c>
      <c r="B10340" s="71">
        <f t="shared" si="161"/>
        <v>43891</v>
      </c>
      <c r="C10340">
        <v>4099.93</v>
      </c>
    </row>
    <row r="10341" spans="1:3">
      <c r="A10341" s="71">
        <v>43908</v>
      </c>
      <c r="B10341" s="71">
        <f t="shared" si="161"/>
        <v>43891</v>
      </c>
      <c r="C10341">
        <v>4044.55</v>
      </c>
    </row>
    <row r="10342" spans="1:3">
      <c r="A10342" s="71">
        <v>43909</v>
      </c>
      <c r="B10342" s="71">
        <f t="shared" si="161"/>
        <v>43891</v>
      </c>
      <c r="C10342">
        <v>4128.38</v>
      </c>
    </row>
    <row r="10343" spans="1:3">
      <c r="A10343" s="71">
        <v>43910</v>
      </c>
      <c r="B10343" s="71">
        <f t="shared" si="161"/>
        <v>43891</v>
      </c>
      <c r="C10343">
        <v>4153.91</v>
      </c>
    </row>
    <row r="10344" spans="1:3">
      <c r="A10344" s="71">
        <v>43911</v>
      </c>
      <c r="B10344" s="71">
        <f t="shared" si="161"/>
        <v>43891</v>
      </c>
      <c r="C10344">
        <v>4079.96</v>
      </c>
    </row>
    <row r="10345" spans="1:3">
      <c r="A10345" s="71">
        <v>43912</v>
      </c>
      <c r="B10345" s="71">
        <f t="shared" si="161"/>
        <v>43891</v>
      </c>
      <c r="C10345">
        <v>4079.96</v>
      </c>
    </row>
    <row r="10346" spans="1:3">
      <c r="A10346" s="71">
        <v>43913</v>
      </c>
      <c r="B10346" s="71">
        <f t="shared" si="161"/>
        <v>43891</v>
      </c>
      <c r="C10346">
        <v>4079.96</v>
      </c>
    </row>
    <row r="10347" spans="1:3">
      <c r="A10347" s="71">
        <v>43914</v>
      </c>
      <c r="B10347" s="71">
        <f t="shared" si="161"/>
        <v>43891</v>
      </c>
      <c r="C10347">
        <v>4079.96</v>
      </c>
    </row>
    <row r="10348" spans="1:3">
      <c r="A10348" s="71">
        <v>43915</v>
      </c>
      <c r="B10348" s="71">
        <f t="shared" si="161"/>
        <v>43891</v>
      </c>
      <c r="C10348">
        <v>4104.8999999999996</v>
      </c>
    </row>
    <row r="10349" spans="1:3">
      <c r="A10349" s="71">
        <v>43916</v>
      </c>
      <c r="B10349" s="71">
        <f t="shared" si="161"/>
        <v>43891</v>
      </c>
      <c r="C10349">
        <v>4086.34</v>
      </c>
    </row>
    <row r="10350" spans="1:3">
      <c r="A10350" s="71">
        <v>43917</v>
      </c>
      <c r="B10350" s="71">
        <f t="shared" si="161"/>
        <v>43891</v>
      </c>
      <c r="C10350">
        <v>3995.83</v>
      </c>
    </row>
    <row r="10351" spans="1:3">
      <c r="A10351" s="71">
        <v>43918</v>
      </c>
      <c r="B10351" s="71">
        <f t="shared" si="161"/>
        <v>43891</v>
      </c>
      <c r="C10351">
        <v>4042.8</v>
      </c>
    </row>
    <row r="10352" spans="1:3">
      <c r="A10352" s="71">
        <v>43919</v>
      </c>
      <c r="B10352" s="71">
        <f t="shared" si="161"/>
        <v>43891</v>
      </c>
      <c r="C10352">
        <v>4042.8</v>
      </c>
    </row>
    <row r="10353" spans="1:3">
      <c r="A10353" s="71">
        <v>43920</v>
      </c>
      <c r="B10353" s="71">
        <f t="shared" si="161"/>
        <v>43891</v>
      </c>
      <c r="C10353">
        <v>4042.8</v>
      </c>
    </row>
    <row r="10354" spans="1:3">
      <c r="A10354" s="71">
        <v>43921</v>
      </c>
      <c r="B10354" s="71">
        <f t="shared" si="161"/>
        <v>43891</v>
      </c>
      <c r="C10354">
        <v>4064.81</v>
      </c>
    </row>
    <row r="10355" spans="1:3">
      <c r="A10355" s="71">
        <v>43922</v>
      </c>
      <c r="B10355" s="71">
        <f t="shared" si="161"/>
        <v>43922</v>
      </c>
      <c r="C10355">
        <v>4054.54</v>
      </c>
    </row>
    <row r="10356" spans="1:3">
      <c r="A10356" s="71">
        <v>43923</v>
      </c>
      <c r="B10356" s="71">
        <f t="shared" si="161"/>
        <v>43922</v>
      </c>
      <c r="C10356">
        <v>4081.06</v>
      </c>
    </row>
    <row r="10357" spans="1:3">
      <c r="A10357" s="71">
        <v>43924</v>
      </c>
      <c r="B10357" s="71">
        <f t="shared" si="161"/>
        <v>43922</v>
      </c>
      <c r="C10357">
        <v>4065.5</v>
      </c>
    </row>
    <row r="10358" spans="1:3">
      <c r="A10358" s="71">
        <v>43925</v>
      </c>
      <c r="B10358" s="71">
        <f t="shared" si="161"/>
        <v>43922</v>
      </c>
      <c r="C10358">
        <v>4008.78</v>
      </c>
    </row>
    <row r="10359" spans="1:3">
      <c r="A10359" s="71">
        <v>43926</v>
      </c>
      <c r="B10359" s="71">
        <f t="shared" si="161"/>
        <v>43922</v>
      </c>
      <c r="C10359">
        <v>4008.78</v>
      </c>
    </row>
    <row r="10360" spans="1:3">
      <c r="A10360" s="71">
        <v>43927</v>
      </c>
      <c r="B10360" s="71">
        <f t="shared" si="161"/>
        <v>43922</v>
      </c>
      <c r="C10360">
        <v>4008.78</v>
      </c>
    </row>
    <row r="10361" spans="1:3">
      <c r="A10361" s="71">
        <v>43928</v>
      </c>
      <c r="B10361" s="71">
        <f t="shared" si="161"/>
        <v>43922</v>
      </c>
      <c r="C10361">
        <v>3978.38</v>
      </c>
    </row>
    <row r="10362" spans="1:3">
      <c r="A10362" s="71">
        <v>43929</v>
      </c>
      <c r="B10362" s="71">
        <f t="shared" si="161"/>
        <v>43922</v>
      </c>
      <c r="C10362">
        <v>3910.15</v>
      </c>
    </row>
    <row r="10363" spans="1:3">
      <c r="A10363" s="71">
        <v>43930</v>
      </c>
      <c r="B10363" s="71">
        <f t="shared" si="161"/>
        <v>43922</v>
      </c>
      <c r="C10363">
        <v>3886.79</v>
      </c>
    </row>
    <row r="10364" spans="1:3">
      <c r="A10364" s="71">
        <v>43931</v>
      </c>
      <c r="B10364" s="71">
        <f t="shared" si="161"/>
        <v>43922</v>
      </c>
      <c r="C10364">
        <v>3886.79</v>
      </c>
    </row>
    <row r="10365" spans="1:3">
      <c r="A10365" s="71">
        <v>43932</v>
      </c>
      <c r="B10365" s="71">
        <f t="shared" si="161"/>
        <v>43922</v>
      </c>
      <c r="C10365">
        <v>3886.79</v>
      </c>
    </row>
    <row r="10366" spans="1:3">
      <c r="A10366" s="71">
        <v>43933</v>
      </c>
      <c r="B10366" s="71">
        <f t="shared" si="161"/>
        <v>43922</v>
      </c>
      <c r="C10366">
        <v>3886.79</v>
      </c>
    </row>
    <row r="10367" spans="1:3">
      <c r="A10367" s="71">
        <v>43934</v>
      </c>
      <c r="B10367" s="71">
        <f t="shared" si="161"/>
        <v>43922</v>
      </c>
      <c r="C10367">
        <v>3886.79</v>
      </c>
    </row>
    <row r="10368" spans="1:3">
      <c r="A10368" s="71">
        <v>43935</v>
      </c>
      <c r="B10368" s="71">
        <f t="shared" si="161"/>
        <v>43922</v>
      </c>
      <c r="C10368">
        <v>3870.31</v>
      </c>
    </row>
    <row r="10369" spans="1:3">
      <c r="A10369" s="71">
        <v>43936</v>
      </c>
      <c r="B10369" s="71">
        <f t="shared" si="161"/>
        <v>43922</v>
      </c>
      <c r="C10369">
        <v>3858.21</v>
      </c>
    </row>
    <row r="10370" spans="1:3">
      <c r="A10370" s="71">
        <v>43937</v>
      </c>
      <c r="B10370" s="71">
        <f t="shared" si="161"/>
        <v>43922</v>
      </c>
      <c r="C10370">
        <v>3920.83</v>
      </c>
    </row>
    <row r="10371" spans="1:3">
      <c r="A10371" s="71">
        <v>43938</v>
      </c>
      <c r="B10371" s="71">
        <f t="shared" ref="B10371:B10434" si="162">DATE(YEAR(A10371), MONTH(A10371), 1)</f>
        <v>43922</v>
      </c>
      <c r="C10371">
        <v>3942.92</v>
      </c>
    </row>
    <row r="10372" spans="1:3">
      <c r="A10372" s="71">
        <v>43939</v>
      </c>
      <c r="B10372" s="71">
        <f t="shared" si="162"/>
        <v>43922</v>
      </c>
      <c r="C10372">
        <v>3973.06</v>
      </c>
    </row>
    <row r="10373" spans="1:3">
      <c r="A10373" s="71">
        <v>43940</v>
      </c>
      <c r="B10373" s="71">
        <f t="shared" si="162"/>
        <v>43922</v>
      </c>
      <c r="C10373">
        <v>3973.06</v>
      </c>
    </row>
    <row r="10374" spans="1:3">
      <c r="A10374" s="71">
        <v>43941</v>
      </c>
      <c r="B10374" s="71">
        <f t="shared" si="162"/>
        <v>43922</v>
      </c>
      <c r="C10374">
        <v>3973.06</v>
      </c>
    </row>
    <row r="10375" spans="1:3">
      <c r="A10375" s="71">
        <v>43942</v>
      </c>
      <c r="B10375" s="71">
        <f t="shared" si="162"/>
        <v>43922</v>
      </c>
      <c r="C10375">
        <v>3967.76</v>
      </c>
    </row>
    <row r="10376" spans="1:3">
      <c r="A10376" s="71">
        <v>43943</v>
      </c>
      <c r="B10376" s="71">
        <f t="shared" si="162"/>
        <v>43922</v>
      </c>
      <c r="C10376">
        <v>4045.01</v>
      </c>
    </row>
    <row r="10377" spans="1:3">
      <c r="A10377" s="71">
        <v>43944</v>
      </c>
      <c r="B10377" s="71">
        <f t="shared" si="162"/>
        <v>43922</v>
      </c>
      <c r="C10377">
        <v>4037.95</v>
      </c>
    </row>
    <row r="10378" spans="1:3">
      <c r="A10378" s="71">
        <v>43945</v>
      </c>
      <c r="B10378" s="71">
        <f t="shared" si="162"/>
        <v>43922</v>
      </c>
      <c r="C10378">
        <v>4020.94</v>
      </c>
    </row>
    <row r="10379" spans="1:3">
      <c r="A10379" s="71">
        <v>43946</v>
      </c>
      <c r="B10379" s="71">
        <f t="shared" si="162"/>
        <v>43922</v>
      </c>
      <c r="C10379">
        <v>4039.87</v>
      </c>
    </row>
    <row r="10380" spans="1:3">
      <c r="A10380" s="71">
        <v>43947</v>
      </c>
      <c r="B10380" s="71">
        <f t="shared" si="162"/>
        <v>43922</v>
      </c>
      <c r="C10380">
        <v>4039.87</v>
      </c>
    </row>
    <row r="10381" spans="1:3">
      <c r="A10381" s="71">
        <v>43948</v>
      </c>
      <c r="B10381" s="71">
        <f t="shared" si="162"/>
        <v>43922</v>
      </c>
      <c r="C10381">
        <v>4039.87</v>
      </c>
    </row>
    <row r="10382" spans="1:3">
      <c r="A10382" s="71">
        <v>43949</v>
      </c>
      <c r="B10382" s="71">
        <f t="shared" si="162"/>
        <v>43922</v>
      </c>
      <c r="C10382">
        <v>4039.83</v>
      </c>
    </row>
    <row r="10383" spans="1:3">
      <c r="A10383" s="71">
        <v>43950</v>
      </c>
      <c r="B10383" s="71">
        <f t="shared" si="162"/>
        <v>43922</v>
      </c>
      <c r="C10383">
        <v>4046.04</v>
      </c>
    </row>
    <row r="10384" spans="1:3">
      <c r="A10384" s="71">
        <v>43951</v>
      </c>
      <c r="B10384" s="71">
        <f t="shared" si="162"/>
        <v>43922</v>
      </c>
      <c r="C10384">
        <v>3983.29</v>
      </c>
    </row>
    <row r="10385" spans="1:3">
      <c r="A10385" s="71">
        <v>43952</v>
      </c>
      <c r="B10385" s="71">
        <f t="shared" si="162"/>
        <v>43952</v>
      </c>
      <c r="C10385">
        <v>3932.72</v>
      </c>
    </row>
    <row r="10386" spans="1:3">
      <c r="A10386" s="71">
        <v>43953</v>
      </c>
      <c r="B10386" s="71">
        <f t="shared" si="162"/>
        <v>43952</v>
      </c>
      <c r="C10386">
        <v>3932.72</v>
      </c>
    </row>
    <row r="10387" spans="1:3">
      <c r="A10387" s="71">
        <v>43954</v>
      </c>
      <c r="B10387" s="71">
        <f t="shared" si="162"/>
        <v>43952</v>
      </c>
      <c r="C10387">
        <v>3932.72</v>
      </c>
    </row>
    <row r="10388" spans="1:3">
      <c r="A10388" s="71">
        <v>43955</v>
      </c>
      <c r="B10388" s="71">
        <f t="shared" si="162"/>
        <v>43952</v>
      </c>
      <c r="C10388">
        <v>3932.72</v>
      </c>
    </row>
    <row r="10389" spans="1:3">
      <c r="A10389" s="71">
        <v>43956</v>
      </c>
      <c r="B10389" s="71">
        <f t="shared" si="162"/>
        <v>43952</v>
      </c>
      <c r="C10389">
        <v>3990.1</v>
      </c>
    </row>
    <row r="10390" spans="1:3">
      <c r="A10390" s="71">
        <v>43957</v>
      </c>
      <c r="B10390" s="71">
        <f t="shared" si="162"/>
        <v>43952</v>
      </c>
      <c r="C10390">
        <v>3926.07</v>
      </c>
    </row>
    <row r="10391" spans="1:3">
      <c r="A10391" s="71">
        <v>43958</v>
      </c>
      <c r="B10391" s="71">
        <f t="shared" si="162"/>
        <v>43952</v>
      </c>
      <c r="C10391">
        <v>3961.66</v>
      </c>
    </row>
    <row r="10392" spans="1:3">
      <c r="A10392" s="71">
        <v>43959</v>
      </c>
      <c r="B10392" s="71">
        <f t="shared" si="162"/>
        <v>43952</v>
      </c>
      <c r="C10392">
        <v>3924.54</v>
      </c>
    </row>
    <row r="10393" spans="1:3">
      <c r="A10393" s="71">
        <v>43960</v>
      </c>
      <c r="B10393" s="71">
        <f t="shared" si="162"/>
        <v>43952</v>
      </c>
      <c r="C10393">
        <v>3882.27</v>
      </c>
    </row>
    <row r="10394" spans="1:3">
      <c r="A10394" s="71">
        <v>43961</v>
      </c>
      <c r="B10394" s="71">
        <f t="shared" si="162"/>
        <v>43952</v>
      </c>
      <c r="C10394">
        <v>3882.27</v>
      </c>
    </row>
    <row r="10395" spans="1:3">
      <c r="A10395" s="71">
        <v>43962</v>
      </c>
      <c r="B10395" s="71">
        <f t="shared" si="162"/>
        <v>43952</v>
      </c>
      <c r="C10395">
        <v>3882.27</v>
      </c>
    </row>
    <row r="10396" spans="1:3">
      <c r="A10396" s="71">
        <v>43963</v>
      </c>
      <c r="B10396" s="71">
        <f t="shared" si="162"/>
        <v>43952</v>
      </c>
      <c r="C10396">
        <v>3901.34</v>
      </c>
    </row>
    <row r="10397" spans="1:3">
      <c r="A10397" s="71">
        <v>43964</v>
      </c>
      <c r="B10397" s="71">
        <f t="shared" si="162"/>
        <v>43952</v>
      </c>
      <c r="C10397">
        <v>3880.48</v>
      </c>
    </row>
    <row r="10398" spans="1:3">
      <c r="A10398" s="71">
        <v>43965</v>
      </c>
      <c r="B10398" s="71">
        <f t="shared" si="162"/>
        <v>43952</v>
      </c>
      <c r="C10398">
        <v>3901.3</v>
      </c>
    </row>
    <row r="10399" spans="1:3">
      <c r="A10399" s="71">
        <v>43966</v>
      </c>
      <c r="B10399" s="71">
        <f t="shared" si="162"/>
        <v>43952</v>
      </c>
      <c r="C10399">
        <v>3947.79</v>
      </c>
    </row>
    <row r="10400" spans="1:3">
      <c r="A10400" s="71">
        <v>43967</v>
      </c>
      <c r="B10400" s="71">
        <f t="shared" si="162"/>
        <v>43952</v>
      </c>
      <c r="C10400">
        <v>3926.06</v>
      </c>
    </row>
    <row r="10401" spans="1:3">
      <c r="A10401" s="71">
        <v>43968</v>
      </c>
      <c r="B10401" s="71">
        <f t="shared" si="162"/>
        <v>43952</v>
      </c>
      <c r="C10401">
        <v>3926.06</v>
      </c>
    </row>
    <row r="10402" spans="1:3">
      <c r="A10402" s="71">
        <v>43969</v>
      </c>
      <c r="B10402" s="71">
        <f t="shared" si="162"/>
        <v>43952</v>
      </c>
      <c r="C10402">
        <v>3926.06</v>
      </c>
    </row>
    <row r="10403" spans="1:3">
      <c r="A10403" s="71">
        <v>43970</v>
      </c>
      <c r="B10403" s="71">
        <f t="shared" si="162"/>
        <v>43952</v>
      </c>
      <c r="C10403">
        <v>3851.07</v>
      </c>
    </row>
    <row r="10404" spans="1:3">
      <c r="A10404" s="71">
        <v>43971</v>
      </c>
      <c r="B10404" s="71">
        <f t="shared" si="162"/>
        <v>43952</v>
      </c>
      <c r="C10404">
        <v>3824.3</v>
      </c>
    </row>
    <row r="10405" spans="1:3">
      <c r="A10405" s="71">
        <v>43972</v>
      </c>
      <c r="B10405" s="71">
        <f t="shared" si="162"/>
        <v>43952</v>
      </c>
      <c r="C10405">
        <v>3804.12</v>
      </c>
    </row>
    <row r="10406" spans="1:3">
      <c r="A10406" s="71">
        <v>43973</v>
      </c>
      <c r="B10406" s="71">
        <f t="shared" si="162"/>
        <v>43952</v>
      </c>
      <c r="C10406">
        <v>3774.25</v>
      </c>
    </row>
    <row r="10407" spans="1:3">
      <c r="A10407" s="71">
        <v>43974</v>
      </c>
      <c r="B10407" s="71">
        <f t="shared" si="162"/>
        <v>43952</v>
      </c>
      <c r="C10407">
        <v>3782.66</v>
      </c>
    </row>
    <row r="10408" spans="1:3">
      <c r="A10408" s="71">
        <v>43975</v>
      </c>
      <c r="B10408" s="71">
        <f t="shared" si="162"/>
        <v>43952</v>
      </c>
      <c r="C10408">
        <v>3782.66</v>
      </c>
    </row>
    <row r="10409" spans="1:3">
      <c r="A10409" s="71">
        <v>43976</v>
      </c>
      <c r="B10409" s="71">
        <f t="shared" si="162"/>
        <v>43952</v>
      </c>
      <c r="C10409">
        <v>3782.66</v>
      </c>
    </row>
    <row r="10410" spans="1:3">
      <c r="A10410" s="71">
        <v>43977</v>
      </c>
      <c r="B10410" s="71">
        <f t="shared" si="162"/>
        <v>43952</v>
      </c>
      <c r="C10410">
        <v>3782.66</v>
      </c>
    </row>
    <row r="10411" spans="1:3">
      <c r="A10411" s="71">
        <v>43978</v>
      </c>
      <c r="B10411" s="71">
        <f t="shared" si="162"/>
        <v>43952</v>
      </c>
      <c r="C10411">
        <v>3725.56</v>
      </c>
    </row>
    <row r="10412" spans="1:3">
      <c r="A10412" s="71">
        <v>43979</v>
      </c>
      <c r="B10412" s="71">
        <f t="shared" si="162"/>
        <v>43952</v>
      </c>
      <c r="C10412">
        <v>3743.79</v>
      </c>
    </row>
    <row r="10413" spans="1:3">
      <c r="A10413" s="71">
        <v>43980</v>
      </c>
      <c r="B10413" s="71">
        <f t="shared" si="162"/>
        <v>43952</v>
      </c>
      <c r="C10413">
        <v>3723.42</v>
      </c>
    </row>
    <row r="10414" spans="1:3">
      <c r="A10414" s="71">
        <v>43981</v>
      </c>
      <c r="B10414" s="71">
        <f t="shared" si="162"/>
        <v>43952</v>
      </c>
      <c r="C10414">
        <v>3718.82</v>
      </c>
    </row>
    <row r="10415" spans="1:3">
      <c r="A10415" s="71">
        <v>43982</v>
      </c>
      <c r="B10415" s="71">
        <f t="shared" si="162"/>
        <v>43952</v>
      </c>
      <c r="C10415">
        <v>3718.82</v>
      </c>
    </row>
    <row r="10416" spans="1:3">
      <c r="A10416" s="71">
        <v>43983</v>
      </c>
      <c r="B10416" s="71">
        <f t="shared" si="162"/>
        <v>43983</v>
      </c>
      <c r="C10416">
        <v>3718.82</v>
      </c>
    </row>
    <row r="10417" spans="1:3">
      <c r="A10417" s="71">
        <v>43984</v>
      </c>
      <c r="B10417" s="71">
        <f t="shared" si="162"/>
        <v>43983</v>
      </c>
      <c r="C10417">
        <v>3716.35</v>
      </c>
    </row>
    <row r="10418" spans="1:3">
      <c r="A10418" s="71">
        <v>43985</v>
      </c>
      <c r="B10418" s="71">
        <f t="shared" si="162"/>
        <v>43983</v>
      </c>
      <c r="C10418">
        <v>3651.42</v>
      </c>
    </row>
    <row r="10419" spans="1:3">
      <c r="A10419" s="71">
        <v>43986</v>
      </c>
      <c r="B10419" s="71">
        <f t="shared" si="162"/>
        <v>43983</v>
      </c>
      <c r="C10419">
        <v>3588.89</v>
      </c>
    </row>
    <row r="10420" spans="1:3">
      <c r="A10420" s="71">
        <v>43987</v>
      </c>
      <c r="B10420" s="71">
        <f t="shared" si="162"/>
        <v>43983</v>
      </c>
      <c r="C10420">
        <v>3597.47</v>
      </c>
    </row>
    <row r="10421" spans="1:3">
      <c r="A10421" s="71">
        <v>43988</v>
      </c>
      <c r="B10421" s="71">
        <f t="shared" si="162"/>
        <v>43983</v>
      </c>
      <c r="C10421">
        <v>3565.06</v>
      </c>
    </row>
    <row r="10422" spans="1:3">
      <c r="A10422" s="71">
        <v>43989</v>
      </c>
      <c r="B10422" s="71">
        <f t="shared" si="162"/>
        <v>43983</v>
      </c>
      <c r="C10422">
        <v>3565.06</v>
      </c>
    </row>
    <row r="10423" spans="1:3">
      <c r="A10423" s="71">
        <v>43990</v>
      </c>
      <c r="B10423" s="71">
        <f t="shared" si="162"/>
        <v>43983</v>
      </c>
      <c r="C10423">
        <v>3565.06</v>
      </c>
    </row>
    <row r="10424" spans="1:3">
      <c r="A10424" s="71">
        <v>43991</v>
      </c>
      <c r="B10424" s="71">
        <f t="shared" si="162"/>
        <v>43983</v>
      </c>
      <c r="C10424">
        <v>3599</v>
      </c>
    </row>
    <row r="10425" spans="1:3">
      <c r="A10425" s="71">
        <v>43992</v>
      </c>
      <c r="B10425" s="71">
        <f t="shared" si="162"/>
        <v>43983</v>
      </c>
      <c r="C10425">
        <v>3643.02</v>
      </c>
    </row>
    <row r="10426" spans="1:3">
      <c r="A10426" s="71">
        <v>43993</v>
      </c>
      <c r="B10426" s="71">
        <f t="shared" si="162"/>
        <v>43983</v>
      </c>
      <c r="C10426">
        <v>3674.81</v>
      </c>
    </row>
    <row r="10427" spans="1:3">
      <c r="A10427" s="71">
        <v>43994</v>
      </c>
      <c r="B10427" s="71">
        <f t="shared" si="162"/>
        <v>43983</v>
      </c>
      <c r="C10427">
        <v>3746.46</v>
      </c>
    </row>
    <row r="10428" spans="1:3">
      <c r="A10428" s="71">
        <v>43995</v>
      </c>
      <c r="B10428" s="71">
        <f t="shared" si="162"/>
        <v>43983</v>
      </c>
      <c r="C10428">
        <v>3758.15</v>
      </c>
    </row>
    <row r="10429" spans="1:3">
      <c r="A10429" s="71">
        <v>43996</v>
      </c>
      <c r="B10429" s="71">
        <f t="shared" si="162"/>
        <v>43983</v>
      </c>
      <c r="C10429">
        <v>3758.15</v>
      </c>
    </row>
    <row r="10430" spans="1:3">
      <c r="A10430" s="71">
        <v>43997</v>
      </c>
      <c r="B10430" s="71">
        <f t="shared" si="162"/>
        <v>43983</v>
      </c>
      <c r="C10430">
        <v>3758.15</v>
      </c>
    </row>
    <row r="10431" spans="1:3">
      <c r="A10431" s="71">
        <v>43998</v>
      </c>
      <c r="B10431" s="71">
        <f t="shared" si="162"/>
        <v>43983</v>
      </c>
      <c r="C10431">
        <v>3758.15</v>
      </c>
    </row>
    <row r="10432" spans="1:3">
      <c r="A10432" s="71">
        <v>43999</v>
      </c>
      <c r="B10432" s="71">
        <f t="shared" si="162"/>
        <v>43983</v>
      </c>
      <c r="C10432">
        <v>3741.88</v>
      </c>
    </row>
    <row r="10433" spans="1:3">
      <c r="A10433" s="71">
        <v>44000</v>
      </c>
      <c r="B10433" s="71">
        <f t="shared" si="162"/>
        <v>43983</v>
      </c>
      <c r="C10433">
        <v>3749.03</v>
      </c>
    </row>
    <row r="10434" spans="1:3">
      <c r="A10434" s="71">
        <v>44001</v>
      </c>
      <c r="B10434" s="71">
        <f t="shared" si="162"/>
        <v>43983</v>
      </c>
      <c r="C10434">
        <v>3760.22</v>
      </c>
    </row>
    <row r="10435" spans="1:3">
      <c r="A10435" s="71">
        <v>44002</v>
      </c>
      <c r="B10435" s="71">
        <f t="shared" ref="B10435:B10498" si="163">DATE(YEAR(A10435), MONTH(A10435), 1)</f>
        <v>43983</v>
      </c>
      <c r="C10435">
        <v>3733.27</v>
      </c>
    </row>
    <row r="10436" spans="1:3">
      <c r="A10436" s="71">
        <v>44003</v>
      </c>
      <c r="B10436" s="71">
        <f t="shared" si="163"/>
        <v>43983</v>
      </c>
      <c r="C10436">
        <v>3733.27</v>
      </c>
    </row>
    <row r="10437" spans="1:3">
      <c r="A10437" s="71">
        <v>44004</v>
      </c>
      <c r="B10437" s="71">
        <f t="shared" si="163"/>
        <v>43983</v>
      </c>
      <c r="C10437">
        <v>3733.27</v>
      </c>
    </row>
    <row r="10438" spans="1:3">
      <c r="A10438" s="71">
        <v>44005</v>
      </c>
      <c r="B10438" s="71">
        <f t="shared" si="163"/>
        <v>43983</v>
      </c>
      <c r="C10438">
        <v>3733.27</v>
      </c>
    </row>
    <row r="10439" spans="1:3">
      <c r="A10439" s="71">
        <v>44006</v>
      </c>
      <c r="B10439" s="71">
        <f t="shared" si="163"/>
        <v>43983</v>
      </c>
      <c r="C10439">
        <v>3706.06</v>
      </c>
    </row>
    <row r="10440" spans="1:3">
      <c r="A10440" s="71">
        <v>44007</v>
      </c>
      <c r="B10440" s="71">
        <f t="shared" si="163"/>
        <v>43983</v>
      </c>
      <c r="C10440">
        <v>3722.27</v>
      </c>
    </row>
    <row r="10441" spans="1:3">
      <c r="A10441" s="71">
        <v>44008</v>
      </c>
      <c r="B10441" s="71">
        <f t="shared" si="163"/>
        <v>43983</v>
      </c>
      <c r="C10441">
        <v>3735.93</v>
      </c>
    </row>
    <row r="10442" spans="1:3">
      <c r="A10442" s="71">
        <v>44009</v>
      </c>
      <c r="B10442" s="71">
        <f t="shared" si="163"/>
        <v>43983</v>
      </c>
      <c r="C10442">
        <v>3758.91</v>
      </c>
    </row>
    <row r="10443" spans="1:3">
      <c r="A10443" s="71">
        <v>44010</v>
      </c>
      <c r="B10443" s="71">
        <f t="shared" si="163"/>
        <v>43983</v>
      </c>
      <c r="C10443">
        <v>3758.91</v>
      </c>
    </row>
    <row r="10444" spans="1:3">
      <c r="A10444" s="71">
        <v>44011</v>
      </c>
      <c r="B10444" s="71">
        <f t="shared" si="163"/>
        <v>43983</v>
      </c>
      <c r="C10444">
        <v>3758.91</v>
      </c>
    </row>
    <row r="10445" spans="1:3">
      <c r="A10445" s="71">
        <v>44012</v>
      </c>
      <c r="B10445" s="71">
        <f t="shared" si="163"/>
        <v>43983</v>
      </c>
      <c r="C10445">
        <v>3758.91</v>
      </c>
    </row>
    <row r="10446" spans="1:3">
      <c r="A10446" s="71">
        <v>44013</v>
      </c>
      <c r="B10446" s="71">
        <f t="shared" si="163"/>
        <v>44013</v>
      </c>
      <c r="C10446">
        <v>3756.28</v>
      </c>
    </row>
    <row r="10447" spans="1:3">
      <c r="A10447" s="71">
        <v>44014</v>
      </c>
      <c r="B10447" s="71">
        <f t="shared" si="163"/>
        <v>44013</v>
      </c>
      <c r="C10447">
        <v>3723.67</v>
      </c>
    </row>
    <row r="10448" spans="1:3">
      <c r="A10448" s="71">
        <v>44015</v>
      </c>
      <c r="B10448" s="71">
        <f t="shared" si="163"/>
        <v>44013</v>
      </c>
      <c r="C10448">
        <v>3660.18</v>
      </c>
    </row>
    <row r="10449" spans="1:3">
      <c r="A10449" s="71">
        <v>44016</v>
      </c>
      <c r="B10449" s="71">
        <f t="shared" si="163"/>
        <v>44013</v>
      </c>
      <c r="C10449">
        <v>3645.9</v>
      </c>
    </row>
    <row r="10450" spans="1:3">
      <c r="A10450" s="71">
        <v>44017</v>
      </c>
      <c r="B10450" s="71">
        <f t="shared" si="163"/>
        <v>44013</v>
      </c>
      <c r="C10450">
        <v>3645.9</v>
      </c>
    </row>
    <row r="10451" spans="1:3">
      <c r="A10451" s="71">
        <v>44018</v>
      </c>
      <c r="B10451" s="71">
        <f t="shared" si="163"/>
        <v>44013</v>
      </c>
      <c r="C10451">
        <v>3645.9</v>
      </c>
    </row>
    <row r="10452" spans="1:3">
      <c r="A10452" s="71">
        <v>44019</v>
      </c>
      <c r="B10452" s="71">
        <f t="shared" si="163"/>
        <v>44013</v>
      </c>
      <c r="C10452">
        <v>3633.32</v>
      </c>
    </row>
    <row r="10453" spans="1:3">
      <c r="A10453" s="71">
        <v>44020</v>
      </c>
      <c r="B10453" s="71">
        <f t="shared" si="163"/>
        <v>44013</v>
      </c>
      <c r="C10453">
        <v>3631.54</v>
      </c>
    </row>
    <row r="10454" spans="1:3">
      <c r="A10454" s="71">
        <v>44021</v>
      </c>
      <c r="B10454" s="71">
        <f t="shared" si="163"/>
        <v>44013</v>
      </c>
      <c r="C10454">
        <v>3625.61</v>
      </c>
    </row>
    <row r="10455" spans="1:3">
      <c r="A10455" s="71">
        <v>44022</v>
      </c>
      <c r="B10455" s="71">
        <f t="shared" si="163"/>
        <v>44013</v>
      </c>
      <c r="C10455">
        <v>3633.42</v>
      </c>
    </row>
    <row r="10456" spans="1:3">
      <c r="A10456" s="71">
        <v>44023</v>
      </c>
      <c r="B10456" s="71">
        <f t="shared" si="163"/>
        <v>44013</v>
      </c>
      <c r="C10456">
        <v>3615.75</v>
      </c>
    </row>
    <row r="10457" spans="1:3">
      <c r="A10457" s="71">
        <v>44024</v>
      </c>
      <c r="B10457" s="71">
        <f t="shared" si="163"/>
        <v>44013</v>
      </c>
      <c r="C10457">
        <v>3615.75</v>
      </c>
    </row>
    <row r="10458" spans="1:3">
      <c r="A10458" s="71">
        <v>44025</v>
      </c>
      <c r="B10458" s="71">
        <f t="shared" si="163"/>
        <v>44013</v>
      </c>
      <c r="C10458">
        <v>3615.75</v>
      </c>
    </row>
    <row r="10459" spans="1:3">
      <c r="A10459" s="71">
        <v>44026</v>
      </c>
      <c r="B10459" s="71">
        <f t="shared" si="163"/>
        <v>44013</v>
      </c>
      <c r="C10459">
        <v>3617.22</v>
      </c>
    </row>
    <row r="10460" spans="1:3">
      <c r="A10460" s="71">
        <v>44027</v>
      </c>
      <c r="B10460" s="71">
        <f t="shared" si="163"/>
        <v>44013</v>
      </c>
      <c r="C10460">
        <v>3638.22</v>
      </c>
    </row>
    <row r="10461" spans="1:3">
      <c r="A10461" s="71">
        <v>44028</v>
      </c>
      <c r="B10461" s="71">
        <f t="shared" si="163"/>
        <v>44013</v>
      </c>
      <c r="C10461">
        <v>3611.61</v>
      </c>
    </row>
    <row r="10462" spans="1:3">
      <c r="A10462" s="71">
        <v>44029</v>
      </c>
      <c r="B10462" s="71">
        <f t="shared" si="163"/>
        <v>44013</v>
      </c>
      <c r="C10462">
        <v>3627.86</v>
      </c>
    </row>
    <row r="10463" spans="1:3">
      <c r="A10463" s="71">
        <v>44030</v>
      </c>
      <c r="B10463" s="71">
        <f t="shared" si="163"/>
        <v>44013</v>
      </c>
      <c r="C10463">
        <v>3651.93</v>
      </c>
    </row>
    <row r="10464" spans="1:3">
      <c r="A10464" s="71">
        <v>44031</v>
      </c>
      <c r="B10464" s="71">
        <f t="shared" si="163"/>
        <v>44013</v>
      </c>
      <c r="C10464">
        <v>3651.93</v>
      </c>
    </row>
    <row r="10465" spans="1:3">
      <c r="A10465" s="71">
        <v>44032</v>
      </c>
      <c r="B10465" s="71">
        <f t="shared" si="163"/>
        <v>44013</v>
      </c>
      <c r="C10465">
        <v>3651.93</v>
      </c>
    </row>
    <row r="10466" spans="1:3">
      <c r="A10466" s="71">
        <v>44033</v>
      </c>
      <c r="B10466" s="71">
        <f t="shared" si="163"/>
        <v>44013</v>
      </c>
      <c r="C10466">
        <v>3651.93</v>
      </c>
    </row>
    <row r="10467" spans="1:3">
      <c r="A10467" s="71">
        <v>44034</v>
      </c>
      <c r="B10467" s="71">
        <f t="shared" si="163"/>
        <v>44013</v>
      </c>
      <c r="C10467">
        <v>3628.2</v>
      </c>
    </row>
    <row r="10468" spans="1:3">
      <c r="A10468" s="71">
        <v>44035</v>
      </c>
      <c r="B10468" s="71">
        <f t="shared" si="163"/>
        <v>44013</v>
      </c>
      <c r="C10468">
        <v>3627.28</v>
      </c>
    </row>
    <row r="10469" spans="1:3">
      <c r="A10469" s="71">
        <v>44036</v>
      </c>
      <c r="B10469" s="71">
        <f t="shared" si="163"/>
        <v>44013</v>
      </c>
      <c r="C10469">
        <v>3660.15</v>
      </c>
    </row>
    <row r="10470" spans="1:3">
      <c r="A10470" s="71">
        <v>44037</v>
      </c>
      <c r="B10470" s="71">
        <f t="shared" si="163"/>
        <v>44013</v>
      </c>
      <c r="C10470">
        <v>3690.8</v>
      </c>
    </row>
    <row r="10471" spans="1:3">
      <c r="A10471" s="71">
        <v>44038</v>
      </c>
      <c r="B10471" s="71">
        <f t="shared" si="163"/>
        <v>44013</v>
      </c>
      <c r="C10471">
        <v>3690.8</v>
      </c>
    </row>
    <row r="10472" spans="1:3">
      <c r="A10472" s="71">
        <v>44039</v>
      </c>
      <c r="B10472" s="71">
        <f t="shared" si="163"/>
        <v>44013</v>
      </c>
      <c r="C10472">
        <v>3690.8</v>
      </c>
    </row>
    <row r="10473" spans="1:3">
      <c r="A10473" s="71">
        <v>44040</v>
      </c>
      <c r="B10473" s="71">
        <f t="shared" si="163"/>
        <v>44013</v>
      </c>
      <c r="C10473">
        <v>3679.17</v>
      </c>
    </row>
    <row r="10474" spans="1:3">
      <c r="A10474" s="71">
        <v>44041</v>
      </c>
      <c r="B10474" s="71">
        <f t="shared" si="163"/>
        <v>44013</v>
      </c>
      <c r="C10474">
        <v>3718.69</v>
      </c>
    </row>
    <row r="10475" spans="1:3">
      <c r="A10475" s="71">
        <v>44042</v>
      </c>
      <c r="B10475" s="71">
        <f t="shared" si="163"/>
        <v>44013</v>
      </c>
      <c r="C10475">
        <v>3716.89</v>
      </c>
    </row>
    <row r="10476" spans="1:3">
      <c r="A10476" s="71">
        <v>44043</v>
      </c>
      <c r="B10476" s="71">
        <f t="shared" si="163"/>
        <v>44013</v>
      </c>
      <c r="C10476">
        <v>3739.49</v>
      </c>
    </row>
    <row r="10477" spans="1:3">
      <c r="A10477" s="71">
        <v>44044</v>
      </c>
      <c r="B10477" s="71">
        <f t="shared" si="163"/>
        <v>44044</v>
      </c>
      <c r="C10477">
        <v>3733.08</v>
      </c>
    </row>
    <row r="10478" spans="1:3">
      <c r="A10478" s="71">
        <v>44045</v>
      </c>
      <c r="B10478" s="71">
        <f t="shared" si="163"/>
        <v>44044</v>
      </c>
      <c r="C10478">
        <v>3733.08</v>
      </c>
    </row>
    <row r="10479" spans="1:3">
      <c r="A10479" s="71">
        <v>44046</v>
      </c>
      <c r="B10479" s="71">
        <f t="shared" si="163"/>
        <v>44044</v>
      </c>
      <c r="C10479">
        <v>3733.08</v>
      </c>
    </row>
    <row r="10480" spans="1:3">
      <c r="A10480" s="71">
        <v>44047</v>
      </c>
      <c r="B10480" s="71">
        <f t="shared" si="163"/>
        <v>44044</v>
      </c>
      <c r="C10480">
        <v>3768.39</v>
      </c>
    </row>
    <row r="10481" spans="1:3">
      <c r="A10481" s="71">
        <v>44048</v>
      </c>
      <c r="B10481" s="71">
        <f t="shared" si="163"/>
        <v>44044</v>
      </c>
      <c r="C10481">
        <v>3792.98</v>
      </c>
    </row>
    <row r="10482" spans="1:3">
      <c r="A10482" s="71">
        <v>44049</v>
      </c>
      <c r="B10482" s="71">
        <f t="shared" si="163"/>
        <v>44044</v>
      </c>
      <c r="C10482">
        <v>3775.95</v>
      </c>
    </row>
    <row r="10483" spans="1:3">
      <c r="A10483" s="71">
        <v>44050</v>
      </c>
      <c r="B10483" s="71">
        <f t="shared" si="163"/>
        <v>44044</v>
      </c>
      <c r="C10483">
        <v>3769.67</v>
      </c>
    </row>
    <row r="10484" spans="1:3">
      <c r="A10484" s="71">
        <v>44051</v>
      </c>
      <c r="B10484" s="71">
        <f t="shared" si="163"/>
        <v>44044</v>
      </c>
      <c r="C10484">
        <v>3769.67</v>
      </c>
    </row>
    <row r="10485" spans="1:3">
      <c r="A10485" s="71">
        <v>44052</v>
      </c>
      <c r="B10485" s="71">
        <f t="shared" si="163"/>
        <v>44044</v>
      </c>
      <c r="C10485">
        <v>3769.67</v>
      </c>
    </row>
    <row r="10486" spans="1:3">
      <c r="A10486" s="71">
        <v>44053</v>
      </c>
      <c r="B10486" s="71">
        <f t="shared" si="163"/>
        <v>44044</v>
      </c>
      <c r="C10486">
        <v>3769.67</v>
      </c>
    </row>
    <row r="10487" spans="1:3">
      <c r="A10487" s="71">
        <v>44054</v>
      </c>
      <c r="B10487" s="71">
        <f t="shared" si="163"/>
        <v>44044</v>
      </c>
      <c r="C10487">
        <v>3770.22</v>
      </c>
    </row>
    <row r="10488" spans="1:3">
      <c r="A10488" s="71">
        <v>44055</v>
      </c>
      <c r="B10488" s="71">
        <f t="shared" si="163"/>
        <v>44044</v>
      </c>
      <c r="C10488">
        <v>3749.3</v>
      </c>
    </row>
    <row r="10489" spans="1:3">
      <c r="A10489" s="71">
        <v>44056</v>
      </c>
      <c r="B10489" s="71">
        <f t="shared" si="163"/>
        <v>44044</v>
      </c>
      <c r="C10489">
        <v>3755.61</v>
      </c>
    </row>
    <row r="10490" spans="1:3">
      <c r="A10490" s="71">
        <v>44057</v>
      </c>
      <c r="B10490" s="71">
        <f t="shared" si="163"/>
        <v>44044</v>
      </c>
      <c r="C10490">
        <v>3767.05</v>
      </c>
    </row>
    <row r="10491" spans="1:3">
      <c r="A10491" s="71">
        <v>44058</v>
      </c>
      <c r="B10491" s="71">
        <f t="shared" si="163"/>
        <v>44044</v>
      </c>
      <c r="C10491">
        <v>3783.15</v>
      </c>
    </row>
    <row r="10492" spans="1:3">
      <c r="A10492" s="71">
        <v>44059</v>
      </c>
      <c r="B10492" s="71">
        <f t="shared" si="163"/>
        <v>44044</v>
      </c>
      <c r="C10492">
        <v>3783.15</v>
      </c>
    </row>
    <row r="10493" spans="1:3">
      <c r="A10493" s="71">
        <v>44060</v>
      </c>
      <c r="B10493" s="71">
        <f t="shared" si="163"/>
        <v>44044</v>
      </c>
      <c r="C10493">
        <v>3783.15</v>
      </c>
    </row>
    <row r="10494" spans="1:3">
      <c r="A10494" s="71">
        <v>44061</v>
      </c>
      <c r="B10494" s="71">
        <f t="shared" si="163"/>
        <v>44044</v>
      </c>
      <c r="C10494">
        <v>3783.15</v>
      </c>
    </row>
    <row r="10495" spans="1:3">
      <c r="A10495" s="71">
        <v>44062</v>
      </c>
      <c r="B10495" s="71">
        <f t="shared" si="163"/>
        <v>44044</v>
      </c>
      <c r="C10495">
        <v>3784.15</v>
      </c>
    </row>
    <row r="10496" spans="1:3">
      <c r="A10496" s="71">
        <v>44063</v>
      </c>
      <c r="B10496" s="71">
        <f t="shared" si="163"/>
        <v>44044</v>
      </c>
      <c r="C10496">
        <v>3766.73</v>
      </c>
    </row>
    <row r="10497" spans="1:3">
      <c r="A10497" s="71">
        <v>44064</v>
      </c>
      <c r="B10497" s="71">
        <f t="shared" si="163"/>
        <v>44044</v>
      </c>
      <c r="C10497">
        <v>3792.13</v>
      </c>
    </row>
    <row r="10498" spans="1:3">
      <c r="A10498" s="71">
        <v>44065</v>
      </c>
      <c r="B10498" s="71">
        <f t="shared" si="163"/>
        <v>44044</v>
      </c>
      <c r="C10498">
        <v>3827.27</v>
      </c>
    </row>
    <row r="10499" spans="1:3">
      <c r="A10499" s="71">
        <v>44066</v>
      </c>
      <c r="B10499" s="71">
        <f t="shared" ref="B10499:B10562" si="164">DATE(YEAR(A10499), MONTH(A10499), 1)</f>
        <v>44044</v>
      </c>
      <c r="C10499">
        <v>3827.27</v>
      </c>
    </row>
    <row r="10500" spans="1:3">
      <c r="A10500" s="71">
        <v>44067</v>
      </c>
      <c r="B10500" s="71">
        <f t="shared" si="164"/>
        <v>44044</v>
      </c>
      <c r="C10500">
        <v>3827.27</v>
      </c>
    </row>
    <row r="10501" spans="1:3">
      <c r="A10501" s="71">
        <v>44068</v>
      </c>
      <c r="B10501" s="71">
        <f t="shared" si="164"/>
        <v>44044</v>
      </c>
      <c r="C10501">
        <v>3843.69</v>
      </c>
    </row>
    <row r="10502" spans="1:3">
      <c r="A10502" s="71">
        <v>44069</v>
      </c>
      <c r="B10502" s="71">
        <f t="shared" si="164"/>
        <v>44044</v>
      </c>
      <c r="C10502">
        <v>3867.32</v>
      </c>
    </row>
    <row r="10503" spans="1:3">
      <c r="A10503" s="71">
        <v>44070</v>
      </c>
      <c r="B10503" s="71">
        <f t="shared" si="164"/>
        <v>44044</v>
      </c>
      <c r="C10503">
        <v>3846.64</v>
      </c>
    </row>
    <row r="10504" spans="1:3">
      <c r="A10504" s="71">
        <v>44071</v>
      </c>
      <c r="B10504" s="71">
        <f t="shared" si="164"/>
        <v>44044</v>
      </c>
      <c r="C10504">
        <v>3820.17</v>
      </c>
    </row>
    <row r="10505" spans="1:3">
      <c r="A10505" s="71">
        <v>44072</v>
      </c>
      <c r="B10505" s="71">
        <f t="shared" si="164"/>
        <v>44044</v>
      </c>
      <c r="C10505">
        <v>3760.38</v>
      </c>
    </row>
    <row r="10506" spans="1:3">
      <c r="A10506" s="71">
        <v>44073</v>
      </c>
      <c r="B10506" s="71">
        <f t="shared" si="164"/>
        <v>44044</v>
      </c>
      <c r="C10506">
        <v>3760.38</v>
      </c>
    </row>
    <row r="10507" spans="1:3">
      <c r="A10507" s="71">
        <v>44074</v>
      </c>
      <c r="B10507" s="71">
        <f t="shared" si="164"/>
        <v>44044</v>
      </c>
      <c r="C10507">
        <v>3760.38</v>
      </c>
    </row>
    <row r="10508" spans="1:3">
      <c r="A10508" s="71">
        <v>44075</v>
      </c>
      <c r="B10508" s="71">
        <f t="shared" si="164"/>
        <v>44075</v>
      </c>
      <c r="C10508">
        <v>3745.41</v>
      </c>
    </row>
    <row r="10509" spans="1:3">
      <c r="A10509" s="71">
        <v>44076</v>
      </c>
      <c r="B10509" s="71">
        <f t="shared" si="164"/>
        <v>44075</v>
      </c>
      <c r="C10509">
        <v>3683.28</v>
      </c>
    </row>
    <row r="10510" spans="1:3">
      <c r="A10510" s="71">
        <v>44077</v>
      </c>
      <c r="B10510" s="71">
        <f t="shared" si="164"/>
        <v>44075</v>
      </c>
      <c r="C10510">
        <v>3653.7</v>
      </c>
    </row>
    <row r="10511" spans="1:3">
      <c r="A10511" s="71">
        <v>44078</v>
      </c>
      <c r="B10511" s="71">
        <f t="shared" si="164"/>
        <v>44075</v>
      </c>
      <c r="C10511">
        <v>3653.23</v>
      </c>
    </row>
    <row r="10512" spans="1:3">
      <c r="A10512" s="71">
        <v>44079</v>
      </c>
      <c r="B10512" s="71">
        <f t="shared" si="164"/>
        <v>44075</v>
      </c>
      <c r="C10512">
        <v>3702.62</v>
      </c>
    </row>
    <row r="10513" spans="1:3">
      <c r="A10513" s="71">
        <v>44080</v>
      </c>
      <c r="B10513" s="71">
        <f t="shared" si="164"/>
        <v>44075</v>
      </c>
      <c r="C10513">
        <v>3702.62</v>
      </c>
    </row>
    <row r="10514" spans="1:3">
      <c r="A10514" s="71">
        <v>44081</v>
      </c>
      <c r="B10514" s="71">
        <f t="shared" si="164"/>
        <v>44075</v>
      </c>
      <c r="C10514">
        <v>3702.62</v>
      </c>
    </row>
    <row r="10515" spans="1:3">
      <c r="A10515" s="71">
        <v>44082</v>
      </c>
      <c r="B10515" s="71">
        <f t="shared" si="164"/>
        <v>44075</v>
      </c>
      <c r="C10515">
        <v>3702.62</v>
      </c>
    </row>
    <row r="10516" spans="1:3">
      <c r="A10516" s="71">
        <v>44083</v>
      </c>
      <c r="B10516" s="71">
        <f t="shared" si="164"/>
        <v>44075</v>
      </c>
      <c r="C10516">
        <v>3757.21</v>
      </c>
    </row>
    <row r="10517" spans="1:3">
      <c r="A10517" s="71">
        <v>44084</v>
      </c>
      <c r="B10517" s="71">
        <f t="shared" si="164"/>
        <v>44075</v>
      </c>
      <c r="C10517">
        <v>3717.25</v>
      </c>
    </row>
    <row r="10518" spans="1:3">
      <c r="A10518" s="71">
        <v>44085</v>
      </c>
      <c r="B10518" s="71">
        <f t="shared" si="164"/>
        <v>44075</v>
      </c>
      <c r="C10518">
        <v>3700.28</v>
      </c>
    </row>
    <row r="10519" spans="1:3">
      <c r="A10519" s="71">
        <v>44086</v>
      </c>
      <c r="B10519" s="71">
        <f t="shared" si="164"/>
        <v>44075</v>
      </c>
      <c r="C10519">
        <v>3709</v>
      </c>
    </row>
    <row r="10520" spans="1:3">
      <c r="A10520" s="71">
        <v>44087</v>
      </c>
      <c r="B10520" s="71">
        <f t="shared" si="164"/>
        <v>44075</v>
      </c>
      <c r="C10520">
        <v>3709</v>
      </c>
    </row>
    <row r="10521" spans="1:3">
      <c r="A10521" s="71">
        <v>44088</v>
      </c>
      <c r="B10521" s="71">
        <f t="shared" si="164"/>
        <v>44075</v>
      </c>
      <c r="C10521">
        <v>3709</v>
      </c>
    </row>
    <row r="10522" spans="1:3">
      <c r="A10522" s="71">
        <v>44089</v>
      </c>
      <c r="B10522" s="71">
        <f t="shared" si="164"/>
        <v>44075</v>
      </c>
      <c r="C10522">
        <v>3697</v>
      </c>
    </row>
    <row r="10523" spans="1:3">
      <c r="A10523" s="71">
        <v>44090</v>
      </c>
      <c r="B10523" s="71">
        <f t="shared" si="164"/>
        <v>44075</v>
      </c>
      <c r="C10523">
        <v>3683.49</v>
      </c>
    </row>
    <row r="10524" spans="1:3">
      <c r="A10524" s="71">
        <v>44091</v>
      </c>
      <c r="B10524" s="71">
        <f t="shared" si="164"/>
        <v>44075</v>
      </c>
      <c r="C10524">
        <v>3703.86</v>
      </c>
    </row>
    <row r="10525" spans="1:3">
      <c r="A10525" s="71">
        <v>44092</v>
      </c>
      <c r="B10525" s="71">
        <f t="shared" si="164"/>
        <v>44075</v>
      </c>
      <c r="C10525">
        <v>3714.65</v>
      </c>
    </row>
    <row r="10526" spans="1:3">
      <c r="A10526" s="71">
        <v>44093</v>
      </c>
      <c r="B10526" s="71">
        <f t="shared" si="164"/>
        <v>44075</v>
      </c>
      <c r="C10526">
        <v>3725.37</v>
      </c>
    </row>
    <row r="10527" spans="1:3">
      <c r="A10527" s="71">
        <v>44094</v>
      </c>
      <c r="B10527" s="71">
        <f t="shared" si="164"/>
        <v>44075</v>
      </c>
      <c r="C10527">
        <v>3725.37</v>
      </c>
    </row>
    <row r="10528" spans="1:3">
      <c r="A10528" s="71">
        <v>44095</v>
      </c>
      <c r="B10528" s="71">
        <f t="shared" si="164"/>
        <v>44075</v>
      </c>
      <c r="C10528">
        <v>3725.37</v>
      </c>
    </row>
    <row r="10529" spans="1:3">
      <c r="A10529" s="71">
        <v>44096</v>
      </c>
      <c r="B10529" s="71">
        <f t="shared" si="164"/>
        <v>44075</v>
      </c>
      <c r="C10529">
        <v>3790.54</v>
      </c>
    </row>
    <row r="10530" spans="1:3">
      <c r="A10530" s="71">
        <v>44097</v>
      </c>
      <c r="B10530" s="71">
        <f t="shared" si="164"/>
        <v>44075</v>
      </c>
      <c r="C10530">
        <v>3813.3</v>
      </c>
    </row>
    <row r="10531" spans="1:3">
      <c r="A10531" s="71">
        <v>44098</v>
      </c>
      <c r="B10531" s="71">
        <f t="shared" si="164"/>
        <v>44075</v>
      </c>
      <c r="C10531">
        <v>3863.6</v>
      </c>
    </row>
    <row r="10532" spans="1:3">
      <c r="A10532" s="71">
        <v>44099</v>
      </c>
      <c r="B10532" s="71">
        <f t="shared" si="164"/>
        <v>44075</v>
      </c>
      <c r="C10532">
        <v>3873.8</v>
      </c>
    </row>
    <row r="10533" spans="1:3">
      <c r="A10533" s="71">
        <v>44100</v>
      </c>
      <c r="B10533" s="71">
        <f t="shared" si="164"/>
        <v>44075</v>
      </c>
      <c r="C10533">
        <v>3867.81</v>
      </c>
    </row>
    <row r="10534" spans="1:3">
      <c r="A10534" s="71">
        <v>44101</v>
      </c>
      <c r="B10534" s="71">
        <f t="shared" si="164"/>
        <v>44075</v>
      </c>
      <c r="C10534">
        <v>3867.81</v>
      </c>
    </row>
    <row r="10535" spans="1:3">
      <c r="A10535" s="71">
        <v>44102</v>
      </c>
      <c r="B10535" s="71">
        <f t="shared" si="164"/>
        <v>44075</v>
      </c>
      <c r="C10535">
        <v>3867.81</v>
      </c>
    </row>
    <row r="10536" spans="1:3">
      <c r="A10536" s="71">
        <v>44103</v>
      </c>
      <c r="B10536" s="71">
        <f t="shared" si="164"/>
        <v>44075</v>
      </c>
      <c r="C10536">
        <v>3859.9</v>
      </c>
    </row>
    <row r="10537" spans="1:3">
      <c r="A10537" s="71">
        <v>44104</v>
      </c>
      <c r="B10537" s="71">
        <f t="shared" si="164"/>
        <v>44075</v>
      </c>
      <c r="C10537">
        <v>3878.94</v>
      </c>
    </row>
    <row r="10538" spans="1:3">
      <c r="A10538" s="71">
        <v>44105</v>
      </c>
      <c r="B10538" s="71">
        <f t="shared" si="164"/>
        <v>44105</v>
      </c>
      <c r="C10538">
        <v>3865.47</v>
      </c>
    </row>
    <row r="10539" spans="1:3">
      <c r="A10539" s="71">
        <v>44106</v>
      </c>
      <c r="B10539" s="71">
        <f t="shared" si="164"/>
        <v>44105</v>
      </c>
      <c r="C10539">
        <v>3842.34</v>
      </c>
    </row>
    <row r="10540" spans="1:3">
      <c r="A10540" s="71">
        <v>44107</v>
      </c>
      <c r="B10540" s="71">
        <f t="shared" si="164"/>
        <v>44105</v>
      </c>
      <c r="C10540">
        <v>3881.8</v>
      </c>
    </row>
    <row r="10541" spans="1:3">
      <c r="A10541" s="71">
        <v>44108</v>
      </c>
      <c r="B10541" s="71">
        <f t="shared" si="164"/>
        <v>44105</v>
      </c>
      <c r="C10541">
        <v>3881.8</v>
      </c>
    </row>
    <row r="10542" spans="1:3">
      <c r="A10542" s="71">
        <v>44109</v>
      </c>
      <c r="B10542" s="71">
        <f t="shared" si="164"/>
        <v>44105</v>
      </c>
      <c r="C10542">
        <v>3881.8</v>
      </c>
    </row>
    <row r="10543" spans="1:3">
      <c r="A10543" s="71">
        <v>44110</v>
      </c>
      <c r="B10543" s="71">
        <f t="shared" si="164"/>
        <v>44105</v>
      </c>
      <c r="C10543">
        <v>3843.75</v>
      </c>
    </row>
    <row r="10544" spans="1:3">
      <c r="A10544" s="71">
        <v>44111</v>
      </c>
      <c r="B10544" s="71">
        <f t="shared" si="164"/>
        <v>44105</v>
      </c>
      <c r="C10544">
        <v>3826.77</v>
      </c>
    </row>
    <row r="10545" spans="1:3">
      <c r="A10545" s="71">
        <v>44112</v>
      </c>
      <c r="B10545" s="71">
        <f t="shared" si="164"/>
        <v>44105</v>
      </c>
      <c r="C10545">
        <v>3837.79</v>
      </c>
    </row>
    <row r="10546" spans="1:3">
      <c r="A10546" s="71">
        <v>44113</v>
      </c>
      <c r="B10546" s="71">
        <f t="shared" si="164"/>
        <v>44105</v>
      </c>
      <c r="C10546">
        <v>3839.73</v>
      </c>
    </row>
    <row r="10547" spans="1:3">
      <c r="A10547" s="71">
        <v>44114</v>
      </c>
      <c r="B10547" s="71">
        <f t="shared" si="164"/>
        <v>44105</v>
      </c>
      <c r="C10547">
        <v>3824.25</v>
      </c>
    </row>
    <row r="10548" spans="1:3">
      <c r="A10548" s="71">
        <v>44115</v>
      </c>
      <c r="B10548" s="71">
        <f t="shared" si="164"/>
        <v>44105</v>
      </c>
      <c r="C10548">
        <v>3824.25</v>
      </c>
    </row>
    <row r="10549" spans="1:3">
      <c r="A10549" s="71">
        <v>44116</v>
      </c>
      <c r="B10549" s="71">
        <f t="shared" si="164"/>
        <v>44105</v>
      </c>
      <c r="C10549">
        <v>3824.25</v>
      </c>
    </row>
    <row r="10550" spans="1:3">
      <c r="A10550" s="71">
        <v>44117</v>
      </c>
      <c r="B10550" s="71">
        <f t="shared" si="164"/>
        <v>44105</v>
      </c>
      <c r="C10550">
        <v>3824.25</v>
      </c>
    </row>
    <row r="10551" spans="1:3">
      <c r="A10551" s="71">
        <v>44118</v>
      </c>
      <c r="B10551" s="71">
        <f t="shared" si="164"/>
        <v>44105</v>
      </c>
      <c r="C10551">
        <v>3856.32</v>
      </c>
    </row>
    <row r="10552" spans="1:3">
      <c r="A10552" s="71">
        <v>44119</v>
      </c>
      <c r="B10552" s="71">
        <f t="shared" si="164"/>
        <v>44105</v>
      </c>
      <c r="C10552">
        <v>3843.59</v>
      </c>
    </row>
    <row r="10553" spans="1:3">
      <c r="A10553" s="71">
        <v>44120</v>
      </c>
      <c r="B10553" s="71">
        <f t="shared" si="164"/>
        <v>44105</v>
      </c>
      <c r="C10553">
        <v>3854.47</v>
      </c>
    </row>
    <row r="10554" spans="1:3">
      <c r="A10554" s="71">
        <v>44121</v>
      </c>
      <c r="B10554" s="71">
        <f t="shared" si="164"/>
        <v>44105</v>
      </c>
      <c r="C10554">
        <v>3846.48</v>
      </c>
    </row>
    <row r="10555" spans="1:3">
      <c r="A10555" s="71">
        <v>44122</v>
      </c>
      <c r="B10555" s="71">
        <f t="shared" si="164"/>
        <v>44105</v>
      </c>
      <c r="C10555">
        <v>3846.48</v>
      </c>
    </row>
    <row r="10556" spans="1:3">
      <c r="A10556" s="71">
        <v>44123</v>
      </c>
      <c r="B10556" s="71">
        <f t="shared" si="164"/>
        <v>44105</v>
      </c>
      <c r="C10556">
        <v>3846.48</v>
      </c>
    </row>
    <row r="10557" spans="1:3">
      <c r="A10557" s="71">
        <v>44124</v>
      </c>
      <c r="B10557" s="71">
        <f t="shared" si="164"/>
        <v>44105</v>
      </c>
      <c r="C10557">
        <v>3842.76</v>
      </c>
    </row>
    <row r="10558" spans="1:3">
      <c r="A10558" s="71">
        <v>44125</v>
      </c>
      <c r="B10558" s="71">
        <f t="shared" si="164"/>
        <v>44105</v>
      </c>
      <c r="C10558">
        <v>3830.79</v>
      </c>
    </row>
    <row r="10559" spans="1:3">
      <c r="A10559" s="71">
        <v>44126</v>
      </c>
      <c r="B10559" s="71">
        <f t="shared" si="164"/>
        <v>44105</v>
      </c>
      <c r="C10559">
        <v>3784.51</v>
      </c>
    </row>
    <row r="10560" spans="1:3">
      <c r="A10560" s="71">
        <v>44127</v>
      </c>
      <c r="B10560" s="71">
        <f t="shared" si="164"/>
        <v>44105</v>
      </c>
      <c r="C10560">
        <v>3776.73</v>
      </c>
    </row>
    <row r="10561" spans="1:3">
      <c r="A10561" s="71">
        <v>44128</v>
      </c>
      <c r="B10561" s="71">
        <f t="shared" si="164"/>
        <v>44105</v>
      </c>
      <c r="C10561">
        <v>3782.66</v>
      </c>
    </row>
    <row r="10562" spans="1:3">
      <c r="A10562" s="71">
        <v>44129</v>
      </c>
      <c r="B10562" s="71">
        <f t="shared" si="164"/>
        <v>44105</v>
      </c>
      <c r="C10562">
        <v>3782.66</v>
      </c>
    </row>
    <row r="10563" spans="1:3">
      <c r="A10563" s="71">
        <v>44130</v>
      </c>
      <c r="B10563" s="71">
        <f t="shared" ref="B10563:B10626" si="165">DATE(YEAR(A10563), MONTH(A10563), 1)</f>
        <v>44105</v>
      </c>
      <c r="C10563">
        <v>3782.66</v>
      </c>
    </row>
    <row r="10564" spans="1:3">
      <c r="A10564" s="71">
        <v>44131</v>
      </c>
      <c r="B10564" s="71">
        <f t="shared" si="165"/>
        <v>44105</v>
      </c>
      <c r="C10564">
        <v>3812.82</v>
      </c>
    </row>
    <row r="10565" spans="1:3">
      <c r="A10565" s="71">
        <v>44132</v>
      </c>
      <c r="B10565" s="71">
        <f t="shared" si="165"/>
        <v>44105</v>
      </c>
      <c r="C10565">
        <v>3810.23</v>
      </c>
    </row>
    <row r="10566" spans="1:3">
      <c r="A10566" s="71">
        <v>44133</v>
      </c>
      <c r="B10566" s="71">
        <f t="shared" si="165"/>
        <v>44105</v>
      </c>
      <c r="C10566">
        <v>3841.46</v>
      </c>
    </row>
    <row r="10567" spans="1:3">
      <c r="A10567" s="71">
        <v>44134</v>
      </c>
      <c r="B10567" s="71">
        <f t="shared" si="165"/>
        <v>44105</v>
      </c>
      <c r="C10567">
        <v>3849.53</v>
      </c>
    </row>
    <row r="10568" spans="1:3">
      <c r="A10568" s="71">
        <v>44135</v>
      </c>
      <c r="B10568" s="71">
        <f t="shared" si="165"/>
        <v>44105</v>
      </c>
      <c r="C10568">
        <v>3858.56</v>
      </c>
    </row>
    <row r="10569" spans="1:3">
      <c r="A10569" s="71">
        <v>44136</v>
      </c>
      <c r="B10569" s="71">
        <f t="shared" si="165"/>
        <v>44136</v>
      </c>
      <c r="C10569">
        <v>3858.56</v>
      </c>
    </row>
    <row r="10570" spans="1:3">
      <c r="A10570" s="71">
        <v>44137</v>
      </c>
      <c r="B10570" s="71">
        <f t="shared" si="165"/>
        <v>44136</v>
      </c>
      <c r="C10570">
        <v>3858.56</v>
      </c>
    </row>
    <row r="10571" spans="1:3">
      <c r="A10571" s="71">
        <v>44138</v>
      </c>
      <c r="B10571" s="71">
        <f t="shared" si="165"/>
        <v>44136</v>
      </c>
      <c r="C10571">
        <v>3858.56</v>
      </c>
    </row>
    <row r="10572" spans="1:3">
      <c r="A10572" s="71">
        <v>44139</v>
      </c>
      <c r="B10572" s="71">
        <f t="shared" si="165"/>
        <v>44136</v>
      </c>
      <c r="C10572">
        <v>3823.45</v>
      </c>
    </row>
    <row r="10573" spans="1:3">
      <c r="A10573" s="71">
        <v>44140</v>
      </c>
      <c r="B10573" s="71">
        <f t="shared" si="165"/>
        <v>44136</v>
      </c>
      <c r="C10573">
        <v>3807.13</v>
      </c>
    </row>
    <row r="10574" spans="1:3">
      <c r="A10574" s="71">
        <v>44141</v>
      </c>
      <c r="B10574" s="71">
        <f t="shared" si="165"/>
        <v>44136</v>
      </c>
      <c r="C10574">
        <v>3763.82</v>
      </c>
    </row>
    <row r="10575" spans="1:3">
      <c r="A10575" s="71">
        <v>44142</v>
      </c>
      <c r="B10575" s="71">
        <f t="shared" si="165"/>
        <v>44136</v>
      </c>
      <c r="C10575">
        <v>3738.19</v>
      </c>
    </row>
    <row r="10576" spans="1:3">
      <c r="A10576" s="71">
        <v>44143</v>
      </c>
      <c r="B10576" s="71">
        <f t="shared" si="165"/>
        <v>44136</v>
      </c>
      <c r="C10576">
        <v>3738.19</v>
      </c>
    </row>
    <row r="10577" spans="1:3">
      <c r="A10577" s="71">
        <v>44144</v>
      </c>
      <c r="B10577" s="71">
        <f t="shared" si="165"/>
        <v>44136</v>
      </c>
      <c r="C10577">
        <v>3738.19</v>
      </c>
    </row>
    <row r="10578" spans="1:3">
      <c r="A10578" s="71">
        <v>44145</v>
      </c>
      <c r="B10578" s="71">
        <f t="shared" si="165"/>
        <v>44136</v>
      </c>
      <c r="C10578">
        <v>3646.15</v>
      </c>
    </row>
    <row r="10579" spans="1:3">
      <c r="A10579" s="71">
        <v>44146</v>
      </c>
      <c r="B10579" s="71">
        <f t="shared" si="165"/>
        <v>44136</v>
      </c>
      <c r="C10579">
        <v>3650.5</v>
      </c>
    </row>
    <row r="10580" spans="1:3">
      <c r="A10580" s="71">
        <v>44147</v>
      </c>
      <c r="B10580" s="71">
        <f t="shared" si="165"/>
        <v>44136</v>
      </c>
      <c r="C10580">
        <v>3650.5</v>
      </c>
    </row>
    <row r="10581" spans="1:3">
      <c r="A10581" s="71">
        <v>44148</v>
      </c>
      <c r="B10581" s="71">
        <f t="shared" si="165"/>
        <v>44136</v>
      </c>
      <c r="C10581">
        <v>3646.22</v>
      </c>
    </row>
    <row r="10582" spans="1:3">
      <c r="A10582" s="71">
        <v>44149</v>
      </c>
      <c r="B10582" s="71">
        <f t="shared" si="165"/>
        <v>44136</v>
      </c>
      <c r="C10582">
        <v>3639.95</v>
      </c>
    </row>
    <row r="10583" spans="1:3">
      <c r="A10583" s="71">
        <v>44150</v>
      </c>
      <c r="B10583" s="71">
        <f t="shared" si="165"/>
        <v>44136</v>
      </c>
      <c r="C10583">
        <v>3639.95</v>
      </c>
    </row>
    <row r="10584" spans="1:3">
      <c r="A10584" s="71">
        <v>44151</v>
      </c>
      <c r="B10584" s="71">
        <f t="shared" si="165"/>
        <v>44136</v>
      </c>
      <c r="C10584">
        <v>3639.95</v>
      </c>
    </row>
    <row r="10585" spans="1:3">
      <c r="A10585" s="71">
        <v>44152</v>
      </c>
      <c r="B10585" s="71">
        <f t="shared" si="165"/>
        <v>44136</v>
      </c>
      <c r="C10585">
        <v>3639.95</v>
      </c>
    </row>
    <row r="10586" spans="1:3">
      <c r="A10586" s="71">
        <v>44153</v>
      </c>
      <c r="B10586" s="71">
        <f t="shared" si="165"/>
        <v>44136</v>
      </c>
      <c r="C10586">
        <v>3635.19</v>
      </c>
    </row>
    <row r="10587" spans="1:3">
      <c r="A10587" s="71">
        <v>44154</v>
      </c>
      <c r="B10587" s="71">
        <f t="shared" si="165"/>
        <v>44136</v>
      </c>
      <c r="C10587">
        <v>3647.73</v>
      </c>
    </row>
    <row r="10588" spans="1:3">
      <c r="A10588" s="71">
        <v>44155</v>
      </c>
      <c r="B10588" s="71">
        <f t="shared" si="165"/>
        <v>44136</v>
      </c>
      <c r="C10588">
        <v>3647.1</v>
      </c>
    </row>
    <row r="10589" spans="1:3">
      <c r="A10589" s="71">
        <v>44156</v>
      </c>
      <c r="B10589" s="71">
        <f t="shared" si="165"/>
        <v>44136</v>
      </c>
      <c r="C10589">
        <v>3649.9</v>
      </c>
    </row>
    <row r="10590" spans="1:3">
      <c r="A10590" s="71">
        <v>44157</v>
      </c>
      <c r="B10590" s="71">
        <f t="shared" si="165"/>
        <v>44136</v>
      </c>
      <c r="C10590">
        <v>3649.9</v>
      </c>
    </row>
    <row r="10591" spans="1:3">
      <c r="A10591" s="71">
        <v>44158</v>
      </c>
      <c r="B10591" s="71">
        <f t="shared" si="165"/>
        <v>44136</v>
      </c>
      <c r="C10591">
        <v>3649.9</v>
      </c>
    </row>
    <row r="10592" spans="1:3">
      <c r="A10592" s="71">
        <v>44159</v>
      </c>
      <c r="B10592" s="71">
        <f t="shared" si="165"/>
        <v>44136</v>
      </c>
      <c r="C10592">
        <v>3632.92</v>
      </c>
    </row>
    <row r="10593" spans="1:3">
      <c r="A10593" s="71">
        <v>44160</v>
      </c>
      <c r="B10593" s="71">
        <f t="shared" si="165"/>
        <v>44136</v>
      </c>
      <c r="C10593">
        <v>3643.24</v>
      </c>
    </row>
    <row r="10594" spans="1:3">
      <c r="A10594" s="71">
        <v>44161</v>
      </c>
      <c r="B10594" s="71">
        <f t="shared" si="165"/>
        <v>44136</v>
      </c>
      <c r="C10594">
        <v>3620.39</v>
      </c>
    </row>
    <row r="10595" spans="1:3">
      <c r="A10595" s="71">
        <v>44162</v>
      </c>
      <c r="B10595" s="71">
        <f t="shared" si="165"/>
        <v>44136</v>
      </c>
      <c r="C10595">
        <v>3620.39</v>
      </c>
    </row>
    <row r="10596" spans="1:3">
      <c r="A10596" s="71">
        <v>44163</v>
      </c>
      <c r="B10596" s="71">
        <f t="shared" si="165"/>
        <v>44136</v>
      </c>
      <c r="C10596">
        <v>3611.44</v>
      </c>
    </row>
    <row r="10597" spans="1:3">
      <c r="A10597" s="71">
        <v>44164</v>
      </c>
      <c r="B10597" s="71">
        <f t="shared" si="165"/>
        <v>44136</v>
      </c>
      <c r="C10597">
        <v>3611.44</v>
      </c>
    </row>
    <row r="10598" spans="1:3">
      <c r="A10598" s="71">
        <v>44165</v>
      </c>
      <c r="B10598" s="71">
        <f t="shared" si="165"/>
        <v>44136</v>
      </c>
      <c r="C10598">
        <v>3611.44</v>
      </c>
    </row>
    <row r="10599" spans="1:3">
      <c r="A10599" s="71">
        <v>44166</v>
      </c>
      <c r="B10599" s="71">
        <f t="shared" si="165"/>
        <v>44166</v>
      </c>
      <c r="C10599">
        <v>3591.84</v>
      </c>
    </row>
    <row r="10600" spans="1:3">
      <c r="A10600" s="71">
        <v>44167</v>
      </c>
      <c r="B10600" s="71">
        <f t="shared" si="165"/>
        <v>44166</v>
      </c>
      <c r="C10600">
        <v>3558.57</v>
      </c>
    </row>
    <row r="10601" spans="1:3">
      <c r="A10601" s="71">
        <v>44168</v>
      </c>
      <c r="B10601" s="71">
        <f t="shared" si="165"/>
        <v>44166</v>
      </c>
      <c r="C10601">
        <v>3533.21</v>
      </c>
    </row>
    <row r="10602" spans="1:3">
      <c r="A10602" s="71">
        <v>44169</v>
      </c>
      <c r="B10602" s="71">
        <f t="shared" si="165"/>
        <v>44166</v>
      </c>
      <c r="C10602">
        <v>3481.44</v>
      </c>
    </row>
    <row r="10603" spans="1:3">
      <c r="A10603" s="71">
        <v>44170</v>
      </c>
      <c r="B10603" s="71">
        <f t="shared" si="165"/>
        <v>44166</v>
      </c>
      <c r="C10603">
        <v>3467.49</v>
      </c>
    </row>
    <row r="10604" spans="1:3">
      <c r="A10604" s="71">
        <v>44171</v>
      </c>
      <c r="B10604" s="71">
        <f t="shared" si="165"/>
        <v>44166</v>
      </c>
      <c r="C10604">
        <v>3467.49</v>
      </c>
    </row>
    <row r="10605" spans="1:3">
      <c r="A10605" s="71">
        <v>44172</v>
      </c>
      <c r="B10605" s="71">
        <f t="shared" si="165"/>
        <v>44166</v>
      </c>
      <c r="C10605">
        <v>3467.49</v>
      </c>
    </row>
    <row r="10606" spans="1:3">
      <c r="A10606" s="71">
        <v>44173</v>
      </c>
      <c r="B10606" s="71">
        <f t="shared" si="165"/>
        <v>44166</v>
      </c>
      <c r="C10606">
        <v>3487.65</v>
      </c>
    </row>
    <row r="10607" spans="1:3">
      <c r="A10607" s="71">
        <v>44174</v>
      </c>
      <c r="B10607" s="71">
        <f t="shared" si="165"/>
        <v>44166</v>
      </c>
      <c r="C10607">
        <v>3487.65</v>
      </c>
    </row>
    <row r="10608" spans="1:3">
      <c r="A10608" s="71">
        <v>44175</v>
      </c>
      <c r="B10608" s="71">
        <f t="shared" si="165"/>
        <v>44166</v>
      </c>
      <c r="C10608">
        <v>3465.76</v>
      </c>
    </row>
    <row r="10609" spans="1:3">
      <c r="A10609" s="71">
        <v>44176</v>
      </c>
      <c r="B10609" s="71">
        <f t="shared" si="165"/>
        <v>44166</v>
      </c>
      <c r="C10609">
        <v>3448.89</v>
      </c>
    </row>
    <row r="10610" spans="1:3">
      <c r="A10610" s="71">
        <v>44177</v>
      </c>
      <c r="B10610" s="71">
        <f t="shared" si="165"/>
        <v>44166</v>
      </c>
      <c r="C10610">
        <v>3433.45</v>
      </c>
    </row>
    <row r="10611" spans="1:3">
      <c r="A10611" s="71">
        <v>44178</v>
      </c>
      <c r="B10611" s="71">
        <f t="shared" si="165"/>
        <v>44166</v>
      </c>
      <c r="C10611">
        <v>3433.45</v>
      </c>
    </row>
    <row r="10612" spans="1:3">
      <c r="A10612" s="71">
        <v>44179</v>
      </c>
      <c r="B10612" s="71">
        <f t="shared" si="165"/>
        <v>44166</v>
      </c>
      <c r="C10612">
        <v>3433.45</v>
      </c>
    </row>
    <row r="10613" spans="1:3">
      <c r="A10613" s="71">
        <v>44180</v>
      </c>
      <c r="B10613" s="71">
        <f t="shared" si="165"/>
        <v>44166</v>
      </c>
      <c r="C10613">
        <v>3426.97</v>
      </c>
    </row>
    <row r="10614" spans="1:3">
      <c r="A10614" s="71">
        <v>44181</v>
      </c>
      <c r="B10614" s="71">
        <f t="shared" si="165"/>
        <v>44166</v>
      </c>
      <c r="C10614">
        <v>3422.44</v>
      </c>
    </row>
    <row r="10615" spans="1:3">
      <c r="A10615" s="71">
        <v>44182</v>
      </c>
      <c r="B10615" s="71">
        <f t="shared" si="165"/>
        <v>44166</v>
      </c>
      <c r="C10615">
        <v>3416.21</v>
      </c>
    </row>
    <row r="10616" spans="1:3">
      <c r="A10616" s="71">
        <v>44183</v>
      </c>
      <c r="B10616" s="71">
        <f t="shared" si="165"/>
        <v>44166</v>
      </c>
      <c r="C10616">
        <v>3410.82</v>
      </c>
    </row>
    <row r="10617" spans="1:3">
      <c r="A10617" s="71">
        <v>44184</v>
      </c>
      <c r="B10617" s="71">
        <f t="shared" si="165"/>
        <v>44166</v>
      </c>
      <c r="C10617">
        <v>3420.26</v>
      </c>
    </row>
    <row r="10618" spans="1:3">
      <c r="A10618" s="71">
        <v>44185</v>
      </c>
      <c r="B10618" s="71">
        <f t="shared" si="165"/>
        <v>44166</v>
      </c>
      <c r="C10618">
        <v>3420.26</v>
      </c>
    </row>
    <row r="10619" spans="1:3">
      <c r="A10619" s="71">
        <v>44186</v>
      </c>
      <c r="B10619" s="71">
        <f t="shared" si="165"/>
        <v>44166</v>
      </c>
      <c r="C10619">
        <v>3420.26</v>
      </c>
    </row>
    <row r="10620" spans="1:3">
      <c r="A10620" s="71">
        <v>44187</v>
      </c>
      <c r="B10620" s="71">
        <f t="shared" si="165"/>
        <v>44166</v>
      </c>
      <c r="C10620">
        <v>3442.41</v>
      </c>
    </row>
    <row r="10621" spans="1:3">
      <c r="A10621" s="71">
        <v>44188</v>
      </c>
      <c r="B10621" s="71">
        <f t="shared" si="165"/>
        <v>44166</v>
      </c>
      <c r="C10621">
        <v>3444.9</v>
      </c>
    </row>
    <row r="10622" spans="1:3">
      <c r="A10622" s="71">
        <v>44189</v>
      </c>
      <c r="B10622" s="71">
        <f t="shared" si="165"/>
        <v>44166</v>
      </c>
      <c r="C10622">
        <v>3482.51</v>
      </c>
    </row>
    <row r="10623" spans="1:3">
      <c r="A10623" s="71">
        <v>44190</v>
      </c>
      <c r="B10623" s="71">
        <f t="shared" si="165"/>
        <v>44166</v>
      </c>
      <c r="C10623">
        <v>3493.77</v>
      </c>
    </row>
    <row r="10624" spans="1:3">
      <c r="A10624" s="71">
        <v>44191</v>
      </c>
      <c r="B10624" s="71">
        <f t="shared" si="165"/>
        <v>44166</v>
      </c>
      <c r="C10624">
        <v>3493.77</v>
      </c>
    </row>
    <row r="10625" spans="1:3">
      <c r="A10625" s="71">
        <v>44192</v>
      </c>
      <c r="B10625" s="71">
        <f t="shared" si="165"/>
        <v>44166</v>
      </c>
      <c r="C10625">
        <v>3493.77</v>
      </c>
    </row>
    <row r="10626" spans="1:3">
      <c r="A10626" s="71">
        <v>44193</v>
      </c>
      <c r="B10626" s="71">
        <f t="shared" si="165"/>
        <v>44166</v>
      </c>
      <c r="C10626">
        <v>3493.77</v>
      </c>
    </row>
    <row r="10627" spans="1:3">
      <c r="A10627" s="71">
        <v>44194</v>
      </c>
      <c r="B10627" s="71">
        <f t="shared" ref="B10627:B10690" si="166">DATE(YEAR(A10627), MONTH(A10627), 1)</f>
        <v>44166</v>
      </c>
      <c r="C10627">
        <v>3495.39</v>
      </c>
    </row>
    <row r="10628" spans="1:3">
      <c r="A10628" s="71">
        <v>44195</v>
      </c>
      <c r="B10628" s="71">
        <f t="shared" si="166"/>
        <v>44166</v>
      </c>
      <c r="C10628">
        <v>3482.1</v>
      </c>
    </row>
    <row r="10629" spans="1:3">
      <c r="A10629" s="71">
        <v>44196</v>
      </c>
      <c r="B10629" s="71">
        <f t="shared" si="166"/>
        <v>44166</v>
      </c>
      <c r="C10629">
        <v>3432.5</v>
      </c>
    </row>
    <row r="10630" spans="1:3">
      <c r="A10630" s="71">
        <v>44197</v>
      </c>
      <c r="B10630" s="71">
        <f t="shared" si="166"/>
        <v>44197</v>
      </c>
      <c r="C10630">
        <v>3432.5</v>
      </c>
    </row>
    <row r="10631" spans="1:3">
      <c r="A10631" s="71">
        <v>44198</v>
      </c>
      <c r="B10631" s="71">
        <f t="shared" si="166"/>
        <v>44197</v>
      </c>
      <c r="C10631">
        <v>3432.5</v>
      </c>
    </row>
    <row r="10632" spans="1:3">
      <c r="A10632" s="71">
        <v>44199</v>
      </c>
      <c r="B10632" s="71">
        <f t="shared" si="166"/>
        <v>44197</v>
      </c>
      <c r="C10632">
        <v>3432.5</v>
      </c>
    </row>
    <row r="10633" spans="1:3">
      <c r="A10633" s="71">
        <v>44200</v>
      </c>
      <c r="B10633" s="71">
        <f t="shared" si="166"/>
        <v>44197</v>
      </c>
      <c r="C10633">
        <v>3432.5</v>
      </c>
    </row>
    <row r="10634" spans="1:3">
      <c r="A10634" s="71">
        <v>44201</v>
      </c>
      <c r="B10634" s="71">
        <f t="shared" si="166"/>
        <v>44197</v>
      </c>
      <c r="C10634">
        <v>3420.78</v>
      </c>
    </row>
    <row r="10635" spans="1:3">
      <c r="A10635" s="71">
        <v>44202</v>
      </c>
      <c r="B10635" s="71">
        <f t="shared" si="166"/>
        <v>44197</v>
      </c>
      <c r="C10635">
        <v>3450.74</v>
      </c>
    </row>
    <row r="10636" spans="1:3">
      <c r="A10636" s="71">
        <v>44203</v>
      </c>
      <c r="B10636" s="71">
        <f t="shared" si="166"/>
        <v>44197</v>
      </c>
      <c r="C10636">
        <v>3428.04</v>
      </c>
    </row>
    <row r="10637" spans="1:3">
      <c r="A10637" s="71">
        <v>44204</v>
      </c>
      <c r="B10637" s="71">
        <f t="shared" si="166"/>
        <v>44197</v>
      </c>
      <c r="C10637">
        <v>3459.39</v>
      </c>
    </row>
    <row r="10638" spans="1:3">
      <c r="A10638" s="71">
        <v>44205</v>
      </c>
      <c r="B10638" s="71">
        <f t="shared" si="166"/>
        <v>44197</v>
      </c>
      <c r="C10638">
        <v>3478.11</v>
      </c>
    </row>
    <row r="10639" spans="1:3">
      <c r="A10639" s="71">
        <v>44206</v>
      </c>
      <c r="B10639" s="71">
        <f t="shared" si="166"/>
        <v>44197</v>
      </c>
      <c r="C10639">
        <v>3478.11</v>
      </c>
    </row>
    <row r="10640" spans="1:3">
      <c r="A10640" s="71">
        <v>44207</v>
      </c>
      <c r="B10640" s="71">
        <f t="shared" si="166"/>
        <v>44197</v>
      </c>
      <c r="C10640">
        <v>3478.11</v>
      </c>
    </row>
    <row r="10641" spans="1:3">
      <c r="A10641" s="71">
        <v>44208</v>
      </c>
      <c r="B10641" s="71">
        <f t="shared" si="166"/>
        <v>44197</v>
      </c>
      <c r="C10641">
        <v>3478.11</v>
      </c>
    </row>
    <row r="10642" spans="1:3">
      <c r="A10642" s="71">
        <v>44209</v>
      </c>
      <c r="B10642" s="71">
        <f t="shared" si="166"/>
        <v>44197</v>
      </c>
      <c r="C10642">
        <v>3487.65</v>
      </c>
    </row>
    <row r="10643" spans="1:3">
      <c r="A10643" s="71">
        <v>44210</v>
      </c>
      <c r="B10643" s="71">
        <f t="shared" si="166"/>
        <v>44197</v>
      </c>
      <c r="C10643">
        <v>3478.36</v>
      </c>
    </row>
    <row r="10644" spans="1:3">
      <c r="A10644" s="71">
        <v>44211</v>
      </c>
      <c r="B10644" s="71">
        <f t="shared" si="166"/>
        <v>44197</v>
      </c>
      <c r="C10644">
        <v>3469.76</v>
      </c>
    </row>
    <row r="10645" spans="1:3">
      <c r="A10645" s="71">
        <v>44212</v>
      </c>
      <c r="B10645" s="71">
        <f t="shared" si="166"/>
        <v>44197</v>
      </c>
      <c r="C10645">
        <v>3466.8</v>
      </c>
    </row>
    <row r="10646" spans="1:3">
      <c r="A10646" s="71">
        <v>44213</v>
      </c>
      <c r="B10646" s="71">
        <f t="shared" si="166"/>
        <v>44197</v>
      </c>
      <c r="C10646">
        <v>3466.8</v>
      </c>
    </row>
    <row r="10647" spans="1:3">
      <c r="A10647" s="71">
        <v>44214</v>
      </c>
      <c r="B10647" s="71">
        <f t="shared" si="166"/>
        <v>44197</v>
      </c>
      <c r="C10647">
        <v>3466.8</v>
      </c>
    </row>
    <row r="10648" spans="1:3">
      <c r="A10648" s="71">
        <v>44215</v>
      </c>
      <c r="B10648" s="71">
        <f t="shared" si="166"/>
        <v>44197</v>
      </c>
      <c r="C10648">
        <v>3466.8</v>
      </c>
    </row>
    <row r="10649" spans="1:3">
      <c r="A10649" s="71">
        <v>44216</v>
      </c>
      <c r="B10649" s="71">
        <f t="shared" si="166"/>
        <v>44197</v>
      </c>
      <c r="C10649">
        <v>3482.03</v>
      </c>
    </row>
    <row r="10650" spans="1:3">
      <c r="A10650" s="71">
        <v>44217</v>
      </c>
      <c r="B10650" s="71">
        <f t="shared" si="166"/>
        <v>44197</v>
      </c>
      <c r="C10650">
        <v>3476.19</v>
      </c>
    </row>
    <row r="10651" spans="1:3">
      <c r="A10651" s="71">
        <v>44218</v>
      </c>
      <c r="B10651" s="71">
        <f t="shared" si="166"/>
        <v>44197</v>
      </c>
      <c r="C10651">
        <v>3477.48</v>
      </c>
    </row>
    <row r="10652" spans="1:3">
      <c r="A10652" s="71">
        <v>44219</v>
      </c>
      <c r="B10652" s="71">
        <f t="shared" si="166"/>
        <v>44197</v>
      </c>
      <c r="C10652">
        <v>3525.25</v>
      </c>
    </row>
    <row r="10653" spans="1:3">
      <c r="A10653" s="71">
        <v>44220</v>
      </c>
      <c r="B10653" s="71">
        <f t="shared" si="166"/>
        <v>44197</v>
      </c>
      <c r="C10653">
        <v>3525.25</v>
      </c>
    </row>
    <row r="10654" spans="1:3">
      <c r="A10654" s="71">
        <v>44221</v>
      </c>
      <c r="B10654" s="71">
        <f t="shared" si="166"/>
        <v>44197</v>
      </c>
      <c r="C10654">
        <v>3525.25</v>
      </c>
    </row>
    <row r="10655" spans="1:3">
      <c r="A10655" s="71">
        <v>44222</v>
      </c>
      <c r="B10655" s="71">
        <f t="shared" si="166"/>
        <v>44197</v>
      </c>
      <c r="C10655">
        <v>3582.41</v>
      </c>
    </row>
    <row r="10656" spans="1:3">
      <c r="A10656" s="71">
        <v>44223</v>
      </c>
      <c r="B10656" s="71">
        <f t="shared" si="166"/>
        <v>44197</v>
      </c>
      <c r="C10656">
        <v>3591.48</v>
      </c>
    </row>
    <row r="10657" spans="1:3">
      <c r="A10657" s="71">
        <v>44224</v>
      </c>
      <c r="B10657" s="71">
        <f t="shared" si="166"/>
        <v>44197</v>
      </c>
      <c r="C10657">
        <v>3636.91</v>
      </c>
    </row>
    <row r="10658" spans="1:3">
      <c r="A10658" s="71">
        <v>44225</v>
      </c>
      <c r="B10658" s="71">
        <f t="shared" si="166"/>
        <v>44197</v>
      </c>
      <c r="C10658">
        <v>3585.44</v>
      </c>
    </row>
    <row r="10659" spans="1:3">
      <c r="A10659" s="71">
        <v>44226</v>
      </c>
      <c r="B10659" s="71">
        <f t="shared" si="166"/>
        <v>44197</v>
      </c>
      <c r="C10659">
        <v>3559.46</v>
      </c>
    </row>
    <row r="10660" spans="1:3">
      <c r="A10660" s="71">
        <v>44227</v>
      </c>
      <c r="B10660" s="71">
        <f t="shared" si="166"/>
        <v>44197</v>
      </c>
      <c r="C10660">
        <v>3559.46</v>
      </c>
    </row>
    <row r="10661" spans="1:3">
      <c r="A10661" s="71">
        <v>44228</v>
      </c>
      <c r="B10661" s="71">
        <f t="shared" si="166"/>
        <v>44228</v>
      </c>
      <c r="C10661">
        <v>3559.46</v>
      </c>
    </row>
    <row r="10662" spans="1:3">
      <c r="A10662" s="71">
        <v>44229</v>
      </c>
      <c r="B10662" s="71">
        <f t="shared" si="166"/>
        <v>44228</v>
      </c>
      <c r="C10662">
        <v>3561.37</v>
      </c>
    </row>
    <row r="10663" spans="1:3">
      <c r="A10663" s="71">
        <v>44230</v>
      </c>
      <c r="B10663" s="71">
        <f t="shared" si="166"/>
        <v>44228</v>
      </c>
      <c r="C10663">
        <v>3534.99</v>
      </c>
    </row>
    <row r="10664" spans="1:3">
      <c r="A10664" s="71">
        <v>44231</v>
      </c>
      <c r="B10664" s="71">
        <f t="shared" si="166"/>
        <v>44228</v>
      </c>
      <c r="C10664">
        <v>3522.57</v>
      </c>
    </row>
    <row r="10665" spans="1:3">
      <c r="A10665" s="71">
        <v>44232</v>
      </c>
      <c r="B10665" s="71">
        <f t="shared" si="166"/>
        <v>44228</v>
      </c>
      <c r="C10665">
        <v>3558.63</v>
      </c>
    </row>
    <row r="10666" spans="1:3">
      <c r="A10666" s="71">
        <v>44233</v>
      </c>
      <c r="B10666" s="71">
        <f t="shared" si="166"/>
        <v>44228</v>
      </c>
      <c r="C10666">
        <v>3543.28</v>
      </c>
    </row>
    <row r="10667" spans="1:3">
      <c r="A10667" s="71">
        <v>44234</v>
      </c>
      <c r="B10667" s="71">
        <f t="shared" si="166"/>
        <v>44228</v>
      </c>
      <c r="C10667">
        <v>3543.28</v>
      </c>
    </row>
    <row r="10668" spans="1:3">
      <c r="A10668" s="71">
        <v>44235</v>
      </c>
      <c r="B10668" s="71">
        <f t="shared" si="166"/>
        <v>44228</v>
      </c>
      <c r="C10668">
        <v>3543.28</v>
      </c>
    </row>
    <row r="10669" spans="1:3">
      <c r="A10669" s="71">
        <v>44236</v>
      </c>
      <c r="B10669" s="71">
        <f t="shared" si="166"/>
        <v>44228</v>
      </c>
      <c r="C10669">
        <v>3554.65</v>
      </c>
    </row>
    <row r="10670" spans="1:3">
      <c r="A10670" s="71">
        <v>44237</v>
      </c>
      <c r="B10670" s="71">
        <f t="shared" si="166"/>
        <v>44228</v>
      </c>
      <c r="C10670">
        <v>3583.23</v>
      </c>
    </row>
    <row r="10671" spans="1:3">
      <c r="A10671" s="71">
        <v>44238</v>
      </c>
      <c r="B10671" s="71">
        <f t="shared" si="166"/>
        <v>44228</v>
      </c>
      <c r="C10671">
        <v>3557.16</v>
      </c>
    </row>
    <row r="10672" spans="1:3">
      <c r="A10672" s="71">
        <v>44239</v>
      </c>
      <c r="B10672" s="71">
        <f t="shared" si="166"/>
        <v>44228</v>
      </c>
      <c r="C10672">
        <v>3525.45</v>
      </c>
    </row>
    <row r="10673" spans="1:3">
      <c r="A10673" s="71">
        <v>44240</v>
      </c>
      <c r="B10673" s="71">
        <f t="shared" si="166"/>
        <v>44228</v>
      </c>
      <c r="C10673">
        <v>3515.65</v>
      </c>
    </row>
    <row r="10674" spans="1:3">
      <c r="A10674" s="71">
        <v>44241</v>
      </c>
      <c r="B10674" s="71">
        <f t="shared" si="166"/>
        <v>44228</v>
      </c>
      <c r="C10674">
        <v>3515.65</v>
      </c>
    </row>
    <row r="10675" spans="1:3">
      <c r="A10675" s="71">
        <v>44242</v>
      </c>
      <c r="B10675" s="71">
        <f t="shared" si="166"/>
        <v>44228</v>
      </c>
      <c r="C10675">
        <v>3515.65</v>
      </c>
    </row>
    <row r="10676" spans="1:3">
      <c r="A10676" s="71">
        <v>44243</v>
      </c>
      <c r="B10676" s="71">
        <f t="shared" si="166"/>
        <v>44228</v>
      </c>
      <c r="C10676">
        <v>3515.65</v>
      </c>
    </row>
    <row r="10677" spans="1:3">
      <c r="A10677" s="71">
        <v>44244</v>
      </c>
      <c r="B10677" s="71">
        <f t="shared" si="166"/>
        <v>44228</v>
      </c>
      <c r="C10677">
        <v>3518.19</v>
      </c>
    </row>
    <row r="10678" spans="1:3">
      <c r="A10678" s="71">
        <v>44245</v>
      </c>
      <c r="B10678" s="71">
        <f t="shared" si="166"/>
        <v>44228</v>
      </c>
      <c r="C10678">
        <v>3545.84</v>
      </c>
    </row>
    <row r="10679" spans="1:3">
      <c r="A10679" s="71">
        <v>44246</v>
      </c>
      <c r="B10679" s="71">
        <f t="shared" si="166"/>
        <v>44228</v>
      </c>
      <c r="C10679">
        <v>3537.86</v>
      </c>
    </row>
    <row r="10680" spans="1:3">
      <c r="A10680" s="71">
        <v>44247</v>
      </c>
      <c r="B10680" s="71">
        <f t="shared" si="166"/>
        <v>44228</v>
      </c>
      <c r="C10680">
        <v>3555.4</v>
      </c>
    </row>
    <row r="10681" spans="1:3">
      <c r="A10681" s="71">
        <v>44248</v>
      </c>
      <c r="B10681" s="71">
        <f t="shared" si="166"/>
        <v>44228</v>
      </c>
      <c r="C10681">
        <v>3555.4</v>
      </c>
    </row>
    <row r="10682" spans="1:3">
      <c r="A10682" s="71">
        <v>44249</v>
      </c>
      <c r="B10682" s="71">
        <f t="shared" si="166"/>
        <v>44228</v>
      </c>
      <c r="C10682">
        <v>3555.4</v>
      </c>
    </row>
    <row r="10683" spans="1:3">
      <c r="A10683" s="71">
        <v>44250</v>
      </c>
      <c r="B10683" s="71">
        <f t="shared" si="166"/>
        <v>44228</v>
      </c>
      <c r="C10683">
        <v>3602.41</v>
      </c>
    </row>
    <row r="10684" spans="1:3">
      <c r="A10684" s="71">
        <v>44251</v>
      </c>
      <c r="B10684" s="71">
        <f t="shared" si="166"/>
        <v>44228</v>
      </c>
      <c r="C10684">
        <v>3590.37</v>
      </c>
    </row>
    <row r="10685" spans="1:3">
      <c r="A10685" s="71">
        <v>44252</v>
      </c>
      <c r="B10685" s="71">
        <f t="shared" si="166"/>
        <v>44228</v>
      </c>
      <c r="C10685">
        <v>3578.29</v>
      </c>
    </row>
    <row r="10686" spans="1:3">
      <c r="A10686" s="71">
        <v>44253</v>
      </c>
      <c r="B10686" s="71">
        <f t="shared" si="166"/>
        <v>44228</v>
      </c>
      <c r="C10686">
        <v>3588.23</v>
      </c>
    </row>
    <row r="10687" spans="1:3">
      <c r="A10687" s="71">
        <v>44254</v>
      </c>
      <c r="B10687" s="71">
        <f t="shared" si="166"/>
        <v>44228</v>
      </c>
      <c r="C10687">
        <v>3624.39</v>
      </c>
    </row>
    <row r="10688" spans="1:3">
      <c r="A10688" s="71">
        <v>44255</v>
      </c>
      <c r="B10688" s="71">
        <f t="shared" si="166"/>
        <v>44228</v>
      </c>
      <c r="C10688">
        <v>3624.39</v>
      </c>
    </row>
    <row r="10689" spans="1:3">
      <c r="A10689" s="71">
        <v>44256</v>
      </c>
      <c r="B10689" s="71">
        <f t="shared" si="166"/>
        <v>44256</v>
      </c>
      <c r="C10689">
        <v>3624.39</v>
      </c>
    </row>
    <row r="10690" spans="1:3">
      <c r="A10690" s="71">
        <v>44257</v>
      </c>
      <c r="B10690" s="71">
        <f t="shared" si="166"/>
        <v>44256</v>
      </c>
      <c r="C10690">
        <v>3622.36</v>
      </c>
    </row>
    <row r="10691" spans="1:3">
      <c r="A10691" s="71">
        <v>44258</v>
      </c>
      <c r="B10691" s="71">
        <f t="shared" ref="B10691:B10754" si="167">DATE(YEAR(A10691), MONTH(A10691), 1)</f>
        <v>44256</v>
      </c>
      <c r="C10691">
        <v>3646.61</v>
      </c>
    </row>
    <row r="10692" spans="1:3">
      <c r="A10692" s="71">
        <v>44259</v>
      </c>
      <c r="B10692" s="71">
        <f t="shared" si="167"/>
        <v>44256</v>
      </c>
      <c r="C10692">
        <v>3676.94</v>
      </c>
    </row>
    <row r="10693" spans="1:3">
      <c r="A10693" s="71">
        <v>44260</v>
      </c>
      <c r="B10693" s="71">
        <f t="shared" si="167"/>
        <v>44256</v>
      </c>
      <c r="C10693">
        <v>3647.99</v>
      </c>
    </row>
    <row r="10694" spans="1:3">
      <c r="A10694" s="71">
        <v>44261</v>
      </c>
      <c r="B10694" s="71">
        <f t="shared" si="167"/>
        <v>44256</v>
      </c>
      <c r="C10694">
        <v>3640.2</v>
      </c>
    </row>
    <row r="10695" spans="1:3">
      <c r="A10695" s="71">
        <v>44262</v>
      </c>
      <c r="B10695" s="71">
        <f t="shared" si="167"/>
        <v>44256</v>
      </c>
      <c r="C10695">
        <v>3640.2</v>
      </c>
    </row>
    <row r="10696" spans="1:3">
      <c r="A10696" s="71">
        <v>44263</v>
      </c>
      <c r="B10696" s="71">
        <f t="shared" si="167"/>
        <v>44256</v>
      </c>
      <c r="C10696">
        <v>3640.2</v>
      </c>
    </row>
    <row r="10697" spans="1:3">
      <c r="A10697" s="71">
        <v>44264</v>
      </c>
      <c r="B10697" s="71">
        <f t="shared" si="167"/>
        <v>44256</v>
      </c>
      <c r="C10697">
        <v>3623.61</v>
      </c>
    </row>
    <row r="10698" spans="1:3">
      <c r="A10698" s="71">
        <v>44265</v>
      </c>
      <c r="B10698" s="71">
        <f t="shared" si="167"/>
        <v>44256</v>
      </c>
      <c r="C10698">
        <v>3598.77</v>
      </c>
    </row>
    <row r="10699" spans="1:3">
      <c r="A10699" s="71">
        <v>44266</v>
      </c>
      <c r="B10699" s="71">
        <f t="shared" si="167"/>
        <v>44256</v>
      </c>
      <c r="C10699">
        <v>3561.91</v>
      </c>
    </row>
    <row r="10700" spans="1:3">
      <c r="A10700" s="71">
        <v>44267</v>
      </c>
      <c r="B10700" s="71">
        <f t="shared" si="167"/>
        <v>44256</v>
      </c>
      <c r="C10700">
        <v>3534.62</v>
      </c>
    </row>
    <row r="10701" spans="1:3">
      <c r="A10701" s="71">
        <v>44268</v>
      </c>
      <c r="B10701" s="71">
        <f t="shared" si="167"/>
        <v>44256</v>
      </c>
      <c r="C10701">
        <v>3575.3</v>
      </c>
    </row>
    <row r="10702" spans="1:3">
      <c r="A10702" s="71">
        <v>44269</v>
      </c>
      <c r="B10702" s="71">
        <f t="shared" si="167"/>
        <v>44256</v>
      </c>
      <c r="C10702">
        <v>3575.3</v>
      </c>
    </row>
    <row r="10703" spans="1:3">
      <c r="A10703" s="71">
        <v>44270</v>
      </c>
      <c r="B10703" s="71">
        <f t="shared" si="167"/>
        <v>44256</v>
      </c>
      <c r="C10703">
        <v>3575.3</v>
      </c>
    </row>
    <row r="10704" spans="1:3">
      <c r="A10704" s="71">
        <v>44271</v>
      </c>
      <c r="B10704" s="71">
        <f t="shared" si="167"/>
        <v>44256</v>
      </c>
      <c r="C10704">
        <v>3575.63</v>
      </c>
    </row>
    <row r="10705" spans="1:3">
      <c r="A10705" s="71">
        <v>44272</v>
      </c>
      <c r="B10705" s="71">
        <f t="shared" si="167"/>
        <v>44256</v>
      </c>
      <c r="C10705">
        <v>3553.51</v>
      </c>
    </row>
    <row r="10706" spans="1:3">
      <c r="A10706" s="71">
        <v>44273</v>
      </c>
      <c r="B10706" s="71">
        <f t="shared" si="167"/>
        <v>44256</v>
      </c>
      <c r="C10706">
        <v>3578.02</v>
      </c>
    </row>
    <row r="10707" spans="1:3">
      <c r="A10707" s="71">
        <v>44274</v>
      </c>
      <c r="B10707" s="71">
        <f t="shared" si="167"/>
        <v>44256</v>
      </c>
      <c r="C10707">
        <v>3569.45</v>
      </c>
    </row>
    <row r="10708" spans="1:3">
      <c r="A10708" s="71">
        <v>44275</v>
      </c>
      <c r="B10708" s="71">
        <f t="shared" si="167"/>
        <v>44256</v>
      </c>
      <c r="C10708">
        <v>3553.34</v>
      </c>
    </row>
    <row r="10709" spans="1:3">
      <c r="A10709" s="71">
        <v>44276</v>
      </c>
      <c r="B10709" s="71">
        <f t="shared" si="167"/>
        <v>44256</v>
      </c>
      <c r="C10709">
        <v>3553.34</v>
      </c>
    </row>
    <row r="10710" spans="1:3">
      <c r="A10710" s="71">
        <v>44277</v>
      </c>
      <c r="B10710" s="71">
        <f t="shared" si="167"/>
        <v>44256</v>
      </c>
      <c r="C10710">
        <v>3553.34</v>
      </c>
    </row>
    <row r="10711" spans="1:3">
      <c r="A10711" s="71">
        <v>44278</v>
      </c>
      <c r="B10711" s="71">
        <f t="shared" si="167"/>
        <v>44256</v>
      </c>
      <c r="C10711">
        <v>3553.34</v>
      </c>
    </row>
    <row r="10712" spans="1:3">
      <c r="A10712" s="71">
        <v>44279</v>
      </c>
      <c r="B10712" s="71">
        <f t="shared" si="167"/>
        <v>44256</v>
      </c>
      <c r="C10712">
        <v>3589.82</v>
      </c>
    </row>
    <row r="10713" spans="1:3">
      <c r="A10713" s="71">
        <v>44280</v>
      </c>
      <c r="B10713" s="71">
        <f t="shared" si="167"/>
        <v>44256</v>
      </c>
      <c r="C10713">
        <v>3635.12</v>
      </c>
    </row>
    <row r="10714" spans="1:3">
      <c r="A10714" s="71">
        <v>44281</v>
      </c>
      <c r="B10714" s="71">
        <f t="shared" si="167"/>
        <v>44256</v>
      </c>
      <c r="C10714">
        <v>3658.22</v>
      </c>
    </row>
    <row r="10715" spans="1:3">
      <c r="A10715" s="71">
        <v>44282</v>
      </c>
      <c r="B10715" s="71">
        <f t="shared" si="167"/>
        <v>44256</v>
      </c>
      <c r="C10715">
        <v>3665.41</v>
      </c>
    </row>
    <row r="10716" spans="1:3">
      <c r="A10716" s="71">
        <v>44283</v>
      </c>
      <c r="B10716" s="71">
        <f t="shared" si="167"/>
        <v>44256</v>
      </c>
      <c r="C10716">
        <v>3665.41</v>
      </c>
    </row>
    <row r="10717" spans="1:3">
      <c r="A10717" s="71">
        <v>44284</v>
      </c>
      <c r="B10717" s="71">
        <f t="shared" si="167"/>
        <v>44256</v>
      </c>
      <c r="C10717">
        <v>3665.41</v>
      </c>
    </row>
    <row r="10718" spans="1:3">
      <c r="A10718" s="71">
        <v>44285</v>
      </c>
      <c r="B10718" s="71">
        <f t="shared" si="167"/>
        <v>44256</v>
      </c>
      <c r="C10718">
        <v>3705.85</v>
      </c>
    </row>
    <row r="10719" spans="1:3">
      <c r="A10719" s="71">
        <v>44286</v>
      </c>
      <c r="B10719" s="71">
        <f t="shared" si="167"/>
        <v>44256</v>
      </c>
      <c r="C10719">
        <v>3736.91</v>
      </c>
    </row>
    <row r="10720" spans="1:3">
      <c r="A10720" s="71">
        <v>44287</v>
      </c>
      <c r="B10720" s="71">
        <f t="shared" si="167"/>
        <v>44287</v>
      </c>
      <c r="C10720">
        <v>3678.62</v>
      </c>
    </row>
    <row r="10721" spans="1:3">
      <c r="A10721" s="71">
        <v>44288</v>
      </c>
      <c r="B10721" s="71">
        <f t="shared" si="167"/>
        <v>44287</v>
      </c>
      <c r="C10721">
        <v>3678.62</v>
      </c>
    </row>
    <row r="10722" spans="1:3">
      <c r="A10722" s="71">
        <v>44289</v>
      </c>
      <c r="B10722" s="71">
        <f t="shared" si="167"/>
        <v>44287</v>
      </c>
      <c r="C10722">
        <v>3678.62</v>
      </c>
    </row>
    <row r="10723" spans="1:3">
      <c r="A10723" s="71">
        <v>44290</v>
      </c>
      <c r="B10723" s="71">
        <f t="shared" si="167"/>
        <v>44287</v>
      </c>
      <c r="C10723">
        <v>3678.62</v>
      </c>
    </row>
    <row r="10724" spans="1:3">
      <c r="A10724" s="71">
        <v>44291</v>
      </c>
      <c r="B10724" s="71">
        <f t="shared" si="167"/>
        <v>44287</v>
      </c>
      <c r="C10724">
        <v>3678.62</v>
      </c>
    </row>
    <row r="10725" spans="1:3">
      <c r="A10725" s="71">
        <v>44292</v>
      </c>
      <c r="B10725" s="71">
        <f t="shared" si="167"/>
        <v>44287</v>
      </c>
      <c r="C10725">
        <v>3645.79</v>
      </c>
    </row>
    <row r="10726" spans="1:3">
      <c r="A10726" s="71">
        <v>44293</v>
      </c>
      <c r="B10726" s="71">
        <f t="shared" si="167"/>
        <v>44287</v>
      </c>
      <c r="C10726">
        <v>3645.14</v>
      </c>
    </row>
    <row r="10727" spans="1:3">
      <c r="A10727" s="71">
        <v>44294</v>
      </c>
      <c r="B10727" s="71">
        <f t="shared" si="167"/>
        <v>44287</v>
      </c>
      <c r="C10727">
        <v>3639.62</v>
      </c>
    </row>
    <row r="10728" spans="1:3">
      <c r="A10728" s="71">
        <v>44295</v>
      </c>
      <c r="B10728" s="71">
        <f t="shared" si="167"/>
        <v>44287</v>
      </c>
      <c r="C10728">
        <v>3634.07</v>
      </c>
    </row>
    <row r="10729" spans="1:3">
      <c r="A10729" s="71">
        <v>44296</v>
      </c>
      <c r="B10729" s="71">
        <f t="shared" si="167"/>
        <v>44287</v>
      </c>
      <c r="C10729">
        <v>3650.23</v>
      </c>
    </row>
    <row r="10730" spans="1:3">
      <c r="A10730" s="71">
        <v>44297</v>
      </c>
      <c r="B10730" s="71">
        <f t="shared" si="167"/>
        <v>44287</v>
      </c>
      <c r="C10730">
        <v>3650.23</v>
      </c>
    </row>
    <row r="10731" spans="1:3">
      <c r="A10731" s="71">
        <v>44298</v>
      </c>
      <c r="B10731" s="71">
        <f t="shared" si="167"/>
        <v>44287</v>
      </c>
      <c r="C10731">
        <v>3650.23</v>
      </c>
    </row>
    <row r="10732" spans="1:3">
      <c r="A10732" s="71">
        <v>44299</v>
      </c>
      <c r="B10732" s="71">
        <f t="shared" si="167"/>
        <v>44287</v>
      </c>
      <c r="C10732">
        <v>3653.57</v>
      </c>
    </row>
    <row r="10733" spans="1:3">
      <c r="A10733" s="71">
        <v>44300</v>
      </c>
      <c r="B10733" s="71">
        <f t="shared" si="167"/>
        <v>44287</v>
      </c>
      <c r="C10733">
        <v>3666.17</v>
      </c>
    </row>
    <row r="10734" spans="1:3">
      <c r="A10734" s="71">
        <v>44301</v>
      </c>
      <c r="B10734" s="71">
        <f t="shared" si="167"/>
        <v>44287</v>
      </c>
      <c r="C10734">
        <v>3665.49</v>
      </c>
    </row>
    <row r="10735" spans="1:3">
      <c r="A10735" s="71">
        <v>44302</v>
      </c>
      <c r="B10735" s="71">
        <f t="shared" si="167"/>
        <v>44287</v>
      </c>
      <c r="C10735">
        <v>3620.4</v>
      </c>
    </row>
    <row r="10736" spans="1:3">
      <c r="A10736" s="71">
        <v>44303</v>
      </c>
      <c r="B10736" s="71">
        <f t="shared" si="167"/>
        <v>44287</v>
      </c>
      <c r="C10736">
        <v>3595.57</v>
      </c>
    </row>
    <row r="10737" spans="1:3">
      <c r="A10737" s="71">
        <v>44304</v>
      </c>
      <c r="B10737" s="71">
        <f t="shared" si="167"/>
        <v>44287</v>
      </c>
      <c r="C10737">
        <v>3595.57</v>
      </c>
    </row>
    <row r="10738" spans="1:3">
      <c r="A10738" s="71">
        <v>44305</v>
      </c>
      <c r="B10738" s="71">
        <f t="shared" si="167"/>
        <v>44287</v>
      </c>
      <c r="C10738">
        <v>3595.57</v>
      </c>
    </row>
    <row r="10739" spans="1:3">
      <c r="A10739" s="71">
        <v>44306</v>
      </c>
      <c r="B10739" s="71">
        <f t="shared" si="167"/>
        <v>44287</v>
      </c>
      <c r="C10739">
        <v>3606.42</v>
      </c>
    </row>
    <row r="10740" spans="1:3">
      <c r="A10740" s="71">
        <v>44307</v>
      </c>
      <c r="B10740" s="71">
        <f t="shared" si="167"/>
        <v>44287</v>
      </c>
      <c r="C10740">
        <v>3636.26</v>
      </c>
    </row>
    <row r="10741" spans="1:3">
      <c r="A10741" s="71">
        <v>44308</v>
      </c>
      <c r="B10741" s="71">
        <f t="shared" si="167"/>
        <v>44287</v>
      </c>
      <c r="C10741">
        <v>3639.12</v>
      </c>
    </row>
    <row r="10742" spans="1:3">
      <c r="A10742" s="71">
        <v>44309</v>
      </c>
      <c r="B10742" s="71">
        <f t="shared" si="167"/>
        <v>44287</v>
      </c>
      <c r="C10742">
        <v>3630.81</v>
      </c>
    </row>
    <row r="10743" spans="1:3">
      <c r="A10743" s="71">
        <v>44310</v>
      </c>
      <c r="B10743" s="71">
        <f t="shared" si="167"/>
        <v>44287</v>
      </c>
      <c r="C10743">
        <v>3640.07</v>
      </c>
    </row>
    <row r="10744" spans="1:3">
      <c r="A10744" s="71">
        <v>44311</v>
      </c>
      <c r="B10744" s="71">
        <f t="shared" si="167"/>
        <v>44287</v>
      </c>
      <c r="C10744">
        <v>3640.07</v>
      </c>
    </row>
    <row r="10745" spans="1:3">
      <c r="A10745" s="71">
        <v>44312</v>
      </c>
      <c r="B10745" s="71">
        <f t="shared" si="167"/>
        <v>44287</v>
      </c>
      <c r="C10745">
        <v>3640.07</v>
      </c>
    </row>
    <row r="10746" spans="1:3">
      <c r="A10746" s="71">
        <v>44313</v>
      </c>
      <c r="B10746" s="71">
        <f t="shared" si="167"/>
        <v>44287</v>
      </c>
      <c r="C10746">
        <v>3659.62</v>
      </c>
    </row>
    <row r="10747" spans="1:3">
      <c r="A10747" s="71">
        <v>44314</v>
      </c>
      <c r="B10747" s="71">
        <f t="shared" si="167"/>
        <v>44287</v>
      </c>
      <c r="C10747">
        <v>3717.46</v>
      </c>
    </row>
    <row r="10748" spans="1:3">
      <c r="A10748" s="71">
        <v>44315</v>
      </c>
      <c r="B10748" s="71">
        <f t="shared" si="167"/>
        <v>44287</v>
      </c>
      <c r="C10748">
        <v>3699.74</v>
      </c>
    </row>
    <row r="10749" spans="1:3">
      <c r="A10749" s="71">
        <v>44316</v>
      </c>
      <c r="B10749" s="71">
        <f t="shared" si="167"/>
        <v>44287</v>
      </c>
      <c r="C10749">
        <v>3712.89</v>
      </c>
    </row>
    <row r="10750" spans="1:3">
      <c r="A10750" s="71">
        <v>44317</v>
      </c>
      <c r="B10750" s="71">
        <f t="shared" si="167"/>
        <v>44317</v>
      </c>
      <c r="C10750">
        <v>3740.14</v>
      </c>
    </row>
    <row r="10751" spans="1:3">
      <c r="A10751" s="71">
        <v>44318</v>
      </c>
      <c r="B10751" s="71">
        <f t="shared" si="167"/>
        <v>44317</v>
      </c>
      <c r="C10751">
        <v>3740.14</v>
      </c>
    </row>
    <row r="10752" spans="1:3">
      <c r="A10752" s="71">
        <v>44319</v>
      </c>
      <c r="B10752" s="71">
        <f t="shared" si="167"/>
        <v>44317</v>
      </c>
      <c r="C10752">
        <v>3740.14</v>
      </c>
    </row>
    <row r="10753" spans="1:3">
      <c r="A10753" s="71">
        <v>44320</v>
      </c>
      <c r="B10753" s="71">
        <f t="shared" si="167"/>
        <v>44317</v>
      </c>
      <c r="C10753">
        <v>3816.65</v>
      </c>
    </row>
    <row r="10754" spans="1:3">
      <c r="A10754" s="71">
        <v>44321</v>
      </c>
      <c r="B10754" s="71">
        <f t="shared" si="167"/>
        <v>44317</v>
      </c>
      <c r="C10754">
        <v>3831.35</v>
      </c>
    </row>
    <row r="10755" spans="1:3">
      <c r="A10755" s="71">
        <v>44322</v>
      </c>
      <c r="B10755" s="71">
        <f t="shared" ref="B10755:B10818" si="168">DATE(YEAR(A10755), MONTH(A10755), 1)</f>
        <v>44317</v>
      </c>
      <c r="C10755">
        <v>3846.28</v>
      </c>
    </row>
    <row r="10756" spans="1:3">
      <c r="A10756" s="71">
        <v>44323</v>
      </c>
      <c r="B10756" s="71">
        <f t="shared" si="168"/>
        <v>44317</v>
      </c>
      <c r="C10756">
        <v>3800.33</v>
      </c>
    </row>
    <row r="10757" spans="1:3">
      <c r="A10757" s="71">
        <v>44324</v>
      </c>
      <c r="B10757" s="71">
        <f t="shared" si="168"/>
        <v>44317</v>
      </c>
      <c r="C10757">
        <v>3765.33</v>
      </c>
    </row>
    <row r="10758" spans="1:3">
      <c r="A10758" s="71">
        <v>44325</v>
      </c>
      <c r="B10758" s="71">
        <f t="shared" si="168"/>
        <v>44317</v>
      </c>
      <c r="C10758">
        <v>3765.33</v>
      </c>
    </row>
    <row r="10759" spans="1:3">
      <c r="A10759" s="71">
        <v>44326</v>
      </c>
      <c r="B10759" s="71">
        <f t="shared" si="168"/>
        <v>44317</v>
      </c>
      <c r="C10759">
        <v>3765.33</v>
      </c>
    </row>
    <row r="10760" spans="1:3">
      <c r="A10760" s="71">
        <v>44327</v>
      </c>
      <c r="B10760" s="71">
        <f t="shared" si="168"/>
        <v>44317</v>
      </c>
      <c r="C10760">
        <v>3714.94</v>
      </c>
    </row>
    <row r="10761" spans="1:3">
      <c r="A10761" s="71">
        <v>44328</v>
      </c>
      <c r="B10761" s="71">
        <f t="shared" si="168"/>
        <v>44317</v>
      </c>
      <c r="C10761">
        <v>3703.2</v>
      </c>
    </row>
    <row r="10762" spans="1:3">
      <c r="A10762" s="71">
        <v>44329</v>
      </c>
      <c r="B10762" s="71">
        <f t="shared" si="168"/>
        <v>44317</v>
      </c>
      <c r="C10762">
        <v>3734.09</v>
      </c>
    </row>
    <row r="10763" spans="1:3">
      <c r="A10763" s="71">
        <v>44330</v>
      </c>
      <c r="B10763" s="71">
        <f t="shared" si="168"/>
        <v>44317</v>
      </c>
      <c r="C10763">
        <v>3728.09</v>
      </c>
    </row>
    <row r="10764" spans="1:3">
      <c r="A10764" s="71">
        <v>44331</v>
      </c>
      <c r="B10764" s="71">
        <f t="shared" si="168"/>
        <v>44317</v>
      </c>
      <c r="C10764">
        <v>3682.84</v>
      </c>
    </row>
    <row r="10765" spans="1:3">
      <c r="A10765" s="71">
        <v>44332</v>
      </c>
      <c r="B10765" s="71">
        <f t="shared" si="168"/>
        <v>44317</v>
      </c>
      <c r="C10765">
        <v>3682.84</v>
      </c>
    </row>
    <row r="10766" spans="1:3">
      <c r="A10766" s="71">
        <v>44333</v>
      </c>
      <c r="B10766" s="71">
        <f t="shared" si="168"/>
        <v>44317</v>
      </c>
      <c r="C10766">
        <v>3682.84</v>
      </c>
    </row>
    <row r="10767" spans="1:3">
      <c r="A10767" s="71">
        <v>44334</v>
      </c>
      <c r="B10767" s="71">
        <f t="shared" si="168"/>
        <v>44317</v>
      </c>
      <c r="C10767">
        <v>3682.84</v>
      </c>
    </row>
    <row r="10768" spans="1:3">
      <c r="A10768" s="71">
        <v>44335</v>
      </c>
      <c r="B10768" s="71">
        <f t="shared" si="168"/>
        <v>44317</v>
      </c>
      <c r="C10768">
        <v>3655.74</v>
      </c>
    </row>
    <row r="10769" spans="1:3">
      <c r="A10769" s="71">
        <v>44336</v>
      </c>
      <c r="B10769" s="71">
        <f t="shared" si="168"/>
        <v>44317</v>
      </c>
      <c r="C10769">
        <v>3682.66</v>
      </c>
    </row>
    <row r="10770" spans="1:3">
      <c r="A10770" s="71">
        <v>44337</v>
      </c>
      <c r="B10770" s="71">
        <f t="shared" si="168"/>
        <v>44317</v>
      </c>
      <c r="C10770">
        <v>3721.57</v>
      </c>
    </row>
    <row r="10771" spans="1:3">
      <c r="A10771" s="71">
        <v>44338</v>
      </c>
      <c r="B10771" s="71">
        <f t="shared" si="168"/>
        <v>44317</v>
      </c>
      <c r="C10771">
        <v>3738.19</v>
      </c>
    </row>
    <row r="10772" spans="1:3">
      <c r="A10772" s="71">
        <v>44339</v>
      </c>
      <c r="B10772" s="71">
        <f t="shared" si="168"/>
        <v>44317</v>
      </c>
      <c r="C10772">
        <v>3738.19</v>
      </c>
    </row>
    <row r="10773" spans="1:3">
      <c r="A10773" s="71">
        <v>44340</v>
      </c>
      <c r="B10773" s="71">
        <f t="shared" si="168"/>
        <v>44317</v>
      </c>
      <c r="C10773">
        <v>3738.19</v>
      </c>
    </row>
    <row r="10774" spans="1:3">
      <c r="A10774" s="71">
        <v>44341</v>
      </c>
      <c r="B10774" s="71">
        <f t="shared" si="168"/>
        <v>44317</v>
      </c>
      <c r="C10774">
        <v>3750.66</v>
      </c>
    </row>
    <row r="10775" spans="1:3">
      <c r="A10775" s="71">
        <v>44342</v>
      </c>
      <c r="B10775" s="71">
        <f t="shared" si="168"/>
        <v>44317</v>
      </c>
      <c r="C10775">
        <v>3735.41</v>
      </c>
    </row>
    <row r="10776" spans="1:3">
      <c r="A10776" s="71">
        <v>44343</v>
      </c>
      <c r="B10776" s="71">
        <f t="shared" si="168"/>
        <v>44317</v>
      </c>
      <c r="C10776">
        <v>3747.48</v>
      </c>
    </row>
    <row r="10777" spans="1:3">
      <c r="A10777" s="71">
        <v>44344</v>
      </c>
      <c r="B10777" s="71">
        <f t="shared" si="168"/>
        <v>44317</v>
      </c>
      <c r="C10777">
        <v>3729.02</v>
      </c>
    </row>
    <row r="10778" spans="1:3">
      <c r="A10778" s="71">
        <v>44345</v>
      </c>
      <c r="B10778" s="71">
        <f t="shared" si="168"/>
        <v>44317</v>
      </c>
      <c r="C10778">
        <v>3715.28</v>
      </c>
    </row>
    <row r="10779" spans="1:3">
      <c r="A10779" s="71">
        <v>44346</v>
      </c>
      <c r="B10779" s="71">
        <f t="shared" si="168"/>
        <v>44317</v>
      </c>
      <c r="C10779">
        <v>3715.28</v>
      </c>
    </row>
    <row r="10780" spans="1:3">
      <c r="A10780" s="71">
        <v>44347</v>
      </c>
      <c r="B10780" s="71">
        <f t="shared" si="168"/>
        <v>44317</v>
      </c>
      <c r="C10780">
        <v>3715.28</v>
      </c>
    </row>
    <row r="10781" spans="1:3">
      <c r="A10781" s="71">
        <v>44348</v>
      </c>
      <c r="B10781" s="71">
        <f t="shared" si="168"/>
        <v>44348</v>
      </c>
      <c r="C10781">
        <v>3715.28</v>
      </c>
    </row>
    <row r="10782" spans="1:3">
      <c r="A10782" s="71">
        <v>44349</v>
      </c>
      <c r="B10782" s="71">
        <f t="shared" si="168"/>
        <v>44348</v>
      </c>
      <c r="C10782">
        <v>3671.38</v>
      </c>
    </row>
    <row r="10783" spans="1:3">
      <c r="A10783" s="71">
        <v>44350</v>
      </c>
      <c r="B10783" s="71">
        <f t="shared" si="168"/>
        <v>44348</v>
      </c>
      <c r="C10783">
        <v>3642.29</v>
      </c>
    </row>
    <row r="10784" spans="1:3">
      <c r="A10784" s="71">
        <v>44351</v>
      </c>
      <c r="B10784" s="71">
        <f t="shared" si="168"/>
        <v>44348</v>
      </c>
      <c r="C10784">
        <v>3657.41</v>
      </c>
    </row>
    <row r="10785" spans="1:3">
      <c r="A10785" s="71">
        <v>44352</v>
      </c>
      <c r="B10785" s="71">
        <f t="shared" si="168"/>
        <v>44348</v>
      </c>
      <c r="C10785">
        <v>3609.2</v>
      </c>
    </row>
    <row r="10786" spans="1:3">
      <c r="A10786" s="71">
        <v>44353</v>
      </c>
      <c r="B10786" s="71">
        <f t="shared" si="168"/>
        <v>44348</v>
      </c>
      <c r="C10786">
        <v>3609.2</v>
      </c>
    </row>
    <row r="10787" spans="1:3">
      <c r="A10787" s="71">
        <v>44354</v>
      </c>
      <c r="B10787" s="71">
        <f t="shared" si="168"/>
        <v>44348</v>
      </c>
      <c r="C10787">
        <v>3609.2</v>
      </c>
    </row>
    <row r="10788" spans="1:3">
      <c r="A10788" s="71">
        <v>44355</v>
      </c>
      <c r="B10788" s="71">
        <f t="shared" si="168"/>
        <v>44348</v>
      </c>
      <c r="C10788">
        <v>3609.2</v>
      </c>
    </row>
    <row r="10789" spans="1:3">
      <c r="A10789" s="71">
        <v>44356</v>
      </c>
      <c r="B10789" s="71">
        <f t="shared" si="168"/>
        <v>44348</v>
      </c>
      <c r="C10789">
        <v>3597.18</v>
      </c>
    </row>
    <row r="10790" spans="1:3">
      <c r="A10790" s="71">
        <v>44357</v>
      </c>
      <c r="B10790" s="71">
        <f t="shared" si="168"/>
        <v>44348</v>
      </c>
      <c r="C10790">
        <v>3588.41</v>
      </c>
    </row>
    <row r="10791" spans="1:3">
      <c r="A10791" s="71">
        <v>44358</v>
      </c>
      <c r="B10791" s="71">
        <f t="shared" si="168"/>
        <v>44348</v>
      </c>
      <c r="C10791">
        <v>3589.86</v>
      </c>
    </row>
    <row r="10792" spans="1:3">
      <c r="A10792" s="71">
        <v>44359</v>
      </c>
      <c r="B10792" s="71">
        <f t="shared" si="168"/>
        <v>44348</v>
      </c>
      <c r="C10792">
        <v>3626.02</v>
      </c>
    </row>
    <row r="10793" spans="1:3">
      <c r="A10793" s="71">
        <v>44360</v>
      </c>
      <c r="B10793" s="71">
        <f t="shared" si="168"/>
        <v>44348</v>
      </c>
      <c r="C10793">
        <v>3626.02</v>
      </c>
    </row>
    <row r="10794" spans="1:3">
      <c r="A10794" s="71">
        <v>44361</v>
      </c>
      <c r="B10794" s="71">
        <f t="shared" si="168"/>
        <v>44348</v>
      </c>
      <c r="C10794">
        <v>3626.02</v>
      </c>
    </row>
    <row r="10795" spans="1:3">
      <c r="A10795" s="71">
        <v>44362</v>
      </c>
      <c r="B10795" s="71">
        <f t="shared" si="168"/>
        <v>44348</v>
      </c>
      <c r="C10795">
        <v>3626.02</v>
      </c>
    </row>
    <row r="10796" spans="1:3">
      <c r="A10796" s="71">
        <v>44363</v>
      </c>
      <c r="B10796" s="71">
        <f t="shared" si="168"/>
        <v>44348</v>
      </c>
      <c r="C10796">
        <v>3693.35</v>
      </c>
    </row>
    <row r="10797" spans="1:3">
      <c r="A10797" s="71">
        <v>44364</v>
      </c>
      <c r="B10797" s="71">
        <f t="shared" si="168"/>
        <v>44348</v>
      </c>
      <c r="C10797">
        <v>3690.56</v>
      </c>
    </row>
    <row r="10798" spans="1:3">
      <c r="A10798" s="71">
        <v>44365</v>
      </c>
      <c r="B10798" s="71">
        <f t="shared" si="168"/>
        <v>44348</v>
      </c>
      <c r="C10798">
        <v>3730.45</v>
      </c>
    </row>
    <row r="10799" spans="1:3">
      <c r="A10799" s="71">
        <v>44366</v>
      </c>
      <c r="B10799" s="71">
        <f t="shared" si="168"/>
        <v>44348</v>
      </c>
      <c r="C10799">
        <v>3753.77</v>
      </c>
    </row>
    <row r="10800" spans="1:3">
      <c r="A10800" s="71">
        <v>44367</v>
      </c>
      <c r="B10800" s="71">
        <f t="shared" si="168"/>
        <v>44348</v>
      </c>
      <c r="C10800">
        <v>3753.77</v>
      </c>
    </row>
    <row r="10801" spans="1:3">
      <c r="A10801" s="71">
        <v>44368</v>
      </c>
      <c r="B10801" s="71">
        <f t="shared" si="168"/>
        <v>44348</v>
      </c>
      <c r="C10801">
        <v>3753.77</v>
      </c>
    </row>
    <row r="10802" spans="1:3">
      <c r="A10802" s="71">
        <v>44369</v>
      </c>
      <c r="B10802" s="71">
        <f t="shared" si="168"/>
        <v>44348</v>
      </c>
      <c r="C10802">
        <v>3758.08</v>
      </c>
    </row>
    <row r="10803" spans="1:3">
      <c r="A10803" s="71">
        <v>44370</v>
      </c>
      <c r="B10803" s="71">
        <f t="shared" si="168"/>
        <v>44348</v>
      </c>
      <c r="C10803">
        <v>3784.45</v>
      </c>
    </row>
    <row r="10804" spans="1:3">
      <c r="A10804" s="71">
        <v>44371</v>
      </c>
      <c r="B10804" s="71">
        <f t="shared" si="168"/>
        <v>44348</v>
      </c>
      <c r="C10804">
        <v>3773.11</v>
      </c>
    </row>
    <row r="10805" spans="1:3">
      <c r="A10805" s="71">
        <v>44372</v>
      </c>
      <c r="B10805" s="71">
        <f t="shared" si="168"/>
        <v>44348</v>
      </c>
      <c r="C10805">
        <v>3770.35</v>
      </c>
    </row>
    <row r="10806" spans="1:3">
      <c r="A10806" s="71">
        <v>44373</v>
      </c>
      <c r="B10806" s="71">
        <f t="shared" si="168"/>
        <v>44348</v>
      </c>
      <c r="C10806">
        <v>3739.03</v>
      </c>
    </row>
    <row r="10807" spans="1:3">
      <c r="A10807" s="71">
        <v>44374</v>
      </c>
      <c r="B10807" s="71">
        <f t="shared" si="168"/>
        <v>44348</v>
      </c>
      <c r="C10807">
        <v>3739.03</v>
      </c>
    </row>
    <row r="10808" spans="1:3">
      <c r="A10808" s="71">
        <v>44375</v>
      </c>
      <c r="B10808" s="71">
        <f t="shared" si="168"/>
        <v>44348</v>
      </c>
      <c r="C10808">
        <v>3739.03</v>
      </c>
    </row>
    <row r="10809" spans="1:3">
      <c r="A10809" s="71">
        <v>44376</v>
      </c>
      <c r="B10809" s="71">
        <f t="shared" si="168"/>
        <v>44348</v>
      </c>
      <c r="C10809">
        <v>3713.17</v>
      </c>
    </row>
    <row r="10810" spans="1:3">
      <c r="A10810" s="71">
        <v>44377</v>
      </c>
      <c r="B10810" s="71">
        <f t="shared" si="168"/>
        <v>44348</v>
      </c>
      <c r="C10810">
        <v>3756.67</v>
      </c>
    </row>
    <row r="10811" spans="1:3">
      <c r="A10811" s="71">
        <v>44378</v>
      </c>
      <c r="B10811" s="71">
        <f t="shared" si="168"/>
        <v>44378</v>
      </c>
      <c r="C10811">
        <v>3748.5</v>
      </c>
    </row>
    <row r="10812" spans="1:3">
      <c r="A10812" s="71">
        <v>44379</v>
      </c>
      <c r="B10812" s="71">
        <f t="shared" si="168"/>
        <v>44378</v>
      </c>
      <c r="C10812">
        <v>3775.53</v>
      </c>
    </row>
    <row r="10813" spans="1:3">
      <c r="A10813" s="71">
        <v>44380</v>
      </c>
      <c r="B10813" s="71">
        <f t="shared" si="168"/>
        <v>44378</v>
      </c>
      <c r="C10813">
        <v>3777.17</v>
      </c>
    </row>
    <row r="10814" spans="1:3">
      <c r="A10814" s="71">
        <v>44381</v>
      </c>
      <c r="B10814" s="71">
        <f t="shared" si="168"/>
        <v>44378</v>
      </c>
      <c r="C10814">
        <v>3777.17</v>
      </c>
    </row>
    <row r="10815" spans="1:3">
      <c r="A10815" s="71">
        <v>44382</v>
      </c>
      <c r="B10815" s="71">
        <f t="shared" si="168"/>
        <v>44378</v>
      </c>
      <c r="C10815">
        <v>3777.17</v>
      </c>
    </row>
    <row r="10816" spans="1:3">
      <c r="A10816" s="71">
        <v>44383</v>
      </c>
      <c r="B10816" s="71">
        <f t="shared" si="168"/>
        <v>44378</v>
      </c>
      <c r="C10816">
        <v>3777.17</v>
      </c>
    </row>
    <row r="10817" spans="1:3">
      <c r="A10817" s="71">
        <v>44384</v>
      </c>
      <c r="B10817" s="71">
        <f t="shared" si="168"/>
        <v>44378</v>
      </c>
      <c r="C10817">
        <v>3782.27</v>
      </c>
    </row>
    <row r="10818" spans="1:3">
      <c r="A10818" s="71">
        <v>44385</v>
      </c>
      <c r="B10818" s="71">
        <f t="shared" si="168"/>
        <v>44378</v>
      </c>
      <c r="C10818">
        <v>3815.22</v>
      </c>
    </row>
    <row r="10819" spans="1:3">
      <c r="A10819" s="71">
        <v>44386</v>
      </c>
      <c r="B10819" s="71">
        <f t="shared" ref="B10819:B10882" si="169">DATE(YEAR(A10819), MONTH(A10819), 1)</f>
        <v>44378</v>
      </c>
      <c r="C10819">
        <v>3850.46</v>
      </c>
    </row>
    <row r="10820" spans="1:3">
      <c r="A10820" s="71">
        <v>44387</v>
      </c>
      <c r="B10820" s="71">
        <f t="shared" si="169"/>
        <v>44378</v>
      </c>
      <c r="C10820">
        <v>3829.46</v>
      </c>
    </row>
    <row r="10821" spans="1:3">
      <c r="A10821" s="71">
        <v>44388</v>
      </c>
      <c r="B10821" s="71">
        <f t="shared" si="169"/>
        <v>44378</v>
      </c>
      <c r="C10821">
        <v>3829.46</v>
      </c>
    </row>
    <row r="10822" spans="1:3">
      <c r="A10822" s="71">
        <v>44389</v>
      </c>
      <c r="B10822" s="71">
        <f t="shared" si="169"/>
        <v>44378</v>
      </c>
      <c r="C10822">
        <v>3829.46</v>
      </c>
    </row>
    <row r="10823" spans="1:3">
      <c r="A10823" s="71">
        <v>44390</v>
      </c>
      <c r="B10823" s="71">
        <f t="shared" si="169"/>
        <v>44378</v>
      </c>
      <c r="C10823">
        <v>3824.08</v>
      </c>
    </row>
    <row r="10824" spans="1:3">
      <c r="A10824" s="71">
        <v>44391</v>
      </c>
      <c r="B10824" s="71">
        <f t="shared" si="169"/>
        <v>44378</v>
      </c>
      <c r="C10824">
        <v>3826.85</v>
      </c>
    </row>
    <row r="10825" spans="1:3">
      <c r="A10825" s="71">
        <v>44392</v>
      </c>
      <c r="B10825" s="71">
        <f t="shared" si="169"/>
        <v>44378</v>
      </c>
      <c r="C10825">
        <v>3796.07</v>
      </c>
    </row>
    <row r="10826" spans="1:3">
      <c r="A10826" s="71">
        <v>44393</v>
      </c>
      <c r="B10826" s="71">
        <f t="shared" si="169"/>
        <v>44378</v>
      </c>
      <c r="C10826">
        <v>3809.07</v>
      </c>
    </row>
    <row r="10827" spans="1:3">
      <c r="A10827" s="71">
        <v>44394</v>
      </c>
      <c r="B10827" s="71">
        <f t="shared" si="169"/>
        <v>44378</v>
      </c>
      <c r="C10827">
        <v>3808.46</v>
      </c>
    </row>
    <row r="10828" spans="1:3">
      <c r="A10828" s="71">
        <v>44395</v>
      </c>
      <c r="B10828" s="71">
        <f t="shared" si="169"/>
        <v>44378</v>
      </c>
      <c r="C10828">
        <v>3808.46</v>
      </c>
    </row>
    <row r="10829" spans="1:3">
      <c r="A10829" s="71">
        <v>44396</v>
      </c>
      <c r="B10829" s="71">
        <f t="shared" si="169"/>
        <v>44378</v>
      </c>
      <c r="C10829">
        <v>3808.46</v>
      </c>
    </row>
    <row r="10830" spans="1:3">
      <c r="A10830" s="71">
        <v>44397</v>
      </c>
      <c r="B10830" s="71">
        <f t="shared" si="169"/>
        <v>44378</v>
      </c>
      <c r="C10830">
        <v>3842.97</v>
      </c>
    </row>
    <row r="10831" spans="1:3">
      <c r="A10831" s="71">
        <v>44398</v>
      </c>
      <c r="B10831" s="71">
        <f t="shared" si="169"/>
        <v>44378</v>
      </c>
      <c r="C10831">
        <v>3842.97</v>
      </c>
    </row>
    <row r="10832" spans="1:3">
      <c r="A10832" s="71">
        <v>44399</v>
      </c>
      <c r="B10832" s="71">
        <f t="shared" si="169"/>
        <v>44378</v>
      </c>
      <c r="C10832">
        <v>3855.68</v>
      </c>
    </row>
    <row r="10833" spans="1:3">
      <c r="A10833" s="71">
        <v>44400</v>
      </c>
      <c r="B10833" s="71">
        <f t="shared" si="169"/>
        <v>44378</v>
      </c>
      <c r="C10833">
        <v>3866.86</v>
      </c>
    </row>
    <row r="10834" spans="1:3">
      <c r="A10834" s="71">
        <v>44401</v>
      </c>
      <c r="B10834" s="71">
        <f t="shared" si="169"/>
        <v>44378</v>
      </c>
      <c r="C10834">
        <v>3874.44</v>
      </c>
    </row>
    <row r="10835" spans="1:3">
      <c r="A10835" s="71">
        <v>44402</v>
      </c>
      <c r="B10835" s="71">
        <f t="shared" si="169"/>
        <v>44378</v>
      </c>
      <c r="C10835">
        <v>3874.44</v>
      </c>
    </row>
    <row r="10836" spans="1:3">
      <c r="A10836" s="71">
        <v>44403</v>
      </c>
      <c r="B10836" s="71">
        <f t="shared" si="169"/>
        <v>44378</v>
      </c>
      <c r="C10836">
        <v>3874.44</v>
      </c>
    </row>
    <row r="10837" spans="1:3">
      <c r="A10837" s="71">
        <v>44404</v>
      </c>
      <c r="B10837" s="71">
        <f t="shared" si="169"/>
        <v>44378</v>
      </c>
      <c r="C10837">
        <v>3904.17</v>
      </c>
    </row>
    <row r="10838" spans="1:3">
      <c r="A10838" s="71">
        <v>44405</v>
      </c>
      <c r="B10838" s="71">
        <f t="shared" si="169"/>
        <v>44378</v>
      </c>
      <c r="C10838">
        <v>3918.49</v>
      </c>
    </row>
    <row r="10839" spans="1:3">
      <c r="A10839" s="71">
        <v>44406</v>
      </c>
      <c r="B10839" s="71">
        <f t="shared" si="169"/>
        <v>44378</v>
      </c>
      <c r="C10839">
        <v>3902.18</v>
      </c>
    </row>
    <row r="10840" spans="1:3">
      <c r="A10840" s="71">
        <v>44407</v>
      </c>
      <c r="B10840" s="71">
        <f t="shared" si="169"/>
        <v>44378</v>
      </c>
      <c r="C10840">
        <v>3836.95</v>
      </c>
    </row>
    <row r="10841" spans="1:3">
      <c r="A10841" s="71">
        <v>44408</v>
      </c>
      <c r="B10841" s="71">
        <f t="shared" si="169"/>
        <v>44378</v>
      </c>
      <c r="C10841">
        <v>3867.88</v>
      </c>
    </row>
    <row r="10842" spans="1:3">
      <c r="A10842" s="71">
        <v>44409</v>
      </c>
      <c r="B10842" s="71">
        <f t="shared" si="169"/>
        <v>44409</v>
      </c>
      <c r="C10842">
        <v>3867.88</v>
      </c>
    </row>
    <row r="10843" spans="1:3">
      <c r="A10843" s="71">
        <v>44410</v>
      </c>
      <c r="B10843" s="71">
        <f t="shared" si="169"/>
        <v>44409</v>
      </c>
      <c r="C10843">
        <v>3867.88</v>
      </c>
    </row>
    <row r="10844" spans="1:3">
      <c r="A10844" s="71">
        <v>44411</v>
      </c>
      <c r="B10844" s="71">
        <f t="shared" si="169"/>
        <v>44409</v>
      </c>
      <c r="C10844">
        <v>3865.46</v>
      </c>
    </row>
    <row r="10845" spans="1:3">
      <c r="A10845" s="71">
        <v>44412</v>
      </c>
      <c r="B10845" s="71">
        <f t="shared" si="169"/>
        <v>44409</v>
      </c>
      <c r="C10845">
        <v>3913.59</v>
      </c>
    </row>
    <row r="10846" spans="1:3">
      <c r="A10846" s="71">
        <v>44413</v>
      </c>
      <c r="B10846" s="71">
        <f t="shared" si="169"/>
        <v>44409</v>
      </c>
      <c r="C10846">
        <v>3911.36</v>
      </c>
    </row>
    <row r="10847" spans="1:3">
      <c r="A10847" s="71">
        <v>44414</v>
      </c>
      <c r="B10847" s="71">
        <f t="shared" si="169"/>
        <v>44409</v>
      </c>
      <c r="C10847">
        <v>3910.81</v>
      </c>
    </row>
    <row r="10848" spans="1:3">
      <c r="A10848" s="71">
        <v>44415</v>
      </c>
      <c r="B10848" s="71">
        <f t="shared" si="169"/>
        <v>44409</v>
      </c>
      <c r="C10848">
        <v>3949.33</v>
      </c>
    </row>
    <row r="10849" spans="1:3">
      <c r="A10849" s="71">
        <v>44416</v>
      </c>
      <c r="B10849" s="71">
        <f t="shared" si="169"/>
        <v>44409</v>
      </c>
      <c r="C10849">
        <v>3949.33</v>
      </c>
    </row>
    <row r="10850" spans="1:3">
      <c r="A10850" s="71">
        <v>44417</v>
      </c>
      <c r="B10850" s="71">
        <f t="shared" si="169"/>
        <v>44409</v>
      </c>
      <c r="C10850">
        <v>3949.33</v>
      </c>
    </row>
    <row r="10851" spans="1:3">
      <c r="A10851" s="71">
        <v>44418</v>
      </c>
      <c r="B10851" s="71">
        <f t="shared" si="169"/>
        <v>44409</v>
      </c>
      <c r="C10851">
        <v>3988.27</v>
      </c>
    </row>
    <row r="10852" spans="1:3">
      <c r="A10852" s="71">
        <v>44419</v>
      </c>
      <c r="B10852" s="71">
        <f t="shared" si="169"/>
        <v>44409</v>
      </c>
      <c r="C10852">
        <v>3979.8</v>
      </c>
    </row>
    <row r="10853" spans="1:3">
      <c r="A10853" s="71">
        <v>44420</v>
      </c>
      <c r="B10853" s="71">
        <f t="shared" si="169"/>
        <v>44409</v>
      </c>
      <c r="C10853">
        <v>3950.43</v>
      </c>
    </row>
    <row r="10854" spans="1:3">
      <c r="A10854" s="71">
        <v>44421</v>
      </c>
      <c r="B10854" s="71">
        <f t="shared" si="169"/>
        <v>44409</v>
      </c>
      <c r="C10854">
        <v>3887.07</v>
      </c>
    </row>
    <row r="10855" spans="1:3">
      <c r="A10855" s="71">
        <v>44422</v>
      </c>
      <c r="B10855" s="71">
        <f t="shared" si="169"/>
        <v>44409</v>
      </c>
      <c r="C10855">
        <v>3830.25</v>
      </c>
    </row>
    <row r="10856" spans="1:3">
      <c r="A10856" s="71">
        <v>44423</v>
      </c>
      <c r="B10856" s="71">
        <f t="shared" si="169"/>
        <v>44409</v>
      </c>
      <c r="C10856">
        <v>3830.25</v>
      </c>
    </row>
    <row r="10857" spans="1:3">
      <c r="A10857" s="71">
        <v>44424</v>
      </c>
      <c r="B10857" s="71">
        <f t="shared" si="169"/>
        <v>44409</v>
      </c>
      <c r="C10857">
        <v>3830.25</v>
      </c>
    </row>
    <row r="10858" spans="1:3">
      <c r="A10858" s="71">
        <v>44425</v>
      </c>
      <c r="B10858" s="71">
        <f t="shared" si="169"/>
        <v>44409</v>
      </c>
      <c r="C10858">
        <v>3830.25</v>
      </c>
    </row>
    <row r="10859" spans="1:3">
      <c r="A10859" s="71">
        <v>44426</v>
      </c>
      <c r="B10859" s="71">
        <f t="shared" si="169"/>
        <v>44409</v>
      </c>
      <c r="C10859">
        <v>3868.41</v>
      </c>
    </row>
    <row r="10860" spans="1:3">
      <c r="A10860" s="71">
        <v>44427</v>
      </c>
      <c r="B10860" s="71">
        <f t="shared" si="169"/>
        <v>44409</v>
      </c>
      <c r="C10860">
        <v>3861.33</v>
      </c>
    </row>
    <row r="10861" spans="1:3">
      <c r="A10861" s="71">
        <v>44428</v>
      </c>
      <c r="B10861" s="71">
        <f t="shared" si="169"/>
        <v>44409</v>
      </c>
      <c r="C10861">
        <v>3876.08</v>
      </c>
    </row>
    <row r="10862" spans="1:3">
      <c r="A10862" s="71">
        <v>44429</v>
      </c>
      <c r="B10862" s="71">
        <f t="shared" si="169"/>
        <v>44409</v>
      </c>
      <c r="C10862">
        <v>3874.95</v>
      </c>
    </row>
    <row r="10863" spans="1:3">
      <c r="A10863" s="71">
        <v>44430</v>
      </c>
      <c r="B10863" s="71">
        <f t="shared" si="169"/>
        <v>44409</v>
      </c>
      <c r="C10863">
        <v>3874.95</v>
      </c>
    </row>
    <row r="10864" spans="1:3">
      <c r="A10864" s="71">
        <v>44431</v>
      </c>
      <c r="B10864" s="71">
        <f t="shared" si="169"/>
        <v>44409</v>
      </c>
      <c r="C10864">
        <v>3874.95</v>
      </c>
    </row>
    <row r="10865" spans="1:3">
      <c r="A10865" s="71">
        <v>44432</v>
      </c>
      <c r="B10865" s="71">
        <f t="shared" si="169"/>
        <v>44409</v>
      </c>
      <c r="C10865">
        <v>3867.73</v>
      </c>
    </row>
    <row r="10866" spans="1:3">
      <c r="A10866" s="71">
        <v>44433</v>
      </c>
      <c r="B10866" s="71">
        <f t="shared" si="169"/>
        <v>44409</v>
      </c>
      <c r="C10866">
        <v>3861.88</v>
      </c>
    </row>
    <row r="10867" spans="1:3">
      <c r="A10867" s="71">
        <v>44434</v>
      </c>
      <c r="B10867" s="71">
        <f t="shared" si="169"/>
        <v>44409</v>
      </c>
      <c r="C10867">
        <v>3865.04</v>
      </c>
    </row>
    <row r="10868" spans="1:3">
      <c r="A10868" s="71">
        <v>44435</v>
      </c>
      <c r="B10868" s="71">
        <f t="shared" si="169"/>
        <v>44409</v>
      </c>
      <c r="C10868">
        <v>3870.57</v>
      </c>
    </row>
    <row r="10869" spans="1:3">
      <c r="A10869" s="71">
        <v>44436</v>
      </c>
      <c r="B10869" s="71">
        <f t="shared" si="169"/>
        <v>44409</v>
      </c>
      <c r="C10869">
        <v>3834.13</v>
      </c>
    </row>
    <row r="10870" spans="1:3">
      <c r="A10870" s="71">
        <v>44437</v>
      </c>
      <c r="B10870" s="71">
        <f t="shared" si="169"/>
        <v>44409</v>
      </c>
      <c r="C10870">
        <v>3834.13</v>
      </c>
    </row>
    <row r="10871" spans="1:3">
      <c r="A10871" s="71">
        <v>44438</v>
      </c>
      <c r="B10871" s="71">
        <f t="shared" si="169"/>
        <v>44409</v>
      </c>
      <c r="C10871">
        <v>3834.13</v>
      </c>
    </row>
    <row r="10872" spans="1:3">
      <c r="A10872" s="71">
        <v>44439</v>
      </c>
      <c r="B10872" s="71">
        <f t="shared" si="169"/>
        <v>44409</v>
      </c>
      <c r="C10872">
        <v>3806.87</v>
      </c>
    </row>
    <row r="10873" spans="1:3">
      <c r="A10873" s="71">
        <v>44440</v>
      </c>
      <c r="B10873" s="71">
        <f t="shared" si="169"/>
        <v>44440</v>
      </c>
      <c r="C10873">
        <v>3774</v>
      </c>
    </row>
    <row r="10874" spans="1:3">
      <c r="A10874" s="71">
        <v>44441</v>
      </c>
      <c r="B10874" s="71">
        <f t="shared" si="169"/>
        <v>44440</v>
      </c>
      <c r="C10874">
        <v>3753.3</v>
      </c>
    </row>
    <row r="10875" spans="1:3">
      <c r="A10875" s="71">
        <v>44442</v>
      </c>
      <c r="B10875" s="71">
        <f t="shared" si="169"/>
        <v>44440</v>
      </c>
      <c r="C10875">
        <v>3780.85</v>
      </c>
    </row>
    <row r="10876" spans="1:3">
      <c r="A10876" s="71">
        <v>44443</v>
      </c>
      <c r="B10876" s="71">
        <f t="shared" si="169"/>
        <v>44440</v>
      </c>
      <c r="C10876">
        <v>3790.04</v>
      </c>
    </row>
    <row r="10877" spans="1:3">
      <c r="A10877" s="71">
        <v>44444</v>
      </c>
      <c r="B10877" s="71">
        <f t="shared" si="169"/>
        <v>44440</v>
      </c>
      <c r="C10877">
        <v>3790.04</v>
      </c>
    </row>
    <row r="10878" spans="1:3">
      <c r="A10878" s="71">
        <v>44445</v>
      </c>
      <c r="B10878" s="71">
        <f t="shared" si="169"/>
        <v>44440</v>
      </c>
      <c r="C10878">
        <v>3790.04</v>
      </c>
    </row>
    <row r="10879" spans="1:3">
      <c r="A10879" s="71">
        <v>44446</v>
      </c>
      <c r="B10879" s="71">
        <f t="shared" si="169"/>
        <v>44440</v>
      </c>
      <c r="C10879">
        <v>3790.04</v>
      </c>
    </row>
    <row r="10880" spans="1:3">
      <c r="A10880" s="71">
        <v>44447</v>
      </c>
      <c r="B10880" s="71">
        <f t="shared" si="169"/>
        <v>44440</v>
      </c>
      <c r="C10880">
        <v>3812.76</v>
      </c>
    </row>
    <row r="10881" spans="1:3">
      <c r="A10881" s="71">
        <v>44448</v>
      </c>
      <c r="B10881" s="71">
        <f t="shared" si="169"/>
        <v>44440</v>
      </c>
      <c r="C10881">
        <v>3816.14</v>
      </c>
    </row>
    <row r="10882" spans="1:3">
      <c r="A10882" s="71">
        <v>44449</v>
      </c>
      <c r="B10882" s="71">
        <f t="shared" si="169"/>
        <v>44440</v>
      </c>
      <c r="C10882">
        <v>3829.72</v>
      </c>
    </row>
    <row r="10883" spans="1:3">
      <c r="A10883" s="71">
        <v>44450</v>
      </c>
      <c r="B10883" s="71">
        <f t="shared" ref="B10883:B10946" si="170">DATE(YEAR(A10883), MONTH(A10883), 1)</f>
        <v>44440</v>
      </c>
      <c r="C10883">
        <v>3836.85</v>
      </c>
    </row>
    <row r="10884" spans="1:3">
      <c r="A10884" s="71">
        <v>44451</v>
      </c>
      <c r="B10884" s="71">
        <f t="shared" si="170"/>
        <v>44440</v>
      </c>
      <c r="C10884">
        <v>3836.85</v>
      </c>
    </row>
    <row r="10885" spans="1:3">
      <c r="A10885" s="71">
        <v>44452</v>
      </c>
      <c r="B10885" s="71">
        <f t="shared" si="170"/>
        <v>44440</v>
      </c>
      <c r="C10885">
        <v>3836.85</v>
      </c>
    </row>
    <row r="10886" spans="1:3">
      <c r="A10886" s="71">
        <v>44453</v>
      </c>
      <c r="B10886" s="71">
        <f t="shared" si="170"/>
        <v>44440</v>
      </c>
      <c r="C10886">
        <v>3835.27</v>
      </c>
    </row>
    <row r="10887" spans="1:3">
      <c r="A10887" s="71">
        <v>44454</v>
      </c>
      <c r="B10887" s="71">
        <f t="shared" si="170"/>
        <v>44440</v>
      </c>
      <c r="C10887">
        <v>3830.83</v>
      </c>
    </row>
    <row r="10888" spans="1:3">
      <c r="A10888" s="71">
        <v>44455</v>
      </c>
      <c r="B10888" s="71">
        <f t="shared" si="170"/>
        <v>44440</v>
      </c>
      <c r="C10888">
        <v>3825.36</v>
      </c>
    </row>
    <row r="10889" spans="1:3">
      <c r="A10889" s="71">
        <v>44456</v>
      </c>
      <c r="B10889" s="71">
        <f t="shared" si="170"/>
        <v>44440</v>
      </c>
      <c r="C10889">
        <v>3818.16</v>
      </c>
    </row>
    <row r="10890" spans="1:3">
      <c r="A10890" s="71">
        <v>44457</v>
      </c>
      <c r="B10890" s="71">
        <f t="shared" si="170"/>
        <v>44440</v>
      </c>
      <c r="C10890">
        <v>3828.18</v>
      </c>
    </row>
    <row r="10891" spans="1:3">
      <c r="A10891" s="71">
        <v>44458</v>
      </c>
      <c r="B10891" s="71">
        <f t="shared" si="170"/>
        <v>44440</v>
      </c>
      <c r="C10891">
        <v>3828.18</v>
      </c>
    </row>
    <row r="10892" spans="1:3">
      <c r="A10892" s="71">
        <v>44459</v>
      </c>
      <c r="B10892" s="71">
        <f t="shared" si="170"/>
        <v>44440</v>
      </c>
      <c r="C10892">
        <v>3828.18</v>
      </c>
    </row>
    <row r="10893" spans="1:3">
      <c r="A10893" s="71">
        <v>44460</v>
      </c>
      <c r="B10893" s="71">
        <f t="shared" si="170"/>
        <v>44440</v>
      </c>
      <c r="C10893">
        <v>3851.22</v>
      </c>
    </row>
    <row r="10894" spans="1:3">
      <c r="A10894" s="71">
        <v>44461</v>
      </c>
      <c r="B10894" s="71">
        <f t="shared" si="170"/>
        <v>44440</v>
      </c>
      <c r="C10894">
        <v>3843.77</v>
      </c>
    </row>
    <row r="10895" spans="1:3">
      <c r="A10895" s="71">
        <v>44462</v>
      </c>
      <c r="B10895" s="71">
        <f t="shared" si="170"/>
        <v>44440</v>
      </c>
      <c r="C10895">
        <v>3834.66</v>
      </c>
    </row>
    <row r="10896" spans="1:3">
      <c r="A10896" s="71">
        <v>44463</v>
      </c>
      <c r="B10896" s="71">
        <f t="shared" si="170"/>
        <v>44440</v>
      </c>
      <c r="C10896">
        <v>3835.67</v>
      </c>
    </row>
    <row r="10897" spans="1:3">
      <c r="A10897" s="71">
        <v>44464</v>
      </c>
      <c r="B10897" s="71">
        <f t="shared" si="170"/>
        <v>44440</v>
      </c>
      <c r="C10897">
        <v>3844.88</v>
      </c>
    </row>
    <row r="10898" spans="1:3">
      <c r="A10898" s="71">
        <v>44465</v>
      </c>
      <c r="B10898" s="71">
        <f t="shared" si="170"/>
        <v>44440</v>
      </c>
      <c r="C10898">
        <v>3844.88</v>
      </c>
    </row>
    <row r="10899" spans="1:3">
      <c r="A10899" s="71">
        <v>44466</v>
      </c>
      <c r="B10899" s="71">
        <f t="shared" si="170"/>
        <v>44440</v>
      </c>
      <c r="C10899">
        <v>3844.88</v>
      </c>
    </row>
    <row r="10900" spans="1:3">
      <c r="A10900" s="71">
        <v>44467</v>
      </c>
      <c r="B10900" s="71">
        <f t="shared" si="170"/>
        <v>44440</v>
      </c>
      <c r="C10900">
        <v>3837.91</v>
      </c>
    </row>
    <row r="10901" spans="1:3">
      <c r="A10901" s="71">
        <v>44468</v>
      </c>
      <c r="B10901" s="71">
        <f t="shared" si="170"/>
        <v>44440</v>
      </c>
      <c r="C10901">
        <v>3841.94</v>
      </c>
    </row>
    <row r="10902" spans="1:3">
      <c r="A10902" s="71">
        <v>44469</v>
      </c>
      <c r="B10902" s="71">
        <f t="shared" si="170"/>
        <v>44440</v>
      </c>
      <c r="C10902">
        <v>3834.68</v>
      </c>
    </row>
    <row r="10903" spans="1:3">
      <c r="A10903" s="71">
        <v>44470</v>
      </c>
      <c r="B10903" s="71">
        <f t="shared" si="170"/>
        <v>44470</v>
      </c>
      <c r="C10903">
        <v>3812.77</v>
      </c>
    </row>
    <row r="10904" spans="1:3">
      <c r="A10904" s="71">
        <v>44471</v>
      </c>
      <c r="B10904" s="71">
        <f t="shared" si="170"/>
        <v>44470</v>
      </c>
      <c r="C10904">
        <v>3781.35</v>
      </c>
    </row>
    <row r="10905" spans="1:3">
      <c r="A10905" s="71">
        <v>44472</v>
      </c>
      <c r="B10905" s="71">
        <f t="shared" si="170"/>
        <v>44470</v>
      </c>
      <c r="C10905">
        <v>3781.35</v>
      </c>
    </row>
    <row r="10906" spans="1:3">
      <c r="A10906" s="71">
        <v>44473</v>
      </c>
      <c r="B10906" s="71">
        <f t="shared" si="170"/>
        <v>44470</v>
      </c>
      <c r="C10906">
        <v>3781.35</v>
      </c>
    </row>
    <row r="10907" spans="1:3">
      <c r="A10907" s="71">
        <v>44474</v>
      </c>
      <c r="B10907" s="71">
        <f t="shared" si="170"/>
        <v>44470</v>
      </c>
      <c r="C10907">
        <v>3786.05</v>
      </c>
    </row>
    <row r="10908" spans="1:3">
      <c r="A10908" s="71">
        <v>44475</v>
      </c>
      <c r="B10908" s="71">
        <f t="shared" si="170"/>
        <v>44470</v>
      </c>
      <c r="C10908">
        <v>3796.3</v>
      </c>
    </row>
    <row r="10909" spans="1:3">
      <c r="A10909" s="71">
        <v>44476</v>
      </c>
      <c r="B10909" s="71">
        <f t="shared" si="170"/>
        <v>44470</v>
      </c>
      <c r="C10909">
        <v>3788.03</v>
      </c>
    </row>
    <row r="10910" spans="1:3">
      <c r="A10910" s="71">
        <v>44477</v>
      </c>
      <c r="B10910" s="71">
        <f t="shared" si="170"/>
        <v>44470</v>
      </c>
      <c r="C10910">
        <v>3772.44</v>
      </c>
    </row>
    <row r="10911" spans="1:3">
      <c r="A10911" s="71">
        <v>44478</v>
      </c>
      <c r="B10911" s="71">
        <f t="shared" si="170"/>
        <v>44470</v>
      </c>
      <c r="C10911">
        <v>3765.8</v>
      </c>
    </row>
    <row r="10912" spans="1:3">
      <c r="A10912" s="71">
        <v>44479</v>
      </c>
      <c r="B10912" s="71">
        <f t="shared" si="170"/>
        <v>44470</v>
      </c>
      <c r="C10912">
        <v>3765.8</v>
      </c>
    </row>
    <row r="10913" spans="1:3">
      <c r="A10913" s="71">
        <v>44480</v>
      </c>
      <c r="B10913" s="71">
        <f t="shared" si="170"/>
        <v>44470</v>
      </c>
      <c r="C10913">
        <v>3765.8</v>
      </c>
    </row>
    <row r="10914" spans="1:3">
      <c r="A10914" s="71">
        <v>44481</v>
      </c>
      <c r="B10914" s="71">
        <f t="shared" si="170"/>
        <v>44470</v>
      </c>
      <c r="C10914">
        <v>3765.8</v>
      </c>
    </row>
    <row r="10915" spans="1:3">
      <c r="A10915" s="71">
        <v>44482</v>
      </c>
      <c r="B10915" s="71">
        <f t="shared" si="170"/>
        <v>44470</v>
      </c>
      <c r="C10915">
        <v>3738.48</v>
      </c>
    </row>
    <row r="10916" spans="1:3">
      <c r="A10916" s="71">
        <v>44483</v>
      </c>
      <c r="B10916" s="71">
        <f t="shared" si="170"/>
        <v>44470</v>
      </c>
      <c r="C10916">
        <v>3725.75</v>
      </c>
    </row>
    <row r="10917" spans="1:3">
      <c r="A10917" s="71">
        <v>44484</v>
      </c>
      <c r="B10917" s="71">
        <f t="shared" si="170"/>
        <v>44470</v>
      </c>
      <c r="C10917">
        <v>3755.29</v>
      </c>
    </row>
    <row r="10918" spans="1:3">
      <c r="A10918" s="71">
        <v>44485</v>
      </c>
      <c r="B10918" s="71">
        <f t="shared" si="170"/>
        <v>44470</v>
      </c>
      <c r="C10918">
        <v>3772.49</v>
      </c>
    </row>
    <row r="10919" spans="1:3">
      <c r="A10919" s="71">
        <v>44486</v>
      </c>
      <c r="B10919" s="71">
        <f t="shared" si="170"/>
        <v>44470</v>
      </c>
      <c r="C10919">
        <v>3772.49</v>
      </c>
    </row>
    <row r="10920" spans="1:3">
      <c r="A10920" s="71">
        <v>44487</v>
      </c>
      <c r="B10920" s="71">
        <f t="shared" si="170"/>
        <v>44470</v>
      </c>
      <c r="C10920">
        <v>3772.49</v>
      </c>
    </row>
    <row r="10921" spans="1:3">
      <c r="A10921" s="71">
        <v>44488</v>
      </c>
      <c r="B10921" s="71">
        <f t="shared" si="170"/>
        <v>44470</v>
      </c>
      <c r="C10921">
        <v>3772.49</v>
      </c>
    </row>
    <row r="10922" spans="1:3">
      <c r="A10922" s="71">
        <v>44489</v>
      </c>
      <c r="B10922" s="71">
        <f t="shared" si="170"/>
        <v>44470</v>
      </c>
      <c r="C10922">
        <v>3766.94</v>
      </c>
    </row>
    <row r="10923" spans="1:3">
      <c r="A10923" s="71">
        <v>44490</v>
      </c>
      <c r="B10923" s="71">
        <f t="shared" si="170"/>
        <v>44470</v>
      </c>
      <c r="C10923">
        <v>3770.58</v>
      </c>
    </row>
    <row r="10924" spans="1:3">
      <c r="A10924" s="71">
        <v>44491</v>
      </c>
      <c r="B10924" s="71">
        <f t="shared" si="170"/>
        <v>44470</v>
      </c>
      <c r="C10924">
        <v>3783.3</v>
      </c>
    </row>
    <row r="10925" spans="1:3">
      <c r="A10925" s="71">
        <v>44492</v>
      </c>
      <c r="B10925" s="71">
        <f t="shared" si="170"/>
        <v>44470</v>
      </c>
      <c r="C10925">
        <v>3780.38</v>
      </c>
    </row>
    <row r="10926" spans="1:3">
      <c r="A10926" s="71">
        <v>44493</v>
      </c>
      <c r="B10926" s="71">
        <f t="shared" si="170"/>
        <v>44470</v>
      </c>
      <c r="C10926">
        <v>3780.38</v>
      </c>
    </row>
    <row r="10927" spans="1:3">
      <c r="A10927" s="71">
        <v>44494</v>
      </c>
      <c r="B10927" s="71">
        <f t="shared" si="170"/>
        <v>44470</v>
      </c>
      <c r="C10927">
        <v>3780.38</v>
      </c>
    </row>
    <row r="10928" spans="1:3">
      <c r="A10928" s="71">
        <v>44495</v>
      </c>
      <c r="B10928" s="71">
        <f t="shared" si="170"/>
        <v>44470</v>
      </c>
      <c r="C10928">
        <v>3769.98</v>
      </c>
    </row>
    <row r="10929" spans="1:3">
      <c r="A10929" s="71">
        <v>44496</v>
      </c>
      <c r="B10929" s="71">
        <f t="shared" si="170"/>
        <v>44470</v>
      </c>
      <c r="C10929">
        <v>3774.46</v>
      </c>
    </row>
    <row r="10930" spans="1:3">
      <c r="A10930" s="71">
        <v>44497</v>
      </c>
      <c r="B10930" s="71">
        <f t="shared" si="170"/>
        <v>44470</v>
      </c>
      <c r="C10930">
        <v>3761.21</v>
      </c>
    </row>
    <row r="10931" spans="1:3">
      <c r="A10931" s="71">
        <v>44498</v>
      </c>
      <c r="B10931" s="71">
        <f t="shared" si="170"/>
        <v>44470</v>
      </c>
      <c r="C10931">
        <v>3766.1</v>
      </c>
    </row>
    <row r="10932" spans="1:3">
      <c r="A10932" s="71">
        <v>44499</v>
      </c>
      <c r="B10932" s="71">
        <f t="shared" si="170"/>
        <v>44470</v>
      </c>
      <c r="C10932">
        <v>3784.44</v>
      </c>
    </row>
    <row r="10933" spans="1:3">
      <c r="A10933" s="71">
        <v>44500</v>
      </c>
      <c r="B10933" s="71">
        <f t="shared" si="170"/>
        <v>44470</v>
      </c>
      <c r="C10933">
        <v>3784.44</v>
      </c>
    </row>
    <row r="10934" spans="1:3">
      <c r="A10934" s="71">
        <v>44501</v>
      </c>
      <c r="B10934" s="71">
        <f t="shared" si="170"/>
        <v>44501</v>
      </c>
      <c r="C10934">
        <v>3784.44</v>
      </c>
    </row>
    <row r="10935" spans="1:3">
      <c r="A10935" s="71">
        <v>44502</v>
      </c>
      <c r="B10935" s="71">
        <f t="shared" si="170"/>
        <v>44501</v>
      </c>
      <c r="C10935">
        <v>3784.44</v>
      </c>
    </row>
    <row r="10936" spans="1:3">
      <c r="A10936" s="71">
        <v>44503</v>
      </c>
      <c r="B10936" s="71">
        <f t="shared" si="170"/>
        <v>44501</v>
      </c>
      <c r="C10936">
        <v>3778.69</v>
      </c>
    </row>
    <row r="10937" spans="1:3">
      <c r="A10937" s="71">
        <v>44504</v>
      </c>
      <c r="B10937" s="71">
        <f t="shared" si="170"/>
        <v>44501</v>
      </c>
      <c r="C10937">
        <v>3837.84</v>
      </c>
    </row>
    <row r="10938" spans="1:3">
      <c r="A10938" s="71">
        <v>44505</v>
      </c>
      <c r="B10938" s="71">
        <f t="shared" si="170"/>
        <v>44501</v>
      </c>
      <c r="C10938">
        <v>3847.4</v>
      </c>
    </row>
    <row r="10939" spans="1:3">
      <c r="A10939" s="71">
        <v>44506</v>
      </c>
      <c r="B10939" s="71">
        <f t="shared" si="170"/>
        <v>44501</v>
      </c>
      <c r="C10939">
        <v>3881.76</v>
      </c>
    </row>
    <row r="10940" spans="1:3">
      <c r="A10940" s="71">
        <v>44507</v>
      </c>
      <c r="B10940" s="71">
        <f t="shared" si="170"/>
        <v>44501</v>
      </c>
      <c r="C10940">
        <v>3881.76</v>
      </c>
    </row>
    <row r="10941" spans="1:3">
      <c r="A10941" s="71">
        <v>44508</v>
      </c>
      <c r="B10941" s="71">
        <f t="shared" si="170"/>
        <v>44501</v>
      </c>
      <c r="C10941">
        <v>3881.76</v>
      </c>
    </row>
    <row r="10942" spans="1:3">
      <c r="A10942" s="71">
        <v>44509</v>
      </c>
      <c r="B10942" s="71">
        <f t="shared" si="170"/>
        <v>44501</v>
      </c>
      <c r="C10942">
        <v>3874.41</v>
      </c>
    </row>
    <row r="10943" spans="1:3">
      <c r="A10943" s="71">
        <v>44510</v>
      </c>
      <c r="B10943" s="71">
        <f t="shared" si="170"/>
        <v>44501</v>
      </c>
      <c r="C10943">
        <v>3876.86</v>
      </c>
    </row>
    <row r="10944" spans="1:3">
      <c r="A10944" s="71">
        <v>44511</v>
      </c>
      <c r="B10944" s="71">
        <f t="shared" si="170"/>
        <v>44501</v>
      </c>
      <c r="C10944">
        <v>3875.38</v>
      </c>
    </row>
    <row r="10945" spans="1:3">
      <c r="A10945" s="71">
        <v>44512</v>
      </c>
      <c r="B10945" s="71">
        <f t="shared" si="170"/>
        <v>44501</v>
      </c>
      <c r="C10945">
        <v>3875.38</v>
      </c>
    </row>
    <row r="10946" spans="1:3">
      <c r="A10946" s="71">
        <v>44513</v>
      </c>
      <c r="B10946" s="71">
        <f t="shared" si="170"/>
        <v>44501</v>
      </c>
      <c r="C10946">
        <v>3888.53</v>
      </c>
    </row>
    <row r="10947" spans="1:3">
      <c r="A10947" s="71">
        <v>44514</v>
      </c>
      <c r="B10947" s="71">
        <f t="shared" ref="B10947:B11010" si="171">DATE(YEAR(A10947), MONTH(A10947), 1)</f>
        <v>44501</v>
      </c>
      <c r="C10947">
        <v>3888.53</v>
      </c>
    </row>
    <row r="10948" spans="1:3">
      <c r="A10948" s="71">
        <v>44515</v>
      </c>
      <c r="B10948" s="71">
        <f t="shared" si="171"/>
        <v>44501</v>
      </c>
      <c r="C10948">
        <v>3888.53</v>
      </c>
    </row>
    <row r="10949" spans="1:3">
      <c r="A10949" s="71">
        <v>44516</v>
      </c>
      <c r="B10949" s="71">
        <f t="shared" si="171"/>
        <v>44501</v>
      </c>
      <c r="C10949">
        <v>3888.53</v>
      </c>
    </row>
    <row r="10950" spans="1:3">
      <c r="A10950" s="71">
        <v>44517</v>
      </c>
      <c r="B10950" s="71">
        <f t="shared" si="171"/>
        <v>44501</v>
      </c>
      <c r="C10950">
        <v>3898.84</v>
      </c>
    </row>
    <row r="10951" spans="1:3">
      <c r="A10951" s="71">
        <v>44518</v>
      </c>
      <c r="B10951" s="71">
        <f t="shared" si="171"/>
        <v>44501</v>
      </c>
      <c r="C10951">
        <v>3907.95</v>
      </c>
    </row>
    <row r="10952" spans="1:3">
      <c r="A10952" s="71">
        <v>44519</v>
      </c>
      <c r="B10952" s="71">
        <f t="shared" si="171"/>
        <v>44501</v>
      </c>
      <c r="C10952">
        <v>3943.43</v>
      </c>
    </row>
    <row r="10953" spans="1:3">
      <c r="A10953" s="71">
        <v>44520</v>
      </c>
      <c r="B10953" s="71">
        <f t="shared" si="171"/>
        <v>44501</v>
      </c>
      <c r="C10953">
        <v>3923.53</v>
      </c>
    </row>
    <row r="10954" spans="1:3">
      <c r="A10954" s="71">
        <v>44521</v>
      </c>
      <c r="B10954" s="71">
        <f t="shared" si="171"/>
        <v>44501</v>
      </c>
      <c r="C10954">
        <v>3923.53</v>
      </c>
    </row>
    <row r="10955" spans="1:3">
      <c r="A10955" s="71">
        <v>44522</v>
      </c>
      <c r="B10955" s="71">
        <f t="shared" si="171"/>
        <v>44501</v>
      </c>
      <c r="C10955">
        <v>3923.53</v>
      </c>
    </row>
    <row r="10956" spans="1:3">
      <c r="A10956" s="71">
        <v>44523</v>
      </c>
      <c r="B10956" s="71">
        <f t="shared" si="171"/>
        <v>44501</v>
      </c>
      <c r="C10956">
        <v>3913.26</v>
      </c>
    </row>
    <row r="10957" spans="1:3">
      <c r="A10957" s="71">
        <v>44524</v>
      </c>
      <c r="B10957" s="71">
        <f t="shared" si="171"/>
        <v>44501</v>
      </c>
      <c r="C10957">
        <v>3944.37</v>
      </c>
    </row>
    <row r="10958" spans="1:3">
      <c r="A10958" s="71">
        <v>44525</v>
      </c>
      <c r="B10958" s="71">
        <f t="shared" si="171"/>
        <v>44501</v>
      </c>
      <c r="C10958">
        <v>3969.49</v>
      </c>
    </row>
    <row r="10959" spans="1:3">
      <c r="A10959" s="71">
        <v>44526</v>
      </c>
      <c r="B10959" s="71">
        <f t="shared" si="171"/>
        <v>44501</v>
      </c>
      <c r="C10959">
        <v>3969.49</v>
      </c>
    </row>
    <row r="10960" spans="1:3">
      <c r="A10960" s="71">
        <v>44527</v>
      </c>
      <c r="B10960" s="71">
        <f t="shared" si="171"/>
        <v>44501</v>
      </c>
      <c r="C10960">
        <v>4008.13</v>
      </c>
    </row>
    <row r="10961" spans="1:3">
      <c r="A10961" s="71">
        <v>44528</v>
      </c>
      <c r="B10961" s="71">
        <f t="shared" si="171"/>
        <v>44501</v>
      </c>
      <c r="C10961">
        <v>4008.13</v>
      </c>
    </row>
    <row r="10962" spans="1:3">
      <c r="A10962" s="71">
        <v>44529</v>
      </c>
      <c r="B10962" s="71">
        <f t="shared" si="171"/>
        <v>44501</v>
      </c>
      <c r="C10962">
        <v>4008.13</v>
      </c>
    </row>
    <row r="10963" spans="1:3">
      <c r="A10963" s="71">
        <v>44530</v>
      </c>
      <c r="B10963" s="71">
        <f t="shared" si="171"/>
        <v>44501</v>
      </c>
      <c r="C10963">
        <v>4010.98</v>
      </c>
    </row>
    <row r="10964" spans="1:3">
      <c r="A10964" s="71">
        <v>44531</v>
      </c>
      <c r="B10964" s="71">
        <f t="shared" si="171"/>
        <v>44531</v>
      </c>
      <c r="C10964">
        <v>4004.54</v>
      </c>
    </row>
    <row r="10965" spans="1:3">
      <c r="A10965" s="71">
        <v>44532</v>
      </c>
      <c r="B10965" s="71">
        <f t="shared" si="171"/>
        <v>44531</v>
      </c>
      <c r="C10965">
        <v>3953.26</v>
      </c>
    </row>
    <row r="10966" spans="1:3">
      <c r="A10966" s="71">
        <v>44533</v>
      </c>
      <c r="B10966" s="71">
        <f t="shared" si="171"/>
        <v>44531</v>
      </c>
      <c r="C10966">
        <v>3945.18</v>
      </c>
    </row>
    <row r="10967" spans="1:3">
      <c r="A10967" s="71">
        <v>44534</v>
      </c>
      <c r="B10967" s="71">
        <f t="shared" si="171"/>
        <v>44531</v>
      </c>
      <c r="C10967">
        <v>3948.33</v>
      </c>
    </row>
    <row r="10968" spans="1:3">
      <c r="A10968" s="71">
        <v>44535</v>
      </c>
      <c r="B10968" s="71">
        <f t="shared" si="171"/>
        <v>44531</v>
      </c>
      <c r="C10968">
        <v>3948.33</v>
      </c>
    </row>
    <row r="10969" spans="1:3">
      <c r="A10969" s="71">
        <v>44536</v>
      </c>
      <c r="B10969" s="71">
        <f t="shared" si="171"/>
        <v>44531</v>
      </c>
      <c r="C10969">
        <v>3948.33</v>
      </c>
    </row>
    <row r="10970" spans="1:3">
      <c r="A10970" s="71">
        <v>44537</v>
      </c>
      <c r="B10970" s="71">
        <f t="shared" si="171"/>
        <v>44531</v>
      </c>
      <c r="C10970">
        <v>3944</v>
      </c>
    </row>
    <row r="10971" spans="1:3">
      <c r="A10971" s="71">
        <v>44538</v>
      </c>
      <c r="B10971" s="71">
        <f t="shared" si="171"/>
        <v>44531</v>
      </c>
      <c r="C10971">
        <v>3906.1</v>
      </c>
    </row>
    <row r="10972" spans="1:3">
      <c r="A10972" s="71">
        <v>44539</v>
      </c>
      <c r="B10972" s="71">
        <f t="shared" si="171"/>
        <v>44531</v>
      </c>
      <c r="C10972">
        <v>3906.1</v>
      </c>
    </row>
    <row r="10973" spans="1:3">
      <c r="A10973" s="71">
        <v>44540</v>
      </c>
      <c r="B10973" s="71">
        <f t="shared" si="171"/>
        <v>44531</v>
      </c>
      <c r="C10973">
        <v>3899.87</v>
      </c>
    </row>
    <row r="10974" spans="1:3">
      <c r="A10974" s="71">
        <v>44541</v>
      </c>
      <c r="B10974" s="71">
        <f t="shared" si="171"/>
        <v>44531</v>
      </c>
      <c r="C10974">
        <v>3887.71</v>
      </c>
    </row>
    <row r="10975" spans="1:3">
      <c r="A10975" s="71">
        <v>44542</v>
      </c>
      <c r="B10975" s="71">
        <f t="shared" si="171"/>
        <v>44531</v>
      </c>
      <c r="C10975">
        <v>3887.71</v>
      </c>
    </row>
    <row r="10976" spans="1:3">
      <c r="A10976" s="71">
        <v>44543</v>
      </c>
      <c r="B10976" s="71">
        <f t="shared" si="171"/>
        <v>44531</v>
      </c>
      <c r="C10976">
        <v>3887.71</v>
      </c>
    </row>
    <row r="10977" spans="1:3">
      <c r="A10977" s="71">
        <v>44544</v>
      </c>
      <c r="B10977" s="71">
        <f t="shared" si="171"/>
        <v>44531</v>
      </c>
      <c r="C10977">
        <v>3886.87</v>
      </c>
    </row>
    <row r="10978" spans="1:3">
      <c r="A10978" s="71">
        <v>44545</v>
      </c>
      <c r="B10978" s="71">
        <f t="shared" si="171"/>
        <v>44531</v>
      </c>
      <c r="C10978">
        <v>3936.41</v>
      </c>
    </row>
    <row r="10979" spans="1:3">
      <c r="A10979" s="71">
        <v>44546</v>
      </c>
      <c r="B10979" s="71">
        <f t="shared" si="171"/>
        <v>44531</v>
      </c>
      <c r="C10979">
        <v>3990.27</v>
      </c>
    </row>
    <row r="10980" spans="1:3">
      <c r="A10980" s="71">
        <v>44547</v>
      </c>
      <c r="B10980" s="71">
        <f t="shared" si="171"/>
        <v>44531</v>
      </c>
      <c r="C10980">
        <v>4002.97</v>
      </c>
    </row>
    <row r="10981" spans="1:3">
      <c r="A10981" s="71">
        <v>44548</v>
      </c>
      <c r="B10981" s="71">
        <f t="shared" si="171"/>
        <v>44531</v>
      </c>
      <c r="C10981">
        <v>3999.85</v>
      </c>
    </row>
    <row r="10982" spans="1:3">
      <c r="A10982" s="71">
        <v>44549</v>
      </c>
      <c r="B10982" s="71">
        <f t="shared" si="171"/>
        <v>44531</v>
      </c>
      <c r="C10982">
        <v>3999.85</v>
      </c>
    </row>
    <row r="10983" spans="1:3">
      <c r="A10983" s="71">
        <v>44550</v>
      </c>
      <c r="B10983" s="71">
        <f t="shared" si="171"/>
        <v>44531</v>
      </c>
      <c r="C10983">
        <v>3999.85</v>
      </c>
    </row>
    <row r="10984" spans="1:3">
      <c r="A10984" s="71">
        <v>44551</v>
      </c>
      <c r="B10984" s="71">
        <f t="shared" si="171"/>
        <v>44531</v>
      </c>
      <c r="C10984">
        <v>4002.12</v>
      </c>
    </row>
    <row r="10985" spans="1:3">
      <c r="A10985" s="71">
        <v>44552</v>
      </c>
      <c r="B10985" s="71">
        <f t="shared" si="171"/>
        <v>44531</v>
      </c>
      <c r="C10985">
        <v>3996.28</v>
      </c>
    </row>
    <row r="10986" spans="1:3">
      <c r="A10986" s="71">
        <v>44553</v>
      </c>
      <c r="B10986" s="71">
        <f t="shared" si="171"/>
        <v>44531</v>
      </c>
      <c r="C10986">
        <v>3997.71</v>
      </c>
    </row>
    <row r="10987" spans="1:3">
      <c r="A10987" s="71">
        <v>44554</v>
      </c>
      <c r="B10987" s="71">
        <f t="shared" si="171"/>
        <v>44531</v>
      </c>
      <c r="C10987">
        <v>3997.09</v>
      </c>
    </row>
    <row r="10988" spans="1:3">
      <c r="A10988" s="71">
        <v>44555</v>
      </c>
      <c r="B10988" s="71">
        <f t="shared" si="171"/>
        <v>44531</v>
      </c>
      <c r="C10988">
        <v>3994.15</v>
      </c>
    </row>
    <row r="10989" spans="1:3">
      <c r="A10989" s="71">
        <v>44556</v>
      </c>
      <c r="B10989" s="71">
        <f t="shared" si="171"/>
        <v>44531</v>
      </c>
      <c r="C10989">
        <v>3994.15</v>
      </c>
    </row>
    <row r="10990" spans="1:3">
      <c r="A10990" s="71">
        <v>44557</v>
      </c>
      <c r="B10990" s="71">
        <f t="shared" si="171"/>
        <v>44531</v>
      </c>
      <c r="C10990">
        <v>3994.15</v>
      </c>
    </row>
    <row r="10991" spans="1:3">
      <c r="A10991" s="71">
        <v>44558</v>
      </c>
      <c r="B10991" s="71">
        <f t="shared" si="171"/>
        <v>44531</v>
      </c>
      <c r="C10991">
        <v>3989.41</v>
      </c>
    </row>
    <row r="10992" spans="1:3">
      <c r="A10992" s="71">
        <v>44559</v>
      </c>
      <c r="B10992" s="71">
        <f t="shared" si="171"/>
        <v>44531</v>
      </c>
      <c r="C10992">
        <v>4004</v>
      </c>
    </row>
    <row r="10993" spans="1:3">
      <c r="A10993" s="71">
        <v>44560</v>
      </c>
      <c r="B10993" s="71">
        <f t="shared" si="171"/>
        <v>44531</v>
      </c>
      <c r="C10993">
        <v>4023.68</v>
      </c>
    </row>
    <row r="10994" spans="1:3">
      <c r="A10994" s="71">
        <v>44561</v>
      </c>
      <c r="B10994" s="71">
        <f t="shared" si="171"/>
        <v>44531</v>
      </c>
      <c r="C10994">
        <v>3981.16</v>
      </c>
    </row>
    <row r="10995" spans="1:3">
      <c r="A10995" s="71">
        <v>44562</v>
      </c>
      <c r="B10995" s="71">
        <f t="shared" si="171"/>
        <v>44562</v>
      </c>
      <c r="C10995">
        <v>3981.16</v>
      </c>
    </row>
    <row r="10996" spans="1:3">
      <c r="A10996" s="71">
        <v>44563</v>
      </c>
      <c r="B10996" s="71">
        <f t="shared" si="171"/>
        <v>44562</v>
      </c>
      <c r="C10996">
        <v>3981.16</v>
      </c>
    </row>
    <row r="10997" spans="1:3">
      <c r="A10997" s="71">
        <v>44564</v>
      </c>
      <c r="B10997" s="71">
        <f t="shared" si="171"/>
        <v>44562</v>
      </c>
      <c r="C10997">
        <v>3981.16</v>
      </c>
    </row>
    <row r="10998" spans="1:3">
      <c r="A10998" s="71">
        <v>44565</v>
      </c>
      <c r="B10998" s="71">
        <f t="shared" si="171"/>
        <v>44562</v>
      </c>
      <c r="C10998">
        <v>4082.75</v>
      </c>
    </row>
    <row r="10999" spans="1:3">
      <c r="A10999" s="71">
        <v>44566</v>
      </c>
      <c r="B10999" s="71">
        <f t="shared" si="171"/>
        <v>44562</v>
      </c>
      <c r="C10999">
        <v>4084.11</v>
      </c>
    </row>
    <row r="11000" spans="1:3">
      <c r="A11000" s="71">
        <v>44567</v>
      </c>
      <c r="B11000" s="71">
        <f t="shared" si="171"/>
        <v>44562</v>
      </c>
      <c r="C11000">
        <v>4042.36</v>
      </c>
    </row>
    <row r="11001" spans="1:3">
      <c r="A11001" s="71">
        <v>44568</v>
      </c>
      <c r="B11001" s="71">
        <f t="shared" si="171"/>
        <v>44562</v>
      </c>
      <c r="C11001">
        <v>4039.31</v>
      </c>
    </row>
    <row r="11002" spans="1:3">
      <c r="A11002" s="71">
        <v>44569</v>
      </c>
      <c r="B11002" s="71">
        <f t="shared" si="171"/>
        <v>44562</v>
      </c>
      <c r="C11002">
        <v>4043.46</v>
      </c>
    </row>
    <row r="11003" spans="1:3">
      <c r="A11003" s="71">
        <v>44570</v>
      </c>
      <c r="B11003" s="71">
        <f t="shared" si="171"/>
        <v>44562</v>
      </c>
      <c r="C11003">
        <v>4043.46</v>
      </c>
    </row>
    <row r="11004" spans="1:3">
      <c r="A11004" s="71">
        <v>44571</v>
      </c>
      <c r="B11004" s="71">
        <f t="shared" si="171"/>
        <v>44562</v>
      </c>
      <c r="C11004">
        <v>4043.46</v>
      </c>
    </row>
    <row r="11005" spans="1:3">
      <c r="A11005" s="71">
        <v>44572</v>
      </c>
      <c r="B11005" s="71">
        <f t="shared" si="171"/>
        <v>44562</v>
      </c>
      <c r="C11005">
        <v>4043.46</v>
      </c>
    </row>
    <row r="11006" spans="1:3">
      <c r="A11006" s="71">
        <v>44573</v>
      </c>
      <c r="B11006" s="71">
        <f t="shared" si="171"/>
        <v>44562</v>
      </c>
      <c r="C11006">
        <v>4011.65</v>
      </c>
    </row>
    <row r="11007" spans="1:3">
      <c r="A11007" s="71">
        <v>44574</v>
      </c>
      <c r="B11007" s="71">
        <f t="shared" si="171"/>
        <v>44562</v>
      </c>
      <c r="C11007">
        <v>3970.08</v>
      </c>
    </row>
    <row r="11008" spans="1:3">
      <c r="A11008" s="71">
        <v>44575</v>
      </c>
      <c r="B11008" s="71">
        <f t="shared" si="171"/>
        <v>44562</v>
      </c>
      <c r="C11008">
        <v>3950.4</v>
      </c>
    </row>
    <row r="11009" spans="1:3">
      <c r="A11009" s="71">
        <v>44576</v>
      </c>
      <c r="B11009" s="71">
        <f t="shared" si="171"/>
        <v>44562</v>
      </c>
      <c r="C11009">
        <v>3993.65</v>
      </c>
    </row>
    <row r="11010" spans="1:3">
      <c r="A11010" s="71">
        <v>44577</v>
      </c>
      <c r="B11010" s="71">
        <f t="shared" si="171"/>
        <v>44562</v>
      </c>
      <c r="C11010">
        <v>3993.65</v>
      </c>
    </row>
    <row r="11011" spans="1:3">
      <c r="A11011" s="71">
        <v>44578</v>
      </c>
      <c r="B11011" s="71">
        <f t="shared" ref="B11011:B11074" si="172">DATE(YEAR(A11011), MONTH(A11011), 1)</f>
        <v>44562</v>
      </c>
      <c r="C11011">
        <v>3993.65</v>
      </c>
    </row>
    <row r="11012" spans="1:3">
      <c r="A11012" s="71">
        <v>44579</v>
      </c>
      <c r="B11012" s="71">
        <f t="shared" si="172"/>
        <v>44562</v>
      </c>
      <c r="C11012">
        <v>3993.65</v>
      </c>
    </row>
    <row r="11013" spans="1:3">
      <c r="A11013" s="71">
        <v>44580</v>
      </c>
      <c r="B11013" s="71">
        <f t="shared" si="172"/>
        <v>44562</v>
      </c>
      <c r="C11013">
        <v>4033.37</v>
      </c>
    </row>
    <row r="11014" spans="1:3">
      <c r="A11014" s="71">
        <v>44581</v>
      </c>
      <c r="B11014" s="71">
        <f t="shared" si="172"/>
        <v>44562</v>
      </c>
      <c r="C11014">
        <v>4003.95</v>
      </c>
    </row>
    <row r="11015" spans="1:3">
      <c r="A11015" s="71">
        <v>44582</v>
      </c>
      <c r="B11015" s="71">
        <f t="shared" si="172"/>
        <v>44562</v>
      </c>
      <c r="C11015">
        <v>3980.8</v>
      </c>
    </row>
    <row r="11016" spans="1:3">
      <c r="A11016" s="71">
        <v>44583</v>
      </c>
      <c r="B11016" s="71">
        <f t="shared" si="172"/>
        <v>44562</v>
      </c>
      <c r="C11016">
        <v>3964.3</v>
      </c>
    </row>
    <row r="11017" spans="1:3">
      <c r="A11017" s="71">
        <v>44584</v>
      </c>
      <c r="B11017" s="71">
        <f t="shared" si="172"/>
        <v>44562</v>
      </c>
      <c r="C11017">
        <v>3964.3</v>
      </c>
    </row>
    <row r="11018" spans="1:3">
      <c r="A11018" s="71">
        <v>44585</v>
      </c>
      <c r="B11018" s="71">
        <f t="shared" si="172"/>
        <v>44562</v>
      </c>
      <c r="C11018">
        <v>3964.3</v>
      </c>
    </row>
    <row r="11019" spans="1:3">
      <c r="A11019" s="71">
        <v>44586</v>
      </c>
      <c r="B11019" s="71">
        <f t="shared" si="172"/>
        <v>44562</v>
      </c>
      <c r="C11019">
        <v>3977.51</v>
      </c>
    </row>
    <row r="11020" spans="1:3">
      <c r="A11020" s="71">
        <v>44587</v>
      </c>
      <c r="B11020" s="71">
        <f t="shared" si="172"/>
        <v>44562</v>
      </c>
      <c r="C11020">
        <v>3987.32</v>
      </c>
    </row>
    <row r="11021" spans="1:3">
      <c r="A11021" s="71">
        <v>44588</v>
      </c>
      <c r="B11021" s="71">
        <f t="shared" si="172"/>
        <v>44562</v>
      </c>
      <c r="C11021">
        <v>3947.83</v>
      </c>
    </row>
    <row r="11022" spans="1:3">
      <c r="A11022" s="71">
        <v>44589</v>
      </c>
      <c r="B11022" s="71">
        <f t="shared" si="172"/>
        <v>44562</v>
      </c>
      <c r="C11022">
        <v>3944.04</v>
      </c>
    </row>
    <row r="11023" spans="1:3">
      <c r="A11023" s="71">
        <v>44590</v>
      </c>
      <c r="B11023" s="71">
        <f t="shared" si="172"/>
        <v>44562</v>
      </c>
      <c r="C11023">
        <v>3982.6</v>
      </c>
    </row>
    <row r="11024" spans="1:3">
      <c r="A11024" s="71">
        <v>44591</v>
      </c>
      <c r="B11024" s="71">
        <f t="shared" si="172"/>
        <v>44562</v>
      </c>
      <c r="C11024">
        <v>3982.6</v>
      </c>
    </row>
    <row r="11025" spans="1:3">
      <c r="A11025" s="71">
        <v>44592</v>
      </c>
      <c r="B11025" s="71">
        <f t="shared" si="172"/>
        <v>44562</v>
      </c>
      <c r="C11025">
        <v>3982.6</v>
      </c>
    </row>
    <row r="11026" spans="1:3">
      <c r="A11026" s="71">
        <v>44593</v>
      </c>
      <c r="B11026" s="71">
        <f t="shared" si="172"/>
        <v>44593</v>
      </c>
      <c r="C11026">
        <v>3942.73</v>
      </c>
    </row>
    <row r="11027" spans="1:3">
      <c r="A11027" s="71">
        <v>44594</v>
      </c>
      <c r="B11027" s="71">
        <f t="shared" si="172"/>
        <v>44593</v>
      </c>
      <c r="C11027">
        <v>3923.61</v>
      </c>
    </row>
    <row r="11028" spans="1:3">
      <c r="A11028" s="71">
        <v>44595</v>
      </c>
      <c r="B11028" s="71">
        <f t="shared" si="172"/>
        <v>44593</v>
      </c>
      <c r="C11028">
        <v>3928.05</v>
      </c>
    </row>
    <row r="11029" spans="1:3">
      <c r="A11029" s="71">
        <v>44596</v>
      </c>
      <c r="B11029" s="71">
        <f t="shared" si="172"/>
        <v>44593</v>
      </c>
      <c r="C11029">
        <v>3951.96</v>
      </c>
    </row>
    <row r="11030" spans="1:3">
      <c r="A11030" s="71">
        <v>44597</v>
      </c>
      <c r="B11030" s="71">
        <f t="shared" si="172"/>
        <v>44593</v>
      </c>
      <c r="C11030">
        <v>3962.68</v>
      </c>
    </row>
    <row r="11031" spans="1:3">
      <c r="A11031" s="71">
        <v>44598</v>
      </c>
      <c r="B11031" s="71">
        <f t="shared" si="172"/>
        <v>44593</v>
      </c>
      <c r="C11031">
        <v>3962.68</v>
      </c>
    </row>
    <row r="11032" spans="1:3">
      <c r="A11032" s="71">
        <v>44599</v>
      </c>
      <c r="B11032" s="71">
        <f t="shared" si="172"/>
        <v>44593</v>
      </c>
      <c r="C11032">
        <v>3962.68</v>
      </c>
    </row>
    <row r="11033" spans="1:3">
      <c r="A11033" s="71">
        <v>44600</v>
      </c>
      <c r="B11033" s="71">
        <f t="shared" si="172"/>
        <v>44593</v>
      </c>
      <c r="C11033">
        <v>3963.84</v>
      </c>
    </row>
    <row r="11034" spans="1:3">
      <c r="A11034" s="71">
        <v>44601</v>
      </c>
      <c r="B11034" s="71">
        <f t="shared" si="172"/>
        <v>44593</v>
      </c>
      <c r="C11034">
        <v>3965.41</v>
      </c>
    </row>
    <row r="11035" spans="1:3">
      <c r="A11035" s="71">
        <v>44602</v>
      </c>
      <c r="B11035" s="71">
        <f t="shared" si="172"/>
        <v>44593</v>
      </c>
      <c r="C11035">
        <v>3939.31</v>
      </c>
    </row>
    <row r="11036" spans="1:3">
      <c r="A11036" s="71">
        <v>44603</v>
      </c>
      <c r="B11036" s="71">
        <f t="shared" si="172"/>
        <v>44593</v>
      </c>
      <c r="C11036">
        <v>3917.75</v>
      </c>
    </row>
    <row r="11037" spans="1:3">
      <c r="A11037" s="71">
        <v>44604</v>
      </c>
      <c r="B11037" s="71">
        <f t="shared" si="172"/>
        <v>44593</v>
      </c>
      <c r="C11037">
        <v>3917.52</v>
      </c>
    </row>
    <row r="11038" spans="1:3">
      <c r="A11038" s="71">
        <v>44605</v>
      </c>
      <c r="B11038" s="71">
        <f t="shared" si="172"/>
        <v>44593</v>
      </c>
      <c r="C11038">
        <v>3917.52</v>
      </c>
    </row>
    <row r="11039" spans="1:3">
      <c r="A11039" s="71">
        <v>44606</v>
      </c>
      <c r="B11039" s="71">
        <f t="shared" si="172"/>
        <v>44593</v>
      </c>
      <c r="C11039">
        <v>3917.52</v>
      </c>
    </row>
    <row r="11040" spans="1:3">
      <c r="A11040" s="71">
        <v>44607</v>
      </c>
      <c r="B11040" s="71">
        <f t="shared" si="172"/>
        <v>44593</v>
      </c>
      <c r="C11040">
        <v>3938.97</v>
      </c>
    </row>
    <row r="11041" spans="1:3">
      <c r="A11041" s="71">
        <v>44608</v>
      </c>
      <c r="B11041" s="71">
        <f t="shared" si="172"/>
        <v>44593</v>
      </c>
      <c r="C11041">
        <v>3946.88</v>
      </c>
    </row>
    <row r="11042" spans="1:3">
      <c r="A11042" s="71">
        <v>44609</v>
      </c>
      <c r="B11042" s="71">
        <f t="shared" si="172"/>
        <v>44593</v>
      </c>
      <c r="C11042">
        <v>3963.72</v>
      </c>
    </row>
    <row r="11043" spans="1:3">
      <c r="A11043" s="71">
        <v>44610</v>
      </c>
      <c r="B11043" s="71">
        <f t="shared" si="172"/>
        <v>44593</v>
      </c>
      <c r="C11043">
        <v>3953.26</v>
      </c>
    </row>
    <row r="11044" spans="1:3">
      <c r="A11044" s="71">
        <v>44611</v>
      </c>
      <c r="B11044" s="71">
        <f t="shared" si="172"/>
        <v>44593</v>
      </c>
      <c r="C11044">
        <v>3927.25</v>
      </c>
    </row>
    <row r="11045" spans="1:3">
      <c r="A11045" s="71">
        <v>44612</v>
      </c>
      <c r="B11045" s="71">
        <f t="shared" si="172"/>
        <v>44593</v>
      </c>
      <c r="C11045">
        <v>3927.25</v>
      </c>
    </row>
    <row r="11046" spans="1:3">
      <c r="A11046" s="71">
        <v>44613</v>
      </c>
      <c r="B11046" s="71">
        <f t="shared" si="172"/>
        <v>44593</v>
      </c>
      <c r="C11046">
        <v>3927.25</v>
      </c>
    </row>
    <row r="11047" spans="1:3">
      <c r="A11047" s="71">
        <v>44614</v>
      </c>
      <c r="B11047" s="71">
        <f t="shared" si="172"/>
        <v>44593</v>
      </c>
      <c r="C11047">
        <v>3927.25</v>
      </c>
    </row>
    <row r="11048" spans="1:3">
      <c r="A11048" s="71">
        <v>44615</v>
      </c>
      <c r="B11048" s="71">
        <f t="shared" si="172"/>
        <v>44593</v>
      </c>
      <c r="C11048">
        <v>3932.4</v>
      </c>
    </row>
    <row r="11049" spans="1:3">
      <c r="A11049" s="71">
        <v>44616</v>
      </c>
      <c r="B11049" s="71">
        <f t="shared" si="172"/>
        <v>44593</v>
      </c>
      <c r="C11049">
        <v>3913.79</v>
      </c>
    </row>
    <row r="11050" spans="1:3">
      <c r="A11050" s="71">
        <v>44617</v>
      </c>
      <c r="B11050" s="71">
        <f t="shared" si="172"/>
        <v>44593</v>
      </c>
      <c r="C11050">
        <v>3940.2</v>
      </c>
    </row>
    <row r="11051" spans="1:3">
      <c r="A11051" s="71">
        <v>44618</v>
      </c>
      <c r="B11051" s="71">
        <f t="shared" si="172"/>
        <v>44593</v>
      </c>
      <c r="C11051">
        <v>3910.64</v>
      </c>
    </row>
    <row r="11052" spans="1:3">
      <c r="A11052" s="71">
        <v>44619</v>
      </c>
      <c r="B11052" s="71">
        <f t="shared" si="172"/>
        <v>44593</v>
      </c>
      <c r="C11052">
        <v>3910.64</v>
      </c>
    </row>
    <row r="11053" spans="1:3">
      <c r="A11053" s="71">
        <v>44620</v>
      </c>
      <c r="B11053" s="71">
        <f t="shared" si="172"/>
        <v>44593</v>
      </c>
      <c r="C11053">
        <v>3910.64</v>
      </c>
    </row>
    <row r="11054" spans="1:3">
      <c r="A11054" s="71">
        <v>44621</v>
      </c>
      <c r="B11054" s="71">
        <f t="shared" si="172"/>
        <v>44621</v>
      </c>
      <c r="C11054">
        <v>3910.28</v>
      </c>
    </row>
    <row r="11055" spans="1:3">
      <c r="A11055" s="71">
        <v>44622</v>
      </c>
      <c r="B11055" s="71">
        <f t="shared" si="172"/>
        <v>44621</v>
      </c>
      <c r="C11055">
        <v>3901.62</v>
      </c>
    </row>
    <row r="11056" spans="1:3">
      <c r="A11056" s="71">
        <v>44623</v>
      </c>
      <c r="B11056" s="71">
        <f t="shared" si="172"/>
        <v>44621</v>
      </c>
      <c r="C11056">
        <v>3862.95</v>
      </c>
    </row>
    <row r="11057" spans="1:3">
      <c r="A11057" s="71">
        <v>44624</v>
      </c>
      <c r="B11057" s="71">
        <f t="shared" si="172"/>
        <v>44621</v>
      </c>
      <c r="C11057">
        <v>3771.77</v>
      </c>
    </row>
    <row r="11058" spans="1:3">
      <c r="A11058" s="71">
        <v>44625</v>
      </c>
      <c r="B11058" s="71">
        <f t="shared" si="172"/>
        <v>44621</v>
      </c>
      <c r="C11058">
        <v>3806.11</v>
      </c>
    </row>
    <row r="11059" spans="1:3">
      <c r="A11059" s="71">
        <v>44626</v>
      </c>
      <c r="B11059" s="71">
        <f t="shared" si="172"/>
        <v>44621</v>
      </c>
      <c r="C11059">
        <v>3806.11</v>
      </c>
    </row>
    <row r="11060" spans="1:3">
      <c r="A11060" s="71">
        <v>44627</v>
      </c>
      <c r="B11060" s="71">
        <f t="shared" si="172"/>
        <v>44621</v>
      </c>
      <c r="C11060">
        <v>3806.11</v>
      </c>
    </row>
    <row r="11061" spans="1:3">
      <c r="A11061" s="71">
        <v>44628</v>
      </c>
      <c r="B11061" s="71">
        <f t="shared" si="172"/>
        <v>44621</v>
      </c>
      <c r="C11061">
        <v>3813.41</v>
      </c>
    </row>
    <row r="11062" spans="1:3">
      <c r="A11062" s="71">
        <v>44629</v>
      </c>
      <c r="B11062" s="71">
        <f t="shared" si="172"/>
        <v>44621</v>
      </c>
      <c r="C11062">
        <v>3787.18</v>
      </c>
    </row>
    <row r="11063" spans="1:3">
      <c r="A11063" s="71">
        <v>44630</v>
      </c>
      <c r="B11063" s="71">
        <f t="shared" si="172"/>
        <v>44621</v>
      </c>
      <c r="C11063">
        <v>3746.43</v>
      </c>
    </row>
    <row r="11064" spans="1:3">
      <c r="A11064" s="71">
        <v>44631</v>
      </c>
      <c r="B11064" s="71">
        <f t="shared" si="172"/>
        <v>44621</v>
      </c>
      <c r="C11064">
        <v>3786</v>
      </c>
    </row>
    <row r="11065" spans="1:3">
      <c r="A11065" s="71">
        <v>44632</v>
      </c>
      <c r="B11065" s="71">
        <f t="shared" si="172"/>
        <v>44621</v>
      </c>
      <c r="C11065">
        <v>3827.64</v>
      </c>
    </row>
    <row r="11066" spans="1:3">
      <c r="A11066" s="71">
        <v>44633</v>
      </c>
      <c r="B11066" s="71">
        <f t="shared" si="172"/>
        <v>44621</v>
      </c>
      <c r="C11066">
        <v>3827.64</v>
      </c>
    </row>
    <row r="11067" spans="1:3">
      <c r="A11067" s="71">
        <v>44634</v>
      </c>
      <c r="B11067" s="71">
        <f t="shared" si="172"/>
        <v>44621</v>
      </c>
      <c r="C11067">
        <v>3827.64</v>
      </c>
    </row>
    <row r="11068" spans="1:3">
      <c r="A11068" s="71">
        <v>44635</v>
      </c>
      <c r="B11068" s="71">
        <f t="shared" si="172"/>
        <v>44621</v>
      </c>
      <c r="C11068">
        <v>3800.85</v>
      </c>
    </row>
    <row r="11069" spans="1:3">
      <c r="A11069" s="71">
        <v>44636</v>
      </c>
      <c r="B11069" s="71">
        <f t="shared" si="172"/>
        <v>44621</v>
      </c>
      <c r="C11069">
        <v>3836.56</v>
      </c>
    </row>
    <row r="11070" spans="1:3">
      <c r="A11070" s="71">
        <v>44637</v>
      </c>
      <c r="B11070" s="71">
        <f t="shared" si="172"/>
        <v>44621</v>
      </c>
      <c r="C11070">
        <v>3826.89</v>
      </c>
    </row>
    <row r="11071" spans="1:3">
      <c r="A11071" s="71">
        <v>44638</v>
      </c>
      <c r="B11071" s="71">
        <f t="shared" si="172"/>
        <v>44621</v>
      </c>
      <c r="C11071">
        <v>3816.43</v>
      </c>
    </row>
    <row r="11072" spans="1:3">
      <c r="A11072" s="71">
        <v>44639</v>
      </c>
      <c r="B11072" s="71">
        <f t="shared" si="172"/>
        <v>44621</v>
      </c>
      <c r="C11072">
        <v>3820.67</v>
      </c>
    </row>
    <row r="11073" spans="1:3">
      <c r="A11073" s="71">
        <v>44640</v>
      </c>
      <c r="B11073" s="71">
        <f t="shared" si="172"/>
        <v>44621</v>
      </c>
      <c r="C11073">
        <v>3820.67</v>
      </c>
    </row>
    <row r="11074" spans="1:3">
      <c r="A11074" s="71">
        <v>44641</v>
      </c>
      <c r="B11074" s="71">
        <f t="shared" si="172"/>
        <v>44621</v>
      </c>
      <c r="C11074">
        <v>3820.67</v>
      </c>
    </row>
    <row r="11075" spans="1:3">
      <c r="A11075" s="71">
        <v>44642</v>
      </c>
      <c r="B11075" s="71">
        <f t="shared" ref="B11075:B11138" si="173">DATE(YEAR(A11075), MONTH(A11075), 1)</f>
        <v>44621</v>
      </c>
      <c r="C11075">
        <v>3820.67</v>
      </c>
    </row>
    <row r="11076" spans="1:3">
      <c r="A11076" s="71">
        <v>44643</v>
      </c>
      <c r="B11076" s="71">
        <f t="shared" si="173"/>
        <v>44621</v>
      </c>
      <c r="C11076">
        <v>3765.67</v>
      </c>
    </row>
    <row r="11077" spans="1:3">
      <c r="A11077" s="71">
        <v>44644</v>
      </c>
      <c r="B11077" s="71">
        <f t="shared" si="173"/>
        <v>44621</v>
      </c>
      <c r="C11077">
        <v>3756.64</v>
      </c>
    </row>
    <row r="11078" spans="1:3">
      <c r="A11078" s="71">
        <v>44645</v>
      </c>
      <c r="B11078" s="71">
        <f t="shared" si="173"/>
        <v>44621</v>
      </c>
      <c r="C11078">
        <v>3798.9</v>
      </c>
    </row>
    <row r="11079" spans="1:3">
      <c r="A11079" s="71">
        <v>44646</v>
      </c>
      <c r="B11079" s="71">
        <f t="shared" si="173"/>
        <v>44621</v>
      </c>
      <c r="C11079">
        <v>3785.66</v>
      </c>
    </row>
    <row r="11080" spans="1:3">
      <c r="A11080" s="71">
        <v>44647</v>
      </c>
      <c r="B11080" s="71">
        <f t="shared" si="173"/>
        <v>44621</v>
      </c>
      <c r="C11080">
        <v>3785.66</v>
      </c>
    </row>
    <row r="11081" spans="1:3">
      <c r="A11081" s="71">
        <v>44648</v>
      </c>
      <c r="B11081" s="71">
        <f t="shared" si="173"/>
        <v>44621</v>
      </c>
      <c r="C11081">
        <v>3785.66</v>
      </c>
    </row>
    <row r="11082" spans="1:3">
      <c r="A11082" s="71">
        <v>44649</v>
      </c>
      <c r="B11082" s="71">
        <f t="shared" si="173"/>
        <v>44621</v>
      </c>
      <c r="C11082">
        <v>3785.7</v>
      </c>
    </row>
    <row r="11083" spans="1:3">
      <c r="A11083" s="71">
        <v>44650</v>
      </c>
      <c r="B11083" s="71">
        <f t="shared" si="173"/>
        <v>44621</v>
      </c>
      <c r="C11083">
        <v>3765.96</v>
      </c>
    </row>
    <row r="11084" spans="1:3">
      <c r="A11084" s="71">
        <v>44651</v>
      </c>
      <c r="B11084" s="71">
        <f t="shared" si="173"/>
        <v>44621</v>
      </c>
      <c r="C11084">
        <v>3748.15</v>
      </c>
    </row>
    <row r="11085" spans="1:3">
      <c r="A11085" s="71">
        <v>44652</v>
      </c>
      <c r="B11085" s="71">
        <f t="shared" si="173"/>
        <v>44652</v>
      </c>
      <c r="C11085">
        <v>3756.03</v>
      </c>
    </row>
    <row r="11086" spans="1:3">
      <c r="A11086" s="71">
        <v>44653</v>
      </c>
      <c r="B11086" s="71">
        <f t="shared" si="173"/>
        <v>44652</v>
      </c>
      <c r="C11086">
        <v>3774.79</v>
      </c>
    </row>
    <row r="11087" spans="1:3">
      <c r="A11087" s="71">
        <v>44654</v>
      </c>
      <c r="B11087" s="71">
        <f t="shared" si="173"/>
        <v>44652</v>
      </c>
      <c r="C11087">
        <v>3774.79</v>
      </c>
    </row>
    <row r="11088" spans="1:3">
      <c r="A11088" s="71">
        <v>44655</v>
      </c>
      <c r="B11088" s="71">
        <f t="shared" si="173"/>
        <v>44652</v>
      </c>
      <c r="C11088">
        <v>3774.79</v>
      </c>
    </row>
    <row r="11089" spans="1:3">
      <c r="A11089" s="71">
        <v>44656</v>
      </c>
      <c r="B11089" s="71">
        <f t="shared" si="173"/>
        <v>44652</v>
      </c>
      <c r="C11089">
        <v>3706.95</v>
      </c>
    </row>
    <row r="11090" spans="1:3">
      <c r="A11090" s="71">
        <v>44657</v>
      </c>
      <c r="B11090" s="71">
        <f t="shared" si="173"/>
        <v>44652</v>
      </c>
      <c r="C11090">
        <v>3723.79</v>
      </c>
    </row>
    <row r="11091" spans="1:3">
      <c r="A11091" s="71">
        <v>44658</v>
      </c>
      <c r="B11091" s="71">
        <f t="shared" si="173"/>
        <v>44652</v>
      </c>
      <c r="C11091">
        <v>3746.51</v>
      </c>
    </row>
    <row r="11092" spans="1:3">
      <c r="A11092" s="71">
        <v>44659</v>
      </c>
      <c r="B11092" s="71">
        <f t="shared" si="173"/>
        <v>44652</v>
      </c>
      <c r="C11092">
        <v>3771.83</v>
      </c>
    </row>
    <row r="11093" spans="1:3">
      <c r="A11093" s="71">
        <v>44660</v>
      </c>
      <c r="B11093" s="71">
        <f t="shared" si="173"/>
        <v>44652</v>
      </c>
      <c r="C11093">
        <v>3777.41</v>
      </c>
    </row>
    <row r="11094" spans="1:3">
      <c r="A11094" s="71">
        <v>44661</v>
      </c>
      <c r="B11094" s="71">
        <f t="shared" si="173"/>
        <v>44652</v>
      </c>
      <c r="C11094">
        <v>3777.41</v>
      </c>
    </row>
    <row r="11095" spans="1:3">
      <c r="A11095" s="71">
        <v>44662</v>
      </c>
      <c r="B11095" s="71">
        <f t="shared" si="173"/>
        <v>44652</v>
      </c>
      <c r="C11095">
        <v>3777.41</v>
      </c>
    </row>
    <row r="11096" spans="1:3">
      <c r="A11096" s="71">
        <v>44663</v>
      </c>
      <c r="B11096" s="71">
        <f t="shared" si="173"/>
        <v>44652</v>
      </c>
      <c r="C11096">
        <v>3744.16</v>
      </c>
    </row>
    <row r="11097" spans="1:3">
      <c r="A11097" s="71">
        <v>44664</v>
      </c>
      <c r="B11097" s="71">
        <f t="shared" si="173"/>
        <v>44652</v>
      </c>
      <c r="C11097">
        <v>3736.7</v>
      </c>
    </row>
    <row r="11098" spans="1:3">
      <c r="A11098" s="71">
        <v>44665</v>
      </c>
      <c r="B11098" s="71">
        <f t="shared" si="173"/>
        <v>44652</v>
      </c>
      <c r="C11098">
        <v>3737.32</v>
      </c>
    </row>
    <row r="11099" spans="1:3">
      <c r="A11099" s="71">
        <v>44666</v>
      </c>
      <c r="B11099" s="71">
        <f t="shared" si="173"/>
        <v>44652</v>
      </c>
      <c r="C11099">
        <v>3737.32</v>
      </c>
    </row>
    <row r="11100" spans="1:3">
      <c r="A11100" s="71">
        <v>44667</v>
      </c>
      <c r="B11100" s="71">
        <f t="shared" si="173"/>
        <v>44652</v>
      </c>
      <c r="C11100">
        <v>3737.32</v>
      </c>
    </row>
    <row r="11101" spans="1:3">
      <c r="A11101" s="71">
        <v>44668</v>
      </c>
      <c r="B11101" s="71">
        <f t="shared" si="173"/>
        <v>44652</v>
      </c>
      <c r="C11101">
        <v>3737.32</v>
      </c>
    </row>
    <row r="11102" spans="1:3">
      <c r="A11102" s="71">
        <v>44669</v>
      </c>
      <c r="B11102" s="71">
        <f t="shared" si="173"/>
        <v>44652</v>
      </c>
      <c r="C11102">
        <v>3737.32</v>
      </c>
    </row>
    <row r="11103" spans="1:3">
      <c r="A11103" s="71">
        <v>44670</v>
      </c>
      <c r="B11103" s="71">
        <f t="shared" si="173"/>
        <v>44652</v>
      </c>
      <c r="C11103">
        <v>3731.31</v>
      </c>
    </row>
    <row r="11104" spans="1:3">
      <c r="A11104" s="71">
        <v>44671</v>
      </c>
      <c r="B11104" s="71">
        <f t="shared" si="173"/>
        <v>44652</v>
      </c>
      <c r="C11104">
        <v>3755.85</v>
      </c>
    </row>
    <row r="11105" spans="1:3">
      <c r="A11105" s="71">
        <v>44672</v>
      </c>
      <c r="B11105" s="71">
        <f t="shared" si="173"/>
        <v>44652</v>
      </c>
      <c r="C11105">
        <v>3758.65</v>
      </c>
    </row>
    <row r="11106" spans="1:3">
      <c r="A11106" s="71">
        <v>44673</v>
      </c>
      <c r="B11106" s="71">
        <f t="shared" si="173"/>
        <v>44652</v>
      </c>
      <c r="C11106">
        <v>3759.54</v>
      </c>
    </row>
    <row r="11107" spans="1:3">
      <c r="A11107" s="71">
        <v>44674</v>
      </c>
      <c r="B11107" s="71">
        <f t="shared" si="173"/>
        <v>44652</v>
      </c>
      <c r="C11107">
        <v>3819.07</v>
      </c>
    </row>
    <row r="11108" spans="1:3">
      <c r="A11108" s="71">
        <v>44675</v>
      </c>
      <c r="B11108" s="71">
        <f t="shared" si="173"/>
        <v>44652</v>
      </c>
      <c r="C11108">
        <v>3819.07</v>
      </c>
    </row>
    <row r="11109" spans="1:3">
      <c r="A11109" s="71">
        <v>44676</v>
      </c>
      <c r="B11109" s="71">
        <f t="shared" si="173"/>
        <v>44652</v>
      </c>
      <c r="C11109">
        <v>3819.07</v>
      </c>
    </row>
    <row r="11110" spans="1:3">
      <c r="A11110" s="71">
        <v>44677</v>
      </c>
      <c r="B11110" s="71">
        <f t="shared" si="173"/>
        <v>44652</v>
      </c>
      <c r="C11110">
        <v>3931.74</v>
      </c>
    </row>
    <row r="11111" spans="1:3">
      <c r="A11111" s="71">
        <v>44678</v>
      </c>
      <c r="B11111" s="71">
        <f t="shared" si="173"/>
        <v>44652</v>
      </c>
      <c r="C11111">
        <v>3947.63</v>
      </c>
    </row>
    <row r="11112" spans="1:3">
      <c r="A11112" s="71">
        <v>44679</v>
      </c>
      <c r="B11112" s="71">
        <f t="shared" si="173"/>
        <v>44652</v>
      </c>
      <c r="C11112">
        <v>3967.32</v>
      </c>
    </row>
    <row r="11113" spans="1:3">
      <c r="A11113" s="71">
        <v>44680</v>
      </c>
      <c r="B11113" s="71">
        <f t="shared" si="173"/>
        <v>44652</v>
      </c>
      <c r="C11113">
        <v>3984.77</v>
      </c>
    </row>
    <row r="11114" spans="1:3">
      <c r="A11114" s="71">
        <v>44681</v>
      </c>
      <c r="B11114" s="71">
        <f t="shared" si="173"/>
        <v>44652</v>
      </c>
      <c r="C11114">
        <v>3966.27</v>
      </c>
    </row>
    <row r="11115" spans="1:3">
      <c r="A11115" s="71">
        <v>44682</v>
      </c>
      <c r="B11115" s="71">
        <f t="shared" si="173"/>
        <v>44682</v>
      </c>
      <c r="C11115">
        <v>3966.27</v>
      </c>
    </row>
    <row r="11116" spans="1:3">
      <c r="A11116" s="71">
        <v>44683</v>
      </c>
      <c r="B11116" s="71">
        <f t="shared" si="173"/>
        <v>44682</v>
      </c>
      <c r="C11116">
        <v>3966.27</v>
      </c>
    </row>
    <row r="11117" spans="1:3">
      <c r="A11117" s="71">
        <v>44684</v>
      </c>
      <c r="B11117" s="71">
        <f t="shared" si="173"/>
        <v>44682</v>
      </c>
      <c r="C11117">
        <v>4004.07</v>
      </c>
    </row>
    <row r="11118" spans="1:3">
      <c r="A11118" s="71">
        <v>44685</v>
      </c>
      <c r="B11118" s="71">
        <f t="shared" si="173"/>
        <v>44682</v>
      </c>
      <c r="C11118">
        <v>4016.34</v>
      </c>
    </row>
    <row r="11119" spans="1:3">
      <c r="A11119" s="71">
        <v>44686</v>
      </c>
      <c r="B11119" s="71">
        <f t="shared" si="173"/>
        <v>44682</v>
      </c>
      <c r="C11119">
        <v>4056.41</v>
      </c>
    </row>
    <row r="11120" spans="1:3">
      <c r="A11120" s="71">
        <v>44687</v>
      </c>
      <c r="B11120" s="71">
        <f t="shared" si="173"/>
        <v>44682</v>
      </c>
      <c r="C11120">
        <v>4086.08</v>
      </c>
    </row>
    <row r="11121" spans="1:3">
      <c r="A11121" s="71">
        <v>44688</v>
      </c>
      <c r="B11121" s="71">
        <f t="shared" si="173"/>
        <v>44682</v>
      </c>
      <c r="C11121">
        <v>4053.93</v>
      </c>
    </row>
    <row r="11122" spans="1:3">
      <c r="A11122" s="71">
        <v>44689</v>
      </c>
      <c r="B11122" s="71">
        <f t="shared" si="173"/>
        <v>44682</v>
      </c>
      <c r="C11122">
        <v>4053.93</v>
      </c>
    </row>
    <row r="11123" spans="1:3">
      <c r="A11123" s="71">
        <v>44690</v>
      </c>
      <c r="B11123" s="71">
        <f t="shared" si="173"/>
        <v>44682</v>
      </c>
      <c r="C11123">
        <v>4053.93</v>
      </c>
    </row>
    <row r="11124" spans="1:3">
      <c r="A11124" s="71">
        <v>44691</v>
      </c>
      <c r="B11124" s="71">
        <f t="shared" si="173"/>
        <v>44682</v>
      </c>
      <c r="C11124">
        <v>4085.76</v>
      </c>
    </row>
    <row r="11125" spans="1:3">
      <c r="A11125" s="71">
        <v>44692</v>
      </c>
      <c r="B11125" s="71">
        <f t="shared" si="173"/>
        <v>44682</v>
      </c>
      <c r="C11125">
        <v>4086.71</v>
      </c>
    </row>
    <row r="11126" spans="1:3">
      <c r="A11126" s="71">
        <v>44693</v>
      </c>
      <c r="B11126" s="71">
        <f t="shared" si="173"/>
        <v>44682</v>
      </c>
      <c r="C11126">
        <v>4080.32</v>
      </c>
    </row>
    <row r="11127" spans="1:3">
      <c r="A11127" s="71">
        <v>44694</v>
      </c>
      <c r="B11127" s="71">
        <f t="shared" si="173"/>
        <v>44682</v>
      </c>
      <c r="C11127">
        <v>4109.71</v>
      </c>
    </row>
    <row r="11128" spans="1:3">
      <c r="A11128" s="71">
        <v>44695</v>
      </c>
      <c r="B11128" s="71">
        <f t="shared" si="173"/>
        <v>44682</v>
      </c>
      <c r="C11128">
        <v>4110.53</v>
      </c>
    </row>
    <row r="11129" spans="1:3">
      <c r="A11129" s="71">
        <v>44696</v>
      </c>
      <c r="B11129" s="71">
        <f t="shared" si="173"/>
        <v>44682</v>
      </c>
      <c r="C11129">
        <v>4110.53</v>
      </c>
    </row>
    <row r="11130" spans="1:3">
      <c r="A11130" s="71">
        <v>44697</v>
      </c>
      <c r="B11130" s="71">
        <f t="shared" si="173"/>
        <v>44682</v>
      </c>
      <c r="C11130">
        <v>4110.53</v>
      </c>
    </row>
    <row r="11131" spans="1:3">
      <c r="A11131" s="71">
        <v>44698</v>
      </c>
      <c r="B11131" s="71">
        <f t="shared" si="173"/>
        <v>44682</v>
      </c>
      <c r="C11131">
        <v>4070.25</v>
      </c>
    </row>
    <row r="11132" spans="1:3">
      <c r="A11132" s="71">
        <v>44699</v>
      </c>
      <c r="B11132" s="71">
        <f t="shared" si="173"/>
        <v>44682</v>
      </c>
      <c r="C11132">
        <v>4033.85</v>
      </c>
    </row>
    <row r="11133" spans="1:3">
      <c r="A11133" s="71">
        <v>44700</v>
      </c>
      <c r="B11133" s="71">
        <f t="shared" si="173"/>
        <v>44682</v>
      </c>
      <c r="C11133">
        <v>4054.71</v>
      </c>
    </row>
    <row r="11134" spans="1:3">
      <c r="A11134" s="71">
        <v>44701</v>
      </c>
      <c r="B11134" s="71">
        <f t="shared" si="173"/>
        <v>44682</v>
      </c>
      <c r="C11134">
        <v>4050.88</v>
      </c>
    </row>
    <row r="11135" spans="1:3">
      <c r="A11135" s="71">
        <v>44702</v>
      </c>
      <c r="B11135" s="71">
        <f t="shared" si="173"/>
        <v>44682</v>
      </c>
      <c r="C11135">
        <v>3989.84</v>
      </c>
    </row>
    <row r="11136" spans="1:3">
      <c r="A11136" s="71">
        <v>44703</v>
      </c>
      <c r="B11136" s="71">
        <f t="shared" si="173"/>
        <v>44682</v>
      </c>
      <c r="C11136">
        <v>3989.84</v>
      </c>
    </row>
    <row r="11137" spans="1:3">
      <c r="A11137" s="71">
        <v>44704</v>
      </c>
      <c r="B11137" s="71">
        <f t="shared" si="173"/>
        <v>44682</v>
      </c>
      <c r="C11137">
        <v>3989.84</v>
      </c>
    </row>
    <row r="11138" spans="1:3">
      <c r="A11138" s="71">
        <v>44705</v>
      </c>
      <c r="B11138" s="71">
        <f t="shared" si="173"/>
        <v>44682</v>
      </c>
      <c r="C11138">
        <v>3950.35</v>
      </c>
    </row>
    <row r="11139" spans="1:3">
      <c r="A11139" s="71">
        <v>44706</v>
      </c>
      <c r="B11139" s="71">
        <f t="shared" ref="B11139:B11202" si="174">DATE(YEAR(A11139), MONTH(A11139), 1)</f>
        <v>44682</v>
      </c>
      <c r="C11139">
        <v>3971.28</v>
      </c>
    </row>
    <row r="11140" spans="1:3">
      <c r="A11140" s="71">
        <v>44707</v>
      </c>
      <c r="B11140" s="71">
        <f t="shared" si="174"/>
        <v>44682</v>
      </c>
      <c r="C11140">
        <v>3959.05</v>
      </c>
    </row>
    <row r="11141" spans="1:3">
      <c r="A11141" s="71">
        <v>44708</v>
      </c>
      <c r="B11141" s="71">
        <f t="shared" si="174"/>
        <v>44682</v>
      </c>
      <c r="C11141">
        <v>3930.89</v>
      </c>
    </row>
    <row r="11142" spans="1:3">
      <c r="A11142" s="71">
        <v>44709</v>
      </c>
      <c r="B11142" s="71">
        <f t="shared" si="174"/>
        <v>44682</v>
      </c>
      <c r="C11142">
        <v>3912.34</v>
      </c>
    </row>
    <row r="11143" spans="1:3">
      <c r="A11143" s="71">
        <v>44710</v>
      </c>
      <c r="B11143" s="71">
        <f t="shared" si="174"/>
        <v>44682</v>
      </c>
      <c r="C11143">
        <v>3912.34</v>
      </c>
    </row>
    <row r="11144" spans="1:3">
      <c r="A11144" s="71">
        <v>44711</v>
      </c>
      <c r="B11144" s="71">
        <f t="shared" si="174"/>
        <v>44682</v>
      </c>
      <c r="C11144">
        <v>3912.34</v>
      </c>
    </row>
    <row r="11145" spans="1:3">
      <c r="A11145" s="71">
        <v>44712</v>
      </c>
      <c r="B11145" s="71">
        <f t="shared" si="174"/>
        <v>44682</v>
      </c>
      <c r="C11145">
        <v>3912.34</v>
      </c>
    </row>
    <row r="11146" spans="1:3">
      <c r="A11146" s="71">
        <v>44713</v>
      </c>
      <c r="B11146" s="71">
        <f t="shared" si="174"/>
        <v>44713</v>
      </c>
      <c r="C11146">
        <v>3776.52</v>
      </c>
    </row>
    <row r="11147" spans="1:3">
      <c r="A11147" s="71">
        <v>44714</v>
      </c>
      <c r="B11147" s="71">
        <f t="shared" si="174"/>
        <v>44713</v>
      </c>
      <c r="C11147">
        <v>3791.74</v>
      </c>
    </row>
    <row r="11148" spans="1:3">
      <c r="A11148" s="71">
        <v>44715</v>
      </c>
      <c r="B11148" s="71">
        <f t="shared" si="174"/>
        <v>44713</v>
      </c>
      <c r="C11148">
        <v>3784.98</v>
      </c>
    </row>
    <row r="11149" spans="1:3">
      <c r="A11149" s="71">
        <v>44716</v>
      </c>
      <c r="B11149" s="71">
        <f t="shared" si="174"/>
        <v>44713</v>
      </c>
      <c r="C11149">
        <v>3771.63</v>
      </c>
    </row>
    <row r="11150" spans="1:3">
      <c r="A11150" s="71">
        <v>44717</v>
      </c>
      <c r="B11150" s="71">
        <f t="shared" si="174"/>
        <v>44713</v>
      </c>
      <c r="C11150">
        <v>3771.63</v>
      </c>
    </row>
    <row r="11151" spans="1:3">
      <c r="A11151" s="71">
        <v>44718</v>
      </c>
      <c r="B11151" s="71">
        <f t="shared" si="174"/>
        <v>44713</v>
      </c>
      <c r="C11151">
        <v>3771.63</v>
      </c>
    </row>
    <row r="11152" spans="1:3">
      <c r="A11152" s="71">
        <v>44719</v>
      </c>
      <c r="B11152" s="71">
        <f t="shared" si="174"/>
        <v>44713</v>
      </c>
      <c r="C11152">
        <v>3799.5</v>
      </c>
    </row>
    <row r="11153" spans="1:3">
      <c r="A11153" s="71">
        <v>44720</v>
      </c>
      <c r="B11153" s="71">
        <f t="shared" si="174"/>
        <v>44713</v>
      </c>
      <c r="C11153">
        <v>3790.88</v>
      </c>
    </row>
    <row r="11154" spans="1:3">
      <c r="A11154" s="71">
        <v>44721</v>
      </c>
      <c r="B11154" s="71">
        <f t="shared" si="174"/>
        <v>44713</v>
      </c>
      <c r="C11154">
        <v>3782.65</v>
      </c>
    </row>
    <row r="11155" spans="1:3">
      <c r="A11155" s="71">
        <v>44722</v>
      </c>
      <c r="B11155" s="71">
        <f t="shared" si="174"/>
        <v>44713</v>
      </c>
      <c r="C11155">
        <v>3833.34</v>
      </c>
    </row>
    <row r="11156" spans="1:3">
      <c r="A11156" s="71">
        <v>44723</v>
      </c>
      <c r="B11156" s="71">
        <f t="shared" si="174"/>
        <v>44713</v>
      </c>
      <c r="C11156">
        <v>3912.51</v>
      </c>
    </row>
    <row r="11157" spans="1:3">
      <c r="A11157" s="71">
        <v>44724</v>
      </c>
      <c r="B11157" s="71">
        <f t="shared" si="174"/>
        <v>44713</v>
      </c>
      <c r="C11157">
        <v>3912.51</v>
      </c>
    </row>
    <row r="11158" spans="1:3">
      <c r="A11158" s="71">
        <v>44725</v>
      </c>
      <c r="B11158" s="71">
        <f t="shared" si="174"/>
        <v>44713</v>
      </c>
      <c r="C11158">
        <v>3912.51</v>
      </c>
    </row>
    <row r="11159" spans="1:3">
      <c r="A11159" s="71">
        <v>44726</v>
      </c>
      <c r="B11159" s="71">
        <f t="shared" si="174"/>
        <v>44713</v>
      </c>
      <c r="C11159">
        <v>4016.5</v>
      </c>
    </row>
    <row r="11160" spans="1:3">
      <c r="A11160" s="71">
        <v>44727</v>
      </c>
      <c r="B11160" s="71">
        <f t="shared" si="174"/>
        <v>44713</v>
      </c>
      <c r="C11160">
        <v>3979.3</v>
      </c>
    </row>
    <row r="11161" spans="1:3">
      <c r="A11161" s="71">
        <v>44728</v>
      </c>
      <c r="B11161" s="71">
        <f t="shared" si="174"/>
        <v>44713</v>
      </c>
      <c r="C11161">
        <v>3923.96</v>
      </c>
    </row>
    <row r="11162" spans="1:3">
      <c r="A11162" s="71">
        <v>44729</v>
      </c>
      <c r="B11162" s="71">
        <f t="shared" si="174"/>
        <v>44713</v>
      </c>
      <c r="C11162">
        <v>3912.15</v>
      </c>
    </row>
    <row r="11163" spans="1:3">
      <c r="A11163" s="71">
        <v>44730</v>
      </c>
      <c r="B11163" s="71">
        <f t="shared" si="174"/>
        <v>44713</v>
      </c>
      <c r="C11163">
        <v>3905.05</v>
      </c>
    </row>
    <row r="11164" spans="1:3">
      <c r="A11164" s="71">
        <v>44731</v>
      </c>
      <c r="B11164" s="71">
        <f t="shared" si="174"/>
        <v>44713</v>
      </c>
      <c r="C11164">
        <v>3905.05</v>
      </c>
    </row>
    <row r="11165" spans="1:3">
      <c r="A11165" s="71">
        <v>44732</v>
      </c>
      <c r="B11165" s="71">
        <f t="shared" si="174"/>
        <v>44713</v>
      </c>
      <c r="C11165">
        <v>3905.05</v>
      </c>
    </row>
    <row r="11166" spans="1:3">
      <c r="A11166" s="71">
        <v>44733</v>
      </c>
      <c r="B11166" s="71">
        <f t="shared" si="174"/>
        <v>44713</v>
      </c>
      <c r="C11166">
        <v>3905.05</v>
      </c>
    </row>
    <row r="11167" spans="1:3">
      <c r="A11167" s="71">
        <v>44734</v>
      </c>
      <c r="B11167" s="71">
        <f t="shared" si="174"/>
        <v>44713</v>
      </c>
      <c r="C11167">
        <v>4026.92</v>
      </c>
    </row>
    <row r="11168" spans="1:3">
      <c r="A11168" s="71">
        <v>44735</v>
      </c>
      <c r="B11168" s="71">
        <f t="shared" si="174"/>
        <v>44713</v>
      </c>
      <c r="C11168">
        <v>4026.52</v>
      </c>
    </row>
    <row r="11169" spans="1:3">
      <c r="A11169" s="71">
        <v>44736</v>
      </c>
      <c r="B11169" s="71">
        <f t="shared" si="174"/>
        <v>44713</v>
      </c>
      <c r="C11169">
        <v>4068.75</v>
      </c>
    </row>
    <row r="11170" spans="1:3">
      <c r="A11170" s="71">
        <v>44737</v>
      </c>
      <c r="B11170" s="71">
        <f t="shared" si="174"/>
        <v>44713</v>
      </c>
      <c r="C11170">
        <v>4129.87</v>
      </c>
    </row>
    <row r="11171" spans="1:3">
      <c r="A11171" s="71">
        <v>44738</v>
      </c>
      <c r="B11171" s="71">
        <f t="shared" si="174"/>
        <v>44713</v>
      </c>
      <c r="C11171">
        <v>4129.87</v>
      </c>
    </row>
    <row r="11172" spans="1:3">
      <c r="A11172" s="71">
        <v>44739</v>
      </c>
      <c r="B11172" s="71">
        <f t="shared" si="174"/>
        <v>44713</v>
      </c>
      <c r="C11172">
        <v>4129.87</v>
      </c>
    </row>
    <row r="11173" spans="1:3">
      <c r="A11173" s="71">
        <v>44740</v>
      </c>
      <c r="B11173" s="71">
        <f t="shared" si="174"/>
        <v>44713</v>
      </c>
      <c r="C11173">
        <v>4129.87</v>
      </c>
    </row>
    <row r="11174" spans="1:3">
      <c r="A11174" s="71">
        <v>44741</v>
      </c>
      <c r="B11174" s="71">
        <f t="shared" si="174"/>
        <v>44713</v>
      </c>
      <c r="C11174">
        <v>4089.72</v>
      </c>
    </row>
    <row r="11175" spans="1:3">
      <c r="A11175" s="71">
        <v>44742</v>
      </c>
      <c r="B11175" s="71">
        <f t="shared" si="174"/>
        <v>44713</v>
      </c>
      <c r="C11175">
        <v>4127.47</v>
      </c>
    </row>
    <row r="11176" spans="1:3">
      <c r="A11176" s="71">
        <v>44743</v>
      </c>
      <c r="B11176" s="71">
        <f t="shared" si="174"/>
        <v>44743</v>
      </c>
      <c r="C11176">
        <v>4151.21</v>
      </c>
    </row>
    <row r="11177" spans="1:3">
      <c r="A11177" s="71">
        <v>44744</v>
      </c>
      <c r="B11177" s="71">
        <f t="shared" si="174"/>
        <v>44743</v>
      </c>
      <c r="C11177">
        <v>4198.7700000000004</v>
      </c>
    </row>
    <row r="11178" spans="1:3">
      <c r="A11178" s="71">
        <v>44745</v>
      </c>
      <c r="B11178" s="71">
        <f t="shared" si="174"/>
        <v>44743</v>
      </c>
      <c r="C11178">
        <v>4198.7700000000004</v>
      </c>
    </row>
    <row r="11179" spans="1:3">
      <c r="A11179" s="71">
        <v>44746</v>
      </c>
      <c r="B11179" s="71">
        <f t="shared" si="174"/>
        <v>44743</v>
      </c>
      <c r="C11179">
        <v>4198.7700000000004</v>
      </c>
    </row>
    <row r="11180" spans="1:3">
      <c r="A11180" s="71">
        <v>44747</v>
      </c>
      <c r="B11180" s="71">
        <f t="shared" si="174"/>
        <v>44743</v>
      </c>
      <c r="C11180">
        <v>4198.7700000000004</v>
      </c>
    </row>
    <row r="11181" spans="1:3">
      <c r="A11181" s="71">
        <v>44748</v>
      </c>
      <c r="B11181" s="71">
        <f t="shared" si="174"/>
        <v>44743</v>
      </c>
      <c r="C11181">
        <v>4259.8599999999997</v>
      </c>
    </row>
    <row r="11182" spans="1:3">
      <c r="A11182" s="71">
        <v>44749</v>
      </c>
      <c r="B11182" s="71">
        <f t="shared" si="174"/>
        <v>44743</v>
      </c>
      <c r="C11182">
        <v>4348.68</v>
      </c>
    </row>
    <row r="11183" spans="1:3">
      <c r="A11183" s="71">
        <v>44750</v>
      </c>
      <c r="B11183" s="71">
        <f t="shared" si="174"/>
        <v>44743</v>
      </c>
      <c r="C11183">
        <v>4369.7</v>
      </c>
    </row>
    <row r="11184" spans="1:3">
      <c r="A11184" s="71">
        <v>44751</v>
      </c>
      <c r="B11184" s="71">
        <f t="shared" si="174"/>
        <v>44743</v>
      </c>
      <c r="C11184">
        <v>4388.2700000000004</v>
      </c>
    </row>
    <row r="11185" spans="1:3">
      <c r="A11185" s="71">
        <v>44752</v>
      </c>
      <c r="B11185" s="71">
        <f t="shared" si="174"/>
        <v>44743</v>
      </c>
      <c r="C11185">
        <v>4388.2700000000004</v>
      </c>
    </row>
    <row r="11186" spans="1:3">
      <c r="A11186" s="71">
        <v>44753</v>
      </c>
      <c r="B11186" s="71">
        <f t="shared" si="174"/>
        <v>44743</v>
      </c>
      <c r="C11186">
        <v>4388.2700000000004</v>
      </c>
    </row>
    <row r="11187" spans="1:3">
      <c r="A11187" s="71">
        <v>44754</v>
      </c>
      <c r="B11187" s="71">
        <f t="shared" si="174"/>
        <v>44743</v>
      </c>
      <c r="C11187">
        <v>4513.28</v>
      </c>
    </row>
    <row r="11188" spans="1:3">
      <c r="A11188" s="71">
        <v>44755</v>
      </c>
      <c r="B11188" s="71">
        <f t="shared" si="174"/>
        <v>44743</v>
      </c>
      <c r="C11188">
        <v>4627.46</v>
      </c>
    </row>
    <row r="11189" spans="1:3">
      <c r="A11189" s="71">
        <v>44756</v>
      </c>
      <c r="B11189" s="71">
        <f t="shared" si="174"/>
        <v>44743</v>
      </c>
      <c r="C11189">
        <v>4558.05</v>
      </c>
    </row>
    <row r="11190" spans="1:3">
      <c r="A11190" s="71">
        <v>44757</v>
      </c>
      <c r="B11190" s="71">
        <f t="shared" si="174"/>
        <v>44743</v>
      </c>
      <c r="C11190">
        <v>4519.6499999999996</v>
      </c>
    </row>
    <row r="11191" spans="1:3">
      <c r="A11191" s="71">
        <v>44758</v>
      </c>
      <c r="B11191" s="71">
        <f t="shared" si="174"/>
        <v>44743</v>
      </c>
      <c r="C11191">
        <v>4395.63</v>
      </c>
    </row>
    <row r="11192" spans="1:3">
      <c r="A11192" s="71">
        <v>44759</v>
      </c>
      <c r="B11192" s="71">
        <f t="shared" si="174"/>
        <v>44743</v>
      </c>
      <c r="C11192">
        <v>4395.63</v>
      </c>
    </row>
    <row r="11193" spans="1:3">
      <c r="A11193" s="71">
        <v>44760</v>
      </c>
      <c r="B11193" s="71">
        <f t="shared" si="174"/>
        <v>44743</v>
      </c>
      <c r="C11193">
        <v>4395.63</v>
      </c>
    </row>
    <row r="11194" spans="1:3">
      <c r="A11194" s="71">
        <v>44761</v>
      </c>
      <c r="B11194" s="71">
        <f t="shared" si="174"/>
        <v>44743</v>
      </c>
      <c r="C11194">
        <v>4315.41</v>
      </c>
    </row>
    <row r="11195" spans="1:3">
      <c r="A11195" s="71">
        <v>44762</v>
      </c>
      <c r="B11195" s="71">
        <f t="shared" si="174"/>
        <v>44743</v>
      </c>
      <c r="C11195">
        <v>4303.34</v>
      </c>
    </row>
    <row r="11196" spans="1:3">
      <c r="A11196" s="71">
        <v>44763</v>
      </c>
      <c r="B11196" s="71">
        <f t="shared" si="174"/>
        <v>44743</v>
      </c>
      <c r="C11196">
        <v>4303.34</v>
      </c>
    </row>
    <row r="11197" spans="1:3">
      <c r="A11197" s="71">
        <v>44764</v>
      </c>
      <c r="B11197" s="71">
        <f t="shared" si="174"/>
        <v>44743</v>
      </c>
      <c r="C11197">
        <v>4410.1400000000003</v>
      </c>
    </row>
    <row r="11198" spans="1:3">
      <c r="A11198" s="71">
        <v>44765</v>
      </c>
      <c r="B11198" s="71">
        <f t="shared" si="174"/>
        <v>44743</v>
      </c>
      <c r="C11198">
        <v>4423.8599999999997</v>
      </c>
    </row>
    <row r="11199" spans="1:3">
      <c r="A11199" s="71">
        <v>44766</v>
      </c>
      <c r="B11199" s="71">
        <f t="shared" si="174"/>
        <v>44743</v>
      </c>
      <c r="C11199">
        <v>4423.8599999999997</v>
      </c>
    </row>
    <row r="11200" spans="1:3">
      <c r="A11200" s="71">
        <v>44767</v>
      </c>
      <c r="B11200" s="71">
        <f t="shared" si="174"/>
        <v>44743</v>
      </c>
      <c r="C11200">
        <v>4423.8599999999997</v>
      </c>
    </row>
    <row r="11201" spans="1:3">
      <c r="A11201" s="71">
        <v>44768</v>
      </c>
      <c r="B11201" s="71">
        <f t="shared" si="174"/>
        <v>44743</v>
      </c>
      <c r="C11201">
        <v>4461.63</v>
      </c>
    </row>
    <row r="11202" spans="1:3">
      <c r="A11202" s="71">
        <v>44769</v>
      </c>
      <c r="B11202" s="71">
        <f t="shared" si="174"/>
        <v>44743</v>
      </c>
      <c r="C11202">
        <v>4445.01</v>
      </c>
    </row>
    <row r="11203" spans="1:3">
      <c r="A11203" s="71">
        <v>44770</v>
      </c>
      <c r="B11203" s="71">
        <f t="shared" ref="B11203:B11266" si="175">DATE(YEAR(A11203), MONTH(A11203), 1)</f>
        <v>44743</v>
      </c>
      <c r="C11203">
        <v>4420.75</v>
      </c>
    </row>
    <row r="11204" spans="1:3">
      <c r="A11204" s="71">
        <v>44771</v>
      </c>
      <c r="B11204" s="71">
        <f t="shared" si="175"/>
        <v>44743</v>
      </c>
      <c r="C11204">
        <v>4375.51</v>
      </c>
    </row>
    <row r="11205" spans="1:3">
      <c r="A11205" s="71">
        <v>44772</v>
      </c>
      <c r="B11205" s="71">
        <f t="shared" si="175"/>
        <v>44743</v>
      </c>
      <c r="C11205">
        <v>4300.3</v>
      </c>
    </row>
    <row r="11206" spans="1:3">
      <c r="A11206" s="71">
        <v>44773</v>
      </c>
      <c r="B11206" s="71">
        <f t="shared" si="175"/>
        <v>44743</v>
      </c>
      <c r="C11206">
        <v>4300.3</v>
      </c>
    </row>
    <row r="11207" spans="1:3">
      <c r="A11207" s="71">
        <v>44774</v>
      </c>
      <c r="B11207" s="71">
        <f t="shared" si="175"/>
        <v>44774</v>
      </c>
      <c r="C11207">
        <v>4300.3</v>
      </c>
    </row>
    <row r="11208" spans="1:3">
      <c r="A11208" s="71">
        <v>44775</v>
      </c>
      <c r="B11208" s="71">
        <f t="shared" si="175"/>
        <v>44774</v>
      </c>
      <c r="C11208">
        <v>4245.99</v>
      </c>
    </row>
    <row r="11209" spans="1:3">
      <c r="A11209" s="71">
        <v>44776</v>
      </c>
      <c r="B11209" s="71">
        <f t="shared" si="175"/>
        <v>44774</v>
      </c>
      <c r="C11209">
        <v>4313.3</v>
      </c>
    </row>
    <row r="11210" spans="1:3">
      <c r="A11210" s="71">
        <v>44777</v>
      </c>
      <c r="B11210" s="71">
        <f t="shared" si="175"/>
        <v>44774</v>
      </c>
      <c r="C11210">
        <v>4331.1499999999996</v>
      </c>
    </row>
    <row r="11211" spans="1:3">
      <c r="A11211" s="71">
        <v>44778</v>
      </c>
      <c r="B11211" s="71">
        <f t="shared" si="175"/>
        <v>44774</v>
      </c>
      <c r="C11211">
        <v>4268.3</v>
      </c>
    </row>
    <row r="11212" spans="1:3">
      <c r="A11212" s="71">
        <v>44779</v>
      </c>
      <c r="B11212" s="71">
        <f t="shared" si="175"/>
        <v>44774</v>
      </c>
      <c r="C11212">
        <v>4337.28</v>
      </c>
    </row>
    <row r="11213" spans="1:3">
      <c r="A11213" s="71">
        <v>44780</v>
      </c>
      <c r="B11213" s="71">
        <f t="shared" si="175"/>
        <v>44774</v>
      </c>
      <c r="C11213">
        <v>4337.28</v>
      </c>
    </row>
    <row r="11214" spans="1:3">
      <c r="A11214" s="71">
        <v>44781</v>
      </c>
      <c r="B11214" s="71">
        <f t="shared" si="175"/>
        <v>44774</v>
      </c>
      <c r="C11214">
        <v>4337.28</v>
      </c>
    </row>
    <row r="11215" spans="1:3">
      <c r="A11215" s="71">
        <v>44782</v>
      </c>
      <c r="B11215" s="71">
        <f t="shared" si="175"/>
        <v>44774</v>
      </c>
      <c r="C11215">
        <v>4307.09</v>
      </c>
    </row>
    <row r="11216" spans="1:3">
      <c r="A11216" s="71">
        <v>44783</v>
      </c>
      <c r="B11216" s="71">
        <f t="shared" si="175"/>
        <v>44774</v>
      </c>
      <c r="C11216">
        <v>4309.6899999999996</v>
      </c>
    </row>
    <row r="11217" spans="1:3">
      <c r="A11217" s="71">
        <v>44784</v>
      </c>
      <c r="B11217" s="71">
        <f t="shared" si="175"/>
        <v>44774</v>
      </c>
      <c r="C11217">
        <v>4273.82</v>
      </c>
    </row>
    <row r="11218" spans="1:3">
      <c r="A11218" s="71">
        <v>44785</v>
      </c>
      <c r="B11218" s="71">
        <f t="shared" si="175"/>
        <v>44774</v>
      </c>
      <c r="C11218">
        <v>4231.45</v>
      </c>
    </row>
    <row r="11219" spans="1:3">
      <c r="A11219" s="71">
        <v>44786</v>
      </c>
      <c r="B11219" s="71">
        <f t="shared" si="175"/>
        <v>44774</v>
      </c>
      <c r="C11219">
        <v>4185.49</v>
      </c>
    </row>
    <row r="11220" spans="1:3">
      <c r="A11220" s="71">
        <v>44787</v>
      </c>
      <c r="B11220" s="71">
        <f t="shared" si="175"/>
        <v>44774</v>
      </c>
      <c r="C11220">
        <v>4185.49</v>
      </c>
    </row>
    <row r="11221" spans="1:3">
      <c r="A11221" s="71">
        <v>44788</v>
      </c>
      <c r="B11221" s="71">
        <f t="shared" si="175"/>
        <v>44774</v>
      </c>
      <c r="C11221">
        <v>4185.49</v>
      </c>
    </row>
    <row r="11222" spans="1:3">
      <c r="A11222" s="71">
        <v>44789</v>
      </c>
      <c r="B11222" s="71">
        <f t="shared" si="175"/>
        <v>44774</v>
      </c>
      <c r="C11222">
        <v>4185.49</v>
      </c>
    </row>
    <row r="11223" spans="1:3">
      <c r="A11223" s="71">
        <v>44790</v>
      </c>
      <c r="B11223" s="71">
        <f t="shared" si="175"/>
        <v>44774</v>
      </c>
      <c r="C11223">
        <v>4218.4799999999996</v>
      </c>
    </row>
    <row r="11224" spans="1:3">
      <c r="A11224" s="71">
        <v>44791</v>
      </c>
      <c r="B11224" s="71">
        <f t="shared" si="175"/>
        <v>44774</v>
      </c>
      <c r="C11224">
        <v>4316.47</v>
      </c>
    </row>
    <row r="11225" spans="1:3">
      <c r="A11225" s="71">
        <v>44792</v>
      </c>
      <c r="B11225" s="71">
        <f t="shared" si="175"/>
        <v>44774</v>
      </c>
      <c r="C11225">
        <v>4413.8599999999997</v>
      </c>
    </row>
    <row r="11226" spans="1:3">
      <c r="A11226" s="71">
        <v>44793</v>
      </c>
      <c r="B11226" s="71">
        <f t="shared" si="175"/>
        <v>44774</v>
      </c>
      <c r="C11226">
        <v>4400.25</v>
      </c>
    </row>
    <row r="11227" spans="1:3">
      <c r="A11227" s="71">
        <v>44794</v>
      </c>
      <c r="B11227" s="71">
        <f t="shared" si="175"/>
        <v>44774</v>
      </c>
      <c r="C11227">
        <v>4400.25</v>
      </c>
    </row>
    <row r="11228" spans="1:3">
      <c r="A11228" s="71">
        <v>44795</v>
      </c>
      <c r="B11228" s="71">
        <f t="shared" si="175"/>
        <v>44774</v>
      </c>
      <c r="C11228">
        <v>4400.25</v>
      </c>
    </row>
    <row r="11229" spans="1:3">
      <c r="A11229" s="71">
        <v>44796</v>
      </c>
      <c r="B11229" s="71">
        <f t="shared" si="175"/>
        <v>44774</v>
      </c>
      <c r="C11229">
        <v>4399.16</v>
      </c>
    </row>
    <row r="11230" spans="1:3">
      <c r="A11230" s="71">
        <v>44797</v>
      </c>
      <c r="B11230" s="71">
        <f t="shared" si="175"/>
        <v>44774</v>
      </c>
      <c r="C11230">
        <v>4374.45</v>
      </c>
    </row>
    <row r="11231" spans="1:3">
      <c r="A11231" s="71">
        <v>44798</v>
      </c>
      <c r="B11231" s="71">
        <f t="shared" si="175"/>
        <v>44774</v>
      </c>
      <c r="C11231">
        <v>4380.1899999999996</v>
      </c>
    </row>
    <row r="11232" spans="1:3">
      <c r="A11232" s="71">
        <v>44799</v>
      </c>
      <c r="B11232" s="71">
        <f t="shared" si="175"/>
        <v>44774</v>
      </c>
      <c r="C11232">
        <v>4407.95</v>
      </c>
    </row>
    <row r="11233" spans="1:3">
      <c r="A11233" s="71">
        <v>44800</v>
      </c>
      <c r="B11233" s="71">
        <f t="shared" si="175"/>
        <v>44774</v>
      </c>
      <c r="C11233">
        <v>4388.0200000000004</v>
      </c>
    </row>
    <row r="11234" spans="1:3">
      <c r="A11234" s="71">
        <v>44801</v>
      </c>
      <c r="B11234" s="71">
        <f t="shared" si="175"/>
        <v>44774</v>
      </c>
      <c r="C11234">
        <v>4388.0200000000004</v>
      </c>
    </row>
    <row r="11235" spans="1:3">
      <c r="A11235" s="71">
        <v>44802</v>
      </c>
      <c r="B11235" s="71">
        <f t="shared" si="175"/>
        <v>44774</v>
      </c>
      <c r="C11235">
        <v>4388.0200000000004</v>
      </c>
    </row>
    <row r="11236" spans="1:3">
      <c r="A11236" s="71">
        <v>44803</v>
      </c>
      <c r="B11236" s="71">
        <f t="shared" si="175"/>
        <v>44774</v>
      </c>
      <c r="C11236">
        <v>4386.13</v>
      </c>
    </row>
    <row r="11237" spans="1:3">
      <c r="A11237" s="71">
        <v>44804</v>
      </c>
      <c r="B11237" s="71">
        <f t="shared" si="175"/>
        <v>44774</v>
      </c>
      <c r="C11237">
        <v>4400.16</v>
      </c>
    </row>
    <row r="11238" spans="1:3">
      <c r="A11238" s="71">
        <v>44805</v>
      </c>
      <c r="B11238" s="71">
        <f t="shared" si="175"/>
        <v>44805</v>
      </c>
      <c r="C11238">
        <v>4422.7700000000004</v>
      </c>
    </row>
    <row r="11239" spans="1:3">
      <c r="A11239" s="71">
        <v>44806</v>
      </c>
      <c r="B11239" s="71">
        <f t="shared" si="175"/>
        <v>44805</v>
      </c>
      <c r="C11239">
        <v>4467.03</v>
      </c>
    </row>
    <row r="11240" spans="1:3">
      <c r="A11240" s="71">
        <v>44807</v>
      </c>
      <c r="B11240" s="71">
        <f t="shared" si="175"/>
        <v>44805</v>
      </c>
      <c r="C11240">
        <v>4466.7299999999996</v>
      </c>
    </row>
    <row r="11241" spans="1:3">
      <c r="A11241" s="71">
        <v>44808</v>
      </c>
      <c r="B11241" s="71">
        <f t="shared" si="175"/>
        <v>44805</v>
      </c>
      <c r="C11241">
        <v>4466.7299999999996</v>
      </c>
    </row>
    <row r="11242" spans="1:3">
      <c r="A11242" s="71">
        <v>44809</v>
      </c>
      <c r="B11242" s="71">
        <f t="shared" si="175"/>
        <v>44805</v>
      </c>
      <c r="C11242">
        <v>4466.7299999999996</v>
      </c>
    </row>
    <row r="11243" spans="1:3">
      <c r="A11243" s="71">
        <v>44810</v>
      </c>
      <c r="B11243" s="71">
        <f t="shared" si="175"/>
        <v>44805</v>
      </c>
      <c r="C11243">
        <v>4466.7299999999996</v>
      </c>
    </row>
    <row r="11244" spans="1:3">
      <c r="A11244" s="71">
        <v>44811</v>
      </c>
      <c r="B11244" s="71">
        <f t="shared" si="175"/>
        <v>44805</v>
      </c>
      <c r="C11244">
        <v>4480.1000000000004</v>
      </c>
    </row>
    <row r="11245" spans="1:3">
      <c r="A11245" s="71">
        <v>44812</v>
      </c>
      <c r="B11245" s="71">
        <f t="shared" si="175"/>
        <v>44805</v>
      </c>
      <c r="C11245">
        <v>4446.3599999999997</v>
      </c>
    </row>
    <row r="11246" spans="1:3">
      <c r="A11246" s="71">
        <v>44813</v>
      </c>
      <c r="B11246" s="71">
        <f t="shared" si="175"/>
        <v>44805</v>
      </c>
      <c r="C11246">
        <v>4396.6899999999996</v>
      </c>
    </row>
    <row r="11247" spans="1:3">
      <c r="A11247" s="71">
        <v>44814</v>
      </c>
      <c r="B11247" s="71">
        <f t="shared" si="175"/>
        <v>44805</v>
      </c>
      <c r="C11247">
        <v>4365.32</v>
      </c>
    </row>
    <row r="11248" spans="1:3">
      <c r="A11248" s="71">
        <v>44815</v>
      </c>
      <c r="B11248" s="71">
        <f t="shared" si="175"/>
        <v>44805</v>
      </c>
      <c r="C11248">
        <v>4365.32</v>
      </c>
    </row>
    <row r="11249" spans="1:3">
      <c r="A11249" s="71">
        <v>44816</v>
      </c>
      <c r="B11249" s="71">
        <f t="shared" si="175"/>
        <v>44805</v>
      </c>
      <c r="C11249">
        <v>4365.32</v>
      </c>
    </row>
    <row r="11250" spans="1:3">
      <c r="A11250" s="71">
        <v>44817</v>
      </c>
      <c r="B11250" s="71">
        <f t="shared" si="175"/>
        <v>44805</v>
      </c>
      <c r="C11250">
        <v>4346.91</v>
      </c>
    </row>
    <row r="11251" spans="1:3">
      <c r="A11251" s="71">
        <v>44818</v>
      </c>
      <c r="B11251" s="71">
        <f t="shared" si="175"/>
        <v>44805</v>
      </c>
      <c r="C11251">
        <v>4413.8900000000003</v>
      </c>
    </row>
    <row r="11252" spans="1:3">
      <c r="A11252" s="71">
        <v>44819</v>
      </c>
      <c r="B11252" s="71">
        <f t="shared" si="175"/>
        <v>44805</v>
      </c>
      <c r="C11252">
        <v>4389.8</v>
      </c>
    </row>
    <row r="11253" spans="1:3">
      <c r="A11253" s="71">
        <v>44820</v>
      </c>
      <c r="B11253" s="71">
        <f t="shared" si="175"/>
        <v>44805</v>
      </c>
      <c r="C11253">
        <v>4404.6400000000003</v>
      </c>
    </row>
    <row r="11254" spans="1:3">
      <c r="A11254" s="71">
        <v>44821</v>
      </c>
      <c r="B11254" s="71">
        <f t="shared" si="175"/>
        <v>44805</v>
      </c>
      <c r="C11254">
        <v>4435.84</v>
      </c>
    </row>
    <row r="11255" spans="1:3">
      <c r="A11255" s="71">
        <v>44822</v>
      </c>
      <c r="B11255" s="71">
        <f t="shared" si="175"/>
        <v>44805</v>
      </c>
      <c r="C11255">
        <v>4435.84</v>
      </c>
    </row>
    <row r="11256" spans="1:3">
      <c r="A11256" s="71">
        <v>44823</v>
      </c>
      <c r="B11256" s="71">
        <f t="shared" si="175"/>
        <v>44805</v>
      </c>
      <c r="C11256">
        <v>4435.84</v>
      </c>
    </row>
    <row r="11257" spans="1:3">
      <c r="A11257" s="71">
        <v>44824</v>
      </c>
      <c r="B11257" s="71">
        <f t="shared" si="175"/>
        <v>44805</v>
      </c>
      <c r="C11257">
        <v>4415.1099999999997</v>
      </c>
    </row>
    <row r="11258" spans="1:3">
      <c r="A11258" s="71">
        <v>44825</v>
      </c>
      <c r="B11258" s="71">
        <f t="shared" si="175"/>
        <v>44805</v>
      </c>
      <c r="C11258">
        <v>4420.38</v>
      </c>
    </row>
    <row r="11259" spans="1:3">
      <c r="A11259" s="71">
        <v>44826</v>
      </c>
      <c r="B11259" s="71">
        <f t="shared" si="175"/>
        <v>44805</v>
      </c>
      <c r="C11259">
        <v>4403.82</v>
      </c>
    </row>
    <row r="11260" spans="1:3">
      <c r="A11260" s="71">
        <v>44827</v>
      </c>
      <c r="B11260" s="71">
        <f t="shared" si="175"/>
        <v>44805</v>
      </c>
      <c r="C11260">
        <v>4379.8</v>
      </c>
    </row>
    <row r="11261" spans="1:3">
      <c r="A11261" s="71">
        <v>44828</v>
      </c>
      <c r="B11261" s="71">
        <f t="shared" si="175"/>
        <v>44805</v>
      </c>
      <c r="C11261">
        <v>4426.47</v>
      </c>
    </row>
    <row r="11262" spans="1:3">
      <c r="A11262" s="71">
        <v>44829</v>
      </c>
      <c r="B11262" s="71">
        <f t="shared" si="175"/>
        <v>44805</v>
      </c>
      <c r="C11262">
        <v>4426.47</v>
      </c>
    </row>
    <row r="11263" spans="1:3">
      <c r="A11263" s="71">
        <v>44830</v>
      </c>
      <c r="B11263" s="71">
        <f t="shared" si="175"/>
        <v>44805</v>
      </c>
      <c r="C11263">
        <v>4426.47</v>
      </c>
    </row>
    <row r="11264" spans="1:3">
      <c r="A11264" s="71">
        <v>44831</v>
      </c>
      <c r="B11264" s="71">
        <f t="shared" si="175"/>
        <v>44805</v>
      </c>
      <c r="C11264">
        <v>4496.99</v>
      </c>
    </row>
    <row r="11265" spans="1:3">
      <c r="A11265" s="71">
        <v>44832</v>
      </c>
      <c r="B11265" s="71">
        <f t="shared" si="175"/>
        <v>44805</v>
      </c>
      <c r="C11265">
        <v>4556.42</v>
      </c>
    </row>
    <row r="11266" spans="1:3">
      <c r="A11266" s="71">
        <v>44833</v>
      </c>
      <c r="B11266" s="71">
        <f t="shared" si="175"/>
        <v>44805</v>
      </c>
      <c r="C11266">
        <v>4486.9399999999996</v>
      </c>
    </row>
    <row r="11267" spans="1:3">
      <c r="A11267" s="71">
        <v>44834</v>
      </c>
      <c r="B11267" s="71">
        <f t="shared" ref="B11267:B11330" si="176">DATE(YEAR(A11267), MONTH(A11267), 1)</f>
        <v>44805</v>
      </c>
      <c r="C11267">
        <v>4532.07</v>
      </c>
    </row>
    <row r="11268" spans="1:3">
      <c r="A11268" s="71">
        <v>44835</v>
      </c>
      <c r="B11268" s="71">
        <f t="shared" si="176"/>
        <v>44835</v>
      </c>
      <c r="C11268">
        <v>4590.54</v>
      </c>
    </row>
    <row r="11269" spans="1:3">
      <c r="A11269" s="71">
        <v>44836</v>
      </c>
      <c r="B11269" s="71">
        <f t="shared" si="176"/>
        <v>44835</v>
      </c>
      <c r="C11269">
        <v>4590.54</v>
      </c>
    </row>
    <row r="11270" spans="1:3">
      <c r="A11270" s="71">
        <v>44837</v>
      </c>
      <c r="B11270" s="71">
        <f t="shared" si="176"/>
        <v>44835</v>
      </c>
      <c r="C11270">
        <v>4590.54</v>
      </c>
    </row>
    <row r="11271" spans="1:3">
      <c r="A11271" s="71">
        <v>44838</v>
      </c>
      <c r="B11271" s="71">
        <f t="shared" si="176"/>
        <v>44835</v>
      </c>
      <c r="C11271">
        <v>4545.66</v>
      </c>
    </row>
    <row r="11272" spans="1:3">
      <c r="A11272" s="71">
        <v>44839</v>
      </c>
      <c r="B11272" s="71">
        <f t="shared" si="176"/>
        <v>44835</v>
      </c>
      <c r="C11272">
        <v>4484.74</v>
      </c>
    </row>
    <row r="11273" spans="1:3">
      <c r="A11273" s="71">
        <v>44840</v>
      </c>
      <c r="B11273" s="71">
        <f t="shared" si="176"/>
        <v>44835</v>
      </c>
      <c r="C11273">
        <v>4548.8900000000003</v>
      </c>
    </row>
    <row r="11274" spans="1:3">
      <c r="A11274" s="71">
        <v>44841</v>
      </c>
      <c r="B11274" s="71">
        <f t="shared" si="176"/>
        <v>44835</v>
      </c>
      <c r="C11274">
        <v>4627.6099999999997</v>
      </c>
    </row>
    <row r="11275" spans="1:3">
      <c r="A11275" s="71">
        <v>44842</v>
      </c>
      <c r="B11275" s="71">
        <f t="shared" si="176"/>
        <v>44835</v>
      </c>
      <c r="C11275">
        <v>4605.29</v>
      </c>
    </row>
    <row r="11276" spans="1:3">
      <c r="A11276" s="71">
        <v>44843</v>
      </c>
      <c r="B11276" s="71">
        <f t="shared" si="176"/>
        <v>44835</v>
      </c>
      <c r="C11276">
        <v>4605.29</v>
      </c>
    </row>
    <row r="11277" spans="1:3">
      <c r="A11277" s="71">
        <v>44844</v>
      </c>
      <c r="B11277" s="71">
        <f t="shared" si="176"/>
        <v>44835</v>
      </c>
      <c r="C11277">
        <v>4605.29</v>
      </c>
    </row>
    <row r="11278" spans="1:3">
      <c r="A11278" s="71">
        <v>44845</v>
      </c>
      <c r="B11278" s="71">
        <f t="shared" si="176"/>
        <v>44835</v>
      </c>
      <c r="C11278">
        <v>4605.29</v>
      </c>
    </row>
    <row r="11279" spans="1:3">
      <c r="A11279" s="71">
        <v>44846</v>
      </c>
      <c r="B11279" s="71">
        <f t="shared" si="176"/>
        <v>44835</v>
      </c>
      <c r="C11279">
        <v>4611.88</v>
      </c>
    </row>
    <row r="11280" spans="1:3">
      <c r="A11280" s="71">
        <v>44847</v>
      </c>
      <c r="B11280" s="71">
        <f t="shared" si="176"/>
        <v>44835</v>
      </c>
      <c r="C11280">
        <v>4611.18</v>
      </c>
    </row>
    <row r="11281" spans="1:3">
      <c r="A11281" s="71">
        <v>44848</v>
      </c>
      <c r="B11281" s="71">
        <f t="shared" si="176"/>
        <v>44835</v>
      </c>
      <c r="C11281">
        <v>4619.78</v>
      </c>
    </row>
    <row r="11282" spans="1:3">
      <c r="A11282" s="71">
        <v>44849</v>
      </c>
      <c r="B11282" s="71">
        <f t="shared" si="176"/>
        <v>44835</v>
      </c>
      <c r="C11282">
        <v>4636.83</v>
      </c>
    </row>
    <row r="11283" spans="1:3">
      <c r="A11283" s="71">
        <v>44850</v>
      </c>
      <c r="B11283" s="71">
        <f t="shared" si="176"/>
        <v>44835</v>
      </c>
      <c r="C11283">
        <v>4636.83</v>
      </c>
    </row>
    <row r="11284" spans="1:3">
      <c r="A11284" s="71">
        <v>44851</v>
      </c>
      <c r="B11284" s="71">
        <f t="shared" si="176"/>
        <v>44835</v>
      </c>
      <c r="C11284">
        <v>4636.83</v>
      </c>
    </row>
    <row r="11285" spans="1:3">
      <c r="A11285" s="71">
        <v>44852</v>
      </c>
      <c r="B11285" s="71">
        <f t="shared" si="176"/>
        <v>44835</v>
      </c>
      <c r="C11285">
        <v>4636.83</v>
      </c>
    </row>
    <row r="11286" spans="1:3">
      <c r="A11286" s="71">
        <v>44853</v>
      </c>
      <c r="B11286" s="71">
        <f t="shared" si="176"/>
        <v>44835</v>
      </c>
      <c r="C11286">
        <v>4744.04</v>
      </c>
    </row>
    <row r="11287" spans="1:3">
      <c r="A11287" s="71">
        <v>44854</v>
      </c>
      <c r="B11287" s="71">
        <f t="shared" si="176"/>
        <v>44835</v>
      </c>
      <c r="C11287">
        <v>4815.09</v>
      </c>
    </row>
    <row r="11288" spans="1:3">
      <c r="A11288" s="71">
        <v>44855</v>
      </c>
      <c r="B11288" s="71">
        <f t="shared" si="176"/>
        <v>44835</v>
      </c>
      <c r="C11288">
        <v>4885.5</v>
      </c>
    </row>
    <row r="11289" spans="1:3">
      <c r="A11289" s="71">
        <v>44856</v>
      </c>
      <c r="B11289" s="71">
        <f t="shared" si="176"/>
        <v>44835</v>
      </c>
      <c r="C11289">
        <v>4913.24</v>
      </c>
    </row>
    <row r="11290" spans="1:3">
      <c r="A11290" s="71">
        <v>44857</v>
      </c>
      <c r="B11290" s="71">
        <f t="shared" si="176"/>
        <v>44835</v>
      </c>
      <c r="C11290">
        <v>4913.24</v>
      </c>
    </row>
    <row r="11291" spans="1:3">
      <c r="A11291" s="71">
        <v>44858</v>
      </c>
      <c r="B11291" s="71">
        <f t="shared" si="176"/>
        <v>44835</v>
      </c>
      <c r="C11291">
        <v>4913.24</v>
      </c>
    </row>
    <row r="11292" spans="1:3">
      <c r="A11292" s="71">
        <v>44859</v>
      </c>
      <c r="B11292" s="71">
        <f t="shared" si="176"/>
        <v>44835</v>
      </c>
      <c r="C11292">
        <v>4968.9399999999996</v>
      </c>
    </row>
    <row r="11293" spans="1:3">
      <c r="A11293" s="71">
        <v>44860</v>
      </c>
      <c r="B11293" s="71">
        <f t="shared" si="176"/>
        <v>44835</v>
      </c>
      <c r="C11293">
        <v>4948.1400000000003</v>
      </c>
    </row>
    <row r="11294" spans="1:3">
      <c r="A11294" s="71">
        <v>44861</v>
      </c>
      <c r="B11294" s="71">
        <f t="shared" si="176"/>
        <v>44835</v>
      </c>
      <c r="C11294">
        <v>4895.29</v>
      </c>
    </row>
    <row r="11295" spans="1:3">
      <c r="A11295" s="71">
        <v>44862</v>
      </c>
      <c r="B11295" s="71">
        <f t="shared" si="176"/>
        <v>44835</v>
      </c>
      <c r="C11295">
        <v>4821.92</v>
      </c>
    </row>
    <row r="11296" spans="1:3">
      <c r="A11296" s="71">
        <v>44863</v>
      </c>
      <c r="B11296" s="71">
        <f t="shared" si="176"/>
        <v>44835</v>
      </c>
      <c r="C11296">
        <v>4819.42</v>
      </c>
    </row>
    <row r="11297" spans="1:3">
      <c r="A11297" s="71">
        <v>44864</v>
      </c>
      <c r="B11297" s="71">
        <f t="shared" si="176"/>
        <v>44835</v>
      </c>
      <c r="C11297">
        <v>4819.42</v>
      </c>
    </row>
    <row r="11298" spans="1:3">
      <c r="A11298" s="71">
        <v>44865</v>
      </c>
      <c r="B11298" s="71">
        <f t="shared" si="176"/>
        <v>44835</v>
      </c>
      <c r="C11298">
        <v>4819.42</v>
      </c>
    </row>
    <row r="11299" spans="1:3">
      <c r="A11299" s="71">
        <v>44866</v>
      </c>
      <c r="B11299" s="71">
        <f t="shared" si="176"/>
        <v>44866</v>
      </c>
      <c r="C11299">
        <v>4898.74</v>
      </c>
    </row>
    <row r="11300" spans="1:3">
      <c r="A11300" s="71">
        <v>44867</v>
      </c>
      <c r="B11300" s="71">
        <f t="shared" si="176"/>
        <v>44866</v>
      </c>
      <c r="C11300">
        <v>4975.58</v>
      </c>
    </row>
    <row r="11301" spans="1:3">
      <c r="A11301" s="71">
        <v>44868</v>
      </c>
      <c r="B11301" s="71">
        <f t="shared" si="176"/>
        <v>44866</v>
      </c>
      <c r="C11301">
        <v>5015.84</v>
      </c>
    </row>
    <row r="11302" spans="1:3">
      <c r="A11302" s="71">
        <v>44869</v>
      </c>
      <c r="B11302" s="71">
        <f t="shared" si="176"/>
        <v>44866</v>
      </c>
      <c r="C11302">
        <v>5058.0200000000004</v>
      </c>
    </row>
    <row r="11303" spans="1:3">
      <c r="A11303" s="71">
        <v>44870</v>
      </c>
      <c r="B11303" s="71">
        <f t="shared" si="176"/>
        <v>44866</v>
      </c>
      <c r="C11303">
        <v>5061.21</v>
      </c>
    </row>
    <row r="11304" spans="1:3">
      <c r="A11304" s="71">
        <v>44871</v>
      </c>
      <c r="B11304" s="71">
        <f t="shared" si="176"/>
        <v>44866</v>
      </c>
      <c r="C11304">
        <v>5061.21</v>
      </c>
    </row>
    <row r="11305" spans="1:3">
      <c r="A11305" s="71">
        <v>44872</v>
      </c>
      <c r="B11305" s="71">
        <f t="shared" si="176"/>
        <v>44866</v>
      </c>
      <c r="C11305">
        <v>5061.21</v>
      </c>
    </row>
    <row r="11306" spans="1:3">
      <c r="A11306" s="71">
        <v>44873</v>
      </c>
      <c r="B11306" s="71">
        <f t="shared" si="176"/>
        <v>44866</v>
      </c>
      <c r="C11306">
        <v>5061.21</v>
      </c>
    </row>
    <row r="11307" spans="1:3">
      <c r="A11307" s="71">
        <v>44874</v>
      </c>
      <c r="B11307" s="71">
        <f t="shared" si="176"/>
        <v>44866</v>
      </c>
      <c r="C11307">
        <v>5013.2</v>
      </c>
    </row>
    <row r="11308" spans="1:3">
      <c r="A11308" s="71">
        <v>44875</v>
      </c>
      <c r="B11308" s="71">
        <f t="shared" si="176"/>
        <v>44866</v>
      </c>
      <c r="C11308">
        <v>4914.71</v>
      </c>
    </row>
    <row r="11309" spans="1:3">
      <c r="A11309" s="71">
        <v>44876</v>
      </c>
      <c r="B11309" s="71">
        <f t="shared" si="176"/>
        <v>44866</v>
      </c>
      <c r="C11309">
        <v>4806.07</v>
      </c>
    </row>
    <row r="11310" spans="1:3">
      <c r="A11310" s="71">
        <v>44877</v>
      </c>
      <c r="B11310" s="71">
        <f t="shared" si="176"/>
        <v>44866</v>
      </c>
      <c r="C11310">
        <v>4806.07</v>
      </c>
    </row>
    <row r="11311" spans="1:3">
      <c r="A11311" s="71">
        <v>44878</v>
      </c>
      <c r="B11311" s="71">
        <f t="shared" si="176"/>
        <v>44866</v>
      </c>
      <c r="C11311">
        <v>4806.07</v>
      </c>
    </row>
    <row r="11312" spans="1:3">
      <c r="A11312" s="71">
        <v>44879</v>
      </c>
      <c r="B11312" s="71">
        <f t="shared" si="176"/>
        <v>44866</v>
      </c>
      <c r="C11312">
        <v>4806.07</v>
      </c>
    </row>
    <row r="11313" spans="1:3">
      <c r="A11313" s="71">
        <v>44880</v>
      </c>
      <c r="B11313" s="71">
        <f t="shared" si="176"/>
        <v>44866</v>
      </c>
      <c r="C11313">
        <v>4806.07</v>
      </c>
    </row>
    <row r="11314" spans="1:3">
      <c r="A11314" s="71">
        <v>44881</v>
      </c>
      <c r="B11314" s="71">
        <f t="shared" si="176"/>
        <v>44866</v>
      </c>
      <c r="C11314">
        <v>4801.0600000000004</v>
      </c>
    </row>
    <row r="11315" spans="1:3">
      <c r="A11315" s="71">
        <v>44882</v>
      </c>
      <c r="B11315" s="71">
        <f t="shared" si="176"/>
        <v>44866</v>
      </c>
      <c r="C11315">
        <v>4922.7</v>
      </c>
    </row>
    <row r="11316" spans="1:3">
      <c r="A11316" s="71">
        <v>44883</v>
      </c>
      <c r="B11316" s="71">
        <f t="shared" si="176"/>
        <v>44866</v>
      </c>
      <c r="C11316">
        <v>5022.03</v>
      </c>
    </row>
    <row r="11317" spans="1:3">
      <c r="A11317" s="71">
        <v>44884</v>
      </c>
      <c r="B11317" s="71">
        <f t="shared" si="176"/>
        <v>44866</v>
      </c>
      <c r="C11317">
        <v>4994.6099999999997</v>
      </c>
    </row>
    <row r="11318" spans="1:3">
      <c r="A11318" s="71">
        <v>44885</v>
      </c>
      <c r="B11318" s="71">
        <f t="shared" si="176"/>
        <v>44866</v>
      </c>
      <c r="C11318">
        <v>4994.6099999999997</v>
      </c>
    </row>
    <row r="11319" spans="1:3">
      <c r="A11319" s="71">
        <v>44886</v>
      </c>
      <c r="B11319" s="71">
        <f t="shared" si="176"/>
        <v>44866</v>
      </c>
      <c r="C11319">
        <v>4994.6099999999997</v>
      </c>
    </row>
    <row r="11320" spans="1:3">
      <c r="A11320" s="71">
        <v>44887</v>
      </c>
      <c r="B11320" s="71">
        <f t="shared" si="176"/>
        <v>44866</v>
      </c>
      <c r="C11320">
        <v>4958.42</v>
      </c>
    </row>
    <row r="11321" spans="1:3">
      <c r="A11321" s="71">
        <v>44888</v>
      </c>
      <c r="B11321" s="71">
        <f t="shared" si="176"/>
        <v>44866</v>
      </c>
      <c r="C11321">
        <v>4914.34</v>
      </c>
    </row>
    <row r="11322" spans="1:3">
      <c r="A11322" s="71">
        <v>44889</v>
      </c>
      <c r="B11322" s="71">
        <f t="shared" si="176"/>
        <v>44866</v>
      </c>
      <c r="C11322">
        <v>4875.91</v>
      </c>
    </row>
    <row r="11323" spans="1:3">
      <c r="A11323" s="71">
        <v>44890</v>
      </c>
      <c r="B11323" s="71">
        <f t="shared" si="176"/>
        <v>44866</v>
      </c>
      <c r="C11323">
        <v>4875.91</v>
      </c>
    </row>
    <row r="11324" spans="1:3">
      <c r="A11324" s="71">
        <v>44891</v>
      </c>
      <c r="B11324" s="71">
        <f t="shared" si="176"/>
        <v>44866</v>
      </c>
      <c r="C11324">
        <v>4881.41</v>
      </c>
    </row>
    <row r="11325" spans="1:3">
      <c r="A11325" s="71">
        <v>44892</v>
      </c>
      <c r="B11325" s="71">
        <f t="shared" si="176"/>
        <v>44866</v>
      </c>
      <c r="C11325">
        <v>4881.41</v>
      </c>
    </row>
    <row r="11326" spans="1:3">
      <c r="A11326" s="71">
        <v>44893</v>
      </c>
      <c r="B11326" s="71">
        <f t="shared" si="176"/>
        <v>44866</v>
      </c>
      <c r="C11326">
        <v>4881.41</v>
      </c>
    </row>
    <row r="11327" spans="1:3">
      <c r="A11327" s="71">
        <v>44894</v>
      </c>
      <c r="B11327" s="71">
        <f t="shared" si="176"/>
        <v>44866</v>
      </c>
      <c r="C11327">
        <v>4840.6000000000004</v>
      </c>
    </row>
    <row r="11328" spans="1:3">
      <c r="A11328" s="71">
        <v>44895</v>
      </c>
      <c r="B11328" s="71">
        <f t="shared" si="176"/>
        <v>44866</v>
      </c>
      <c r="C11328">
        <v>4809.51</v>
      </c>
    </row>
    <row r="11329" spans="1:3">
      <c r="A11329" s="71">
        <v>44896</v>
      </c>
      <c r="B11329" s="71">
        <f t="shared" si="176"/>
        <v>44896</v>
      </c>
      <c r="C11329">
        <v>4815.59</v>
      </c>
    </row>
    <row r="11330" spans="1:3">
      <c r="A11330" s="71">
        <v>44897</v>
      </c>
      <c r="B11330" s="71">
        <f t="shared" si="176"/>
        <v>44896</v>
      </c>
      <c r="C11330">
        <v>4779.0600000000004</v>
      </c>
    </row>
    <row r="11331" spans="1:3">
      <c r="A11331" s="71">
        <v>44898</v>
      </c>
      <c r="B11331" s="71">
        <f t="shared" ref="B11331:B11394" si="177">DATE(YEAR(A11331), MONTH(A11331), 1)</f>
        <v>44896</v>
      </c>
      <c r="C11331">
        <v>4767.1899999999996</v>
      </c>
    </row>
    <row r="11332" spans="1:3">
      <c r="A11332" s="71">
        <v>44899</v>
      </c>
      <c r="B11332" s="71">
        <f t="shared" si="177"/>
        <v>44896</v>
      </c>
      <c r="C11332">
        <v>4767.1899999999996</v>
      </c>
    </row>
    <row r="11333" spans="1:3">
      <c r="A11333" s="71">
        <v>44900</v>
      </c>
      <c r="B11333" s="71">
        <f t="shared" si="177"/>
        <v>44896</v>
      </c>
      <c r="C11333">
        <v>4767.1899999999996</v>
      </c>
    </row>
    <row r="11334" spans="1:3">
      <c r="A11334" s="71">
        <v>44901</v>
      </c>
      <c r="B11334" s="71">
        <f t="shared" si="177"/>
        <v>44896</v>
      </c>
      <c r="C11334">
        <v>4812.37</v>
      </c>
    </row>
    <row r="11335" spans="1:3">
      <c r="A11335" s="71">
        <v>44902</v>
      </c>
      <c r="B11335" s="71">
        <f t="shared" si="177"/>
        <v>44896</v>
      </c>
      <c r="C11335">
        <v>4818.32</v>
      </c>
    </row>
    <row r="11336" spans="1:3">
      <c r="A11336" s="71">
        <v>44903</v>
      </c>
      <c r="B11336" s="71">
        <f t="shared" si="177"/>
        <v>44896</v>
      </c>
      <c r="C11336">
        <v>4825.83</v>
      </c>
    </row>
    <row r="11337" spans="1:3">
      <c r="A11337" s="71">
        <v>44904</v>
      </c>
      <c r="B11337" s="71">
        <f t="shared" si="177"/>
        <v>44896</v>
      </c>
      <c r="C11337">
        <v>4825.83</v>
      </c>
    </row>
    <row r="11338" spans="1:3">
      <c r="A11338" s="71">
        <v>44905</v>
      </c>
      <c r="B11338" s="71">
        <f t="shared" si="177"/>
        <v>44896</v>
      </c>
      <c r="C11338">
        <v>4815.99</v>
      </c>
    </row>
    <row r="11339" spans="1:3">
      <c r="A11339" s="71">
        <v>44906</v>
      </c>
      <c r="B11339" s="71">
        <f t="shared" si="177"/>
        <v>44896</v>
      </c>
      <c r="C11339">
        <v>4815.99</v>
      </c>
    </row>
    <row r="11340" spans="1:3">
      <c r="A11340" s="71">
        <v>44907</v>
      </c>
      <c r="B11340" s="71">
        <f t="shared" si="177"/>
        <v>44896</v>
      </c>
      <c r="C11340">
        <v>4815.99</v>
      </c>
    </row>
    <row r="11341" spans="1:3">
      <c r="A11341" s="71">
        <v>44908</v>
      </c>
      <c r="B11341" s="71">
        <f t="shared" si="177"/>
        <v>44896</v>
      </c>
      <c r="C11341">
        <v>4836.24</v>
      </c>
    </row>
    <row r="11342" spans="1:3">
      <c r="A11342" s="71">
        <v>44909</v>
      </c>
      <c r="B11342" s="71">
        <f t="shared" si="177"/>
        <v>44896</v>
      </c>
      <c r="C11342">
        <v>4791.57</v>
      </c>
    </row>
    <row r="11343" spans="1:3">
      <c r="A11343" s="71">
        <v>44910</v>
      </c>
      <c r="B11343" s="71">
        <f t="shared" si="177"/>
        <v>44896</v>
      </c>
      <c r="C11343">
        <v>4778.28</v>
      </c>
    </row>
    <row r="11344" spans="1:3">
      <c r="A11344" s="71">
        <v>44911</v>
      </c>
      <c r="B11344" s="71">
        <f t="shared" si="177"/>
        <v>44896</v>
      </c>
      <c r="C11344">
        <v>4797.0200000000004</v>
      </c>
    </row>
    <row r="11345" spans="1:3">
      <c r="A11345" s="71">
        <v>44912</v>
      </c>
      <c r="B11345" s="71">
        <f t="shared" si="177"/>
        <v>44896</v>
      </c>
      <c r="C11345">
        <v>4802.4799999999996</v>
      </c>
    </row>
    <row r="11346" spans="1:3">
      <c r="A11346" s="71">
        <v>44913</v>
      </c>
      <c r="B11346" s="71">
        <f t="shared" si="177"/>
        <v>44896</v>
      </c>
      <c r="C11346">
        <v>4802.4799999999996</v>
      </c>
    </row>
    <row r="11347" spans="1:3">
      <c r="A11347" s="71">
        <v>44914</v>
      </c>
      <c r="B11347" s="71">
        <f t="shared" si="177"/>
        <v>44896</v>
      </c>
      <c r="C11347">
        <v>4802.4799999999996</v>
      </c>
    </row>
    <row r="11348" spans="1:3">
      <c r="A11348" s="71">
        <v>44915</v>
      </c>
      <c r="B11348" s="71">
        <f t="shared" si="177"/>
        <v>44896</v>
      </c>
      <c r="C11348">
        <v>4781.28</v>
      </c>
    </row>
    <row r="11349" spans="1:3">
      <c r="A11349" s="71">
        <v>44916</v>
      </c>
      <c r="B11349" s="71">
        <f t="shared" si="177"/>
        <v>44896</v>
      </c>
      <c r="C11349">
        <v>4769.29</v>
      </c>
    </row>
    <row r="11350" spans="1:3">
      <c r="A11350" s="71">
        <v>44917</v>
      </c>
      <c r="B11350" s="71">
        <f t="shared" si="177"/>
        <v>44896</v>
      </c>
      <c r="C11350">
        <v>4761.6400000000003</v>
      </c>
    </row>
    <row r="11351" spans="1:3">
      <c r="A11351" s="71">
        <v>44918</v>
      </c>
      <c r="B11351" s="71">
        <f t="shared" si="177"/>
        <v>44896</v>
      </c>
      <c r="C11351">
        <v>4760.6099999999997</v>
      </c>
    </row>
    <row r="11352" spans="1:3">
      <c r="A11352" s="71">
        <v>44919</v>
      </c>
      <c r="B11352" s="71">
        <f t="shared" si="177"/>
        <v>44896</v>
      </c>
      <c r="C11352">
        <v>4745.04</v>
      </c>
    </row>
    <row r="11353" spans="1:3">
      <c r="A11353" s="71">
        <v>44920</v>
      </c>
      <c r="B11353" s="71">
        <f t="shared" si="177"/>
        <v>44896</v>
      </c>
      <c r="C11353">
        <v>4745.04</v>
      </c>
    </row>
    <row r="11354" spans="1:3">
      <c r="A11354" s="71">
        <v>44921</v>
      </c>
      <c r="B11354" s="71">
        <f t="shared" si="177"/>
        <v>44896</v>
      </c>
      <c r="C11354">
        <v>4745.04</v>
      </c>
    </row>
    <row r="11355" spans="1:3">
      <c r="A11355" s="71">
        <v>44922</v>
      </c>
      <c r="B11355" s="71">
        <f t="shared" si="177"/>
        <v>44896</v>
      </c>
      <c r="C11355">
        <v>4745.04</v>
      </c>
    </row>
    <row r="11356" spans="1:3">
      <c r="A11356" s="71">
        <v>44923</v>
      </c>
      <c r="B11356" s="71">
        <f t="shared" si="177"/>
        <v>44896</v>
      </c>
      <c r="C11356">
        <v>4766.82</v>
      </c>
    </row>
    <row r="11357" spans="1:3">
      <c r="A11357" s="71">
        <v>44924</v>
      </c>
      <c r="B11357" s="71">
        <f t="shared" si="177"/>
        <v>44896</v>
      </c>
      <c r="C11357">
        <v>4765.92</v>
      </c>
    </row>
    <row r="11358" spans="1:3">
      <c r="A11358" s="71">
        <v>44925</v>
      </c>
      <c r="B11358" s="71">
        <f t="shared" si="177"/>
        <v>44896</v>
      </c>
      <c r="C11358">
        <v>4810.2</v>
      </c>
    </row>
    <row r="11359" spans="1:3">
      <c r="A11359" s="71">
        <v>44926</v>
      </c>
      <c r="B11359" s="71">
        <f t="shared" si="177"/>
        <v>44896</v>
      </c>
      <c r="C11359">
        <v>4810.2</v>
      </c>
    </row>
    <row r="11360" spans="1:3">
      <c r="A11360" s="71">
        <v>44927</v>
      </c>
      <c r="B11360" s="71">
        <f t="shared" si="177"/>
        <v>44927</v>
      </c>
      <c r="C11360">
        <v>4810.2</v>
      </c>
    </row>
    <row r="11361" spans="1:3">
      <c r="A11361" s="71">
        <v>44928</v>
      </c>
      <c r="B11361" s="71">
        <f t="shared" si="177"/>
        <v>44927</v>
      </c>
      <c r="C11361">
        <v>4810.2</v>
      </c>
    </row>
    <row r="11362" spans="1:3">
      <c r="A11362" s="71">
        <v>44929</v>
      </c>
      <c r="B11362" s="71">
        <f t="shared" si="177"/>
        <v>44927</v>
      </c>
      <c r="C11362">
        <v>4810.2</v>
      </c>
    </row>
    <row r="11363" spans="1:3">
      <c r="A11363" s="71">
        <v>44930</v>
      </c>
      <c r="B11363" s="71">
        <f t="shared" si="177"/>
        <v>44927</v>
      </c>
      <c r="C11363">
        <v>4842.26</v>
      </c>
    </row>
    <row r="11364" spans="1:3">
      <c r="A11364" s="71">
        <v>44931</v>
      </c>
      <c r="B11364" s="71">
        <f t="shared" si="177"/>
        <v>44927</v>
      </c>
      <c r="C11364">
        <v>4924</v>
      </c>
    </row>
    <row r="11365" spans="1:3">
      <c r="A11365" s="71">
        <v>44932</v>
      </c>
      <c r="B11365" s="71">
        <f t="shared" si="177"/>
        <v>44927</v>
      </c>
      <c r="C11365">
        <v>4989.58</v>
      </c>
    </row>
    <row r="11366" spans="1:3">
      <c r="A11366" s="71">
        <v>44933</v>
      </c>
      <c r="B11366" s="71">
        <f t="shared" si="177"/>
        <v>44927</v>
      </c>
      <c r="C11366">
        <v>4885.66</v>
      </c>
    </row>
    <row r="11367" spans="1:3">
      <c r="A11367" s="71">
        <v>44934</v>
      </c>
      <c r="B11367" s="71">
        <f t="shared" si="177"/>
        <v>44927</v>
      </c>
      <c r="C11367">
        <v>4885.66</v>
      </c>
    </row>
    <row r="11368" spans="1:3">
      <c r="A11368" s="71">
        <v>44935</v>
      </c>
      <c r="B11368" s="71">
        <f t="shared" si="177"/>
        <v>44927</v>
      </c>
      <c r="C11368">
        <v>4885.66</v>
      </c>
    </row>
    <row r="11369" spans="1:3">
      <c r="A11369" s="71">
        <v>44936</v>
      </c>
      <c r="B11369" s="71">
        <f t="shared" si="177"/>
        <v>44927</v>
      </c>
      <c r="C11369">
        <v>4885.66</v>
      </c>
    </row>
    <row r="11370" spans="1:3">
      <c r="A11370" s="71">
        <v>44937</v>
      </c>
      <c r="B11370" s="71">
        <f t="shared" si="177"/>
        <v>44927</v>
      </c>
      <c r="C11370">
        <v>4807.8500000000004</v>
      </c>
    </row>
    <row r="11371" spans="1:3">
      <c r="A11371" s="71">
        <v>44938</v>
      </c>
      <c r="B11371" s="71">
        <f t="shared" si="177"/>
        <v>44927</v>
      </c>
      <c r="C11371">
        <v>4748.54</v>
      </c>
    </row>
    <row r="11372" spans="1:3">
      <c r="A11372" s="71">
        <v>44939</v>
      </c>
      <c r="B11372" s="71">
        <f t="shared" si="177"/>
        <v>44927</v>
      </c>
      <c r="C11372">
        <v>4692.04</v>
      </c>
    </row>
    <row r="11373" spans="1:3">
      <c r="A11373" s="71">
        <v>44940</v>
      </c>
      <c r="B11373" s="71">
        <f t="shared" si="177"/>
        <v>44927</v>
      </c>
      <c r="C11373">
        <v>4693.99</v>
      </c>
    </row>
    <row r="11374" spans="1:3">
      <c r="A11374" s="71">
        <v>44941</v>
      </c>
      <c r="B11374" s="71">
        <f t="shared" si="177"/>
        <v>44927</v>
      </c>
      <c r="C11374">
        <v>4693.99</v>
      </c>
    </row>
    <row r="11375" spans="1:3">
      <c r="A11375" s="71">
        <v>44942</v>
      </c>
      <c r="B11375" s="71">
        <f t="shared" si="177"/>
        <v>44927</v>
      </c>
      <c r="C11375">
        <v>4693.99</v>
      </c>
    </row>
    <row r="11376" spans="1:3">
      <c r="A11376" s="71">
        <v>44943</v>
      </c>
      <c r="B11376" s="71">
        <f t="shared" si="177"/>
        <v>44927</v>
      </c>
      <c r="C11376">
        <v>4693.99</v>
      </c>
    </row>
    <row r="11377" spans="1:3">
      <c r="A11377" s="71">
        <v>44944</v>
      </c>
      <c r="B11377" s="71">
        <f t="shared" si="177"/>
        <v>44927</v>
      </c>
      <c r="C11377">
        <v>4691.09</v>
      </c>
    </row>
    <row r="11378" spans="1:3">
      <c r="A11378" s="71">
        <v>44945</v>
      </c>
      <c r="B11378" s="71">
        <f t="shared" si="177"/>
        <v>44927</v>
      </c>
      <c r="C11378">
        <v>4702.67</v>
      </c>
    </row>
    <row r="11379" spans="1:3">
      <c r="A11379" s="71">
        <v>44946</v>
      </c>
      <c r="B11379" s="71">
        <f t="shared" si="177"/>
        <v>44927</v>
      </c>
      <c r="C11379">
        <v>4683.8500000000004</v>
      </c>
    </row>
    <row r="11380" spans="1:3">
      <c r="A11380" s="71">
        <v>44947</v>
      </c>
      <c r="B11380" s="71">
        <f t="shared" si="177"/>
        <v>44927</v>
      </c>
      <c r="C11380">
        <v>4631.6400000000003</v>
      </c>
    </row>
    <row r="11381" spans="1:3">
      <c r="A11381" s="71">
        <v>44948</v>
      </c>
      <c r="B11381" s="71">
        <f t="shared" si="177"/>
        <v>44927</v>
      </c>
      <c r="C11381">
        <v>4631.6400000000003</v>
      </c>
    </row>
    <row r="11382" spans="1:3">
      <c r="A11382" s="71">
        <v>44949</v>
      </c>
      <c r="B11382" s="71">
        <f t="shared" si="177"/>
        <v>44927</v>
      </c>
      <c r="C11382">
        <v>4631.6400000000003</v>
      </c>
    </row>
    <row r="11383" spans="1:3">
      <c r="A11383" s="71">
        <v>44950</v>
      </c>
      <c r="B11383" s="71">
        <f t="shared" si="177"/>
        <v>44927</v>
      </c>
      <c r="C11383">
        <v>4551.0200000000004</v>
      </c>
    </row>
    <row r="11384" spans="1:3">
      <c r="A11384" s="71">
        <v>44951</v>
      </c>
      <c r="B11384" s="71">
        <f t="shared" si="177"/>
        <v>44927</v>
      </c>
      <c r="C11384">
        <v>4545.9399999999996</v>
      </c>
    </row>
    <row r="11385" spans="1:3">
      <c r="A11385" s="71">
        <v>44952</v>
      </c>
      <c r="B11385" s="71">
        <f t="shared" si="177"/>
        <v>44927</v>
      </c>
      <c r="C11385">
        <v>4538.91</v>
      </c>
    </row>
    <row r="11386" spans="1:3">
      <c r="A11386" s="71">
        <v>44953</v>
      </c>
      <c r="B11386" s="71">
        <f t="shared" si="177"/>
        <v>44927</v>
      </c>
      <c r="C11386">
        <v>4531.75</v>
      </c>
    </row>
    <row r="11387" spans="1:3">
      <c r="A11387" s="71">
        <v>44954</v>
      </c>
      <c r="B11387" s="71">
        <f t="shared" si="177"/>
        <v>44927</v>
      </c>
      <c r="C11387">
        <v>4548.5</v>
      </c>
    </row>
    <row r="11388" spans="1:3">
      <c r="A11388" s="71">
        <v>44955</v>
      </c>
      <c r="B11388" s="71">
        <f t="shared" si="177"/>
        <v>44927</v>
      </c>
      <c r="C11388">
        <v>4548.5</v>
      </c>
    </row>
    <row r="11389" spans="1:3">
      <c r="A11389" s="71">
        <v>44956</v>
      </c>
      <c r="B11389" s="71">
        <f t="shared" si="177"/>
        <v>44927</v>
      </c>
      <c r="C11389">
        <v>4548.5</v>
      </c>
    </row>
    <row r="11390" spans="1:3">
      <c r="A11390" s="71">
        <v>44957</v>
      </c>
      <c r="B11390" s="71">
        <f t="shared" si="177"/>
        <v>44927</v>
      </c>
      <c r="C11390">
        <v>4632.2</v>
      </c>
    </row>
    <row r="11391" spans="1:3">
      <c r="A11391" s="71">
        <v>44958</v>
      </c>
      <c r="B11391" s="71">
        <f t="shared" si="177"/>
        <v>44958</v>
      </c>
      <c r="C11391">
        <v>4648.7</v>
      </c>
    </row>
    <row r="11392" spans="1:3">
      <c r="A11392" s="71">
        <v>44959</v>
      </c>
      <c r="B11392" s="71">
        <f t="shared" si="177"/>
        <v>44958</v>
      </c>
      <c r="C11392">
        <v>4639.04</v>
      </c>
    </row>
    <row r="11393" spans="1:3">
      <c r="A11393" s="71">
        <v>44960</v>
      </c>
      <c r="B11393" s="71">
        <f t="shared" si="177"/>
        <v>44958</v>
      </c>
      <c r="C11393">
        <v>4584.4399999999996</v>
      </c>
    </row>
    <row r="11394" spans="1:3">
      <c r="A11394" s="71">
        <v>44961</v>
      </c>
      <c r="B11394" s="71">
        <f t="shared" si="177"/>
        <v>44958</v>
      </c>
      <c r="C11394">
        <v>4669.74</v>
      </c>
    </row>
    <row r="11395" spans="1:3">
      <c r="A11395" s="71">
        <v>44962</v>
      </c>
      <c r="B11395" s="71">
        <f t="shared" ref="B11395:B11458" si="178">DATE(YEAR(A11395), MONTH(A11395), 1)</f>
        <v>44958</v>
      </c>
      <c r="C11395">
        <v>4669.74</v>
      </c>
    </row>
    <row r="11396" spans="1:3">
      <c r="A11396" s="71">
        <v>44963</v>
      </c>
      <c r="B11396" s="71">
        <f t="shared" si="178"/>
        <v>44958</v>
      </c>
      <c r="C11396">
        <v>4669.74</v>
      </c>
    </row>
    <row r="11397" spans="1:3">
      <c r="A11397" s="71">
        <v>44964</v>
      </c>
      <c r="B11397" s="71">
        <f t="shared" si="178"/>
        <v>44958</v>
      </c>
      <c r="C11397">
        <v>4776.25</v>
      </c>
    </row>
    <row r="11398" spans="1:3">
      <c r="A11398" s="71">
        <v>44965</v>
      </c>
      <c r="B11398" s="71">
        <f t="shared" si="178"/>
        <v>44958</v>
      </c>
      <c r="C11398">
        <v>4775.99</v>
      </c>
    </row>
    <row r="11399" spans="1:3">
      <c r="A11399" s="71">
        <v>44966</v>
      </c>
      <c r="B11399" s="71">
        <f t="shared" si="178"/>
        <v>44958</v>
      </c>
      <c r="C11399">
        <v>4769.8500000000004</v>
      </c>
    </row>
    <row r="11400" spans="1:3">
      <c r="A11400" s="71">
        <v>44967</v>
      </c>
      <c r="B11400" s="71">
        <f t="shared" si="178"/>
        <v>44958</v>
      </c>
      <c r="C11400">
        <v>4742.05</v>
      </c>
    </row>
    <row r="11401" spans="1:3">
      <c r="A11401" s="71">
        <v>44968</v>
      </c>
      <c r="B11401" s="71">
        <f t="shared" si="178"/>
        <v>44958</v>
      </c>
      <c r="C11401">
        <v>4777.7299999999996</v>
      </c>
    </row>
    <row r="11402" spans="1:3">
      <c r="A11402" s="71">
        <v>44969</v>
      </c>
      <c r="B11402" s="71">
        <f t="shared" si="178"/>
        <v>44958</v>
      </c>
      <c r="C11402">
        <v>4777.7299999999996</v>
      </c>
    </row>
    <row r="11403" spans="1:3">
      <c r="A11403" s="71">
        <v>44970</v>
      </c>
      <c r="B11403" s="71">
        <f t="shared" si="178"/>
        <v>44958</v>
      </c>
      <c r="C11403">
        <v>4777.7299999999996</v>
      </c>
    </row>
    <row r="11404" spans="1:3">
      <c r="A11404" s="71">
        <v>44971</v>
      </c>
      <c r="B11404" s="71">
        <f t="shared" si="178"/>
        <v>44958</v>
      </c>
      <c r="C11404">
        <v>4818.62</v>
      </c>
    </row>
    <row r="11405" spans="1:3">
      <c r="A11405" s="71">
        <v>44972</v>
      </c>
      <c r="B11405" s="71">
        <f t="shared" si="178"/>
        <v>44958</v>
      </c>
      <c r="C11405">
        <v>4783.24</v>
      </c>
    </row>
    <row r="11406" spans="1:3">
      <c r="A11406" s="71">
        <v>44973</v>
      </c>
      <c r="B11406" s="71">
        <f t="shared" si="178"/>
        <v>44958</v>
      </c>
      <c r="C11406">
        <v>4878.24</v>
      </c>
    </row>
    <row r="11407" spans="1:3">
      <c r="A11407" s="71">
        <v>44974</v>
      </c>
      <c r="B11407" s="71">
        <f t="shared" si="178"/>
        <v>44958</v>
      </c>
      <c r="C11407">
        <v>4966.33</v>
      </c>
    </row>
    <row r="11408" spans="1:3">
      <c r="A11408" s="71">
        <v>44975</v>
      </c>
      <c r="B11408" s="71">
        <f t="shared" si="178"/>
        <v>44958</v>
      </c>
      <c r="C11408">
        <v>4918.9399999999996</v>
      </c>
    </row>
    <row r="11409" spans="1:3">
      <c r="A11409" s="71">
        <v>44976</v>
      </c>
      <c r="B11409" s="71">
        <f t="shared" si="178"/>
        <v>44958</v>
      </c>
      <c r="C11409">
        <v>4918.9399999999996</v>
      </c>
    </row>
    <row r="11410" spans="1:3">
      <c r="A11410" s="71">
        <v>44977</v>
      </c>
      <c r="B11410" s="71">
        <f t="shared" si="178"/>
        <v>44958</v>
      </c>
      <c r="C11410">
        <v>4918.9399999999996</v>
      </c>
    </row>
    <row r="11411" spans="1:3">
      <c r="A11411" s="71">
        <v>44978</v>
      </c>
      <c r="B11411" s="71">
        <f t="shared" si="178"/>
        <v>44958</v>
      </c>
      <c r="C11411">
        <v>4918.9399999999996</v>
      </c>
    </row>
    <row r="11412" spans="1:3">
      <c r="A11412" s="71">
        <v>44979</v>
      </c>
      <c r="B11412" s="71">
        <f t="shared" si="178"/>
        <v>44958</v>
      </c>
      <c r="C11412">
        <v>4950.33</v>
      </c>
    </row>
    <row r="11413" spans="1:3">
      <c r="A11413" s="71">
        <v>44980</v>
      </c>
      <c r="B11413" s="71">
        <f t="shared" si="178"/>
        <v>44958</v>
      </c>
      <c r="C11413">
        <v>4924.91</v>
      </c>
    </row>
    <row r="11414" spans="1:3">
      <c r="A11414" s="71">
        <v>44981</v>
      </c>
      <c r="B11414" s="71">
        <f t="shared" si="178"/>
        <v>44958</v>
      </c>
      <c r="C11414">
        <v>4853.8999999999996</v>
      </c>
    </row>
    <row r="11415" spans="1:3">
      <c r="A11415" s="71">
        <v>44982</v>
      </c>
      <c r="B11415" s="71">
        <f t="shared" si="178"/>
        <v>44958</v>
      </c>
      <c r="C11415">
        <v>4849.6499999999996</v>
      </c>
    </row>
    <row r="11416" spans="1:3">
      <c r="A11416" s="71">
        <v>44983</v>
      </c>
      <c r="B11416" s="71">
        <f t="shared" si="178"/>
        <v>44958</v>
      </c>
      <c r="C11416">
        <v>4849.6499999999996</v>
      </c>
    </row>
    <row r="11417" spans="1:3">
      <c r="A11417" s="71">
        <v>44984</v>
      </c>
      <c r="B11417" s="71">
        <f t="shared" si="178"/>
        <v>44958</v>
      </c>
      <c r="C11417">
        <v>4849.6499999999996</v>
      </c>
    </row>
    <row r="11418" spans="1:3">
      <c r="A11418" s="71">
        <v>44985</v>
      </c>
      <c r="B11418" s="71">
        <f t="shared" si="178"/>
        <v>44958</v>
      </c>
      <c r="C11418">
        <v>4808.1400000000003</v>
      </c>
    </row>
    <row r="11419" spans="1:3">
      <c r="A11419" s="71">
        <v>44986</v>
      </c>
      <c r="B11419" s="71">
        <f t="shared" si="178"/>
        <v>44986</v>
      </c>
      <c r="C11419">
        <v>4814.1099999999997</v>
      </c>
    </row>
    <row r="11420" spans="1:3">
      <c r="A11420" s="71">
        <v>44987</v>
      </c>
      <c r="B11420" s="71">
        <f t="shared" si="178"/>
        <v>44986</v>
      </c>
      <c r="C11420">
        <v>4848.78</v>
      </c>
    </row>
    <row r="11421" spans="1:3">
      <c r="A11421" s="71">
        <v>44988</v>
      </c>
      <c r="B11421" s="71">
        <f t="shared" si="178"/>
        <v>44986</v>
      </c>
      <c r="C11421">
        <v>4855.83</v>
      </c>
    </row>
    <row r="11422" spans="1:3">
      <c r="A11422" s="71">
        <v>44989</v>
      </c>
      <c r="B11422" s="71">
        <f t="shared" si="178"/>
        <v>44986</v>
      </c>
      <c r="C11422">
        <v>4780.8900000000003</v>
      </c>
    </row>
    <row r="11423" spans="1:3">
      <c r="A11423" s="71">
        <v>44990</v>
      </c>
      <c r="B11423" s="71">
        <f t="shared" si="178"/>
        <v>44986</v>
      </c>
      <c r="C11423">
        <v>4780.8900000000003</v>
      </c>
    </row>
    <row r="11424" spans="1:3">
      <c r="A11424" s="71">
        <v>44991</v>
      </c>
      <c r="B11424" s="71">
        <f t="shared" si="178"/>
        <v>44986</v>
      </c>
      <c r="C11424">
        <v>4780.8900000000003</v>
      </c>
    </row>
    <row r="11425" spans="1:3">
      <c r="A11425" s="71">
        <v>44992</v>
      </c>
      <c r="B11425" s="71">
        <f t="shared" si="178"/>
        <v>44986</v>
      </c>
      <c r="C11425">
        <v>4734.42</v>
      </c>
    </row>
    <row r="11426" spans="1:3">
      <c r="A11426" s="71">
        <v>44993</v>
      </c>
      <c r="B11426" s="71">
        <f t="shared" si="178"/>
        <v>44986</v>
      </c>
      <c r="C11426">
        <v>4744.95</v>
      </c>
    </row>
    <row r="11427" spans="1:3">
      <c r="A11427" s="71">
        <v>44994</v>
      </c>
      <c r="B11427" s="71">
        <f t="shared" si="178"/>
        <v>44986</v>
      </c>
      <c r="C11427">
        <v>4755.59</v>
      </c>
    </row>
    <row r="11428" spans="1:3">
      <c r="A11428" s="71">
        <v>44995</v>
      </c>
      <c r="B11428" s="71">
        <f t="shared" si="178"/>
        <v>44986</v>
      </c>
      <c r="C11428">
        <v>4748.6099999999997</v>
      </c>
    </row>
    <row r="11429" spans="1:3">
      <c r="A11429" s="71">
        <v>44996</v>
      </c>
      <c r="B11429" s="71">
        <f t="shared" si="178"/>
        <v>44986</v>
      </c>
      <c r="C11429">
        <v>4748.1400000000003</v>
      </c>
    </row>
    <row r="11430" spans="1:3">
      <c r="A11430" s="71">
        <v>44997</v>
      </c>
      <c r="B11430" s="71">
        <f t="shared" si="178"/>
        <v>44986</v>
      </c>
      <c r="C11430">
        <v>4748.1400000000003</v>
      </c>
    </row>
    <row r="11431" spans="1:3">
      <c r="A11431" s="71">
        <v>44998</v>
      </c>
      <c r="B11431" s="71">
        <f t="shared" si="178"/>
        <v>44986</v>
      </c>
      <c r="C11431">
        <v>4748.1400000000003</v>
      </c>
    </row>
    <row r="11432" spans="1:3">
      <c r="A11432" s="71">
        <v>44999</v>
      </c>
      <c r="B11432" s="71">
        <f t="shared" si="178"/>
        <v>44986</v>
      </c>
      <c r="C11432">
        <v>4769.76</v>
      </c>
    </row>
    <row r="11433" spans="1:3">
      <c r="A11433" s="71">
        <v>45000</v>
      </c>
      <c r="B11433" s="71">
        <f t="shared" si="178"/>
        <v>44986</v>
      </c>
      <c r="C11433">
        <v>4736.03</v>
      </c>
    </row>
    <row r="11434" spans="1:3">
      <c r="A11434" s="71">
        <v>45001</v>
      </c>
      <c r="B11434" s="71">
        <f t="shared" si="178"/>
        <v>44986</v>
      </c>
      <c r="C11434">
        <v>4835.51</v>
      </c>
    </row>
    <row r="11435" spans="1:3">
      <c r="A11435" s="71">
        <v>45002</v>
      </c>
      <c r="B11435" s="71">
        <f t="shared" si="178"/>
        <v>44986</v>
      </c>
      <c r="C11435">
        <v>4866.5</v>
      </c>
    </row>
    <row r="11436" spans="1:3">
      <c r="A11436" s="71">
        <v>45003</v>
      </c>
      <c r="B11436" s="71">
        <f t="shared" si="178"/>
        <v>44986</v>
      </c>
      <c r="C11436">
        <v>4824.25</v>
      </c>
    </row>
    <row r="11437" spans="1:3">
      <c r="A11437" s="71">
        <v>45004</v>
      </c>
      <c r="B11437" s="71">
        <f t="shared" si="178"/>
        <v>44986</v>
      </c>
      <c r="C11437">
        <v>4824.25</v>
      </c>
    </row>
    <row r="11438" spans="1:3">
      <c r="A11438" s="71">
        <v>45005</v>
      </c>
      <c r="B11438" s="71">
        <f t="shared" si="178"/>
        <v>44986</v>
      </c>
      <c r="C11438">
        <v>4824.25</v>
      </c>
    </row>
    <row r="11439" spans="1:3">
      <c r="A11439" s="71">
        <v>45006</v>
      </c>
      <c r="B11439" s="71">
        <f t="shared" si="178"/>
        <v>44986</v>
      </c>
      <c r="C11439">
        <v>4824.25</v>
      </c>
    </row>
    <row r="11440" spans="1:3">
      <c r="A11440" s="71">
        <v>45007</v>
      </c>
      <c r="B11440" s="71">
        <f t="shared" si="178"/>
        <v>44986</v>
      </c>
      <c r="C11440">
        <v>4804.29</v>
      </c>
    </row>
    <row r="11441" spans="1:3">
      <c r="A11441" s="71">
        <v>45008</v>
      </c>
      <c r="B11441" s="71">
        <f t="shared" si="178"/>
        <v>44986</v>
      </c>
      <c r="C11441">
        <v>4776.09</v>
      </c>
    </row>
    <row r="11442" spans="1:3">
      <c r="A11442" s="71">
        <v>45009</v>
      </c>
      <c r="B11442" s="71">
        <f t="shared" si="178"/>
        <v>44986</v>
      </c>
      <c r="C11442">
        <v>4755.12</v>
      </c>
    </row>
    <row r="11443" spans="1:3">
      <c r="A11443" s="71">
        <v>45010</v>
      </c>
      <c r="B11443" s="71">
        <f t="shared" si="178"/>
        <v>44986</v>
      </c>
      <c r="C11443">
        <v>4741.76</v>
      </c>
    </row>
    <row r="11444" spans="1:3">
      <c r="A11444" s="71">
        <v>45011</v>
      </c>
      <c r="B11444" s="71">
        <f t="shared" si="178"/>
        <v>44986</v>
      </c>
      <c r="C11444">
        <v>4741.76</v>
      </c>
    </row>
    <row r="11445" spans="1:3">
      <c r="A11445" s="71">
        <v>45012</v>
      </c>
      <c r="B11445" s="71">
        <f t="shared" si="178"/>
        <v>44986</v>
      </c>
      <c r="C11445">
        <v>4741.76</v>
      </c>
    </row>
    <row r="11446" spans="1:3">
      <c r="A11446" s="71">
        <v>45013</v>
      </c>
      <c r="B11446" s="71">
        <f t="shared" si="178"/>
        <v>44986</v>
      </c>
      <c r="C11446">
        <v>4686.83</v>
      </c>
    </row>
    <row r="11447" spans="1:3">
      <c r="A11447" s="71">
        <v>45014</v>
      </c>
      <c r="B11447" s="71">
        <f t="shared" si="178"/>
        <v>44986</v>
      </c>
      <c r="C11447">
        <v>4658.79</v>
      </c>
    </row>
    <row r="11448" spans="1:3">
      <c r="A11448" s="71">
        <v>45015</v>
      </c>
      <c r="B11448" s="71">
        <f t="shared" si="178"/>
        <v>44986</v>
      </c>
      <c r="C11448">
        <v>4627.63</v>
      </c>
    </row>
    <row r="11449" spans="1:3">
      <c r="A11449" s="71">
        <v>45016</v>
      </c>
      <c r="B11449" s="71">
        <f t="shared" si="178"/>
        <v>44986</v>
      </c>
      <c r="C11449">
        <v>4627.2700000000004</v>
      </c>
    </row>
    <row r="11450" spans="1:3">
      <c r="A11450" s="71">
        <v>45017</v>
      </c>
      <c r="B11450" s="71">
        <f t="shared" si="178"/>
        <v>45017</v>
      </c>
      <c r="C11450">
        <v>4646.08</v>
      </c>
    </row>
    <row r="11451" spans="1:3">
      <c r="A11451" s="71">
        <v>45018</v>
      </c>
      <c r="B11451" s="71">
        <f t="shared" si="178"/>
        <v>45017</v>
      </c>
      <c r="C11451">
        <v>4646.08</v>
      </c>
    </row>
    <row r="11452" spans="1:3">
      <c r="A11452" s="71">
        <v>45019</v>
      </c>
      <c r="B11452" s="71">
        <f t="shared" si="178"/>
        <v>45017</v>
      </c>
      <c r="C11452">
        <v>4646.08</v>
      </c>
    </row>
    <row r="11453" spans="1:3">
      <c r="A11453" s="71">
        <v>45020</v>
      </c>
      <c r="B11453" s="71">
        <f t="shared" si="178"/>
        <v>45017</v>
      </c>
      <c r="C11453">
        <v>4603</v>
      </c>
    </row>
    <row r="11454" spans="1:3">
      <c r="A11454" s="71">
        <v>45021</v>
      </c>
      <c r="B11454" s="71">
        <f t="shared" si="178"/>
        <v>45017</v>
      </c>
      <c r="C11454">
        <v>4587.3100000000004</v>
      </c>
    </row>
    <row r="11455" spans="1:3">
      <c r="A11455" s="71">
        <v>45022</v>
      </c>
      <c r="B11455" s="71">
        <f t="shared" si="178"/>
        <v>45017</v>
      </c>
      <c r="C11455">
        <v>4570.91</v>
      </c>
    </row>
    <row r="11456" spans="1:3">
      <c r="A11456" s="71">
        <v>45023</v>
      </c>
      <c r="B11456" s="71">
        <f t="shared" si="178"/>
        <v>45017</v>
      </c>
      <c r="C11456">
        <v>4570.91</v>
      </c>
    </row>
    <row r="11457" spans="1:3">
      <c r="A11457" s="71">
        <v>45024</v>
      </c>
      <c r="B11457" s="71">
        <f t="shared" si="178"/>
        <v>45017</v>
      </c>
      <c r="C11457">
        <v>4570.91</v>
      </c>
    </row>
    <row r="11458" spans="1:3">
      <c r="A11458" s="71">
        <v>45025</v>
      </c>
      <c r="B11458" s="71">
        <f t="shared" si="178"/>
        <v>45017</v>
      </c>
      <c r="C11458">
        <v>4570.91</v>
      </c>
    </row>
    <row r="11459" spans="1:3">
      <c r="A11459" s="71">
        <v>45026</v>
      </c>
      <c r="B11459" s="71">
        <f t="shared" ref="B11459:B11522" si="179">DATE(YEAR(A11459), MONTH(A11459), 1)</f>
        <v>45017</v>
      </c>
      <c r="C11459">
        <v>4570.91</v>
      </c>
    </row>
    <row r="11460" spans="1:3">
      <c r="A11460" s="71">
        <v>45027</v>
      </c>
      <c r="B11460" s="71">
        <f t="shared" si="179"/>
        <v>45017</v>
      </c>
      <c r="C11460">
        <v>4564.24</v>
      </c>
    </row>
    <row r="11461" spans="1:3">
      <c r="A11461" s="71">
        <v>45028</v>
      </c>
      <c r="B11461" s="71">
        <f t="shared" si="179"/>
        <v>45017</v>
      </c>
      <c r="C11461">
        <v>4516.76</v>
      </c>
    </row>
    <row r="11462" spans="1:3">
      <c r="A11462" s="71">
        <v>45029</v>
      </c>
      <c r="B11462" s="71">
        <f t="shared" si="179"/>
        <v>45017</v>
      </c>
      <c r="C11462">
        <v>4458.87</v>
      </c>
    </row>
    <row r="11463" spans="1:3">
      <c r="A11463" s="71">
        <v>45030</v>
      </c>
      <c r="B11463" s="71">
        <f t="shared" si="179"/>
        <v>45017</v>
      </c>
      <c r="C11463">
        <v>4424.0200000000004</v>
      </c>
    </row>
    <row r="11464" spans="1:3">
      <c r="A11464" s="71">
        <v>45031</v>
      </c>
      <c r="B11464" s="71">
        <f t="shared" si="179"/>
        <v>45017</v>
      </c>
      <c r="C11464">
        <v>4425.2700000000004</v>
      </c>
    </row>
    <row r="11465" spans="1:3">
      <c r="A11465" s="71">
        <v>45032</v>
      </c>
      <c r="B11465" s="71">
        <f t="shared" si="179"/>
        <v>45017</v>
      </c>
      <c r="C11465">
        <v>4425.2700000000004</v>
      </c>
    </row>
    <row r="11466" spans="1:3">
      <c r="A11466" s="71">
        <v>45033</v>
      </c>
      <c r="B11466" s="71">
        <f t="shared" si="179"/>
        <v>45017</v>
      </c>
      <c r="C11466">
        <v>4425.2700000000004</v>
      </c>
    </row>
    <row r="11467" spans="1:3">
      <c r="A11467" s="71">
        <v>45034</v>
      </c>
      <c r="B11467" s="71">
        <f t="shared" si="179"/>
        <v>45017</v>
      </c>
      <c r="C11467">
        <v>4431.45</v>
      </c>
    </row>
    <row r="11468" spans="1:3">
      <c r="A11468" s="71">
        <v>45035</v>
      </c>
      <c r="B11468" s="71">
        <f t="shared" si="179"/>
        <v>45017</v>
      </c>
      <c r="C11468">
        <v>4473.07</v>
      </c>
    </row>
    <row r="11469" spans="1:3">
      <c r="A11469" s="71">
        <v>45036</v>
      </c>
      <c r="B11469" s="71">
        <f t="shared" si="179"/>
        <v>45017</v>
      </c>
      <c r="C11469">
        <v>4532.43</v>
      </c>
    </row>
    <row r="11470" spans="1:3">
      <c r="A11470" s="71">
        <v>45037</v>
      </c>
      <c r="B11470" s="71">
        <f t="shared" si="179"/>
        <v>45017</v>
      </c>
      <c r="C11470">
        <v>4535.78</v>
      </c>
    </row>
    <row r="11471" spans="1:3">
      <c r="A11471" s="71">
        <v>45038</v>
      </c>
      <c r="B11471" s="71">
        <f t="shared" si="179"/>
        <v>45017</v>
      </c>
      <c r="C11471">
        <v>4523.6400000000003</v>
      </c>
    </row>
    <row r="11472" spans="1:3">
      <c r="A11472" s="71">
        <v>45039</v>
      </c>
      <c r="B11472" s="71">
        <f t="shared" si="179"/>
        <v>45017</v>
      </c>
      <c r="C11472">
        <v>4523.6400000000003</v>
      </c>
    </row>
    <row r="11473" spans="1:3">
      <c r="A11473" s="71">
        <v>45040</v>
      </c>
      <c r="B11473" s="71">
        <f t="shared" si="179"/>
        <v>45017</v>
      </c>
      <c r="C11473">
        <v>4523.6400000000003</v>
      </c>
    </row>
    <row r="11474" spans="1:3">
      <c r="A11474" s="71">
        <v>45041</v>
      </c>
      <c r="B11474" s="71">
        <f t="shared" si="179"/>
        <v>45017</v>
      </c>
      <c r="C11474">
        <v>4482.45</v>
      </c>
    </row>
    <row r="11475" spans="1:3">
      <c r="A11475" s="71">
        <v>45042</v>
      </c>
      <c r="B11475" s="71">
        <f t="shared" si="179"/>
        <v>45017</v>
      </c>
      <c r="C11475">
        <v>4486.6000000000004</v>
      </c>
    </row>
    <row r="11476" spans="1:3">
      <c r="A11476" s="71">
        <v>45043</v>
      </c>
      <c r="B11476" s="71">
        <f t="shared" si="179"/>
        <v>45017</v>
      </c>
      <c r="C11476">
        <v>4552.59</v>
      </c>
    </row>
    <row r="11477" spans="1:3">
      <c r="A11477" s="71">
        <v>45044</v>
      </c>
      <c r="B11477" s="71">
        <f t="shared" si="179"/>
        <v>45017</v>
      </c>
      <c r="C11477">
        <v>4654.1400000000003</v>
      </c>
    </row>
    <row r="11478" spans="1:3">
      <c r="A11478" s="71">
        <v>45045</v>
      </c>
      <c r="B11478" s="71">
        <f t="shared" si="179"/>
        <v>45017</v>
      </c>
      <c r="C11478">
        <v>4669</v>
      </c>
    </row>
    <row r="11479" spans="1:3">
      <c r="A11479" s="71">
        <v>45046</v>
      </c>
      <c r="B11479" s="71">
        <f t="shared" si="179"/>
        <v>45017</v>
      </c>
      <c r="C11479">
        <v>4669</v>
      </c>
    </row>
    <row r="11480" spans="1:3">
      <c r="A11480" s="71">
        <v>45047</v>
      </c>
      <c r="B11480" s="71">
        <f t="shared" si="179"/>
        <v>45047</v>
      </c>
      <c r="C11480">
        <v>4669</v>
      </c>
    </row>
    <row r="11481" spans="1:3">
      <c r="A11481" s="71">
        <v>45048</v>
      </c>
      <c r="B11481" s="71">
        <f t="shared" si="179"/>
        <v>45047</v>
      </c>
      <c r="C11481">
        <v>4669</v>
      </c>
    </row>
    <row r="11482" spans="1:3">
      <c r="A11482" s="71">
        <v>45049</v>
      </c>
      <c r="B11482" s="71">
        <f t="shared" si="179"/>
        <v>45047</v>
      </c>
      <c r="C11482">
        <v>4713.08</v>
      </c>
    </row>
    <row r="11483" spans="1:3">
      <c r="A11483" s="71">
        <v>45050</v>
      </c>
      <c r="B11483" s="71">
        <f t="shared" si="179"/>
        <v>45047</v>
      </c>
      <c r="C11483">
        <v>4667.09</v>
      </c>
    </row>
    <row r="11484" spans="1:3">
      <c r="A11484" s="71">
        <v>45051</v>
      </c>
      <c r="B11484" s="71">
        <f t="shared" si="179"/>
        <v>45047</v>
      </c>
      <c r="C11484">
        <v>4616.58</v>
      </c>
    </row>
    <row r="11485" spans="1:3">
      <c r="A11485" s="71">
        <v>45052</v>
      </c>
      <c r="B11485" s="71">
        <f t="shared" si="179"/>
        <v>45047</v>
      </c>
      <c r="C11485">
        <v>4552.5600000000004</v>
      </c>
    </row>
    <row r="11486" spans="1:3">
      <c r="A11486" s="71">
        <v>45053</v>
      </c>
      <c r="B11486" s="71">
        <f t="shared" si="179"/>
        <v>45047</v>
      </c>
      <c r="C11486">
        <v>4552.5600000000004</v>
      </c>
    </row>
    <row r="11487" spans="1:3">
      <c r="A11487" s="71">
        <v>45054</v>
      </c>
      <c r="B11487" s="71">
        <f t="shared" si="179"/>
        <v>45047</v>
      </c>
      <c r="C11487">
        <v>4552.5600000000004</v>
      </c>
    </row>
    <row r="11488" spans="1:3">
      <c r="A11488" s="71">
        <v>45055</v>
      </c>
      <c r="B11488" s="71">
        <f t="shared" si="179"/>
        <v>45047</v>
      </c>
      <c r="C11488">
        <v>4490.58</v>
      </c>
    </row>
    <row r="11489" spans="1:3">
      <c r="A11489" s="71">
        <v>45056</v>
      </c>
      <c r="B11489" s="71">
        <f t="shared" si="179"/>
        <v>45047</v>
      </c>
      <c r="C11489">
        <v>4540.34</v>
      </c>
    </row>
    <row r="11490" spans="1:3">
      <c r="A11490" s="71">
        <v>45057</v>
      </c>
      <c r="B11490" s="71">
        <f t="shared" si="179"/>
        <v>45047</v>
      </c>
      <c r="C11490">
        <v>4545.3900000000003</v>
      </c>
    </row>
    <row r="11491" spans="1:3">
      <c r="A11491" s="71">
        <v>45058</v>
      </c>
      <c r="B11491" s="71">
        <f t="shared" si="179"/>
        <v>45047</v>
      </c>
      <c r="C11491">
        <v>4601.1499999999996</v>
      </c>
    </row>
    <row r="11492" spans="1:3">
      <c r="A11492" s="71">
        <v>45059</v>
      </c>
      <c r="B11492" s="71">
        <f t="shared" si="179"/>
        <v>45047</v>
      </c>
      <c r="C11492">
        <v>4564.4399999999996</v>
      </c>
    </row>
    <row r="11493" spans="1:3">
      <c r="A11493" s="71">
        <v>45060</v>
      </c>
      <c r="B11493" s="71">
        <f t="shared" si="179"/>
        <v>45047</v>
      </c>
      <c r="C11493">
        <v>4564.4399999999996</v>
      </c>
    </row>
    <row r="11494" spans="1:3">
      <c r="A11494" s="71">
        <v>45061</v>
      </c>
      <c r="B11494" s="71">
        <f t="shared" si="179"/>
        <v>45047</v>
      </c>
      <c r="C11494">
        <v>4564.4399999999996</v>
      </c>
    </row>
    <row r="11495" spans="1:3">
      <c r="A11495" s="71">
        <v>45062</v>
      </c>
      <c r="B11495" s="71">
        <f t="shared" si="179"/>
        <v>45047</v>
      </c>
      <c r="C11495">
        <v>4506.49</v>
      </c>
    </row>
    <row r="11496" spans="1:3">
      <c r="A11496" s="71">
        <v>45063</v>
      </c>
      <c r="B11496" s="71">
        <f t="shared" si="179"/>
        <v>45047</v>
      </c>
      <c r="C11496">
        <v>4531.58</v>
      </c>
    </row>
    <row r="11497" spans="1:3">
      <c r="A11497" s="71">
        <v>45064</v>
      </c>
      <c r="B11497" s="71">
        <f t="shared" si="179"/>
        <v>45047</v>
      </c>
      <c r="C11497">
        <v>4528.3</v>
      </c>
    </row>
    <row r="11498" spans="1:3">
      <c r="A11498" s="71">
        <v>45065</v>
      </c>
      <c r="B11498" s="71">
        <f t="shared" si="179"/>
        <v>45047</v>
      </c>
      <c r="C11498">
        <v>4521.6400000000003</v>
      </c>
    </row>
    <row r="11499" spans="1:3">
      <c r="A11499" s="71">
        <v>45066</v>
      </c>
      <c r="B11499" s="71">
        <f t="shared" si="179"/>
        <v>45047</v>
      </c>
      <c r="C11499">
        <v>4528.67</v>
      </c>
    </row>
    <row r="11500" spans="1:3">
      <c r="A11500" s="71">
        <v>45067</v>
      </c>
      <c r="B11500" s="71">
        <f t="shared" si="179"/>
        <v>45047</v>
      </c>
      <c r="C11500">
        <v>4528.67</v>
      </c>
    </row>
    <row r="11501" spans="1:3">
      <c r="A11501" s="71">
        <v>45068</v>
      </c>
      <c r="B11501" s="71">
        <f t="shared" si="179"/>
        <v>45047</v>
      </c>
      <c r="C11501">
        <v>4528.67</v>
      </c>
    </row>
    <row r="11502" spans="1:3">
      <c r="A11502" s="71">
        <v>45069</v>
      </c>
      <c r="B11502" s="71">
        <f t="shared" si="179"/>
        <v>45047</v>
      </c>
      <c r="C11502">
        <v>4528.67</v>
      </c>
    </row>
    <row r="11503" spans="1:3">
      <c r="A11503" s="71">
        <v>45070</v>
      </c>
      <c r="B11503" s="71">
        <f t="shared" si="179"/>
        <v>45047</v>
      </c>
      <c r="C11503">
        <v>4501.8100000000004</v>
      </c>
    </row>
    <row r="11504" spans="1:3">
      <c r="A11504" s="71">
        <v>45071</v>
      </c>
      <c r="B11504" s="71">
        <f t="shared" si="179"/>
        <v>45047</v>
      </c>
      <c r="C11504">
        <v>4448.93</v>
      </c>
    </row>
    <row r="11505" spans="1:3">
      <c r="A11505" s="71">
        <v>45072</v>
      </c>
      <c r="B11505" s="71">
        <f t="shared" si="179"/>
        <v>45047</v>
      </c>
      <c r="C11505">
        <v>4470.83</v>
      </c>
    </row>
    <row r="11506" spans="1:3">
      <c r="A11506" s="71">
        <v>45073</v>
      </c>
      <c r="B11506" s="71">
        <f t="shared" si="179"/>
        <v>45047</v>
      </c>
      <c r="C11506">
        <v>4461.66</v>
      </c>
    </row>
    <row r="11507" spans="1:3">
      <c r="A11507" s="71">
        <v>45074</v>
      </c>
      <c r="B11507" s="71">
        <f t="shared" si="179"/>
        <v>45047</v>
      </c>
      <c r="C11507">
        <v>4461.66</v>
      </c>
    </row>
    <row r="11508" spans="1:3">
      <c r="A11508" s="71">
        <v>45075</v>
      </c>
      <c r="B11508" s="71">
        <f t="shared" si="179"/>
        <v>45047</v>
      </c>
      <c r="C11508">
        <v>4461.66</v>
      </c>
    </row>
    <row r="11509" spans="1:3">
      <c r="A11509" s="71">
        <v>45076</v>
      </c>
      <c r="B11509" s="71">
        <f t="shared" si="179"/>
        <v>45047</v>
      </c>
      <c r="C11509">
        <v>4461.66</v>
      </c>
    </row>
    <row r="11510" spans="1:3">
      <c r="A11510" s="71">
        <v>45077</v>
      </c>
      <c r="B11510" s="71">
        <f t="shared" si="179"/>
        <v>45047</v>
      </c>
      <c r="C11510">
        <v>4408.6499999999996</v>
      </c>
    </row>
    <row r="11511" spans="1:3">
      <c r="A11511" s="71">
        <v>45078</v>
      </c>
      <c r="B11511" s="71">
        <f t="shared" si="179"/>
        <v>45078</v>
      </c>
      <c r="C11511">
        <v>4434.09</v>
      </c>
    </row>
    <row r="11512" spans="1:3">
      <c r="A11512" s="71">
        <v>45079</v>
      </c>
      <c r="B11512" s="71">
        <f t="shared" si="179"/>
        <v>45078</v>
      </c>
      <c r="C11512">
        <v>4410.49</v>
      </c>
    </row>
    <row r="11513" spans="1:3">
      <c r="A11513" s="71">
        <v>45080</v>
      </c>
      <c r="B11513" s="71">
        <f t="shared" si="179"/>
        <v>45078</v>
      </c>
      <c r="C11513">
        <v>4355.8</v>
      </c>
    </row>
    <row r="11514" spans="1:3">
      <c r="A11514" s="71">
        <v>45081</v>
      </c>
      <c r="B11514" s="71">
        <f t="shared" si="179"/>
        <v>45078</v>
      </c>
      <c r="C11514">
        <v>4355.8</v>
      </c>
    </row>
    <row r="11515" spans="1:3">
      <c r="A11515" s="71">
        <v>45082</v>
      </c>
      <c r="B11515" s="71">
        <f t="shared" si="179"/>
        <v>45078</v>
      </c>
      <c r="C11515">
        <v>4355.8</v>
      </c>
    </row>
    <row r="11516" spans="1:3">
      <c r="A11516" s="71">
        <v>45083</v>
      </c>
      <c r="B11516" s="71">
        <f t="shared" si="179"/>
        <v>45078</v>
      </c>
      <c r="C11516">
        <v>4307.0200000000004</v>
      </c>
    </row>
    <row r="11517" spans="1:3">
      <c r="A11517" s="71">
        <v>45084</v>
      </c>
      <c r="B11517" s="71">
        <f t="shared" si="179"/>
        <v>45078</v>
      </c>
      <c r="C11517">
        <v>4245</v>
      </c>
    </row>
    <row r="11518" spans="1:3">
      <c r="A11518" s="71">
        <v>45085</v>
      </c>
      <c r="B11518" s="71">
        <f t="shared" si="179"/>
        <v>45078</v>
      </c>
      <c r="C11518">
        <v>4209.1400000000003</v>
      </c>
    </row>
    <row r="11519" spans="1:3">
      <c r="A11519" s="71">
        <v>45086</v>
      </c>
      <c r="B11519" s="71">
        <f t="shared" si="179"/>
        <v>45078</v>
      </c>
      <c r="C11519">
        <v>4179.9799999999996</v>
      </c>
    </row>
    <row r="11520" spans="1:3">
      <c r="A11520" s="71">
        <v>45087</v>
      </c>
      <c r="B11520" s="71">
        <f t="shared" si="179"/>
        <v>45078</v>
      </c>
      <c r="C11520">
        <v>4173.66</v>
      </c>
    </row>
    <row r="11521" spans="1:3">
      <c r="A11521" s="71">
        <v>45088</v>
      </c>
      <c r="B11521" s="71">
        <f t="shared" si="179"/>
        <v>45078</v>
      </c>
      <c r="C11521">
        <v>4173.66</v>
      </c>
    </row>
    <row r="11522" spans="1:3">
      <c r="A11522" s="71">
        <v>45089</v>
      </c>
      <c r="B11522" s="71">
        <f t="shared" si="179"/>
        <v>45078</v>
      </c>
      <c r="C11522">
        <v>4173.66</v>
      </c>
    </row>
    <row r="11523" spans="1:3">
      <c r="A11523" s="71">
        <v>45090</v>
      </c>
      <c r="B11523" s="71">
        <f t="shared" ref="B11523:B11586" si="180">DATE(YEAR(A11523), MONTH(A11523), 1)</f>
        <v>45078</v>
      </c>
      <c r="C11523">
        <v>4173.66</v>
      </c>
    </row>
    <row r="11524" spans="1:3">
      <c r="A11524" s="71">
        <v>45091</v>
      </c>
      <c r="B11524" s="71">
        <f t="shared" si="180"/>
        <v>45078</v>
      </c>
      <c r="C11524">
        <v>4186.3</v>
      </c>
    </row>
    <row r="11525" spans="1:3">
      <c r="A11525" s="71">
        <v>45092</v>
      </c>
      <c r="B11525" s="71">
        <f t="shared" si="180"/>
        <v>45078</v>
      </c>
      <c r="C11525">
        <v>4182.33</v>
      </c>
    </row>
    <row r="11526" spans="1:3">
      <c r="A11526" s="71">
        <v>45093</v>
      </c>
      <c r="B11526" s="71">
        <f t="shared" si="180"/>
        <v>45078</v>
      </c>
      <c r="C11526">
        <v>4164.66</v>
      </c>
    </row>
    <row r="11527" spans="1:3">
      <c r="A11527" s="71">
        <v>45094</v>
      </c>
      <c r="B11527" s="71">
        <f t="shared" si="180"/>
        <v>45078</v>
      </c>
      <c r="C11527">
        <v>4145.72</v>
      </c>
    </row>
    <row r="11528" spans="1:3">
      <c r="A11528" s="71">
        <v>45095</v>
      </c>
      <c r="B11528" s="71">
        <f t="shared" si="180"/>
        <v>45078</v>
      </c>
      <c r="C11528">
        <v>4145.72</v>
      </c>
    </row>
    <row r="11529" spans="1:3">
      <c r="A11529" s="71">
        <v>45096</v>
      </c>
      <c r="B11529" s="71">
        <f t="shared" si="180"/>
        <v>45078</v>
      </c>
      <c r="C11529">
        <v>4145.72</v>
      </c>
    </row>
    <row r="11530" spans="1:3">
      <c r="A11530" s="71">
        <v>45097</v>
      </c>
      <c r="B11530" s="71">
        <f t="shared" si="180"/>
        <v>45078</v>
      </c>
      <c r="C11530">
        <v>4145.72</v>
      </c>
    </row>
    <row r="11531" spans="1:3">
      <c r="A11531" s="71">
        <v>45098</v>
      </c>
      <c r="B11531" s="71">
        <f t="shared" si="180"/>
        <v>45078</v>
      </c>
      <c r="C11531">
        <v>4149.18</v>
      </c>
    </row>
    <row r="11532" spans="1:3">
      <c r="A11532" s="71">
        <v>45099</v>
      </c>
      <c r="B11532" s="71">
        <f t="shared" si="180"/>
        <v>45078</v>
      </c>
      <c r="C11532">
        <v>4158.21</v>
      </c>
    </row>
    <row r="11533" spans="1:3">
      <c r="A11533" s="71">
        <v>45100</v>
      </c>
      <c r="B11533" s="71">
        <f t="shared" si="180"/>
        <v>45078</v>
      </c>
      <c r="C11533">
        <v>4114.3900000000003</v>
      </c>
    </row>
    <row r="11534" spans="1:3">
      <c r="A11534" s="71">
        <v>45101</v>
      </c>
      <c r="B11534" s="71">
        <f t="shared" si="180"/>
        <v>45078</v>
      </c>
      <c r="C11534">
        <v>4168.88</v>
      </c>
    </row>
    <row r="11535" spans="1:3">
      <c r="A11535" s="71">
        <v>45102</v>
      </c>
      <c r="B11535" s="71">
        <f t="shared" si="180"/>
        <v>45078</v>
      </c>
      <c r="C11535">
        <v>4168.88</v>
      </c>
    </row>
    <row r="11536" spans="1:3">
      <c r="A11536" s="71">
        <v>45103</v>
      </c>
      <c r="B11536" s="71">
        <f t="shared" si="180"/>
        <v>45078</v>
      </c>
      <c r="C11536">
        <v>4168.88</v>
      </c>
    </row>
    <row r="11537" spans="1:3">
      <c r="A11537" s="71">
        <v>45104</v>
      </c>
      <c r="B11537" s="71">
        <f t="shared" si="180"/>
        <v>45078</v>
      </c>
      <c r="C11537">
        <v>4172.33</v>
      </c>
    </row>
    <row r="11538" spans="1:3">
      <c r="A11538" s="71">
        <v>45105</v>
      </c>
      <c r="B11538" s="71">
        <f t="shared" si="180"/>
        <v>45078</v>
      </c>
      <c r="C11538">
        <v>4152.4799999999996</v>
      </c>
    </row>
    <row r="11539" spans="1:3">
      <c r="A11539" s="71">
        <v>45106</v>
      </c>
      <c r="B11539" s="71">
        <f t="shared" si="180"/>
        <v>45078</v>
      </c>
      <c r="C11539">
        <v>4169.6000000000004</v>
      </c>
    </row>
    <row r="11540" spans="1:3">
      <c r="A11540" s="71">
        <v>45107</v>
      </c>
      <c r="B11540" s="71">
        <f t="shared" si="180"/>
        <v>45078</v>
      </c>
      <c r="C11540">
        <v>4191.28</v>
      </c>
    </row>
    <row r="11541" spans="1:3">
      <c r="A11541" s="71">
        <v>45108</v>
      </c>
      <c r="B11541" s="71">
        <f t="shared" si="180"/>
        <v>45108</v>
      </c>
      <c r="C11541">
        <v>4177.58</v>
      </c>
    </row>
    <row r="11542" spans="1:3">
      <c r="A11542" s="71">
        <v>45109</v>
      </c>
      <c r="B11542" s="71">
        <f t="shared" si="180"/>
        <v>45108</v>
      </c>
      <c r="C11542">
        <v>4177.58</v>
      </c>
    </row>
    <row r="11543" spans="1:3">
      <c r="A11543" s="71">
        <v>45110</v>
      </c>
      <c r="B11543" s="71">
        <f t="shared" si="180"/>
        <v>45108</v>
      </c>
      <c r="C11543">
        <v>4177.58</v>
      </c>
    </row>
    <row r="11544" spans="1:3">
      <c r="A11544" s="71">
        <v>45111</v>
      </c>
      <c r="B11544" s="71">
        <f t="shared" si="180"/>
        <v>45108</v>
      </c>
      <c r="C11544">
        <v>4177.58</v>
      </c>
    </row>
    <row r="11545" spans="1:3">
      <c r="A11545" s="71">
        <v>45112</v>
      </c>
      <c r="B11545" s="71">
        <f t="shared" si="180"/>
        <v>45108</v>
      </c>
      <c r="C11545">
        <v>4177.58</v>
      </c>
    </row>
    <row r="11546" spans="1:3">
      <c r="A11546" s="71">
        <v>45113</v>
      </c>
      <c r="B11546" s="71">
        <f t="shared" si="180"/>
        <v>45108</v>
      </c>
      <c r="C11546">
        <v>4128.08</v>
      </c>
    </row>
    <row r="11547" spans="1:3">
      <c r="A11547" s="71">
        <v>45114</v>
      </c>
      <c r="B11547" s="71">
        <f t="shared" si="180"/>
        <v>45108</v>
      </c>
      <c r="C11547">
        <v>4195.93</v>
      </c>
    </row>
    <row r="11548" spans="1:3">
      <c r="A11548" s="71">
        <v>45115</v>
      </c>
      <c r="B11548" s="71">
        <f t="shared" si="180"/>
        <v>45108</v>
      </c>
      <c r="C11548">
        <v>4189.96</v>
      </c>
    </row>
    <row r="11549" spans="1:3">
      <c r="A11549" s="71">
        <v>45116</v>
      </c>
      <c r="B11549" s="71">
        <f t="shared" si="180"/>
        <v>45108</v>
      </c>
      <c r="C11549">
        <v>4189.96</v>
      </c>
    </row>
    <row r="11550" spans="1:3">
      <c r="A11550" s="71">
        <v>45117</v>
      </c>
      <c r="B11550" s="71">
        <f t="shared" si="180"/>
        <v>45108</v>
      </c>
      <c r="C11550">
        <v>4189.96</v>
      </c>
    </row>
    <row r="11551" spans="1:3">
      <c r="A11551" s="71">
        <v>45118</v>
      </c>
      <c r="B11551" s="71">
        <f t="shared" si="180"/>
        <v>45108</v>
      </c>
      <c r="C11551">
        <v>4154.0600000000004</v>
      </c>
    </row>
    <row r="11552" spans="1:3">
      <c r="A11552" s="71">
        <v>45119</v>
      </c>
      <c r="B11552" s="71">
        <f t="shared" si="180"/>
        <v>45108</v>
      </c>
      <c r="C11552">
        <v>4193.59</v>
      </c>
    </row>
    <row r="11553" spans="1:3">
      <c r="A11553" s="71">
        <v>45120</v>
      </c>
      <c r="B11553" s="71">
        <f t="shared" si="180"/>
        <v>45108</v>
      </c>
      <c r="C11553">
        <v>4128.67</v>
      </c>
    </row>
    <row r="11554" spans="1:3">
      <c r="A11554" s="71">
        <v>45121</v>
      </c>
      <c r="B11554" s="71">
        <f t="shared" si="180"/>
        <v>45108</v>
      </c>
      <c r="C11554">
        <v>4102.13</v>
      </c>
    </row>
    <row r="11555" spans="1:3">
      <c r="A11555" s="71">
        <v>45122</v>
      </c>
      <c r="B11555" s="71">
        <f t="shared" si="180"/>
        <v>45108</v>
      </c>
      <c r="C11555">
        <v>4089.3</v>
      </c>
    </row>
    <row r="11556" spans="1:3">
      <c r="A11556" s="71">
        <v>45123</v>
      </c>
      <c r="B11556" s="71">
        <f t="shared" si="180"/>
        <v>45108</v>
      </c>
      <c r="C11556">
        <v>4089.3</v>
      </c>
    </row>
    <row r="11557" spans="1:3">
      <c r="A11557" s="71">
        <v>45124</v>
      </c>
      <c r="B11557" s="71">
        <f t="shared" si="180"/>
        <v>45108</v>
      </c>
      <c r="C11557">
        <v>4089.3</v>
      </c>
    </row>
    <row r="11558" spans="1:3">
      <c r="A11558" s="71">
        <v>45125</v>
      </c>
      <c r="B11558" s="71">
        <f t="shared" si="180"/>
        <v>45108</v>
      </c>
      <c r="C11558">
        <v>4069.39</v>
      </c>
    </row>
    <row r="11559" spans="1:3">
      <c r="A11559" s="71">
        <v>45126</v>
      </c>
      <c r="B11559" s="71">
        <f t="shared" si="180"/>
        <v>45108</v>
      </c>
      <c r="C11559">
        <v>3991.15</v>
      </c>
    </row>
    <row r="11560" spans="1:3">
      <c r="A11560" s="71">
        <v>45127</v>
      </c>
      <c r="B11560" s="71">
        <f t="shared" si="180"/>
        <v>45108</v>
      </c>
      <c r="C11560">
        <v>3980.2</v>
      </c>
    </row>
    <row r="11561" spans="1:3">
      <c r="A11561" s="71">
        <v>45128</v>
      </c>
      <c r="B11561" s="71">
        <f t="shared" si="180"/>
        <v>45108</v>
      </c>
      <c r="C11561">
        <v>3980.2</v>
      </c>
    </row>
    <row r="11562" spans="1:3">
      <c r="A11562" s="71">
        <v>45129</v>
      </c>
      <c r="B11562" s="71">
        <f t="shared" si="180"/>
        <v>45108</v>
      </c>
      <c r="C11562">
        <v>3971.38</v>
      </c>
    </row>
    <row r="11563" spans="1:3">
      <c r="A11563" s="71">
        <v>45130</v>
      </c>
      <c r="B11563" s="71">
        <f t="shared" si="180"/>
        <v>45108</v>
      </c>
      <c r="C11563">
        <v>3971.38</v>
      </c>
    </row>
    <row r="11564" spans="1:3">
      <c r="A11564" s="71">
        <v>45131</v>
      </c>
      <c r="B11564" s="71">
        <f t="shared" si="180"/>
        <v>45108</v>
      </c>
      <c r="C11564">
        <v>3971.38</v>
      </c>
    </row>
    <row r="11565" spans="1:3">
      <c r="A11565" s="71">
        <v>45132</v>
      </c>
      <c r="B11565" s="71">
        <f t="shared" si="180"/>
        <v>45108</v>
      </c>
      <c r="C11565">
        <v>3950.58</v>
      </c>
    </row>
    <row r="11566" spans="1:3">
      <c r="A11566" s="71">
        <v>45133</v>
      </c>
      <c r="B11566" s="71">
        <f t="shared" si="180"/>
        <v>45108</v>
      </c>
      <c r="C11566">
        <v>3978.83</v>
      </c>
    </row>
    <row r="11567" spans="1:3">
      <c r="A11567" s="71">
        <v>45134</v>
      </c>
      <c r="B11567" s="71">
        <f t="shared" si="180"/>
        <v>45108</v>
      </c>
      <c r="C11567">
        <v>3951.1</v>
      </c>
    </row>
    <row r="11568" spans="1:3">
      <c r="A11568" s="71">
        <v>45135</v>
      </c>
      <c r="B11568" s="71">
        <f t="shared" si="180"/>
        <v>45108</v>
      </c>
      <c r="C11568">
        <v>3932.04</v>
      </c>
    </row>
    <row r="11569" spans="1:3">
      <c r="A11569" s="71">
        <v>45136</v>
      </c>
      <c r="B11569" s="71">
        <f t="shared" si="180"/>
        <v>45108</v>
      </c>
      <c r="C11569">
        <v>3923.49</v>
      </c>
    </row>
    <row r="11570" spans="1:3">
      <c r="A11570" s="71">
        <v>45137</v>
      </c>
      <c r="B11570" s="71">
        <f t="shared" si="180"/>
        <v>45108</v>
      </c>
      <c r="C11570">
        <v>3923.49</v>
      </c>
    </row>
    <row r="11571" spans="1:3">
      <c r="A11571" s="71">
        <v>45138</v>
      </c>
      <c r="B11571" s="71">
        <f t="shared" si="180"/>
        <v>45108</v>
      </c>
      <c r="C11571">
        <v>3923.49</v>
      </c>
    </row>
    <row r="11572" spans="1:3">
      <c r="A11572" s="71">
        <v>45139</v>
      </c>
      <c r="B11572" s="71">
        <f t="shared" si="180"/>
        <v>45139</v>
      </c>
      <c r="C11572">
        <v>3898.48</v>
      </c>
    </row>
    <row r="11573" spans="1:3">
      <c r="A11573" s="71">
        <v>45140</v>
      </c>
      <c r="B11573" s="71">
        <f t="shared" si="180"/>
        <v>45139</v>
      </c>
      <c r="C11573">
        <v>4007.44</v>
      </c>
    </row>
    <row r="11574" spans="1:3">
      <c r="A11574" s="71">
        <v>45141</v>
      </c>
      <c r="B11574" s="71">
        <f t="shared" si="180"/>
        <v>45139</v>
      </c>
      <c r="C11574">
        <v>4056.99</v>
      </c>
    </row>
    <row r="11575" spans="1:3">
      <c r="A11575" s="71">
        <v>45142</v>
      </c>
      <c r="B11575" s="71">
        <f t="shared" si="180"/>
        <v>45139</v>
      </c>
      <c r="C11575">
        <v>4144.79</v>
      </c>
    </row>
    <row r="11576" spans="1:3">
      <c r="A11576" s="71">
        <v>45143</v>
      </c>
      <c r="B11576" s="71">
        <f t="shared" si="180"/>
        <v>45139</v>
      </c>
      <c r="C11576">
        <v>4077.9</v>
      </c>
    </row>
    <row r="11577" spans="1:3">
      <c r="A11577" s="71">
        <v>45144</v>
      </c>
      <c r="B11577" s="71">
        <f t="shared" si="180"/>
        <v>45139</v>
      </c>
      <c r="C11577">
        <v>4077.9</v>
      </c>
    </row>
    <row r="11578" spans="1:3">
      <c r="A11578" s="71">
        <v>45145</v>
      </c>
      <c r="B11578" s="71">
        <f t="shared" si="180"/>
        <v>45139</v>
      </c>
      <c r="C11578">
        <v>4077.9</v>
      </c>
    </row>
    <row r="11579" spans="1:3">
      <c r="A11579" s="71">
        <v>45146</v>
      </c>
      <c r="B11579" s="71">
        <f t="shared" si="180"/>
        <v>45139</v>
      </c>
      <c r="C11579">
        <v>4077.9</v>
      </c>
    </row>
    <row r="11580" spans="1:3">
      <c r="A11580" s="71">
        <v>45147</v>
      </c>
      <c r="B11580" s="71">
        <f t="shared" si="180"/>
        <v>45139</v>
      </c>
      <c r="C11580">
        <v>4076.46</v>
      </c>
    </row>
    <row r="11581" spans="1:3">
      <c r="A11581" s="71">
        <v>45148</v>
      </c>
      <c r="B11581" s="71">
        <f t="shared" si="180"/>
        <v>45139</v>
      </c>
      <c r="C11581">
        <v>4031.65</v>
      </c>
    </row>
    <row r="11582" spans="1:3">
      <c r="A11582" s="71">
        <v>45149</v>
      </c>
      <c r="B11582" s="71">
        <f t="shared" si="180"/>
        <v>45139</v>
      </c>
      <c r="C11582">
        <v>3955.23</v>
      </c>
    </row>
    <row r="11583" spans="1:3">
      <c r="A11583" s="71">
        <v>45150</v>
      </c>
      <c r="B11583" s="71">
        <f t="shared" si="180"/>
        <v>45139</v>
      </c>
      <c r="C11583">
        <v>3973.41</v>
      </c>
    </row>
    <row r="11584" spans="1:3">
      <c r="A11584" s="71">
        <v>45151</v>
      </c>
      <c r="B11584" s="71">
        <f t="shared" si="180"/>
        <v>45139</v>
      </c>
      <c r="C11584">
        <v>3973.41</v>
      </c>
    </row>
    <row r="11585" spans="1:3">
      <c r="A11585" s="71">
        <v>45152</v>
      </c>
      <c r="B11585" s="71">
        <f t="shared" si="180"/>
        <v>45139</v>
      </c>
      <c r="C11585">
        <v>3973.41</v>
      </c>
    </row>
    <row r="11586" spans="1:3">
      <c r="A11586" s="71">
        <v>45153</v>
      </c>
      <c r="B11586" s="71">
        <f t="shared" si="180"/>
        <v>45139</v>
      </c>
      <c r="C11586">
        <v>4029.95</v>
      </c>
    </row>
    <row r="11587" spans="1:3">
      <c r="A11587" s="71">
        <v>45154</v>
      </c>
      <c r="B11587" s="71">
        <f t="shared" ref="B11587:B11650" si="181">DATE(YEAR(A11587), MONTH(A11587), 1)</f>
        <v>45139</v>
      </c>
      <c r="C11587">
        <v>4096.08</v>
      </c>
    </row>
    <row r="11588" spans="1:3">
      <c r="A11588" s="71">
        <v>45155</v>
      </c>
      <c r="B11588" s="71">
        <f t="shared" si="181"/>
        <v>45139</v>
      </c>
      <c r="C11588">
        <v>4130.33</v>
      </c>
    </row>
    <row r="11589" spans="1:3">
      <c r="A11589" s="71">
        <v>45156</v>
      </c>
      <c r="B11589" s="71">
        <f t="shared" si="181"/>
        <v>45139</v>
      </c>
      <c r="C11589">
        <v>4093.96</v>
      </c>
    </row>
    <row r="11590" spans="1:3">
      <c r="A11590" s="71">
        <v>45157</v>
      </c>
      <c r="B11590" s="71">
        <f t="shared" si="181"/>
        <v>45139</v>
      </c>
      <c r="C11590">
        <v>4124.04</v>
      </c>
    </row>
    <row r="11591" spans="1:3">
      <c r="A11591" s="71">
        <v>45158</v>
      </c>
      <c r="B11591" s="71">
        <f t="shared" si="181"/>
        <v>45139</v>
      </c>
      <c r="C11591">
        <v>4124.04</v>
      </c>
    </row>
    <row r="11592" spans="1:3">
      <c r="A11592" s="71">
        <v>45159</v>
      </c>
      <c r="B11592" s="71">
        <f t="shared" si="181"/>
        <v>45139</v>
      </c>
      <c r="C11592">
        <v>4124.04</v>
      </c>
    </row>
    <row r="11593" spans="1:3">
      <c r="A11593" s="71">
        <v>45160</v>
      </c>
      <c r="B11593" s="71">
        <f t="shared" si="181"/>
        <v>45139</v>
      </c>
      <c r="C11593">
        <v>4124.04</v>
      </c>
    </row>
    <row r="11594" spans="1:3">
      <c r="A11594" s="71">
        <v>45161</v>
      </c>
      <c r="B11594" s="71">
        <f t="shared" si="181"/>
        <v>45139</v>
      </c>
      <c r="C11594">
        <v>4120.07</v>
      </c>
    </row>
    <row r="11595" spans="1:3">
      <c r="A11595" s="71">
        <v>45162</v>
      </c>
      <c r="B11595" s="71">
        <f t="shared" si="181"/>
        <v>45139</v>
      </c>
      <c r="C11595">
        <v>4085.89</v>
      </c>
    </row>
    <row r="11596" spans="1:3">
      <c r="A11596" s="71">
        <v>45163</v>
      </c>
      <c r="B11596" s="71">
        <f t="shared" si="181"/>
        <v>45139</v>
      </c>
      <c r="C11596">
        <v>4076.9</v>
      </c>
    </row>
    <row r="11597" spans="1:3">
      <c r="A11597" s="71">
        <v>45164</v>
      </c>
      <c r="B11597" s="71">
        <f t="shared" si="181"/>
        <v>45139</v>
      </c>
      <c r="C11597">
        <v>4117.78</v>
      </c>
    </row>
    <row r="11598" spans="1:3">
      <c r="A11598" s="71">
        <v>45165</v>
      </c>
      <c r="B11598" s="71">
        <f t="shared" si="181"/>
        <v>45139</v>
      </c>
      <c r="C11598">
        <v>4117.78</v>
      </c>
    </row>
    <row r="11599" spans="1:3">
      <c r="A11599" s="71">
        <v>45166</v>
      </c>
      <c r="B11599" s="71">
        <f t="shared" si="181"/>
        <v>45139</v>
      </c>
      <c r="C11599">
        <v>4117.78</v>
      </c>
    </row>
    <row r="11600" spans="1:3">
      <c r="A11600" s="71">
        <v>45167</v>
      </c>
      <c r="B11600" s="71">
        <f t="shared" si="181"/>
        <v>45139</v>
      </c>
      <c r="C11600">
        <v>4111.5200000000004</v>
      </c>
    </row>
    <row r="11601" spans="1:3">
      <c r="A11601" s="71">
        <v>45168</v>
      </c>
      <c r="B11601" s="71">
        <f t="shared" si="181"/>
        <v>45139</v>
      </c>
      <c r="C11601">
        <v>4110.08</v>
      </c>
    </row>
    <row r="11602" spans="1:3">
      <c r="A11602" s="71">
        <v>45169</v>
      </c>
      <c r="B11602" s="71">
        <f t="shared" si="181"/>
        <v>45139</v>
      </c>
      <c r="C11602">
        <v>4085.33</v>
      </c>
    </row>
    <row r="11603" spans="1:3">
      <c r="A11603" s="71">
        <v>45170</v>
      </c>
      <c r="B11603" s="71">
        <f t="shared" si="181"/>
        <v>45170</v>
      </c>
      <c r="C11603">
        <v>4099.2</v>
      </c>
    </row>
    <row r="11604" spans="1:3">
      <c r="A11604" s="71">
        <v>45171</v>
      </c>
      <c r="B11604" s="71">
        <f t="shared" si="181"/>
        <v>45170</v>
      </c>
      <c r="C11604">
        <v>4063.36</v>
      </c>
    </row>
    <row r="11605" spans="1:3">
      <c r="A11605" s="71">
        <v>45172</v>
      </c>
      <c r="B11605" s="71">
        <f t="shared" si="181"/>
        <v>45170</v>
      </c>
      <c r="C11605">
        <v>4063.36</v>
      </c>
    </row>
    <row r="11606" spans="1:3">
      <c r="A11606" s="71">
        <v>45173</v>
      </c>
      <c r="B11606" s="71">
        <f t="shared" si="181"/>
        <v>45170</v>
      </c>
      <c r="C11606">
        <v>4063.36</v>
      </c>
    </row>
    <row r="11607" spans="1:3">
      <c r="A11607" s="71">
        <v>45174</v>
      </c>
      <c r="B11607" s="71">
        <f t="shared" si="181"/>
        <v>45170</v>
      </c>
      <c r="C11607">
        <v>4063.36</v>
      </c>
    </row>
    <row r="11608" spans="1:3">
      <c r="A11608" s="71">
        <v>45175</v>
      </c>
      <c r="B11608" s="71">
        <f t="shared" si="181"/>
        <v>45170</v>
      </c>
      <c r="C11608">
        <v>4089.46</v>
      </c>
    </row>
    <row r="11609" spans="1:3">
      <c r="A11609" s="71">
        <v>45176</v>
      </c>
      <c r="B11609" s="71">
        <f t="shared" si="181"/>
        <v>45170</v>
      </c>
      <c r="C11609">
        <v>4093.04</v>
      </c>
    </row>
    <row r="11610" spans="1:3">
      <c r="A11610" s="71">
        <v>45177</v>
      </c>
      <c r="B11610" s="71">
        <f t="shared" si="181"/>
        <v>45170</v>
      </c>
      <c r="C11610">
        <v>4045.83</v>
      </c>
    </row>
    <row r="11611" spans="1:3">
      <c r="A11611" s="71">
        <v>45178</v>
      </c>
      <c r="B11611" s="71">
        <f t="shared" si="181"/>
        <v>45170</v>
      </c>
      <c r="C11611">
        <v>4012.26</v>
      </c>
    </row>
    <row r="11612" spans="1:3">
      <c r="A11612" s="71">
        <v>45179</v>
      </c>
      <c r="B11612" s="71">
        <f t="shared" si="181"/>
        <v>45170</v>
      </c>
      <c r="C11612">
        <v>4012.26</v>
      </c>
    </row>
    <row r="11613" spans="1:3">
      <c r="A11613" s="71">
        <v>45180</v>
      </c>
      <c r="B11613" s="71">
        <f t="shared" si="181"/>
        <v>45170</v>
      </c>
      <c r="C11613">
        <v>4012.26</v>
      </c>
    </row>
    <row r="11614" spans="1:3">
      <c r="A11614" s="71">
        <v>45181</v>
      </c>
      <c r="B11614" s="71">
        <f t="shared" si="181"/>
        <v>45170</v>
      </c>
      <c r="C11614">
        <v>3997.74</v>
      </c>
    </row>
    <row r="11615" spans="1:3">
      <c r="A11615" s="71">
        <v>45182</v>
      </c>
      <c r="B11615" s="71">
        <f t="shared" si="181"/>
        <v>45170</v>
      </c>
      <c r="C11615">
        <v>3993.53</v>
      </c>
    </row>
    <row r="11616" spans="1:3">
      <c r="A11616" s="71">
        <v>45183</v>
      </c>
      <c r="B11616" s="71">
        <f t="shared" si="181"/>
        <v>45170</v>
      </c>
      <c r="C11616">
        <v>3950.92</v>
      </c>
    </row>
    <row r="11617" spans="1:3">
      <c r="A11617" s="71">
        <v>45184</v>
      </c>
      <c r="B11617" s="71">
        <f t="shared" si="181"/>
        <v>45170</v>
      </c>
      <c r="C11617">
        <v>3926.59</v>
      </c>
    </row>
    <row r="11618" spans="1:3">
      <c r="A11618" s="71">
        <v>45185</v>
      </c>
      <c r="B11618" s="71">
        <f t="shared" si="181"/>
        <v>45170</v>
      </c>
      <c r="C11618">
        <v>3928.28</v>
      </c>
    </row>
    <row r="11619" spans="1:3">
      <c r="A11619" s="71">
        <v>45186</v>
      </c>
      <c r="B11619" s="71">
        <f t="shared" si="181"/>
        <v>45170</v>
      </c>
      <c r="C11619">
        <v>3928.28</v>
      </c>
    </row>
    <row r="11620" spans="1:3">
      <c r="A11620" s="71">
        <v>45187</v>
      </c>
      <c r="B11620" s="71">
        <f t="shared" si="181"/>
        <v>45170</v>
      </c>
      <c r="C11620">
        <v>3928.28</v>
      </c>
    </row>
    <row r="11621" spans="1:3">
      <c r="A11621" s="71">
        <v>45188</v>
      </c>
      <c r="B11621" s="71">
        <f t="shared" si="181"/>
        <v>45170</v>
      </c>
      <c r="C11621">
        <v>3905.95</v>
      </c>
    </row>
    <row r="11622" spans="1:3">
      <c r="A11622" s="71">
        <v>45189</v>
      </c>
      <c r="B11622" s="71">
        <f t="shared" si="181"/>
        <v>45170</v>
      </c>
      <c r="C11622">
        <v>3902.54</v>
      </c>
    </row>
    <row r="11623" spans="1:3">
      <c r="A11623" s="71">
        <v>45190</v>
      </c>
      <c r="B11623" s="71">
        <f t="shared" si="181"/>
        <v>45170</v>
      </c>
      <c r="C11623">
        <v>3907.21</v>
      </c>
    </row>
    <row r="11624" spans="1:3">
      <c r="A11624" s="71">
        <v>45191</v>
      </c>
      <c r="B11624" s="71">
        <f t="shared" si="181"/>
        <v>45170</v>
      </c>
      <c r="C11624">
        <v>3948.25</v>
      </c>
    </row>
    <row r="11625" spans="1:3">
      <c r="A11625" s="71">
        <v>45192</v>
      </c>
      <c r="B11625" s="71">
        <f t="shared" si="181"/>
        <v>45170</v>
      </c>
      <c r="C11625">
        <v>3948.7</v>
      </c>
    </row>
    <row r="11626" spans="1:3">
      <c r="A11626" s="71">
        <v>45193</v>
      </c>
      <c r="B11626" s="71">
        <f t="shared" si="181"/>
        <v>45170</v>
      </c>
      <c r="C11626">
        <v>3948.7</v>
      </c>
    </row>
    <row r="11627" spans="1:3">
      <c r="A11627" s="71">
        <v>45194</v>
      </c>
      <c r="B11627" s="71">
        <f t="shared" si="181"/>
        <v>45170</v>
      </c>
      <c r="C11627">
        <v>3948.7</v>
      </c>
    </row>
    <row r="11628" spans="1:3">
      <c r="A11628" s="71">
        <v>45195</v>
      </c>
      <c r="B11628" s="71">
        <f t="shared" si="181"/>
        <v>45170</v>
      </c>
      <c r="C11628">
        <v>4052.54</v>
      </c>
    </row>
    <row r="11629" spans="1:3">
      <c r="A11629" s="71">
        <v>45196</v>
      </c>
      <c r="B11629" s="71">
        <f t="shared" si="181"/>
        <v>45170</v>
      </c>
      <c r="C11629">
        <v>4068.73</v>
      </c>
    </row>
    <row r="11630" spans="1:3">
      <c r="A11630" s="71">
        <v>45197</v>
      </c>
      <c r="B11630" s="71">
        <f t="shared" si="181"/>
        <v>45170</v>
      </c>
      <c r="C11630">
        <v>4093.6</v>
      </c>
    </row>
    <row r="11631" spans="1:3">
      <c r="A11631" s="71">
        <v>45198</v>
      </c>
      <c r="B11631" s="71">
        <f t="shared" si="181"/>
        <v>45170</v>
      </c>
      <c r="C11631">
        <v>4085.57</v>
      </c>
    </row>
    <row r="11632" spans="1:3">
      <c r="A11632" s="71">
        <v>45199</v>
      </c>
      <c r="B11632" s="71">
        <f t="shared" si="181"/>
        <v>45170</v>
      </c>
      <c r="C11632">
        <v>4053.76</v>
      </c>
    </row>
    <row r="11633" spans="1:3">
      <c r="A11633" s="71">
        <v>45200</v>
      </c>
      <c r="B11633" s="71">
        <f t="shared" si="181"/>
        <v>45200</v>
      </c>
      <c r="C11633">
        <v>4053.76</v>
      </c>
    </row>
    <row r="11634" spans="1:3">
      <c r="A11634" s="71">
        <v>45201</v>
      </c>
      <c r="B11634" s="71">
        <f t="shared" si="181"/>
        <v>45200</v>
      </c>
      <c r="C11634">
        <v>4053.76</v>
      </c>
    </row>
    <row r="11635" spans="1:3">
      <c r="A11635" s="71">
        <v>45202</v>
      </c>
      <c r="B11635" s="71">
        <f t="shared" si="181"/>
        <v>45200</v>
      </c>
      <c r="C11635">
        <v>4141.43</v>
      </c>
    </row>
    <row r="11636" spans="1:3">
      <c r="A11636" s="71">
        <v>45203</v>
      </c>
      <c r="B11636" s="71">
        <f t="shared" si="181"/>
        <v>45200</v>
      </c>
      <c r="C11636">
        <v>4187.01</v>
      </c>
    </row>
    <row r="11637" spans="1:3">
      <c r="A11637" s="71">
        <v>45204</v>
      </c>
      <c r="B11637" s="71">
        <f t="shared" si="181"/>
        <v>45200</v>
      </c>
      <c r="C11637">
        <v>4252.09</v>
      </c>
    </row>
    <row r="11638" spans="1:3">
      <c r="A11638" s="71">
        <v>45205</v>
      </c>
      <c r="B11638" s="71">
        <f t="shared" si="181"/>
        <v>45200</v>
      </c>
      <c r="C11638">
        <v>4359.3999999999996</v>
      </c>
    </row>
    <row r="11639" spans="1:3">
      <c r="A11639" s="71">
        <v>45206</v>
      </c>
      <c r="B11639" s="71">
        <f t="shared" si="181"/>
        <v>45200</v>
      </c>
      <c r="C11639">
        <v>4386.66</v>
      </c>
    </row>
    <row r="11640" spans="1:3">
      <c r="A11640" s="71">
        <v>45207</v>
      </c>
      <c r="B11640" s="71">
        <f t="shared" si="181"/>
        <v>45200</v>
      </c>
      <c r="C11640">
        <v>4386.66</v>
      </c>
    </row>
    <row r="11641" spans="1:3">
      <c r="A11641" s="71">
        <v>45208</v>
      </c>
      <c r="B11641" s="71">
        <f t="shared" si="181"/>
        <v>45200</v>
      </c>
      <c r="C11641">
        <v>4386.66</v>
      </c>
    </row>
    <row r="11642" spans="1:3">
      <c r="A11642" s="71">
        <v>45209</v>
      </c>
      <c r="B11642" s="71">
        <f t="shared" si="181"/>
        <v>45200</v>
      </c>
      <c r="C11642">
        <v>4386.66</v>
      </c>
    </row>
    <row r="11643" spans="1:3">
      <c r="A11643" s="71">
        <v>45210</v>
      </c>
      <c r="B11643" s="71">
        <f t="shared" si="181"/>
        <v>45200</v>
      </c>
      <c r="C11643">
        <v>4231.97</v>
      </c>
    </row>
    <row r="11644" spans="1:3">
      <c r="A11644" s="71">
        <v>45211</v>
      </c>
      <c r="B11644" s="71">
        <f t="shared" si="181"/>
        <v>45200</v>
      </c>
      <c r="C11644">
        <v>4212.5</v>
      </c>
    </row>
    <row r="11645" spans="1:3">
      <c r="A11645" s="71">
        <v>45212</v>
      </c>
      <c r="B11645" s="71">
        <f t="shared" si="181"/>
        <v>45200</v>
      </c>
      <c r="C11645">
        <v>4230.6099999999997</v>
      </c>
    </row>
    <row r="11646" spans="1:3">
      <c r="A11646" s="71">
        <v>45213</v>
      </c>
      <c r="B11646" s="71">
        <f t="shared" si="181"/>
        <v>45200</v>
      </c>
      <c r="C11646">
        <v>4249</v>
      </c>
    </row>
    <row r="11647" spans="1:3">
      <c r="A11647" s="71">
        <v>45214</v>
      </c>
      <c r="B11647" s="71">
        <f t="shared" si="181"/>
        <v>45200</v>
      </c>
      <c r="C11647">
        <v>4249</v>
      </c>
    </row>
    <row r="11648" spans="1:3">
      <c r="A11648" s="71">
        <v>45215</v>
      </c>
      <c r="B11648" s="71">
        <f t="shared" si="181"/>
        <v>45200</v>
      </c>
      <c r="C11648">
        <v>4249</v>
      </c>
    </row>
    <row r="11649" spans="1:3">
      <c r="A11649" s="71">
        <v>45216</v>
      </c>
      <c r="B11649" s="71">
        <f t="shared" si="181"/>
        <v>45200</v>
      </c>
      <c r="C11649">
        <v>4249</v>
      </c>
    </row>
    <row r="11650" spans="1:3">
      <c r="A11650" s="71">
        <v>45217</v>
      </c>
      <c r="B11650" s="71">
        <f t="shared" si="181"/>
        <v>45200</v>
      </c>
      <c r="C11650">
        <v>4222.09</v>
      </c>
    </row>
    <row r="11651" spans="1:3">
      <c r="A11651" s="71">
        <v>45218</v>
      </c>
      <c r="B11651" s="71">
        <f t="shared" ref="B11651:B11714" si="182">DATE(YEAR(A11651), MONTH(A11651), 1)</f>
        <v>45200</v>
      </c>
      <c r="C11651">
        <v>4227.3900000000003</v>
      </c>
    </row>
    <row r="11652" spans="1:3">
      <c r="A11652" s="71">
        <v>45219</v>
      </c>
      <c r="B11652" s="71">
        <f t="shared" si="182"/>
        <v>45200</v>
      </c>
      <c r="C11652">
        <v>4249.71</v>
      </c>
    </row>
    <row r="11653" spans="1:3">
      <c r="A11653" s="71">
        <v>45220</v>
      </c>
      <c r="B11653" s="71">
        <f t="shared" si="182"/>
        <v>45200</v>
      </c>
      <c r="C11653">
        <v>4238.8500000000004</v>
      </c>
    </row>
    <row r="11654" spans="1:3">
      <c r="A11654" s="71">
        <v>45221</v>
      </c>
      <c r="B11654" s="71">
        <f t="shared" si="182"/>
        <v>45200</v>
      </c>
      <c r="C11654">
        <v>4238.8500000000004</v>
      </c>
    </row>
    <row r="11655" spans="1:3">
      <c r="A11655" s="71">
        <v>45222</v>
      </c>
      <c r="B11655" s="71">
        <f t="shared" si="182"/>
        <v>45200</v>
      </c>
      <c r="C11655">
        <v>4238.8500000000004</v>
      </c>
    </row>
    <row r="11656" spans="1:3">
      <c r="A11656" s="71">
        <v>45223</v>
      </c>
      <c r="B11656" s="71">
        <f t="shared" si="182"/>
        <v>45200</v>
      </c>
      <c r="C11656">
        <v>4221.3900000000003</v>
      </c>
    </row>
    <row r="11657" spans="1:3">
      <c r="A11657" s="71">
        <v>45224</v>
      </c>
      <c r="B11657" s="71">
        <f t="shared" si="182"/>
        <v>45200</v>
      </c>
      <c r="C11657">
        <v>4213.97</v>
      </c>
    </row>
    <row r="11658" spans="1:3">
      <c r="A11658" s="71">
        <v>45225</v>
      </c>
      <c r="B11658" s="71">
        <f t="shared" si="182"/>
        <v>45200</v>
      </c>
      <c r="C11658">
        <v>4201.53</v>
      </c>
    </row>
    <row r="11659" spans="1:3">
      <c r="A11659" s="71">
        <v>45226</v>
      </c>
      <c r="B11659" s="71">
        <f t="shared" si="182"/>
        <v>45200</v>
      </c>
      <c r="C11659">
        <v>4154.9399999999996</v>
      </c>
    </row>
    <row r="11660" spans="1:3">
      <c r="A11660" s="71">
        <v>45227</v>
      </c>
      <c r="B11660" s="71">
        <f t="shared" si="182"/>
        <v>45200</v>
      </c>
      <c r="C11660">
        <v>4120.62</v>
      </c>
    </row>
    <row r="11661" spans="1:3">
      <c r="A11661" s="71">
        <v>45228</v>
      </c>
      <c r="B11661" s="71">
        <f t="shared" si="182"/>
        <v>45200</v>
      </c>
      <c r="C11661">
        <v>4120.62</v>
      </c>
    </row>
    <row r="11662" spans="1:3">
      <c r="A11662" s="71">
        <v>45229</v>
      </c>
      <c r="B11662" s="71">
        <f t="shared" si="182"/>
        <v>45200</v>
      </c>
      <c r="C11662">
        <v>4120.62</v>
      </c>
    </row>
    <row r="11663" spans="1:3">
      <c r="A11663" s="71">
        <v>45230</v>
      </c>
      <c r="B11663" s="71">
        <f t="shared" si="182"/>
        <v>45200</v>
      </c>
      <c r="C11663">
        <v>4060.83</v>
      </c>
    </row>
    <row r="11664" spans="1:3">
      <c r="A11664" s="71">
        <v>45231</v>
      </c>
      <c r="B11664" s="71">
        <f t="shared" si="182"/>
        <v>45231</v>
      </c>
      <c r="C11664">
        <v>4114.29</v>
      </c>
    </row>
    <row r="11665" spans="1:3">
      <c r="A11665" s="71">
        <v>45232</v>
      </c>
      <c r="B11665" s="71">
        <f t="shared" si="182"/>
        <v>45231</v>
      </c>
      <c r="C11665">
        <v>4117.71</v>
      </c>
    </row>
    <row r="11666" spans="1:3">
      <c r="A11666" s="71">
        <v>45233</v>
      </c>
      <c r="B11666" s="71">
        <f t="shared" si="182"/>
        <v>45231</v>
      </c>
      <c r="C11666">
        <v>4047.11</v>
      </c>
    </row>
    <row r="11667" spans="1:3">
      <c r="A11667" s="71">
        <v>45234</v>
      </c>
      <c r="B11667" s="71">
        <f t="shared" si="182"/>
        <v>45231</v>
      </c>
      <c r="C11667">
        <v>3975.09</v>
      </c>
    </row>
    <row r="11668" spans="1:3">
      <c r="A11668" s="71">
        <v>45235</v>
      </c>
      <c r="B11668" s="71">
        <f t="shared" si="182"/>
        <v>45231</v>
      </c>
      <c r="C11668">
        <v>3975.09</v>
      </c>
    </row>
    <row r="11669" spans="1:3">
      <c r="A11669" s="71">
        <v>45236</v>
      </c>
      <c r="B11669" s="71">
        <f t="shared" si="182"/>
        <v>45231</v>
      </c>
      <c r="C11669">
        <v>3975.09</v>
      </c>
    </row>
    <row r="11670" spans="1:3">
      <c r="A11670" s="71">
        <v>45237</v>
      </c>
      <c r="B11670" s="71">
        <f t="shared" si="182"/>
        <v>45231</v>
      </c>
      <c r="C11670">
        <v>3975.09</v>
      </c>
    </row>
    <row r="11671" spans="1:3">
      <c r="A11671" s="71">
        <v>45238</v>
      </c>
      <c r="B11671" s="71">
        <f t="shared" si="182"/>
        <v>45231</v>
      </c>
      <c r="C11671">
        <v>4005.06</v>
      </c>
    </row>
    <row r="11672" spans="1:3">
      <c r="A11672" s="71">
        <v>45239</v>
      </c>
      <c r="B11672" s="71">
        <f t="shared" si="182"/>
        <v>45231</v>
      </c>
      <c r="C11672">
        <v>4065.79</v>
      </c>
    </row>
    <row r="11673" spans="1:3">
      <c r="A11673" s="71">
        <v>45240</v>
      </c>
      <c r="B11673" s="71">
        <f t="shared" si="182"/>
        <v>45231</v>
      </c>
      <c r="C11673">
        <v>4056.94</v>
      </c>
    </row>
    <row r="11674" spans="1:3">
      <c r="A11674" s="71">
        <v>45241</v>
      </c>
      <c r="B11674" s="71">
        <f t="shared" si="182"/>
        <v>45231</v>
      </c>
      <c r="C11674">
        <v>4037.19</v>
      </c>
    </row>
    <row r="11675" spans="1:3">
      <c r="A11675" s="71">
        <v>45242</v>
      </c>
      <c r="B11675" s="71">
        <f t="shared" si="182"/>
        <v>45231</v>
      </c>
      <c r="C11675">
        <v>4037.19</v>
      </c>
    </row>
    <row r="11676" spans="1:3">
      <c r="A11676" s="71">
        <v>45243</v>
      </c>
      <c r="B11676" s="71">
        <f t="shared" si="182"/>
        <v>45231</v>
      </c>
      <c r="C11676">
        <v>4037.19</v>
      </c>
    </row>
    <row r="11677" spans="1:3">
      <c r="A11677" s="71">
        <v>45244</v>
      </c>
      <c r="B11677" s="71">
        <f t="shared" si="182"/>
        <v>45231</v>
      </c>
      <c r="C11677">
        <v>4037.19</v>
      </c>
    </row>
    <row r="11678" spans="1:3">
      <c r="A11678" s="71">
        <v>45245</v>
      </c>
      <c r="B11678" s="71">
        <f t="shared" si="182"/>
        <v>45231</v>
      </c>
      <c r="C11678">
        <v>3963.57</v>
      </c>
    </row>
    <row r="11679" spans="1:3">
      <c r="A11679" s="71">
        <v>45246</v>
      </c>
      <c r="B11679" s="71">
        <f t="shared" si="182"/>
        <v>45231</v>
      </c>
      <c r="C11679">
        <v>3976.84</v>
      </c>
    </row>
    <row r="11680" spans="1:3">
      <c r="A11680" s="71">
        <v>45247</v>
      </c>
      <c r="B11680" s="71">
        <f t="shared" si="182"/>
        <v>45231</v>
      </c>
      <c r="C11680">
        <v>4077.44</v>
      </c>
    </row>
    <row r="11681" spans="1:3">
      <c r="A11681" s="71">
        <v>45248</v>
      </c>
      <c r="B11681" s="71">
        <f t="shared" si="182"/>
        <v>45231</v>
      </c>
      <c r="C11681">
        <v>4116.59</v>
      </c>
    </row>
    <row r="11682" spans="1:3">
      <c r="A11682" s="71">
        <v>45249</v>
      </c>
      <c r="B11682" s="71">
        <f t="shared" si="182"/>
        <v>45231</v>
      </c>
      <c r="C11682">
        <v>4116.59</v>
      </c>
    </row>
    <row r="11683" spans="1:3">
      <c r="A11683" s="71">
        <v>45250</v>
      </c>
      <c r="B11683" s="71">
        <f t="shared" si="182"/>
        <v>45231</v>
      </c>
      <c r="C11683">
        <v>4116.59</v>
      </c>
    </row>
    <row r="11684" spans="1:3">
      <c r="A11684" s="71">
        <v>45251</v>
      </c>
      <c r="B11684" s="71">
        <f t="shared" si="182"/>
        <v>45231</v>
      </c>
      <c r="C11684">
        <v>4033.83</v>
      </c>
    </row>
    <row r="11685" spans="1:3">
      <c r="A11685" s="71">
        <v>45252</v>
      </c>
      <c r="B11685" s="71">
        <f t="shared" si="182"/>
        <v>45231</v>
      </c>
      <c r="C11685">
        <v>4060.15</v>
      </c>
    </row>
    <row r="11686" spans="1:3">
      <c r="A11686" s="71">
        <v>45253</v>
      </c>
      <c r="B11686" s="71">
        <f t="shared" si="182"/>
        <v>45231</v>
      </c>
      <c r="C11686">
        <v>4092.33</v>
      </c>
    </row>
    <row r="11687" spans="1:3">
      <c r="A11687" s="71">
        <v>45254</v>
      </c>
      <c r="B11687" s="71">
        <f t="shared" si="182"/>
        <v>45231</v>
      </c>
      <c r="C11687">
        <v>4092.33</v>
      </c>
    </row>
    <row r="11688" spans="1:3">
      <c r="A11688" s="71">
        <v>45255</v>
      </c>
      <c r="B11688" s="71">
        <f t="shared" si="182"/>
        <v>45231</v>
      </c>
      <c r="C11688">
        <v>4044.51</v>
      </c>
    </row>
    <row r="11689" spans="1:3">
      <c r="A11689" s="71">
        <v>45256</v>
      </c>
      <c r="B11689" s="71">
        <f t="shared" si="182"/>
        <v>45231</v>
      </c>
      <c r="C11689">
        <v>4044.51</v>
      </c>
    </row>
    <row r="11690" spans="1:3">
      <c r="A11690" s="71">
        <v>45257</v>
      </c>
      <c r="B11690" s="71">
        <f t="shared" si="182"/>
        <v>45231</v>
      </c>
      <c r="C11690">
        <v>4044.51</v>
      </c>
    </row>
    <row r="11691" spans="1:3">
      <c r="A11691" s="71">
        <v>45258</v>
      </c>
      <c r="B11691" s="71">
        <f t="shared" si="182"/>
        <v>45231</v>
      </c>
      <c r="C11691">
        <v>3989.89</v>
      </c>
    </row>
    <row r="11692" spans="1:3">
      <c r="A11692" s="71">
        <v>45259</v>
      </c>
      <c r="B11692" s="71">
        <f t="shared" si="182"/>
        <v>45231</v>
      </c>
      <c r="C11692">
        <v>3957.77</v>
      </c>
    </row>
    <row r="11693" spans="1:3">
      <c r="A11693" s="71">
        <v>45260</v>
      </c>
      <c r="B11693" s="71">
        <f t="shared" si="182"/>
        <v>45231</v>
      </c>
      <c r="C11693">
        <v>3980.67</v>
      </c>
    </row>
    <row r="11694" spans="1:3">
      <c r="A11694" s="71">
        <v>45261</v>
      </c>
      <c r="B11694" s="71">
        <f t="shared" si="182"/>
        <v>45261</v>
      </c>
      <c r="C11694">
        <v>4045.22</v>
      </c>
    </row>
    <row r="11695" spans="1:3">
      <c r="A11695" s="71">
        <v>45262</v>
      </c>
      <c r="B11695" s="71">
        <f t="shared" si="182"/>
        <v>45261</v>
      </c>
      <c r="C11695">
        <v>3983.15</v>
      </c>
    </row>
    <row r="11696" spans="1:3">
      <c r="A11696" s="71">
        <v>45263</v>
      </c>
      <c r="B11696" s="71">
        <f t="shared" si="182"/>
        <v>45261</v>
      </c>
      <c r="C11696">
        <v>3983.15</v>
      </c>
    </row>
    <row r="11697" spans="1:3">
      <c r="A11697" s="71">
        <v>45264</v>
      </c>
      <c r="B11697" s="71">
        <f t="shared" si="182"/>
        <v>45261</v>
      </c>
      <c r="C11697">
        <v>3983.15</v>
      </c>
    </row>
    <row r="11698" spans="1:3">
      <c r="A11698" s="71">
        <v>45265</v>
      </c>
      <c r="B11698" s="71">
        <f t="shared" si="182"/>
        <v>45261</v>
      </c>
      <c r="C11698">
        <v>3999.91</v>
      </c>
    </row>
    <row r="11699" spans="1:3">
      <c r="A11699" s="71">
        <v>45266</v>
      </c>
      <c r="B11699" s="71">
        <f t="shared" si="182"/>
        <v>45261</v>
      </c>
      <c r="C11699">
        <v>4023.21</v>
      </c>
    </row>
    <row r="11700" spans="1:3">
      <c r="A11700" s="71">
        <v>45267</v>
      </c>
      <c r="B11700" s="71">
        <f t="shared" si="182"/>
        <v>45261</v>
      </c>
      <c r="C11700">
        <v>3989.55</v>
      </c>
    </row>
    <row r="11701" spans="1:3">
      <c r="A11701" s="71">
        <v>45268</v>
      </c>
      <c r="B11701" s="71">
        <f t="shared" si="182"/>
        <v>45261</v>
      </c>
      <c r="C11701">
        <v>3998.51</v>
      </c>
    </row>
    <row r="11702" spans="1:3">
      <c r="A11702" s="71">
        <v>45269</v>
      </c>
      <c r="B11702" s="71">
        <f t="shared" si="182"/>
        <v>45261</v>
      </c>
      <c r="C11702">
        <v>3998.51</v>
      </c>
    </row>
    <row r="11703" spans="1:3">
      <c r="A11703" s="71">
        <v>45270</v>
      </c>
      <c r="B11703" s="71">
        <f t="shared" si="182"/>
        <v>45261</v>
      </c>
      <c r="C11703">
        <v>3998.51</v>
      </c>
    </row>
    <row r="11704" spans="1:3">
      <c r="A11704" s="71">
        <v>45271</v>
      </c>
      <c r="B11704" s="71">
        <f t="shared" si="182"/>
        <v>45261</v>
      </c>
      <c r="C11704">
        <v>3998.51</v>
      </c>
    </row>
    <row r="11705" spans="1:3">
      <c r="A11705" s="71">
        <v>45272</v>
      </c>
      <c r="B11705" s="71">
        <f t="shared" si="182"/>
        <v>45261</v>
      </c>
      <c r="C11705">
        <v>3982.5</v>
      </c>
    </row>
    <row r="11706" spans="1:3">
      <c r="A11706" s="71">
        <v>45273</v>
      </c>
      <c r="B11706" s="71">
        <f t="shared" si="182"/>
        <v>45261</v>
      </c>
      <c r="C11706">
        <v>3990.88</v>
      </c>
    </row>
    <row r="11707" spans="1:3">
      <c r="A11707" s="71">
        <v>45274</v>
      </c>
      <c r="B11707" s="71">
        <f t="shared" si="182"/>
        <v>45261</v>
      </c>
      <c r="C11707">
        <v>3999.43</v>
      </c>
    </row>
    <row r="11708" spans="1:3">
      <c r="A11708" s="71">
        <v>45275</v>
      </c>
      <c r="B11708" s="71">
        <f t="shared" si="182"/>
        <v>45261</v>
      </c>
      <c r="C11708">
        <v>3955.88</v>
      </c>
    </row>
    <row r="11709" spans="1:3">
      <c r="A11709" s="71">
        <v>45276</v>
      </c>
      <c r="B11709" s="71">
        <f t="shared" si="182"/>
        <v>45261</v>
      </c>
      <c r="C11709">
        <v>3956.76</v>
      </c>
    </row>
    <row r="11710" spans="1:3">
      <c r="A11710" s="71">
        <v>45277</v>
      </c>
      <c r="B11710" s="71">
        <f t="shared" si="182"/>
        <v>45261</v>
      </c>
      <c r="C11710">
        <v>3956.76</v>
      </c>
    </row>
    <row r="11711" spans="1:3">
      <c r="A11711" s="71">
        <v>45278</v>
      </c>
      <c r="B11711" s="71">
        <f t="shared" si="182"/>
        <v>45261</v>
      </c>
      <c r="C11711">
        <v>3956.76</v>
      </c>
    </row>
    <row r="11712" spans="1:3">
      <c r="A11712" s="71">
        <v>45279</v>
      </c>
      <c r="B11712" s="71">
        <f t="shared" si="182"/>
        <v>45261</v>
      </c>
      <c r="C11712">
        <v>3932.59</v>
      </c>
    </row>
    <row r="11713" spans="1:3">
      <c r="A11713" s="71">
        <v>45280</v>
      </c>
      <c r="B11713" s="71">
        <f t="shared" si="182"/>
        <v>45261</v>
      </c>
      <c r="C11713">
        <v>3925.77</v>
      </c>
    </row>
    <row r="11714" spans="1:3">
      <c r="A11714" s="71">
        <v>45281</v>
      </c>
      <c r="B11714" s="71">
        <f t="shared" si="182"/>
        <v>45261</v>
      </c>
      <c r="C11714">
        <v>3948.54</v>
      </c>
    </row>
    <row r="11715" spans="1:3">
      <c r="A11715" s="71">
        <v>45282</v>
      </c>
      <c r="B11715" s="71">
        <f t="shared" ref="B11715:B11778" si="183">DATE(YEAR(A11715), MONTH(A11715), 1)</f>
        <v>45261</v>
      </c>
      <c r="C11715">
        <v>3943.03</v>
      </c>
    </row>
    <row r="11716" spans="1:3">
      <c r="A11716" s="71">
        <v>45283</v>
      </c>
      <c r="B11716" s="71">
        <f t="shared" si="183"/>
        <v>45261</v>
      </c>
      <c r="C11716">
        <v>3915.43</v>
      </c>
    </row>
    <row r="11717" spans="1:3">
      <c r="A11717" s="71">
        <v>45284</v>
      </c>
      <c r="B11717" s="71">
        <f t="shared" si="183"/>
        <v>45261</v>
      </c>
      <c r="C11717">
        <v>3915.43</v>
      </c>
    </row>
    <row r="11718" spans="1:3">
      <c r="A11718" s="71">
        <v>45285</v>
      </c>
      <c r="B11718" s="71">
        <f t="shared" si="183"/>
        <v>45261</v>
      </c>
      <c r="C11718">
        <v>3915.43</v>
      </c>
    </row>
    <row r="11719" spans="1:3">
      <c r="A11719" s="71">
        <v>45286</v>
      </c>
      <c r="B11719" s="71">
        <f t="shared" si="183"/>
        <v>45261</v>
      </c>
      <c r="C11719">
        <v>3915.43</v>
      </c>
    </row>
    <row r="11720" spans="1:3">
      <c r="A11720" s="71">
        <v>45287</v>
      </c>
      <c r="B11720" s="71">
        <f t="shared" si="183"/>
        <v>45261</v>
      </c>
      <c r="C11720">
        <v>3871.45</v>
      </c>
    </row>
    <row r="11721" spans="1:3">
      <c r="A11721" s="71">
        <v>45288</v>
      </c>
      <c r="B11721" s="71">
        <f t="shared" si="183"/>
        <v>45261</v>
      </c>
      <c r="C11721">
        <v>3844.81</v>
      </c>
    </row>
    <row r="11722" spans="1:3">
      <c r="A11722" s="71">
        <v>45289</v>
      </c>
      <c r="B11722" s="71">
        <f t="shared" si="183"/>
        <v>45261</v>
      </c>
      <c r="C11722">
        <v>3822.05</v>
      </c>
    </row>
    <row r="11723" spans="1:3">
      <c r="A11723" s="71">
        <v>45290</v>
      </c>
      <c r="B11723" s="71">
        <f t="shared" si="183"/>
        <v>45261</v>
      </c>
      <c r="C11723">
        <v>3822.05</v>
      </c>
    </row>
    <row r="11724" spans="1:3">
      <c r="A11724" s="71">
        <v>45291</v>
      </c>
      <c r="B11724" s="71">
        <f t="shared" si="183"/>
        <v>45261</v>
      </c>
      <c r="C11724">
        <v>3822.05</v>
      </c>
    </row>
    <row r="11725" spans="1:3">
      <c r="A11725" s="71">
        <v>45292</v>
      </c>
      <c r="B11725" s="71">
        <f t="shared" si="183"/>
        <v>45292</v>
      </c>
      <c r="C11725">
        <v>3822.05</v>
      </c>
    </row>
    <row r="11726" spans="1:3">
      <c r="A11726" s="71">
        <v>45293</v>
      </c>
      <c r="B11726" s="71">
        <f t="shared" si="183"/>
        <v>45292</v>
      </c>
      <c r="C11726">
        <v>3822.05</v>
      </c>
    </row>
    <row r="11727" spans="1:3">
      <c r="A11727" s="71">
        <v>45294</v>
      </c>
      <c r="B11727" s="71">
        <f t="shared" si="183"/>
        <v>45292</v>
      </c>
      <c r="C11727">
        <v>3895.53</v>
      </c>
    </row>
    <row r="11728" spans="1:3">
      <c r="A11728" s="71">
        <v>45295</v>
      </c>
      <c r="B11728" s="71">
        <f t="shared" si="183"/>
        <v>45292</v>
      </c>
      <c r="C11728">
        <v>3914.6</v>
      </c>
    </row>
    <row r="11729" spans="1:3">
      <c r="A11729" s="71">
        <v>45296</v>
      </c>
      <c r="B11729" s="71">
        <f t="shared" si="183"/>
        <v>45292</v>
      </c>
      <c r="C11729">
        <v>3927.64</v>
      </c>
    </row>
    <row r="11730" spans="1:3">
      <c r="A11730" s="71">
        <v>45297</v>
      </c>
      <c r="B11730" s="71">
        <f t="shared" si="183"/>
        <v>45292</v>
      </c>
      <c r="C11730">
        <v>3912.93</v>
      </c>
    </row>
    <row r="11731" spans="1:3">
      <c r="A11731" s="71">
        <v>45298</v>
      </c>
      <c r="B11731" s="71">
        <f t="shared" si="183"/>
        <v>45292</v>
      </c>
      <c r="C11731">
        <v>3912.93</v>
      </c>
    </row>
    <row r="11732" spans="1:3">
      <c r="A11732" s="71">
        <v>45299</v>
      </c>
      <c r="B11732" s="71">
        <f t="shared" si="183"/>
        <v>45292</v>
      </c>
      <c r="C11732">
        <v>3912.93</v>
      </c>
    </row>
    <row r="11733" spans="1:3">
      <c r="A11733" s="71">
        <v>45300</v>
      </c>
      <c r="B11733" s="71">
        <f t="shared" si="183"/>
        <v>45292</v>
      </c>
      <c r="C11733">
        <v>3912.93</v>
      </c>
    </row>
    <row r="11734" spans="1:3">
      <c r="A11734" s="71">
        <v>45301</v>
      </c>
      <c r="B11734" s="71">
        <f t="shared" si="183"/>
        <v>45292</v>
      </c>
      <c r="C11734">
        <v>3934.13</v>
      </c>
    </row>
    <row r="11735" spans="1:3">
      <c r="A11735" s="71">
        <v>45302</v>
      </c>
      <c r="B11735" s="71">
        <f t="shared" si="183"/>
        <v>45292</v>
      </c>
      <c r="C11735">
        <v>3946.39</v>
      </c>
    </row>
    <row r="11736" spans="1:3">
      <c r="A11736" s="71">
        <v>45303</v>
      </c>
      <c r="B11736" s="71">
        <f t="shared" si="183"/>
        <v>45292</v>
      </c>
      <c r="C11736">
        <v>3929.79</v>
      </c>
    </row>
    <row r="11737" spans="1:3">
      <c r="A11737" s="71">
        <v>45304</v>
      </c>
      <c r="B11737" s="71">
        <f t="shared" si="183"/>
        <v>45292</v>
      </c>
      <c r="C11737">
        <v>3901.38</v>
      </c>
    </row>
    <row r="11738" spans="1:3">
      <c r="A11738" s="71">
        <v>45305</v>
      </c>
      <c r="B11738" s="71">
        <f t="shared" si="183"/>
        <v>45292</v>
      </c>
      <c r="C11738">
        <v>3901.38</v>
      </c>
    </row>
    <row r="11739" spans="1:3">
      <c r="A11739" s="71">
        <v>45306</v>
      </c>
      <c r="B11739" s="71">
        <f t="shared" si="183"/>
        <v>45292</v>
      </c>
      <c r="C11739">
        <v>3901.38</v>
      </c>
    </row>
    <row r="11740" spans="1:3">
      <c r="A11740" s="71">
        <v>45307</v>
      </c>
      <c r="B11740" s="71">
        <f t="shared" si="183"/>
        <v>45292</v>
      </c>
      <c r="C11740">
        <v>3901.38</v>
      </c>
    </row>
    <row r="11741" spans="1:3">
      <c r="A11741" s="71">
        <v>45308</v>
      </c>
      <c r="B11741" s="71">
        <f t="shared" si="183"/>
        <v>45292</v>
      </c>
      <c r="C11741">
        <v>3940.85</v>
      </c>
    </row>
    <row r="11742" spans="1:3">
      <c r="A11742" s="71">
        <v>45309</v>
      </c>
      <c r="B11742" s="71">
        <f t="shared" si="183"/>
        <v>45292</v>
      </c>
      <c r="C11742">
        <v>3969.5</v>
      </c>
    </row>
    <row r="11743" spans="1:3">
      <c r="A11743" s="71">
        <v>45310</v>
      </c>
      <c r="B11743" s="71">
        <f t="shared" si="183"/>
        <v>45292</v>
      </c>
      <c r="C11743">
        <v>3939.89</v>
      </c>
    </row>
    <row r="11744" spans="1:3">
      <c r="A11744" s="71">
        <v>45311</v>
      </c>
      <c r="B11744" s="71">
        <f t="shared" si="183"/>
        <v>45292</v>
      </c>
      <c r="C11744">
        <v>3916.39</v>
      </c>
    </row>
    <row r="11745" spans="1:3">
      <c r="A11745" s="71">
        <v>45312</v>
      </c>
      <c r="B11745" s="71">
        <f t="shared" si="183"/>
        <v>45292</v>
      </c>
      <c r="C11745">
        <v>3916.39</v>
      </c>
    </row>
    <row r="11746" spans="1:3">
      <c r="A11746" s="71">
        <v>45313</v>
      </c>
      <c r="B11746" s="71">
        <f t="shared" si="183"/>
        <v>45292</v>
      </c>
      <c r="C11746">
        <v>3916.39</v>
      </c>
    </row>
    <row r="11747" spans="1:3">
      <c r="A11747" s="71">
        <v>45314</v>
      </c>
      <c r="B11747" s="71">
        <f t="shared" si="183"/>
        <v>45292</v>
      </c>
      <c r="C11747">
        <v>3904.49</v>
      </c>
    </row>
    <row r="11748" spans="1:3">
      <c r="A11748" s="71">
        <v>45315</v>
      </c>
      <c r="B11748" s="71">
        <f t="shared" si="183"/>
        <v>45292</v>
      </c>
      <c r="C11748">
        <v>3934.62</v>
      </c>
    </row>
    <row r="11749" spans="1:3">
      <c r="A11749" s="71">
        <v>45316</v>
      </c>
      <c r="B11749" s="71">
        <f t="shared" si="183"/>
        <v>45292</v>
      </c>
      <c r="C11749">
        <v>3929.95</v>
      </c>
    </row>
    <row r="11750" spans="1:3">
      <c r="A11750" s="71">
        <v>45317</v>
      </c>
      <c r="B11750" s="71">
        <f t="shared" si="183"/>
        <v>45292</v>
      </c>
      <c r="C11750">
        <v>3932.96</v>
      </c>
    </row>
    <row r="11751" spans="1:3">
      <c r="A11751" s="71">
        <v>45318</v>
      </c>
      <c r="B11751" s="71">
        <f t="shared" si="183"/>
        <v>45292</v>
      </c>
      <c r="C11751">
        <v>3925.26</v>
      </c>
    </row>
    <row r="11752" spans="1:3">
      <c r="A11752" s="71">
        <v>45319</v>
      </c>
      <c r="B11752" s="71">
        <f t="shared" si="183"/>
        <v>45292</v>
      </c>
      <c r="C11752">
        <v>3925.26</v>
      </c>
    </row>
    <row r="11753" spans="1:3">
      <c r="A11753" s="71">
        <v>45320</v>
      </c>
      <c r="B11753" s="71">
        <f t="shared" si="183"/>
        <v>45292</v>
      </c>
      <c r="C11753">
        <v>3925.26</v>
      </c>
    </row>
    <row r="11754" spans="1:3">
      <c r="A11754" s="71">
        <v>45321</v>
      </c>
      <c r="B11754" s="71">
        <f t="shared" si="183"/>
        <v>45292</v>
      </c>
      <c r="C11754">
        <v>3918.93</v>
      </c>
    </row>
    <row r="11755" spans="1:3">
      <c r="A11755" s="71">
        <v>45322</v>
      </c>
      <c r="B11755" s="71">
        <f t="shared" si="183"/>
        <v>45292</v>
      </c>
      <c r="C11755">
        <v>3925.6</v>
      </c>
    </row>
    <row r="11756" spans="1:3">
      <c r="A11756" s="71">
        <v>45323</v>
      </c>
      <c r="B11756" s="71">
        <f t="shared" si="183"/>
        <v>45323</v>
      </c>
      <c r="C11756">
        <v>3915.56</v>
      </c>
    </row>
    <row r="11757" spans="1:3">
      <c r="A11757" s="71">
        <v>45324</v>
      </c>
      <c r="B11757" s="71">
        <f t="shared" si="183"/>
        <v>45323</v>
      </c>
      <c r="C11757">
        <v>3889.05</v>
      </c>
    </row>
    <row r="11758" spans="1:3">
      <c r="A11758" s="71">
        <v>45325</v>
      </c>
      <c r="B11758" s="71">
        <f t="shared" si="183"/>
        <v>45323</v>
      </c>
      <c r="C11758">
        <v>3928.11</v>
      </c>
    </row>
    <row r="11759" spans="1:3">
      <c r="A11759" s="71">
        <v>45326</v>
      </c>
      <c r="B11759" s="71">
        <f t="shared" si="183"/>
        <v>45323</v>
      </c>
      <c r="C11759">
        <v>3928.11</v>
      </c>
    </row>
    <row r="11760" spans="1:3">
      <c r="A11760" s="71">
        <v>45327</v>
      </c>
      <c r="B11760" s="71">
        <f t="shared" si="183"/>
        <v>45323</v>
      </c>
      <c r="C11760">
        <v>3928.11</v>
      </c>
    </row>
    <row r="11761" spans="1:3">
      <c r="A11761" s="71">
        <v>45328</v>
      </c>
      <c r="B11761" s="71">
        <f t="shared" si="183"/>
        <v>45323</v>
      </c>
      <c r="C11761">
        <v>3975.74</v>
      </c>
    </row>
    <row r="11762" spans="1:3">
      <c r="A11762" s="71">
        <v>45329</v>
      </c>
      <c r="B11762" s="71">
        <f t="shared" si="183"/>
        <v>45323</v>
      </c>
      <c r="C11762">
        <v>3950.57</v>
      </c>
    </row>
    <row r="11763" spans="1:3">
      <c r="A11763" s="71">
        <v>45330</v>
      </c>
      <c r="B11763" s="71">
        <f t="shared" si="183"/>
        <v>45323</v>
      </c>
      <c r="C11763">
        <v>3962.23</v>
      </c>
    </row>
    <row r="11764" spans="1:3">
      <c r="A11764" s="71">
        <v>45331</v>
      </c>
      <c r="B11764" s="71">
        <f t="shared" si="183"/>
        <v>45323</v>
      </c>
      <c r="C11764">
        <v>3954.68</v>
      </c>
    </row>
    <row r="11765" spans="1:3">
      <c r="A11765" s="71">
        <v>45332</v>
      </c>
      <c r="B11765" s="71">
        <f t="shared" si="183"/>
        <v>45323</v>
      </c>
      <c r="C11765">
        <v>3926.08</v>
      </c>
    </row>
    <row r="11766" spans="1:3">
      <c r="A11766" s="71">
        <v>45333</v>
      </c>
      <c r="B11766" s="71">
        <f t="shared" si="183"/>
        <v>45323</v>
      </c>
      <c r="C11766">
        <v>3926.08</v>
      </c>
    </row>
    <row r="11767" spans="1:3">
      <c r="A11767" s="71">
        <v>45334</v>
      </c>
      <c r="B11767" s="71">
        <f t="shared" si="183"/>
        <v>45323</v>
      </c>
      <c r="C11767">
        <v>3926.08</v>
      </c>
    </row>
    <row r="11768" spans="1:3">
      <c r="A11768" s="71">
        <v>45335</v>
      </c>
      <c r="B11768" s="71">
        <f t="shared" si="183"/>
        <v>45323</v>
      </c>
      <c r="C11768">
        <v>3915.28</v>
      </c>
    </row>
    <row r="11769" spans="1:3">
      <c r="A11769" s="71">
        <v>45336</v>
      </c>
      <c r="B11769" s="71">
        <f t="shared" si="183"/>
        <v>45323</v>
      </c>
      <c r="C11769">
        <v>3929</v>
      </c>
    </row>
    <row r="11770" spans="1:3">
      <c r="A11770" s="71">
        <v>45337</v>
      </c>
      <c r="B11770" s="71">
        <f t="shared" si="183"/>
        <v>45323</v>
      </c>
      <c r="C11770">
        <v>3916.61</v>
      </c>
    </row>
    <row r="11771" spans="1:3">
      <c r="A11771" s="71">
        <v>45338</v>
      </c>
      <c r="B11771" s="71">
        <f t="shared" si="183"/>
        <v>45323</v>
      </c>
      <c r="C11771">
        <v>3909.89</v>
      </c>
    </row>
    <row r="11772" spans="1:3">
      <c r="A11772" s="71">
        <v>45339</v>
      </c>
      <c r="B11772" s="71">
        <f t="shared" si="183"/>
        <v>45323</v>
      </c>
      <c r="C11772">
        <v>3917.84</v>
      </c>
    </row>
    <row r="11773" spans="1:3">
      <c r="A11773" s="71">
        <v>45340</v>
      </c>
      <c r="B11773" s="71">
        <f t="shared" si="183"/>
        <v>45323</v>
      </c>
      <c r="C11773">
        <v>3917.84</v>
      </c>
    </row>
    <row r="11774" spans="1:3">
      <c r="A11774" s="71">
        <v>45341</v>
      </c>
      <c r="B11774" s="71">
        <f t="shared" si="183"/>
        <v>45323</v>
      </c>
      <c r="C11774">
        <v>3917.84</v>
      </c>
    </row>
    <row r="11775" spans="1:3">
      <c r="A11775" s="71">
        <v>45342</v>
      </c>
      <c r="B11775" s="71">
        <f t="shared" si="183"/>
        <v>45323</v>
      </c>
      <c r="C11775">
        <v>3917.84</v>
      </c>
    </row>
    <row r="11776" spans="1:3">
      <c r="A11776" s="71">
        <v>45343</v>
      </c>
      <c r="B11776" s="71">
        <f t="shared" si="183"/>
        <v>45323</v>
      </c>
      <c r="C11776">
        <v>3912.97</v>
      </c>
    </row>
    <row r="11777" spans="1:3">
      <c r="A11777" s="71">
        <v>45344</v>
      </c>
      <c r="B11777" s="71">
        <f t="shared" si="183"/>
        <v>45323</v>
      </c>
      <c r="C11777">
        <v>3930.26</v>
      </c>
    </row>
    <row r="11778" spans="1:3">
      <c r="A11778" s="71">
        <v>45345</v>
      </c>
      <c r="B11778" s="71">
        <f t="shared" si="183"/>
        <v>45323</v>
      </c>
      <c r="C11778">
        <v>3935.64</v>
      </c>
    </row>
    <row r="11779" spans="1:3">
      <c r="A11779" s="71">
        <v>45346</v>
      </c>
      <c r="B11779" s="71">
        <f t="shared" ref="B11779:B11842" si="184">DATE(YEAR(A11779), MONTH(A11779), 1)</f>
        <v>45323</v>
      </c>
      <c r="C11779">
        <v>3949.36</v>
      </c>
    </row>
    <row r="11780" spans="1:3">
      <c r="A11780" s="71">
        <v>45347</v>
      </c>
      <c r="B11780" s="71">
        <f t="shared" si="184"/>
        <v>45323</v>
      </c>
      <c r="C11780">
        <v>3949.36</v>
      </c>
    </row>
    <row r="11781" spans="1:3">
      <c r="A11781" s="71">
        <v>45348</v>
      </c>
      <c r="B11781" s="71">
        <f t="shared" si="184"/>
        <v>45323</v>
      </c>
      <c r="C11781">
        <v>3949.36</v>
      </c>
    </row>
    <row r="11782" spans="1:3">
      <c r="A11782" s="71">
        <v>45349</v>
      </c>
      <c r="B11782" s="71">
        <f t="shared" si="184"/>
        <v>45323</v>
      </c>
      <c r="C11782">
        <v>3963.08</v>
      </c>
    </row>
    <row r="11783" spans="1:3">
      <c r="A11783" s="71">
        <v>45350</v>
      </c>
      <c r="B11783" s="71">
        <f t="shared" si="184"/>
        <v>45323</v>
      </c>
      <c r="C11783">
        <v>3935.59</v>
      </c>
    </row>
    <row r="11784" spans="1:3">
      <c r="A11784" s="71">
        <v>45351</v>
      </c>
      <c r="B11784" s="71">
        <f t="shared" si="184"/>
        <v>45323</v>
      </c>
      <c r="C11784">
        <v>3933.56</v>
      </c>
    </row>
    <row r="11785" spans="1:3">
      <c r="A11785" s="71">
        <v>45352</v>
      </c>
      <c r="B11785" s="71">
        <f t="shared" si="184"/>
        <v>45352</v>
      </c>
      <c r="C11785">
        <v>3931.31</v>
      </c>
    </row>
    <row r="11786" spans="1:3">
      <c r="A11786" s="71">
        <v>45353</v>
      </c>
      <c r="B11786" s="71">
        <f t="shared" si="184"/>
        <v>45352</v>
      </c>
      <c r="C11786">
        <v>3934.82</v>
      </c>
    </row>
    <row r="11787" spans="1:3">
      <c r="A11787" s="71">
        <v>45354</v>
      </c>
      <c r="B11787" s="71">
        <f t="shared" si="184"/>
        <v>45352</v>
      </c>
      <c r="C11787">
        <v>3934.82</v>
      </c>
    </row>
    <row r="11788" spans="1:3">
      <c r="A11788" s="71">
        <v>45355</v>
      </c>
      <c r="B11788" s="71">
        <f t="shared" si="184"/>
        <v>45352</v>
      </c>
      <c r="C11788">
        <v>3934.82</v>
      </c>
    </row>
    <row r="11789" spans="1:3">
      <c r="A11789" s="71">
        <v>45356</v>
      </c>
      <c r="B11789" s="71">
        <f t="shared" si="184"/>
        <v>45352</v>
      </c>
      <c r="C11789">
        <v>3948.67</v>
      </c>
    </row>
    <row r="11790" spans="1:3">
      <c r="A11790" s="71">
        <v>45357</v>
      </c>
      <c r="B11790" s="71">
        <f t="shared" si="184"/>
        <v>45352</v>
      </c>
      <c r="C11790">
        <v>3945.32</v>
      </c>
    </row>
    <row r="11791" spans="1:3">
      <c r="A11791" s="71">
        <v>45358</v>
      </c>
      <c r="B11791" s="71">
        <f t="shared" si="184"/>
        <v>45352</v>
      </c>
      <c r="C11791">
        <v>3932.55</v>
      </c>
    </row>
    <row r="11792" spans="1:3">
      <c r="A11792" s="71">
        <v>45359</v>
      </c>
      <c r="B11792" s="71">
        <f t="shared" si="184"/>
        <v>45352</v>
      </c>
      <c r="C11792">
        <v>3920.79</v>
      </c>
    </row>
    <row r="11793" spans="1:3">
      <c r="A11793" s="71">
        <v>45360</v>
      </c>
      <c r="B11793" s="71">
        <f t="shared" si="184"/>
        <v>45352</v>
      </c>
      <c r="C11793">
        <v>3905.45</v>
      </c>
    </row>
    <row r="11794" spans="1:3">
      <c r="A11794" s="71">
        <v>45361</v>
      </c>
      <c r="B11794" s="71">
        <f t="shared" si="184"/>
        <v>45352</v>
      </c>
      <c r="C11794">
        <v>3905.45</v>
      </c>
    </row>
    <row r="11795" spans="1:3">
      <c r="A11795" s="71">
        <v>45362</v>
      </c>
      <c r="B11795" s="71">
        <f t="shared" si="184"/>
        <v>45352</v>
      </c>
      <c r="C11795">
        <v>3905.45</v>
      </c>
    </row>
    <row r="11796" spans="1:3">
      <c r="A11796" s="71">
        <v>45363</v>
      </c>
      <c r="B11796" s="71">
        <f t="shared" si="184"/>
        <v>45352</v>
      </c>
      <c r="C11796">
        <v>3907.81</v>
      </c>
    </row>
    <row r="11797" spans="1:3">
      <c r="A11797" s="71">
        <v>45364</v>
      </c>
      <c r="B11797" s="71">
        <f t="shared" si="184"/>
        <v>45352</v>
      </c>
      <c r="C11797">
        <v>3919.86</v>
      </c>
    </row>
    <row r="11798" spans="1:3">
      <c r="A11798" s="71">
        <v>45365</v>
      </c>
      <c r="B11798" s="71">
        <f t="shared" si="184"/>
        <v>45352</v>
      </c>
      <c r="C11798">
        <v>3908.02</v>
      </c>
    </row>
    <row r="11799" spans="1:3">
      <c r="A11799" s="71">
        <v>45366</v>
      </c>
      <c r="B11799" s="71">
        <f t="shared" si="184"/>
        <v>45352</v>
      </c>
      <c r="C11799">
        <v>3899.39</v>
      </c>
    </row>
    <row r="11800" spans="1:3">
      <c r="A11800" s="71">
        <v>45367</v>
      </c>
      <c r="B11800" s="71">
        <f t="shared" si="184"/>
        <v>45352</v>
      </c>
      <c r="C11800">
        <v>3884.64</v>
      </c>
    </row>
    <row r="11801" spans="1:3">
      <c r="A11801" s="71">
        <v>45368</v>
      </c>
      <c r="B11801" s="71">
        <f t="shared" si="184"/>
        <v>45352</v>
      </c>
      <c r="C11801">
        <v>3884.64</v>
      </c>
    </row>
    <row r="11802" spans="1:3">
      <c r="A11802" s="71">
        <v>45369</v>
      </c>
      <c r="B11802" s="71">
        <f t="shared" si="184"/>
        <v>45352</v>
      </c>
      <c r="C11802">
        <v>3884.64</v>
      </c>
    </row>
    <row r="11803" spans="1:3">
      <c r="A11803" s="71">
        <v>45370</v>
      </c>
      <c r="B11803" s="71">
        <f t="shared" si="184"/>
        <v>45352</v>
      </c>
      <c r="C11803">
        <v>3880.59</v>
      </c>
    </row>
    <row r="11804" spans="1:3">
      <c r="A11804" s="71">
        <v>45371</v>
      </c>
      <c r="B11804" s="71">
        <f t="shared" si="184"/>
        <v>45352</v>
      </c>
      <c r="C11804">
        <v>3894.37</v>
      </c>
    </row>
    <row r="11805" spans="1:3">
      <c r="A11805" s="71">
        <v>45372</v>
      </c>
      <c r="B11805" s="71">
        <f t="shared" si="184"/>
        <v>45352</v>
      </c>
      <c r="C11805">
        <v>3886.94</v>
      </c>
    </row>
    <row r="11806" spans="1:3">
      <c r="A11806" s="71">
        <v>45373</v>
      </c>
      <c r="B11806" s="71">
        <f t="shared" si="184"/>
        <v>45352</v>
      </c>
      <c r="C11806">
        <v>3888.02</v>
      </c>
    </row>
    <row r="11807" spans="1:3">
      <c r="A11807" s="71">
        <v>45374</v>
      </c>
      <c r="B11807" s="71">
        <f t="shared" si="184"/>
        <v>45352</v>
      </c>
      <c r="C11807">
        <v>3901.51</v>
      </c>
    </row>
    <row r="11808" spans="1:3">
      <c r="A11808" s="71">
        <v>45375</v>
      </c>
      <c r="B11808" s="71">
        <f t="shared" si="184"/>
        <v>45352</v>
      </c>
      <c r="C11808">
        <v>3901.51</v>
      </c>
    </row>
    <row r="11809" spans="1:3">
      <c r="A11809" s="71">
        <v>45376</v>
      </c>
      <c r="B11809" s="71">
        <f t="shared" si="184"/>
        <v>45352</v>
      </c>
      <c r="C11809">
        <v>3901.51</v>
      </c>
    </row>
    <row r="11810" spans="1:3">
      <c r="A11810" s="71">
        <v>45377</v>
      </c>
      <c r="B11810" s="71">
        <f t="shared" si="184"/>
        <v>45352</v>
      </c>
      <c r="C11810">
        <v>3901.51</v>
      </c>
    </row>
    <row r="11811" spans="1:3">
      <c r="A11811" s="71">
        <v>45378</v>
      </c>
      <c r="B11811" s="71">
        <f t="shared" si="184"/>
        <v>45352</v>
      </c>
      <c r="C11811">
        <v>3865.97</v>
      </c>
    </row>
    <row r="11812" spans="1:3">
      <c r="A11812" s="71">
        <v>45379</v>
      </c>
      <c r="B11812" s="71">
        <f t="shared" si="184"/>
        <v>45352</v>
      </c>
      <c r="C11812">
        <v>3842.3</v>
      </c>
    </row>
    <row r="11813" spans="1:3">
      <c r="A11813" s="71">
        <v>45380</v>
      </c>
      <c r="B11813" s="71">
        <f t="shared" si="184"/>
        <v>45352</v>
      </c>
      <c r="C11813">
        <v>3842.3</v>
      </c>
    </row>
    <row r="11814" spans="1:3">
      <c r="A11814" s="71">
        <v>45381</v>
      </c>
      <c r="B11814" s="71">
        <f t="shared" si="184"/>
        <v>45352</v>
      </c>
      <c r="C11814">
        <v>3842.3</v>
      </c>
    </row>
    <row r="11815" spans="1:3">
      <c r="A11815" s="71">
        <v>45382</v>
      </c>
      <c r="B11815" s="71">
        <f t="shared" si="184"/>
        <v>45352</v>
      </c>
      <c r="C11815">
        <v>3842.3</v>
      </c>
    </row>
    <row r="11816" spans="1:3">
      <c r="A11816" s="71">
        <v>45383</v>
      </c>
      <c r="B11816" s="71">
        <f t="shared" si="184"/>
        <v>45383</v>
      </c>
      <c r="C11816">
        <v>3842.3</v>
      </c>
    </row>
    <row r="11817" spans="1:3">
      <c r="A11817" s="71">
        <v>45384</v>
      </c>
      <c r="B11817" s="71">
        <f t="shared" si="184"/>
        <v>45383</v>
      </c>
      <c r="C11817">
        <v>3863.05</v>
      </c>
    </row>
    <row r="11818" spans="1:3">
      <c r="A11818" s="71">
        <v>45385</v>
      </c>
      <c r="B11818" s="71">
        <f t="shared" si="184"/>
        <v>45383</v>
      </c>
      <c r="C11818">
        <v>3845.22</v>
      </c>
    </row>
    <row r="11819" spans="1:3">
      <c r="A11819" s="71">
        <v>45386</v>
      </c>
      <c r="B11819" s="71">
        <f t="shared" si="184"/>
        <v>45383</v>
      </c>
      <c r="C11819">
        <v>3812.13</v>
      </c>
    </row>
    <row r="11820" spans="1:3">
      <c r="A11820" s="71">
        <v>45387</v>
      </c>
      <c r="B11820" s="71">
        <f t="shared" si="184"/>
        <v>45383</v>
      </c>
      <c r="C11820">
        <v>3775.37</v>
      </c>
    </row>
    <row r="11821" spans="1:3">
      <c r="A11821" s="71">
        <v>45388</v>
      </c>
      <c r="B11821" s="71">
        <f t="shared" si="184"/>
        <v>45383</v>
      </c>
      <c r="C11821">
        <v>3764.23</v>
      </c>
    </row>
    <row r="11822" spans="1:3">
      <c r="A11822" s="71">
        <v>45389</v>
      </c>
      <c r="B11822" s="71">
        <f t="shared" si="184"/>
        <v>45383</v>
      </c>
      <c r="C11822">
        <v>3764.23</v>
      </c>
    </row>
    <row r="11823" spans="1:3">
      <c r="A11823" s="71">
        <v>45390</v>
      </c>
      <c r="B11823" s="71">
        <f t="shared" si="184"/>
        <v>45383</v>
      </c>
      <c r="C11823">
        <v>3764.23</v>
      </c>
    </row>
    <row r="11824" spans="1:3">
      <c r="A11824" s="71">
        <v>45391</v>
      </c>
      <c r="B11824" s="71">
        <f t="shared" si="184"/>
        <v>45383</v>
      </c>
      <c r="C11824">
        <v>3768.8</v>
      </c>
    </row>
    <row r="11825" spans="1:3">
      <c r="A11825" s="71">
        <v>45392</v>
      </c>
      <c r="B11825" s="71">
        <f t="shared" si="184"/>
        <v>45383</v>
      </c>
      <c r="C11825">
        <v>3763.43</v>
      </c>
    </row>
    <row r="11826" spans="1:3">
      <c r="A11826" s="71">
        <v>45393</v>
      </c>
      <c r="B11826" s="71">
        <f t="shared" si="184"/>
        <v>45383</v>
      </c>
      <c r="C11826">
        <v>3815.44</v>
      </c>
    </row>
    <row r="11827" spans="1:3">
      <c r="A11827" s="71">
        <v>45394</v>
      </c>
      <c r="B11827" s="71">
        <f t="shared" si="184"/>
        <v>45383</v>
      </c>
      <c r="C11827">
        <v>3820.1</v>
      </c>
    </row>
    <row r="11828" spans="1:3">
      <c r="A11828" s="71">
        <v>45395</v>
      </c>
      <c r="B11828" s="71">
        <f t="shared" si="184"/>
        <v>45383</v>
      </c>
      <c r="C11828">
        <v>3864.97</v>
      </c>
    </row>
    <row r="11829" spans="1:3">
      <c r="A11829" s="71">
        <v>45396</v>
      </c>
      <c r="B11829" s="71">
        <f t="shared" si="184"/>
        <v>45383</v>
      </c>
      <c r="C11829">
        <v>3864.97</v>
      </c>
    </row>
    <row r="11830" spans="1:3">
      <c r="A11830" s="71">
        <v>45397</v>
      </c>
      <c r="B11830" s="71">
        <f t="shared" si="184"/>
        <v>45383</v>
      </c>
      <c r="C11830">
        <v>3864.97</v>
      </c>
    </row>
    <row r="11831" spans="1:3">
      <c r="A11831" s="71">
        <v>45398</v>
      </c>
      <c r="B11831" s="71">
        <f t="shared" si="184"/>
        <v>45383</v>
      </c>
      <c r="C11831">
        <v>3889.58</v>
      </c>
    </row>
    <row r="11832" spans="1:3">
      <c r="A11832" s="71">
        <v>45399</v>
      </c>
      <c r="B11832" s="71">
        <f t="shared" si="184"/>
        <v>45383</v>
      </c>
      <c r="C11832">
        <v>3938.11</v>
      </c>
    </row>
    <row r="11833" spans="1:3">
      <c r="A11833" s="71">
        <v>45400</v>
      </c>
      <c r="B11833" s="71">
        <f t="shared" si="184"/>
        <v>45383</v>
      </c>
      <c r="C11833">
        <v>3901.94</v>
      </c>
    </row>
    <row r="11834" spans="1:3">
      <c r="A11834" s="71">
        <v>45401</v>
      </c>
      <c r="B11834" s="71">
        <f t="shared" si="184"/>
        <v>45383</v>
      </c>
      <c r="C11834">
        <v>3918.23</v>
      </c>
    </row>
    <row r="11835" spans="1:3">
      <c r="A11835" s="71">
        <v>45402</v>
      </c>
      <c r="B11835" s="71">
        <f t="shared" si="184"/>
        <v>45383</v>
      </c>
      <c r="C11835">
        <v>3937.13</v>
      </c>
    </row>
    <row r="11836" spans="1:3">
      <c r="A11836" s="71">
        <v>45403</v>
      </c>
      <c r="B11836" s="71">
        <f t="shared" si="184"/>
        <v>45383</v>
      </c>
      <c r="C11836">
        <v>3937.13</v>
      </c>
    </row>
    <row r="11837" spans="1:3">
      <c r="A11837" s="71">
        <v>45404</v>
      </c>
      <c r="B11837" s="71">
        <f t="shared" si="184"/>
        <v>45383</v>
      </c>
      <c r="C11837">
        <v>3937.13</v>
      </c>
    </row>
    <row r="11838" spans="1:3">
      <c r="A11838" s="71">
        <v>45405</v>
      </c>
      <c r="B11838" s="71">
        <f t="shared" si="184"/>
        <v>45383</v>
      </c>
      <c r="C11838">
        <v>3924.82</v>
      </c>
    </row>
    <row r="11839" spans="1:3">
      <c r="A11839" s="71">
        <v>45406</v>
      </c>
      <c r="B11839" s="71">
        <f t="shared" si="184"/>
        <v>45383</v>
      </c>
      <c r="C11839">
        <v>3910.01</v>
      </c>
    </row>
    <row r="11840" spans="1:3">
      <c r="A11840" s="71">
        <v>45407</v>
      </c>
      <c r="B11840" s="71">
        <f t="shared" si="184"/>
        <v>45383</v>
      </c>
      <c r="C11840">
        <v>3935.65</v>
      </c>
    </row>
    <row r="11841" spans="1:3">
      <c r="A11841" s="71">
        <v>45408</v>
      </c>
      <c r="B11841" s="71">
        <f t="shared" si="184"/>
        <v>45383</v>
      </c>
      <c r="C11841">
        <v>3964.59</v>
      </c>
    </row>
    <row r="11842" spans="1:3">
      <c r="A11842" s="71">
        <v>45409</v>
      </c>
      <c r="B11842" s="71">
        <f t="shared" si="184"/>
        <v>45383</v>
      </c>
      <c r="C11842">
        <v>3926.02</v>
      </c>
    </row>
    <row r="11843" spans="1:3">
      <c r="A11843" s="71">
        <v>45410</v>
      </c>
      <c r="B11843" s="71">
        <f t="shared" ref="B11843:B11906" si="185">DATE(YEAR(A11843), MONTH(A11843), 1)</f>
        <v>45383</v>
      </c>
      <c r="C11843">
        <v>3926.02</v>
      </c>
    </row>
    <row r="11844" spans="1:3">
      <c r="A11844" s="71">
        <v>45411</v>
      </c>
      <c r="B11844" s="71">
        <f t="shared" si="185"/>
        <v>45383</v>
      </c>
      <c r="C11844">
        <v>3926.02</v>
      </c>
    </row>
    <row r="11845" spans="1:3">
      <c r="A11845" s="71">
        <v>45412</v>
      </c>
      <c r="B11845" s="71">
        <f t="shared" si="185"/>
        <v>45383</v>
      </c>
      <c r="C11845">
        <v>3873.44</v>
      </c>
    </row>
    <row r="11846" spans="1:3">
      <c r="A11846" s="71">
        <v>45413</v>
      </c>
      <c r="B11846" s="71">
        <f t="shared" si="185"/>
        <v>45413</v>
      </c>
      <c r="C11846">
        <v>3899.07</v>
      </c>
    </row>
    <row r="11847" spans="1:3">
      <c r="A11847" s="71">
        <v>45414</v>
      </c>
      <c r="B11847" s="71">
        <f t="shared" si="185"/>
        <v>45413</v>
      </c>
      <c r="C11847">
        <v>3899.07</v>
      </c>
    </row>
    <row r="11848" spans="1:3">
      <c r="A11848" s="71">
        <v>45415</v>
      </c>
      <c r="B11848" s="71">
        <f t="shared" si="185"/>
        <v>45413</v>
      </c>
      <c r="C11848">
        <v>3898.62</v>
      </c>
    </row>
    <row r="11849" spans="1:3">
      <c r="A11849" s="71">
        <v>45416</v>
      </c>
      <c r="B11849" s="71">
        <f t="shared" si="185"/>
        <v>45413</v>
      </c>
      <c r="C11849">
        <v>3895.41</v>
      </c>
    </row>
    <row r="11850" spans="1:3">
      <c r="A11850" s="71">
        <v>45417</v>
      </c>
      <c r="B11850" s="71">
        <f t="shared" si="185"/>
        <v>45413</v>
      </c>
      <c r="C11850">
        <v>3895.41</v>
      </c>
    </row>
    <row r="11851" spans="1:3">
      <c r="A11851" s="71">
        <v>45418</v>
      </c>
      <c r="B11851" s="71">
        <f t="shared" si="185"/>
        <v>45413</v>
      </c>
      <c r="C11851">
        <v>3895.41</v>
      </c>
    </row>
    <row r="11852" spans="1:3">
      <c r="A11852" s="71">
        <v>45419</v>
      </c>
      <c r="B11852" s="71">
        <f t="shared" si="185"/>
        <v>45413</v>
      </c>
      <c r="C11852">
        <v>3894.23</v>
      </c>
    </row>
    <row r="11853" spans="1:3">
      <c r="A11853" s="71">
        <v>45420</v>
      </c>
      <c r="B11853" s="71">
        <f t="shared" si="185"/>
        <v>45413</v>
      </c>
      <c r="C11853">
        <v>3884.84</v>
      </c>
    </row>
    <row r="11854" spans="1:3">
      <c r="A11854" s="71">
        <v>45421</v>
      </c>
      <c r="B11854" s="71">
        <f t="shared" si="185"/>
        <v>45413</v>
      </c>
      <c r="C11854">
        <v>3902.63</v>
      </c>
    </row>
    <row r="11855" spans="1:3">
      <c r="A11855" s="71">
        <v>45422</v>
      </c>
      <c r="B11855" s="71">
        <f t="shared" si="185"/>
        <v>45413</v>
      </c>
      <c r="C11855">
        <v>3900.38</v>
      </c>
    </row>
    <row r="11856" spans="1:3">
      <c r="A11856" s="71">
        <v>45423</v>
      </c>
      <c r="B11856" s="71">
        <f t="shared" si="185"/>
        <v>45413</v>
      </c>
      <c r="C11856">
        <v>3888.21</v>
      </c>
    </row>
    <row r="11857" spans="1:3">
      <c r="A11857" s="71">
        <v>45424</v>
      </c>
      <c r="B11857" s="71">
        <f t="shared" si="185"/>
        <v>45413</v>
      </c>
      <c r="C11857">
        <v>3888.21</v>
      </c>
    </row>
    <row r="11858" spans="1:3">
      <c r="A11858" s="71">
        <v>45425</v>
      </c>
      <c r="B11858" s="71">
        <f t="shared" si="185"/>
        <v>45413</v>
      </c>
      <c r="C11858">
        <v>3888.21</v>
      </c>
    </row>
    <row r="11859" spans="1:3">
      <c r="A11859" s="71">
        <v>45426</v>
      </c>
      <c r="B11859" s="71">
        <f t="shared" si="185"/>
        <v>45413</v>
      </c>
      <c r="C11859">
        <v>3888.21</v>
      </c>
    </row>
    <row r="11860" spans="1:3">
      <c r="A11860" s="71">
        <v>45427</v>
      </c>
      <c r="B11860" s="71">
        <f t="shared" si="185"/>
        <v>45413</v>
      </c>
      <c r="C11860">
        <v>3861.82</v>
      </c>
    </row>
    <row r="11861" spans="1:3">
      <c r="A11861" s="71">
        <v>45428</v>
      </c>
      <c r="B11861" s="71">
        <f t="shared" si="185"/>
        <v>45413</v>
      </c>
      <c r="C11861">
        <v>3825.42</v>
      </c>
    </row>
    <row r="11862" spans="1:3">
      <c r="A11862" s="71">
        <v>45429</v>
      </c>
      <c r="B11862" s="71">
        <f t="shared" si="185"/>
        <v>45413</v>
      </c>
      <c r="C11862">
        <v>3828.98</v>
      </c>
    </row>
    <row r="11863" spans="1:3">
      <c r="A11863" s="71">
        <v>45430</v>
      </c>
      <c r="B11863" s="71">
        <f t="shared" si="185"/>
        <v>45413</v>
      </c>
      <c r="C11863">
        <v>3832.26</v>
      </c>
    </row>
    <row r="11864" spans="1:3">
      <c r="A11864" s="71">
        <v>45431</v>
      </c>
      <c r="B11864" s="71">
        <f t="shared" si="185"/>
        <v>45413</v>
      </c>
      <c r="C11864">
        <v>3832.26</v>
      </c>
    </row>
    <row r="11865" spans="1:3">
      <c r="A11865" s="71">
        <v>45432</v>
      </c>
      <c r="B11865" s="71">
        <f t="shared" si="185"/>
        <v>45413</v>
      </c>
      <c r="C11865">
        <v>3832.26</v>
      </c>
    </row>
    <row r="11866" spans="1:3">
      <c r="A11866" s="71">
        <v>45433</v>
      </c>
      <c r="B11866" s="71">
        <f t="shared" si="185"/>
        <v>45413</v>
      </c>
      <c r="C11866">
        <v>3822.39</v>
      </c>
    </row>
    <row r="11867" spans="1:3">
      <c r="A11867" s="71">
        <v>45434</v>
      </c>
      <c r="B11867" s="71">
        <f t="shared" si="185"/>
        <v>45413</v>
      </c>
      <c r="C11867">
        <v>3814.94</v>
      </c>
    </row>
    <row r="11868" spans="1:3">
      <c r="A11868" s="71">
        <v>45435</v>
      </c>
      <c r="B11868" s="71">
        <f t="shared" si="185"/>
        <v>45413</v>
      </c>
      <c r="C11868">
        <v>3829.59</v>
      </c>
    </row>
    <row r="11869" spans="1:3">
      <c r="A11869" s="71">
        <v>45436</v>
      </c>
      <c r="B11869" s="71">
        <f t="shared" si="185"/>
        <v>45413</v>
      </c>
      <c r="C11869">
        <v>3837.58</v>
      </c>
    </row>
    <row r="11870" spans="1:3">
      <c r="A11870" s="71">
        <v>45437</v>
      </c>
      <c r="B11870" s="71">
        <f t="shared" si="185"/>
        <v>45413</v>
      </c>
      <c r="C11870">
        <v>3878.07</v>
      </c>
    </row>
    <row r="11871" spans="1:3">
      <c r="A11871" s="71">
        <v>45438</v>
      </c>
      <c r="B11871" s="71">
        <f t="shared" si="185"/>
        <v>45413</v>
      </c>
      <c r="C11871">
        <v>3878.07</v>
      </c>
    </row>
    <row r="11872" spans="1:3">
      <c r="A11872" s="71">
        <v>45439</v>
      </c>
      <c r="B11872" s="71">
        <f t="shared" si="185"/>
        <v>45413</v>
      </c>
      <c r="C11872">
        <v>3878.07</v>
      </c>
    </row>
    <row r="11873" spans="1:3">
      <c r="A11873" s="71">
        <v>45440</v>
      </c>
      <c r="B11873" s="71">
        <f t="shared" si="185"/>
        <v>45413</v>
      </c>
      <c r="C11873">
        <v>3878.07</v>
      </c>
    </row>
    <row r="11874" spans="1:3">
      <c r="A11874" s="71">
        <v>45441</v>
      </c>
      <c r="B11874" s="71">
        <f t="shared" si="185"/>
        <v>45413</v>
      </c>
      <c r="C11874">
        <v>3853.09</v>
      </c>
    </row>
    <row r="11875" spans="1:3">
      <c r="A11875" s="71">
        <v>45442</v>
      </c>
      <c r="B11875" s="71">
        <f t="shared" si="185"/>
        <v>45413</v>
      </c>
      <c r="C11875">
        <v>3867.02</v>
      </c>
    </row>
    <row r="11876" spans="1:3">
      <c r="A11876" s="71">
        <v>45443</v>
      </c>
      <c r="B11876" s="71">
        <f t="shared" si="185"/>
        <v>45413</v>
      </c>
      <c r="C11876">
        <v>3874.32</v>
      </c>
    </row>
    <row r="11877" spans="1:3">
      <c r="A11877" s="71">
        <v>45444</v>
      </c>
      <c r="B11877" s="71">
        <f t="shared" si="185"/>
        <v>45444</v>
      </c>
      <c r="C11877">
        <v>3860.92</v>
      </c>
    </row>
    <row r="11878" spans="1:3">
      <c r="A11878" s="71">
        <v>45445</v>
      </c>
      <c r="B11878" s="71">
        <f t="shared" si="185"/>
        <v>45444</v>
      </c>
      <c r="C11878">
        <v>3860.92</v>
      </c>
    </row>
    <row r="11879" spans="1:3">
      <c r="A11879" s="71">
        <v>45446</v>
      </c>
      <c r="B11879" s="71">
        <f t="shared" si="185"/>
        <v>45444</v>
      </c>
      <c r="C11879">
        <v>3860.92</v>
      </c>
    </row>
    <row r="11880" spans="1:3">
      <c r="A11880" s="71">
        <v>45447</v>
      </c>
      <c r="B11880" s="71">
        <f t="shared" si="185"/>
        <v>45444</v>
      </c>
      <c r="C11880">
        <v>3860.92</v>
      </c>
    </row>
    <row r="11881" spans="1:3">
      <c r="A11881" s="71">
        <v>45448</v>
      </c>
      <c r="B11881" s="71">
        <f t="shared" si="185"/>
        <v>45444</v>
      </c>
      <c r="C11881">
        <v>3909.65</v>
      </c>
    </row>
    <row r="11882" spans="1:3">
      <c r="A11882" s="71">
        <v>45449</v>
      </c>
      <c r="B11882" s="71">
        <f t="shared" si="185"/>
        <v>45444</v>
      </c>
      <c r="C11882">
        <v>3927.91</v>
      </c>
    </row>
    <row r="11883" spans="1:3">
      <c r="A11883" s="71">
        <v>45450</v>
      </c>
      <c r="B11883" s="71">
        <f t="shared" si="185"/>
        <v>45444</v>
      </c>
      <c r="C11883">
        <v>3938.53</v>
      </c>
    </row>
    <row r="11884" spans="1:3">
      <c r="A11884" s="71">
        <v>45451</v>
      </c>
      <c r="B11884" s="71">
        <f t="shared" si="185"/>
        <v>45444</v>
      </c>
      <c r="C11884">
        <v>3944.14</v>
      </c>
    </row>
    <row r="11885" spans="1:3">
      <c r="A11885" s="71">
        <v>45452</v>
      </c>
      <c r="B11885" s="71">
        <f t="shared" si="185"/>
        <v>45444</v>
      </c>
      <c r="C11885">
        <v>3944.14</v>
      </c>
    </row>
    <row r="11886" spans="1:3">
      <c r="A11886" s="71">
        <v>45453</v>
      </c>
      <c r="B11886" s="71">
        <f t="shared" si="185"/>
        <v>45444</v>
      </c>
      <c r="C11886">
        <v>3944.14</v>
      </c>
    </row>
    <row r="11887" spans="1:3">
      <c r="A11887" s="71">
        <v>45454</v>
      </c>
      <c r="B11887" s="71">
        <f t="shared" si="185"/>
        <v>45444</v>
      </c>
      <c r="C11887">
        <v>3944.14</v>
      </c>
    </row>
    <row r="11888" spans="1:3">
      <c r="A11888" s="71">
        <v>45455</v>
      </c>
      <c r="B11888" s="71">
        <f t="shared" si="185"/>
        <v>45444</v>
      </c>
      <c r="C11888">
        <v>3960.83</v>
      </c>
    </row>
    <row r="11889" spans="1:3">
      <c r="A11889" s="71">
        <v>45456</v>
      </c>
      <c r="B11889" s="71">
        <f t="shared" si="185"/>
        <v>45444</v>
      </c>
      <c r="C11889">
        <v>4023.26</v>
      </c>
    </row>
    <row r="11890" spans="1:3">
      <c r="A11890" s="71">
        <v>45457</v>
      </c>
      <c r="B11890" s="71">
        <f t="shared" si="185"/>
        <v>45444</v>
      </c>
      <c r="C11890">
        <v>4107.5200000000004</v>
      </c>
    </row>
    <row r="11891" spans="1:3">
      <c r="A11891" s="71">
        <v>45458</v>
      </c>
      <c r="B11891" s="71">
        <f t="shared" si="185"/>
        <v>45444</v>
      </c>
      <c r="C11891">
        <v>4151.55</v>
      </c>
    </row>
    <row r="11892" spans="1:3">
      <c r="A11892" s="71">
        <v>45459</v>
      </c>
      <c r="B11892" s="71">
        <f t="shared" si="185"/>
        <v>45444</v>
      </c>
      <c r="C11892">
        <v>4151.55</v>
      </c>
    </row>
    <row r="11893" spans="1:3">
      <c r="A11893" s="71">
        <v>45460</v>
      </c>
      <c r="B11893" s="71">
        <f t="shared" si="185"/>
        <v>45444</v>
      </c>
      <c r="C11893">
        <v>4151.55</v>
      </c>
    </row>
    <row r="11894" spans="1:3">
      <c r="A11894" s="71">
        <v>45461</v>
      </c>
      <c r="B11894" s="71">
        <f t="shared" si="185"/>
        <v>45444</v>
      </c>
      <c r="C11894">
        <v>4144.63</v>
      </c>
    </row>
    <row r="11895" spans="1:3">
      <c r="A11895" s="71">
        <v>45462</v>
      </c>
      <c r="B11895" s="71">
        <f t="shared" si="185"/>
        <v>45444</v>
      </c>
      <c r="C11895">
        <v>4101.87</v>
      </c>
    </row>
    <row r="11896" spans="1:3">
      <c r="A11896" s="71">
        <v>45463</v>
      </c>
      <c r="B11896" s="71">
        <f t="shared" si="185"/>
        <v>45444</v>
      </c>
      <c r="C11896">
        <v>4101.87</v>
      </c>
    </row>
    <row r="11897" spans="1:3">
      <c r="A11897" s="71">
        <v>45464</v>
      </c>
      <c r="B11897" s="71">
        <f t="shared" si="185"/>
        <v>45444</v>
      </c>
      <c r="C11897">
        <v>4175.96</v>
      </c>
    </row>
    <row r="11898" spans="1:3">
      <c r="A11898" s="71">
        <v>45465</v>
      </c>
      <c r="B11898" s="71">
        <f t="shared" si="185"/>
        <v>45444</v>
      </c>
      <c r="C11898">
        <v>4143.72</v>
      </c>
    </row>
    <row r="11899" spans="1:3">
      <c r="A11899" s="71">
        <v>45466</v>
      </c>
      <c r="B11899" s="71">
        <f t="shared" si="185"/>
        <v>45444</v>
      </c>
      <c r="C11899">
        <v>4143.72</v>
      </c>
    </row>
    <row r="11900" spans="1:3">
      <c r="A11900" s="71">
        <v>45467</v>
      </c>
      <c r="B11900" s="71">
        <f t="shared" si="185"/>
        <v>45444</v>
      </c>
      <c r="C11900">
        <v>4143.72</v>
      </c>
    </row>
    <row r="11901" spans="1:3">
      <c r="A11901" s="71">
        <v>45468</v>
      </c>
      <c r="B11901" s="71">
        <f t="shared" si="185"/>
        <v>45444</v>
      </c>
      <c r="C11901">
        <v>4104.38</v>
      </c>
    </row>
    <row r="11902" spans="1:3">
      <c r="A11902" s="71">
        <v>45469</v>
      </c>
      <c r="B11902" s="71">
        <f t="shared" si="185"/>
        <v>45444</v>
      </c>
      <c r="C11902">
        <v>4093.66</v>
      </c>
    </row>
    <row r="11903" spans="1:3">
      <c r="A11903" s="71">
        <v>45470</v>
      </c>
      <c r="B11903" s="71">
        <f t="shared" si="185"/>
        <v>45444</v>
      </c>
      <c r="C11903">
        <v>4133.6099999999997</v>
      </c>
    </row>
    <row r="11904" spans="1:3">
      <c r="A11904" s="71">
        <v>45471</v>
      </c>
      <c r="B11904" s="71">
        <f t="shared" si="185"/>
        <v>45444</v>
      </c>
      <c r="C11904">
        <v>4158.1000000000004</v>
      </c>
    </row>
    <row r="11905" spans="1:3">
      <c r="A11905" s="71">
        <v>45472</v>
      </c>
      <c r="B11905" s="71">
        <f t="shared" si="185"/>
        <v>45444</v>
      </c>
      <c r="C11905">
        <v>4148.04</v>
      </c>
    </row>
    <row r="11906" spans="1:3">
      <c r="A11906" s="71">
        <v>45473</v>
      </c>
      <c r="B11906" s="71">
        <f t="shared" si="185"/>
        <v>45444</v>
      </c>
      <c r="C11906">
        <v>4148.04</v>
      </c>
    </row>
    <row r="11907" spans="1:3">
      <c r="A11907" s="71">
        <v>45474</v>
      </c>
      <c r="B11907" s="71">
        <f t="shared" ref="B11907:B11970" si="186">DATE(YEAR(A11907), MONTH(A11907), 1)</f>
        <v>45474</v>
      </c>
      <c r="C11907">
        <v>4148.04</v>
      </c>
    </row>
    <row r="11908" spans="1:3">
      <c r="A11908" s="71">
        <v>45475</v>
      </c>
      <c r="B11908" s="71">
        <f t="shared" si="186"/>
        <v>45474</v>
      </c>
      <c r="C11908">
        <v>4148.04</v>
      </c>
    </row>
    <row r="11909" spans="1:3">
      <c r="A11909" s="71">
        <v>45476</v>
      </c>
      <c r="B11909" s="71">
        <f t="shared" si="186"/>
        <v>45474</v>
      </c>
      <c r="C11909">
        <v>4130.03</v>
      </c>
    </row>
    <row r="11910" spans="1:3">
      <c r="A11910" s="71">
        <v>45477</v>
      </c>
      <c r="B11910" s="71">
        <f t="shared" si="186"/>
        <v>45474</v>
      </c>
      <c r="C11910">
        <v>4096.09</v>
      </c>
    </row>
    <row r="11911" spans="1:3">
      <c r="A11911" s="71">
        <v>45478</v>
      </c>
      <c r="B11911" s="71">
        <f t="shared" si="186"/>
        <v>45474</v>
      </c>
      <c r="C11911">
        <v>4096.09</v>
      </c>
    </row>
    <row r="11912" spans="1:3">
      <c r="A11912" s="71">
        <v>45479</v>
      </c>
      <c r="B11912" s="71">
        <f t="shared" si="186"/>
        <v>45474</v>
      </c>
      <c r="C11912">
        <v>4093.72</v>
      </c>
    </row>
    <row r="11913" spans="1:3">
      <c r="A11913" s="71">
        <v>45480</v>
      </c>
      <c r="B11913" s="71">
        <f t="shared" si="186"/>
        <v>45474</v>
      </c>
      <c r="C11913">
        <v>4093.72</v>
      </c>
    </row>
    <row r="11914" spans="1:3">
      <c r="A11914" s="71">
        <v>45481</v>
      </c>
      <c r="B11914" s="71">
        <f t="shared" si="186"/>
        <v>45474</v>
      </c>
      <c r="C11914">
        <v>4093.72</v>
      </c>
    </row>
    <row r="11915" spans="1:3">
      <c r="A11915" s="71">
        <v>45482</v>
      </c>
      <c r="B11915" s="71">
        <f t="shared" si="186"/>
        <v>45474</v>
      </c>
      <c r="C11915">
        <v>4052.99</v>
      </c>
    </row>
    <row r="11916" spans="1:3">
      <c r="A11916" s="71">
        <v>45483</v>
      </c>
      <c r="B11916" s="71">
        <f t="shared" si="186"/>
        <v>45474</v>
      </c>
      <c r="C11916">
        <v>4022.05</v>
      </c>
    </row>
    <row r="11917" spans="1:3">
      <c r="A11917" s="71">
        <v>45484</v>
      </c>
      <c r="B11917" s="71">
        <f t="shared" si="186"/>
        <v>45474</v>
      </c>
      <c r="C11917">
        <v>3979.91</v>
      </c>
    </row>
    <row r="11918" spans="1:3">
      <c r="A11918" s="71">
        <v>45485</v>
      </c>
      <c r="B11918" s="71">
        <f t="shared" si="186"/>
        <v>45474</v>
      </c>
      <c r="C11918">
        <v>3968.87</v>
      </c>
    </row>
    <row r="11919" spans="1:3">
      <c r="A11919" s="71">
        <v>45486</v>
      </c>
      <c r="B11919" s="71">
        <f t="shared" si="186"/>
        <v>45474</v>
      </c>
      <c r="C11919">
        <v>3944.97</v>
      </c>
    </row>
    <row r="11920" spans="1:3">
      <c r="A11920" s="71">
        <v>45487</v>
      </c>
      <c r="B11920" s="71">
        <f t="shared" si="186"/>
        <v>45474</v>
      </c>
      <c r="C11920">
        <v>3944.97</v>
      </c>
    </row>
    <row r="11921" spans="1:3">
      <c r="A11921" s="71">
        <v>45488</v>
      </c>
      <c r="B11921" s="71">
        <f t="shared" si="186"/>
        <v>45474</v>
      </c>
      <c r="C11921">
        <v>3944.97</v>
      </c>
    </row>
    <row r="11922" spans="1:3">
      <c r="A11922" s="71">
        <v>45489</v>
      </c>
      <c r="B11922" s="71">
        <f t="shared" si="186"/>
        <v>45474</v>
      </c>
      <c r="C11922">
        <v>3948.41</v>
      </c>
    </row>
    <row r="11923" spans="1:3">
      <c r="A11923" s="71">
        <v>45490</v>
      </c>
      <c r="B11923" s="71">
        <f t="shared" si="186"/>
        <v>45474</v>
      </c>
      <c r="C11923">
        <v>3977.63</v>
      </c>
    </row>
    <row r="11924" spans="1:3">
      <c r="A11924" s="71">
        <v>45491</v>
      </c>
      <c r="B11924" s="71">
        <f t="shared" si="186"/>
        <v>45474</v>
      </c>
      <c r="C11924">
        <v>4011.19</v>
      </c>
    </row>
    <row r="11925" spans="1:3">
      <c r="A11925" s="71">
        <v>45492</v>
      </c>
      <c r="B11925" s="71">
        <f t="shared" si="186"/>
        <v>45474</v>
      </c>
      <c r="C11925">
        <v>4036.73</v>
      </c>
    </row>
    <row r="11926" spans="1:3">
      <c r="A11926" s="71">
        <v>45493</v>
      </c>
      <c r="B11926" s="71">
        <f t="shared" si="186"/>
        <v>45474</v>
      </c>
      <c r="C11926">
        <v>4040.2</v>
      </c>
    </row>
    <row r="11927" spans="1:3">
      <c r="A11927" s="71">
        <v>45494</v>
      </c>
      <c r="B11927" s="71">
        <f t="shared" si="186"/>
        <v>45474</v>
      </c>
      <c r="C11927">
        <v>4040.2</v>
      </c>
    </row>
    <row r="11928" spans="1:3">
      <c r="A11928" s="71">
        <v>45495</v>
      </c>
      <c r="B11928" s="71">
        <f t="shared" si="186"/>
        <v>45474</v>
      </c>
      <c r="C11928">
        <v>4040.2</v>
      </c>
    </row>
    <row r="11929" spans="1:3">
      <c r="A11929" s="71">
        <v>45496</v>
      </c>
      <c r="B11929" s="71">
        <f t="shared" si="186"/>
        <v>45474</v>
      </c>
      <c r="C11929">
        <v>4006.01</v>
      </c>
    </row>
    <row r="11930" spans="1:3">
      <c r="A11930" s="71">
        <v>45497</v>
      </c>
      <c r="B11930" s="71">
        <f t="shared" si="186"/>
        <v>45474</v>
      </c>
      <c r="C11930">
        <v>4010.53</v>
      </c>
    </row>
    <row r="11931" spans="1:3">
      <c r="A11931" s="71">
        <v>45498</v>
      </c>
      <c r="B11931" s="71">
        <f t="shared" si="186"/>
        <v>45474</v>
      </c>
      <c r="C11931">
        <v>4047.66</v>
      </c>
    </row>
    <row r="11932" spans="1:3">
      <c r="A11932" s="71">
        <v>45499</v>
      </c>
      <c r="B11932" s="71">
        <f t="shared" si="186"/>
        <v>45474</v>
      </c>
      <c r="C11932">
        <v>4035</v>
      </c>
    </row>
    <row r="11933" spans="1:3">
      <c r="A11933" s="71">
        <v>45500</v>
      </c>
      <c r="B11933" s="71">
        <f t="shared" si="186"/>
        <v>45474</v>
      </c>
      <c r="C11933">
        <v>4014.56</v>
      </c>
    </row>
    <row r="11934" spans="1:3">
      <c r="A11934" s="71">
        <v>45501</v>
      </c>
      <c r="B11934" s="71">
        <f t="shared" si="186"/>
        <v>45474</v>
      </c>
      <c r="C11934">
        <v>4014.56</v>
      </c>
    </row>
    <row r="11935" spans="1:3">
      <c r="A11935" s="71">
        <v>45502</v>
      </c>
      <c r="B11935" s="71">
        <f t="shared" si="186"/>
        <v>45474</v>
      </c>
      <c r="C11935">
        <v>4014.56</v>
      </c>
    </row>
    <row r="11936" spans="1:3">
      <c r="A11936" s="71">
        <v>45503</v>
      </c>
      <c r="B11936" s="71">
        <f t="shared" si="186"/>
        <v>45474</v>
      </c>
      <c r="C11936">
        <v>4059.91</v>
      </c>
    </row>
    <row r="11937" spans="1:3">
      <c r="A11937" s="71">
        <v>45504</v>
      </c>
      <c r="B11937" s="71">
        <f t="shared" si="186"/>
        <v>45474</v>
      </c>
      <c r="C11937">
        <v>4089.05</v>
      </c>
    </row>
    <row r="11938" spans="1:3">
      <c r="A11938" s="71">
        <v>45505</v>
      </c>
      <c r="B11938" s="71">
        <f t="shared" si="186"/>
        <v>45505</v>
      </c>
      <c r="C11938">
        <v>4060.34</v>
      </c>
    </row>
    <row r="11939" spans="1:3">
      <c r="A11939" s="71">
        <v>45506</v>
      </c>
      <c r="B11939" s="71">
        <f t="shared" si="186"/>
        <v>45505</v>
      </c>
      <c r="C11939">
        <v>4057.14</v>
      </c>
    </row>
    <row r="11940" spans="1:3">
      <c r="A11940" s="71">
        <v>45507</v>
      </c>
      <c r="B11940" s="71">
        <f t="shared" si="186"/>
        <v>45505</v>
      </c>
      <c r="C11940">
        <v>4110.37</v>
      </c>
    </row>
    <row r="11941" spans="1:3">
      <c r="A11941" s="71">
        <v>45508</v>
      </c>
      <c r="B11941" s="71">
        <f t="shared" si="186"/>
        <v>45505</v>
      </c>
      <c r="C11941">
        <v>4110.37</v>
      </c>
    </row>
    <row r="11942" spans="1:3">
      <c r="A11942" s="71">
        <v>45509</v>
      </c>
      <c r="B11942" s="71">
        <f t="shared" si="186"/>
        <v>45505</v>
      </c>
      <c r="C11942">
        <v>4110.37</v>
      </c>
    </row>
    <row r="11943" spans="1:3">
      <c r="A11943" s="71">
        <v>45510</v>
      </c>
      <c r="B11943" s="71">
        <f t="shared" si="186"/>
        <v>45505</v>
      </c>
      <c r="C11943">
        <v>4184.3</v>
      </c>
    </row>
    <row r="11944" spans="1:3">
      <c r="A11944" s="71">
        <v>45511</v>
      </c>
      <c r="B11944" s="71">
        <f t="shared" si="186"/>
        <v>45505</v>
      </c>
      <c r="C11944">
        <v>4136.2700000000004</v>
      </c>
    </row>
    <row r="11945" spans="1:3">
      <c r="A11945" s="71">
        <v>45512</v>
      </c>
      <c r="B11945" s="71">
        <f t="shared" si="186"/>
        <v>45505</v>
      </c>
      <c r="C11945">
        <v>4136.2700000000004</v>
      </c>
    </row>
    <row r="11946" spans="1:3">
      <c r="A11946" s="71">
        <v>45513</v>
      </c>
      <c r="B11946" s="71">
        <f t="shared" si="186"/>
        <v>45505</v>
      </c>
      <c r="C11946">
        <v>4100.79</v>
      </c>
    </row>
    <row r="11947" spans="1:3">
      <c r="A11947" s="71">
        <v>45514</v>
      </c>
      <c r="B11947" s="71">
        <f t="shared" si="186"/>
        <v>45505</v>
      </c>
      <c r="C11947">
        <v>4064.51</v>
      </c>
    </row>
    <row r="11948" spans="1:3">
      <c r="A11948" s="71">
        <v>45515</v>
      </c>
      <c r="B11948" s="71">
        <f t="shared" si="186"/>
        <v>45505</v>
      </c>
      <c r="C11948">
        <v>4064.51</v>
      </c>
    </row>
    <row r="11949" spans="1:3">
      <c r="A11949" s="71">
        <v>45516</v>
      </c>
      <c r="B11949" s="71">
        <f t="shared" si="186"/>
        <v>45505</v>
      </c>
      <c r="C11949">
        <v>4064.51</v>
      </c>
    </row>
    <row r="11950" spans="1:3">
      <c r="A11950" s="71">
        <v>45517</v>
      </c>
      <c r="B11950" s="71">
        <f t="shared" si="186"/>
        <v>45505</v>
      </c>
      <c r="C11950">
        <v>4063.26</v>
      </c>
    </row>
    <row r="11951" spans="1:3">
      <c r="A11951" s="71">
        <v>45518</v>
      </c>
      <c r="B11951" s="71">
        <f t="shared" si="186"/>
        <v>45505</v>
      </c>
      <c r="C11951">
        <v>4038.87</v>
      </c>
    </row>
    <row r="11952" spans="1:3">
      <c r="A11952" s="71">
        <v>45519</v>
      </c>
      <c r="B11952" s="71">
        <f t="shared" si="186"/>
        <v>45505</v>
      </c>
      <c r="C11952">
        <v>4021.1</v>
      </c>
    </row>
    <row r="11953" spans="1:3">
      <c r="A11953" s="71">
        <v>45520</v>
      </c>
      <c r="B11953" s="71">
        <f t="shared" si="186"/>
        <v>45505</v>
      </c>
      <c r="C11953">
        <v>4014.18</v>
      </c>
    </row>
    <row r="11954" spans="1:3">
      <c r="A11954" s="71">
        <v>45521</v>
      </c>
      <c r="B11954" s="71">
        <f t="shared" si="186"/>
        <v>45505</v>
      </c>
      <c r="C11954">
        <v>4021.63</v>
      </c>
    </row>
    <row r="11955" spans="1:3">
      <c r="A11955" s="71">
        <v>45522</v>
      </c>
      <c r="B11955" s="71">
        <f t="shared" si="186"/>
        <v>45505</v>
      </c>
      <c r="C11955">
        <v>4021.63</v>
      </c>
    </row>
    <row r="11956" spans="1:3">
      <c r="A11956" s="71">
        <v>45523</v>
      </c>
      <c r="B11956" s="71">
        <f t="shared" si="186"/>
        <v>45505</v>
      </c>
      <c r="C11956">
        <v>4021.63</v>
      </c>
    </row>
    <row r="11957" spans="1:3">
      <c r="A11957" s="71">
        <v>45524</v>
      </c>
      <c r="B11957" s="71">
        <f t="shared" si="186"/>
        <v>45505</v>
      </c>
      <c r="C11957">
        <v>4021.63</v>
      </c>
    </row>
    <row r="11958" spans="1:3">
      <c r="A11958" s="71">
        <v>45525</v>
      </c>
      <c r="B11958" s="71">
        <f t="shared" si="186"/>
        <v>45505</v>
      </c>
      <c r="C11958">
        <v>4011.37</v>
      </c>
    </row>
    <row r="11959" spans="1:3">
      <c r="A11959" s="71">
        <v>45526</v>
      </c>
      <c r="B11959" s="71">
        <f t="shared" si="186"/>
        <v>45505</v>
      </c>
      <c r="C11959">
        <v>4013.98</v>
      </c>
    </row>
    <row r="11960" spans="1:3">
      <c r="A11960" s="71">
        <v>45527</v>
      </c>
      <c r="B11960" s="71">
        <f t="shared" si="186"/>
        <v>45505</v>
      </c>
      <c r="C11960">
        <v>4064.03</v>
      </c>
    </row>
    <row r="11961" spans="1:3">
      <c r="A11961" s="71">
        <v>45528</v>
      </c>
      <c r="B11961" s="71">
        <f t="shared" si="186"/>
        <v>45505</v>
      </c>
      <c r="C11961">
        <v>4030.52</v>
      </c>
    </row>
    <row r="11962" spans="1:3">
      <c r="A11962" s="71">
        <v>45529</v>
      </c>
      <c r="B11962" s="71">
        <f t="shared" si="186"/>
        <v>45505</v>
      </c>
      <c r="C11962">
        <v>4030.52</v>
      </c>
    </row>
    <row r="11963" spans="1:3">
      <c r="A11963" s="71">
        <v>45530</v>
      </c>
      <c r="B11963" s="71">
        <f t="shared" si="186"/>
        <v>45505</v>
      </c>
      <c r="C11963">
        <v>4030.52</v>
      </c>
    </row>
    <row r="11964" spans="1:3">
      <c r="A11964" s="71">
        <v>45531</v>
      </c>
      <c r="B11964" s="71">
        <f t="shared" si="186"/>
        <v>45505</v>
      </c>
      <c r="C11964">
        <v>4023.92</v>
      </c>
    </row>
    <row r="11965" spans="1:3">
      <c r="A11965" s="71">
        <v>45532</v>
      </c>
      <c r="B11965" s="71">
        <f t="shared" si="186"/>
        <v>45505</v>
      </c>
      <c r="C11965">
        <v>4045.64</v>
      </c>
    </row>
    <row r="11966" spans="1:3">
      <c r="A11966" s="71">
        <v>45533</v>
      </c>
      <c r="B11966" s="71">
        <f t="shared" si="186"/>
        <v>45505</v>
      </c>
      <c r="C11966">
        <v>4065.34</v>
      </c>
    </row>
    <row r="11967" spans="1:3">
      <c r="A11967" s="71">
        <v>45534</v>
      </c>
      <c r="B11967" s="71">
        <f t="shared" si="186"/>
        <v>45505</v>
      </c>
      <c r="C11967">
        <v>4132.1099999999997</v>
      </c>
    </row>
    <row r="11968" spans="1:3">
      <c r="A11968" s="71">
        <v>45535</v>
      </c>
      <c r="B11968" s="71">
        <f t="shared" si="186"/>
        <v>45505</v>
      </c>
      <c r="C11968">
        <v>4160.3100000000004</v>
      </c>
    </row>
    <row r="11969" spans="1:3">
      <c r="A11969" s="71">
        <v>45536</v>
      </c>
      <c r="B11969" s="71">
        <f t="shared" si="186"/>
        <v>45536</v>
      </c>
      <c r="C11969">
        <v>4160.3100000000004</v>
      </c>
    </row>
    <row r="11970" spans="1:3">
      <c r="A11970" s="71">
        <v>45537</v>
      </c>
      <c r="B11970" s="71">
        <f t="shared" si="186"/>
        <v>45536</v>
      </c>
      <c r="C11970">
        <v>4160.3100000000004</v>
      </c>
    </row>
    <row r="11971" spans="1:3">
      <c r="A11971" s="71">
        <v>45538</v>
      </c>
      <c r="B11971" s="71">
        <f t="shared" ref="B11971:B12034" si="187">DATE(YEAR(A11971), MONTH(A11971), 1)</f>
        <v>45536</v>
      </c>
      <c r="C11971">
        <v>4160.3100000000004</v>
      </c>
    </row>
    <row r="11972" spans="1:3">
      <c r="A11972" s="71">
        <v>45539</v>
      </c>
      <c r="B11972" s="71">
        <f t="shared" si="187"/>
        <v>45536</v>
      </c>
      <c r="C11972">
        <v>4185.8</v>
      </c>
    </row>
    <row r="11973" spans="1:3">
      <c r="A11973" s="71">
        <v>45540</v>
      </c>
      <c r="B11973" s="71">
        <f t="shared" si="187"/>
        <v>45536</v>
      </c>
      <c r="C11973">
        <v>4185.82</v>
      </c>
    </row>
    <row r="11974" spans="1:3">
      <c r="A11974" s="71">
        <v>45541</v>
      </c>
      <c r="B11974" s="71">
        <f t="shared" si="187"/>
        <v>45536</v>
      </c>
      <c r="C11974">
        <v>4172.5</v>
      </c>
    </row>
    <row r="11975" spans="1:3">
      <c r="A11975" s="71">
        <v>45542</v>
      </c>
      <c r="B11975" s="71">
        <f t="shared" si="187"/>
        <v>45536</v>
      </c>
      <c r="C11975">
        <v>4149.79</v>
      </c>
    </row>
    <row r="11976" spans="1:3">
      <c r="A11976" s="71">
        <v>45543</v>
      </c>
      <c r="B11976" s="71">
        <f t="shared" si="187"/>
        <v>45536</v>
      </c>
      <c r="C11976">
        <v>4149.79</v>
      </c>
    </row>
    <row r="11977" spans="1:3">
      <c r="A11977" s="71">
        <v>45544</v>
      </c>
      <c r="B11977" s="71">
        <f t="shared" si="187"/>
        <v>45536</v>
      </c>
      <c r="C11977">
        <v>4149.79</v>
      </c>
    </row>
    <row r="11978" spans="1:3">
      <c r="A11978" s="71">
        <v>45545</v>
      </c>
      <c r="B11978" s="71">
        <f t="shared" si="187"/>
        <v>45536</v>
      </c>
      <c r="C11978">
        <v>4220.68</v>
      </c>
    </row>
    <row r="11979" spans="1:3">
      <c r="A11979" s="71">
        <v>45546</v>
      </c>
      <c r="B11979" s="71">
        <f t="shared" si="187"/>
        <v>45536</v>
      </c>
      <c r="C11979">
        <v>4285.6099999999997</v>
      </c>
    </row>
    <row r="11980" spans="1:3">
      <c r="A11980" s="71">
        <v>45547</v>
      </c>
      <c r="B11980" s="71">
        <f t="shared" si="187"/>
        <v>45536</v>
      </c>
      <c r="C11980">
        <v>4278.28</v>
      </c>
    </row>
    <row r="11981" spans="1:3">
      <c r="A11981" s="71">
        <v>45548</v>
      </c>
      <c r="B11981" s="71">
        <f t="shared" si="187"/>
        <v>45536</v>
      </c>
      <c r="C11981">
        <v>4236.63</v>
      </c>
    </row>
    <row r="11982" spans="1:3">
      <c r="A11982" s="71">
        <v>45549</v>
      </c>
      <c r="B11982" s="71">
        <f t="shared" si="187"/>
        <v>45536</v>
      </c>
      <c r="C11982">
        <v>4172.13</v>
      </c>
    </row>
    <row r="11983" spans="1:3">
      <c r="A11983" s="71">
        <v>45550</v>
      </c>
      <c r="B11983" s="71">
        <f t="shared" si="187"/>
        <v>45536</v>
      </c>
      <c r="C11983">
        <v>4172.13</v>
      </c>
    </row>
    <row r="11984" spans="1:3">
      <c r="A11984" s="71">
        <v>45551</v>
      </c>
      <c r="B11984" s="71">
        <f t="shared" si="187"/>
        <v>45536</v>
      </c>
      <c r="C11984">
        <v>4172.13</v>
      </c>
    </row>
    <row r="11985" spans="1:3">
      <c r="A11985" s="71">
        <v>45552</v>
      </c>
      <c r="B11985" s="71">
        <f t="shared" si="187"/>
        <v>45536</v>
      </c>
      <c r="C11985">
        <v>4220.58</v>
      </c>
    </row>
    <row r="11986" spans="1:3">
      <c r="A11986" s="71">
        <v>45553</v>
      </c>
      <c r="B11986" s="71">
        <f t="shared" si="187"/>
        <v>45536</v>
      </c>
      <c r="C11986">
        <v>4239.33</v>
      </c>
    </row>
    <row r="11987" spans="1:3">
      <c r="A11987" s="71">
        <v>45554</v>
      </c>
      <c r="B11987" s="71">
        <f t="shared" si="187"/>
        <v>45536</v>
      </c>
      <c r="C11987">
        <v>4189.46</v>
      </c>
    </row>
    <row r="11988" spans="1:3">
      <c r="A11988" s="71">
        <v>45555</v>
      </c>
      <c r="B11988" s="71">
        <f t="shared" si="187"/>
        <v>45536</v>
      </c>
      <c r="C11988">
        <v>4175.1000000000004</v>
      </c>
    </row>
    <row r="11989" spans="1:3">
      <c r="A11989" s="71">
        <v>45556</v>
      </c>
      <c r="B11989" s="71">
        <f t="shared" si="187"/>
        <v>45536</v>
      </c>
      <c r="C11989">
        <v>4156.8900000000003</v>
      </c>
    </row>
    <row r="11990" spans="1:3">
      <c r="A11990" s="71">
        <v>45557</v>
      </c>
      <c r="B11990" s="71">
        <f t="shared" si="187"/>
        <v>45536</v>
      </c>
      <c r="C11990">
        <v>4156.8900000000003</v>
      </c>
    </row>
    <row r="11991" spans="1:3">
      <c r="A11991" s="71">
        <v>45558</v>
      </c>
      <c r="B11991" s="71">
        <f t="shared" si="187"/>
        <v>45536</v>
      </c>
      <c r="C11991">
        <v>4156.8900000000003</v>
      </c>
    </row>
    <row r="11992" spans="1:3">
      <c r="A11992" s="71">
        <v>45559</v>
      </c>
      <c r="B11992" s="71">
        <f t="shared" si="187"/>
        <v>45536</v>
      </c>
      <c r="C11992">
        <v>4155.3100000000004</v>
      </c>
    </row>
    <row r="11993" spans="1:3">
      <c r="A11993" s="71">
        <v>45560</v>
      </c>
      <c r="B11993" s="71">
        <f t="shared" si="187"/>
        <v>45536</v>
      </c>
      <c r="C11993">
        <v>4139.43</v>
      </c>
    </row>
    <row r="11994" spans="1:3">
      <c r="A11994" s="71">
        <v>45561</v>
      </c>
      <c r="B11994" s="71">
        <f t="shared" si="187"/>
        <v>45536</v>
      </c>
      <c r="C11994">
        <v>4192.74</v>
      </c>
    </row>
    <row r="11995" spans="1:3">
      <c r="A11995" s="71">
        <v>45562</v>
      </c>
      <c r="B11995" s="71">
        <f t="shared" si="187"/>
        <v>45536</v>
      </c>
      <c r="C11995">
        <v>4188.1099999999997</v>
      </c>
    </row>
    <row r="11996" spans="1:3">
      <c r="A11996" s="71">
        <v>45563</v>
      </c>
      <c r="B11996" s="71">
        <f t="shared" si="187"/>
        <v>45536</v>
      </c>
      <c r="C11996">
        <v>4164.21</v>
      </c>
    </row>
    <row r="11997" spans="1:3">
      <c r="A11997" s="71">
        <v>45564</v>
      </c>
      <c r="B11997" s="71">
        <f t="shared" si="187"/>
        <v>45536</v>
      </c>
      <c r="C11997">
        <v>4164.21</v>
      </c>
    </row>
    <row r="11998" spans="1:3">
      <c r="A11998" s="71">
        <v>45565</v>
      </c>
      <c r="B11998" s="71">
        <f t="shared" si="187"/>
        <v>45536</v>
      </c>
      <c r="C11998">
        <v>4164.21</v>
      </c>
    </row>
    <row r="11999" spans="1:3">
      <c r="A11999" s="71">
        <v>45566</v>
      </c>
      <c r="B11999" s="71">
        <f t="shared" si="187"/>
        <v>45566</v>
      </c>
      <c r="C11999">
        <v>4178.3</v>
      </c>
    </row>
    <row r="12000" spans="1:3">
      <c r="A12000" s="71">
        <v>45567</v>
      </c>
      <c r="B12000" s="71">
        <f t="shared" si="187"/>
        <v>45566</v>
      </c>
      <c r="C12000">
        <v>4224.21</v>
      </c>
    </row>
    <row r="12001" spans="1:3">
      <c r="A12001" s="71">
        <v>45568</v>
      </c>
      <c r="B12001" s="71">
        <f t="shared" si="187"/>
        <v>45566</v>
      </c>
      <c r="C12001">
        <v>4203.43</v>
      </c>
    </row>
    <row r="12002" spans="1:3">
      <c r="A12002" s="71">
        <v>45569</v>
      </c>
      <c r="B12002" s="71">
        <f t="shared" si="187"/>
        <v>45566</v>
      </c>
      <c r="C12002">
        <v>4197.7299999999996</v>
      </c>
    </row>
    <row r="12003" spans="1:3">
      <c r="A12003" s="71">
        <v>45570</v>
      </c>
      <c r="B12003" s="71">
        <f t="shared" si="187"/>
        <v>45566</v>
      </c>
      <c r="C12003">
        <v>4173.66</v>
      </c>
    </row>
    <row r="12004" spans="1:3">
      <c r="A12004" s="71">
        <v>45571</v>
      </c>
      <c r="B12004" s="71">
        <f t="shared" si="187"/>
        <v>45566</v>
      </c>
      <c r="C12004">
        <v>4173.66</v>
      </c>
    </row>
    <row r="12005" spans="1:3">
      <c r="A12005" s="71">
        <v>45572</v>
      </c>
      <c r="B12005" s="71">
        <f t="shared" si="187"/>
        <v>45566</v>
      </c>
      <c r="C12005">
        <v>4173.66</v>
      </c>
    </row>
    <row r="12006" spans="1:3">
      <c r="A12006" s="71">
        <v>45573</v>
      </c>
      <c r="B12006" s="71">
        <f t="shared" si="187"/>
        <v>45566</v>
      </c>
      <c r="C12006">
        <v>4194.97</v>
      </c>
    </row>
    <row r="12007" spans="1:3">
      <c r="A12007" s="71">
        <v>45574</v>
      </c>
      <c r="B12007" s="71">
        <f t="shared" si="187"/>
        <v>45566</v>
      </c>
      <c r="C12007">
        <v>4233.54</v>
      </c>
    </row>
    <row r="12008" spans="1:3">
      <c r="A12008" s="71">
        <v>45575</v>
      </c>
      <c r="B12008" s="71">
        <f t="shared" si="187"/>
        <v>45566</v>
      </c>
      <c r="C12008">
        <v>4233.17</v>
      </c>
    </row>
    <row r="12009" spans="1:3">
      <c r="A12009" s="71">
        <v>45576</v>
      </c>
      <c r="B12009" s="71">
        <f t="shared" si="187"/>
        <v>45566</v>
      </c>
      <c r="C12009">
        <v>4217.3999999999996</v>
      </c>
    </row>
    <row r="12010" spans="1:3">
      <c r="A12010" s="71">
        <v>45577</v>
      </c>
      <c r="B12010" s="71">
        <f t="shared" si="187"/>
        <v>45566</v>
      </c>
      <c r="C12010">
        <v>4192.5600000000004</v>
      </c>
    </row>
    <row r="12011" spans="1:3">
      <c r="A12011" s="71">
        <v>45578</v>
      </c>
      <c r="B12011" s="71">
        <f t="shared" si="187"/>
        <v>45566</v>
      </c>
      <c r="C12011">
        <v>4192.5600000000004</v>
      </c>
    </row>
    <row r="12012" spans="1:3">
      <c r="A12012" s="71">
        <v>45579</v>
      </c>
      <c r="B12012" s="71">
        <f t="shared" si="187"/>
        <v>45566</v>
      </c>
      <c r="C12012">
        <v>4192.5600000000004</v>
      </c>
    </row>
    <row r="12013" spans="1:3">
      <c r="A12013" s="71">
        <v>45580</v>
      </c>
      <c r="B12013" s="71">
        <f t="shared" si="187"/>
        <v>45566</v>
      </c>
      <c r="C12013">
        <v>4192.5600000000004</v>
      </c>
    </row>
    <row r="12014" spans="1:3">
      <c r="A12014" s="71">
        <v>45581</v>
      </c>
      <c r="B12014" s="71">
        <f t="shared" si="187"/>
        <v>45566</v>
      </c>
      <c r="C12014">
        <v>4244.84</v>
      </c>
    </row>
    <row r="12015" spans="1:3">
      <c r="A12015" s="71">
        <v>45582</v>
      </c>
      <c r="B12015" s="71">
        <f t="shared" si="187"/>
        <v>45566</v>
      </c>
      <c r="C12015">
        <v>4266.2</v>
      </c>
    </row>
    <row r="12016" spans="1:3">
      <c r="A12016" s="71">
        <v>45583</v>
      </c>
      <c r="B12016" s="71">
        <f t="shared" si="187"/>
        <v>45566</v>
      </c>
      <c r="C12016">
        <v>4263.17</v>
      </c>
    </row>
    <row r="12017" spans="1:3">
      <c r="A12017" s="71">
        <v>45584</v>
      </c>
      <c r="B12017" s="71">
        <f t="shared" si="187"/>
        <v>45566</v>
      </c>
      <c r="C12017">
        <v>4252.1499999999996</v>
      </c>
    </row>
    <row r="12018" spans="1:3">
      <c r="A12018" s="71">
        <v>45585</v>
      </c>
      <c r="B12018" s="71">
        <f t="shared" si="187"/>
        <v>45566</v>
      </c>
      <c r="C12018">
        <v>4252.1499999999996</v>
      </c>
    </row>
    <row r="12019" spans="1:3">
      <c r="A12019" s="71">
        <v>45586</v>
      </c>
      <c r="B12019" s="71">
        <f t="shared" si="187"/>
        <v>45566</v>
      </c>
      <c r="C12019">
        <v>4252.1499999999996</v>
      </c>
    </row>
    <row r="12020" spans="1:3">
      <c r="A12020" s="71">
        <v>45587</v>
      </c>
      <c r="B12020" s="71">
        <f t="shared" si="187"/>
        <v>45566</v>
      </c>
      <c r="C12020">
        <v>4286.96</v>
      </c>
    </row>
    <row r="12021" spans="1:3">
      <c r="A12021" s="71">
        <v>45588</v>
      </c>
      <c r="B12021" s="71">
        <f t="shared" si="187"/>
        <v>45566</v>
      </c>
      <c r="C12021">
        <v>4262.3</v>
      </c>
    </row>
    <row r="12022" spans="1:3">
      <c r="A12022" s="71">
        <v>45589</v>
      </c>
      <c r="B12022" s="71">
        <f t="shared" si="187"/>
        <v>45566</v>
      </c>
      <c r="C12022">
        <v>4293.91</v>
      </c>
    </row>
    <row r="12023" spans="1:3">
      <c r="A12023" s="71">
        <v>45590</v>
      </c>
      <c r="B12023" s="71">
        <f t="shared" si="187"/>
        <v>45566</v>
      </c>
      <c r="C12023">
        <v>4311.83</v>
      </c>
    </row>
    <row r="12024" spans="1:3">
      <c r="A12024" s="71">
        <v>45591</v>
      </c>
      <c r="B12024" s="71">
        <f t="shared" si="187"/>
        <v>45566</v>
      </c>
      <c r="C12024">
        <v>4316.7299999999996</v>
      </c>
    </row>
    <row r="12025" spans="1:3">
      <c r="A12025" s="71">
        <v>45592</v>
      </c>
      <c r="B12025" s="71">
        <f t="shared" si="187"/>
        <v>45566</v>
      </c>
      <c r="C12025">
        <v>4316.7299999999996</v>
      </c>
    </row>
    <row r="12026" spans="1:3">
      <c r="A12026" s="71">
        <v>45593</v>
      </c>
      <c r="B12026" s="71">
        <f t="shared" si="187"/>
        <v>45566</v>
      </c>
      <c r="C12026">
        <v>4316.7299999999996</v>
      </c>
    </row>
    <row r="12027" spans="1:3">
      <c r="A12027" s="71">
        <v>45594</v>
      </c>
      <c r="B12027" s="71">
        <f t="shared" si="187"/>
        <v>45566</v>
      </c>
      <c r="C12027">
        <v>4342.8999999999996</v>
      </c>
    </row>
    <row r="12028" spans="1:3">
      <c r="A12028" s="71">
        <v>45595</v>
      </c>
      <c r="B12028" s="71">
        <f t="shared" si="187"/>
        <v>45566</v>
      </c>
      <c r="C12028">
        <v>4367.3900000000003</v>
      </c>
    </row>
    <row r="12029" spans="1:3">
      <c r="A12029" s="71">
        <v>45596</v>
      </c>
      <c r="B12029" s="71">
        <f t="shared" si="187"/>
        <v>45566</v>
      </c>
      <c r="C12029">
        <v>4413.46</v>
      </c>
    </row>
    <row r="12030" spans="1:3">
      <c r="A12030" s="71">
        <v>45597</v>
      </c>
      <c r="B12030" s="71">
        <f t="shared" si="187"/>
        <v>45597</v>
      </c>
      <c r="C12030">
        <v>4409.57</v>
      </c>
    </row>
    <row r="12031" spans="1:3">
      <c r="A12031" s="71">
        <v>45598</v>
      </c>
      <c r="B12031" s="71">
        <f t="shared" si="187"/>
        <v>45597</v>
      </c>
      <c r="C12031">
        <v>4414</v>
      </c>
    </row>
    <row r="12032" spans="1:3">
      <c r="A12032" s="71">
        <v>45599</v>
      </c>
      <c r="B12032" s="71">
        <f t="shared" si="187"/>
        <v>45597</v>
      </c>
      <c r="C12032">
        <v>4414</v>
      </c>
    </row>
    <row r="12033" spans="1:3">
      <c r="A12033" s="71">
        <v>45600</v>
      </c>
      <c r="B12033" s="71">
        <f t="shared" si="187"/>
        <v>45597</v>
      </c>
      <c r="C12033">
        <v>4414</v>
      </c>
    </row>
    <row r="12034" spans="1:3">
      <c r="A12034" s="71">
        <v>45601</v>
      </c>
      <c r="B12034" s="71">
        <f t="shared" si="187"/>
        <v>45597</v>
      </c>
      <c r="C12034">
        <v>4414</v>
      </c>
    </row>
    <row r="12035" spans="1:3">
      <c r="A12035" s="71">
        <v>45602</v>
      </c>
      <c r="B12035" s="71">
        <f t="shared" ref="B12035:B12098" si="188">DATE(YEAR(A12035), MONTH(A12035), 1)</f>
        <v>45597</v>
      </c>
      <c r="C12035">
        <v>4421.8599999999997</v>
      </c>
    </row>
    <row r="12036" spans="1:3">
      <c r="A12036" s="71">
        <v>45603</v>
      </c>
      <c r="B12036" s="71">
        <f t="shared" si="188"/>
        <v>45597</v>
      </c>
      <c r="C12036">
        <v>4430.3999999999996</v>
      </c>
    </row>
    <row r="12037" spans="1:3">
      <c r="A12037" s="71">
        <v>45604</v>
      </c>
      <c r="B12037" s="71">
        <f t="shared" si="188"/>
        <v>45597</v>
      </c>
      <c r="C12037">
        <v>4344.55</v>
      </c>
    </row>
    <row r="12038" spans="1:3">
      <c r="A12038" s="71">
        <v>45605</v>
      </c>
      <c r="B12038" s="71">
        <f t="shared" si="188"/>
        <v>45597</v>
      </c>
      <c r="C12038">
        <v>4346.7</v>
      </c>
    </row>
    <row r="12039" spans="1:3">
      <c r="A12039" s="71">
        <v>45606</v>
      </c>
      <c r="B12039" s="71">
        <f t="shared" si="188"/>
        <v>45597</v>
      </c>
      <c r="C12039">
        <v>4346.7</v>
      </c>
    </row>
    <row r="12040" spans="1:3">
      <c r="A12040" s="71">
        <v>45607</v>
      </c>
      <c r="B12040" s="71">
        <f t="shared" si="188"/>
        <v>45597</v>
      </c>
      <c r="C12040">
        <v>4346.7</v>
      </c>
    </row>
    <row r="12041" spans="1:3">
      <c r="A12041" s="71">
        <v>45608</v>
      </c>
      <c r="B12041" s="71">
        <f t="shared" si="188"/>
        <v>45597</v>
      </c>
      <c r="C12041">
        <v>4346.7</v>
      </c>
    </row>
    <row r="12042" spans="1:3">
      <c r="A12042" s="71">
        <v>45609</v>
      </c>
      <c r="B12042" s="71">
        <f t="shared" si="188"/>
        <v>45597</v>
      </c>
      <c r="C12042">
        <v>4413.79</v>
      </c>
    </row>
    <row r="12043" spans="1:3">
      <c r="A12043" s="71">
        <v>45610</v>
      </c>
      <c r="B12043" s="71">
        <f t="shared" si="188"/>
        <v>45597</v>
      </c>
      <c r="C12043">
        <v>4478.21</v>
      </c>
    </row>
    <row r="12044" spans="1:3">
      <c r="A12044" s="71">
        <v>45611</v>
      </c>
      <c r="B12044" s="71">
        <f t="shared" si="188"/>
        <v>45597</v>
      </c>
      <c r="C12044">
        <v>4475.57</v>
      </c>
    </row>
    <row r="12045" spans="1:3">
      <c r="A12045" s="71">
        <v>45612</v>
      </c>
      <c r="B12045" s="71">
        <f t="shared" si="188"/>
        <v>45597</v>
      </c>
      <c r="C12045">
        <v>4454.68</v>
      </c>
    </row>
    <row r="12046" spans="1:3">
      <c r="A12046" s="71">
        <v>45613</v>
      </c>
      <c r="B12046" s="71">
        <f t="shared" si="188"/>
        <v>45597</v>
      </c>
      <c r="C12046">
        <v>4454.68</v>
      </c>
    </row>
    <row r="12047" spans="1:3">
      <c r="A12047" s="71">
        <v>45614</v>
      </c>
      <c r="B12047" s="71">
        <f t="shared" si="188"/>
        <v>45597</v>
      </c>
      <c r="C12047">
        <v>4454.68</v>
      </c>
    </row>
    <row r="12048" spans="1:3">
      <c r="A12048" s="71">
        <v>45615</v>
      </c>
      <c r="B12048" s="71">
        <f t="shared" si="188"/>
        <v>45597</v>
      </c>
      <c r="C12048">
        <v>4400.6899999999996</v>
      </c>
    </row>
    <row r="12049" spans="1:3">
      <c r="A12049" s="71">
        <v>45616</v>
      </c>
      <c r="B12049" s="71">
        <f t="shared" si="188"/>
        <v>45597</v>
      </c>
      <c r="C12049">
        <v>4401.34</v>
      </c>
    </row>
    <row r="12050" spans="1:3">
      <c r="A12050" s="71">
        <v>45617</v>
      </c>
      <c r="B12050" s="71">
        <f t="shared" si="188"/>
        <v>45597</v>
      </c>
      <c r="C12050">
        <v>4414.0600000000004</v>
      </c>
    </row>
    <row r="12051" spans="1:3">
      <c r="A12051" s="71">
        <v>45618</v>
      </c>
      <c r="B12051" s="71">
        <f t="shared" si="188"/>
        <v>45597</v>
      </c>
      <c r="C12051">
        <v>4387.09</v>
      </c>
    </row>
    <row r="12052" spans="1:3">
      <c r="A12052" s="71">
        <v>45619</v>
      </c>
      <c r="B12052" s="71">
        <f t="shared" si="188"/>
        <v>45597</v>
      </c>
      <c r="C12052">
        <v>4418.58</v>
      </c>
    </row>
    <row r="12053" spans="1:3">
      <c r="A12053" s="71">
        <v>45620</v>
      </c>
      <c r="B12053" s="71">
        <f t="shared" si="188"/>
        <v>45597</v>
      </c>
      <c r="C12053">
        <v>4418.58</v>
      </c>
    </row>
    <row r="12054" spans="1:3">
      <c r="A12054" s="71">
        <v>45621</v>
      </c>
      <c r="B12054" s="71">
        <f t="shared" si="188"/>
        <v>45597</v>
      </c>
      <c r="C12054">
        <v>4418.58</v>
      </c>
    </row>
    <row r="12055" spans="1:3">
      <c r="A12055" s="71">
        <v>45622</v>
      </c>
      <c r="B12055" s="71">
        <f t="shared" si="188"/>
        <v>45597</v>
      </c>
      <c r="C12055">
        <v>4381.99</v>
      </c>
    </row>
    <row r="12056" spans="1:3">
      <c r="A12056" s="71">
        <v>45623</v>
      </c>
      <c r="B12056" s="71">
        <f t="shared" si="188"/>
        <v>45597</v>
      </c>
      <c r="C12056">
        <v>4405.96</v>
      </c>
    </row>
    <row r="12057" spans="1:3">
      <c r="A12057" s="71">
        <v>45624</v>
      </c>
      <c r="B12057" s="71">
        <f t="shared" si="188"/>
        <v>45597</v>
      </c>
      <c r="C12057">
        <v>4406.16</v>
      </c>
    </row>
    <row r="12058" spans="1:3">
      <c r="A12058" s="71">
        <v>45625</v>
      </c>
      <c r="B12058" s="71">
        <f t="shared" si="188"/>
        <v>45597</v>
      </c>
      <c r="C12058">
        <v>4406.16</v>
      </c>
    </row>
    <row r="12059" spans="1:3">
      <c r="A12059" s="71">
        <v>45626</v>
      </c>
      <c r="B12059" s="71">
        <f t="shared" si="188"/>
        <v>45597</v>
      </c>
      <c r="C12059">
        <v>4419.59</v>
      </c>
    </row>
    <row r="12060" spans="1:3">
      <c r="A12060" s="71">
        <v>45627</v>
      </c>
      <c r="B12060" s="71">
        <f t="shared" si="188"/>
        <v>45627</v>
      </c>
      <c r="C12060">
        <v>4419.59</v>
      </c>
    </row>
    <row r="12061" spans="1:3">
      <c r="A12061" s="71">
        <v>45628</v>
      </c>
      <c r="B12061" s="71">
        <f t="shared" si="188"/>
        <v>45627</v>
      </c>
      <c r="C12061">
        <v>4419.59</v>
      </c>
    </row>
    <row r="12062" spans="1:3">
      <c r="A12062" s="71">
        <v>45629</v>
      </c>
      <c r="B12062" s="71">
        <f t="shared" si="188"/>
        <v>45627</v>
      </c>
      <c r="C12062">
        <v>4462.97</v>
      </c>
    </row>
    <row r="12063" spans="1:3">
      <c r="A12063" s="71">
        <v>45630</v>
      </c>
      <c r="B12063" s="71">
        <f t="shared" si="188"/>
        <v>45627</v>
      </c>
      <c r="C12063">
        <v>4443.53</v>
      </c>
    </row>
    <row r="12064" spans="1:3">
      <c r="A12064" s="71">
        <v>45631</v>
      </c>
      <c r="B12064" s="71">
        <f t="shared" si="188"/>
        <v>45627</v>
      </c>
      <c r="C12064">
        <v>4424.5600000000004</v>
      </c>
    </row>
    <row r="12065" spans="1:3">
      <c r="A12065" s="71">
        <v>45632</v>
      </c>
      <c r="B12065" s="71">
        <f t="shared" si="188"/>
        <v>45627</v>
      </c>
      <c r="C12065">
        <v>4407.13</v>
      </c>
    </row>
    <row r="12066" spans="1:3">
      <c r="A12066" s="71">
        <v>45633</v>
      </c>
      <c r="B12066" s="71">
        <f t="shared" si="188"/>
        <v>45627</v>
      </c>
      <c r="C12066">
        <v>4396.5200000000004</v>
      </c>
    </row>
    <row r="12067" spans="1:3">
      <c r="A12067" s="71">
        <v>45634</v>
      </c>
      <c r="B12067" s="71">
        <f t="shared" si="188"/>
        <v>45627</v>
      </c>
      <c r="C12067">
        <v>4396.5200000000004</v>
      </c>
    </row>
    <row r="12068" spans="1:3">
      <c r="A12068" s="71">
        <v>45635</v>
      </c>
      <c r="B12068" s="71">
        <f t="shared" si="188"/>
        <v>45627</v>
      </c>
      <c r="C12068">
        <v>4396.5200000000004</v>
      </c>
    </row>
    <row r="12069" spans="1:3">
      <c r="A12069" s="71">
        <v>45636</v>
      </c>
      <c r="B12069" s="71">
        <f t="shared" si="188"/>
        <v>45627</v>
      </c>
      <c r="C12069">
        <v>4379.71</v>
      </c>
    </row>
    <row r="12070" spans="1:3">
      <c r="A12070" s="71">
        <v>45637</v>
      </c>
      <c r="B12070" s="71">
        <f t="shared" si="188"/>
        <v>45627</v>
      </c>
      <c r="C12070">
        <v>4377.34</v>
      </c>
    </row>
    <row r="12071" spans="1:3">
      <c r="A12071" s="71">
        <v>45638</v>
      </c>
      <c r="B12071" s="71">
        <f t="shared" si="188"/>
        <v>45627</v>
      </c>
      <c r="C12071">
        <v>4361.22</v>
      </c>
    </row>
    <row r="12072" spans="1:3">
      <c r="A12072" s="71">
        <v>45639</v>
      </c>
      <c r="B12072" s="71">
        <f t="shared" si="188"/>
        <v>45627</v>
      </c>
      <c r="C12072">
        <v>4335.2</v>
      </c>
    </row>
    <row r="12073" spans="1:3">
      <c r="A12073" s="71">
        <v>45640</v>
      </c>
      <c r="B12073" s="71">
        <f t="shared" si="188"/>
        <v>45627</v>
      </c>
      <c r="C12073">
        <v>4341.32</v>
      </c>
    </row>
    <row r="12074" spans="1:3">
      <c r="A12074" s="71">
        <v>45641</v>
      </c>
      <c r="B12074" s="71">
        <f t="shared" si="188"/>
        <v>45627</v>
      </c>
      <c r="C12074">
        <v>4341.32</v>
      </c>
    </row>
    <row r="12075" spans="1:3">
      <c r="A12075" s="71">
        <v>45642</v>
      </c>
      <c r="B12075" s="71">
        <f t="shared" si="188"/>
        <v>45627</v>
      </c>
      <c r="C12075">
        <v>4341.32</v>
      </c>
    </row>
    <row r="12076" spans="1:3">
      <c r="A12076" s="71">
        <v>45643</v>
      </c>
      <c r="B12076" s="71">
        <f t="shared" si="188"/>
        <v>45627</v>
      </c>
      <c r="C12076">
        <v>4324.1899999999996</v>
      </c>
    </row>
    <row r="12077" spans="1:3">
      <c r="A12077" s="71">
        <v>45644</v>
      </c>
      <c r="B12077" s="71">
        <f t="shared" si="188"/>
        <v>45627</v>
      </c>
      <c r="C12077">
        <v>4345.32</v>
      </c>
    </row>
    <row r="12078" spans="1:3">
      <c r="A12078" s="71">
        <v>45645</v>
      </c>
      <c r="B12078" s="71">
        <f t="shared" si="188"/>
        <v>45627</v>
      </c>
      <c r="C12078">
        <v>4359.1099999999997</v>
      </c>
    </row>
    <row r="12079" spans="1:3">
      <c r="A12079" s="71">
        <v>45646</v>
      </c>
      <c r="B12079" s="71">
        <f t="shared" si="188"/>
        <v>45627</v>
      </c>
      <c r="C12079">
        <v>4394.5</v>
      </c>
    </row>
    <row r="12080" spans="1:3">
      <c r="A12080" s="71">
        <v>45647</v>
      </c>
      <c r="B12080" s="71">
        <f t="shared" si="188"/>
        <v>45627</v>
      </c>
      <c r="C12080">
        <v>4374.62</v>
      </c>
    </row>
    <row r="12081" spans="1:3">
      <c r="A12081" s="71">
        <v>45648</v>
      </c>
      <c r="B12081" s="71">
        <f t="shared" si="188"/>
        <v>45627</v>
      </c>
      <c r="C12081">
        <v>4374.62</v>
      </c>
    </row>
    <row r="12082" spans="1:3">
      <c r="A12082" s="71">
        <v>45649</v>
      </c>
      <c r="B12082" s="71">
        <f t="shared" si="188"/>
        <v>45627</v>
      </c>
      <c r="C12082">
        <v>4374.62</v>
      </c>
    </row>
    <row r="12083" spans="1:3">
      <c r="A12083" s="71">
        <v>45650</v>
      </c>
      <c r="B12083" s="71">
        <f t="shared" si="188"/>
        <v>45627</v>
      </c>
      <c r="C12083">
        <v>4395.4399999999996</v>
      </c>
    </row>
    <row r="12084" spans="1:3">
      <c r="A12084" s="71">
        <v>45651</v>
      </c>
      <c r="B12084" s="71">
        <f t="shared" si="188"/>
        <v>45627</v>
      </c>
      <c r="C12084">
        <v>4380.9399999999996</v>
      </c>
    </row>
    <row r="12085" spans="1:3">
      <c r="A12085" s="71">
        <v>45652</v>
      </c>
      <c r="B12085" s="71">
        <f t="shared" si="188"/>
        <v>45627</v>
      </c>
      <c r="C12085">
        <v>4380.9399999999996</v>
      </c>
    </row>
    <row r="12086" spans="1:3">
      <c r="A12086" s="71">
        <v>45653</v>
      </c>
      <c r="B12086" s="71">
        <f t="shared" si="188"/>
        <v>45627</v>
      </c>
      <c r="C12086">
        <v>4375.8599999999997</v>
      </c>
    </row>
    <row r="12087" spans="1:3">
      <c r="A12087" s="71">
        <v>45654</v>
      </c>
      <c r="B12087" s="71">
        <f t="shared" si="188"/>
        <v>45627</v>
      </c>
      <c r="C12087">
        <v>4401.9799999999996</v>
      </c>
    </row>
    <row r="12088" spans="1:3">
      <c r="A12088" s="71">
        <v>45655</v>
      </c>
      <c r="B12088" s="71">
        <f t="shared" si="188"/>
        <v>45627</v>
      </c>
      <c r="C12088">
        <v>4401.9799999999996</v>
      </c>
    </row>
    <row r="12089" spans="1:3">
      <c r="A12089" s="71">
        <v>45656</v>
      </c>
      <c r="B12089" s="71">
        <f t="shared" si="188"/>
        <v>45627</v>
      </c>
      <c r="C12089">
        <v>4401.9799999999996</v>
      </c>
    </row>
    <row r="12090" spans="1:3">
      <c r="A12090" s="71">
        <v>45657</v>
      </c>
      <c r="B12090" s="71">
        <f t="shared" si="188"/>
        <v>45627</v>
      </c>
      <c r="C12090">
        <v>4409.1499999999996</v>
      </c>
    </row>
    <row r="12091" spans="1:3">
      <c r="A12091" s="71">
        <v>45658</v>
      </c>
      <c r="B12091" s="71">
        <f t="shared" si="188"/>
        <v>45658</v>
      </c>
      <c r="C12091">
        <v>4409.1499999999996</v>
      </c>
    </row>
    <row r="12092" spans="1:3">
      <c r="A12092" s="71">
        <v>45659</v>
      </c>
      <c r="B12092" s="71">
        <f t="shared" si="188"/>
        <v>45658</v>
      </c>
      <c r="C12092">
        <v>4409.1499999999996</v>
      </c>
    </row>
    <row r="12093" spans="1:3">
      <c r="A12093" s="71">
        <v>45660</v>
      </c>
      <c r="B12093" s="71">
        <f t="shared" si="188"/>
        <v>45658</v>
      </c>
      <c r="C12093">
        <v>4410.5</v>
      </c>
    </row>
    <row r="12094" spans="1:3">
      <c r="A12094" s="71">
        <v>45661</v>
      </c>
      <c r="B12094" s="71">
        <f t="shared" si="188"/>
        <v>45658</v>
      </c>
      <c r="C12094">
        <v>4355.51</v>
      </c>
    </row>
    <row r="12095" spans="1:3">
      <c r="A12095" s="71">
        <v>45662</v>
      </c>
      <c r="B12095" s="71">
        <f t="shared" si="188"/>
        <v>45658</v>
      </c>
      <c r="C12095">
        <v>4355.51</v>
      </c>
    </row>
    <row r="12096" spans="1:3">
      <c r="A12096" s="71">
        <v>45663</v>
      </c>
      <c r="B12096" s="71">
        <f t="shared" si="188"/>
        <v>45658</v>
      </c>
      <c r="C12096">
        <v>4355.51</v>
      </c>
    </row>
    <row r="12097" spans="1:3">
      <c r="A12097" s="71">
        <v>45664</v>
      </c>
      <c r="B12097" s="71">
        <f t="shared" si="188"/>
        <v>45658</v>
      </c>
      <c r="C12097">
        <v>4355.51</v>
      </c>
    </row>
    <row r="12098" spans="1:3">
      <c r="A12098" s="71">
        <v>45665</v>
      </c>
      <c r="B12098" s="71">
        <f t="shared" si="188"/>
        <v>45658</v>
      </c>
      <c r="C12098">
        <v>4342.3100000000004</v>
      </c>
    </row>
    <row r="12099" spans="1:3">
      <c r="A12099" s="71">
        <v>45666</v>
      </c>
      <c r="B12099" s="71">
        <f t="shared" ref="B12099:B12162" si="189">DATE(YEAR(A12099), MONTH(A12099), 1)</f>
        <v>45658</v>
      </c>
      <c r="C12099">
        <v>4347.42</v>
      </c>
    </row>
    <row r="12100" spans="1:3">
      <c r="A12100" s="71">
        <v>45667</v>
      </c>
      <c r="B12100" s="71">
        <f t="shared" si="189"/>
        <v>45658</v>
      </c>
      <c r="C12100">
        <v>4321.1899999999996</v>
      </c>
    </row>
    <row r="12101" spans="1:3">
      <c r="A12101" s="71">
        <v>45668</v>
      </c>
      <c r="B12101" s="71">
        <f t="shared" si="189"/>
        <v>45658</v>
      </c>
      <c r="C12101">
        <v>4343.4799999999996</v>
      </c>
    </row>
    <row r="12102" spans="1:3">
      <c r="A12102" s="71">
        <v>45669</v>
      </c>
      <c r="B12102" s="71">
        <f t="shared" si="189"/>
        <v>45658</v>
      </c>
      <c r="C12102">
        <v>4343.4799999999996</v>
      </c>
    </row>
    <row r="12103" spans="1:3">
      <c r="A12103" s="71">
        <v>45670</v>
      </c>
      <c r="B12103" s="71">
        <f t="shared" si="189"/>
        <v>45658</v>
      </c>
      <c r="C12103">
        <v>4343.4799999999996</v>
      </c>
    </row>
    <row r="12104" spans="1:3">
      <c r="A12104" s="71">
        <v>45671</v>
      </c>
      <c r="B12104" s="71">
        <f t="shared" si="189"/>
        <v>45658</v>
      </c>
      <c r="C12104">
        <v>4331.2299999999996</v>
      </c>
    </row>
    <row r="12105" spans="1:3">
      <c r="A12105" s="71">
        <v>45672</v>
      </c>
      <c r="B12105" s="71">
        <f t="shared" si="189"/>
        <v>45658</v>
      </c>
      <c r="C12105">
        <v>4300.24</v>
      </c>
    </row>
    <row r="12106" spans="1:3">
      <c r="A12106" s="71">
        <v>45673</v>
      </c>
      <c r="B12106" s="71">
        <f t="shared" si="189"/>
        <v>45658</v>
      </c>
      <c r="C12106">
        <v>4294.1099999999997</v>
      </c>
    </row>
    <row r="12107" spans="1:3">
      <c r="A12107" s="71">
        <v>45674</v>
      </c>
      <c r="B12107" s="71">
        <f t="shared" si="189"/>
        <v>45658</v>
      </c>
      <c r="C12107">
        <v>4338.1499999999996</v>
      </c>
    </row>
    <row r="12108" spans="1:3">
      <c r="A12108" s="71">
        <v>45675</v>
      </c>
      <c r="B12108" s="71">
        <f t="shared" si="189"/>
        <v>45658</v>
      </c>
      <c r="C12108">
        <v>4344.2700000000004</v>
      </c>
    </row>
    <row r="12109" spans="1:3">
      <c r="A12109" s="71">
        <v>45676</v>
      </c>
      <c r="B12109" s="71">
        <f t="shared" si="189"/>
        <v>45658</v>
      </c>
      <c r="C12109">
        <v>4344.2700000000004</v>
      </c>
    </row>
    <row r="12110" spans="1:3">
      <c r="A12110" s="71">
        <v>45677</v>
      </c>
      <c r="B12110" s="71">
        <f t="shared" si="189"/>
        <v>45658</v>
      </c>
      <c r="C12110">
        <v>4344.2700000000004</v>
      </c>
    </row>
    <row r="12111" spans="1:3">
      <c r="A12111" s="71">
        <v>45678</v>
      </c>
      <c r="B12111" s="71">
        <f t="shared" si="189"/>
        <v>45658</v>
      </c>
      <c r="C12111">
        <v>4344.2700000000004</v>
      </c>
    </row>
    <row r="12112" spans="1:3">
      <c r="A12112" s="71">
        <v>45679</v>
      </c>
      <c r="B12112" s="71">
        <f t="shared" si="189"/>
        <v>45658</v>
      </c>
      <c r="C12112">
        <v>4307.07</v>
      </c>
    </row>
    <row r="12113" spans="1:3">
      <c r="A12113" s="71">
        <v>45680</v>
      </c>
      <c r="B12113" s="71">
        <f t="shared" si="189"/>
        <v>45658</v>
      </c>
      <c r="C12113">
        <v>4278.01</v>
      </c>
    </row>
    <row r="12114" spans="1:3">
      <c r="A12114" s="71">
        <v>45681</v>
      </c>
      <c r="B12114" s="71">
        <f t="shared" si="189"/>
        <v>45658</v>
      </c>
      <c r="C12114">
        <v>4245.6499999999996</v>
      </c>
    </row>
    <row r="12115" spans="1:3">
      <c r="A12115" s="71">
        <v>45682</v>
      </c>
      <c r="B12115" s="71">
        <f t="shared" si="189"/>
        <v>45658</v>
      </c>
      <c r="C12115">
        <v>4188.46</v>
      </c>
    </row>
    <row r="12116" spans="1:3">
      <c r="A12116" s="71">
        <v>45683</v>
      </c>
      <c r="B12116" s="71">
        <f t="shared" si="189"/>
        <v>45658</v>
      </c>
      <c r="C12116">
        <v>4188.46</v>
      </c>
    </row>
    <row r="12117" spans="1:3">
      <c r="A12117" s="71">
        <v>45684</v>
      </c>
      <c r="B12117" s="71">
        <f t="shared" si="189"/>
        <v>45658</v>
      </c>
      <c r="C12117">
        <v>4188.46</v>
      </c>
    </row>
    <row r="12118" spans="1:3">
      <c r="A12118" s="71">
        <v>45685</v>
      </c>
      <c r="B12118" s="71">
        <f t="shared" si="189"/>
        <v>45658</v>
      </c>
      <c r="C12118">
        <v>4220.8599999999997</v>
      </c>
    </row>
    <row r="12119" spans="1:3">
      <c r="A12119" s="71">
        <v>45686</v>
      </c>
      <c r="B12119" s="71">
        <f t="shared" si="189"/>
        <v>45658</v>
      </c>
      <c r="C12119">
        <v>4219</v>
      </c>
    </row>
    <row r="12120" spans="1:3">
      <c r="A12120" s="71">
        <v>45687</v>
      </c>
      <c r="B12120" s="71">
        <f t="shared" si="189"/>
        <v>45658</v>
      </c>
      <c r="C12120">
        <v>4195.6000000000004</v>
      </c>
    </row>
    <row r="12121" spans="1:3">
      <c r="A12121" s="71">
        <v>45688</v>
      </c>
      <c r="B12121" s="71">
        <f t="shared" si="189"/>
        <v>45658</v>
      </c>
      <c r="C12121">
        <v>4170.01</v>
      </c>
    </row>
    <row r="12122" spans="1:3">
      <c r="A12122" s="71">
        <v>45689</v>
      </c>
      <c r="B12122" s="71">
        <f t="shared" si="189"/>
        <v>45689</v>
      </c>
      <c r="C12122">
        <v>4183.93</v>
      </c>
    </row>
    <row r="12123" spans="1:3">
      <c r="A12123" s="71">
        <v>45690</v>
      </c>
      <c r="B12123" s="71">
        <f t="shared" si="189"/>
        <v>45689</v>
      </c>
      <c r="C12123">
        <v>4183.93</v>
      </c>
    </row>
    <row r="12124" spans="1:3">
      <c r="A12124" s="71">
        <v>45691</v>
      </c>
      <c r="B12124" s="71">
        <f t="shared" si="189"/>
        <v>45689</v>
      </c>
      <c r="C12124">
        <v>4183.93</v>
      </c>
    </row>
    <row r="12125" spans="1:3">
      <c r="A12125" s="71">
        <v>45692</v>
      </c>
      <c r="B12125" s="71">
        <f t="shared" si="189"/>
        <v>45689</v>
      </c>
      <c r="C12125">
        <v>4198.66</v>
      </c>
    </row>
    <row r="12126" spans="1:3">
      <c r="A12126" s="71">
        <v>45693</v>
      </c>
      <c r="B12126" s="71">
        <f t="shared" si="189"/>
        <v>45689</v>
      </c>
      <c r="C12126">
        <v>4153.54</v>
      </c>
    </row>
    <row r="12127" spans="1:3">
      <c r="A12127" s="71">
        <v>45694</v>
      </c>
      <c r="B12127" s="71">
        <f t="shared" si="189"/>
        <v>45689</v>
      </c>
      <c r="C12127">
        <v>4180.0600000000004</v>
      </c>
    </row>
    <row r="12128" spans="1:3">
      <c r="A12128" s="71">
        <v>45695</v>
      </c>
      <c r="B12128" s="71">
        <f t="shared" si="189"/>
        <v>45689</v>
      </c>
      <c r="C12128">
        <v>4150.99</v>
      </c>
    </row>
    <row r="12129" spans="1:3">
      <c r="A12129" s="71">
        <v>45696</v>
      </c>
      <c r="B12129" s="71">
        <f t="shared" si="189"/>
        <v>45689</v>
      </c>
      <c r="C12129">
        <v>4113.7</v>
      </c>
    </row>
    <row r="12130" spans="1:3">
      <c r="A12130" s="71">
        <v>45697</v>
      </c>
      <c r="B12130" s="71">
        <f t="shared" si="189"/>
        <v>45689</v>
      </c>
      <c r="C12130">
        <v>4113.7</v>
      </c>
    </row>
    <row r="12131" spans="1:3">
      <c r="A12131" s="71">
        <v>45698</v>
      </c>
      <c r="B12131" s="71">
        <f t="shared" si="189"/>
        <v>45689</v>
      </c>
      <c r="C12131">
        <v>4113.7</v>
      </c>
    </row>
    <row r="12132" spans="1:3">
      <c r="A12132" s="71">
        <v>45699</v>
      </c>
      <c r="B12132" s="71">
        <f t="shared" si="189"/>
        <v>45689</v>
      </c>
      <c r="C12132">
        <v>4132.93</v>
      </c>
    </row>
    <row r="12133" spans="1:3">
      <c r="A12133" s="71">
        <v>45700</v>
      </c>
      <c r="B12133" s="71">
        <f t="shared" si="189"/>
        <v>45689</v>
      </c>
      <c r="C12133">
        <v>4153.8</v>
      </c>
    </row>
    <row r="12134" spans="1:3">
      <c r="A12134" s="71">
        <v>45701</v>
      </c>
      <c r="B12134" s="71">
        <f t="shared" si="189"/>
        <v>45689</v>
      </c>
      <c r="C12134">
        <v>4165.07</v>
      </c>
    </row>
    <row r="12135" spans="1:3">
      <c r="A12135" s="71">
        <v>45702</v>
      </c>
      <c r="B12135" s="71">
        <f t="shared" si="189"/>
        <v>45689</v>
      </c>
      <c r="C12135">
        <v>4161.46</v>
      </c>
    </row>
    <row r="12136" spans="1:3">
      <c r="A12136" s="71">
        <v>45703</v>
      </c>
      <c r="B12136" s="71">
        <f t="shared" si="189"/>
        <v>45689</v>
      </c>
      <c r="C12136">
        <v>4100.66</v>
      </c>
    </row>
    <row r="12137" spans="1:3">
      <c r="A12137" s="71">
        <v>45704</v>
      </c>
      <c r="B12137" s="71">
        <f t="shared" si="189"/>
        <v>45689</v>
      </c>
      <c r="C12137">
        <v>4100.66</v>
      </c>
    </row>
    <row r="12138" spans="1:3">
      <c r="A12138" s="71">
        <v>45705</v>
      </c>
      <c r="B12138" s="71">
        <f t="shared" si="189"/>
        <v>45689</v>
      </c>
      <c r="C12138">
        <v>4100.66</v>
      </c>
    </row>
    <row r="12139" spans="1:3">
      <c r="A12139" s="71">
        <v>45706</v>
      </c>
      <c r="B12139" s="71">
        <f t="shared" si="189"/>
        <v>45689</v>
      </c>
      <c r="C12139">
        <v>4100.66</v>
      </c>
    </row>
    <row r="12140" spans="1:3">
      <c r="A12140" s="71">
        <v>45707</v>
      </c>
      <c r="B12140" s="71">
        <f t="shared" si="189"/>
        <v>45689</v>
      </c>
      <c r="C12140">
        <v>4111.38</v>
      </c>
    </row>
    <row r="12141" spans="1:3">
      <c r="A12141" s="71">
        <v>45708</v>
      </c>
      <c r="B12141" s="71">
        <f t="shared" si="189"/>
        <v>45689</v>
      </c>
      <c r="C12141">
        <v>4098.67</v>
      </c>
    </row>
    <row r="12142" spans="1:3">
      <c r="A12142" s="71">
        <v>45709</v>
      </c>
      <c r="B12142" s="71">
        <f t="shared" si="189"/>
        <v>45689</v>
      </c>
      <c r="C12142">
        <v>4077.56</v>
      </c>
    </row>
    <row r="12143" spans="1:3">
      <c r="A12143" s="71">
        <v>45710</v>
      </c>
      <c r="B12143" s="71">
        <f t="shared" si="189"/>
        <v>45689</v>
      </c>
      <c r="C12143">
        <v>4073.56</v>
      </c>
    </row>
    <row r="12144" spans="1:3">
      <c r="A12144" s="71">
        <v>45711</v>
      </c>
      <c r="B12144" s="71">
        <f t="shared" si="189"/>
        <v>45689</v>
      </c>
      <c r="C12144">
        <v>4073.56</v>
      </c>
    </row>
    <row r="12145" spans="1:3">
      <c r="A12145" s="71">
        <v>45712</v>
      </c>
      <c r="B12145" s="71">
        <f t="shared" si="189"/>
        <v>45689</v>
      </c>
      <c r="C12145">
        <v>4073.56</v>
      </c>
    </row>
    <row r="12146" spans="1:3">
      <c r="A12146" s="71">
        <v>45713</v>
      </c>
      <c r="B12146" s="71">
        <f t="shared" si="189"/>
        <v>45689</v>
      </c>
      <c r="C12146">
        <v>4112.63</v>
      </c>
    </row>
    <row r="12147" spans="1:3">
      <c r="A12147" s="71">
        <v>45714</v>
      </c>
      <c r="B12147" s="71">
        <f t="shared" si="189"/>
        <v>45689</v>
      </c>
      <c r="C12147">
        <v>4126.54</v>
      </c>
    </row>
    <row r="12148" spans="1:3">
      <c r="A12148" s="71">
        <v>45715</v>
      </c>
      <c r="B12148" s="71">
        <f t="shared" si="189"/>
        <v>45689</v>
      </c>
      <c r="C12148">
        <v>4123.1000000000004</v>
      </c>
    </row>
    <row r="12149" spans="1:3">
      <c r="A12149" s="71">
        <v>45716</v>
      </c>
      <c r="B12149" s="71">
        <f t="shared" si="189"/>
        <v>45689</v>
      </c>
      <c r="C12149">
        <v>4120.1099999999997</v>
      </c>
    </row>
    <row r="12150" spans="1:3">
      <c r="A12150" s="71">
        <v>45717</v>
      </c>
      <c r="B12150" s="71">
        <f t="shared" si="189"/>
        <v>45717</v>
      </c>
      <c r="C12150">
        <v>4134.04</v>
      </c>
    </row>
    <row r="12151" spans="1:3">
      <c r="A12151" s="71">
        <v>45718</v>
      </c>
      <c r="B12151" s="71">
        <f t="shared" si="189"/>
        <v>45717</v>
      </c>
      <c r="C12151">
        <v>4134.04</v>
      </c>
    </row>
    <row r="12152" spans="1:3">
      <c r="A12152" s="71">
        <v>45719</v>
      </c>
      <c r="B12152" s="71">
        <f t="shared" si="189"/>
        <v>45717</v>
      </c>
      <c r="C12152">
        <v>4134.04</v>
      </c>
    </row>
    <row r="12153" spans="1:3">
      <c r="A12153" s="71">
        <v>45720</v>
      </c>
      <c r="B12153" s="71">
        <f t="shared" si="189"/>
        <v>45717</v>
      </c>
      <c r="C12153">
        <v>4116.6099999999997</v>
      </c>
    </row>
    <row r="12154" spans="1:3">
      <c r="A12154" s="71">
        <v>45721</v>
      </c>
      <c r="B12154" s="71">
        <f t="shared" si="189"/>
        <v>45717</v>
      </c>
      <c r="C12154">
        <v>4144.18</v>
      </c>
    </row>
    <row r="12155" spans="1:3">
      <c r="A12155" s="71">
        <v>45722</v>
      </c>
      <c r="B12155" s="71">
        <f t="shared" si="189"/>
        <v>45717</v>
      </c>
      <c r="C12155">
        <v>4125.63</v>
      </c>
    </row>
    <row r="12156" spans="1:3">
      <c r="A12156" s="71">
        <v>45723</v>
      </c>
      <c r="B12156" s="71">
        <f t="shared" si="189"/>
        <v>45717</v>
      </c>
      <c r="C12156">
        <v>4104.5600000000004</v>
      </c>
    </row>
    <row r="12157" spans="1:3">
      <c r="A12157" s="71">
        <v>45724</v>
      </c>
      <c r="B12157" s="71">
        <f t="shared" si="189"/>
        <v>45717</v>
      </c>
      <c r="C12157">
        <v>4116.8</v>
      </c>
    </row>
    <row r="12158" spans="1:3">
      <c r="A12158" s="71">
        <v>45725</v>
      </c>
      <c r="B12158" s="71">
        <f t="shared" si="189"/>
        <v>45717</v>
      </c>
      <c r="C12158">
        <v>4116.8</v>
      </c>
    </row>
    <row r="12159" spans="1:3">
      <c r="A12159" s="71">
        <v>45726</v>
      </c>
      <c r="B12159" s="71">
        <f t="shared" si="189"/>
        <v>45717</v>
      </c>
      <c r="C12159">
        <v>4116.8</v>
      </c>
    </row>
    <row r="12160" spans="1:3">
      <c r="A12160" s="71">
        <v>45727</v>
      </c>
      <c r="B12160" s="71">
        <f t="shared" si="189"/>
        <v>45717</v>
      </c>
      <c r="C12160">
        <v>4161.96</v>
      </c>
    </row>
    <row r="12161" spans="1:3">
      <c r="A12161" s="71">
        <v>45728</v>
      </c>
      <c r="B12161" s="71">
        <f t="shared" si="189"/>
        <v>45717</v>
      </c>
      <c r="C12161">
        <v>4152.76</v>
      </c>
    </row>
    <row r="12162" spans="1:3">
      <c r="A12162" s="71">
        <v>45729</v>
      </c>
      <c r="B12162" s="71">
        <f t="shared" si="189"/>
        <v>45717</v>
      </c>
      <c r="C12162">
        <v>4110.08</v>
      </c>
    </row>
    <row r="12163" spans="1:3">
      <c r="A12163" s="71">
        <v>45730</v>
      </c>
      <c r="B12163" s="71">
        <f t="shared" ref="B12163:B12226" si="190">DATE(YEAR(A12163), MONTH(A12163), 1)</f>
        <v>45717</v>
      </c>
      <c r="C12163">
        <v>4114.18</v>
      </c>
    </row>
    <row r="12164" spans="1:3">
      <c r="A12164" s="71">
        <v>45731</v>
      </c>
      <c r="B12164" s="71">
        <f t="shared" si="190"/>
        <v>45717</v>
      </c>
      <c r="C12164">
        <v>4102.67</v>
      </c>
    </row>
    <row r="12165" spans="1:3">
      <c r="A12165" s="71">
        <v>45732</v>
      </c>
      <c r="B12165" s="71">
        <f t="shared" si="190"/>
        <v>45717</v>
      </c>
      <c r="C12165">
        <v>4102.67</v>
      </c>
    </row>
    <row r="12166" spans="1:3">
      <c r="A12166" s="71">
        <v>45733</v>
      </c>
      <c r="B12166" s="71">
        <f t="shared" si="190"/>
        <v>45717</v>
      </c>
      <c r="C12166">
        <v>4102.67</v>
      </c>
    </row>
    <row r="12167" spans="1:3">
      <c r="A12167" s="71">
        <v>45734</v>
      </c>
      <c r="B12167" s="71">
        <f t="shared" si="190"/>
        <v>45717</v>
      </c>
      <c r="C12167">
        <v>4076.7</v>
      </c>
    </row>
    <row r="12168" spans="1:3">
      <c r="A12168" s="71">
        <v>45735</v>
      </c>
      <c r="B12168" s="71">
        <f t="shared" si="190"/>
        <v>45717</v>
      </c>
      <c r="C12168">
        <v>4126.03</v>
      </c>
    </row>
    <row r="12169" spans="1:3">
      <c r="A12169" s="71">
        <v>45736</v>
      </c>
      <c r="B12169" s="71">
        <f t="shared" si="190"/>
        <v>45717</v>
      </c>
      <c r="C12169">
        <v>4143.1400000000003</v>
      </c>
    </row>
    <row r="12170" spans="1:3">
      <c r="A12170" s="71">
        <v>45737</v>
      </c>
      <c r="B12170" s="71">
        <f t="shared" si="190"/>
        <v>45717</v>
      </c>
      <c r="C12170">
        <v>4187.72</v>
      </c>
    </row>
    <row r="12171" spans="1:3">
      <c r="A12171" s="71">
        <v>45738</v>
      </c>
      <c r="B12171" s="71">
        <f t="shared" si="190"/>
        <v>45717</v>
      </c>
      <c r="C12171">
        <v>4168.82</v>
      </c>
    </row>
    <row r="12172" spans="1:3">
      <c r="A12172" s="71">
        <v>45739</v>
      </c>
      <c r="B12172" s="71">
        <f t="shared" si="190"/>
        <v>45717</v>
      </c>
      <c r="C12172">
        <v>4168.82</v>
      </c>
    </row>
    <row r="12173" spans="1:3">
      <c r="A12173" s="71">
        <v>45740</v>
      </c>
      <c r="B12173" s="71">
        <f t="shared" si="190"/>
        <v>45717</v>
      </c>
      <c r="C12173">
        <v>4168.82</v>
      </c>
    </row>
    <row r="12174" spans="1:3">
      <c r="A12174" s="71">
        <v>45741</v>
      </c>
      <c r="B12174" s="71">
        <f t="shared" si="190"/>
        <v>45717</v>
      </c>
      <c r="C12174">
        <v>4168.82</v>
      </c>
    </row>
    <row r="12175" spans="1:3">
      <c r="A12175" s="71">
        <v>45742</v>
      </c>
      <c r="B12175" s="71">
        <f t="shared" si="190"/>
        <v>45717</v>
      </c>
      <c r="C12175">
        <v>4107.1400000000003</v>
      </c>
    </row>
    <row r="12176" spans="1:3">
      <c r="A12176" s="71">
        <v>45743</v>
      </c>
      <c r="B12176" s="71">
        <f t="shared" si="190"/>
        <v>45717</v>
      </c>
      <c r="C12176">
        <v>4131.42</v>
      </c>
    </row>
    <row r="12177" spans="1:3">
      <c r="A12177" s="71">
        <v>45744</v>
      </c>
      <c r="B12177" s="71">
        <f t="shared" si="190"/>
        <v>45717</v>
      </c>
      <c r="C12177">
        <v>4152.59</v>
      </c>
    </row>
    <row r="12178" spans="1:3">
      <c r="A12178" s="71">
        <v>45745</v>
      </c>
      <c r="B12178" s="71">
        <f t="shared" si="190"/>
        <v>45717</v>
      </c>
      <c r="C12178">
        <v>4192.57</v>
      </c>
    </row>
    <row r="12179" spans="1:3">
      <c r="A12179" s="71">
        <v>45746</v>
      </c>
      <c r="B12179" s="71">
        <f t="shared" si="190"/>
        <v>45717</v>
      </c>
      <c r="C12179">
        <v>4192.57</v>
      </c>
    </row>
    <row r="12180" spans="1:3">
      <c r="A12180" s="71">
        <v>45747</v>
      </c>
      <c r="B12180" s="71">
        <f t="shared" si="190"/>
        <v>45717</v>
      </c>
      <c r="C12180">
        <v>4192.57</v>
      </c>
    </row>
    <row r="12181" spans="1:3">
      <c r="A12181" s="71">
        <v>45748</v>
      </c>
      <c r="B12181" s="71">
        <f t="shared" si="190"/>
        <v>45748</v>
      </c>
      <c r="C12181">
        <v>4191.79</v>
      </c>
    </row>
    <row r="12182" spans="1:3">
      <c r="A12182" s="71">
        <v>45749</v>
      </c>
      <c r="B12182" s="71">
        <f t="shared" si="190"/>
        <v>45748</v>
      </c>
      <c r="C12182">
        <v>4149.24</v>
      </c>
    </row>
    <row r="12183" spans="1:3">
      <c r="A12183" s="71">
        <v>45750</v>
      </c>
      <c r="B12183" s="71">
        <f t="shared" si="190"/>
        <v>45748</v>
      </c>
      <c r="C12183">
        <v>4146.07</v>
      </c>
    </row>
    <row r="12184" spans="1:3">
      <c r="A12184" s="71">
        <v>45751</v>
      </c>
      <c r="B12184" s="71">
        <f t="shared" si="190"/>
        <v>45748</v>
      </c>
      <c r="C12184">
        <v>4130.01</v>
      </c>
    </row>
    <row r="12185" spans="1:3">
      <c r="A12185" s="71">
        <v>45752</v>
      </c>
      <c r="B12185" s="71">
        <f t="shared" si="190"/>
        <v>45748</v>
      </c>
      <c r="C12185">
        <v>4274.03</v>
      </c>
    </row>
    <row r="12186" spans="1:3">
      <c r="A12186" s="71">
        <v>45753</v>
      </c>
      <c r="B12186" s="71">
        <f t="shared" si="190"/>
        <v>45748</v>
      </c>
      <c r="C12186">
        <v>4274.03</v>
      </c>
    </row>
    <row r="12187" spans="1:3">
      <c r="A12187" s="71">
        <v>45754</v>
      </c>
      <c r="B12187" s="71">
        <f t="shared" si="190"/>
        <v>45748</v>
      </c>
      <c r="C12187">
        <v>4274.03</v>
      </c>
    </row>
    <row r="12188" spans="1:3">
      <c r="A12188" s="71">
        <v>45755</v>
      </c>
      <c r="B12188" s="71">
        <f t="shared" si="190"/>
        <v>45748</v>
      </c>
      <c r="C12188">
        <v>4374.53</v>
      </c>
    </row>
    <row r="12189" spans="1:3">
      <c r="A12189" s="71">
        <v>45756</v>
      </c>
      <c r="B12189" s="71">
        <f t="shared" si="190"/>
        <v>45748</v>
      </c>
      <c r="C12189">
        <v>4387.9799999999996</v>
      </c>
    </row>
    <row r="12190" spans="1:3">
      <c r="A12190" s="71">
        <v>45757</v>
      </c>
      <c r="B12190" s="71">
        <f t="shared" si="190"/>
        <v>45748</v>
      </c>
      <c r="C12190">
        <v>4416.6899999999996</v>
      </c>
    </row>
    <row r="12191" spans="1:3">
      <c r="A12191" s="71">
        <v>45758</v>
      </c>
      <c r="B12191" s="71">
        <f t="shared" si="190"/>
        <v>45748</v>
      </c>
      <c r="C12191">
        <v>4351.55</v>
      </c>
    </row>
    <row r="12192" spans="1:3">
      <c r="A12192" s="71">
        <v>45759</v>
      </c>
      <c r="B12192" s="71">
        <f t="shared" si="190"/>
        <v>45748</v>
      </c>
      <c r="C12192">
        <v>4338.3599999999997</v>
      </c>
    </row>
    <row r="12193" spans="1:3">
      <c r="A12193" s="71">
        <v>45760</v>
      </c>
      <c r="B12193" s="71">
        <f t="shared" si="190"/>
        <v>45748</v>
      </c>
      <c r="C12193">
        <v>4338.3599999999997</v>
      </c>
    </row>
    <row r="12194" spans="1:3">
      <c r="A12194" s="71">
        <v>45761</v>
      </c>
      <c r="B12194" s="71">
        <f t="shared" si="190"/>
        <v>45748</v>
      </c>
      <c r="C12194">
        <v>4338.3599999999997</v>
      </c>
    </row>
    <row r="12195" spans="1:3">
      <c r="A12195" s="71">
        <v>45762</v>
      </c>
      <c r="B12195" s="71">
        <f t="shared" si="190"/>
        <v>45748</v>
      </c>
      <c r="C12195">
        <v>4286.17</v>
      </c>
    </row>
    <row r="12196" spans="1:3">
      <c r="A12196" s="71">
        <v>45763</v>
      </c>
      <c r="B12196" s="71">
        <f t="shared" si="190"/>
        <v>45748</v>
      </c>
      <c r="C12196">
        <v>4329.8999999999996</v>
      </c>
    </row>
    <row r="12197" spans="1:3">
      <c r="A12197" s="71">
        <v>45764</v>
      </c>
      <c r="B12197" s="71">
        <f t="shared" si="190"/>
        <v>45748</v>
      </c>
      <c r="C12197">
        <v>4306.54</v>
      </c>
    </row>
    <row r="12198" spans="1:3">
      <c r="A12198" s="71">
        <v>45765</v>
      </c>
      <c r="B12198" s="71">
        <f t="shared" si="190"/>
        <v>45748</v>
      </c>
      <c r="C12198">
        <v>4306.54</v>
      </c>
    </row>
    <row r="12199" spans="1:3">
      <c r="A12199" s="71">
        <v>45766</v>
      </c>
      <c r="B12199" s="71">
        <f t="shared" si="190"/>
        <v>45748</v>
      </c>
      <c r="C12199">
        <v>4306.54</v>
      </c>
    </row>
    <row r="12200" spans="1:3">
      <c r="A12200" s="71">
        <v>45767</v>
      </c>
      <c r="B12200" s="71">
        <f t="shared" si="190"/>
        <v>45748</v>
      </c>
      <c r="C12200">
        <v>4306.54</v>
      </c>
    </row>
    <row r="12201" spans="1:3">
      <c r="A12201" s="71">
        <v>45768</v>
      </c>
      <c r="B12201" s="71">
        <f t="shared" si="190"/>
        <v>45748</v>
      </c>
      <c r="C12201">
        <v>4306.54</v>
      </c>
    </row>
    <row r="12202" spans="1:3">
      <c r="A12202" s="71">
        <v>45769</v>
      </c>
      <c r="B12202" s="71">
        <f t="shared" si="190"/>
        <v>45748</v>
      </c>
      <c r="C12202">
        <v>4272.83</v>
      </c>
    </row>
    <row r="12203" spans="1:3">
      <c r="A12203" s="71">
        <v>45770</v>
      </c>
      <c r="B12203" s="71">
        <f t="shared" si="190"/>
        <v>45748</v>
      </c>
      <c r="C12203">
        <v>4283.22</v>
      </c>
    </row>
    <row r="12204" spans="1:3">
      <c r="A12204" s="71">
        <v>45771</v>
      </c>
      <c r="B12204" s="71">
        <f t="shared" si="190"/>
        <v>45748</v>
      </c>
      <c r="C12204">
        <v>4298.3100000000004</v>
      </c>
    </row>
    <row r="12205" spans="1:3">
      <c r="A12205" s="71">
        <v>45772</v>
      </c>
      <c r="B12205" s="71">
        <f t="shared" si="190"/>
        <v>45748</v>
      </c>
      <c r="C12205">
        <v>4274.57</v>
      </c>
    </row>
    <row r="12206" spans="1:3">
      <c r="A12206" s="71">
        <v>45773</v>
      </c>
      <c r="B12206" s="71">
        <f t="shared" si="190"/>
        <v>45748</v>
      </c>
      <c r="C12206">
        <v>4239.62</v>
      </c>
    </row>
    <row r="12207" spans="1:3">
      <c r="A12207" s="71">
        <v>45774</v>
      </c>
      <c r="B12207" s="71">
        <f t="shared" si="190"/>
        <v>45748</v>
      </c>
      <c r="C12207">
        <v>4239.62</v>
      </c>
    </row>
    <row r="12208" spans="1:3">
      <c r="A12208" s="71">
        <v>45775</v>
      </c>
      <c r="B12208" s="71">
        <f t="shared" si="190"/>
        <v>45748</v>
      </c>
      <c r="C12208">
        <v>4239.62</v>
      </c>
    </row>
    <row r="12209" spans="1:3">
      <c r="A12209" s="71">
        <v>45776</v>
      </c>
      <c r="B12209" s="71">
        <f t="shared" si="190"/>
        <v>45748</v>
      </c>
      <c r="C12209">
        <v>4227.32</v>
      </c>
    </row>
    <row r="12210" spans="1:3">
      <c r="A12210" s="71">
        <v>45777</v>
      </c>
      <c r="B12210" s="71">
        <f t="shared" si="190"/>
        <v>45748</v>
      </c>
      <c r="C12210">
        <v>4198.83</v>
      </c>
    </row>
    <row r="12211" spans="1:3">
      <c r="A12211" s="71">
        <v>45778</v>
      </c>
      <c r="B12211" s="71">
        <f t="shared" si="190"/>
        <v>45778</v>
      </c>
      <c r="C12211">
        <v>4222.25</v>
      </c>
    </row>
    <row r="12212" spans="1:3">
      <c r="A12212" s="71">
        <v>45779</v>
      </c>
      <c r="B12212" s="71">
        <f t="shared" si="190"/>
        <v>45778</v>
      </c>
      <c r="C12212">
        <v>4222.25</v>
      </c>
    </row>
    <row r="12213" spans="1:3">
      <c r="A12213" s="71">
        <v>45780</v>
      </c>
      <c r="B12213" s="71">
        <f t="shared" si="190"/>
        <v>45778</v>
      </c>
      <c r="C12213">
        <v>4243.8</v>
      </c>
    </row>
    <row r="12214" spans="1:3">
      <c r="A12214" s="71">
        <v>45781</v>
      </c>
      <c r="B12214" s="71">
        <f t="shared" si="190"/>
        <v>45778</v>
      </c>
      <c r="C12214">
        <v>4243.8</v>
      </c>
    </row>
    <row r="12215" spans="1:3">
      <c r="A12215" s="71">
        <v>45782</v>
      </c>
      <c r="B12215" s="71">
        <f t="shared" si="190"/>
        <v>45778</v>
      </c>
      <c r="C12215">
        <v>4243.8</v>
      </c>
    </row>
    <row r="12216" spans="1:3">
      <c r="A12216" s="71">
        <v>45783</v>
      </c>
      <c r="B12216" s="71">
        <f t="shared" si="190"/>
        <v>45778</v>
      </c>
      <c r="C12216">
        <v>4283.62</v>
      </c>
    </row>
    <row r="12217" spans="1:3">
      <c r="A12217" s="71">
        <v>45784</v>
      </c>
      <c r="B12217" s="71">
        <f t="shared" si="190"/>
        <v>45778</v>
      </c>
      <c r="C12217">
        <v>4305.0200000000004</v>
      </c>
    </row>
    <row r="12218" spans="1:3">
      <c r="A12218" s="71">
        <v>45785</v>
      </c>
      <c r="B12218" s="71">
        <f t="shared" si="190"/>
        <v>45778</v>
      </c>
      <c r="C12218">
        <v>4306.79</v>
      </c>
    </row>
    <row r="12219" spans="1:3">
      <c r="A12219" s="71">
        <v>45786</v>
      </c>
      <c r="B12219" s="71">
        <f t="shared" si="190"/>
        <v>45778</v>
      </c>
      <c r="C12219">
        <v>4260.22</v>
      </c>
    </row>
    <row r="12220" spans="1:3">
      <c r="A12220" s="71">
        <v>45787</v>
      </c>
      <c r="B12220" s="71">
        <f t="shared" si="190"/>
        <v>45778</v>
      </c>
      <c r="C12220">
        <v>4239.2299999999996</v>
      </c>
    </row>
    <row r="12221" spans="1:3">
      <c r="A12221" s="71">
        <v>45788</v>
      </c>
      <c r="B12221" s="71">
        <f t="shared" si="190"/>
        <v>45778</v>
      </c>
      <c r="C12221">
        <v>4239.2299999999996</v>
      </c>
    </row>
    <row r="12222" spans="1:3">
      <c r="A12222" s="71">
        <v>45789</v>
      </c>
      <c r="B12222" s="71">
        <f t="shared" si="190"/>
        <v>45778</v>
      </c>
      <c r="C12222">
        <v>4239.2299999999996</v>
      </c>
    </row>
    <row r="12223" spans="1:3">
      <c r="A12223" s="71">
        <v>45790</v>
      </c>
      <c r="B12223" s="71">
        <f t="shared" si="190"/>
        <v>45778</v>
      </c>
      <c r="C12223">
        <v>4218.6000000000004</v>
      </c>
    </row>
    <row r="12224" spans="1:3">
      <c r="A12224" s="71">
        <v>45791</v>
      </c>
      <c r="B12224" s="71">
        <f t="shared" si="190"/>
        <v>45778</v>
      </c>
      <c r="C12224">
        <v>4204.63</v>
      </c>
    </row>
    <row r="12225" spans="1:3">
      <c r="A12225" s="71">
        <v>45792</v>
      </c>
      <c r="B12225" s="71">
        <f t="shared" si="190"/>
        <v>45778</v>
      </c>
      <c r="C12225">
        <v>4194.18</v>
      </c>
    </row>
    <row r="12226" spans="1:3">
      <c r="A12226" s="71">
        <v>45793</v>
      </c>
      <c r="B12226" s="71">
        <f t="shared" si="190"/>
        <v>45778</v>
      </c>
      <c r="C12226">
        <v>4196.66</v>
      </c>
    </row>
    <row r="12227" spans="1:3">
      <c r="A12227" s="71">
        <v>45794</v>
      </c>
      <c r="B12227" s="71">
        <f t="shared" ref="B12227:B12286" si="191">DATE(YEAR(A12227), MONTH(A12227), 1)</f>
        <v>45778</v>
      </c>
      <c r="C12227">
        <v>4194.28</v>
      </c>
    </row>
    <row r="12228" spans="1:3">
      <c r="A12228" s="71">
        <v>45795</v>
      </c>
      <c r="B12228" s="71">
        <f t="shared" si="191"/>
        <v>45778</v>
      </c>
      <c r="C12228">
        <v>4194.28</v>
      </c>
    </row>
    <row r="12229" spans="1:3">
      <c r="A12229" s="71">
        <v>45796</v>
      </c>
      <c r="B12229" s="71">
        <f t="shared" si="191"/>
        <v>45778</v>
      </c>
      <c r="C12229">
        <v>4194.28</v>
      </c>
    </row>
    <row r="12230" spans="1:3">
      <c r="A12230" s="71">
        <v>45797</v>
      </c>
      <c r="B12230" s="71">
        <f t="shared" si="191"/>
        <v>45778</v>
      </c>
      <c r="C12230">
        <v>4168.03</v>
      </c>
    </row>
    <row r="12231" spans="1:3">
      <c r="A12231" s="71">
        <v>45798</v>
      </c>
      <c r="B12231" s="71">
        <f t="shared" si="191"/>
        <v>45778</v>
      </c>
      <c r="C12231">
        <v>4172.76</v>
      </c>
    </row>
    <row r="12232" spans="1:3">
      <c r="A12232" s="71">
        <v>45799</v>
      </c>
      <c r="B12232" s="71">
        <f t="shared" si="191"/>
        <v>45778</v>
      </c>
      <c r="C12232">
        <v>4169.47</v>
      </c>
    </row>
    <row r="12233" spans="1:3">
      <c r="A12233" s="71">
        <v>45800</v>
      </c>
      <c r="B12233" s="71">
        <f t="shared" si="191"/>
        <v>45778</v>
      </c>
      <c r="C12233">
        <v>4176.54</v>
      </c>
    </row>
    <row r="12234" spans="1:3">
      <c r="A12234" s="71">
        <v>45801</v>
      </c>
      <c r="B12234" s="71">
        <f t="shared" si="191"/>
        <v>45778</v>
      </c>
      <c r="C12234">
        <v>4165.41</v>
      </c>
    </row>
    <row r="12235" spans="1:3">
      <c r="A12235" s="71">
        <v>45802</v>
      </c>
      <c r="B12235" s="71">
        <f t="shared" si="191"/>
        <v>45778</v>
      </c>
      <c r="C12235">
        <v>4165.41</v>
      </c>
    </row>
    <row r="12236" spans="1:3">
      <c r="A12236" s="71">
        <v>45803</v>
      </c>
      <c r="B12236" s="71">
        <f t="shared" si="191"/>
        <v>45778</v>
      </c>
      <c r="C12236">
        <v>4165.41</v>
      </c>
    </row>
    <row r="12237" spans="1:3">
      <c r="A12237" s="71">
        <v>45804</v>
      </c>
      <c r="B12237" s="71">
        <f t="shared" si="191"/>
        <v>45778</v>
      </c>
      <c r="C12237">
        <v>4165.41</v>
      </c>
    </row>
    <row r="12238" spans="1:3">
      <c r="A12238" s="71">
        <v>45805</v>
      </c>
      <c r="B12238" s="71">
        <f t="shared" si="191"/>
        <v>45778</v>
      </c>
      <c r="C12238">
        <v>4128.1499999999996</v>
      </c>
    </row>
    <row r="12239" spans="1:3">
      <c r="A12239" s="71">
        <v>45806</v>
      </c>
      <c r="B12239" s="71">
        <f t="shared" si="191"/>
        <v>45778</v>
      </c>
      <c r="C12239">
        <v>4126.4399999999996</v>
      </c>
    </row>
    <row r="12240" spans="1:3">
      <c r="A12240" s="71">
        <v>45807</v>
      </c>
      <c r="B12240" s="71">
        <f t="shared" si="191"/>
        <v>45778</v>
      </c>
      <c r="C12240">
        <v>4106.79</v>
      </c>
    </row>
    <row r="12241" spans="1:3">
      <c r="A12241" s="71">
        <v>45808</v>
      </c>
      <c r="B12241" s="71">
        <f t="shared" si="191"/>
        <v>45778</v>
      </c>
      <c r="C12241">
        <v>4148.72</v>
      </c>
    </row>
    <row r="12242" spans="1:3">
      <c r="A12242" s="71">
        <v>45809</v>
      </c>
      <c r="B12242" s="71">
        <f t="shared" si="191"/>
        <v>45809</v>
      </c>
      <c r="C12242">
        <v>4148.72</v>
      </c>
    </row>
    <row r="12243" spans="1:3">
      <c r="A12243" s="71">
        <v>45810</v>
      </c>
      <c r="B12243" s="71">
        <f t="shared" si="191"/>
        <v>45809</v>
      </c>
      <c r="C12243">
        <v>4148.72</v>
      </c>
    </row>
    <row r="12244" spans="1:3">
      <c r="A12244" s="71">
        <v>45811</v>
      </c>
      <c r="B12244" s="71">
        <f t="shared" si="191"/>
        <v>45809</v>
      </c>
      <c r="C12244">
        <v>4148.72</v>
      </c>
    </row>
    <row r="12245" spans="1:3">
      <c r="A12245" s="71">
        <v>45812</v>
      </c>
      <c r="B12245" s="71">
        <f t="shared" si="191"/>
        <v>45809</v>
      </c>
      <c r="C12245">
        <v>4136.71</v>
      </c>
    </row>
    <row r="12246" spans="1:3">
      <c r="A12246" s="71">
        <v>45813</v>
      </c>
      <c r="B12246" s="71">
        <f t="shared" si="191"/>
        <v>45809</v>
      </c>
      <c r="C12246">
        <v>4107.8500000000004</v>
      </c>
    </row>
    <row r="12247" spans="1:3">
      <c r="A12247" s="71">
        <v>45814</v>
      </c>
      <c r="B12247" s="71">
        <f t="shared" si="191"/>
        <v>45809</v>
      </c>
      <c r="C12247">
        <v>4097.66</v>
      </c>
    </row>
    <row r="12248" spans="1:3">
      <c r="A12248" s="71">
        <v>45815</v>
      </c>
      <c r="B12248" s="71">
        <f t="shared" si="191"/>
        <v>45809</v>
      </c>
      <c r="C12248">
        <v>4138.72</v>
      </c>
    </row>
    <row r="12249" spans="1:3">
      <c r="A12249" s="71">
        <v>45816</v>
      </c>
      <c r="B12249" s="71">
        <f t="shared" si="191"/>
        <v>45809</v>
      </c>
      <c r="C12249">
        <v>4138.72</v>
      </c>
    </row>
    <row r="12250" spans="1:3">
      <c r="A12250" s="71">
        <v>45817</v>
      </c>
      <c r="B12250" s="71">
        <f t="shared" si="191"/>
        <v>45809</v>
      </c>
      <c r="C12250">
        <v>4138.72</v>
      </c>
    </row>
    <row r="12251" spans="1:3">
      <c r="A12251" s="71">
        <v>45818</v>
      </c>
      <c r="B12251" s="71">
        <f t="shared" si="191"/>
        <v>45809</v>
      </c>
      <c r="C12251">
        <v>4138.53</v>
      </c>
    </row>
    <row r="12252" spans="1:3">
      <c r="A12252" s="71">
        <v>45819</v>
      </c>
      <c r="B12252" s="71">
        <f t="shared" si="191"/>
        <v>45809</v>
      </c>
      <c r="C12252">
        <v>4190.8999999999996</v>
      </c>
    </row>
    <row r="12253" spans="1:3">
      <c r="A12253" s="71">
        <v>45820</v>
      </c>
      <c r="B12253" s="71">
        <f t="shared" si="191"/>
        <v>45809</v>
      </c>
      <c r="C12253">
        <v>4190.6099999999997</v>
      </c>
    </row>
    <row r="12254" spans="1:3">
      <c r="A12254" s="71">
        <v>45821</v>
      </c>
      <c r="B12254" s="71">
        <f t="shared" si="191"/>
        <v>45809</v>
      </c>
      <c r="C12254">
        <v>4169.13</v>
      </c>
    </row>
    <row r="12255" spans="1:3">
      <c r="A12255" s="71">
        <v>45822</v>
      </c>
      <c r="B12255" s="71">
        <f t="shared" si="191"/>
        <v>45809</v>
      </c>
      <c r="C12255">
        <v>4147.34</v>
      </c>
    </row>
    <row r="12256" spans="1:3">
      <c r="A12256" s="71">
        <v>45823</v>
      </c>
      <c r="B12256" s="71">
        <f t="shared" si="191"/>
        <v>45809</v>
      </c>
      <c r="C12256">
        <v>4147.34</v>
      </c>
    </row>
    <row r="12257" spans="1:3">
      <c r="A12257" s="71">
        <v>45824</v>
      </c>
      <c r="B12257" s="71">
        <f t="shared" si="191"/>
        <v>45809</v>
      </c>
      <c r="C12257">
        <v>4147.34</v>
      </c>
    </row>
    <row r="12258" spans="1:3">
      <c r="A12258" s="71">
        <v>45825</v>
      </c>
      <c r="B12258" s="71">
        <f t="shared" si="191"/>
        <v>45809</v>
      </c>
      <c r="C12258">
        <v>4096.4399999999996</v>
      </c>
    </row>
    <row r="12259" spans="1:3">
      <c r="A12259" s="71">
        <v>45826</v>
      </c>
      <c r="B12259" s="71">
        <f t="shared" si="191"/>
        <v>45809</v>
      </c>
      <c r="C12259">
        <v>4098.83</v>
      </c>
    </row>
    <row r="12260" spans="1:3">
      <c r="A12260" s="71">
        <v>45827</v>
      </c>
      <c r="B12260" s="71">
        <f t="shared" si="191"/>
        <v>45809</v>
      </c>
      <c r="C12260">
        <v>4076.32</v>
      </c>
    </row>
    <row r="12261" spans="1:3">
      <c r="A12261" s="71">
        <v>45828</v>
      </c>
      <c r="B12261" s="71">
        <f t="shared" si="191"/>
        <v>45809</v>
      </c>
      <c r="C12261">
        <v>4076.32</v>
      </c>
    </row>
    <row r="12262" spans="1:3">
      <c r="A12262" s="71">
        <v>45829</v>
      </c>
      <c r="B12262" s="71">
        <f t="shared" si="191"/>
        <v>45809</v>
      </c>
      <c r="C12262">
        <v>4080.06</v>
      </c>
    </row>
    <row r="12263" spans="1:3">
      <c r="A12263" s="71">
        <v>45830</v>
      </c>
      <c r="B12263" s="71">
        <f t="shared" si="191"/>
        <v>45809</v>
      </c>
      <c r="C12263">
        <v>4080.06</v>
      </c>
    </row>
    <row r="12264" spans="1:3">
      <c r="A12264" s="71">
        <v>45831</v>
      </c>
      <c r="B12264" s="71">
        <f t="shared" si="191"/>
        <v>45809</v>
      </c>
      <c r="C12264">
        <v>4080.06</v>
      </c>
    </row>
    <row r="12265" spans="1:3">
      <c r="A12265" s="71">
        <v>45832</v>
      </c>
      <c r="B12265" s="71">
        <f t="shared" si="191"/>
        <v>45809</v>
      </c>
      <c r="C12265">
        <v>4080.06</v>
      </c>
    </row>
    <row r="12266" spans="1:3">
      <c r="A12266" s="71">
        <v>45833</v>
      </c>
      <c r="B12266" s="71">
        <f t="shared" si="191"/>
        <v>45809</v>
      </c>
      <c r="C12266">
        <v>4081.15</v>
      </c>
    </row>
    <row r="12267" spans="1:3">
      <c r="A12267" s="71">
        <v>45834</v>
      </c>
      <c r="B12267" s="71">
        <f t="shared" si="191"/>
        <v>45809</v>
      </c>
      <c r="C12267">
        <v>4067.64</v>
      </c>
    </row>
    <row r="12268" spans="1:3">
      <c r="A12268" s="71">
        <v>45835</v>
      </c>
      <c r="B12268" s="71">
        <f t="shared" si="191"/>
        <v>45809</v>
      </c>
      <c r="C12268">
        <v>4042.87</v>
      </c>
    </row>
    <row r="12269" spans="1:3">
      <c r="A12269" s="71">
        <v>45836</v>
      </c>
      <c r="B12269" s="71">
        <f t="shared" si="191"/>
        <v>45809</v>
      </c>
      <c r="C12269">
        <v>4069.67</v>
      </c>
    </row>
    <row r="12270" spans="1:3">
      <c r="A12270" s="71">
        <v>45837</v>
      </c>
      <c r="B12270" s="71">
        <f t="shared" si="191"/>
        <v>45809</v>
      </c>
      <c r="C12270">
        <v>4069.67</v>
      </c>
    </row>
    <row r="12271" spans="1:3">
      <c r="A12271" s="71">
        <v>45838</v>
      </c>
      <c r="B12271" s="71">
        <f t="shared" si="191"/>
        <v>45809</v>
      </c>
      <c r="C12271">
        <v>4069.67</v>
      </c>
    </row>
    <row r="12272" spans="1:3">
      <c r="A12272" s="71">
        <v>45839</v>
      </c>
      <c r="B12272" s="71">
        <f t="shared" si="191"/>
        <v>45839</v>
      </c>
      <c r="C12272">
        <v>4069.67</v>
      </c>
    </row>
    <row r="12273" spans="1:3">
      <c r="A12273" s="71">
        <v>45840</v>
      </c>
      <c r="B12273" s="71">
        <f t="shared" si="191"/>
        <v>45839</v>
      </c>
      <c r="C12273">
        <v>4047.71</v>
      </c>
    </row>
    <row r="12274" spans="1:3">
      <c r="A12274" s="71">
        <v>45841</v>
      </c>
      <c r="B12274" s="71">
        <f t="shared" si="191"/>
        <v>45839</v>
      </c>
      <c r="C12274">
        <v>4006.46</v>
      </c>
    </row>
    <row r="12275" spans="1:3">
      <c r="A12275" s="71">
        <v>45842</v>
      </c>
      <c r="B12275" s="71">
        <f t="shared" si="191"/>
        <v>45839</v>
      </c>
      <c r="C12275">
        <v>3974.37</v>
      </c>
    </row>
    <row r="12276" spans="1:3">
      <c r="A12276" s="71">
        <v>45843</v>
      </c>
      <c r="B12276" s="71">
        <f t="shared" si="191"/>
        <v>45839</v>
      </c>
      <c r="C12276">
        <v>3974.37</v>
      </c>
    </row>
    <row r="12277" spans="1:3">
      <c r="A12277" s="71">
        <v>45844</v>
      </c>
      <c r="B12277" s="71">
        <f t="shared" si="191"/>
        <v>45839</v>
      </c>
      <c r="C12277">
        <v>3974.37</v>
      </c>
    </row>
    <row r="12278" spans="1:3">
      <c r="A12278" s="71">
        <v>45845</v>
      </c>
      <c r="B12278" s="71">
        <f t="shared" si="191"/>
        <v>45839</v>
      </c>
      <c r="C12278">
        <v>3974.37</v>
      </c>
    </row>
    <row r="12279" spans="1:3">
      <c r="A12279" s="71">
        <v>45846</v>
      </c>
      <c r="B12279" s="71">
        <f t="shared" si="191"/>
        <v>45839</v>
      </c>
      <c r="C12279">
        <v>4022.29</v>
      </c>
    </row>
    <row r="12280" spans="1:3">
      <c r="A12280" s="71">
        <v>45847</v>
      </c>
      <c r="B12280" s="71">
        <f t="shared" si="191"/>
        <v>45839</v>
      </c>
      <c r="C12280">
        <v>4054.13</v>
      </c>
    </row>
    <row r="12281" spans="1:3">
      <c r="A12281" s="71">
        <v>45848</v>
      </c>
      <c r="B12281" s="71">
        <f t="shared" si="191"/>
        <v>45839</v>
      </c>
      <c r="C12281">
        <v>4026.09</v>
      </c>
    </row>
    <row r="12282" spans="1:3">
      <c r="A12282" s="71">
        <v>45849</v>
      </c>
      <c r="B12282" s="71">
        <f t="shared" si="191"/>
        <v>45839</v>
      </c>
      <c r="C12282">
        <v>4013.5</v>
      </c>
    </row>
    <row r="12283" spans="1:3">
      <c r="A12283" s="71">
        <v>45850</v>
      </c>
      <c r="B12283" s="71">
        <f t="shared" si="191"/>
        <v>45839</v>
      </c>
      <c r="C12283">
        <v>4003.9</v>
      </c>
    </row>
    <row r="12284" spans="1:3">
      <c r="A12284" s="71">
        <v>45851</v>
      </c>
      <c r="B12284" s="71">
        <f t="shared" si="191"/>
        <v>45839</v>
      </c>
      <c r="C12284">
        <v>4003.9</v>
      </c>
    </row>
    <row r="12285" spans="1:3">
      <c r="A12285" s="71">
        <v>45852</v>
      </c>
      <c r="B12285" s="71">
        <f t="shared" si="191"/>
        <v>45839</v>
      </c>
      <c r="C12285">
        <v>4003.9</v>
      </c>
    </row>
    <row r="12286" spans="1:3">
      <c r="A12286" s="71">
        <v>45853</v>
      </c>
      <c r="B12286" s="71">
        <f t="shared" si="191"/>
        <v>45839</v>
      </c>
      <c r="C12286">
        <v>4011.79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290D-B4F8-477F-A7AE-826B9BDA7839}">
  <dimension ref="A1:B406"/>
  <sheetViews>
    <sheetView workbookViewId="0">
      <selection activeCell="T37" sqref="T37"/>
    </sheetView>
  </sheetViews>
  <sheetFormatPr defaultRowHeight="15"/>
  <cols>
    <col min="1" max="1" width="10.42578125" style="74" bestFit="1" customWidth="1"/>
    <col min="2" max="2" width="20.28515625" bestFit="1" customWidth="1"/>
  </cols>
  <sheetData>
    <row r="1" spans="1:2">
      <c r="A1" s="74" t="s">
        <v>626</v>
      </c>
      <c r="B1" s="111" t="s">
        <v>631</v>
      </c>
    </row>
    <row r="2" spans="1:2">
      <c r="A2" s="74">
        <v>33543</v>
      </c>
      <c r="B2" s="111">
        <f>AVERAGEIF(Cleaned_TRM_Cop_Usd!B:B,A2,Cleaned_TRM_Cop_Usd!C:C)</f>
        <v>694.17750000000001</v>
      </c>
    </row>
    <row r="3" spans="1:2">
      <c r="A3" s="74">
        <v>33573</v>
      </c>
      <c r="B3" s="111">
        <f>AVERAGEIF(Cleaned_TRM_Cop_Usd!B:B,A3,Cleaned_TRM_Cop_Usd!C:C)</f>
        <v>630.41258064516126</v>
      </c>
    </row>
    <row r="4" spans="1:2">
      <c r="A4" s="74">
        <v>33604</v>
      </c>
      <c r="B4" s="111">
        <f>AVERAGEIF(Cleaned_TRM_Cop_Usd!B:B,A4,Cleaned_TRM_Cop_Usd!C:C)</f>
        <v>644.05806451612909</v>
      </c>
    </row>
    <row r="5" spans="1:2">
      <c r="A5" s="74">
        <v>33635</v>
      </c>
      <c r="B5" s="111">
        <f>AVERAGEIF(Cleaned_TRM_Cop_Usd!B:B,A5,Cleaned_TRM_Cop_Usd!C:C)</f>
        <v>635.67172413793116</v>
      </c>
    </row>
    <row r="6" spans="1:2">
      <c r="A6" s="74">
        <v>33664</v>
      </c>
      <c r="B6" s="111">
        <f>AVERAGEIF(Cleaned_TRM_Cop_Usd!B:B,A6,Cleaned_TRM_Cop_Usd!C:C)</f>
        <v>640.50193548387119</v>
      </c>
    </row>
    <row r="7" spans="1:2">
      <c r="A7" s="74">
        <v>33695</v>
      </c>
      <c r="B7" s="111">
        <f>AVERAGEIF(Cleaned_TRM_Cop_Usd!B:B,A7,Cleaned_TRM_Cop_Usd!C:C)</f>
        <v>649.95499999999993</v>
      </c>
    </row>
    <row r="8" spans="1:2">
      <c r="A8" s="74">
        <v>33725</v>
      </c>
      <c r="B8" s="111">
        <f>AVERAGEIF(Cleaned_TRM_Cop_Usd!B:B,A8,Cleaned_TRM_Cop_Usd!C:C)</f>
        <v>659.77129032258063</v>
      </c>
    </row>
    <row r="9" spans="1:2">
      <c r="A9" s="74">
        <v>33756</v>
      </c>
      <c r="B9" s="111">
        <f>AVERAGEIF(Cleaned_TRM_Cop_Usd!B:B,A9,Cleaned_TRM_Cop_Usd!C:C)</f>
        <v>677.16533333333348</v>
      </c>
    </row>
    <row r="10" spans="1:2">
      <c r="A10" s="74">
        <v>33786</v>
      </c>
      <c r="B10" s="111">
        <f>AVERAGEIF(Cleaned_TRM_Cop_Usd!B:B,A10,Cleaned_TRM_Cop_Usd!C:C)</f>
        <v>704.77225806451622</v>
      </c>
    </row>
    <row r="11" spans="1:2">
      <c r="A11" s="74">
        <v>33817</v>
      </c>
      <c r="B11" s="111">
        <f>AVERAGEIF(Cleaned_TRM_Cop_Usd!B:B,A11,Cleaned_TRM_Cop_Usd!C:C)</f>
        <v>694.17451612903233</v>
      </c>
    </row>
    <row r="12" spans="1:2">
      <c r="A12" s="74">
        <v>33848</v>
      </c>
      <c r="B12" s="111">
        <f>AVERAGEIF(Cleaned_TRM_Cop_Usd!B:B,A12,Cleaned_TRM_Cop_Usd!C:C)</f>
        <v>697.50333333333333</v>
      </c>
    </row>
    <row r="13" spans="1:2">
      <c r="A13" s="74">
        <v>33878</v>
      </c>
      <c r="B13" s="111">
        <f>AVERAGEIF(Cleaned_TRM_Cop_Usd!B:B,A13,Cleaned_TRM_Cop_Usd!C:C)</f>
        <v>707.80483870967737</v>
      </c>
    </row>
    <row r="14" spans="1:2">
      <c r="A14" s="74">
        <v>33909</v>
      </c>
      <c r="B14" s="111">
        <f>AVERAGEIF(Cleaned_TRM_Cop_Usd!B:B,A14,Cleaned_TRM_Cop_Usd!C:C)</f>
        <v>722.56733333333352</v>
      </c>
    </row>
    <row r="15" spans="1:2">
      <c r="A15" s="74">
        <v>33939</v>
      </c>
      <c r="B15" s="111">
        <f>AVERAGEIF(Cleaned_TRM_Cop_Usd!B:B,A15,Cleaned_TRM_Cop_Usd!C:C)</f>
        <v>733.82935483870915</v>
      </c>
    </row>
    <row r="16" spans="1:2">
      <c r="A16" s="74">
        <v>33970</v>
      </c>
      <c r="B16" s="111">
        <f>AVERAGEIF(Cleaned_TRM_Cop_Usd!B:B,A16,Cleaned_TRM_Cop_Usd!C:C)</f>
        <v>745.18258064516112</v>
      </c>
    </row>
    <row r="17" spans="1:2">
      <c r="A17" s="74">
        <v>34001</v>
      </c>
      <c r="B17" s="111">
        <f>AVERAGEIF(Cleaned_TRM_Cop_Usd!B:B,A17,Cleaned_TRM_Cop_Usd!C:C)</f>
        <v>749.73178571428548</v>
      </c>
    </row>
    <row r="18" spans="1:2">
      <c r="A18" s="74">
        <v>34029</v>
      </c>
      <c r="B18" s="111">
        <f>AVERAGEIF(Cleaned_TRM_Cop_Usd!B:B,A18,Cleaned_TRM_Cop_Usd!C:C)</f>
        <v>764.70032258064543</v>
      </c>
    </row>
    <row r="19" spans="1:2">
      <c r="A19" s="74">
        <v>34060</v>
      </c>
      <c r="B19" s="111">
        <f>AVERAGEIF(Cleaned_TRM_Cop_Usd!B:B,A19,Cleaned_TRM_Cop_Usd!C:C)</f>
        <v>771.47199999999987</v>
      </c>
    </row>
    <row r="20" spans="1:2">
      <c r="A20" s="74">
        <v>34090</v>
      </c>
      <c r="B20" s="111">
        <f>AVERAGEIF(Cleaned_TRM_Cop_Usd!B:B,A20,Cleaned_TRM_Cop_Usd!C:C)</f>
        <v>779.44580645161307</v>
      </c>
    </row>
    <row r="21" spans="1:2">
      <c r="A21" s="74">
        <v>34121</v>
      </c>
      <c r="B21" s="111">
        <f>AVERAGEIF(Cleaned_TRM_Cop_Usd!B:B,A21,Cleaned_TRM_Cop_Usd!C:C)</f>
        <v>784.49033333333307</v>
      </c>
    </row>
    <row r="22" spans="1:2">
      <c r="A22" s="74">
        <v>34151</v>
      </c>
      <c r="B22" s="111">
        <f>AVERAGEIF(Cleaned_TRM_Cop_Usd!B:B,A22,Cleaned_TRM_Cop_Usd!C:C)</f>
        <v>794.99677419354828</v>
      </c>
    </row>
    <row r="23" spans="1:2">
      <c r="A23" s="74">
        <v>34182</v>
      </c>
      <c r="B23" s="111">
        <f>AVERAGEIF(Cleaned_TRM_Cop_Usd!B:B,A23,Cleaned_TRM_Cop_Usd!C:C)</f>
        <v>804.63774193548386</v>
      </c>
    </row>
    <row r="24" spans="1:2">
      <c r="A24" s="74">
        <v>34213</v>
      </c>
      <c r="B24" s="111">
        <f>AVERAGEIF(Cleaned_TRM_Cop_Usd!B:B,A24,Cleaned_TRM_Cop_Usd!C:C)</f>
        <v>809.68700000000001</v>
      </c>
    </row>
    <row r="25" spans="1:2">
      <c r="A25" s="74">
        <v>34243</v>
      </c>
      <c r="B25" s="111">
        <f>AVERAGEIF(Cleaned_TRM_Cop_Usd!B:B,A25,Cleaned_TRM_Cop_Usd!C:C)</f>
        <v>814.48129032258055</v>
      </c>
    </row>
    <row r="26" spans="1:2">
      <c r="A26" s="74">
        <v>34274</v>
      </c>
      <c r="B26" s="111">
        <f>AVERAGEIF(Cleaned_TRM_Cop_Usd!B:B,A26,Cleaned_TRM_Cop_Usd!C:C)</f>
        <v>813.94266666666692</v>
      </c>
    </row>
    <row r="27" spans="1:2">
      <c r="A27" s="74">
        <v>34304</v>
      </c>
      <c r="B27" s="111">
        <f>AVERAGEIF(Cleaned_TRM_Cop_Usd!B:B,A27,Cleaned_TRM_Cop_Usd!C:C)</f>
        <v>803.27612903225815</v>
      </c>
    </row>
    <row r="28" spans="1:2">
      <c r="A28" s="74">
        <v>34335</v>
      </c>
      <c r="B28" s="111">
        <f>AVERAGEIF(Cleaned_TRM_Cop_Usd!B:B,A28,Cleaned_TRM_Cop_Usd!C:C)</f>
        <v>815.74193548387109</v>
      </c>
    </row>
    <row r="29" spans="1:2">
      <c r="A29" s="74">
        <v>34366</v>
      </c>
      <c r="B29" s="111">
        <f>AVERAGEIF(Cleaned_TRM_Cop_Usd!B:B,A29,Cleaned_TRM_Cop_Usd!C:C)</f>
        <v>817.59178571428595</v>
      </c>
    </row>
    <row r="30" spans="1:2">
      <c r="A30" s="74">
        <v>34394</v>
      </c>
      <c r="B30" s="111">
        <f>AVERAGEIF(Cleaned_TRM_Cop_Usd!B:B,A30,Cleaned_TRM_Cop_Usd!C:C)</f>
        <v>819.79967741935479</v>
      </c>
    </row>
    <row r="31" spans="1:2">
      <c r="A31" s="74">
        <v>34425</v>
      </c>
      <c r="B31" s="111">
        <f>AVERAGEIF(Cleaned_TRM_Cop_Usd!B:B,A31,Cleaned_TRM_Cop_Usd!C:C)</f>
        <v>829.3456666666666</v>
      </c>
    </row>
    <row r="32" spans="1:2">
      <c r="A32" s="74">
        <v>34455</v>
      </c>
      <c r="B32" s="111">
        <f>AVERAGEIF(Cleaned_TRM_Cop_Usd!B:B,A32,Cleaned_TRM_Cop_Usd!C:C)</f>
        <v>841.40612903225815</v>
      </c>
    </row>
    <row r="33" spans="1:2">
      <c r="A33" s="74">
        <v>34486</v>
      </c>
      <c r="B33" s="111">
        <f>AVERAGEIF(Cleaned_TRM_Cop_Usd!B:B,A33,Cleaned_TRM_Cop_Usd!C:C)</f>
        <v>831.1583333333333</v>
      </c>
    </row>
    <row r="34" spans="1:2">
      <c r="A34" s="74">
        <v>34516</v>
      </c>
      <c r="B34" s="111">
        <f>AVERAGEIF(Cleaned_TRM_Cop_Usd!B:B,A34,Cleaned_TRM_Cop_Usd!C:C)</f>
        <v>818.86129032258066</v>
      </c>
    </row>
    <row r="35" spans="1:2">
      <c r="A35" s="74">
        <v>34547</v>
      </c>
      <c r="B35" s="111">
        <f>AVERAGEIF(Cleaned_TRM_Cop_Usd!B:B,A35,Cleaned_TRM_Cop_Usd!C:C)</f>
        <v>814.67258064516147</v>
      </c>
    </row>
    <row r="36" spans="1:2">
      <c r="A36" s="74">
        <v>34578</v>
      </c>
      <c r="B36" s="111">
        <f>AVERAGEIF(Cleaned_TRM_Cop_Usd!B:B,A36,Cleaned_TRM_Cop_Usd!C:C)</f>
        <v>829.76233333333323</v>
      </c>
    </row>
    <row r="37" spans="1:2">
      <c r="A37" s="74">
        <v>34608</v>
      </c>
      <c r="B37" s="111">
        <f>AVERAGEIF(Cleaned_TRM_Cop_Usd!B:B,A37,Cleaned_TRM_Cop_Usd!C:C)</f>
        <v>839.04677419354823</v>
      </c>
    </row>
    <row r="38" spans="1:2">
      <c r="A38" s="74">
        <v>34639</v>
      </c>
      <c r="B38" s="111">
        <f>AVERAGEIF(Cleaned_TRM_Cop_Usd!B:B,A38,Cleaned_TRM_Cop_Usd!C:C)</f>
        <v>829.52066666666656</v>
      </c>
    </row>
    <row r="39" spans="1:2">
      <c r="A39" s="74">
        <v>34669</v>
      </c>
      <c r="B39" s="111">
        <f>AVERAGEIF(Cleaned_TRM_Cop_Usd!B:B,A39,Cleaned_TRM_Cop_Usd!C:C)</f>
        <v>829.4448387096777</v>
      </c>
    </row>
    <row r="40" spans="1:2">
      <c r="A40" s="74">
        <v>34700</v>
      </c>
      <c r="B40" s="111">
        <f>AVERAGEIF(Cleaned_TRM_Cop_Usd!B:B,A40,Cleaned_TRM_Cop_Usd!C:C)</f>
        <v>846.32032258064567</v>
      </c>
    </row>
    <row r="41" spans="1:2">
      <c r="A41" s="74">
        <v>34731</v>
      </c>
      <c r="B41" s="111">
        <f>AVERAGEIF(Cleaned_TRM_Cop_Usd!B:B,A41,Cleaned_TRM_Cop_Usd!C:C)</f>
        <v>850.5217857142859</v>
      </c>
    </row>
    <row r="42" spans="1:2">
      <c r="A42" s="74">
        <v>34759</v>
      </c>
      <c r="B42" s="111">
        <f>AVERAGEIF(Cleaned_TRM_Cop_Usd!B:B,A42,Cleaned_TRM_Cop_Usd!C:C)</f>
        <v>865.42193548387115</v>
      </c>
    </row>
    <row r="43" spans="1:2">
      <c r="A43" s="74">
        <v>34790</v>
      </c>
      <c r="B43" s="111">
        <f>AVERAGEIF(Cleaned_TRM_Cop_Usd!B:B,A43,Cleaned_TRM_Cop_Usd!C:C)</f>
        <v>872.98699999999997</v>
      </c>
    </row>
    <row r="44" spans="1:2">
      <c r="A44" s="74">
        <v>34820</v>
      </c>
      <c r="B44" s="111">
        <f>AVERAGEIF(Cleaned_TRM_Cop_Usd!B:B,A44,Cleaned_TRM_Cop_Usd!C:C)</f>
        <v>876.7632258064516</v>
      </c>
    </row>
    <row r="45" spans="1:2">
      <c r="A45" s="74">
        <v>34851</v>
      </c>
      <c r="B45" s="111">
        <f>AVERAGEIF(Cleaned_TRM_Cop_Usd!B:B,A45,Cleaned_TRM_Cop_Usd!C:C)</f>
        <v>874.52299999999991</v>
      </c>
    </row>
    <row r="46" spans="1:2">
      <c r="A46" s="74">
        <v>34881</v>
      </c>
      <c r="B46" s="111">
        <f>AVERAGEIF(Cleaned_TRM_Cop_Usd!B:B,A46,Cleaned_TRM_Cop_Usd!C:C)</f>
        <v>892.3222580645164</v>
      </c>
    </row>
    <row r="47" spans="1:2">
      <c r="A47" s="74">
        <v>34912</v>
      </c>
      <c r="B47" s="111">
        <f>AVERAGEIF(Cleaned_TRM_Cop_Usd!B:B,A47,Cleaned_TRM_Cop_Usd!C:C)</f>
        <v>935.66354838709685</v>
      </c>
    </row>
    <row r="48" spans="1:2">
      <c r="A48" s="74">
        <v>34943</v>
      </c>
      <c r="B48" s="111">
        <f>AVERAGEIF(Cleaned_TRM_Cop_Usd!B:B,A48,Cleaned_TRM_Cop_Usd!C:C)</f>
        <v>963.36966666666683</v>
      </c>
    </row>
    <row r="49" spans="1:2">
      <c r="A49" s="74">
        <v>34973</v>
      </c>
      <c r="B49" s="111">
        <f>AVERAGEIF(Cleaned_TRM_Cop_Usd!B:B,A49,Cleaned_TRM_Cop_Usd!C:C)</f>
        <v>985.10258064516142</v>
      </c>
    </row>
    <row r="50" spans="1:2">
      <c r="A50" s="74">
        <v>35004</v>
      </c>
      <c r="B50" s="111">
        <f>AVERAGEIF(Cleaned_TRM_Cop_Usd!B:B,A50,Cleaned_TRM_Cop_Usd!C:C)</f>
        <v>1000.4346666666667</v>
      </c>
    </row>
    <row r="51" spans="1:2">
      <c r="A51" s="74">
        <v>35034</v>
      </c>
      <c r="B51" s="111">
        <f>AVERAGEIF(Cleaned_TRM_Cop_Usd!B:B,A51,Cleaned_TRM_Cop_Usd!C:C)</f>
        <v>987.12387096774182</v>
      </c>
    </row>
    <row r="52" spans="1:2">
      <c r="A52" s="74">
        <v>35065</v>
      </c>
      <c r="B52" s="111">
        <f>AVERAGEIF(Cleaned_TRM_Cop_Usd!B:B,A52,Cleaned_TRM_Cop_Usd!C:C)</f>
        <v>1010.2216129032256</v>
      </c>
    </row>
    <row r="53" spans="1:2">
      <c r="A53" s="74">
        <v>35096</v>
      </c>
      <c r="B53" s="111">
        <f>AVERAGEIF(Cleaned_TRM_Cop_Usd!B:B,A53,Cleaned_TRM_Cop_Usd!C:C)</f>
        <v>1029.0868965517241</v>
      </c>
    </row>
    <row r="54" spans="1:2">
      <c r="A54" s="74">
        <v>35125</v>
      </c>
      <c r="B54" s="111">
        <f>AVERAGEIF(Cleaned_TRM_Cop_Usd!B:B,A54,Cleaned_TRM_Cop_Usd!C:C)</f>
        <v>1044.9693548387097</v>
      </c>
    </row>
    <row r="55" spans="1:2">
      <c r="A55" s="74">
        <v>35156</v>
      </c>
      <c r="B55" s="111">
        <f>AVERAGEIF(Cleaned_TRM_Cop_Usd!B:B,A55,Cleaned_TRM_Cop_Usd!C:C)</f>
        <v>1050.6966666666667</v>
      </c>
    </row>
    <row r="56" spans="1:2">
      <c r="A56" s="74">
        <v>35186</v>
      </c>
      <c r="B56" s="111">
        <f>AVERAGEIF(Cleaned_TRM_Cop_Usd!B:B,A56,Cleaned_TRM_Cop_Usd!C:C)</f>
        <v>1065.7687096774193</v>
      </c>
    </row>
    <row r="57" spans="1:2">
      <c r="A57" s="74">
        <v>35217</v>
      </c>
      <c r="B57" s="111">
        <f>AVERAGEIF(Cleaned_TRM_Cop_Usd!B:B,A57,Cleaned_TRM_Cop_Usd!C:C)</f>
        <v>1071.6119999999999</v>
      </c>
    </row>
    <row r="58" spans="1:2">
      <c r="A58" s="74">
        <v>35247</v>
      </c>
      <c r="B58" s="111">
        <f>AVERAGEIF(Cleaned_TRM_Cop_Usd!B:B,A58,Cleaned_TRM_Cop_Usd!C:C)</f>
        <v>1063.9667741935484</v>
      </c>
    </row>
    <row r="59" spans="1:2">
      <c r="A59" s="74">
        <v>35278</v>
      </c>
      <c r="B59" s="111">
        <f>AVERAGEIF(Cleaned_TRM_Cop_Usd!B:B,A59,Cleaned_TRM_Cop_Usd!C:C)</f>
        <v>1045.0322580645163</v>
      </c>
    </row>
    <row r="60" spans="1:2">
      <c r="A60" s="74">
        <v>35309</v>
      </c>
      <c r="B60" s="111">
        <f>AVERAGEIF(Cleaned_TRM_Cop_Usd!B:B,A60,Cleaned_TRM_Cop_Usd!C:C)</f>
        <v>1040.1243333333334</v>
      </c>
    </row>
    <row r="61" spans="1:2">
      <c r="A61" s="74">
        <v>35339</v>
      </c>
      <c r="B61" s="111">
        <f>AVERAGEIF(Cleaned_TRM_Cop_Usd!B:B,A61,Cleaned_TRM_Cop_Usd!C:C)</f>
        <v>1015.4645161290322</v>
      </c>
    </row>
    <row r="62" spans="1:2">
      <c r="A62" s="74">
        <v>35370</v>
      </c>
      <c r="B62" s="111">
        <f>AVERAGEIF(Cleaned_TRM_Cop_Usd!B:B,A62,Cleaned_TRM_Cop_Usd!C:C)</f>
        <v>998.66333333333318</v>
      </c>
    </row>
    <row r="63" spans="1:2">
      <c r="A63" s="74">
        <v>35400</v>
      </c>
      <c r="B63" s="111">
        <f>AVERAGEIF(Cleaned_TRM_Cop_Usd!B:B,A63,Cleaned_TRM_Cop_Usd!C:C)</f>
        <v>1001.605483870968</v>
      </c>
    </row>
    <row r="64" spans="1:2">
      <c r="A64" s="74">
        <v>35431</v>
      </c>
      <c r="B64" s="111">
        <f>AVERAGEIF(Cleaned_TRM_Cop_Usd!B:B,A64,Cleaned_TRM_Cop_Usd!C:C)</f>
        <v>1024.2951612903225</v>
      </c>
    </row>
    <row r="65" spans="1:2">
      <c r="A65" s="74">
        <v>35462</v>
      </c>
      <c r="B65" s="111">
        <f>AVERAGEIF(Cleaned_TRM_Cop_Usd!B:B,A65,Cleaned_TRM_Cop_Usd!C:C)</f>
        <v>1072.9489285714285</v>
      </c>
    </row>
    <row r="66" spans="1:2">
      <c r="A66" s="74">
        <v>35490</v>
      </c>
      <c r="B66" s="111">
        <f>AVERAGEIF(Cleaned_TRM_Cop_Usd!B:B,A66,Cleaned_TRM_Cop_Usd!C:C)</f>
        <v>1062.0135483870968</v>
      </c>
    </row>
    <row r="67" spans="1:2">
      <c r="A67" s="74">
        <v>35521</v>
      </c>
      <c r="B67" s="111">
        <f>AVERAGEIF(Cleaned_TRM_Cop_Usd!B:B,A67,Cleaned_TRM_Cop_Usd!C:C)</f>
        <v>1060.2493333333334</v>
      </c>
    </row>
    <row r="68" spans="1:2">
      <c r="A68" s="74">
        <v>35551</v>
      </c>
      <c r="B68" s="111">
        <f>AVERAGEIF(Cleaned_TRM_Cop_Usd!B:B,A68,Cleaned_TRM_Cop_Usd!C:C)</f>
        <v>1074.5312903225806</v>
      </c>
    </row>
    <row r="69" spans="1:2">
      <c r="A69" s="74">
        <v>35582</v>
      </c>
      <c r="B69" s="111">
        <f>AVERAGEIF(Cleaned_TRM_Cop_Usd!B:B,A69,Cleaned_TRM_Cop_Usd!C:C)</f>
        <v>1082.2126666666668</v>
      </c>
    </row>
    <row r="70" spans="1:2">
      <c r="A70" s="74">
        <v>35612</v>
      </c>
      <c r="B70" s="111">
        <f>AVERAGEIF(Cleaned_TRM_Cop_Usd!B:B,A70,Cleaned_TRM_Cop_Usd!C:C)</f>
        <v>1102.5145161290325</v>
      </c>
    </row>
    <row r="71" spans="1:2">
      <c r="A71" s="74">
        <v>35643</v>
      </c>
      <c r="B71" s="111">
        <f>AVERAGEIF(Cleaned_TRM_Cop_Usd!B:B,A71,Cleaned_TRM_Cop_Usd!C:C)</f>
        <v>1133.5967741935483</v>
      </c>
    </row>
    <row r="72" spans="1:2">
      <c r="A72" s="74">
        <v>35674</v>
      </c>
      <c r="B72" s="111">
        <f>AVERAGEIF(Cleaned_TRM_Cop_Usd!B:B,A72,Cleaned_TRM_Cop_Usd!C:C)</f>
        <v>1222.8273333333336</v>
      </c>
    </row>
    <row r="73" spans="1:2">
      <c r="A73" s="74">
        <v>35704</v>
      </c>
      <c r="B73" s="111">
        <f>AVERAGEIF(Cleaned_TRM_Cop_Usd!B:B,A73,Cleaned_TRM_Cop_Usd!C:C)</f>
        <v>1262.6687096774192</v>
      </c>
    </row>
    <row r="74" spans="1:2">
      <c r="A74" s="74">
        <v>35735</v>
      </c>
      <c r="B74" s="111">
        <f>AVERAGEIF(Cleaned_TRM_Cop_Usd!B:B,A74,Cleaned_TRM_Cop_Usd!C:C)</f>
        <v>1294.5563333333337</v>
      </c>
    </row>
    <row r="75" spans="1:2">
      <c r="A75" s="74">
        <v>35765</v>
      </c>
      <c r="B75" s="111">
        <f>AVERAGEIF(Cleaned_TRM_Cop_Usd!B:B,A75,Cleaned_TRM_Cop_Usd!C:C)</f>
        <v>1295.5680645161285</v>
      </c>
    </row>
    <row r="76" spans="1:2">
      <c r="A76" s="74">
        <v>35796</v>
      </c>
      <c r="B76" s="111">
        <f>AVERAGEIF(Cleaned_TRM_Cop_Usd!B:B,A76,Cleaned_TRM_Cop_Usd!C:C)</f>
        <v>1321.4306451612899</v>
      </c>
    </row>
    <row r="77" spans="1:2">
      <c r="A77" s="74">
        <v>35827</v>
      </c>
      <c r="B77" s="111">
        <f>AVERAGEIF(Cleaned_TRM_Cop_Usd!B:B,A77,Cleaned_TRM_Cop_Usd!C:C)</f>
        <v>1346.2874999999999</v>
      </c>
    </row>
    <row r="78" spans="1:2">
      <c r="A78" s="74">
        <v>35855</v>
      </c>
      <c r="B78" s="111">
        <f>AVERAGEIF(Cleaned_TRM_Cop_Usd!B:B,A78,Cleaned_TRM_Cop_Usd!C:C)</f>
        <v>1357.1190322580646</v>
      </c>
    </row>
    <row r="79" spans="1:2">
      <c r="A79" s="74">
        <v>35886</v>
      </c>
      <c r="B79" s="111">
        <f>AVERAGEIF(Cleaned_TRM_Cop_Usd!B:B,A79,Cleaned_TRM_Cop_Usd!C:C)</f>
        <v>1359.9293333333333</v>
      </c>
    </row>
    <row r="80" spans="1:2">
      <c r="A80" s="74">
        <v>35916</v>
      </c>
      <c r="B80" s="111">
        <f>AVERAGEIF(Cleaned_TRM_Cop_Usd!B:B,A80,Cleaned_TRM_Cop_Usd!C:C)</f>
        <v>1385.3558064516135</v>
      </c>
    </row>
    <row r="81" spans="1:2">
      <c r="A81" s="74">
        <v>35947</v>
      </c>
      <c r="B81" s="111">
        <f>AVERAGEIF(Cleaned_TRM_Cop_Usd!B:B,A81,Cleaned_TRM_Cop_Usd!C:C)</f>
        <v>1384.4959999999994</v>
      </c>
    </row>
    <row r="82" spans="1:2">
      <c r="A82" s="74">
        <v>35977</v>
      </c>
      <c r="B82" s="111">
        <f>AVERAGEIF(Cleaned_TRM_Cop_Usd!B:B,A82,Cleaned_TRM_Cop_Usd!C:C)</f>
        <v>1371.6903225806454</v>
      </c>
    </row>
    <row r="83" spans="1:2">
      <c r="A83" s="74">
        <v>36008</v>
      </c>
      <c r="B83" s="111">
        <f>AVERAGEIF(Cleaned_TRM_Cop_Usd!B:B,A83,Cleaned_TRM_Cop_Usd!C:C)</f>
        <v>1390.7100000000003</v>
      </c>
    </row>
    <row r="84" spans="1:2">
      <c r="A84" s="74">
        <v>36039</v>
      </c>
      <c r="B84" s="111">
        <f>AVERAGEIF(Cleaned_TRM_Cop_Usd!B:B,A84,Cleaned_TRM_Cop_Usd!C:C)</f>
        <v>1523.4763333333331</v>
      </c>
    </row>
    <row r="85" spans="1:2">
      <c r="A85" s="74">
        <v>36069</v>
      </c>
      <c r="B85" s="111">
        <f>AVERAGEIF(Cleaned_TRM_Cop_Usd!B:B,A85,Cleaned_TRM_Cop_Usd!C:C)</f>
        <v>1588.0070967741935</v>
      </c>
    </row>
    <row r="86" spans="1:2">
      <c r="A86" s="74">
        <v>36100</v>
      </c>
      <c r="B86" s="111">
        <f>AVERAGEIF(Cleaned_TRM_Cop_Usd!B:B,A86,Cleaned_TRM_Cop_Usd!C:C)</f>
        <v>1562.165</v>
      </c>
    </row>
    <row r="87" spans="1:2">
      <c r="A87" s="74">
        <v>36130</v>
      </c>
      <c r="B87" s="111">
        <f>AVERAGEIF(Cleaned_TRM_Cop_Usd!B:B,A87,Cleaned_TRM_Cop_Usd!C:C)</f>
        <v>1520.4787096774189</v>
      </c>
    </row>
    <row r="88" spans="1:2">
      <c r="A88" s="74">
        <v>36161</v>
      </c>
      <c r="B88" s="111">
        <f>AVERAGEIF(Cleaned_TRM_Cop_Usd!B:B,A88,Cleaned_TRM_Cop_Usd!C:C)</f>
        <v>1567.9696774193549</v>
      </c>
    </row>
    <row r="89" spans="1:2">
      <c r="A89" s="74">
        <v>36192</v>
      </c>
      <c r="B89" s="111">
        <f>AVERAGEIF(Cleaned_TRM_Cop_Usd!B:B,A89,Cleaned_TRM_Cop_Usd!C:C)</f>
        <v>1566.8532142857146</v>
      </c>
    </row>
    <row r="90" spans="1:2">
      <c r="A90" s="74">
        <v>36220</v>
      </c>
      <c r="B90" s="111">
        <f>AVERAGEIF(Cleaned_TRM_Cop_Usd!B:B,A90,Cleaned_TRM_Cop_Usd!C:C)</f>
        <v>1549.2025806451607</v>
      </c>
    </row>
    <row r="91" spans="1:2">
      <c r="A91" s="74">
        <v>36251</v>
      </c>
      <c r="B91" s="111">
        <f>AVERAGEIF(Cleaned_TRM_Cop_Usd!B:B,A91,Cleaned_TRM_Cop_Usd!C:C)</f>
        <v>1570.6273333333336</v>
      </c>
    </row>
    <row r="92" spans="1:2">
      <c r="A92" s="74">
        <v>36281</v>
      </c>
      <c r="B92" s="111">
        <f>AVERAGEIF(Cleaned_TRM_Cop_Usd!B:B,A92,Cleaned_TRM_Cop_Usd!C:C)</f>
        <v>1642.1783870967743</v>
      </c>
    </row>
    <row r="93" spans="1:2">
      <c r="A93" s="74">
        <v>36312</v>
      </c>
      <c r="B93" s="111">
        <f>AVERAGEIF(Cleaned_TRM_Cop_Usd!B:B,A93,Cleaned_TRM_Cop_Usd!C:C)</f>
        <v>1691.6146666666673</v>
      </c>
    </row>
    <row r="94" spans="1:2">
      <c r="A94" s="74">
        <v>36342</v>
      </c>
      <c r="B94" s="111">
        <f>AVERAGEIF(Cleaned_TRM_Cop_Usd!B:B,A94,Cleaned_TRM_Cop_Usd!C:C)</f>
        <v>1814.6454838709678</v>
      </c>
    </row>
    <row r="95" spans="1:2">
      <c r="A95" s="74">
        <v>36373</v>
      </c>
      <c r="B95" s="111">
        <f>AVERAGEIF(Cleaned_TRM_Cop_Usd!B:B,A95,Cleaned_TRM_Cop_Usd!C:C)</f>
        <v>1878.9961290322588</v>
      </c>
    </row>
    <row r="96" spans="1:2">
      <c r="A96" s="74">
        <v>36404</v>
      </c>
      <c r="B96" s="111">
        <f>AVERAGEIF(Cleaned_TRM_Cop_Usd!B:B,A96,Cleaned_TRM_Cop_Usd!C:C)</f>
        <v>1975.9579999999996</v>
      </c>
    </row>
    <row r="97" spans="1:2">
      <c r="A97" s="74">
        <v>36434</v>
      </c>
      <c r="B97" s="111">
        <f>AVERAGEIF(Cleaned_TRM_Cop_Usd!B:B,A97,Cleaned_TRM_Cop_Usd!C:C)</f>
        <v>1978.5474193548384</v>
      </c>
    </row>
    <row r="98" spans="1:2">
      <c r="A98" s="74">
        <v>36465</v>
      </c>
      <c r="B98" s="111">
        <f>AVERAGEIF(Cleaned_TRM_Cop_Usd!B:B,A98,Cleaned_TRM_Cop_Usd!C:C)</f>
        <v>1945.4256666666665</v>
      </c>
    </row>
    <row r="99" spans="1:2">
      <c r="A99" s="74">
        <v>36495</v>
      </c>
      <c r="B99" s="111">
        <f>AVERAGEIF(Cleaned_TRM_Cop_Usd!B:B,A99,Cleaned_TRM_Cop_Usd!C:C)</f>
        <v>1887.4735483870966</v>
      </c>
    </row>
    <row r="100" spans="1:2">
      <c r="A100" s="74">
        <v>36526</v>
      </c>
      <c r="B100" s="111">
        <f>AVERAGEIF(Cleaned_TRM_Cop_Usd!B:B,A100,Cleaned_TRM_Cop_Usd!C:C)</f>
        <v>1921.8867741935483</v>
      </c>
    </row>
    <row r="101" spans="1:2">
      <c r="A101" s="74">
        <v>36557</v>
      </c>
      <c r="B101" s="111">
        <f>AVERAGEIF(Cleaned_TRM_Cop_Usd!B:B,A101,Cleaned_TRM_Cop_Usd!C:C)</f>
        <v>1949.8734482758623</v>
      </c>
    </row>
    <row r="102" spans="1:2">
      <c r="A102" s="74">
        <v>36586</v>
      </c>
      <c r="B102" s="111">
        <f>AVERAGEIF(Cleaned_TRM_Cop_Usd!B:B,A102,Cleaned_TRM_Cop_Usd!C:C)</f>
        <v>1956.3058064516133</v>
      </c>
    </row>
    <row r="103" spans="1:2">
      <c r="A103" s="74">
        <v>36617</v>
      </c>
      <c r="B103" s="111">
        <f>AVERAGEIF(Cleaned_TRM_Cop_Usd!B:B,A103,Cleaned_TRM_Cop_Usd!C:C)</f>
        <v>1987.9503333333332</v>
      </c>
    </row>
    <row r="104" spans="1:2">
      <c r="A104" s="74">
        <v>36647</v>
      </c>
      <c r="B104" s="111">
        <f>AVERAGEIF(Cleaned_TRM_Cop_Usd!B:B,A104,Cleaned_TRM_Cop_Usd!C:C)</f>
        <v>2055.5287096774191</v>
      </c>
    </row>
    <row r="105" spans="1:2">
      <c r="A105" s="74">
        <v>36678</v>
      </c>
      <c r="B105" s="111">
        <f>AVERAGEIF(Cleaned_TRM_Cop_Usd!B:B,A105,Cleaned_TRM_Cop_Usd!C:C)</f>
        <v>2119.746333333334</v>
      </c>
    </row>
    <row r="106" spans="1:2">
      <c r="A106" s="74">
        <v>36708</v>
      </c>
      <c r="B106" s="111">
        <f>AVERAGEIF(Cleaned_TRM_Cop_Usd!B:B,A106,Cleaned_TRM_Cop_Usd!C:C)</f>
        <v>2160.239032258065</v>
      </c>
    </row>
    <row r="107" spans="1:2">
      <c r="A107" s="74">
        <v>36739</v>
      </c>
      <c r="B107" s="111">
        <f>AVERAGEIF(Cleaned_TRM_Cop_Usd!B:B,A107,Cleaned_TRM_Cop_Usd!C:C)</f>
        <v>2187.2670967741933</v>
      </c>
    </row>
    <row r="108" spans="1:2">
      <c r="A108" s="74">
        <v>36770</v>
      </c>
      <c r="B108" s="111">
        <f>AVERAGEIF(Cleaned_TRM_Cop_Usd!B:B,A108,Cleaned_TRM_Cop_Usd!C:C)</f>
        <v>2214.1366666666659</v>
      </c>
    </row>
    <row r="109" spans="1:2">
      <c r="A109" s="74">
        <v>36800</v>
      </c>
      <c r="B109" s="111">
        <f>AVERAGEIF(Cleaned_TRM_Cop_Usd!B:B,A109,Cleaned_TRM_Cop_Usd!C:C)</f>
        <v>2176.5735483870967</v>
      </c>
    </row>
    <row r="110" spans="1:2">
      <c r="A110" s="74">
        <v>36831</v>
      </c>
      <c r="B110" s="111">
        <f>AVERAGEIF(Cleaned_TRM_Cop_Usd!B:B,A110,Cleaned_TRM_Cop_Usd!C:C)</f>
        <v>2135.2866666666664</v>
      </c>
    </row>
    <row r="111" spans="1:2">
      <c r="A111" s="74">
        <v>36861</v>
      </c>
      <c r="B111" s="111">
        <f>AVERAGEIF(Cleaned_TRM_Cop_Usd!B:B,A111,Cleaned_TRM_Cop_Usd!C:C)</f>
        <v>2187.3403225806451</v>
      </c>
    </row>
    <row r="112" spans="1:2">
      <c r="A112" s="74">
        <v>36892</v>
      </c>
      <c r="B112" s="111">
        <f>AVERAGEIF(Cleaned_TRM_Cop_Usd!B:B,A112,Cleaned_TRM_Cop_Usd!C:C)</f>
        <v>2242.3129032258057</v>
      </c>
    </row>
    <row r="113" spans="1:2">
      <c r="A113" s="74">
        <v>36923</v>
      </c>
      <c r="B113" s="111">
        <f>AVERAGEIF(Cleaned_TRM_Cop_Usd!B:B,A113,Cleaned_TRM_Cop_Usd!C:C)</f>
        <v>2243.588214285714</v>
      </c>
    </row>
    <row r="114" spans="1:2">
      <c r="A114" s="74">
        <v>36951</v>
      </c>
      <c r="B114" s="111">
        <f>AVERAGEIF(Cleaned_TRM_Cop_Usd!B:B,A114,Cleaned_TRM_Cop_Usd!C:C)</f>
        <v>2279.4045161290319</v>
      </c>
    </row>
    <row r="115" spans="1:2">
      <c r="A115" s="74">
        <v>36982</v>
      </c>
      <c r="B115" s="111">
        <f>AVERAGEIF(Cleaned_TRM_Cop_Usd!B:B,A115,Cleaned_TRM_Cop_Usd!C:C)</f>
        <v>2323.1940000000004</v>
      </c>
    </row>
    <row r="116" spans="1:2">
      <c r="A116" s="74">
        <v>37012</v>
      </c>
      <c r="B116" s="111">
        <f>AVERAGEIF(Cleaned_TRM_Cop_Usd!B:B,A116,Cleaned_TRM_Cop_Usd!C:C)</f>
        <v>2347.9951612903224</v>
      </c>
    </row>
    <row r="117" spans="1:2">
      <c r="A117" s="74">
        <v>37043</v>
      </c>
      <c r="B117" s="111">
        <f>AVERAGEIF(Cleaned_TRM_Cop_Usd!B:B,A117,Cleaned_TRM_Cop_Usd!C:C)</f>
        <v>2304.7786666666661</v>
      </c>
    </row>
    <row r="118" spans="1:2">
      <c r="A118" s="74">
        <v>37073</v>
      </c>
      <c r="B118" s="111">
        <f>AVERAGEIF(Cleaned_TRM_Cop_Usd!B:B,A118,Cleaned_TRM_Cop_Usd!C:C)</f>
        <v>2304.418709677419</v>
      </c>
    </row>
    <row r="119" spans="1:2">
      <c r="A119" s="74">
        <v>37104</v>
      </c>
      <c r="B119" s="111">
        <f>AVERAGEIF(Cleaned_TRM_Cop_Usd!B:B,A119,Cleaned_TRM_Cop_Usd!C:C)</f>
        <v>2288.001935483871</v>
      </c>
    </row>
    <row r="120" spans="1:2">
      <c r="A120" s="74">
        <v>37135</v>
      </c>
      <c r="B120" s="111">
        <f>AVERAGEIF(Cleaned_TRM_Cop_Usd!B:B,A120,Cleaned_TRM_Cop_Usd!C:C)</f>
        <v>2327.7383333333332</v>
      </c>
    </row>
    <row r="121" spans="1:2">
      <c r="A121" s="74">
        <v>37165</v>
      </c>
      <c r="B121" s="111">
        <f>AVERAGEIF(Cleaned_TRM_Cop_Usd!B:B,A121,Cleaned_TRM_Cop_Usd!C:C)</f>
        <v>2320.0048387096772</v>
      </c>
    </row>
    <row r="122" spans="1:2">
      <c r="A122" s="74">
        <v>37196</v>
      </c>
      <c r="B122" s="111">
        <f>AVERAGEIF(Cleaned_TRM_Cop_Usd!B:B,A122,Cleaned_TRM_Cop_Usd!C:C)</f>
        <v>2310.3363333333336</v>
      </c>
    </row>
    <row r="123" spans="1:2">
      <c r="A123" s="74">
        <v>37226</v>
      </c>
      <c r="B123" s="111">
        <f>AVERAGEIF(Cleaned_TRM_Cop_Usd!B:B,A123,Cleaned_TRM_Cop_Usd!C:C)</f>
        <v>2306.1303225806446</v>
      </c>
    </row>
    <row r="124" spans="1:2">
      <c r="A124" s="74">
        <v>37257</v>
      </c>
      <c r="B124" s="111">
        <f>AVERAGEIF(Cleaned_TRM_Cop_Usd!B:B,A124,Cleaned_TRM_Cop_Usd!C:C)</f>
        <v>2276.9667741935491</v>
      </c>
    </row>
    <row r="125" spans="1:2">
      <c r="A125" s="74">
        <v>37288</v>
      </c>
      <c r="B125" s="111">
        <f>AVERAGEIF(Cleaned_TRM_Cop_Usd!B:B,A125,Cleaned_TRM_Cop_Usd!C:C)</f>
        <v>2285.9585714285718</v>
      </c>
    </row>
    <row r="126" spans="1:2">
      <c r="A126" s="74">
        <v>37316</v>
      </c>
      <c r="B126" s="111">
        <f>AVERAGEIF(Cleaned_TRM_Cop_Usd!B:B,A126,Cleaned_TRM_Cop_Usd!C:C)</f>
        <v>2280.2490322580647</v>
      </c>
    </row>
    <row r="127" spans="1:2">
      <c r="A127" s="74">
        <v>37347</v>
      </c>
      <c r="B127" s="111">
        <f>AVERAGEIF(Cleaned_TRM_Cop_Usd!B:B,A127,Cleaned_TRM_Cop_Usd!C:C)</f>
        <v>2263.5990000000002</v>
      </c>
    </row>
    <row r="128" spans="1:2">
      <c r="A128" s="74">
        <v>37377</v>
      </c>
      <c r="B128" s="111">
        <f>AVERAGEIF(Cleaned_TRM_Cop_Usd!B:B,A128,Cleaned_TRM_Cop_Usd!C:C)</f>
        <v>2308.6022580645163</v>
      </c>
    </row>
    <row r="129" spans="1:2">
      <c r="A129" s="74">
        <v>37408</v>
      </c>
      <c r="B129" s="111">
        <f>AVERAGEIF(Cleaned_TRM_Cop_Usd!B:B,A129,Cleaned_TRM_Cop_Usd!C:C)</f>
        <v>2361.1380000000008</v>
      </c>
    </row>
    <row r="130" spans="1:2">
      <c r="A130" s="74">
        <v>37438</v>
      </c>
      <c r="B130" s="111">
        <f>AVERAGEIF(Cleaned_TRM_Cop_Usd!B:B,A130,Cleaned_TRM_Cop_Usd!C:C)</f>
        <v>2506.2909677419352</v>
      </c>
    </row>
    <row r="131" spans="1:2">
      <c r="A131" s="74">
        <v>37469</v>
      </c>
      <c r="B131" s="111">
        <f>AVERAGEIF(Cleaned_TRM_Cop_Usd!B:B,A131,Cleaned_TRM_Cop_Usd!C:C)</f>
        <v>2645.7964516129032</v>
      </c>
    </row>
    <row r="132" spans="1:2">
      <c r="A132" s="74">
        <v>37500</v>
      </c>
      <c r="B132" s="111">
        <f>AVERAGEIF(Cleaned_TRM_Cop_Usd!B:B,A132,Cleaned_TRM_Cop_Usd!C:C)</f>
        <v>2755.7533333333345</v>
      </c>
    </row>
    <row r="133" spans="1:2">
      <c r="A133" s="74">
        <v>37530</v>
      </c>
      <c r="B133" s="111">
        <f>AVERAGEIF(Cleaned_TRM_Cop_Usd!B:B,A133,Cleaned_TRM_Cop_Usd!C:C)</f>
        <v>2830.1051612903234</v>
      </c>
    </row>
    <row r="134" spans="1:2">
      <c r="A134" s="74">
        <v>37561</v>
      </c>
      <c r="B134" s="111">
        <f>AVERAGEIF(Cleaned_TRM_Cop_Usd!B:B,A134,Cleaned_TRM_Cop_Usd!C:C)</f>
        <v>2731.3323333333328</v>
      </c>
    </row>
    <row r="135" spans="1:2">
      <c r="A135" s="74">
        <v>37591</v>
      </c>
      <c r="B135" s="111">
        <f>AVERAGEIF(Cleaned_TRM_Cop_Usd!B:B,A135,Cleaned_TRM_Cop_Usd!C:C)</f>
        <v>2814.1899999999996</v>
      </c>
    </row>
    <row r="136" spans="1:2">
      <c r="A136" s="74">
        <v>37622</v>
      </c>
      <c r="B136" s="111">
        <f>AVERAGEIF(Cleaned_TRM_Cop_Usd!B:B,A136,Cleaned_TRM_Cop_Usd!C:C)</f>
        <v>2905.5048387096781</v>
      </c>
    </row>
    <row r="137" spans="1:2">
      <c r="A137" s="74">
        <v>37653</v>
      </c>
      <c r="B137" s="111">
        <f>AVERAGEIF(Cleaned_TRM_Cop_Usd!B:B,A137,Cleaned_TRM_Cop_Usd!C:C)</f>
        <v>2950.5421428571431</v>
      </c>
    </row>
    <row r="138" spans="1:2">
      <c r="A138" s="74">
        <v>37681</v>
      </c>
      <c r="B138" s="111">
        <f>AVERAGEIF(Cleaned_TRM_Cop_Usd!B:B,A138,Cleaned_TRM_Cop_Usd!C:C)</f>
        <v>2958.6390322580642</v>
      </c>
    </row>
    <row r="139" spans="1:2">
      <c r="A139" s="74">
        <v>37712</v>
      </c>
      <c r="B139" s="111">
        <f>AVERAGEIF(Cleaned_TRM_Cop_Usd!B:B,A139,Cleaned_TRM_Cop_Usd!C:C)</f>
        <v>2925.6583333333342</v>
      </c>
    </row>
    <row r="140" spans="1:2">
      <c r="A140" s="74">
        <v>37742</v>
      </c>
      <c r="B140" s="111">
        <f>AVERAGEIF(Cleaned_TRM_Cop_Usd!B:B,A140,Cleaned_TRM_Cop_Usd!C:C)</f>
        <v>2856.1654838709674</v>
      </c>
    </row>
    <row r="141" spans="1:2">
      <c r="A141" s="74">
        <v>37773</v>
      </c>
      <c r="B141" s="111">
        <f>AVERAGEIF(Cleaned_TRM_Cop_Usd!B:B,A141,Cleaned_TRM_Cop_Usd!C:C)</f>
        <v>2827.4133333333343</v>
      </c>
    </row>
    <row r="142" spans="1:2">
      <c r="A142" s="74">
        <v>37803</v>
      </c>
      <c r="B142" s="111">
        <f>AVERAGEIF(Cleaned_TRM_Cop_Usd!B:B,A142,Cleaned_TRM_Cop_Usd!C:C)</f>
        <v>2859.1996774193553</v>
      </c>
    </row>
    <row r="143" spans="1:2">
      <c r="A143" s="74">
        <v>37834</v>
      </c>
      <c r="B143" s="111">
        <f>AVERAGEIF(Cleaned_TRM_Cop_Usd!B:B,A143,Cleaned_TRM_Cop_Usd!C:C)</f>
        <v>2865.2306451612899</v>
      </c>
    </row>
    <row r="144" spans="1:2">
      <c r="A144" s="74">
        <v>37865</v>
      </c>
      <c r="B144" s="111">
        <f>AVERAGEIF(Cleaned_TRM_Cop_Usd!B:B,A144,Cleaned_TRM_Cop_Usd!C:C)</f>
        <v>2840.6753333333336</v>
      </c>
    </row>
    <row r="145" spans="1:2">
      <c r="A145" s="74">
        <v>37895</v>
      </c>
      <c r="B145" s="111">
        <f>AVERAGEIF(Cleaned_TRM_Cop_Usd!B:B,A145,Cleaned_TRM_Cop_Usd!C:C)</f>
        <v>2873.9496774193549</v>
      </c>
    </row>
    <row r="146" spans="1:2">
      <c r="A146" s="74">
        <v>37926</v>
      </c>
      <c r="B146" s="111">
        <f>AVERAGEIF(Cleaned_TRM_Cop_Usd!B:B,A146,Cleaned_TRM_Cop_Usd!C:C)</f>
        <v>2846.5413333333331</v>
      </c>
    </row>
    <row r="147" spans="1:2">
      <c r="A147" s="74">
        <v>37956</v>
      </c>
      <c r="B147" s="111">
        <f>AVERAGEIF(Cleaned_TRM_Cop_Usd!B:B,A147,Cleaned_TRM_Cop_Usd!C:C)</f>
        <v>2806.5535483870972</v>
      </c>
    </row>
    <row r="148" spans="1:2">
      <c r="A148" s="74">
        <v>37987</v>
      </c>
      <c r="B148" s="111">
        <f>AVERAGEIF(Cleaned_TRM_Cop_Usd!B:B,A148,Cleaned_TRM_Cop_Usd!C:C)</f>
        <v>2750.8167741935481</v>
      </c>
    </row>
    <row r="149" spans="1:2">
      <c r="A149" s="74">
        <v>38018</v>
      </c>
      <c r="B149" s="111">
        <f>AVERAGEIF(Cleaned_TRM_Cop_Usd!B:B,A149,Cleaned_TRM_Cop_Usd!C:C)</f>
        <v>2718.2548275862068</v>
      </c>
    </row>
    <row r="150" spans="1:2">
      <c r="A150" s="74">
        <v>38047</v>
      </c>
      <c r="B150" s="111">
        <f>AVERAGEIF(Cleaned_TRM_Cop_Usd!B:B,A150,Cleaned_TRM_Cop_Usd!C:C)</f>
        <v>2670.9241935483865</v>
      </c>
    </row>
    <row r="151" spans="1:2">
      <c r="A151" s="74">
        <v>38078</v>
      </c>
      <c r="B151" s="111">
        <f>AVERAGEIF(Cleaned_TRM_Cop_Usd!B:B,A151,Cleaned_TRM_Cop_Usd!C:C)</f>
        <v>2641.5686666666679</v>
      </c>
    </row>
    <row r="152" spans="1:2">
      <c r="A152" s="74">
        <v>38108</v>
      </c>
      <c r="B152" s="111">
        <f>AVERAGEIF(Cleaned_TRM_Cop_Usd!B:B,A152,Cleaned_TRM_Cop_Usd!C:C)</f>
        <v>2719.518064516129</v>
      </c>
    </row>
    <row r="153" spans="1:2">
      <c r="A153" s="74">
        <v>38139</v>
      </c>
      <c r="B153" s="111">
        <f>AVERAGEIF(Cleaned_TRM_Cop_Usd!B:B,A153,Cleaned_TRM_Cop_Usd!C:C)</f>
        <v>2716.4603333333339</v>
      </c>
    </row>
    <row r="154" spans="1:2">
      <c r="A154" s="74">
        <v>38169</v>
      </c>
      <c r="B154" s="111">
        <f>AVERAGEIF(Cleaned_TRM_Cop_Usd!B:B,A154,Cleaned_TRM_Cop_Usd!C:C)</f>
        <v>2651.1306451612913</v>
      </c>
    </row>
    <row r="155" spans="1:2">
      <c r="A155" s="74">
        <v>38200</v>
      </c>
      <c r="B155" s="111">
        <f>AVERAGEIF(Cleaned_TRM_Cop_Usd!B:B,A155,Cleaned_TRM_Cop_Usd!C:C)</f>
        <v>2599.3706451612902</v>
      </c>
    </row>
    <row r="156" spans="1:2">
      <c r="A156" s="74">
        <v>38231</v>
      </c>
      <c r="B156" s="111">
        <f>AVERAGEIF(Cleaned_TRM_Cop_Usd!B:B,A156,Cleaned_TRM_Cop_Usd!C:C)</f>
        <v>2553.4156666666668</v>
      </c>
    </row>
    <row r="157" spans="1:2">
      <c r="A157" s="74">
        <v>38261</v>
      </c>
      <c r="B157" s="111">
        <f>AVERAGEIF(Cleaned_TRM_Cop_Usd!B:B,A157,Cleaned_TRM_Cop_Usd!C:C)</f>
        <v>2580.2351612903217</v>
      </c>
    </row>
    <row r="158" spans="1:2">
      <c r="A158" s="74">
        <v>38292</v>
      </c>
      <c r="B158" s="111">
        <f>AVERAGEIF(Cleaned_TRM_Cop_Usd!B:B,A158,Cleaned_TRM_Cop_Usd!C:C)</f>
        <v>2530.1643333333341</v>
      </c>
    </row>
    <row r="159" spans="1:2">
      <c r="A159" s="74">
        <v>38322</v>
      </c>
      <c r="B159" s="111">
        <f>AVERAGEIF(Cleaned_TRM_Cop_Usd!B:B,A159,Cleaned_TRM_Cop_Usd!C:C)</f>
        <v>2413.2890322580643</v>
      </c>
    </row>
    <row r="160" spans="1:2">
      <c r="A160" s="74">
        <v>38353</v>
      </c>
      <c r="B160" s="111">
        <f>AVERAGEIF(Cleaned_TRM_Cop_Usd!B:B,A160,Cleaned_TRM_Cop_Usd!C:C)</f>
        <v>2364.5177419354841</v>
      </c>
    </row>
    <row r="161" spans="1:2">
      <c r="A161" s="74">
        <v>38384</v>
      </c>
      <c r="B161" s="111">
        <f>AVERAGEIF(Cleaned_TRM_Cop_Usd!B:B,A161,Cleaned_TRM_Cop_Usd!C:C)</f>
        <v>2339.6228571428569</v>
      </c>
    </row>
    <row r="162" spans="1:2">
      <c r="A162" s="74">
        <v>38412</v>
      </c>
      <c r="B162" s="111">
        <f>AVERAGEIF(Cleaned_TRM_Cop_Usd!B:B,A162,Cleaned_TRM_Cop_Usd!C:C)</f>
        <v>2356.8074193548391</v>
      </c>
    </row>
    <row r="163" spans="1:2">
      <c r="A163" s="74">
        <v>38443</v>
      </c>
      <c r="B163" s="111">
        <f>AVERAGEIF(Cleaned_TRM_Cop_Usd!B:B,A163,Cleaned_TRM_Cop_Usd!C:C)</f>
        <v>2351.0163333333335</v>
      </c>
    </row>
    <row r="164" spans="1:2">
      <c r="A164" s="74">
        <v>38473</v>
      </c>
      <c r="B164" s="111">
        <f>AVERAGEIF(Cleaned_TRM_Cop_Usd!B:B,A164,Cleaned_TRM_Cop_Usd!C:C)</f>
        <v>2339.3454838709681</v>
      </c>
    </row>
    <row r="165" spans="1:2">
      <c r="A165" s="74">
        <v>38504</v>
      </c>
      <c r="B165" s="111">
        <f>AVERAGEIF(Cleaned_TRM_Cop_Usd!B:B,A165,Cleaned_TRM_Cop_Usd!C:C)</f>
        <v>2331.4443333333334</v>
      </c>
    </row>
    <row r="166" spans="1:2">
      <c r="A166" s="74">
        <v>38534</v>
      </c>
      <c r="B166" s="111">
        <f>AVERAGEIF(Cleaned_TRM_Cop_Usd!B:B,A166,Cleaned_TRM_Cop_Usd!C:C)</f>
        <v>2322.7867741935488</v>
      </c>
    </row>
    <row r="167" spans="1:2">
      <c r="A167" s="74">
        <v>38565</v>
      </c>
      <c r="B167" s="111">
        <f>AVERAGEIF(Cleaned_TRM_Cop_Usd!B:B,A167,Cleaned_TRM_Cop_Usd!C:C)</f>
        <v>2306.7674193548387</v>
      </c>
    </row>
    <row r="168" spans="1:2">
      <c r="A168" s="74">
        <v>38596</v>
      </c>
      <c r="B168" s="111">
        <f>AVERAGEIF(Cleaned_TRM_Cop_Usd!B:B,A168,Cleaned_TRM_Cop_Usd!C:C)</f>
        <v>2295.4746666666665</v>
      </c>
    </row>
    <row r="169" spans="1:2">
      <c r="A169" s="74">
        <v>38626</v>
      </c>
      <c r="B169" s="111">
        <f>AVERAGEIF(Cleaned_TRM_Cop_Usd!B:B,A169,Cleaned_TRM_Cop_Usd!C:C)</f>
        <v>2292.7200000000012</v>
      </c>
    </row>
    <row r="170" spans="1:2">
      <c r="A170" s="74">
        <v>38657</v>
      </c>
      <c r="B170" s="111">
        <f>AVERAGEIF(Cleaned_TRM_Cop_Usd!B:B,A170,Cleaned_TRM_Cop_Usd!C:C)</f>
        <v>2279.7359999999999</v>
      </c>
    </row>
    <row r="171" spans="1:2">
      <c r="A171" s="74">
        <v>38687</v>
      </c>
      <c r="B171" s="111">
        <f>AVERAGEIF(Cleaned_TRM_Cop_Usd!B:B,A171,Cleaned_TRM_Cop_Usd!C:C)</f>
        <v>2278.5393548387096</v>
      </c>
    </row>
    <row r="172" spans="1:2">
      <c r="A172" s="74">
        <v>38718</v>
      </c>
      <c r="B172" s="111">
        <f>AVERAGEIF(Cleaned_TRM_Cop_Usd!B:B,A172,Cleaned_TRM_Cop_Usd!C:C)</f>
        <v>2273.7109677419357</v>
      </c>
    </row>
    <row r="173" spans="1:2">
      <c r="A173" s="74">
        <v>38749</v>
      </c>
      <c r="B173" s="111">
        <f>AVERAGEIF(Cleaned_TRM_Cop_Usd!B:B,A173,Cleaned_TRM_Cop_Usd!C:C)</f>
        <v>2255.7714285714283</v>
      </c>
    </row>
    <row r="174" spans="1:2">
      <c r="A174" s="74">
        <v>38777</v>
      </c>
      <c r="B174" s="111">
        <f>AVERAGEIF(Cleaned_TRM_Cop_Usd!B:B,A174,Cleaned_TRM_Cop_Usd!C:C)</f>
        <v>2261.918709677419</v>
      </c>
    </row>
    <row r="175" spans="1:2">
      <c r="A175" s="74">
        <v>38808</v>
      </c>
      <c r="B175" s="111">
        <f>AVERAGEIF(Cleaned_TRM_Cop_Usd!B:B,A175,Cleaned_TRM_Cop_Usd!C:C)</f>
        <v>2335.1376666666665</v>
      </c>
    </row>
    <row r="176" spans="1:2">
      <c r="A176" s="74">
        <v>38838</v>
      </c>
      <c r="B176" s="111">
        <f>AVERAGEIF(Cleaned_TRM_Cop_Usd!B:B,A176,Cleaned_TRM_Cop_Usd!C:C)</f>
        <v>2418.6493548387098</v>
      </c>
    </row>
    <row r="177" spans="1:2">
      <c r="A177" s="74">
        <v>38869</v>
      </c>
      <c r="B177" s="111">
        <f>AVERAGEIF(Cleaned_TRM_Cop_Usd!B:B,A177,Cleaned_TRM_Cop_Usd!C:C)</f>
        <v>2542.2200000000003</v>
      </c>
    </row>
    <row r="178" spans="1:2">
      <c r="A178" s="74">
        <v>38899</v>
      </c>
      <c r="B178" s="111">
        <f>AVERAGEIF(Cleaned_TRM_Cop_Usd!B:B,A178,Cleaned_TRM_Cop_Usd!C:C)</f>
        <v>2513.6983870967738</v>
      </c>
    </row>
    <row r="179" spans="1:2">
      <c r="A179" s="74">
        <v>38930</v>
      </c>
      <c r="B179" s="111">
        <f>AVERAGEIF(Cleaned_TRM_Cop_Usd!B:B,A179,Cleaned_TRM_Cop_Usd!C:C)</f>
        <v>2388.9835483870966</v>
      </c>
    </row>
    <row r="180" spans="1:2">
      <c r="A180" s="74">
        <v>38961</v>
      </c>
      <c r="B180" s="111">
        <f>AVERAGEIF(Cleaned_TRM_Cop_Usd!B:B,A180,Cleaned_TRM_Cop_Usd!C:C)</f>
        <v>2398.7086666666673</v>
      </c>
    </row>
    <row r="181" spans="1:2">
      <c r="A181" s="74">
        <v>38991</v>
      </c>
      <c r="B181" s="111">
        <f>AVERAGEIF(Cleaned_TRM_Cop_Usd!B:B,A181,Cleaned_TRM_Cop_Usd!C:C)</f>
        <v>2361.7964516129027</v>
      </c>
    </row>
    <row r="182" spans="1:2">
      <c r="A182" s="74">
        <v>39022</v>
      </c>
      <c r="B182" s="111">
        <f>AVERAGEIF(Cleaned_TRM_Cop_Usd!B:B,A182,Cleaned_TRM_Cop_Usd!C:C)</f>
        <v>2290.4380000000001</v>
      </c>
    </row>
    <row r="183" spans="1:2">
      <c r="A183" s="74">
        <v>39052</v>
      </c>
      <c r="B183" s="111">
        <f>AVERAGEIF(Cleaned_TRM_Cop_Usd!B:B,A183,Cleaned_TRM_Cop_Usd!C:C)</f>
        <v>2260.7054838709678</v>
      </c>
    </row>
    <row r="184" spans="1:2">
      <c r="A184" s="74">
        <v>39083</v>
      </c>
      <c r="B184" s="111">
        <f>AVERAGEIF(Cleaned_TRM_Cop_Usd!B:B,A184,Cleaned_TRM_Cop_Usd!C:C)</f>
        <v>2236.2022580645157</v>
      </c>
    </row>
    <row r="185" spans="1:2">
      <c r="A185" s="74">
        <v>39114</v>
      </c>
      <c r="B185" s="111">
        <f>AVERAGEIF(Cleaned_TRM_Cop_Usd!B:B,A185,Cleaned_TRM_Cop_Usd!C:C)</f>
        <v>2227.5696428571423</v>
      </c>
    </row>
    <row r="186" spans="1:2">
      <c r="A186" s="74">
        <v>39142</v>
      </c>
      <c r="B186" s="111">
        <f>AVERAGEIF(Cleaned_TRM_Cop_Usd!B:B,A186,Cleaned_TRM_Cop_Usd!C:C)</f>
        <v>2202.8445161290324</v>
      </c>
    </row>
    <row r="187" spans="1:2">
      <c r="A187" s="74">
        <v>39173</v>
      </c>
      <c r="B187" s="111">
        <f>AVERAGEIF(Cleaned_TRM_Cop_Usd!B:B,A187,Cleaned_TRM_Cop_Usd!C:C)</f>
        <v>2144.900666666666</v>
      </c>
    </row>
    <row r="188" spans="1:2">
      <c r="A188" s="74">
        <v>39203</v>
      </c>
      <c r="B188" s="111">
        <f>AVERAGEIF(Cleaned_TRM_Cop_Usd!B:B,A188,Cleaned_TRM_Cop_Usd!C:C)</f>
        <v>2009.415483870968</v>
      </c>
    </row>
    <row r="189" spans="1:2">
      <c r="A189" s="74">
        <v>39234</v>
      </c>
      <c r="B189" s="111">
        <f>AVERAGEIF(Cleaned_TRM_Cop_Usd!B:B,A189,Cleaned_TRM_Cop_Usd!C:C)</f>
        <v>1923.5343333333333</v>
      </c>
    </row>
    <row r="190" spans="1:2">
      <c r="A190" s="74">
        <v>39264</v>
      </c>
      <c r="B190" s="111">
        <f>AVERAGEIF(Cleaned_TRM_Cop_Usd!B:B,A190,Cleaned_TRM_Cop_Usd!C:C)</f>
        <v>1951.8435483870969</v>
      </c>
    </row>
    <row r="191" spans="1:2">
      <c r="A191" s="74">
        <v>39295</v>
      </c>
      <c r="B191" s="111">
        <f>AVERAGEIF(Cleaned_TRM_Cop_Usd!B:B,A191,Cleaned_TRM_Cop_Usd!C:C)</f>
        <v>2056.0867741935481</v>
      </c>
    </row>
    <row r="192" spans="1:2">
      <c r="A192" s="74">
        <v>39326</v>
      </c>
      <c r="B192" s="111">
        <f>AVERAGEIF(Cleaned_TRM_Cop_Usd!B:B,A192,Cleaned_TRM_Cop_Usd!C:C)</f>
        <v>2113.3696666666669</v>
      </c>
    </row>
    <row r="193" spans="1:2">
      <c r="A193" s="74">
        <v>39356</v>
      </c>
      <c r="B193" s="111">
        <f>AVERAGEIF(Cleaned_TRM_Cop_Usd!B:B,A193,Cleaned_TRM_Cop_Usd!C:C)</f>
        <v>2001.0861290322582</v>
      </c>
    </row>
    <row r="194" spans="1:2">
      <c r="A194" s="74">
        <v>39387</v>
      </c>
      <c r="B194" s="111">
        <f>AVERAGEIF(Cleaned_TRM_Cop_Usd!B:B,A194,Cleaned_TRM_Cop_Usd!C:C)</f>
        <v>2046.3569999999995</v>
      </c>
    </row>
    <row r="195" spans="1:2">
      <c r="A195" s="74">
        <v>39417</v>
      </c>
      <c r="B195" s="111">
        <f>AVERAGEIF(Cleaned_TRM_Cop_Usd!B:B,A195,Cleaned_TRM_Cop_Usd!C:C)</f>
        <v>2013.8345161290326</v>
      </c>
    </row>
    <row r="196" spans="1:2">
      <c r="A196" s="74">
        <v>39448</v>
      </c>
      <c r="B196" s="111">
        <f>AVERAGEIF(Cleaned_TRM_Cop_Usd!B:B,A196,Cleaned_TRM_Cop_Usd!C:C)</f>
        <v>1983.1841935483872</v>
      </c>
    </row>
    <row r="197" spans="1:2">
      <c r="A197" s="74">
        <v>39479</v>
      </c>
      <c r="B197" s="111">
        <f>AVERAGEIF(Cleaned_TRM_Cop_Usd!B:B,A197,Cleaned_TRM_Cop_Usd!C:C)</f>
        <v>1905.2941379310344</v>
      </c>
    </row>
    <row r="198" spans="1:2">
      <c r="A198" s="74">
        <v>39508</v>
      </c>
      <c r="B198" s="111">
        <f>AVERAGEIF(Cleaned_TRM_Cop_Usd!B:B,A198,Cleaned_TRM_Cop_Usd!C:C)</f>
        <v>1843.4932258064518</v>
      </c>
    </row>
    <row r="199" spans="1:2">
      <c r="A199" s="74">
        <v>39539</v>
      </c>
      <c r="B199" s="111">
        <f>AVERAGEIF(Cleaned_TRM_Cop_Usd!B:B,A199,Cleaned_TRM_Cop_Usd!C:C)</f>
        <v>1795.1030000000003</v>
      </c>
    </row>
    <row r="200" spans="1:2">
      <c r="A200" s="74">
        <v>39569</v>
      </c>
      <c r="B200" s="111">
        <f>AVERAGEIF(Cleaned_TRM_Cop_Usd!B:B,A200,Cleaned_TRM_Cop_Usd!C:C)</f>
        <v>1775.1561290322586</v>
      </c>
    </row>
    <row r="201" spans="1:2">
      <c r="A201" s="74">
        <v>39600</v>
      </c>
      <c r="B201" s="111">
        <f>AVERAGEIF(Cleaned_TRM_Cop_Usd!B:B,A201,Cleaned_TRM_Cop_Usd!C:C)</f>
        <v>1732.286333333333</v>
      </c>
    </row>
    <row r="202" spans="1:2">
      <c r="A202" s="74">
        <v>39630</v>
      </c>
      <c r="B202" s="111">
        <f>AVERAGEIF(Cleaned_TRM_Cop_Usd!B:B,A202,Cleaned_TRM_Cop_Usd!C:C)</f>
        <v>1781.0451612903221</v>
      </c>
    </row>
    <row r="203" spans="1:2">
      <c r="A203" s="74">
        <v>39661</v>
      </c>
      <c r="B203" s="111">
        <f>AVERAGEIF(Cleaned_TRM_Cop_Usd!B:B,A203,Cleaned_TRM_Cop_Usd!C:C)</f>
        <v>1847.4774193548385</v>
      </c>
    </row>
    <row r="204" spans="1:2">
      <c r="A204" s="74">
        <v>39692</v>
      </c>
      <c r="B204" s="111">
        <f>AVERAGEIF(Cleaned_TRM_Cop_Usd!B:B,A204,Cleaned_TRM_Cop_Usd!C:C)</f>
        <v>2066.1869999999999</v>
      </c>
    </row>
    <row r="205" spans="1:2">
      <c r="A205" s="74">
        <v>39722</v>
      </c>
      <c r="B205" s="111">
        <f>AVERAGEIF(Cleaned_TRM_Cop_Usd!B:B,A205,Cleaned_TRM_Cop_Usd!C:C)</f>
        <v>2288.8580645161301</v>
      </c>
    </row>
    <row r="206" spans="1:2">
      <c r="A206" s="74">
        <v>39753</v>
      </c>
      <c r="B206" s="111">
        <f>AVERAGEIF(Cleaned_TRM_Cop_Usd!B:B,A206,Cleaned_TRM_Cop_Usd!C:C)</f>
        <v>2333.6603333333337</v>
      </c>
    </row>
    <row r="207" spans="1:2">
      <c r="A207" s="74">
        <v>39783</v>
      </c>
      <c r="B207" s="111">
        <f>AVERAGEIF(Cleaned_TRM_Cop_Usd!B:B,A207,Cleaned_TRM_Cop_Usd!C:C)</f>
        <v>2251.5103225806442</v>
      </c>
    </row>
    <row r="208" spans="1:2">
      <c r="A208" s="74">
        <v>39814</v>
      </c>
      <c r="B208" s="111">
        <f>AVERAGEIF(Cleaned_TRM_Cop_Usd!B:B,A208,Cleaned_TRM_Cop_Usd!C:C)</f>
        <v>2253.5061290322578</v>
      </c>
    </row>
    <row r="209" spans="1:2">
      <c r="A209" s="74">
        <v>39845</v>
      </c>
      <c r="B209" s="111">
        <f>AVERAGEIF(Cleaned_TRM_Cop_Usd!B:B,A209,Cleaned_TRM_Cop_Usd!C:C)</f>
        <v>2512.3442857142859</v>
      </c>
    </row>
    <row r="210" spans="1:2">
      <c r="A210" s="74">
        <v>39873</v>
      </c>
      <c r="B210" s="111">
        <f>AVERAGEIF(Cleaned_TRM_Cop_Usd!B:B,A210,Cleaned_TRM_Cop_Usd!C:C)</f>
        <v>2469.6348387096782</v>
      </c>
    </row>
    <row r="211" spans="1:2">
      <c r="A211" s="74">
        <v>39904</v>
      </c>
      <c r="B211" s="111">
        <f>AVERAGEIF(Cleaned_TRM_Cop_Usd!B:B,A211,Cleaned_TRM_Cop_Usd!C:C)</f>
        <v>2374.6076666666659</v>
      </c>
    </row>
    <row r="212" spans="1:2">
      <c r="A212" s="74">
        <v>39934</v>
      </c>
      <c r="B212" s="111">
        <f>AVERAGEIF(Cleaned_TRM_Cop_Usd!B:B,A212,Cleaned_TRM_Cop_Usd!C:C)</f>
        <v>2227.3177419354843</v>
      </c>
    </row>
    <row r="213" spans="1:2">
      <c r="A213" s="74">
        <v>39965</v>
      </c>
      <c r="B213" s="111">
        <f>AVERAGEIF(Cleaned_TRM_Cop_Usd!B:B,A213,Cleaned_TRM_Cop_Usd!C:C)</f>
        <v>2089.460333333333</v>
      </c>
    </row>
    <row r="214" spans="1:2">
      <c r="A214" s="74">
        <v>39995</v>
      </c>
      <c r="B214" s="111">
        <f>AVERAGEIF(Cleaned_TRM_Cop_Usd!B:B,A214,Cleaned_TRM_Cop_Usd!C:C)</f>
        <v>2049.2396774193544</v>
      </c>
    </row>
    <row r="215" spans="1:2">
      <c r="A215" s="74">
        <v>40026</v>
      </c>
      <c r="B215" s="111">
        <f>AVERAGEIF(Cleaned_TRM_Cop_Usd!B:B,A215,Cleaned_TRM_Cop_Usd!C:C)</f>
        <v>2017.6180645161287</v>
      </c>
    </row>
    <row r="216" spans="1:2">
      <c r="A216" s="74">
        <v>40057</v>
      </c>
      <c r="B216" s="111">
        <f>AVERAGEIF(Cleaned_TRM_Cop_Usd!B:B,A216,Cleaned_TRM_Cop_Usd!C:C)</f>
        <v>1978.0329999999994</v>
      </c>
    </row>
    <row r="217" spans="1:2">
      <c r="A217" s="74">
        <v>40087</v>
      </c>
      <c r="B217" s="111">
        <f>AVERAGEIF(Cleaned_TRM_Cop_Usd!B:B,A217,Cleaned_TRM_Cop_Usd!C:C)</f>
        <v>1901.4003225806453</v>
      </c>
    </row>
    <row r="218" spans="1:2">
      <c r="A218" s="74">
        <v>40118</v>
      </c>
      <c r="B218" s="111">
        <f>AVERAGEIF(Cleaned_TRM_Cop_Usd!B:B,A218,Cleaned_TRM_Cop_Usd!C:C)</f>
        <v>1976.8793333333335</v>
      </c>
    </row>
    <row r="219" spans="1:2">
      <c r="A219" s="74">
        <v>40148</v>
      </c>
      <c r="B219" s="111">
        <f>AVERAGEIF(Cleaned_TRM_Cop_Usd!B:B,A219,Cleaned_TRM_Cop_Usd!C:C)</f>
        <v>2018.0125806451613</v>
      </c>
    </row>
    <row r="220" spans="1:2">
      <c r="A220" s="74">
        <v>40179</v>
      </c>
      <c r="B220" s="111">
        <f>AVERAGEIF(Cleaned_TRM_Cop_Usd!B:B,A220,Cleaned_TRM_Cop_Usd!C:C)</f>
        <v>1983.4267741935489</v>
      </c>
    </row>
    <row r="221" spans="1:2">
      <c r="A221" s="74">
        <v>40210</v>
      </c>
      <c r="B221" s="111">
        <f>AVERAGEIF(Cleaned_TRM_Cop_Usd!B:B,A221,Cleaned_TRM_Cop_Usd!C:C)</f>
        <v>1951.7239285714293</v>
      </c>
    </row>
    <row r="222" spans="1:2">
      <c r="A222" s="74">
        <v>40238</v>
      </c>
      <c r="B222" s="111">
        <f>AVERAGEIF(Cleaned_TRM_Cop_Usd!B:B,A222,Cleaned_TRM_Cop_Usd!C:C)</f>
        <v>1908.991935483871</v>
      </c>
    </row>
    <row r="223" spans="1:2">
      <c r="A223" s="74">
        <v>40269</v>
      </c>
      <c r="B223" s="111">
        <f>AVERAGEIF(Cleaned_TRM_Cop_Usd!B:B,A223,Cleaned_TRM_Cop_Usd!C:C)</f>
        <v>1937.4490000000003</v>
      </c>
    </row>
    <row r="224" spans="1:2">
      <c r="A224" s="74">
        <v>40299</v>
      </c>
      <c r="B224" s="111">
        <f>AVERAGEIF(Cleaned_TRM_Cop_Usd!B:B,A224,Cleaned_TRM_Cop_Usd!C:C)</f>
        <v>1983.5932258064518</v>
      </c>
    </row>
    <row r="225" spans="1:2">
      <c r="A225" s="74">
        <v>40330</v>
      </c>
      <c r="B225" s="111">
        <f>AVERAGEIF(Cleaned_TRM_Cop_Usd!B:B,A225,Cleaned_TRM_Cop_Usd!C:C)</f>
        <v>1926.8460000000002</v>
      </c>
    </row>
    <row r="226" spans="1:2">
      <c r="A226" s="74">
        <v>40360</v>
      </c>
      <c r="B226" s="111">
        <f>AVERAGEIF(Cleaned_TRM_Cop_Usd!B:B,A226,Cleaned_TRM_Cop_Usd!C:C)</f>
        <v>1874.4112903225807</v>
      </c>
    </row>
    <row r="227" spans="1:2">
      <c r="A227" s="74">
        <v>40391</v>
      </c>
      <c r="B227" s="111">
        <f>AVERAGEIF(Cleaned_TRM_Cop_Usd!B:B,A227,Cleaned_TRM_Cop_Usd!C:C)</f>
        <v>1821.2006451612901</v>
      </c>
    </row>
    <row r="228" spans="1:2">
      <c r="A228" s="74">
        <v>40422</v>
      </c>
      <c r="B228" s="111">
        <f>AVERAGEIF(Cleaned_TRM_Cop_Usd!B:B,A228,Cleaned_TRM_Cop_Usd!C:C)</f>
        <v>1805.7723333333331</v>
      </c>
    </row>
    <row r="229" spans="1:2">
      <c r="A229" s="74">
        <v>40452</v>
      </c>
      <c r="B229" s="111">
        <f>AVERAGEIF(Cleaned_TRM_Cop_Usd!B:B,A229,Cleaned_TRM_Cop_Usd!C:C)</f>
        <v>1808.6070967741937</v>
      </c>
    </row>
    <row r="230" spans="1:2">
      <c r="A230" s="74">
        <v>40483</v>
      </c>
      <c r="B230" s="111">
        <f>AVERAGEIF(Cleaned_TRM_Cop_Usd!B:B,A230,Cleaned_TRM_Cop_Usd!C:C)</f>
        <v>1862.9940000000001</v>
      </c>
    </row>
    <row r="231" spans="1:2">
      <c r="A231" s="74">
        <v>40513</v>
      </c>
      <c r="B231" s="111">
        <f>AVERAGEIF(Cleaned_TRM_Cop_Usd!B:B,A231,Cleaned_TRM_Cop_Usd!C:C)</f>
        <v>1922.3312903225806</v>
      </c>
    </row>
    <row r="232" spans="1:2">
      <c r="A232" s="74">
        <v>40544</v>
      </c>
      <c r="B232" s="111">
        <f>AVERAGEIF(Cleaned_TRM_Cop_Usd!B:B,A232,Cleaned_TRM_Cop_Usd!C:C)</f>
        <v>1867.0767741935488</v>
      </c>
    </row>
    <row r="233" spans="1:2">
      <c r="A233" s="74">
        <v>40575</v>
      </c>
      <c r="B233" s="111">
        <f>AVERAGEIF(Cleaned_TRM_Cop_Usd!B:B,A233,Cleaned_TRM_Cop_Usd!C:C)</f>
        <v>1882.3714285714284</v>
      </c>
    </row>
    <row r="234" spans="1:2">
      <c r="A234" s="74">
        <v>40603</v>
      </c>
      <c r="B234" s="111">
        <f>AVERAGEIF(Cleaned_TRM_Cop_Usd!B:B,A234,Cleaned_TRM_Cop_Usd!C:C)</f>
        <v>1881.8148387096778</v>
      </c>
    </row>
    <row r="235" spans="1:2">
      <c r="A235" s="74">
        <v>40634</v>
      </c>
      <c r="B235" s="111">
        <f>AVERAGEIF(Cleaned_TRM_Cop_Usd!B:B,A235,Cleaned_TRM_Cop_Usd!C:C)</f>
        <v>1809.8339999999994</v>
      </c>
    </row>
    <row r="236" spans="1:2">
      <c r="A236" s="74">
        <v>40664</v>
      </c>
      <c r="B236" s="111">
        <f>AVERAGEIF(Cleaned_TRM_Cop_Usd!B:B,A236,Cleaned_TRM_Cop_Usd!C:C)</f>
        <v>1800.5087096774189</v>
      </c>
    </row>
    <row r="237" spans="1:2">
      <c r="A237" s="74">
        <v>40695</v>
      </c>
      <c r="B237" s="111">
        <f>AVERAGEIF(Cleaned_TRM_Cop_Usd!B:B,A237,Cleaned_TRM_Cop_Usd!C:C)</f>
        <v>1783.159333333334</v>
      </c>
    </row>
    <row r="238" spans="1:2">
      <c r="A238" s="74">
        <v>40725</v>
      </c>
      <c r="B238" s="111">
        <f>AVERAGEIF(Cleaned_TRM_Cop_Usd!B:B,A238,Cleaned_TRM_Cop_Usd!C:C)</f>
        <v>1761.5938709677416</v>
      </c>
    </row>
    <row r="239" spans="1:2">
      <c r="A239" s="74">
        <v>40756</v>
      </c>
      <c r="B239" s="111">
        <f>AVERAGEIF(Cleaned_TRM_Cop_Usd!B:B,A239,Cleaned_TRM_Cop_Usd!C:C)</f>
        <v>1785.56</v>
      </c>
    </row>
    <row r="240" spans="1:2">
      <c r="A240" s="74">
        <v>40787</v>
      </c>
      <c r="B240" s="111">
        <f>AVERAGEIF(Cleaned_TRM_Cop_Usd!B:B,A240,Cleaned_TRM_Cop_Usd!C:C)</f>
        <v>1833.3196666666665</v>
      </c>
    </row>
    <row r="241" spans="1:2">
      <c r="A241" s="74">
        <v>40817</v>
      </c>
      <c r="B241" s="111">
        <f>AVERAGEIF(Cleaned_TRM_Cop_Usd!B:B,A241,Cleaned_TRM_Cop_Usd!C:C)</f>
        <v>1907.609032258064</v>
      </c>
    </row>
    <row r="242" spans="1:2">
      <c r="A242" s="74">
        <v>40848</v>
      </c>
      <c r="B242" s="111">
        <f>AVERAGEIF(Cleaned_TRM_Cop_Usd!B:B,A242,Cleaned_TRM_Cop_Usd!C:C)</f>
        <v>1919.4749999999999</v>
      </c>
    </row>
    <row r="243" spans="1:2">
      <c r="A243" s="74">
        <v>40878</v>
      </c>
      <c r="B243" s="111">
        <f>AVERAGEIF(Cleaned_TRM_Cop_Usd!B:B,A243,Cleaned_TRM_Cop_Usd!C:C)</f>
        <v>1933.3512903225801</v>
      </c>
    </row>
    <row r="244" spans="1:2">
      <c r="A244" s="74">
        <v>40909</v>
      </c>
      <c r="B244" s="111">
        <f>AVERAGEIF(Cleaned_TRM_Cop_Usd!B:B,A244,Cleaned_TRM_Cop_Usd!C:C)</f>
        <v>1853.2822580645166</v>
      </c>
    </row>
    <row r="245" spans="1:2">
      <c r="A245" s="74">
        <v>40940</v>
      </c>
      <c r="B245" s="111">
        <f>AVERAGEIF(Cleaned_TRM_Cop_Usd!B:B,A245,Cleaned_TRM_Cop_Usd!C:C)</f>
        <v>1782.7548275862066</v>
      </c>
    </row>
    <row r="246" spans="1:2">
      <c r="A246" s="74">
        <v>40969</v>
      </c>
      <c r="B246" s="111">
        <f>AVERAGEIF(Cleaned_TRM_Cop_Usd!B:B,A246,Cleaned_TRM_Cop_Usd!C:C)</f>
        <v>1766.3316129032257</v>
      </c>
    </row>
    <row r="247" spans="1:2">
      <c r="A247" s="74">
        <v>41000</v>
      </c>
      <c r="B247" s="111">
        <f>AVERAGEIF(Cleaned_TRM_Cop_Usd!B:B,A247,Cleaned_TRM_Cop_Usd!C:C)</f>
        <v>1774.2489999999993</v>
      </c>
    </row>
    <row r="248" spans="1:2">
      <c r="A248" s="74">
        <v>41030</v>
      </c>
      <c r="B248" s="111">
        <f>AVERAGEIF(Cleaned_TRM_Cop_Usd!B:B,A248,Cleaned_TRM_Cop_Usd!C:C)</f>
        <v>1793.2767741935484</v>
      </c>
    </row>
    <row r="249" spans="1:2">
      <c r="A249" s="74">
        <v>41061</v>
      </c>
      <c r="B249" s="111">
        <f>AVERAGEIF(Cleaned_TRM_Cop_Usd!B:B,A249,Cleaned_TRM_Cop_Usd!C:C)</f>
        <v>1792.5466666666664</v>
      </c>
    </row>
    <row r="250" spans="1:2">
      <c r="A250" s="74">
        <v>41091</v>
      </c>
      <c r="B250" s="111">
        <f>AVERAGEIF(Cleaned_TRM_Cop_Usd!B:B,A250,Cleaned_TRM_Cop_Usd!C:C)</f>
        <v>1783.8203225806458</v>
      </c>
    </row>
    <row r="251" spans="1:2">
      <c r="A251" s="74">
        <v>41122</v>
      </c>
      <c r="B251" s="111">
        <f>AVERAGEIF(Cleaned_TRM_Cop_Usd!B:B,A251,Cleaned_TRM_Cop_Usd!C:C)</f>
        <v>1805.5232258064516</v>
      </c>
    </row>
    <row r="252" spans="1:2">
      <c r="A252" s="74">
        <v>41153</v>
      </c>
      <c r="B252" s="111">
        <f>AVERAGEIF(Cleaned_TRM_Cop_Usd!B:B,A252,Cleaned_TRM_Cop_Usd!C:C)</f>
        <v>1802.7463333333337</v>
      </c>
    </row>
    <row r="253" spans="1:2">
      <c r="A253" s="74">
        <v>41183</v>
      </c>
      <c r="B253" s="111">
        <f>AVERAGEIF(Cleaned_TRM_Cop_Usd!B:B,A253,Cleaned_TRM_Cop_Usd!C:C)</f>
        <v>1804.4009677419353</v>
      </c>
    </row>
    <row r="254" spans="1:2">
      <c r="A254" s="74">
        <v>41214</v>
      </c>
      <c r="B254" s="111">
        <f>AVERAGEIF(Cleaned_TRM_Cop_Usd!B:B,A254,Cleaned_TRM_Cop_Usd!C:C)</f>
        <v>1821.0136666666672</v>
      </c>
    </row>
    <row r="255" spans="1:2">
      <c r="A255" s="74">
        <v>41244</v>
      </c>
      <c r="B255" s="111">
        <f>AVERAGEIF(Cleaned_TRM_Cop_Usd!B:B,A255,Cleaned_TRM_Cop_Usd!C:C)</f>
        <v>1792.4948387096781</v>
      </c>
    </row>
    <row r="256" spans="1:2">
      <c r="A256" s="74">
        <v>41275</v>
      </c>
      <c r="B256" s="111">
        <f>AVERAGEIF(Cleaned_TRM_Cop_Usd!B:B,A256,Cleaned_TRM_Cop_Usd!C:C)</f>
        <v>1769.6725806451611</v>
      </c>
    </row>
    <row r="257" spans="1:2">
      <c r="A257" s="74">
        <v>41306</v>
      </c>
      <c r="B257" s="111">
        <f>AVERAGEIF(Cleaned_TRM_Cop_Usd!B:B,A257,Cleaned_TRM_Cop_Usd!C:C)</f>
        <v>1790.5478571428569</v>
      </c>
    </row>
    <row r="258" spans="1:2">
      <c r="A258" s="74">
        <v>41334</v>
      </c>
      <c r="B258" s="111">
        <f>AVERAGEIF(Cleaned_TRM_Cop_Usd!B:B,A258,Cleaned_TRM_Cop_Usd!C:C)</f>
        <v>1813.7487096774191</v>
      </c>
    </row>
    <row r="259" spans="1:2">
      <c r="A259" s="74">
        <v>41365</v>
      </c>
      <c r="B259" s="111">
        <f>AVERAGEIF(Cleaned_TRM_Cop_Usd!B:B,A259,Cleaned_TRM_Cop_Usd!C:C)</f>
        <v>1830.2313333333329</v>
      </c>
    </row>
    <row r="260" spans="1:2">
      <c r="A260" s="74">
        <v>41395</v>
      </c>
      <c r="B260" s="111">
        <f>AVERAGEIF(Cleaned_TRM_Cop_Usd!B:B,A260,Cleaned_TRM_Cop_Usd!C:C)</f>
        <v>1847.9212903225805</v>
      </c>
    </row>
    <row r="261" spans="1:2">
      <c r="A261" s="74">
        <v>41426</v>
      </c>
      <c r="B261" s="111">
        <f>AVERAGEIF(Cleaned_TRM_Cop_Usd!B:B,A261,Cleaned_TRM_Cop_Usd!C:C)</f>
        <v>1909.8493333333331</v>
      </c>
    </row>
    <row r="262" spans="1:2">
      <c r="A262" s="74">
        <v>41456</v>
      </c>
      <c r="B262" s="111">
        <f>AVERAGEIF(Cleaned_TRM_Cop_Usd!B:B,A262,Cleaned_TRM_Cop_Usd!C:C)</f>
        <v>1901.5425806451615</v>
      </c>
    </row>
    <row r="263" spans="1:2">
      <c r="A263" s="74">
        <v>41487</v>
      </c>
      <c r="B263" s="111">
        <f>AVERAGEIF(Cleaned_TRM_Cop_Usd!B:B,A263,Cleaned_TRM_Cop_Usd!C:C)</f>
        <v>1902.1041935483875</v>
      </c>
    </row>
    <row r="264" spans="1:2">
      <c r="A264" s="74">
        <v>41518</v>
      </c>
      <c r="B264" s="111">
        <f>AVERAGEIF(Cleaned_TRM_Cop_Usd!B:B,A264,Cleaned_TRM_Cop_Usd!C:C)</f>
        <v>1919.5123333333338</v>
      </c>
    </row>
    <row r="265" spans="1:2">
      <c r="A265" s="74">
        <v>41548</v>
      </c>
      <c r="B265" s="111">
        <f>AVERAGEIF(Cleaned_TRM_Cop_Usd!B:B,A265,Cleaned_TRM_Cop_Usd!C:C)</f>
        <v>1885.1312903225801</v>
      </c>
    </row>
    <row r="266" spans="1:2">
      <c r="A266" s="74">
        <v>41579</v>
      </c>
      <c r="B266" s="111">
        <f>AVERAGEIF(Cleaned_TRM_Cop_Usd!B:B,A266,Cleaned_TRM_Cop_Usd!C:C)</f>
        <v>1921.7529999999997</v>
      </c>
    </row>
    <row r="267" spans="1:2">
      <c r="A267" s="74">
        <v>41609</v>
      </c>
      <c r="B267" s="111">
        <f>AVERAGEIF(Cleaned_TRM_Cop_Usd!B:B,A267,Cleaned_TRM_Cop_Usd!C:C)</f>
        <v>1932.9561290322579</v>
      </c>
    </row>
    <row r="268" spans="1:2">
      <c r="A268" s="74">
        <v>41640</v>
      </c>
      <c r="B268" s="111">
        <f>AVERAGEIF(Cleaned_TRM_Cop_Usd!B:B,A268,Cleaned_TRM_Cop_Usd!C:C)</f>
        <v>1957.2870967741942</v>
      </c>
    </row>
    <row r="269" spans="1:2">
      <c r="A269" s="74">
        <v>41671</v>
      </c>
      <c r="B269" s="111">
        <f>AVERAGEIF(Cleaned_TRM_Cop_Usd!B:B,A269,Cleaned_TRM_Cop_Usd!C:C)</f>
        <v>2038.4925000000001</v>
      </c>
    </row>
    <row r="270" spans="1:2">
      <c r="A270" s="74">
        <v>41699</v>
      </c>
      <c r="B270" s="111">
        <f>AVERAGEIF(Cleaned_TRM_Cop_Usd!B:B,A270,Cleaned_TRM_Cop_Usd!C:C)</f>
        <v>2019.7132258064514</v>
      </c>
    </row>
    <row r="271" spans="1:2">
      <c r="A271" s="74">
        <v>41730</v>
      </c>
      <c r="B271" s="111">
        <f>AVERAGEIF(Cleaned_TRM_Cop_Usd!B:B,A271,Cleaned_TRM_Cop_Usd!C:C)</f>
        <v>1938.360333333334</v>
      </c>
    </row>
    <row r="272" spans="1:2">
      <c r="A272" s="74">
        <v>41760</v>
      </c>
      <c r="B272" s="111">
        <f>AVERAGEIF(Cleaned_TRM_Cop_Usd!B:B,A272,Cleaned_TRM_Cop_Usd!C:C)</f>
        <v>1915.3609677419356</v>
      </c>
    </row>
    <row r="273" spans="1:2">
      <c r="A273" s="74">
        <v>41791</v>
      </c>
      <c r="B273" s="111">
        <f>AVERAGEIF(Cleaned_TRM_Cop_Usd!B:B,A273,Cleaned_TRM_Cop_Usd!C:C)</f>
        <v>1887.0393333333332</v>
      </c>
    </row>
    <row r="274" spans="1:2">
      <c r="A274" s="74">
        <v>41821</v>
      </c>
      <c r="B274" s="111">
        <f>AVERAGEIF(Cleaned_TRM_Cop_Usd!B:B,A274,Cleaned_TRM_Cop_Usd!C:C)</f>
        <v>1857.6441935483874</v>
      </c>
    </row>
    <row r="275" spans="1:2">
      <c r="A275" s="74">
        <v>41852</v>
      </c>
      <c r="B275" s="111">
        <f>AVERAGEIF(Cleaned_TRM_Cop_Usd!B:B,A275,Cleaned_TRM_Cop_Usd!C:C)</f>
        <v>1898.1251612903227</v>
      </c>
    </row>
    <row r="276" spans="1:2">
      <c r="A276" s="74">
        <v>41883</v>
      </c>
      <c r="B276" s="111">
        <f>AVERAGEIF(Cleaned_TRM_Cop_Usd!B:B,A276,Cleaned_TRM_Cop_Usd!C:C)</f>
        <v>1973.7166666666672</v>
      </c>
    </row>
    <row r="277" spans="1:2">
      <c r="A277" s="74">
        <v>41913</v>
      </c>
      <c r="B277" s="111">
        <f>AVERAGEIF(Cleaned_TRM_Cop_Usd!B:B,A277,Cleaned_TRM_Cop_Usd!C:C)</f>
        <v>2048.5674193548384</v>
      </c>
    </row>
    <row r="278" spans="1:2">
      <c r="A278" s="74">
        <v>41944</v>
      </c>
      <c r="B278" s="111">
        <f>AVERAGEIF(Cleaned_TRM_Cop_Usd!B:B,A278,Cleaned_TRM_Cop_Usd!C:C)</f>
        <v>2128.6836666666668</v>
      </c>
    </row>
    <row r="279" spans="1:2">
      <c r="A279" s="74">
        <v>41974</v>
      </c>
      <c r="B279" s="111">
        <f>AVERAGEIF(Cleaned_TRM_Cop_Usd!B:B,A279,Cleaned_TRM_Cop_Usd!C:C)</f>
        <v>2342.2535483870975</v>
      </c>
    </row>
    <row r="280" spans="1:2">
      <c r="A280" s="74">
        <v>42005</v>
      </c>
      <c r="B280" s="111">
        <f>AVERAGEIF(Cleaned_TRM_Cop_Usd!B:B,A280,Cleaned_TRM_Cop_Usd!C:C)</f>
        <v>2397.2580645161297</v>
      </c>
    </row>
    <row r="281" spans="1:2">
      <c r="A281" s="74">
        <v>42036</v>
      </c>
      <c r="B281" s="111">
        <f>AVERAGEIF(Cleaned_TRM_Cop_Usd!B:B,A281,Cleaned_TRM_Cop_Usd!C:C)</f>
        <v>2420.672500000001</v>
      </c>
    </row>
    <row r="282" spans="1:2">
      <c r="A282" s="74">
        <v>42064</v>
      </c>
      <c r="B282" s="111">
        <f>AVERAGEIF(Cleaned_TRM_Cop_Usd!B:B,A282,Cleaned_TRM_Cop_Usd!C:C)</f>
        <v>2585.3622580645165</v>
      </c>
    </row>
    <row r="283" spans="1:2">
      <c r="A283" s="74">
        <v>42095</v>
      </c>
      <c r="B283" s="111">
        <f>AVERAGEIF(Cleaned_TRM_Cop_Usd!B:B,A283,Cleaned_TRM_Cop_Usd!C:C)</f>
        <v>2505.248</v>
      </c>
    </row>
    <row r="284" spans="1:2">
      <c r="A284" s="74">
        <v>42125</v>
      </c>
      <c r="B284" s="111">
        <f>AVERAGEIF(Cleaned_TRM_Cop_Usd!B:B,A284,Cleaned_TRM_Cop_Usd!C:C)</f>
        <v>2437.5351612903223</v>
      </c>
    </row>
    <row r="285" spans="1:2">
      <c r="A285" s="74">
        <v>42156</v>
      </c>
      <c r="B285" s="111">
        <f>AVERAGEIF(Cleaned_TRM_Cop_Usd!B:B,A285,Cleaned_TRM_Cop_Usd!C:C)</f>
        <v>2562.4776666666667</v>
      </c>
    </row>
    <row r="286" spans="1:2">
      <c r="A286" s="74">
        <v>42186</v>
      </c>
      <c r="B286" s="111">
        <f>AVERAGEIF(Cleaned_TRM_Cop_Usd!B:B,A286,Cleaned_TRM_Cop_Usd!C:C)</f>
        <v>2732.0358064516136</v>
      </c>
    </row>
    <row r="287" spans="1:2">
      <c r="A287" s="74">
        <v>42217</v>
      </c>
      <c r="B287" s="111">
        <f>AVERAGEIF(Cleaned_TRM_Cop_Usd!B:B,A287,Cleaned_TRM_Cop_Usd!C:C)</f>
        <v>3012.5874193548398</v>
      </c>
    </row>
    <row r="288" spans="1:2">
      <c r="A288" s="74">
        <v>42248</v>
      </c>
      <c r="B288" s="111">
        <f>AVERAGEIF(Cleaned_TRM_Cop_Usd!B:B,A288,Cleaned_TRM_Cop_Usd!C:C)</f>
        <v>3066.4080000000004</v>
      </c>
    </row>
    <row r="289" spans="1:2">
      <c r="A289" s="74">
        <v>42278</v>
      </c>
      <c r="B289" s="111">
        <f>AVERAGEIF(Cleaned_TRM_Cop_Usd!B:B,A289,Cleaned_TRM_Cop_Usd!C:C)</f>
        <v>2929.4722580645166</v>
      </c>
    </row>
    <row r="290" spans="1:2">
      <c r="A290" s="74">
        <v>42309</v>
      </c>
      <c r="B290" s="111">
        <f>AVERAGEIF(Cleaned_TRM_Cop_Usd!B:B,A290,Cleaned_TRM_Cop_Usd!C:C)</f>
        <v>3001.3763333333345</v>
      </c>
    </row>
    <row r="291" spans="1:2">
      <c r="A291" s="74">
        <v>42339</v>
      </c>
      <c r="B291" s="111">
        <f>AVERAGEIF(Cleaned_TRM_Cop_Usd!B:B,A291,Cleaned_TRM_Cop_Usd!C:C)</f>
        <v>3244.2016129032259</v>
      </c>
    </row>
    <row r="292" spans="1:2">
      <c r="A292" s="74">
        <v>42370</v>
      </c>
      <c r="B292" s="111">
        <f>AVERAGEIF(Cleaned_TRM_Cop_Usd!B:B,A292,Cleaned_TRM_Cop_Usd!C:C)</f>
        <v>3270.1951612903235</v>
      </c>
    </row>
    <row r="293" spans="1:2">
      <c r="A293" s="74">
        <v>42401</v>
      </c>
      <c r="B293" s="111">
        <f>AVERAGEIF(Cleaned_TRM_Cop_Usd!B:B,A293,Cleaned_TRM_Cop_Usd!C:C)</f>
        <v>3354.9568965517242</v>
      </c>
    </row>
    <row r="294" spans="1:2">
      <c r="A294" s="74">
        <v>42430</v>
      </c>
      <c r="B294" s="111">
        <f>AVERAGEIF(Cleaned_TRM_Cop_Usd!B:B,A294,Cleaned_TRM_Cop_Usd!C:C)</f>
        <v>3128.7890322580652</v>
      </c>
    </row>
    <row r="295" spans="1:2">
      <c r="A295" s="74">
        <v>42461</v>
      </c>
      <c r="B295" s="111">
        <f>AVERAGEIF(Cleaned_TRM_Cop_Usd!B:B,A295,Cleaned_TRM_Cop_Usd!C:C)</f>
        <v>2997.726999999999</v>
      </c>
    </row>
    <row r="296" spans="1:2">
      <c r="A296" s="74">
        <v>42491</v>
      </c>
      <c r="B296" s="111">
        <f>AVERAGEIF(Cleaned_TRM_Cop_Usd!B:B,A296,Cleaned_TRM_Cop_Usd!C:C)</f>
        <v>2993.5083870967737</v>
      </c>
    </row>
    <row r="297" spans="1:2">
      <c r="A297" s="74">
        <v>42522</v>
      </c>
      <c r="B297" s="111">
        <f>AVERAGEIF(Cleaned_TRM_Cop_Usd!B:B,A297,Cleaned_TRM_Cop_Usd!C:C)</f>
        <v>2992.8586666666661</v>
      </c>
    </row>
    <row r="298" spans="1:2">
      <c r="A298" s="74">
        <v>42552</v>
      </c>
      <c r="B298" s="111">
        <f>AVERAGEIF(Cleaned_TRM_Cop_Usd!B:B,A298,Cleaned_TRM_Cop_Usd!C:C)</f>
        <v>2960.9996774193542</v>
      </c>
    </row>
    <row r="299" spans="1:2">
      <c r="A299" s="74">
        <v>42583</v>
      </c>
      <c r="B299" s="111">
        <f>AVERAGEIF(Cleaned_TRM_Cop_Usd!B:B,A299,Cleaned_TRM_Cop_Usd!C:C)</f>
        <v>2952.7667741935488</v>
      </c>
    </row>
    <row r="300" spans="1:2">
      <c r="A300" s="74">
        <v>42614</v>
      </c>
      <c r="B300" s="111">
        <f>AVERAGEIF(Cleaned_TRM_Cop_Usd!B:B,A300,Cleaned_TRM_Cop_Usd!C:C)</f>
        <v>2924.2653333333337</v>
      </c>
    </row>
    <row r="301" spans="1:2">
      <c r="A301" s="74">
        <v>42644</v>
      </c>
      <c r="B301" s="111">
        <f>AVERAGEIF(Cleaned_TRM_Cop_Usd!B:B,A301,Cleaned_TRM_Cop_Usd!C:C)</f>
        <v>2929.3887096774188</v>
      </c>
    </row>
    <row r="302" spans="1:2">
      <c r="A302" s="74">
        <v>42675</v>
      </c>
      <c r="B302" s="111">
        <f>AVERAGEIF(Cleaned_TRM_Cop_Usd!B:B,A302,Cleaned_TRM_Cop_Usd!C:C)</f>
        <v>3110.2586666666666</v>
      </c>
    </row>
    <row r="303" spans="1:2">
      <c r="A303" s="74">
        <v>42705</v>
      </c>
      <c r="B303" s="111">
        <f>AVERAGEIF(Cleaned_TRM_Cop_Usd!B:B,A303,Cleaned_TRM_Cop_Usd!C:C)</f>
        <v>3009.863870967743</v>
      </c>
    </row>
    <row r="304" spans="1:2">
      <c r="A304" s="74">
        <v>42736</v>
      </c>
      <c r="B304" s="111">
        <f>AVERAGEIF(Cleaned_TRM_Cop_Usd!B:B,A304,Cleaned_TRM_Cop_Usd!C:C)</f>
        <v>2941.3993548387098</v>
      </c>
    </row>
    <row r="305" spans="1:2">
      <c r="A305" s="74">
        <v>42767</v>
      </c>
      <c r="B305" s="111">
        <f>AVERAGEIF(Cleaned_TRM_Cop_Usd!B:B,A305,Cleaned_TRM_Cop_Usd!C:C)</f>
        <v>2879.5667857142862</v>
      </c>
    </row>
    <row r="306" spans="1:2">
      <c r="A306" s="74">
        <v>42795</v>
      </c>
      <c r="B306" s="111">
        <f>AVERAGEIF(Cleaned_TRM_Cop_Usd!B:B,A306,Cleaned_TRM_Cop_Usd!C:C)</f>
        <v>2942.2861290322589</v>
      </c>
    </row>
    <row r="307" spans="1:2">
      <c r="A307" s="74">
        <v>42826</v>
      </c>
      <c r="B307" s="111">
        <f>AVERAGEIF(Cleaned_TRM_Cop_Usd!B:B,A307,Cleaned_TRM_Cop_Usd!C:C)</f>
        <v>2877.8216666666681</v>
      </c>
    </row>
    <row r="308" spans="1:2">
      <c r="A308" s="74">
        <v>42856</v>
      </c>
      <c r="B308" s="111">
        <f>AVERAGEIF(Cleaned_TRM_Cop_Usd!B:B,A308,Cleaned_TRM_Cop_Usd!C:C)</f>
        <v>2923.6129032258059</v>
      </c>
    </row>
    <row r="309" spans="1:2">
      <c r="A309" s="74">
        <v>42887</v>
      </c>
      <c r="B309" s="111">
        <f>AVERAGEIF(Cleaned_TRM_Cop_Usd!B:B,A309,Cleaned_TRM_Cop_Usd!C:C)</f>
        <v>2957.0983333333324</v>
      </c>
    </row>
    <row r="310" spans="1:2">
      <c r="A310" s="74">
        <v>42917</v>
      </c>
      <c r="B310" s="111">
        <f>AVERAGEIF(Cleaned_TRM_Cop_Usd!B:B,A310,Cleaned_TRM_Cop_Usd!C:C)</f>
        <v>3036.5838709677423</v>
      </c>
    </row>
    <row r="311" spans="1:2">
      <c r="A311" s="74">
        <v>42948</v>
      </c>
      <c r="B311" s="111">
        <f>AVERAGEIF(Cleaned_TRM_Cop_Usd!B:B,A311,Cleaned_TRM_Cop_Usd!C:C)</f>
        <v>2973.2048387096775</v>
      </c>
    </row>
    <row r="312" spans="1:2">
      <c r="A312" s="74">
        <v>42979</v>
      </c>
      <c r="B312" s="111">
        <f>AVERAGEIF(Cleaned_TRM_Cop_Usd!B:B,A312,Cleaned_TRM_Cop_Usd!C:C)</f>
        <v>2917.085</v>
      </c>
    </row>
    <row r="313" spans="1:2">
      <c r="A313" s="74">
        <v>43009</v>
      </c>
      <c r="B313" s="111">
        <f>AVERAGEIF(Cleaned_TRM_Cop_Usd!B:B,A313,Cleaned_TRM_Cop_Usd!C:C)</f>
        <v>2953.7558064516143</v>
      </c>
    </row>
    <row r="314" spans="1:2">
      <c r="A314" s="74">
        <v>43040</v>
      </c>
      <c r="B314" s="111">
        <f>AVERAGEIF(Cleaned_TRM_Cop_Usd!B:B,A314,Cleaned_TRM_Cop_Usd!C:C)</f>
        <v>3013.4666666666662</v>
      </c>
    </row>
    <row r="315" spans="1:2">
      <c r="A315" s="74">
        <v>43070</v>
      </c>
      <c r="B315" s="111">
        <f>AVERAGEIF(Cleaned_TRM_Cop_Usd!B:B,A315,Cleaned_TRM_Cop_Usd!C:C)</f>
        <v>2991.7619354838707</v>
      </c>
    </row>
    <row r="316" spans="1:2">
      <c r="A316" s="74">
        <v>43101</v>
      </c>
      <c r="B316" s="111">
        <f>AVERAGEIF(Cleaned_TRM_Cop_Usd!B:B,A316,Cleaned_TRM_Cop_Usd!C:C)</f>
        <v>2868.5722580645152</v>
      </c>
    </row>
    <row r="317" spans="1:2">
      <c r="A317" s="74">
        <v>43132</v>
      </c>
      <c r="B317" s="111">
        <f>AVERAGEIF(Cleaned_TRM_Cop_Usd!B:B,A317,Cleaned_TRM_Cop_Usd!C:C)</f>
        <v>2860.252857142857</v>
      </c>
    </row>
    <row r="318" spans="1:2">
      <c r="A318" s="74">
        <v>43160</v>
      </c>
      <c r="B318" s="111">
        <f>AVERAGEIF(Cleaned_TRM_Cop_Usd!B:B,A318,Cleaned_TRM_Cop_Usd!C:C)</f>
        <v>2847.9306451612902</v>
      </c>
    </row>
    <row r="319" spans="1:2">
      <c r="A319" s="74">
        <v>43191</v>
      </c>
      <c r="B319" s="111">
        <f>AVERAGEIF(Cleaned_TRM_Cop_Usd!B:B,A319,Cleaned_TRM_Cop_Usd!C:C)</f>
        <v>2766.2849999999994</v>
      </c>
    </row>
    <row r="320" spans="1:2">
      <c r="A320" s="74">
        <v>43221</v>
      </c>
      <c r="B320" s="111">
        <f>AVERAGEIF(Cleaned_TRM_Cop_Usd!B:B,A320,Cleaned_TRM_Cop_Usd!C:C)</f>
        <v>2861.8258064516144</v>
      </c>
    </row>
    <row r="321" spans="1:2">
      <c r="A321" s="74">
        <v>43252</v>
      </c>
      <c r="B321" s="111">
        <f>AVERAGEIF(Cleaned_TRM_Cop_Usd!B:B,A321,Cleaned_TRM_Cop_Usd!C:C)</f>
        <v>2889.6889999999994</v>
      </c>
    </row>
    <row r="322" spans="1:2">
      <c r="A322" s="74">
        <v>43282</v>
      </c>
      <c r="B322" s="111">
        <f>AVERAGEIF(Cleaned_TRM_Cop_Usd!B:B,A322,Cleaned_TRM_Cop_Usd!C:C)</f>
        <v>2885.3219354838693</v>
      </c>
    </row>
    <row r="323" spans="1:2">
      <c r="A323" s="74">
        <v>43313</v>
      </c>
      <c r="B323" s="111">
        <f>AVERAGEIF(Cleaned_TRM_Cop_Usd!B:B,A323,Cleaned_TRM_Cop_Usd!C:C)</f>
        <v>2958.666774193548</v>
      </c>
    </row>
    <row r="324" spans="1:2">
      <c r="A324" s="74">
        <v>43344</v>
      </c>
      <c r="B324" s="111">
        <f>AVERAGEIF(Cleaned_TRM_Cop_Usd!B:B,A324,Cleaned_TRM_Cop_Usd!C:C)</f>
        <v>3033.7680000000005</v>
      </c>
    </row>
    <row r="325" spans="1:2">
      <c r="A325" s="74">
        <v>43374</v>
      </c>
      <c r="B325" s="111">
        <f>AVERAGEIF(Cleaned_TRM_Cop_Usd!B:B,A325,Cleaned_TRM_Cop_Usd!C:C)</f>
        <v>3084.8309677419347</v>
      </c>
    </row>
    <row r="326" spans="1:2">
      <c r="A326" s="74">
        <v>43405</v>
      </c>
      <c r="B326" s="111">
        <f>AVERAGEIF(Cleaned_TRM_Cop_Usd!B:B,A326,Cleaned_TRM_Cop_Usd!C:C)</f>
        <v>3194.0343333333317</v>
      </c>
    </row>
    <row r="327" spans="1:2">
      <c r="A327" s="74">
        <v>43435</v>
      </c>
      <c r="B327" s="111">
        <f>AVERAGEIF(Cleaned_TRM_Cop_Usd!B:B,A327,Cleaned_TRM_Cop_Usd!C:C)</f>
        <v>3218.550967741935</v>
      </c>
    </row>
    <row r="328" spans="1:2">
      <c r="A328" s="74">
        <v>43466</v>
      </c>
      <c r="B328" s="111">
        <f>AVERAGEIF(Cleaned_TRM_Cop_Usd!B:B,A328,Cleaned_TRM_Cop_Usd!C:C)</f>
        <v>3165.1880645161295</v>
      </c>
    </row>
    <row r="329" spans="1:2">
      <c r="A329" s="74">
        <v>43497</v>
      </c>
      <c r="B329" s="111">
        <f>AVERAGEIF(Cleaned_TRM_Cop_Usd!B:B,A329,Cleaned_TRM_Cop_Usd!C:C)</f>
        <v>3115.83857142857</v>
      </c>
    </row>
    <row r="330" spans="1:2">
      <c r="A330" s="74">
        <v>43525</v>
      </c>
      <c r="B330" s="111">
        <f>AVERAGEIF(Cleaned_TRM_Cop_Usd!B:B,A330,Cleaned_TRM_Cop_Usd!C:C)</f>
        <v>3128.6841935483867</v>
      </c>
    </row>
    <row r="331" spans="1:2">
      <c r="A331" s="74">
        <v>43556</v>
      </c>
      <c r="B331" s="111">
        <f>AVERAGEIF(Cleaned_TRM_Cop_Usd!B:B,A331,Cleaned_TRM_Cop_Usd!C:C)</f>
        <v>3155.7649999999999</v>
      </c>
    </row>
    <row r="332" spans="1:2">
      <c r="A332" s="74">
        <v>43586</v>
      </c>
      <c r="B332" s="111">
        <f>AVERAGEIF(Cleaned_TRM_Cop_Usd!B:B,A332,Cleaned_TRM_Cop_Usd!C:C)</f>
        <v>3304.494516129032</v>
      </c>
    </row>
    <row r="333" spans="1:2">
      <c r="A333" s="74">
        <v>43617</v>
      </c>
      <c r="B333" s="111">
        <f>AVERAGEIF(Cleaned_TRM_Cop_Usd!B:B,A333,Cleaned_TRM_Cop_Usd!C:C)</f>
        <v>3260.5169999999989</v>
      </c>
    </row>
    <row r="334" spans="1:2">
      <c r="A334" s="74">
        <v>43647</v>
      </c>
      <c r="B334" s="111">
        <f>AVERAGEIF(Cleaned_TRM_Cop_Usd!B:B,A334,Cleaned_TRM_Cop_Usd!C:C)</f>
        <v>3206.6003225806448</v>
      </c>
    </row>
    <row r="335" spans="1:2">
      <c r="A335" s="74">
        <v>43678</v>
      </c>
      <c r="B335" s="111">
        <f>AVERAGEIF(Cleaned_TRM_Cop_Usd!B:B,A335,Cleaned_TRM_Cop_Usd!C:C)</f>
        <v>3410.7290322580643</v>
      </c>
    </row>
    <row r="336" spans="1:2">
      <c r="A336" s="74">
        <v>43709</v>
      </c>
      <c r="B336" s="111">
        <f>AVERAGEIF(Cleaned_TRM_Cop_Usd!B:B,A336,Cleaned_TRM_Cop_Usd!C:C)</f>
        <v>3399.4570000000008</v>
      </c>
    </row>
    <row r="337" spans="1:2">
      <c r="A337" s="74">
        <v>43739</v>
      </c>
      <c r="B337" s="111">
        <f>AVERAGEIF(Cleaned_TRM_Cop_Usd!B:B,A337,Cleaned_TRM_Cop_Usd!C:C)</f>
        <v>3433.311612903226</v>
      </c>
    </row>
    <row r="338" spans="1:2">
      <c r="A338" s="74">
        <v>43770</v>
      </c>
      <c r="B338" s="111">
        <f>AVERAGEIF(Cleaned_TRM_Cop_Usd!B:B,A338,Cleaned_TRM_Cop_Usd!C:C)</f>
        <v>3401.4730000000004</v>
      </c>
    </row>
    <row r="339" spans="1:2">
      <c r="A339" s="74">
        <v>43800</v>
      </c>
      <c r="B339" s="111">
        <f>AVERAGEIF(Cleaned_TRM_Cop_Usd!B:B,A339,Cleaned_TRM_Cop_Usd!C:C)</f>
        <v>3378.050645161291</v>
      </c>
    </row>
    <row r="340" spans="1:2">
      <c r="A340" s="74">
        <v>43831</v>
      </c>
      <c r="B340" s="111">
        <f>AVERAGEIF(Cleaned_TRM_Cop_Usd!B:B,A340,Cleaned_TRM_Cop_Usd!C:C)</f>
        <v>3311.1893548387097</v>
      </c>
    </row>
    <row r="341" spans="1:2">
      <c r="A341" s="74">
        <v>43862</v>
      </c>
      <c r="B341" s="111">
        <f>AVERAGEIF(Cleaned_TRM_Cop_Usd!B:B,A341,Cleaned_TRM_Cop_Usd!C:C)</f>
        <v>3411.0527586206899</v>
      </c>
    </row>
    <row r="342" spans="1:2">
      <c r="A342" s="74">
        <v>43891</v>
      </c>
      <c r="B342" s="111">
        <f>AVERAGEIF(Cleaned_TRM_Cop_Usd!B:B,A342,Cleaned_TRM_Cop_Usd!C:C)</f>
        <v>3877.0483870967751</v>
      </c>
    </row>
    <row r="343" spans="1:2">
      <c r="A343" s="74">
        <v>43922</v>
      </c>
      <c r="B343" s="111">
        <f>AVERAGEIF(Cleaned_TRM_Cop_Usd!B:B,A343,Cleaned_TRM_Cop_Usd!C:C)</f>
        <v>3977.3933333333321</v>
      </c>
    </row>
    <row r="344" spans="1:2">
      <c r="A344" s="74">
        <v>43952</v>
      </c>
      <c r="B344" s="111">
        <f>AVERAGEIF(Cleaned_TRM_Cop_Usd!B:B,A344,Cleaned_TRM_Cop_Usd!C:C)</f>
        <v>3858.1916129032265</v>
      </c>
    </row>
    <row r="345" spans="1:2">
      <c r="A345" s="74">
        <v>43983</v>
      </c>
      <c r="B345" s="111">
        <f>AVERAGEIF(Cleaned_TRM_Cop_Usd!B:B,A345,Cleaned_TRM_Cop_Usd!C:C)</f>
        <v>3701.6043333333346</v>
      </c>
    </row>
    <row r="346" spans="1:2">
      <c r="A346" s="74">
        <v>44013</v>
      </c>
      <c r="B346" s="111">
        <f>AVERAGEIF(Cleaned_TRM_Cop_Usd!B:B,A346,Cleaned_TRM_Cop_Usd!C:C)</f>
        <v>3657.8667741935478</v>
      </c>
    </row>
    <row r="347" spans="1:2">
      <c r="A347" s="74">
        <v>44044</v>
      </c>
      <c r="B347" s="111">
        <f>AVERAGEIF(Cleaned_TRM_Cop_Usd!B:B,A347,Cleaned_TRM_Cop_Usd!C:C)</f>
        <v>3783.0258064516138</v>
      </c>
    </row>
    <row r="348" spans="1:2">
      <c r="A348" s="74">
        <v>44075</v>
      </c>
      <c r="B348" s="111">
        <f>AVERAGEIF(Cleaned_TRM_Cop_Usd!B:B,A348,Cleaned_TRM_Cop_Usd!C:C)</f>
        <v>3750.2153333333326</v>
      </c>
    </row>
    <row r="349" spans="1:2">
      <c r="A349" s="74">
        <v>44105</v>
      </c>
      <c r="B349" s="111">
        <f>AVERAGEIF(Cleaned_TRM_Cop_Usd!B:B,A349,Cleaned_TRM_Cop_Usd!C:C)</f>
        <v>3833.7883870967744</v>
      </c>
    </row>
    <row r="350" spans="1:2">
      <c r="A350" s="74">
        <v>44136</v>
      </c>
      <c r="B350" s="111">
        <f>AVERAGEIF(Cleaned_TRM_Cop_Usd!B:B,A350,Cleaned_TRM_Cop_Usd!C:C)</f>
        <v>3685.6266666666661</v>
      </c>
    </row>
    <row r="351" spans="1:2">
      <c r="A351" s="74">
        <v>44166</v>
      </c>
      <c r="B351" s="111">
        <f>AVERAGEIF(Cleaned_TRM_Cop_Usd!B:B,A351,Cleaned_TRM_Cop_Usd!C:C)</f>
        <v>3466.1270967741934</v>
      </c>
    </row>
    <row r="352" spans="1:2">
      <c r="A352" s="74">
        <v>44197</v>
      </c>
      <c r="B352" s="111">
        <f>AVERAGEIF(Cleaned_TRM_Cop_Usd!B:B,A352,Cleaned_TRM_Cop_Usd!C:C)</f>
        <v>3491.3216129032267</v>
      </c>
    </row>
    <row r="353" spans="1:2">
      <c r="A353" s="74">
        <v>44228</v>
      </c>
      <c r="B353" s="111">
        <f>AVERAGEIF(Cleaned_TRM_Cop_Usd!B:B,A353,Cleaned_TRM_Cop_Usd!C:C)</f>
        <v>3554.5042857142844</v>
      </c>
    </row>
    <row r="354" spans="1:2">
      <c r="A354" s="74">
        <v>44256</v>
      </c>
      <c r="B354" s="111">
        <f>AVERAGEIF(Cleaned_TRM_Cop_Usd!B:B,A354,Cleaned_TRM_Cop_Usd!C:C)</f>
        <v>3612.7683870967749</v>
      </c>
    </row>
    <row r="355" spans="1:2">
      <c r="A355" s="74">
        <v>44287</v>
      </c>
      <c r="B355" s="111">
        <f>AVERAGEIF(Cleaned_TRM_Cop_Usd!B:B,A355,Cleaned_TRM_Cop_Usd!C:C)</f>
        <v>3650.7760000000007</v>
      </c>
    </row>
    <row r="356" spans="1:2">
      <c r="A356" s="74">
        <v>44317</v>
      </c>
      <c r="B356" s="111">
        <f>AVERAGEIF(Cleaned_TRM_Cop_Usd!B:B,A356,Cleaned_TRM_Cop_Usd!C:C)</f>
        <v>3735.6661290322581</v>
      </c>
    </row>
    <row r="357" spans="1:2">
      <c r="A357" s="74">
        <v>44348</v>
      </c>
      <c r="B357" s="111">
        <f>AVERAGEIF(Cleaned_TRM_Cop_Usd!B:B,A357,Cleaned_TRM_Cop_Usd!C:C)</f>
        <v>3685.0426666666663</v>
      </c>
    </row>
    <row r="358" spans="1:2">
      <c r="A358" s="74">
        <v>44378</v>
      </c>
      <c r="B358" s="111">
        <f>AVERAGEIF(Cleaned_TRM_Cop_Usd!B:B,A358,Cleaned_TRM_Cop_Usd!C:C)</f>
        <v>3829.4180645161291</v>
      </c>
    </row>
    <row r="359" spans="1:2">
      <c r="A359" s="74">
        <v>44409</v>
      </c>
      <c r="B359" s="111">
        <f>AVERAGEIF(Cleaned_TRM_Cop_Usd!B:B,A359,Cleaned_TRM_Cop_Usd!C:C)</f>
        <v>3881.1835483870973</v>
      </c>
    </row>
    <row r="360" spans="1:2">
      <c r="A360" s="74">
        <v>44440</v>
      </c>
      <c r="B360" s="111">
        <f>AVERAGEIF(Cleaned_TRM_Cop_Usd!B:B,A360,Cleaned_TRM_Cop_Usd!C:C)</f>
        <v>3821.5376666666662</v>
      </c>
    </row>
    <row r="361" spans="1:2">
      <c r="A361" s="74">
        <v>44470</v>
      </c>
      <c r="B361" s="111">
        <f>AVERAGEIF(Cleaned_TRM_Cop_Usd!B:B,A361,Cleaned_TRM_Cop_Usd!C:C)</f>
        <v>3773.3841935483888</v>
      </c>
    </row>
    <row r="362" spans="1:2">
      <c r="A362" s="74">
        <v>44501</v>
      </c>
      <c r="B362" s="111">
        <f>AVERAGEIF(Cleaned_TRM_Cop_Usd!B:B,A362,Cleaned_TRM_Cop_Usd!C:C)</f>
        <v>3902.9009999999994</v>
      </c>
    </row>
    <row r="363" spans="1:2">
      <c r="A363" s="74">
        <v>44531</v>
      </c>
      <c r="B363" s="111">
        <f>AVERAGEIF(Cleaned_TRM_Cop_Usd!B:B,A363,Cleaned_TRM_Cop_Usd!C:C)</f>
        <v>3963.1335483870962</v>
      </c>
    </row>
    <row r="364" spans="1:2">
      <c r="A364" s="74">
        <v>44562</v>
      </c>
      <c r="B364" s="111">
        <f>AVERAGEIF(Cleaned_TRM_Cop_Usd!B:B,A364,Cleaned_TRM_Cop_Usd!C:C)</f>
        <v>3999.6161290322589</v>
      </c>
    </row>
    <row r="365" spans="1:2">
      <c r="A365" s="74">
        <v>44593</v>
      </c>
      <c r="B365" s="111">
        <f>AVERAGEIF(Cleaned_TRM_Cop_Usd!B:B,A365,Cleaned_TRM_Cop_Usd!C:C)</f>
        <v>3935.835714285713</v>
      </c>
    </row>
    <row r="366" spans="1:2">
      <c r="A366" s="74">
        <v>44621</v>
      </c>
      <c r="B366" s="111">
        <f>AVERAGEIF(Cleaned_TRM_Cop_Usd!B:B,A366,Cleaned_TRM_Cop_Usd!C:C)</f>
        <v>3807.1709677419353</v>
      </c>
    </row>
    <row r="367" spans="1:2">
      <c r="A367" s="74">
        <v>44652</v>
      </c>
      <c r="B367" s="111">
        <f>AVERAGEIF(Cleaned_TRM_Cop_Usd!B:B,A367,Cleaned_TRM_Cop_Usd!C:C)</f>
        <v>3792.9820000000018</v>
      </c>
    </row>
    <row r="368" spans="1:2">
      <c r="A368" s="74">
        <v>44682</v>
      </c>
      <c r="B368" s="111">
        <f>AVERAGEIF(Cleaned_TRM_Cop_Usd!B:B,A368,Cleaned_TRM_Cop_Usd!C:C)</f>
        <v>4019.0793548387101</v>
      </c>
    </row>
    <row r="369" spans="1:2">
      <c r="A369" s="74">
        <v>44713</v>
      </c>
      <c r="B369" s="111">
        <f>AVERAGEIF(Cleaned_TRM_Cop_Usd!B:B,A369,Cleaned_TRM_Cop_Usd!C:C)</f>
        <v>3930.7666666666669</v>
      </c>
    </row>
    <row r="370" spans="1:2">
      <c r="A370" s="74">
        <v>44743</v>
      </c>
      <c r="B370" s="111">
        <f>AVERAGEIF(Cleaned_TRM_Cop_Usd!B:B,A370,Cleaned_TRM_Cop_Usd!C:C)</f>
        <v>4367.8058064516135</v>
      </c>
    </row>
    <row r="371" spans="1:2">
      <c r="A371" s="74">
        <v>44774</v>
      </c>
      <c r="B371" s="111">
        <f>AVERAGEIF(Cleaned_TRM_Cop_Usd!B:B,A371,Cleaned_TRM_Cop_Usd!C:C)</f>
        <v>4322.4693548387104</v>
      </c>
    </row>
    <row r="372" spans="1:2">
      <c r="A372" s="74">
        <v>44805</v>
      </c>
      <c r="B372" s="111">
        <f>AVERAGEIF(Cleaned_TRM_Cop_Usd!B:B,A372,Cleaned_TRM_Cop_Usd!C:C)</f>
        <v>4433.6509999999998</v>
      </c>
    </row>
    <row r="373" spans="1:2">
      <c r="A373" s="74">
        <v>44835</v>
      </c>
      <c r="B373" s="111">
        <f>AVERAGEIF(Cleaned_TRM_Cop_Usd!B:B,A373,Cleaned_TRM_Cop_Usd!C:C)</f>
        <v>4711.8303225806467</v>
      </c>
    </row>
    <row r="374" spans="1:2">
      <c r="A374" s="74">
        <v>44866</v>
      </c>
      <c r="B374" s="111">
        <f>AVERAGEIF(Cleaned_TRM_Cop_Usd!B:B,A374,Cleaned_TRM_Cop_Usd!C:C)</f>
        <v>4926.6606666666667</v>
      </c>
    </row>
    <row r="375" spans="1:2">
      <c r="A375" s="74">
        <v>44896</v>
      </c>
      <c r="B375" s="111">
        <f>AVERAGEIF(Cleaned_TRM_Cop_Usd!B:B,A375,Cleaned_TRM_Cop_Usd!C:C)</f>
        <v>4788.4906451612896</v>
      </c>
    </row>
    <row r="376" spans="1:2">
      <c r="A376" s="74">
        <v>44927</v>
      </c>
      <c r="B376" s="111">
        <f>AVERAGEIF(Cleaned_TRM_Cop_Usd!B:B,A376,Cleaned_TRM_Cop_Usd!C:C)</f>
        <v>4715.2038709677445</v>
      </c>
    </row>
    <row r="377" spans="1:2">
      <c r="A377" s="74">
        <v>44958</v>
      </c>
      <c r="B377" s="111">
        <f>AVERAGEIF(Cleaned_TRM_Cop_Usd!B:B,A377,Cleaned_TRM_Cop_Usd!C:C)</f>
        <v>4803.1125000000002</v>
      </c>
    </row>
    <row r="378" spans="1:2">
      <c r="A378" s="74">
        <v>44986</v>
      </c>
      <c r="B378" s="111">
        <f>AVERAGEIF(Cleaned_TRM_Cop_Usd!B:B,A378,Cleaned_TRM_Cop_Usd!C:C)</f>
        <v>4766.3058064516117</v>
      </c>
    </row>
    <row r="379" spans="1:2">
      <c r="A379" s="74">
        <v>45017</v>
      </c>
      <c r="B379" s="111">
        <f>AVERAGEIF(Cleaned_TRM_Cop_Usd!B:B,A379,Cleaned_TRM_Cop_Usd!C:C)</f>
        <v>4542.6743333333325</v>
      </c>
    </row>
    <row r="380" spans="1:2">
      <c r="A380" s="74">
        <v>45047</v>
      </c>
      <c r="B380" s="111">
        <f>AVERAGEIF(Cleaned_TRM_Cop_Usd!B:B,A380,Cleaned_TRM_Cop_Usd!C:C)</f>
        <v>4540.0890322580644</v>
      </c>
    </row>
    <row r="381" spans="1:2">
      <c r="A381" s="74">
        <v>45078</v>
      </c>
      <c r="B381" s="111">
        <f>AVERAGEIF(Cleaned_TRM_Cop_Usd!B:B,A381,Cleaned_TRM_Cop_Usd!C:C)</f>
        <v>4209.2680000000009</v>
      </c>
    </row>
    <row r="382" spans="1:2">
      <c r="A382" s="74">
        <v>45108</v>
      </c>
      <c r="B382" s="111">
        <f>AVERAGEIF(Cleaned_TRM_Cop_Usd!B:B,A382,Cleaned_TRM_Cop_Usd!C:C)</f>
        <v>4069.2335483870975</v>
      </c>
    </row>
    <row r="383" spans="1:2">
      <c r="A383" s="74">
        <v>45139</v>
      </c>
      <c r="B383" s="111">
        <f>AVERAGEIF(Cleaned_TRM_Cop_Usd!B:B,A383,Cleaned_TRM_Cop_Usd!C:C)</f>
        <v>4070.7251612903228</v>
      </c>
    </row>
    <row r="384" spans="1:2">
      <c r="A384" s="74">
        <v>45170</v>
      </c>
      <c r="B384" s="111">
        <f>AVERAGEIF(Cleaned_TRM_Cop_Usd!B:B,A384,Cleaned_TRM_Cop_Usd!C:C)</f>
        <v>4004.5206666666659</v>
      </c>
    </row>
    <row r="385" spans="1:2">
      <c r="A385" s="74">
        <v>45200</v>
      </c>
      <c r="B385" s="111">
        <f>AVERAGEIF(Cleaned_TRM_Cop_Usd!B:B,A385,Cleaned_TRM_Cop_Usd!C:C)</f>
        <v>4222.4332258064514</v>
      </c>
    </row>
    <row r="386" spans="1:2">
      <c r="A386" s="74">
        <v>45231</v>
      </c>
      <c r="B386" s="111">
        <f>AVERAGEIF(Cleaned_TRM_Cop_Usd!B:B,A386,Cleaned_TRM_Cop_Usd!C:C)</f>
        <v>4038.804666666666</v>
      </c>
    </row>
    <row r="387" spans="1:2">
      <c r="A387" s="74">
        <v>45261</v>
      </c>
      <c r="B387" s="111">
        <f>AVERAGEIF(Cleaned_TRM_Cop_Usd!B:B,A387,Cleaned_TRM_Cop_Usd!C:C)</f>
        <v>3948.2067741935471</v>
      </c>
    </row>
    <row r="388" spans="1:2">
      <c r="A388" s="74">
        <v>45292</v>
      </c>
      <c r="B388" s="111">
        <f>AVERAGEIF(Cleaned_TRM_Cop_Usd!B:B,A388,Cleaned_TRM_Cop_Usd!C:C)</f>
        <v>3915.1987096774187</v>
      </c>
    </row>
    <row r="389" spans="1:2">
      <c r="A389" s="74">
        <v>45323</v>
      </c>
      <c r="B389" s="111">
        <f>AVERAGEIF(Cleaned_TRM_Cop_Usd!B:B,A389,Cleaned_TRM_Cop_Usd!C:C)</f>
        <v>3931.4386206896547</v>
      </c>
    </row>
    <row r="390" spans="1:2">
      <c r="A390" s="74">
        <v>45352</v>
      </c>
      <c r="B390" s="111">
        <f>AVERAGEIF(Cleaned_TRM_Cop_Usd!B:B,A390,Cleaned_TRM_Cop_Usd!C:C)</f>
        <v>3899.3412903225803</v>
      </c>
    </row>
    <row r="391" spans="1:2">
      <c r="A391" s="74">
        <v>45383</v>
      </c>
      <c r="B391" s="111">
        <f>AVERAGEIF(Cleaned_TRM_Cop_Usd!B:B,A391,Cleaned_TRM_Cop_Usd!C:C)</f>
        <v>3867.9753333333342</v>
      </c>
    </row>
    <row r="392" spans="1:2">
      <c r="A392" s="74">
        <v>45413</v>
      </c>
      <c r="B392" s="111">
        <f>AVERAGEIF(Cleaned_TRM_Cop_Usd!B:B,A392,Cleaned_TRM_Cop_Usd!C:C)</f>
        <v>3869.1006451612907</v>
      </c>
    </row>
    <row r="393" spans="1:2">
      <c r="A393" s="74">
        <v>45444</v>
      </c>
      <c r="B393" s="111">
        <f>AVERAGEIF(Cleaned_TRM_Cop_Usd!B:B,A393,Cleaned_TRM_Cop_Usd!C:C)</f>
        <v>4042.7970000000005</v>
      </c>
    </row>
    <row r="394" spans="1:2">
      <c r="A394" s="74">
        <v>45474</v>
      </c>
      <c r="B394" s="111">
        <f>AVERAGEIF(Cleaned_TRM_Cop_Usd!B:B,A394,Cleaned_TRM_Cop_Usd!C:C)</f>
        <v>4036.921935483871</v>
      </c>
    </row>
    <row r="395" spans="1:2">
      <c r="A395" s="74">
        <v>45505</v>
      </c>
      <c r="B395" s="111">
        <f>AVERAGEIF(Cleaned_TRM_Cop_Usd!B:B,A395,Cleaned_TRM_Cop_Usd!C:C)</f>
        <v>4065.5464516129036</v>
      </c>
    </row>
    <row r="396" spans="1:2">
      <c r="A396" s="74">
        <v>45536</v>
      </c>
      <c r="B396" s="111">
        <f>AVERAGEIF(Cleaned_TRM_Cop_Usd!B:B,A396,Cleaned_TRM_Cop_Usd!C:C)</f>
        <v>4182.5123333333349</v>
      </c>
    </row>
    <row r="397" spans="1:2">
      <c r="A397" s="74">
        <v>45566</v>
      </c>
      <c r="B397" s="111">
        <f>AVERAGEIF(Cleaned_TRM_Cop_Usd!B:B,A397,Cleaned_TRM_Cop_Usd!C:C)</f>
        <v>4249.4699999999984</v>
      </c>
    </row>
    <row r="398" spans="1:2">
      <c r="A398" s="74">
        <v>45597</v>
      </c>
      <c r="B398" s="111">
        <f>AVERAGEIF(Cleaned_TRM_Cop_Usd!B:B,A398,Cleaned_TRM_Cop_Usd!C:C)</f>
        <v>4408.6523333333334</v>
      </c>
    </row>
    <row r="399" spans="1:2">
      <c r="A399" s="74">
        <v>45627</v>
      </c>
      <c r="B399" s="111">
        <f>AVERAGEIF(Cleaned_TRM_Cop_Usd!B:B,A399,Cleaned_TRM_Cop_Usd!C:C)</f>
        <v>4385.1487096774199</v>
      </c>
    </row>
    <row r="400" spans="1:2">
      <c r="A400" s="74">
        <v>45658</v>
      </c>
      <c r="B400" s="111">
        <f>AVERAGEIF(Cleaned_TRM_Cop_Usd!B:B,A400,Cleaned_TRM_Cop_Usd!C:C)</f>
        <v>4307.5674193548384</v>
      </c>
    </row>
    <row r="401" spans="1:2">
      <c r="A401" s="74">
        <v>45689</v>
      </c>
      <c r="B401" s="111">
        <f>AVERAGEIF(Cleaned_TRM_Cop_Usd!B:B,A401,Cleaned_TRM_Cop_Usd!C:C)</f>
        <v>4127.9539285714291</v>
      </c>
    </row>
    <row r="402" spans="1:2">
      <c r="A402" s="74">
        <v>45717</v>
      </c>
      <c r="B402" s="111">
        <f>AVERAGEIF(Cleaned_TRM_Cop_Usd!B:B,A402,Cleaned_TRM_Cop_Usd!C:C)</f>
        <v>4137.684516129033</v>
      </c>
    </row>
    <row r="403" spans="1:2">
      <c r="A403" s="74">
        <v>45748</v>
      </c>
      <c r="B403" s="111">
        <f>AVERAGEIF(Cleaned_TRM_Cop_Usd!B:B,A403,Cleaned_TRM_Cop_Usd!C:C)</f>
        <v>4280.257999999998</v>
      </c>
    </row>
    <row r="404" spans="1:2">
      <c r="A404" s="74">
        <v>45778</v>
      </c>
      <c r="B404" s="111">
        <f>AVERAGEIF(Cleaned_TRM_Cop_Usd!B:B,A404,Cleaned_TRM_Cop_Usd!C:C)</f>
        <v>4203.377096774193</v>
      </c>
    </row>
    <row r="405" spans="1:2">
      <c r="A405" s="74">
        <v>45809</v>
      </c>
      <c r="B405" s="111">
        <f>AVERAGEIF(Cleaned_TRM_Cop_Usd!B:B,A405,Cleaned_TRM_Cop_Usd!C:C)</f>
        <v>4113.4849999999997</v>
      </c>
    </row>
    <row r="406" spans="1:2">
      <c r="A406" s="74">
        <v>45839</v>
      </c>
      <c r="B406" s="111">
        <f>AVERAGEIF(Cleaned_TRM_Cop_Usd!B:B,A406,Cleaned_TRM_Cop_Usd!C:C)</f>
        <v>4010.7213333333339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585"/>
  <sheetViews>
    <sheetView workbookViewId="0"/>
  </sheetViews>
  <sheetFormatPr defaultColWidth="11.42578125" defaultRowHeight="15"/>
  <cols>
    <col min="2" max="2" width="14.5703125" customWidth="1"/>
    <col min="3" max="3" width="15.85546875" customWidth="1"/>
    <col min="4" max="4" width="13.7109375" style="1" customWidth="1"/>
  </cols>
  <sheetData>
    <row r="3" spans="2:4" ht="36" customHeight="1"/>
    <row r="4" spans="2:4" ht="30.75" customHeight="1" thickBot="1"/>
    <row r="5" spans="2:4" ht="36.75" customHeight="1" thickBot="1">
      <c r="B5" s="138" t="s">
        <v>5</v>
      </c>
      <c r="C5" s="139"/>
      <c r="D5" s="140"/>
    </row>
    <row r="6" spans="2:4" ht="15.75">
      <c r="B6" s="141">
        <v>41456</v>
      </c>
      <c r="C6" s="2" t="s">
        <v>6</v>
      </c>
      <c r="D6" s="3">
        <v>3762.5</v>
      </c>
    </row>
    <row r="7" spans="2:4" ht="15.75">
      <c r="B7" s="142"/>
      <c r="C7" s="4" t="s">
        <v>7</v>
      </c>
      <c r="D7" s="5">
        <v>3797.5</v>
      </c>
    </row>
    <row r="8" spans="2:4" ht="15.75">
      <c r="B8" s="142"/>
      <c r="C8" s="4" t="s">
        <v>8</v>
      </c>
      <c r="D8" s="5">
        <v>3737.5</v>
      </c>
    </row>
    <row r="9" spans="2:4" ht="16.5" thickBot="1">
      <c r="B9" s="143"/>
      <c r="C9" s="6" t="s">
        <v>9</v>
      </c>
      <c r="D9" s="7">
        <v>3797.5</v>
      </c>
    </row>
    <row r="10" spans="2:4" ht="15.75">
      <c r="B10" s="141">
        <v>41487</v>
      </c>
      <c r="C10" s="2" t="s">
        <v>10</v>
      </c>
      <c r="D10" s="3">
        <v>3937.5</v>
      </c>
    </row>
    <row r="11" spans="2:4" ht="15.75">
      <c r="B11" s="142"/>
      <c r="C11" s="4" t="s">
        <v>11</v>
      </c>
      <c r="D11" s="5">
        <v>3897.5</v>
      </c>
    </row>
    <row r="12" spans="2:4" ht="15.75">
      <c r="B12" s="142"/>
      <c r="C12" s="4" t="s">
        <v>12</v>
      </c>
      <c r="D12" s="5">
        <v>4012.5</v>
      </c>
    </row>
    <row r="13" spans="2:4" ht="15.75">
      <c r="B13" s="142"/>
      <c r="C13" s="4" t="s">
        <v>13</v>
      </c>
      <c r="D13" s="5">
        <v>4137.5</v>
      </c>
    </row>
    <row r="14" spans="2:4" ht="16.5" thickBot="1">
      <c r="B14" s="144"/>
      <c r="C14" s="8" t="s">
        <v>14</v>
      </c>
      <c r="D14" s="9">
        <v>4217.5</v>
      </c>
    </row>
    <row r="15" spans="2:4" ht="15.75">
      <c r="B15" s="145">
        <v>41518</v>
      </c>
      <c r="C15" s="10" t="s">
        <v>15</v>
      </c>
      <c r="D15" s="11">
        <v>4287.5</v>
      </c>
    </row>
    <row r="16" spans="2:4" ht="15.75">
      <c r="B16" s="142"/>
      <c r="C16" s="4" t="s">
        <v>16</v>
      </c>
      <c r="D16" s="5">
        <v>4287.5</v>
      </c>
    </row>
    <row r="17" spans="2:4" ht="15.75">
      <c r="B17" s="142"/>
      <c r="C17" s="4" t="s">
        <v>17</v>
      </c>
      <c r="D17" s="5">
        <v>4462.5</v>
      </c>
    </row>
    <row r="18" spans="2:4" ht="16.5" thickBot="1">
      <c r="B18" s="143"/>
      <c r="C18" s="6" t="s">
        <v>18</v>
      </c>
      <c r="D18" s="7">
        <v>4477.5</v>
      </c>
    </row>
    <row r="19" spans="2:4" ht="15.75">
      <c r="B19" s="141">
        <v>41548</v>
      </c>
      <c r="C19" s="2" t="s">
        <v>19</v>
      </c>
      <c r="D19" s="3">
        <v>4437.5</v>
      </c>
    </row>
    <row r="20" spans="2:4" ht="15.75">
      <c r="B20" s="142"/>
      <c r="C20" s="4" t="s">
        <v>20</v>
      </c>
      <c r="D20" s="5">
        <v>4487.5</v>
      </c>
    </row>
    <row r="21" spans="2:4" ht="15.75">
      <c r="B21" s="142"/>
      <c r="C21" s="4" t="s">
        <v>21</v>
      </c>
      <c r="D21" s="5">
        <v>4637.5</v>
      </c>
    </row>
    <row r="22" spans="2:4" ht="15.75">
      <c r="B22" s="142"/>
      <c r="C22" s="4" t="s">
        <v>22</v>
      </c>
      <c r="D22" s="5">
        <v>4687.5</v>
      </c>
    </row>
    <row r="23" spans="2:4" ht="16.5" thickBot="1">
      <c r="B23" s="144"/>
      <c r="C23" s="8" t="s">
        <v>23</v>
      </c>
      <c r="D23" s="9">
        <v>4687.5</v>
      </c>
    </row>
    <row r="24" spans="2:4" ht="15.75">
      <c r="B24" s="145">
        <v>41579</v>
      </c>
      <c r="C24" s="10" t="s">
        <v>24</v>
      </c>
      <c r="D24" s="11">
        <v>4675</v>
      </c>
    </row>
    <row r="25" spans="2:4" ht="15.75">
      <c r="B25" s="142"/>
      <c r="C25" s="4" t="s">
        <v>25</v>
      </c>
      <c r="D25" s="5">
        <v>4712.5</v>
      </c>
    </row>
    <row r="26" spans="2:4" ht="15.75">
      <c r="B26" s="142"/>
      <c r="C26" s="4" t="s">
        <v>26</v>
      </c>
      <c r="D26" s="5">
        <v>4712.5</v>
      </c>
    </row>
    <row r="27" spans="2:4" ht="16.5" thickBot="1">
      <c r="B27" s="143"/>
      <c r="C27" s="6" t="s">
        <v>27</v>
      </c>
      <c r="D27" s="7">
        <v>4837.5</v>
      </c>
    </row>
    <row r="28" spans="2:4" ht="15.75">
      <c r="B28" s="141">
        <v>41609</v>
      </c>
      <c r="C28" s="2" t="s">
        <v>15</v>
      </c>
      <c r="D28" s="3">
        <v>4887.5</v>
      </c>
    </row>
    <row r="29" spans="2:4" ht="15.75">
      <c r="B29" s="142"/>
      <c r="C29" s="4" t="s">
        <v>16</v>
      </c>
      <c r="D29" s="5">
        <v>4887.5</v>
      </c>
    </row>
    <row r="30" spans="2:4" ht="15.75">
      <c r="B30" s="142"/>
      <c r="C30" s="4" t="s">
        <v>17</v>
      </c>
      <c r="D30" s="5">
        <v>4887.5</v>
      </c>
    </row>
    <row r="31" spans="2:4" ht="16.5" thickBot="1">
      <c r="B31" s="144"/>
      <c r="C31" s="8" t="s">
        <v>18</v>
      </c>
      <c r="D31" s="9">
        <v>4887.5</v>
      </c>
    </row>
    <row r="32" spans="2:4" ht="15.75">
      <c r="B32" s="149">
        <v>41640</v>
      </c>
      <c r="C32" s="12" t="s">
        <v>28</v>
      </c>
      <c r="D32" s="11">
        <v>4887.5</v>
      </c>
    </row>
    <row r="33" spans="2:4" ht="15.75">
      <c r="B33" s="147"/>
      <c r="C33" s="13" t="s">
        <v>29</v>
      </c>
      <c r="D33" s="5">
        <v>4887.5</v>
      </c>
    </row>
    <row r="34" spans="2:4" ht="15.75">
      <c r="B34" s="147"/>
      <c r="C34" s="13" t="s">
        <v>30</v>
      </c>
      <c r="D34" s="5">
        <v>4687.5</v>
      </c>
    </row>
    <row r="35" spans="2:4" ht="16.5" thickBot="1">
      <c r="B35" s="150"/>
      <c r="C35" s="14" t="s">
        <v>31</v>
      </c>
      <c r="D35" s="7">
        <v>4737.5</v>
      </c>
    </row>
    <row r="36" spans="2:4" ht="15.75">
      <c r="B36" s="146">
        <v>41671</v>
      </c>
      <c r="C36" s="15" t="s">
        <v>32</v>
      </c>
      <c r="D36" s="3">
        <v>4737.5</v>
      </c>
    </row>
    <row r="37" spans="2:4" ht="15.75">
      <c r="B37" s="147"/>
      <c r="C37" s="13" t="s">
        <v>33</v>
      </c>
      <c r="D37" s="5">
        <v>4937.5</v>
      </c>
    </row>
    <row r="38" spans="2:4" ht="15.75">
      <c r="B38" s="147"/>
      <c r="C38" s="13" t="s">
        <v>34</v>
      </c>
      <c r="D38" s="5">
        <v>5087.5</v>
      </c>
    </row>
    <row r="39" spans="2:4" ht="15.75">
      <c r="B39" s="147"/>
      <c r="C39" s="13" t="s">
        <v>35</v>
      </c>
      <c r="D39" s="5">
        <v>5087.5</v>
      </c>
    </row>
    <row r="40" spans="2:4" ht="16.5" thickBot="1">
      <c r="B40" s="148"/>
      <c r="C40" s="16" t="s">
        <v>36</v>
      </c>
      <c r="D40" s="9">
        <v>5300</v>
      </c>
    </row>
    <row r="41" spans="2:4" ht="15.75">
      <c r="B41" s="149">
        <v>41699</v>
      </c>
      <c r="C41" s="12" t="s">
        <v>33</v>
      </c>
      <c r="D41" s="11">
        <v>5325</v>
      </c>
    </row>
    <row r="42" spans="2:4" ht="15.75">
      <c r="B42" s="147"/>
      <c r="C42" s="13" t="s">
        <v>34</v>
      </c>
      <c r="D42" s="5">
        <v>5375</v>
      </c>
    </row>
    <row r="43" spans="2:4" ht="15.75">
      <c r="B43" s="147"/>
      <c r="C43" s="13" t="s">
        <v>37</v>
      </c>
      <c r="D43" s="5">
        <v>5375</v>
      </c>
    </row>
    <row r="44" spans="2:4" ht="16.5" thickBot="1">
      <c r="B44" s="150"/>
      <c r="C44" s="14" t="s">
        <v>38</v>
      </c>
      <c r="D44" s="7">
        <v>5475</v>
      </c>
    </row>
    <row r="45" spans="2:4" ht="15.75">
      <c r="B45" s="146">
        <v>41730</v>
      </c>
      <c r="C45" s="15" t="s">
        <v>39</v>
      </c>
      <c r="D45" s="3">
        <v>5475</v>
      </c>
    </row>
    <row r="46" spans="2:4" ht="15.75">
      <c r="B46" s="147"/>
      <c r="C46" s="13" t="s">
        <v>20</v>
      </c>
      <c r="D46" s="5">
        <v>5425</v>
      </c>
    </row>
    <row r="47" spans="2:4" ht="15.75">
      <c r="B47" s="147"/>
      <c r="C47" s="13" t="s">
        <v>21</v>
      </c>
      <c r="D47" s="5">
        <v>5425</v>
      </c>
    </row>
    <row r="48" spans="2:4" ht="16.5" thickBot="1">
      <c r="B48" s="148"/>
      <c r="C48" s="16" t="s">
        <v>22</v>
      </c>
      <c r="D48" s="9">
        <v>5425</v>
      </c>
    </row>
    <row r="49" spans="2:4" ht="15.75">
      <c r="B49" s="149">
        <v>41760</v>
      </c>
      <c r="C49" s="12" t="s">
        <v>40</v>
      </c>
      <c r="D49" s="11">
        <v>5425</v>
      </c>
    </row>
    <row r="50" spans="2:4" ht="15.75">
      <c r="B50" s="147"/>
      <c r="C50" s="13" t="s">
        <v>11</v>
      </c>
      <c r="D50" s="5">
        <v>5425</v>
      </c>
    </row>
    <row r="51" spans="2:4" ht="15.75">
      <c r="B51" s="147"/>
      <c r="C51" s="13" t="s">
        <v>12</v>
      </c>
      <c r="D51" s="5">
        <v>5325</v>
      </c>
    </row>
    <row r="52" spans="2:4" ht="15.75">
      <c r="B52" s="147"/>
      <c r="C52" s="13" t="s">
        <v>13</v>
      </c>
      <c r="D52" s="5">
        <v>5200</v>
      </c>
    </row>
    <row r="53" spans="2:4" ht="16.5" thickBot="1">
      <c r="B53" s="150"/>
      <c r="C53" s="14" t="s">
        <v>14</v>
      </c>
      <c r="D53" s="7">
        <v>5100</v>
      </c>
    </row>
    <row r="54" spans="2:4" ht="15.75">
      <c r="B54" s="146">
        <v>41791</v>
      </c>
      <c r="C54" s="15" t="s">
        <v>15</v>
      </c>
      <c r="D54" s="3">
        <v>5100</v>
      </c>
    </row>
    <row r="55" spans="2:4" ht="15.75">
      <c r="B55" s="147"/>
      <c r="C55" s="13" t="s">
        <v>16</v>
      </c>
      <c r="D55" s="5">
        <v>5262.5</v>
      </c>
    </row>
    <row r="56" spans="2:4" ht="15.75">
      <c r="B56" s="147"/>
      <c r="C56" s="13" t="s">
        <v>17</v>
      </c>
      <c r="D56" s="5">
        <v>5262.5</v>
      </c>
    </row>
    <row r="57" spans="2:4" ht="16.5" thickBot="1">
      <c r="B57" s="148"/>
      <c r="C57" s="16" t="s">
        <v>18</v>
      </c>
      <c r="D57" s="9">
        <v>5262.5</v>
      </c>
    </row>
    <row r="58" spans="2:4" ht="15.75">
      <c r="B58" s="149">
        <v>41821</v>
      </c>
      <c r="C58" s="12" t="s">
        <v>39</v>
      </c>
      <c r="D58" s="11">
        <v>5212.5</v>
      </c>
    </row>
    <row r="59" spans="2:4" ht="15.75">
      <c r="B59" s="147"/>
      <c r="C59" s="13" t="s">
        <v>20</v>
      </c>
      <c r="D59" s="5">
        <v>5212.5</v>
      </c>
    </row>
    <row r="60" spans="2:4" ht="15.75">
      <c r="B60" s="147"/>
      <c r="C60" s="13" t="s">
        <v>21</v>
      </c>
      <c r="D60" s="5">
        <v>5212.5</v>
      </c>
    </row>
    <row r="61" spans="2:4" ht="16.5" thickBot="1">
      <c r="B61" s="150"/>
      <c r="C61" s="14" t="s">
        <v>22</v>
      </c>
      <c r="D61" s="7">
        <v>5212.5</v>
      </c>
    </row>
    <row r="62" spans="2:4" ht="15.75">
      <c r="B62" s="146">
        <v>41852</v>
      </c>
      <c r="C62" s="15" t="s">
        <v>23</v>
      </c>
      <c r="D62" s="3">
        <v>5212.5</v>
      </c>
    </row>
    <row r="63" spans="2:4" ht="15.75">
      <c r="B63" s="147"/>
      <c r="C63" s="13" t="s">
        <v>24</v>
      </c>
      <c r="D63" s="5">
        <v>5225</v>
      </c>
    </row>
    <row r="64" spans="2:4" ht="15.75">
      <c r="B64" s="147"/>
      <c r="C64" s="13" t="s">
        <v>25</v>
      </c>
      <c r="D64" s="5">
        <v>5325</v>
      </c>
    </row>
    <row r="65" spans="2:4" ht="15.75">
      <c r="B65" s="147"/>
      <c r="C65" s="13" t="s">
        <v>26</v>
      </c>
      <c r="D65" s="5">
        <v>5362.5</v>
      </c>
    </row>
    <row r="66" spans="2:4" ht="16.5" thickBot="1">
      <c r="B66" s="148"/>
      <c r="C66" s="16" t="s">
        <v>41</v>
      </c>
      <c r="D66" s="9">
        <v>5362.5</v>
      </c>
    </row>
    <row r="67" spans="2:4" ht="15.75">
      <c r="B67" s="149">
        <v>41883</v>
      </c>
      <c r="C67" s="12" t="s">
        <v>42</v>
      </c>
      <c r="D67" s="11">
        <v>5462.5</v>
      </c>
    </row>
    <row r="68" spans="2:4" ht="15.75">
      <c r="B68" s="147"/>
      <c r="C68" s="13" t="s">
        <v>7</v>
      </c>
      <c r="D68" s="5">
        <v>5462.5</v>
      </c>
    </row>
    <row r="69" spans="2:4" ht="15.75">
      <c r="B69" s="147"/>
      <c r="C69" s="13" t="s">
        <v>8</v>
      </c>
      <c r="D69" s="5">
        <v>5365</v>
      </c>
    </row>
    <row r="70" spans="2:4" ht="16.5" thickBot="1">
      <c r="B70" s="150"/>
      <c r="C70" s="14" t="s">
        <v>9</v>
      </c>
      <c r="D70" s="7">
        <v>5475</v>
      </c>
    </row>
    <row r="71" spans="2:4" ht="15.75">
      <c r="B71" s="146">
        <v>41913</v>
      </c>
      <c r="C71" s="15" t="s">
        <v>43</v>
      </c>
      <c r="D71" s="3">
        <v>5632.5</v>
      </c>
    </row>
    <row r="72" spans="2:4" ht="15.75">
      <c r="B72" s="147"/>
      <c r="C72" s="13" t="s">
        <v>29</v>
      </c>
      <c r="D72" s="5">
        <v>5632.5</v>
      </c>
    </row>
    <row r="73" spans="2:4" ht="15.75">
      <c r="B73" s="147"/>
      <c r="C73" s="13" t="s">
        <v>30</v>
      </c>
      <c r="D73" s="5">
        <v>5632.5</v>
      </c>
    </row>
    <row r="74" spans="2:4" ht="15.75">
      <c r="B74" s="147"/>
      <c r="C74" s="13" t="s">
        <v>31</v>
      </c>
      <c r="D74" s="5">
        <v>5682.5</v>
      </c>
    </row>
    <row r="75" spans="2:4" ht="16.5" thickBot="1">
      <c r="B75" s="148"/>
      <c r="C75" s="16" t="s">
        <v>32</v>
      </c>
      <c r="D75" s="9">
        <v>5737.5</v>
      </c>
    </row>
    <row r="76" spans="2:4" ht="15.75">
      <c r="B76" s="149">
        <v>41944</v>
      </c>
      <c r="C76" s="12" t="s">
        <v>33</v>
      </c>
      <c r="D76" s="11">
        <v>5687.5</v>
      </c>
    </row>
    <row r="77" spans="2:4" ht="15.75">
      <c r="B77" s="147"/>
      <c r="C77" s="13" t="s">
        <v>34</v>
      </c>
      <c r="D77" s="5">
        <v>5387.5</v>
      </c>
    </row>
    <row r="78" spans="2:4" ht="15.75">
      <c r="B78" s="147"/>
      <c r="C78" s="13" t="s">
        <v>44</v>
      </c>
      <c r="D78" s="5">
        <v>5477.5</v>
      </c>
    </row>
    <row r="79" spans="2:4" ht="16.5" thickBot="1">
      <c r="B79" s="150"/>
      <c r="C79" s="14" t="s">
        <v>45</v>
      </c>
      <c r="D79" s="7">
        <v>5502.5</v>
      </c>
    </row>
    <row r="80" spans="2:4" ht="15.75">
      <c r="B80" s="146">
        <v>41974</v>
      </c>
      <c r="C80" s="15" t="s">
        <v>42</v>
      </c>
      <c r="D80" s="3">
        <v>5652.5</v>
      </c>
    </row>
    <row r="81" spans="2:4" ht="15.75">
      <c r="B81" s="147"/>
      <c r="C81" s="13" t="s">
        <v>7</v>
      </c>
      <c r="D81" s="5">
        <v>5800</v>
      </c>
    </row>
    <row r="82" spans="2:4" ht="15.75">
      <c r="B82" s="147"/>
      <c r="C82" s="13" t="s">
        <v>8</v>
      </c>
      <c r="D82" s="5">
        <v>6032.5</v>
      </c>
    </row>
    <row r="83" spans="2:4" ht="16.5" thickBot="1">
      <c r="B83" s="148"/>
      <c r="C83" s="16" t="s">
        <v>46</v>
      </c>
      <c r="D83" s="9">
        <v>6242.5</v>
      </c>
    </row>
    <row r="84" spans="2:4" ht="15.75">
      <c r="B84" s="145">
        <v>42005</v>
      </c>
      <c r="C84" s="10" t="s">
        <v>11</v>
      </c>
      <c r="D84" s="11">
        <v>6242.5</v>
      </c>
    </row>
    <row r="85" spans="2:4" ht="15.75">
      <c r="B85" s="142"/>
      <c r="C85" s="4" t="s">
        <v>12</v>
      </c>
      <c r="D85" s="5">
        <v>6242.5</v>
      </c>
    </row>
    <row r="86" spans="2:4" ht="15.75">
      <c r="B86" s="142"/>
      <c r="C86" s="4" t="s">
        <v>13</v>
      </c>
      <c r="D86" s="5">
        <v>6405</v>
      </c>
    </row>
    <row r="87" spans="2:4" ht="16.5" thickBot="1">
      <c r="B87" s="143"/>
      <c r="C87" s="6" t="s">
        <v>47</v>
      </c>
      <c r="D87" s="7">
        <v>5932.5</v>
      </c>
    </row>
    <row r="88" spans="2:4" ht="15.75">
      <c r="B88" s="141">
        <v>42036</v>
      </c>
      <c r="C88" s="2" t="s">
        <v>42</v>
      </c>
      <c r="D88" s="3">
        <v>5762.5</v>
      </c>
    </row>
    <row r="89" spans="2:4" ht="15.75">
      <c r="B89" s="142"/>
      <c r="C89" s="4" t="s">
        <v>7</v>
      </c>
      <c r="D89" s="5">
        <v>5762.5</v>
      </c>
    </row>
    <row r="90" spans="2:4" ht="15.75">
      <c r="B90" s="142"/>
      <c r="C90" s="4" t="s">
        <v>8</v>
      </c>
      <c r="D90" s="5">
        <v>5867.5</v>
      </c>
    </row>
    <row r="91" spans="2:4" ht="16.5" thickBot="1">
      <c r="B91" s="144"/>
      <c r="C91" s="8" t="s">
        <v>9</v>
      </c>
      <c r="D91" s="9">
        <v>6082.5</v>
      </c>
    </row>
    <row r="92" spans="2:4" ht="15.75">
      <c r="B92" s="145">
        <v>42064</v>
      </c>
      <c r="C92" s="10" t="s">
        <v>42</v>
      </c>
      <c r="D92" s="11">
        <v>6082.5</v>
      </c>
    </row>
    <row r="93" spans="2:4" ht="15.75">
      <c r="B93" s="142"/>
      <c r="C93" s="4" t="s">
        <v>7</v>
      </c>
      <c r="D93" s="5">
        <v>6312.5</v>
      </c>
    </row>
    <row r="94" spans="2:4" ht="15.75">
      <c r="B94" s="142"/>
      <c r="C94" s="4" t="s">
        <v>8</v>
      </c>
      <c r="D94" s="5">
        <v>6312.5</v>
      </c>
    </row>
    <row r="95" spans="2:4" ht="16.5" thickBot="1">
      <c r="B95" s="143"/>
      <c r="C95" s="6" t="s">
        <v>9</v>
      </c>
      <c r="D95" s="7">
        <v>6168</v>
      </c>
    </row>
    <row r="96" spans="2:4" ht="15.75">
      <c r="B96" s="141">
        <v>42095</v>
      </c>
      <c r="C96" s="2" t="s">
        <v>28</v>
      </c>
      <c r="D96" s="3">
        <v>6168</v>
      </c>
    </row>
    <row r="97" spans="2:4" ht="15.75">
      <c r="B97" s="142"/>
      <c r="C97" s="4" t="s">
        <v>29</v>
      </c>
      <c r="D97" s="5">
        <v>6040</v>
      </c>
    </row>
    <row r="98" spans="2:4" ht="15.75">
      <c r="B98" s="142"/>
      <c r="C98" s="4" t="s">
        <v>30</v>
      </c>
      <c r="D98" s="5">
        <v>6040</v>
      </c>
    </row>
    <row r="99" spans="2:4" ht="16.5" thickBot="1">
      <c r="B99" s="144"/>
      <c r="C99" s="8" t="s">
        <v>31</v>
      </c>
      <c r="D99" s="9">
        <v>6040</v>
      </c>
    </row>
    <row r="100" spans="2:4" ht="15.75">
      <c r="B100" s="145">
        <v>42125</v>
      </c>
      <c r="C100" s="10" t="s">
        <v>48</v>
      </c>
      <c r="D100" s="11">
        <v>6012.5</v>
      </c>
    </row>
    <row r="101" spans="2:4" ht="15.75">
      <c r="B101" s="151"/>
      <c r="C101" s="4" t="s">
        <v>24</v>
      </c>
      <c r="D101" s="5">
        <v>5980</v>
      </c>
    </row>
    <row r="102" spans="2:4" ht="15.75">
      <c r="B102" s="151"/>
      <c r="C102" s="4" t="s">
        <v>25</v>
      </c>
      <c r="D102" s="5">
        <v>5980</v>
      </c>
    </row>
    <row r="103" spans="2:4" ht="15.75">
      <c r="B103" s="151"/>
      <c r="C103" s="4" t="s">
        <v>26</v>
      </c>
      <c r="D103" s="5">
        <v>6062.5</v>
      </c>
    </row>
    <row r="104" spans="2:4" ht="16.5" thickBot="1">
      <c r="B104" s="153"/>
      <c r="C104" s="6" t="s">
        <v>41</v>
      </c>
      <c r="D104" s="7">
        <v>6295</v>
      </c>
    </row>
    <row r="105" spans="2:4" ht="15.75">
      <c r="B105" s="141">
        <v>42156</v>
      </c>
      <c r="C105" s="2" t="s">
        <v>42</v>
      </c>
      <c r="D105" s="3">
        <v>6295</v>
      </c>
    </row>
    <row r="106" spans="2:4" ht="15.75">
      <c r="B106" s="151"/>
      <c r="C106" s="4" t="s">
        <v>49</v>
      </c>
      <c r="D106" s="5">
        <v>6637.5</v>
      </c>
    </row>
    <row r="107" spans="2:4" ht="15.75">
      <c r="B107" s="151"/>
      <c r="C107" s="4" t="s">
        <v>8</v>
      </c>
      <c r="D107" s="5">
        <v>6595</v>
      </c>
    </row>
    <row r="108" spans="2:4" ht="15.75">
      <c r="B108" s="151"/>
      <c r="C108" s="4" t="s">
        <v>9</v>
      </c>
      <c r="D108" s="5">
        <v>6670</v>
      </c>
    </row>
    <row r="109" spans="2:4" ht="16.5" thickBot="1">
      <c r="B109" s="152"/>
      <c r="C109" s="8" t="s">
        <v>50</v>
      </c>
      <c r="D109" s="9">
        <v>6837.5</v>
      </c>
    </row>
    <row r="110" spans="2:4" ht="15.75">
      <c r="B110" s="145">
        <v>42186</v>
      </c>
      <c r="C110" s="10" t="s">
        <v>29</v>
      </c>
      <c r="D110" s="11">
        <v>6905</v>
      </c>
    </row>
    <row r="111" spans="2:4" ht="15.75">
      <c r="B111" s="151"/>
      <c r="C111" s="4" t="s">
        <v>30</v>
      </c>
      <c r="D111" s="5">
        <v>7242.5</v>
      </c>
    </row>
    <row r="112" spans="2:4" ht="15.75">
      <c r="B112" s="151"/>
      <c r="C112" s="4" t="s">
        <v>31</v>
      </c>
      <c r="D112" s="5">
        <v>7340</v>
      </c>
    </row>
    <row r="113" spans="2:4" ht="16.5" thickBot="1">
      <c r="B113" s="153"/>
      <c r="C113" s="6" t="s">
        <v>32</v>
      </c>
      <c r="D113" s="7">
        <v>7340</v>
      </c>
    </row>
    <row r="114" spans="2:4" ht="15.75">
      <c r="B114" s="141">
        <v>42217</v>
      </c>
      <c r="C114" s="2" t="s">
        <v>33</v>
      </c>
      <c r="D114" s="3">
        <v>7340</v>
      </c>
    </row>
    <row r="115" spans="2:4" ht="15.75">
      <c r="B115" s="151"/>
      <c r="C115" s="4" t="s">
        <v>34</v>
      </c>
      <c r="D115" s="5">
        <v>7477.5</v>
      </c>
    </row>
    <row r="116" spans="2:4" ht="15.75">
      <c r="B116" s="151"/>
      <c r="C116" s="4" t="s">
        <v>37</v>
      </c>
      <c r="D116" s="5">
        <v>7325</v>
      </c>
    </row>
    <row r="117" spans="2:4" ht="16.5" thickBot="1">
      <c r="B117" s="152"/>
      <c r="C117" s="8" t="s">
        <v>38</v>
      </c>
      <c r="D117" s="9">
        <v>7420</v>
      </c>
    </row>
    <row r="118" spans="2:4" ht="15.75">
      <c r="B118" s="145">
        <v>42248</v>
      </c>
      <c r="C118" s="10" t="s">
        <v>39</v>
      </c>
      <c r="D118" s="11">
        <v>7920</v>
      </c>
    </row>
    <row r="119" spans="2:4" ht="15.75">
      <c r="B119" s="151"/>
      <c r="C119" s="4" t="s">
        <v>20</v>
      </c>
      <c r="D119" s="5">
        <v>7850</v>
      </c>
    </row>
    <row r="120" spans="2:4" ht="15.75">
      <c r="B120" s="151"/>
      <c r="C120" s="4" t="s">
        <v>21</v>
      </c>
      <c r="D120" s="5">
        <v>7935</v>
      </c>
    </row>
    <row r="121" spans="2:4" ht="15.75">
      <c r="B121" s="151"/>
      <c r="C121" s="4" t="s">
        <v>22</v>
      </c>
      <c r="D121" s="5">
        <v>7935</v>
      </c>
    </row>
    <row r="122" spans="2:4" ht="16.5" thickBot="1">
      <c r="B122" s="153"/>
      <c r="C122" s="6" t="s">
        <v>40</v>
      </c>
      <c r="D122" s="7">
        <v>8262.5</v>
      </c>
    </row>
    <row r="123" spans="2:4" ht="15.75">
      <c r="B123" s="141">
        <v>42278</v>
      </c>
      <c r="C123" s="2" t="s">
        <v>11</v>
      </c>
      <c r="D123" s="3">
        <v>8097.5</v>
      </c>
    </row>
    <row r="124" spans="2:4" ht="15.75">
      <c r="B124" s="151"/>
      <c r="C124" s="4" t="s">
        <v>12</v>
      </c>
      <c r="D124" s="5">
        <v>7827.5</v>
      </c>
    </row>
    <row r="125" spans="2:4" ht="15.75">
      <c r="B125" s="151"/>
      <c r="C125" s="4" t="s">
        <v>13</v>
      </c>
      <c r="D125" s="5">
        <v>7625</v>
      </c>
    </row>
    <row r="126" spans="2:4" ht="16.5" thickBot="1">
      <c r="B126" s="152"/>
      <c r="C126" s="8" t="s">
        <v>14</v>
      </c>
      <c r="D126" s="9">
        <v>7762.5</v>
      </c>
    </row>
    <row r="127" spans="2:4" ht="15.75">
      <c r="B127" s="145">
        <v>42309</v>
      </c>
      <c r="C127" s="10" t="s">
        <v>15</v>
      </c>
      <c r="D127" s="11">
        <v>7960</v>
      </c>
    </row>
    <row r="128" spans="2:4" ht="15.75">
      <c r="B128" s="151"/>
      <c r="C128" s="4" t="s">
        <v>16</v>
      </c>
      <c r="D128" s="5">
        <v>7807.5</v>
      </c>
    </row>
    <row r="129" spans="2:4" ht="15.75">
      <c r="B129" s="151"/>
      <c r="C129" s="4" t="s">
        <v>17</v>
      </c>
      <c r="D129" s="5">
        <v>8112.5</v>
      </c>
    </row>
    <row r="130" spans="2:4" ht="16.5" thickBot="1">
      <c r="B130" s="153"/>
      <c r="C130" s="6" t="s">
        <v>18</v>
      </c>
      <c r="D130" s="7">
        <v>8537.5</v>
      </c>
    </row>
    <row r="131" spans="2:4" ht="15.75">
      <c r="B131" s="141">
        <v>42339</v>
      </c>
      <c r="C131" s="2" t="s">
        <v>19</v>
      </c>
      <c r="D131" s="3">
        <v>8672.5</v>
      </c>
    </row>
    <row r="132" spans="2:4" ht="15.75">
      <c r="B132" s="151"/>
      <c r="C132" s="4" t="s">
        <v>20</v>
      </c>
      <c r="D132" s="5">
        <v>8800</v>
      </c>
    </row>
    <row r="133" spans="2:4" ht="15.75">
      <c r="B133" s="151"/>
      <c r="C133" s="4" t="s">
        <v>21</v>
      </c>
      <c r="D133" s="5">
        <v>9245</v>
      </c>
    </row>
    <row r="134" spans="2:4" ht="15.75">
      <c r="B134" s="151"/>
      <c r="C134" s="4" t="s">
        <v>22</v>
      </c>
      <c r="D134" s="5">
        <v>9342.5</v>
      </c>
    </row>
    <row r="135" spans="2:4" ht="16.5" thickBot="1">
      <c r="B135" s="152"/>
      <c r="C135" s="8" t="s">
        <v>23</v>
      </c>
      <c r="D135" s="9">
        <v>8872.5</v>
      </c>
    </row>
    <row r="136" spans="2:4" ht="15.75">
      <c r="B136" s="149">
        <v>42370</v>
      </c>
      <c r="C136" s="12" t="s">
        <v>24</v>
      </c>
      <c r="D136" s="11">
        <v>8562.5</v>
      </c>
    </row>
    <row r="137" spans="2:4" ht="15.75">
      <c r="B137" s="154"/>
      <c r="C137" s="13" t="s">
        <v>25</v>
      </c>
      <c r="D137" s="5">
        <v>8292.5</v>
      </c>
    </row>
    <row r="138" spans="2:4" ht="15.75">
      <c r="B138" s="154"/>
      <c r="C138" s="13" t="s">
        <v>26</v>
      </c>
      <c r="D138" s="5">
        <v>7922.5</v>
      </c>
    </row>
    <row r="139" spans="2:4" ht="16.5" thickBot="1">
      <c r="B139" s="156"/>
      <c r="C139" s="14" t="s">
        <v>41</v>
      </c>
      <c r="D139" s="7">
        <v>8000</v>
      </c>
    </row>
    <row r="140" spans="2:4" ht="15.75">
      <c r="B140" s="146">
        <v>42401</v>
      </c>
      <c r="C140" s="15" t="s">
        <v>42</v>
      </c>
      <c r="D140" s="3">
        <v>8090</v>
      </c>
    </row>
    <row r="141" spans="2:4" ht="15.75">
      <c r="B141" s="154"/>
      <c r="C141" s="13" t="s">
        <v>7</v>
      </c>
      <c r="D141" s="5">
        <v>8040</v>
      </c>
    </row>
    <row r="142" spans="2:4" ht="15.75">
      <c r="B142" s="154"/>
      <c r="C142" s="13" t="s">
        <v>8</v>
      </c>
      <c r="D142" s="5">
        <v>7995</v>
      </c>
    </row>
    <row r="143" spans="2:4" ht="16.5" thickBot="1">
      <c r="B143" s="155"/>
      <c r="C143" s="16" t="s">
        <v>9</v>
      </c>
      <c r="D143" s="9">
        <v>8280</v>
      </c>
    </row>
    <row r="144" spans="2:4" ht="15.75">
      <c r="B144" s="149">
        <v>42430</v>
      </c>
      <c r="C144" s="12" t="s">
        <v>51</v>
      </c>
      <c r="D144" s="11">
        <v>8412.5</v>
      </c>
    </row>
    <row r="145" spans="2:4" ht="15.75">
      <c r="B145" s="154"/>
      <c r="C145" s="13" t="s">
        <v>20</v>
      </c>
      <c r="D145" s="5">
        <v>8247.5</v>
      </c>
    </row>
    <row r="146" spans="2:4" ht="15.75">
      <c r="B146" s="154"/>
      <c r="C146" s="13" t="s">
        <v>21</v>
      </c>
      <c r="D146" s="5">
        <v>8380</v>
      </c>
    </row>
    <row r="147" spans="2:4" ht="15.75">
      <c r="B147" s="154"/>
      <c r="C147" s="13" t="s">
        <v>22</v>
      </c>
      <c r="D147" s="5">
        <v>8152.5</v>
      </c>
    </row>
    <row r="148" spans="2:4" ht="16.5" thickBot="1">
      <c r="B148" s="156"/>
      <c r="C148" s="14" t="s">
        <v>23</v>
      </c>
      <c r="D148" s="7">
        <v>8152.5</v>
      </c>
    </row>
    <row r="149" spans="2:4" ht="15.75">
      <c r="B149" s="146">
        <v>42461</v>
      </c>
      <c r="C149" s="15" t="s">
        <v>24</v>
      </c>
      <c r="D149" s="3">
        <v>7725</v>
      </c>
    </row>
    <row r="150" spans="2:4" ht="15.75">
      <c r="B150" s="154"/>
      <c r="C150" s="13" t="s">
        <v>25</v>
      </c>
      <c r="D150" s="5">
        <v>7725</v>
      </c>
    </row>
    <row r="151" spans="2:4" ht="15.75">
      <c r="B151" s="154"/>
      <c r="C151" s="13" t="s">
        <v>26</v>
      </c>
      <c r="D151" s="5">
        <v>7725</v>
      </c>
    </row>
    <row r="152" spans="2:4" ht="16.5" thickBot="1">
      <c r="B152" s="155"/>
      <c r="C152" s="16" t="s">
        <v>52</v>
      </c>
      <c r="D152" s="9">
        <v>7985</v>
      </c>
    </row>
    <row r="153" spans="2:4" ht="15.75">
      <c r="B153" s="149">
        <v>42491</v>
      </c>
      <c r="C153" s="12" t="s">
        <v>15</v>
      </c>
      <c r="D153" s="11">
        <v>8190</v>
      </c>
    </row>
    <row r="154" spans="2:4" ht="15.75">
      <c r="B154" s="154"/>
      <c r="C154" s="13" t="s">
        <v>16</v>
      </c>
      <c r="D154" s="5">
        <v>8190</v>
      </c>
    </row>
    <row r="155" spans="2:4" ht="15.75">
      <c r="B155" s="154"/>
      <c r="C155" s="13" t="s">
        <v>17</v>
      </c>
      <c r="D155" s="5">
        <v>8025</v>
      </c>
    </row>
    <row r="156" spans="2:4" ht="16.5" thickBot="1">
      <c r="B156" s="156"/>
      <c r="C156" s="14" t="s">
        <v>18</v>
      </c>
      <c r="D156" s="7">
        <v>8150</v>
      </c>
    </row>
    <row r="157" spans="2:4" ht="15.75">
      <c r="B157" s="146">
        <v>42522</v>
      </c>
      <c r="C157" s="15" t="s">
        <v>28</v>
      </c>
      <c r="D157" s="3">
        <v>8100</v>
      </c>
    </row>
    <row r="158" spans="2:4" ht="15.75">
      <c r="B158" s="154"/>
      <c r="C158" s="13" t="s">
        <v>29</v>
      </c>
      <c r="D158" s="5">
        <v>8275</v>
      </c>
    </row>
    <row r="159" spans="2:4" ht="15.75">
      <c r="B159" s="154"/>
      <c r="C159" s="13" t="s">
        <v>30</v>
      </c>
      <c r="D159" s="5">
        <v>8035</v>
      </c>
    </row>
    <row r="160" spans="2:4" ht="15.75">
      <c r="B160" s="154"/>
      <c r="C160" s="13" t="s">
        <v>31</v>
      </c>
      <c r="D160" s="5">
        <v>8205</v>
      </c>
    </row>
    <row r="161" spans="2:4" ht="16.5" thickBot="1">
      <c r="B161" s="155"/>
      <c r="C161" s="16" t="s">
        <v>48</v>
      </c>
      <c r="D161" s="9">
        <v>8122.5</v>
      </c>
    </row>
    <row r="162" spans="2:4" ht="15.75">
      <c r="B162" s="149">
        <v>42552</v>
      </c>
      <c r="C162" s="12" t="s">
        <v>24</v>
      </c>
      <c r="D162" s="11">
        <v>8080</v>
      </c>
    </row>
    <row r="163" spans="2:4" ht="15.75">
      <c r="B163" s="154"/>
      <c r="C163" s="13" t="s">
        <v>25</v>
      </c>
      <c r="D163" s="5">
        <v>8080</v>
      </c>
    </row>
    <row r="164" spans="2:4" ht="15.75">
      <c r="B164" s="154"/>
      <c r="C164" s="13" t="s">
        <v>26</v>
      </c>
      <c r="D164" s="5">
        <v>7980</v>
      </c>
    </row>
    <row r="165" spans="2:4" ht="16.5" thickBot="1">
      <c r="B165" s="156"/>
      <c r="C165" s="14" t="s">
        <v>41</v>
      </c>
      <c r="D165" s="7">
        <v>7735</v>
      </c>
    </row>
    <row r="166" spans="2:4" ht="15.75">
      <c r="B166" s="146">
        <v>42583</v>
      </c>
      <c r="C166" s="15" t="s">
        <v>42</v>
      </c>
      <c r="D166" s="3">
        <v>7735</v>
      </c>
    </row>
    <row r="167" spans="2:4" ht="15.75">
      <c r="B167" s="154"/>
      <c r="C167" s="13" t="s">
        <v>7</v>
      </c>
      <c r="D167" s="5">
        <v>8032.5</v>
      </c>
    </row>
    <row r="168" spans="2:4" ht="15.75">
      <c r="B168" s="154"/>
      <c r="C168" s="13" t="s">
        <v>8</v>
      </c>
      <c r="D168" s="5">
        <v>7955</v>
      </c>
    </row>
    <row r="169" spans="2:4" ht="15.75">
      <c r="B169" s="154"/>
      <c r="C169" s="13" t="s">
        <v>9</v>
      </c>
      <c r="D169" s="5">
        <v>7955</v>
      </c>
    </row>
    <row r="170" spans="2:4" ht="16.5" thickBot="1">
      <c r="B170" s="155"/>
      <c r="C170" s="16" t="s">
        <v>10</v>
      </c>
      <c r="D170" s="9">
        <v>7955</v>
      </c>
    </row>
    <row r="171" spans="2:4" ht="15.75">
      <c r="B171" s="149">
        <v>42614</v>
      </c>
      <c r="C171" s="12" t="s">
        <v>11</v>
      </c>
      <c r="D171" s="11">
        <v>7955</v>
      </c>
    </row>
    <row r="172" spans="2:4" ht="15.75">
      <c r="B172" s="154"/>
      <c r="C172" s="13" t="s">
        <v>12</v>
      </c>
      <c r="D172" s="5">
        <v>7700</v>
      </c>
    </row>
    <row r="173" spans="2:4" ht="15.75">
      <c r="B173" s="154"/>
      <c r="C173" s="13" t="s">
        <v>13</v>
      </c>
      <c r="D173" s="5">
        <v>7700</v>
      </c>
    </row>
    <row r="174" spans="2:4" ht="16.5" thickBot="1">
      <c r="B174" s="156"/>
      <c r="C174" s="14" t="s">
        <v>53</v>
      </c>
      <c r="D174" s="7">
        <v>7775</v>
      </c>
    </row>
    <row r="175" spans="2:4" ht="15.75">
      <c r="B175" s="146">
        <v>42644</v>
      </c>
      <c r="C175" s="15" t="s">
        <v>33</v>
      </c>
      <c r="D175" s="3">
        <v>7875</v>
      </c>
    </row>
    <row r="176" spans="2:4" ht="15.75">
      <c r="B176" s="154"/>
      <c r="C176" s="13" t="s">
        <v>34</v>
      </c>
      <c r="D176" s="5">
        <v>7875</v>
      </c>
    </row>
    <row r="177" spans="2:4" ht="15.75">
      <c r="B177" s="154"/>
      <c r="C177" s="13" t="s">
        <v>37</v>
      </c>
      <c r="D177" s="5">
        <v>7767.5</v>
      </c>
    </row>
    <row r="178" spans="2:4" ht="16.5" thickBot="1">
      <c r="B178" s="155"/>
      <c r="C178" s="16" t="s">
        <v>38</v>
      </c>
      <c r="D178" s="9">
        <v>7767.5</v>
      </c>
    </row>
    <row r="179" spans="2:4" ht="15.75">
      <c r="B179" s="149">
        <v>42675</v>
      </c>
      <c r="C179" s="12" t="s">
        <v>39</v>
      </c>
      <c r="D179" s="11">
        <v>7530</v>
      </c>
    </row>
    <row r="180" spans="2:4" ht="15.75">
      <c r="B180" s="154"/>
      <c r="C180" s="13" t="s">
        <v>20</v>
      </c>
      <c r="D180" s="5">
        <v>7607.5</v>
      </c>
    </row>
    <row r="181" spans="2:4" ht="15.75">
      <c r="B181" s="154"/>
      <c r="C181" s="13" t="s">
        <v>21</v>
      </c>
      <c r="D181" s="5">
        <v>7132.5</v>
      </c>
    </row>
    <row r="182" spans="2:4" ht="16.5" thickBot="1">
      <c r="B182" s="156"/>
      <c r="C182" s="14" t="s">
        <v>22</v>
      </c>
      <c r="D182" s="7">
        <v>6947.5</v>
      </c>
    </row>
    <row r="183" spans="2:4" ht="15.75">
      <c r="B183" s="146">
        <v>42705</v>
      </c>
      <c r="C183" s="15" t="s">
        <v>40</v>
      </c>
      <c r="D183" s="3">
        <v>6947.5</v>
      </c>
    </row>
    <row r="184" spans="2:4" ht="15.75">
      <c r="B184" s="154"/>
      <c r="C184" s="13" t="s">
        <v>11</v>
      </c>
      <c r="D184" s="5">
        <v>6757.5</v>
      </c>
    </row>
    <row r="185" spans="2:4" ht="15.75">
      <c r="B185" s="154"/>
      <c r="C185" s="13" t="s">
        <v>12</v>
      </c>
      <c r="D185" s="5">
        <v>6650</v>
      </c>
    </row>
    <row r="186" spans="2:4" ht="15.75">
      <c r="B186" s="154"/>
      <c r="C186" s="13" t="s">
        <v>13</v>
      </c>
      <c r="D186" s="17">
        <v>6597.5</v>
      </c>
    </row>
    <row r="187" spans="2:4" ht="16.5" thickBot="1">
      <c r="B187" s="155"/>
      <c r="C187" s="16" t="s">
        <v>47</v>
      </c>
      <c r="D187" s="9">
        <v>6225</v>
      </c>
    </row>
    <row r="188" spans="2:4" ht="15.75">
      <c r="B188" s="145">
        <v>42736</v>
      </c>
      <c r="C188" s="10" t="s">
        <v>15</v>
      </c>
      <c r="D188" s="11">
        <v>6225</v>
      </c>
    </row>
    <row r="189" spans="2:4" ht="15.75">
      <c r="B189" s="151"/>
      <c r="C189" s="4" t="s">
        <v>16</v>
      </c>
      <c r="D189" s="5">
        <v>5955</v>
      </c>
    </row>
    <row r="190" spans="2:4" ht="15.75">
      <c r="B190" s="151"/>
      <c r="C190" s="4" t="s">
        <v>17</v>
      </c>
      <c r="D190" s="5">
        <v>5875</v>
      </c>
    </row>
    <row r="191" spans="2:4" ht="16.5" thickBot="1">
      <c r="B191" s="153"/>
      <c r="C191" s="6" t="s">
        <v>18</v>
      </c>
      <c r="D191" s="7">
        <v>5925</v>
      </c>
    </row>
    <row r="192" spans="2:4" ht="15.75">
      <c r="B192" s="141">
        <v>42767</v>
      </c>
      <c r="C192" s="2" t="s">
        <v>28</v>
      </c>
      <c r="D192" s="3">
        <v>5907.5</v>
      </c>
    </row>
    <row r="193" spans="2:4" ht="15.75">
      <c r="B193" s="151"/>
      <c r="C193" s="4" t="s">
        <v>29</v>
      </c>
      <c r="D193" s="5">
        <v>5722.5</v>
      </c>
    </row>
    <row r="194" spans="2:4" ht="15.75">
      <c r="B194" s="151"/>
      <c r="C194" s="4" t="s">
        <v>30</v>
      </c>
      <c r="D194" s="5">
        <v>5665</v>
      </c>
    </row>
    <row r="195" spans="2:4" ht="16.5" thickBot="1">
      <c r="B195" s="152"/>
      <c r="C195" s="8" t="s">
        <v>31</v>
      </c>
      <c r="D195" s="9">
        <v>5665</v>
      </c>
    </row>
    <row r="196" spans="2:4" ht="15.75">
      <c r="B196" s="157">
        <v>42795</v>
      </c>
      <c r="C196" s="10" t="s">
        <v>54</v>
      </c>
      <c r="D196" s="11">
        <v>5665</v>
      </c>
    </row>
    <row r="197" spans="2:4" ht="15.75">
      <c r="B197" s="158"/>
      <c r="C197" s="4" t="s">
        <v>55</v>
      </c>
      <c r="D197" s="5">
        <v>5645</v>
      </c>
    </row>
    <row r="198" spans="2:4" ht="15.75">
      <c r="B198" s="158"/>
      <c r="C198" s="4" t="s">
        <v>30</v>
      </c>
      <c r="D198" s="5">
        <v>5637.5</v>
      </c>
    </row>
    <row r="199" spans="2:4" ht="15.75">
      <c r="B199" s="158"/>
      <c r="C199" s="4" t="s">
        <v>31</v>
      </c>
      <c r="D199" s="5">
        <v>5677.5</v>
      </c>
    </row>
    <row r="200" spans="2:4" ht="16.5" thickBot="1">
      <c r="B200" s="159"/>
      <c r="C200" s="8" t="s">
        <v>56</v>
      </c>
      <c r="D200" s="9">
        <v>5750</v>
      </c>
    </row>
    <row r="201" spans="2:4" ht="15.75">
      <c r="B201" s="141">
        <v>42826</v>
      </c>
      <c r="C201" s="2" t="s">
        <v>57</v>
      </c>
      <c r="D201" s="3">
        <v>5710</v>
      </c>
    </row>
    <row r="202" spans="2:4" ht="15.75">
      <c r="B202" s="151"/>
      <c r="C202" s="4" t="s">
        <v>34</v>
      </c>
      <c r="D202" s="5">
        <v>5635</v>
      </c>
    </row>
    <row r="203" spans="2:4" ht="15.75">
      <c r="B203" s="151"/>
      <c r="C203" s="4" t="s">
        <v>37</v>
      </c>
      <c r="D203" s="5">
        <v>5212.5</v>
      </c>
    </row>
    <row r="204" spans="2:4" ht="16.5" thickBot="1">
      <c r="B204" s="152"/>
      <c r="C204" s="8" t="s">
        <v>38</v>
      </c>
      <c r="D204" s="9">
        <v>5015</v>
      </c>
    </row>
    <row r="205" spans="2:4" ht="15.75">
      <c r="B205" s="157">
        <v>42856</v>
      </c>
      <c r="C205" s="10" t="s">
        <v>58</v>
      </c>
      <c r="D205" s="11">
        <v>4642.5</v>
      </c>
    </row>
    <row r="206" spans="2:4" ht="15.75">
      <c r="B206" s="158"/>
      <c r="C206" s="4" t="s">
        <v>59</v>
      </c>
      <c r="D206" s="5">
        <v>4490</v>
      </c>
    </row>
    <row r="207" spans="2:4" ht="15.75">
      <c r="B207" s="158"/>
      <c r="C207" s="4" t="s">
        <v>8</v>
      </c>
      <c r="D207" s="5">
        <v>4882</v>
      </c>
    </row>
    <row r="208" spans="2:4" ht="15.75">
      <c r="B208" s="158"/>
      <c r="C208" s="4" t="s">
        <v>9</v>
      </c>
      <c r="D208" s="5">
        <v>5022</v>
      </c>
    </row>
    <row r="209" spans="2:4" ht="16.5" thickBot="1">
      <c r="B209" s="159"/>
      <c r="C209" s="8" t="s">
        <v>60</v>
      </c>
      <c r="D209" s="9">
        <v>4924</v>
      </c>
    </row>
    <row r="210" spans="2:4" ht="15.75">
      <c r="B210" s="141">
        <v>42887</v>
      </c>
      <c r="C210" s="2" t="s">
        <v>61</v>
      </c>
      <c r="D210" s="3">
        <v>4980</v>
      </c>
    </row>
    <row r="211" spans="2:4" ht="15.75">
      <c r="B211" s="151"/>
      <c r="C211" s="4" t="s">
        <v>12</v>
      </c>
      <c r="D211" s="5">
        <v>4878</v>
      </c>
    </row>
    <row r="212" spans="2:4" ht="15.75">
      <c r="B212" s="151"/>
      <c r="C212" s="4" t="s">
        <v>13</v>
      </c>
      <c r="D212" s="5">
        <v>4924</v>
      </c>
    </row>
    <row r="213" spans="2:4" ht="16.5" thickBot="1">
      <c r="B213" s="152"/>
      <c r="C213" s="8" t="s">
        <v>62</v>
      </c>
      <c r="D213" s="9">
        <v>4744</v>
      </c>
    </row>
    <row r="214" spans="2:4" ht="15.75">
      <c r="B214" s="157">
        <v>42917</v>
      </c>
      <c r="C214" s="10" t="s">
        <v>57</v>
      </c>
      <c r="D214" s="11">
        <v>4780</v>
      </c>
    </row>
    <row r="215" spans="2:4" ht="15.75">
      <c r="B215" s="158"/>
      <c r="C215" s="4" t="s">
        <v>34</v>
      </c>
      <c r="D215" s="5">
        <v>4974</v>
      </c>
    </row>
    <row r="216" spans="2:4" ht="15.75">
      <c r="B216" s="158"/>
      <c r="C216" s="4" t="s">
        <v>37</v>
      </c>
      <c r="D216" s="5">
        <v>4836</v>
      </c>
    </row>
    <row r="217" spans="2:4" ht="15.75">
      <c r="B217" s="158"/>
      <c r="C217" s="4" t="s">
        <v>38</v>
      </c>
      <c r="D217" s="5">
        <v>4944</v>
      </c>
    </row>
    <row r="218" spans="2:4" ht="20.25" customHeight="1" thickBot="1">
      <c r="B218" s="159"/>
      <c r="C218" s="8" t="s">
        <v>63</v>
      </c>
      <c r="D218" s="9">
        <v>4994</v>
      </c>
    </row>
    <row r="219" spans="2:4" ht="20.25" customHeight="1">
      <c r="B219" s="141">
        <v>42948</v>
      </c>
      <c r="C219" s="2" t="s">
        <v>64</v>
      </c>
      <c r="D219" s="3">
        <v>5168</v>
      </c>
    </row>
    <row r="220" spans="2:4" ht="20.25" customHeight="1">
      <c r="B220" s="151"/>
      <c r="C220" s="4" t="s">
        <v>21</v>
      </c>
      <c r="D220" s="5">
        <v>5052</v>
      </c>
    </row>
    <row r="221" spans="2:4" ht="20.25" customHeight="1">
      <c r="B221" s="151"/>
      <c r="C221" s="4" t="s">
        <v>65</v>
      </c>
      <c r="D221" s="5">
        <v>4816</v>
      </c>
    </row>
    <row r="222" spans="2:4" ht="20.25" customHeight="1" thickBot="1">
      <c r="B222" s="152"/>
      <c r="C222" s="8" t="s">
        <v>66</v>
      </c>
      <c r="D222" s="9">
        <v>4856</v>
      </c>
    </row>
    <row r="223" spans="2:4" ht="20.25" customHeight="1">
      <c r="B223" s="141">
        <v>42979</v>
      </c>
      <c r="C223" s="2" t="s">
        <v>67</v>
      </c>
      <c r="D223" s="3">
        <v>4888</v>
      </c>
    </row>
    <row r="224" spans="2:4" ht="20.25" customHeight="1">
      <c r="B224" s="151"/>
      <c r="C224" s="4" t="s">
        <v>25</v>
      </c>
      <c r="D224" s="5">
        <v>4792</v>
      </c>
    </row>
    <row r="225" spans="2:4" ht="20.25" customHeight="1">
      <c r="B225" s="151"/>
      <c r="C225" s="4" t="s">
        <v>26</v>
      </c>
      <c r="D225" s="5">
        <v>4904</v>
      </c>
    </row>
    <row r="226" spans="2:4" ht="20.25" customHeight="1" thickBot="1">
      <c r="B226" s="152"/>
      <c r="C226" s="8" t="s">
        <v>68</v>
      </c>
      <c r="D226" s="9">
        <v>4904</v>
      </c>
    </row>
    <row r="227" spans="2:4" ht="15.75">
      <c r="B227" s="157">
        <v>43009</v>
      </c>
      <c r="C227" s="10" t="s">
        <v>69</v>
      </c>
      <c r="D227" s="11">
        <v>4996</v>
      </c>
    </row>
    <row r="228" spans="2:4" ht="15.75">
      <c r="B228" s="158"/>
      <c r="C228" s="4" t="s">
        <v>70</v>
      </c>
      <c r="D228" s="5">
        <v>5116</v>
      </c>
    </row>
    <row r="229" spans="2:4" ht="15.75">
      <c r="B229" s="158"/>
      <c r="C229" s="4" t="s">
        <v>17</v>
      </c>
      <c r="D229" s="5">
        <v>5234</v>
      </c>
    </row>
    <row r="230" spans="2:4" ht="15.75">
      <c r="B230" s="158"/>
      <c r="C230" s="4" t="s">
        <v>18</v>
      </c>
      <c r="D230" s="5">
        <v>5230</v>
      </c>
    </row>
    <row r="231" spans="2:4" ht="20.25" customHeight="1" thickBot="1">
      <c r="B231" s="159"/>
      <c r="C231" s="8" t="s">
        <v>71</v>
      </c>
      <c r="D231" s="9">
        <v>5246</v>
      </c>
    </row>
    <row r="232" spans="2:4" ht="20.25" customHeight="1">
      <c r="B232" s="141">
        <v>43040</v>
      </c>
      <c r="C232" s="2" t="s">
        <v>55</v>
      </c>
      <c r="D232" s="3">
        <v>5358</v>
      </c>
    </row>
    <row r="233" spans="2:4" ht="20.25" customHeight="1">
      <c r="B233" s="151"/>
      <c r="C233" s="4" t="s">
        <v>30</v>
      </c>
      <c r="D233" s="5">
        <v>5448.3</v>
      </c>
    </row>
    <row r="234" spans="2:4" ht="20.25" customHeight="1">
      <c r="B234" s="151"/>
      <c r="C234" s="4" t="s">
        <v>31</v>
      </c>
      <c r="D234" s="5">
        <v>5442</v>
      </c>
    </row>
    <row r="235" spans="2:4" ht="20.25" customHeight="1" thickBot="1">
      <c r="B235" s="152"/>
      <c r="C235" s="8" t="s">
        <v>72</v>
      </c>
      <c r="D235" s="9">
        <v>5402</v>
      </c>
    </row>
    <row r="236" spans="2:4" ht="20.25" customHeight="1">
      <c r="B236" s="157">
        <v>43070</v>
      </c>
      <c r="C236" s="2" t="s">
        <v>67</v>
      </c>
      <c r="D236" s="3">
        <v>5372</v>
      </c>
    </row>
    <row r="237" spans="2:4" ht="20.25" customHeight="1">
      <c r="B237" s="158"/>
      <c r="C237" s="4" t="s">
        <v>25</v>
      </c>
      <c r="D237" s="5">
        <v>4970</v>
      </c>
    </row>
    <row r="238" spans="2:4" ht="20.25" customHeight="1">
      <c r="B238" s="158"/>
      <c r="C238" s="4" t="s">
        <v>26</v>
      </c>
      <c r="D238" s="5">
        <v>4930</v>
      </c>
    </row>
    <row r="239" spans="2:4" ht="20.25" customHeight="1" thickBot="1">
      <c r="B239" s="159"/>
      <c r="C239" s="8" t="s">
        <v>41</v>
      </c>
      <c r="D239" s="9">
        <v>4846</v>
      </c>
    </row>
    <row r="240" spans="2:4" ht="20.25" customHeight="1">
      <c r="B240" s="158">
        <v>43101</v>
      </c>
      <c r="C240" s="10" t="s">
        <v>58</v>
      </c>
      <c r="D240" s="11">
        <v>4846</v>
      </c>
    </row>
    <row r="241" spans="2:6" ht="20.25" customHeight="1">
      <c r="B241" s="158"/>
      <c r="C241" s="4" t="s">
        <v>59</v>
      </c>
      <c r="D241" s="5">
        <v>4730</v>
      </c>
    </row>
    <row r="242" spans="2:6" ht="20.25" customHeight="1">
      <c r="B242" s="158"/>
      <c r="C242" s="4" t="s">
        <v>8</v>
      </c>
      <c r="D242" s="5">
        <v>4814</v>
      </c>
    </row>
    <row r="243" spans="2:6" ht="20.25" customHeight="1">
      <c r="B243" s="158"/>
      <c r="C243" s="4" t="s">
        <v>9</v>
      </c>
      <c r="D243" s="5">
        <v>4872</v>
      </c>
    </row>
    <row r="244" spans="2:6" ht="20.25" customHeight="1" thickBot="1">
      <c r="B244" s="159"/>
      <c r="C244" s="8" t="s">
        <v>60</v>
      </c>
      <c r="D244" s="9">
        <v>4718</v>
      </c>
    </row>
    <row r="245" spans="2:6" ht="18" customHeight="1">
      <c r="B245" s="169">
        <v>43132</v>
      </c>
      <c r="C245" s="18" t="s">
        <v>73</v>
      </c>
      <c r="D245" s="3">
        <v>4848</v>
      </c>
    </row>
    <row r="246" spans="2:6" ht="16.5" customHeight="1">
      <c r="B246" s="170"/>
      <c r="C246" s="19" t="s">
        <v>12</v>
      </c>
      <c r="D246" s="11">
        <v>4857</v>
      </c>
    </row>
    <row r="247" spans="2:6" ht="15.75">
      <c r="B247" s="170"/>
      <c r="C247" s="19" t="s">
        <v>13</v>
      </c>
      <c r="D247" s="11">
        <v>5054</v>
      </c>
      <c r="F247" s="20"/>
    </row>
    <row r="248" spans="2:6" ht="16.5" thickBot="1">
      <c r="B248" s="170"/>
      <c r="C248" s="21" t="s">
        <v>74</v>
      </c>
      <c r="D248" s="7">
        <v>5172</v>
      </c>
    </row>
    <row r="249" spans="2:6" ht="15.75">
      <c r="B249" s="171">
        <v>43160</v>
      </c>
      <c r="C249" s="22" t="s">
        <v>11</v>
      </c>
      <c r="D249" s="3">
        <v>5295</v>
      </c>
    </row>
    <row r="250" spans="2:6" ht="15.75">
      <c r="B250" s="172"/>
      <c r="C250" s="23" t="s">
        <v>12</v>
      </c>
      <c r="D250" s="5">
        <v>5971</v>
      </c>
      <c r="E250" s="20"/>
    </row>
    <row r="251" spans="2:6" ht="15.75">
      <c r="B251" s="172"/>
      <c r="C251" s="23" t="s">
        <v>13</v>
      </c>
      <c r="D251" s="5">
        <v>6250</v>
      </c>
    </row>
    <row r="252" spans="2:6" ht="16.5" thickBot="1">
      <c r="B252" s="173"/>
      <c r="C252" s="24" t="s">
        <v>75</v>
      </c>
      <c r="D252" s="7">
        <v>6252</v>
      </c>
      <c r="F252" s="25"/>
    </row>
    <row r="253" spans="2:6" ht="15.75">
      <c r="B253" s="169">
        <v>43191</v>
      </c>
      <c r="C253" s="18" t="s">
        <v>69</v>
      </c>
      <c r="D253" s="3">
        <v>6357</v>
      </c>
      <c r="F253" s="25"/>
    </row>
    <row r="254" spans="2:6" ht="15.75">
      <c r="B254" s="170"/>
      <c r="C254" s="19" t="s">
        <v>70</v>
      </c>
      <c r="D254" s="5">
        <v>6210</v>
      </c>
      <c r="F254" s="25"/>
    </row>
    <row r="255" spans="2:6" ht="15.75">
      <c r="B255" s="170"/>
      <c r="C255" s="19" t="s">
        <v>17</v>
      </c>
      <c r="D255" s="5">
        <v>6068</v>
      </c>
    </row>
    <row r="256" spans="2:6" ht="15.75">
      <c r="B256" s="170"/>
      <c r="C256" s="19" t="s">
        <v>18</v>
      </c>
      <c r="D256" s="5">
        <v>6330</v>
      </c>
    </row>
    <row r="257" spans="2:7" ht="16.5" thickBot="1">
      <c r="B257" s="170"/>
      <c r="C257" s="21" t="s">
        <v>76</v>
      </c>
      <c r="D257" s="7">
        <v>6686</v>
      </c>
    </row>
    <row r="258" spans="2:7" ht="15.75">
      <c r="B258" s="166">
        <v>43221</v>
      </c>
      <c r="C258" s="26" t="s">
        <v>64</v>
      </c>
      <c r="D258" s="27">
        <v>6686</v>
      </c>
      <c r="G258" s="28"/>
    </row>
    <row r="259" spans="2:7" ht="15.75">
      <c r="B259" s="167"/>
      <c r="C259" s="29" t="s">
        <v>21</v>
      </c>
      <c r="D259" s="30">
        <v>6750</v>
      </c>
      <c r="F259" s="28"/>
      <c r="G259" s="28"/>
    </row>
    <row r="260" spans="2:7" ht="15.75">
      <c r="B260" s="167"/>
      <c r="C260" s="29" t="s">
        <v>22</v>
      </c>
      <c r="D260" s="30">
        <v>6748.3</v>
      </c>
      <c r="G260" s="28"/>
    </row>
    <row r="261" spans="2:7" ht="16.5" thickBot="1">
      <c r="B261" s="167"/>
      <c r="C261" s="31" t="s">
        <v>66</v>
      </c>
      <c r="D261" s="32">
        <v>6508.3</v>
      </c>
      <c r="G261" s="28"/>
    </row>
    <row r="262" spans="2:7" ht="15.75">
      <c r="B262" s="160">
        <v>43252</v>
      </c>
      <c r="C262" s="33" t="s">
        <v>67</v>
      </c>
      <c r="D262" s="34">
        <v>6198.3</v>
      </c>
      <c r="G262" s="28"/>
    </row>
    <row r="263" spans="2:7" ht="15.75">
      <c r="B263" s="161"/>
      <c r="C263" s="35" t="s">
        <v>25</v>
      </c>
      <c r="D263" s="36">
        <v>5776.7</v>
      </c>
      <c r="G263" s="28"/>
    </row>
    <row r="264" spans="2:7" ht="15.75">
      <c r="B264" s="161"/>
      <c r="C264" s="35" t="s">
        <v>26</v>
      </c>
      <c r="D264" s="37">
        <v>5890</v>
      </c>
      <c r="G264" s="28"/>
    </row>
    <row r="265" spans="2:7" ht="16.5" thickBot="1">
      <c r="B265" s="162"/>
      <c r="C265" s="38" t="s">
        <v>68</v>
      </c>
      <c r="D265" s="39">
        <v>6205</v>
      </c>
      <c r="G265" s="28"/>
    </row>
    <row r="266" spans="2:7" ht="16.5" thickBot="1">
      <c r="B266" s="160">
        <v>43282</v>
      </c>
      <c r="C266" s="26" t="s">
        <v>69</v>
      </c>
      <c r="D266" s="40">
        <v>6073.03</v>
      </c>
      <c r="G266" s="28"/>
    </row>
    <row r="267" spans="2:7" ht="15.75">
      <c r="B267" s="161"/>
      <c r="C267" s="29" t="s">
        <v>70</v>
      </c>
      <c r="D267" s="40">
        <v>6153.3</v>
      </c>
      <c r="G267" s="28"/>
    </row>
    <row r="268" spans="2:7" ht="15.75">
      <c r="B268" s="161"/>
      <c r="C268" s="29" t="s">
        <v>17</v>
      </c>
      <c r="D268" s="37">
        <v>6148.3</v>
      </c>
    </row>
    <row r="269" spans="2:7" ht="16.5" thickBot="1">
      <c r="B269" s="161"/>
      <c r="C269" s="31" t="s">
        <v>18</v>
      </c>
      <c r="D269" s="41">
        <v>5865</v>
      </c>
      <c r="E269" s="20"/>
      <c r="G269" s="28"/>
    </row>
    <row r="270" spans="2:7" ht="15.75">
      <c r="B270" s="163">
        <v>43313</v>
      </c>
      <c r="C270" s="18" t="s">
        <v>28</v>
      </c>
      <c r="D270" s="3">
        <v>5640</v>
      </c>
      <c r="E270" s="20"/>
      <c r="G270" s="28"/>
    </row>
    <row r="271" spans="2:7" ht="15.75">
      <c r="B271" s="164"/>
      <c r="C271" s="19" t="s">
        <v>29</v>
      </c>
      <c r="D271" s="5">
        <v>5351.7</v>
      </c>
      <c r="E271" s="20"/>
      <c r="G271" s="28"/>
    </row>
    <row r="272" spans="2:7" ht="15.75">
      <c r="B272" s="164"/>
      <c r="C272" s="19" t="s">
        <v>30</v>
      </c>
      <c r="D272" s="5">
        <v>5350</v>
      </c>
      <c r="E272" s="20"/>
      <c r="G272" s="28"/>
    </row>
    <row r="273" spans="2:7" ht="15.75">
      <c r="B273" s="165"/>
      <c r="C273" s="19" t="s">
        <v>31</v>
      </c>
      <c r="D273" s="42" t="s">
        <v>77</v>
      </c>
      <c r="E273" s="20"/>
      <c r="G273" s="28"/>
    </row>
    <row r="274" spans="2:7" ht="16.5" thickBot="1">
      <c r="B274" s="165"/>
      <c r="C274" s="21" t="s">
        <v>56</v>
      </c>
      <c r="D274" s="7">
        <v>5763.3</v>
      </c>
      <c r="E274" s="20"/>
      <c r="G274" s="28"/>
    </row>
    <row r="275" spans="2:7" ht="15.75">
      <c r="B275" s="166">
        <v>43344</v>
      </c>
      <c r="C275" s="18" t="s">
        <v>57</v>
      </c>
      <c r="D275" s="3">
        <v>5948.3</v>
      </c>
      <c r="E275" s="20"/>
      <c r="G275" s="28"/>
    </row>
    <row r="276" spans="2:7" ht="15.75">
      <c r="B276" s="167"/>
      <c r="C276" s="19" t="s">
        <v>34</v>
      </c>
      <c r="D276" s="5">
        <v>6033.3</v>
      </c>
      <c r="E276" s="20"/>
      <c r="G276" s="28"/>
    </row>
    <row r="277" spans="2:7" ht="15.75">
      <c r="B277" s="167"/>
      <c r="C277" s="19" t="s">
        <v>37</v>
      </c>
      <c r="D277" s="5">
        <v>6033.3</v>
      </c>
      <c r="E277" s="20"/>
      <c r="G277" s="28"/>
    </row>
    <row r="278" spans="2:7" ht="16.5" thickBot="1">
      <c r="B278" s="168"/>
      <c r="C278" s="21" t="s">
        <v>38</v>
      </c>
      <c r="D278" s="7">
        <v>5998.3</v>
      </c>
      <c r="E278" s="20"/>
      <c r="G278" s="28"/>
    </row>
    <row r="279" spans="2:7" ht="16.5" thickBot="1">
      <c r="B279" s="166">
        <v>43374</v>
      </c>
      <c r="C279" s="26" t="s">
        <v>42</v>
      </c>
      <c r="D279" s="27">
        <v>5730</v>
      </c>
      <c r="E279" s="20"/>
      <c r="G279" s="28"/>
    </row>
    <row r="280" spans="2:7" ht="16.5" thickBot="1">
      <c r="B280" s="167"/>
      <c r="C280" s="26" t="s">
        <v>7</v>
      </c>
      <c r="D280" s="27">
        <v>5380</v>
      </c>
      <c r="E280" s="20"/>
      <c r="G280" s="28"/>
    </row>
    <row r="281" spans="2:7" ht="15.75" customHeight="1" thickBot="1">
      <c r="B281" s="167"/>
      <c r="C281" s="26" t="s">
        <v>8</v>
      </c>
      <c r="D281" s="27">
        <v>5505</v>
      </c>
    </row>
    <row r="282" spans="2:7" ht="15.75">
      <c r="B282" s="167"/>
      <c r="C282" s="26" t="s">
        <v>9</v>
      </c>
      <c r="D282" s="27">
        <v>5883.3</v>
      </c>
    </row>
    <row r="283" spans="2:7" ht="16.5" thickBot="1">
      <c r="B283" s="167"/>
      <c r="C283" s="43" t="s">
        <v>60</v>
      </c>
      <c r="D283" s="44">
        <v>5921.7</v>
      </c>
    </row>
    <row r="284" spans="2:7" ht="15.75">
      <c r="B284" s="166">
        <v>43405</v>
      </c>
      <c r="C284" s="23" t="s">
        <v>11</v>
      </c>
      <c r="D284" s="45">
        <v>6220</v>
      </c>
    </row>
    <row r="285" spans="2:7" ht="15.75">
      <c r="B285" s="167"/>
      <c r="C285" s="23" t="s">
        <v>12</v>
      </c>
      <c r="D285" s="45">
        <v>6333.3</v>
      </c>
    </row>
    <row r="286" spans="2:7" ht="15.75">
      <c r="B286" s="167"/>
      <c r="C286" s="23" t="s">
        <v>13</v>
      </c>
      <c r="D286" s="45">
        <v>6201</v>
      </c>
    </row>
    <row r="287" spans="2:7" ht="16.5" thickBot="1">
      <c r="B287" s="167"/>
      <c r="C287" s="24" t="s">
        <v>53</v>
      </c>
      <c r="D287" s="46">
        <v>6091.3</v>
      </c>
    </row>
    <row r="288" spans="2:7" ht="15.75">
      <c r="B288" s="171">
        <v>43435</v>
      </c>
      <c r="C288" s="26" t="s">
        <v>78</v>
      </c>
      <c r="D288" s="40">
        <v>6072.5</v>
      </c>
    </row>
    <row r="289" spans="2:7" ht="15.75">
      <c r="B289" s="172"/>
      <c r="C289" s="29" t="s">
        <v>34</v>
      </c>
      <c r="D289" s="37">
        <v>6010.3</v>
      </c>
      <c r="G289" s="20"/>
    </row>
    <row r="290" spans="2:7" ht="16.5" thickBot="1">
      <c r="B290" s="172"/>
      <c r="C290" s="47" t="s">
        <v>37</v>
      </c>
      <c r="D290" s="39">
        <v>5968.7</v>
      </c>
      <c r="G290" s="20"/>
    </row>
    <row r="291" spans="2:7" ht="15.75" customHeight="1" thickBot="1">
      <c r="B291" s="172"/>
      <c r="C291" s="31" t="s">
        <v>38</v>
      </c>
      <c r="D291" s="41">
        <v>6087.7</v>
      </c>
      <c r="G291" s="20"/>
    </row>
    <row r="292" spans="2:7" ht="15.75" customHeight="1">
      <c r="B292" s="169">
        <v>43466</v>
      </c>
      <c r="C292" s="26" t="s">
        <v>63</v>
      </c>
      <c r="D292" s="27">
        <v>6148.3</v>
      </c>
      <c r="G292" s="20"/>
    </row>
    <row r="293" spans="2:7" ht="15.75" customHeight="1">
      <c r="B293" s="170"/>
      <c r="C293" s="29" t="s">
        <v>64</v>
      </c>
      <c r="D293" s="30">
        <v>6346.8</v>
      </c>
      <c r="G293" s="20"/>
    </row>
    <row r="294" spans="2:7" ht="15.75" customHeight="1">
      <c r="B294" s="170"/>
      <c r="C294" s="29" t="s">
        <v>21</v>
      </c>
      <c r="D294" s="30">
        <v>6393.8</v>
      </c>
      <c r="G294" s="20"/>
    </row>
    <row r="295" spans="2:7" ht="15.75" customHeight="1">
      <c r="B295" s="170"/>
      <c r="C295" s="29" t="s">
        <v>22</v>
      </c>
      <c r="D295" s="30">
        <v>6124.2</v>
      </c>
      <c r="G295" s="20"/>
    </row>
    <row r="296" spans="2:7" ht="15.75" customHeight="1" thickBot="1">
      <c r="B296" s="170"/>
      <c r="C296" s="31" t="s">
        <v>66</v>
      </c>
      <c r="D296" s="32">
        <v>6021.7</v>
      </c>
      <c r="G296" s="20"/>
    </row>
    <row r="297" spans="2:7" ht="15.75" customHeight="1">
      <c r="B297" s="169">
        <v>43497</v>
      </c>
      <c r="C297" s="26" t="s">
        <v>67</v>
      </c>
      <c r="D297" s="27">
        <v>5891.7</v>
      </c>
      <c r="G297" s="20"/>
    </row>
    <row r="298" spans="2:7" ht="15.75" customHeight="1">
      <c r="B298" s="170"/>
      <c r="C298" s="29" t="s">
        <v>25</v>
      </c>
      <c r="D298" s="30">
        <v>5927.2</v>
      </c>
      <c r="G298" s="20"/>
    </row>
    <row r="299" spans="2:7" ht="15.75" customHeight="1">
      <c r="B299" s="170"/>
      <c r="C299" s="29" t="s">
        <v>26</v>
      </c>
      <c r="D299" s="30">
        <v>6081.8</v>
      </c>
      <c r="G299" s="20"/>
    </row>
    <row r="300" spans="2:7" ht="15.75" customHeight="1" thickBot="1">
      <c r="B300" s="178"/>
      <c r="C300" s="47" t="s">
        <v>79</v>
      </c>
      <c r="D300" s="48">
        <v>6104.7</v>
      </c>
      <c r="G300" s="20"/>
    </row>
    <row r="301" spans="2:7" ht="15.75" customHeight="1" thickBot="1">
      <c r="B301" s="171">
        <v>43525</v>
      </c>
      <c r="C301" s="26" t="s">
        <v>67</v>
      </c>
      <c r="D301" s="27">
        <v>6055</v>
      </c>
      <c r="G301" s="20"/>
    </row>
    <row r="302" spans="2:7" ht="15.75" customHeight="1">
      <c r="B302" s="172"/>
      <c r="C302" s="29" t="s">
        <v>25</v>
      </c>
      <c r="D302" s="27">
        <v>5971.5</v>
      </c>
      <c r="G302" s="20"/>
    </row>
    <row r="303" spans="2:7" ht="15.75" customHeight="1">
      <c r="B303" s="172"/>
      <c r="C303" s="29" t="s">
        <v>26</v>
      </c>
      <c r="D303" s="30">
        <v>5976.2</v>
      </c>
      <c r="G303" s="20"/>
    </row>
    <row r="304" spans="2:7" ht="15.75" customHeight="1" thickBot="1">
      <c r="B304" s="172"/>
      <c r="C304" s="31" t="s">
        <v>41</v>
      </c>
      <c r="D304" s="49" t="s">
        <v>80</v>
      </c>
      <c r="G304" s="20"/>
    </row>
    <row r="305" spans="2:7" ht="15.75" customHeight="1">
      <c r="B305" s="169">
        <v>43556</v>
      </c>
      <c r="C305" s="18" t="s">
        <v>58</v>
      </c>
      <c r="D305" s="50">
        <v>5916</v>
      </c>
      <c r="G305" s="20"/>
    </row>
    <row r="306" spans="2:7" ht="15.75" customHeight="1">
      <c r="B306" s="170"/>
      <c r="C306" s="19" t="s">
        <v>59</v>
      </c>
      <c r="D306" s="42">
        <v>6205.7</v>
      </c>
      <c r="G306" s="20"/>
    </row>
    <row r="307" spans="2:7" ht="15.75" customHeight="1">
      <c r="B307" s="170"/>
      <c r="C307" s="19" t="s">
        <v>8</v>
      </c>
      <c r="D307" s="42">
        <v>6303.8</v>
      </c>
      <c r="G307" s="20"/>
    </row>
    <row r="308" spans="2:7" ht="15.75" customHeight="1" thickBot="1">
      <c r="B308" s="170"/>
      <c r="C308" s="21" t="s">
        <v>9</v>
      </c>
      <c r="D308" s="51">
        <v>6361.8</v>
      </c>
      <c r="G308" s="20"/>
    </row>
    <row r="309" spans="2:7" ht="15.75" customHeight="1">
      <c r="B309" s="179">
        <v>43586</v>
      </c>
      <c r="C309" s="23" t="s">
        <v>43</v>
      </c>
      <c r="D309" s="52">
        <v>6232</v>
      </c>
      <c r="G309" s="20"/>
    </row>
    <row r="310" spans="2:7" ht="15.75" customHeight="1">
      <c r="B310" s="180"/>
      <c r="C310" s="23" t="s">
        <v>29</v>
      </c>
      <c r="D310" s="52">
        <v>6453.5</v>
      </c>
      <c r="G310" s="20"/>
    </row>
    <row r="311" spans="2:7" ht="15.75" customHeight="1">
      <c r="B311" s="180"/>
      <c r="C311" s="23" t="s">
        <v>30</v>
      </c>
      <c r="D311" s="52">
        <v>6491.7</v>
      </c>
      <c r="G311" s="20"/>
    </row>
    <row r="312" spans="2:7" ht="15.75" customHeight="1" thickBot="1">
      <c r="B312" s="181"/>
      <c r="C312" s="24" t="s">
        <v>31</v>
      </c>
      <c r="D312" s="53" t="s">
        <v>81</v>
      </c>
      <c r="G312" s="20"/>
    </row>
    <row r="313" spans="2:7" ht="15.75" customHeight="1" thickBot="1">
      <c r="B313" s="166">
        <v>43617</v>
      </c>
      <c r="C313" s="26" t="s">
        <v>56</v>
      </c>
      <c r="D313" s="54" t="s">
        <v>82</v>
      </c>
      <c r="G313" s="20"/>
    </row>
    <row r="314" spans="2:7" ht="15.75" customHeight="1" thickBot="1">
      <c r="B314" s="167"/>
      <c r="C314" s="29" t="s">
        <v>57</v>
      </c>
      <c r="D314" s="54">
        <v>6990</v>
      </c>
      <c r="G314" s="20"/>
    </row>
    <row r="315" spans="2:7" ht="15.75" customHeight="1" thickBot="1">
      <c r="B315" s="167"/>
      <c r="C315" s="29" t="s">
        <v>34</v>
      </c>
      <c r="D315" s="54">
        <v>6880.5</v>
      </c>
      <c r="G315" s="20"/>
    </row>
    <row r="316" spans="2:7" ht="15.75" customHeight="1" thickBot="1">
      <c r="B316" s="167"/>
      <c r="C316" s="47" t="s">
        <v>37</v>
      </c>
      <c r="D316" s="55">
        <v>7033.3</v>
      </c>
      <c r="G316" s="20"/>
    </row>
    <row r="317" spans="2:7" ht="15.75" customHeight="1" thickBot="1">
      <c r="B317" s="168"/>
      <c r="C317" s="43" t="s">
        <v>38</v>
      </c>
      <c r="D317" s="55">
        <v>7024.3</v>
      </c>
      <c r="G317" s="20"/>
    </row>
    <row r="318" spans="2:7" ht="15.75" customHeight="1" thickBot="1">
      <c r="B318" s="174">
        <v>43647</v>
      </c>
      <c r="C318" s="26" t="s">
        <v>42</v>
      </c>
      <c r="D318" s="55">
        <v>6842.5</v>
      </c>
      <c r="G318" s="20"/>
    </row>
    <row r="319" spans="2:7" ht="15.75" customHeight="1" thickBot="1">
      <c r="B319" s="175"/>
      <c r="C319" s="29" t="s">
        <v>7</v>
      </c>
      <c r="D319" s="55">
        <v>6758.7</v>
      </c>
      <c r="G319" s="20"/>
    </row>
    <row r="320" spans="2:7" ht="15.75" customHeight="1" thickBot="1">
      <c r="B320" s="175"/>
      <c r="C320" s="29" t="s">
        <v>8</v>
      </c>
      <c r="D320" s="54">
        <v>6770.7</v>
      </c>
      <c r="G320" s="20"/>
    </row>
    <row r="321" spans="2:7" ht="15.75" customHeight="1" thickBot="1">
      <c r="B321" s="176"/>
      <c r="C321" s="31" t="s">
        <v>9</v>
      </c>
      <c r="D321" s="56">
        <v>6695.2</v>
      </c>
      <c r="G321" s="20"/>
    </row>
    <row r="322" spans="2:7" ht="15.75" customHeight="1">
      <c r="B322" s="174">
        <v>43678</v>
      </c>
      <c r="C322" s="18" t="s">
        <v>60</v>
      </c>
      <c r="D322" s="50">
        <v>6690</v>
      </c>
      <c r="G322" s="20"/>
    </row>
    <row r="323" spans="2:7" ht="15.75" customHeight="1">
      <c r="B323" s="175"/>
      <c r="C323" s="19" t="s">
        <v>73</v>
      </c>
      <c r="D323" s="42">
        <v>6691.7</v>
      </c>
      <c r="G323" s="20"/>
    </row>
    <row r="324" spans="2:7" ht="15.75" customHeight="1">
      <c r="B324" s="175"/>
      <c r="C324" s="19" t="s">
        <v>12</v>
      </c>
      <c r="D324" s="42">
        <v>6671.7</v>
      </c>
      <c r="G324" s="20"/>
    </row>
    <row r="325" spans="2:7" ht="15.75" customHeight="1" thickBot="1">
      <c r="B325" s="177"/>
      <c r="C325" s="57" t="s">
        <v>13</v>
      </c>
      <c r="D325" s="58">
        <v>6493.5</v>
      </c>
      <c r="G325" s="20"/>
    </row>
    <row r="326" spans="2:7" ht="15.75" customHeight="1" thickBot="1">
      <c r="B326" s="176"/>
      <c r="C326" s="57" t="s">
        <v>75</v>
      </c>
      <c r="D326" s="58">
        <v>6492.2</v>
      </c>
      <c r="G326" s="20"/>
    </row>
    <row r="327" spans="2:7" ht="16.5" thickBot="1">
      <c r="B327" s="174">
        <v>43709</v>
      </c>
      <c r="C327" s="59" t="s">
        <v>69</v>
      </c>
      <c r="D327" s="60" t="s">
        <v>83</v>
      </c>
      <c r="G327" s="20"/>
    </row>
    <row r="328" spans="2:7" ht="16.5" thickBot="1">
      <c r="B328" s="175"/>
      <c r="C328" s="57" t="s">
        <v>70</v>
      </c>
      <c r="D328" s="58">
        <v>6669.5</v>
      </c>
      <c r="G328" s="20"/>
    </row>
    <row r="329" spans="2:7" ht="16.5" thickBot="1">
      <c r="B329" s="175"/>
      <c r="C329" s="57" t="s">
        <v>17</v>
      </c>
      <c r="D329" s="58">
        <v>6778.3</v>
      </c>
      <c r="G329" s="20"/>
    </row>
    <row r="330" spans="2:7" ht="16.5" thickBot="1">
      <c r="B330" s="176"/>
      <c r="C330" s="57" t="s">
        <v>18</v>
      </c>
      <c r="D330" s="58">
        <v>7021.8</v>
      </c>
      <c r="G330" s="20"/>
    </row>
    <row r="331" spans="2:7" ht="15.75">
      <c r="B331" s="174">
        <v>43739</v>
      </c>
      <c r="C331" s="26" t="s">
        <v>76</v>
      </c>
      <c r="D331" s="61">
        <v>7308.3</v>
      </c>
      <c r="G331" s="20"/>
    </row>
    <row r="332" spans="2:7" ht="15.75">
      <c r="B332" s="175"/>
      <c r="C332" s="29" t="s">
        <v>64</v>
      </c>
      <c r="D332" s="62">
        <v>7525</v>
      </c>
      <c r="G332" s="20"/>
    </row>
    <row r="333" spans="2:7" ht="15.75">
      <c r="B333" s="175"/>
      <c r="C333" s="29" t="s">
        <v>21</v>
      </c>
      <c r="D333" s="62" t="s">
        <v>84</v>
      </c>
      <c r="G333" s="20"/>
    </row>
    <row r="334" spans="2:7" ht="16.5" thickBot="1">
      <c r="B334" s="176"/>
      <c r="C334" s="29" t="s">
        <v>22</v>
      </c>
      <c r="D334" s="49" t="s">
        <v>85</v>
      </c>
      <c r="G334" s="20"/>
    </row>
    <row r="335" spans="2:7" ht="16.5" thickBot="1">
      <c r="B335" s="174">
        <v>43770</v>
      </c>
      <c r="C335" s="38" t="s">
        <v>66</v>
      </c>
      <c r="D335" s="55" t="s">
        <v>86</v>
      </c>
      <c r="G335" s="20"/>
    </row>
    <row r="336" spans="2:7" ht="16.5" thickBot="1">
      <c r="B336" s="175"/>
      <c r="C336" s="38" t="s">
        <v>87</v>
      </c>
      <c r="D336" s="63" t="s">
        <v>88</v>
      </c>
      <c r="G336" s="20"/>
    </row>
    <row r="337" spans="2:7" ht="16.5" thickBot="1">
      <c r="B337" s="175"/>
      <c r="C337" s="38" t="s">
        <v>25</v>
      </c>
      <c r="D337" s="63" t="s">
        <v>89</v>
      </c>
      <c r="G337" s="20"/>
    </row>
    <row r="338" spans="2:7" ht="16.5" thickBot="1">
      <c r="B338" s="177"/>
      <c r="C338" s="38" t="s">
        <v>26</v>
      </c>
      <c r="D338" s="63" t="s">
        <v>90</v>
      </c>
      <c r="G338" s="20"/>
    </row>
    <row r="339" spans="2:7" ht="16.5" thickBot="1">
      <c r="B339" s="176"/>
      <c r="C339" s="38" t="s">
        <v>68</v>
      </c>
      <c r="D339" s="64" t="s">
        <v>91</v>
      </c>
      <c r="G339" s="20"/>
    </row>
    <row r="340" spans="2:7" ht="16.5" thickBot="1">
      <c r="B340" s="174">
        <v>43800</v>
      </c>
      <c r="C340" s="38" t="s">
        <v>69</v>
      </c>
      <c r="D340" s="55" t="s">
        <v>92</v>
      </c>
      <c r="G340" s="20"/>
    </row>
    <row r="341" spans="2:7" ht="16.5" thickBot="1">
      <c r="B341" s="175"/>
      <c r="C341" s="38" t="s">
        <v>70</v>
      </c>
      <c r="D341" s="63" t="s">
        <v>93</v>
      </c>
      <c r="G341" s="20"/>
    </row>
    <row r="342" spans="2:7" ht="16.5" thickBot="1">
      <c r="B342" s="175"/>
      <c r="C342" s="38" t="s">
        <v>17</v>
      </c>
      <c r="D342" s="63" t="s">
        <v>94</v>
      </c>
      <c r="G342" s="20"/>
    </row>
    <row r="343" spans="2:7" ht="16.5" thickBot="1">
      <c r="B343" s="176"/>
      <c r="C343" s="38" t="s">
        <v>95</v>
      </c>
      <c r="D343" s="64" t="s">
        <v>96</v>
      </c>
      <c r="G343" s="20"/>
    </row>
    <row r="344" spans="2:7" ht="16.5" thickBot="1">
      <c r="B344" s="174">
        <v>43831</v>
      </c>
      <c r="C344" s="38" t="s">
        <v>71</v>
      </c>
      <c r="D344" s="55" t="s">
        <v>97</v>
      </c>
      <c r="G344" s="20"/>
    </row>
    <row r="345" spans="2:7" ht="16.5" thickBot="1">
      <c r="B345" s="175"/>
      <c r="C345" s="38" t="s">
        <v>55</v>
      </c>
      <c r="D345" s="63" t="s">
        <v>98</v>
      </c>
      <c r="G345" s="20"/>
    </row>
    <row r="346" spans="2:7" ht="16.5" thickBot="1">
      <c r="B346" s="175"/>
      <c r="C346" s="38" t="s">
        <v>30</v>
      </c>
      <c r="D346" s="63" t="s">
        <v>99</v>
      </c>
      <c r="G346" s="20"/>
    </row>
    <row r="347" spans="2:7" ht="16.5" thickBot="1">
      <c r="B347" s="177"/>
      <c r="C347" s="38" t="s">
        <v>31</v>
      </c>
      <c r="D347" s="63" t="s">
        <v>100</v>
      </c>
      <c r="G347" s="20"/>
    </row>
    <row r="348" spans="2:7" ht="16.5" thickBot="1">
      <c r="B348" s="176"/>
      <c r="C348" s="38" t="s">
        <v>56</v>
      </c>
      <c r="D348" s="64" t="s">
        <v>101</v>
      </c>
      <c r="G348" s="20"/>
    </row>
    <row r="349" spans="2:7" ht="16.5" thickBot="1">
      <c r="B349" s="179">
        <v>43862</v>
      </c>
      <c r="C349" s="65" t="s">
        <v>57</v>
      </c>
      <c r="D349" s="55" t="s">
        <v>102</v>
      </c>
      <c r="G349" s="20"/>
    </row>
    <row r="350" spans="2:7" ht="16.5" thickBot="1">
      <c r="B350" s="180"/>
      <c r="C350" s="65" t="s">
        <v>34</v>
      </c>
      <c r="D350" s="63" t="s">
        <v>103</v>
      </c>
      <c r="G350" s="20"/>
    </row>
    <row r="351" spans="2:7" ht="16.5" thickBot="1">
      <c r="B351" s="180"/>
      <c r="C351" s="65" t="s">
        <v>37</v>
      </c>
      <c r="D351" s="63" t="s">
        <v>104</v>
      </c>
      <c r="G351" s="20"/>
    </row>
    <row r="352" spans="2:7" ht="16.5" thickBot="1">
      <c r="B352" s="182"/>
      <c r="C352" s="66" t="s">
        <v>105</v>
      </c>
      <c r="D352" s="67" t="s">
        <v>106</v>
      </c>
      <c r="G352" s="20"/>
    </row>
    <row r="353" spans="2:7" ht="16.5" thickBot="1">
      <c r="B353" s="174">
        <v>43891</v>
      </c>
      <c r="C353" s="65" t="s">
        <v>69</v>
      </c>
      <c r="D353" s="50">
        <v>8457.2000000000007</v>
      </c>
      <c r="G353" s="20"/>
    </row>
    <row r="354" spans="2:7" ht="16.5" thickBot="1">
      <c r="B354" s="175"/>
      <c r="C354" s="65" t="s">
        <v>70</v>
      </c>
      <c r="D354" s="42">
        <v>8350</v>
      </c>
      <c r="G354" s="20"/>
    </row>
    <row r="355" spans="2:7" ht="16.5" thickBot="1">
      <c r="B355" s="175"/>
      <c r="C355" s="65" t="s">
        <v>17</v>
      </c>
      <c r="D355" s="42">
        <v>8613.5</v>
      </c>
      <c r="G355" s="20"/>
    </row>
    <row r="356" spans="2:7" ht="16.5" thickBot="1">
      <c r="B356" s="176"/>
      <c r="C356" s="66" t="s">
        <v>18</v>
      </c>
      <c r="D356" s="58">
        <v>8352.7999999999993</v>
      </c>
      <c r="G356" s="20"/>
    </row>
    <row r="357" spans="2:7" ht="16.5" thickBot="1">
      <c r="B357" s="171">
        <v>43922</v>
      </c>
      <c r="C357" s="65" t="s">
        <v>71</v>
      </c>
      <c r="D357" s="58">
        <v>8200.2999999999993</v>
      </c>
      <c r="G357" s="20"/>
    </row>
    <row r="358" spans="2:7" ht="16.5" thickBot="1">
      <c r="B358" s="172"/>
      <c r="C358" s="65" t="s">
        <v>55</v>
      </c>
      <c r="D358" s="58">
        <v>8275.7999999999993</v>
      </c>
      <c r="G358" s="20"/>
    </row>
    <row r="359" spans="2:7" ht="16.5" thickBot="1">
      <c r="B359" s="172"/>
      <c r="C359" s="65" t="s">
        <v>30</v>
      </c>
      <c r="D359" s="58" t="s">
        <v>107</v>
      </c>
      <c r="G359" s="20"/>
    </row>
    <row r="360" spans="2:7" ht="16.5" thickBot="1">
      <c r="B360" s="172"/>
      <c r="C360" s="59" t="s">
        <v>31</v>
      </c>
      <c r="D360" s="58">
        <v>8041.8</v>
      </c>
      <c r="G360" s="20"/>
    </row>
    <row r="361" spans="2:7" ht="16.5" thickBot="1">
      <c r="B361" s="173"/>
      <c r="C361" s="59" t="s">
        <v>72</v>
      </c>
      <c r="D361" s="58" t="s">
        <v>108</v>
      </c>
      <c r="G361" s="20"/>
    </row>
    <row r="362" spans="2:7" ht="16.5" thickBot="1">
      <c r="B362" s="174">
        <v>43952</v>
      </c>
      <c r="C362" s="59" t="s">
        <v>67</v>
      </c>
      <c r="D362" s="58" t="s">
        <v>109</v>
      </c>
      <c r="G362" s="20"/>
    </row>
    <row r="363" spans="2:7" ht="16.5" thickBot="1">
      <c r="B363" s="175"/>
      <c r="C363" s="59" t="s">
        <v>25</v>
      </c>
      <c r="D363" s="58">
        <v>8524</v>
      </c>
      <c r="G363" s="20"/>
    </row>
    <row r="364" spans="2:7" ht="16.5" thickBot="1">
      <c r="B364" s="175"/>
      <c r="C364" s="59" t="s">
        <v>26</v>
      </c>
      <c r="D364" s="58" t="s">
        <v>110</v>
      </c>
      <c r="G364" s="20"/>
    </row>
    <row r="365" spans="2:7" ht="16.5" thickBot="1">
      <c r="B365" s="176"/>
      <c r="C365" s="59" t="s">
        <v>41</v>
      </c>
      <c r="D365" s="58">
        <v>8349.2000000000007</v>
      </c>
      <c r="G365" s="20"/>
    </row>
    <row r="366" spans="2:7" ht="16.5" thickBot="1">
      <c r="B366" s="174">
        <v>43983</v>
      </c>
      <c r="C366" s="59" t="s">
        <v>58</v>
      </c>
      <c r="D366" s="58" t="s">
        <v>111</v>
      </c>
      <c r="G366" s="20"/>
    </row>
    <row r="367" spans="2:7" ht="16.5" thickBot="1">
      <c r="B367" s="175"/>
      <c r="C367" s="59" t="s">
        <v>59</v>
      </c>
      <c r="D367" s="58">
        <v>7918.2</v>
      </c>
      <c r="G367" s="20"/>
    </row>
    <row r="368" spans="2:7" ht="16.5" thickBot="1">
      <c r="B368" s="175"/>
      <c r="C368" s="59" t="s">
        <v>8</v>
      </c>
      <c r="D368" s="58">
        <v>7847.5</v>
      </c>
      <c r="G368" s="20"/>
    </row>
    <row r="369" spans="2:7" ht="16.5" thickBot="1">
      <c r="B369" s="176"/>
      <c r="C369" s="59" t="s">
        <v>9</v>
      </c>
      <c r="D369" s="58" t="s">
        <v>112</v>
      </c>
      <c r="G369" s="20"/>
    </row>
    <row r="370" spans="2:7" ht="16.5" thickBot="1">
      <c r="B370" s="179">
        <v>44013</v>
      </c>
      <c r="C370" s="59" t="s">
        <v>50</v>
      </c>
      <c r="D370" s="58" t="s">
        <v>113</v>
      </c>
      <c r="G370" s="20"/>
    </row>
    <row r="371" spans="2:7" ht="16.5" thickBot="1">
      <c r="B371" s="180"/>
      <c r="C371" s="59" t="s">
        <v>55</v>
      </c>
      <c r="D371" s="58" t="s">
        <v>114</v>
      </c>
      <c r="G371" s="20"/>
    </row>
    <row r="372" spans="2:7" ht="16.5" thickBot="1">
      <c r="B372" s="180"/>
      <c r="C372" s="59" t="s">
        <v>30</v>
      </c>
      <c r="D372" s="58">
        <v>6877.7</v>
      </c>
      <c r="G372" s="20"/>
    </row>
    <row r="373" spans="2:7" ht="16.5" thickBot="1">
      <c r="B373" s="182"/>
      <c r="C373" s="68" t="s">
        <v>31</v>
      </c>
      <c r="D373" s="51">
        <v>6940</v>
      </c>
      <c r="G373" s="20"/>
    </row>
    <row r="374" spans="2:7" ht="15.75">
      <c r="B374" s="169">
        <v>44044</v>
      </c>
      <c r="C374" s="18" t="s">
        <v>56</v>
      </c>
      <c r="D374" s="50" t="s">
        <v>115</v>
      </c>
      <c r="G374" s="20"/>
    </row>
    <row r="375" spans="2:7" ht="15.75">
      <c r="B375" s="170"/>
      <c r="C375" s="19" t="s">
        <v>57</v>
      </c>
      <c r="D375" s="42">
        <v>7323.2</v>
      </c>
      <c r="G375" s="20"/>
    </row>
    <row r="376" spans="2:7" ht="15.75">
      <c r="B376" s="170"/>
      <c r="C376" s="19" t="s">
        <v>34</v>
      </c>
      <c r="D376" s="42" t="s">
        <v>116</v>
      </c>
      <c r="G376" s="20"/>
    </row>
    <row r="377" spans="2:7" ht="15.75">
      <c r="B377" s="170"/>
      <c r="C377" s="19" t="s">
        <v>37</v>
      </c>
      <c r="D377" s="42" t="s">
        <v>117</v>
      </c>
      <c r="G377" s="20"/>
    </row>
    <row r="378" spans="2:7" ht="16.5" thickBot="1">
      <c r="B378" s="178"/>
      <c r="C378" s="57" t="s">
        <v>38</v>
      </c>
      <c r="D378" s="58" t="s">
        <v>118</v>
      </c>
      <c r="G378" s="20"/>
    </row>
    <row r="379" spans="2:7" ht="15.75" customHeight="1">
      <c r="B379" s="169">
        <v>44075</v>
      </c>
      <c r="C379" s="18" t="s">
        <v>63</v>
      </c>
      <c r="D379" s="50" t="s">
        <v>119</v>
      </c>
      <c r="G379" s="20"/>
    </row>
    <row r="380" spans="2:7" ht="15.75">
      <c r="B380" s="170"/>
      <c r="C380" s="19" t="s">
        <v>64</v>
      </c>
      <c r="D380" s="42" t="s">
        <v>120</v>
      </c>
    </row>
    <row r="381" spans="2:7" ht="15.75">
      <c r="B381" s="170"/>
      <c r="C381" s="19" t="s">
        <v>21</v>
      </c>
      <c r="D381" s="42">
        <v>8460</v>
      </c>
    </row>
    <row r="382" spans="2:7" ht="15.75">
      <c r="B382" s="170"/>
      <c r="C382" s="19" t="s">
        <v>22</v>
      </c>
      <c r="D382" s="42" t="s">
        <v>121</v>
      </c>
    </row>
    <row r="383" spans="2:7" ht="16.5" thickBot="1">
      <c r="B383" s="178"/>
      <c r="C383" s="21" t="s">
        <v>122</v>
      </c>
      <c r="D383" s="51" t="s">
        <v>123</v>
      </c>
    </row>
    <row r="384" spans="2:7" ht="15.75">
      <c r="B384" s="171">
        <v>44105</v>
      </c>
      <c r="C384" s="26" t="s">
        <v>73</v>
      </c>
      <c r="D384" s="55">
        <v>8940.7000000000007</v>
      </c>
    </row>
    <row r="385" spans="2:4" ht="15.75">
      <c r="B385" s="172"/>
      <c r="C385" s="29" t="s">
        <v>12</v>
      </c>
      <c r="D385" s="63" t="s">
        <v>124</v>
      </c>
    </row>
    <row r="386" spans="2:4" ht="15.75">
      <c r="B386" s="172"/>
      <c r="C386" s="29" t="s">
        <v>13</v>
      </c>
      <c r="D386" s="63" t="s">
        <v>125</v>
      </c>
    </row>
    <row r="387" spans="2:4" ht="16.5" thickBot="1">
      <c r="B387" s="173"/>
      <c r="C387" s="29" t="s">
        <v>75</v>
      </c>
      <c r="D387" s="63" t="s">
        <v>126</v>
      </c>
    </row>
    <row r="388" spans="2:4" ht="15.75">
      <c r="B388" s="171">
        <v>44136</v>
      </c>
      <c r="C388" s="26" t="s">
        <v>69</v>
      </c>
      <c r="D388" s="55" t="s">
        <v>127</v>
      </c>
    </row>
    <row r="389" spans="2:4" ht="15.75">
      <c r="B389" s="172"/>
      <c r="C389" s="29" t="s">
        <v>70</v>
      </c>
      <c r="D389" s="63" t="s">
        <v>128</v>
      </c>
    </row>
    <row r="390" spans="2:4" ht="15.75">
      <c r="B390" s="172"/>
      <c r="C390" s="29" t="s">
        <v>17</v>
      </c>
      <c r="D390" s="63" t="s">
        <v>129</v>
      </c>
    </row>
    <row r="391" spans="2:4" ht="15.75">
      <c r="B391" s="172"/>
      <c r="C391" s="29" t="s">
        <v>18</v>
      </c>
      <c r="D391" s="63" t="s">
        <v>130</v>
      </c>
    </row>
    <row r="392" spans="2:4" ht="16.5" thickBot="1">
      <c r="B392" s="173"/>
      <c r="C392" s="47" t="s">
        <v>76</v>
      </c>
      <c r="D392" s="67" t="s">
        <v>131</v>
      </c>
    </row>
    <row r="393" spans="2:4" ht="15.75">
      <c r="B393" s="171">
        <v>44166</v>
      </c>
      <c r="C393" s="26" t="s">
        <v>64</v>
      </c>
      <c r="D393" s="55" t="s">
        <v>132</v>
      </c>
    </row>
    <row r="394" spans="2:4" ht="15.75">
      <c r="B394" s="172"/>
      <c r="C394" s="29" t="s">
        <v>21</v>
      </c>
      <c r="D394" s="63" t="s">
        <v>133</v>
      </c>
    </row>
    <row r="395" spans="2:4" ht="15.75">
      <c r="B395" s="172"/>
      <c r="C395" s="29" t="s">
        <v>22</v>
      </c>
      <c r="D395" s="63">
        <v>8075</v>
      </c>
    </row>
    <row r="396" spans="2:4" ht="16.5" thickBot="1">
      <c r="B396" s="172"/>
      <c r="C396" s="29" t="s">
        <v>72</v>
      </c>
      <c r="D396" s="63">
        <v>8048.3</v>
      </c>
    </row>
    <row r="397" spans="2:4" ht="15.75">
      <c r="B397" s="171">
        <v>44197</v>
      </c>
      <c r="C397" s="29" t="s">
        <v>67</v>
      </c>
      <c r="D397" s="63" t="s">
        <v>134</v>
      </c>
    </row>
    <row r="398" spans="2:4" ht="15.75">
      <c r="B398" s="172"/>
      <c r="C398" s="29" t="s">
        <v>25</v>
      </c>
      <c r="D398" s="63" t="s">
        <v>135</v>
      </c>
    </row>
    <row r="399" spans="2:4" ht="15.75">
      <c r="B399" s="172"/>
      <c r="C399" s="29" t="s">
        <v>26</v>
      </c>
      <c r="D399" s="63" t="s">
        <v>136</v>
      </c>
    </row>
    <row r="400" spans="2:4" ht="16.5" thickBot="1">
      <c r="B400" s="172"/>
      <c r="C400" s="31" t="s">
        <v>41</v>
      </c>
      <c r="D400" s="67">
        <v>7848.3</v>
      </c>
    </row>
    <row r="401" spans="2:4" ht="15.75">
      <c r="B401" s="171">
        <v>44228</v>
      </c>
      <c r="C401" s="26" t="s">
        <v>58</v>
      </c>
      <c r="D401" s="55" t="s">
        <v>137</v>
      </c>
    </row>
    <row r="402" spans="2:4" ht="15.75">
      <c r="B402" s="172"/>
      <c r="C402" s="29" t="s">
        <v>59</v>
      </c>
      <c r="D402" s="63" t="s">
        <v>138</v>
      </c>
    </row>
    <row r="403" spans="2:4" ht="15.75">
      <c r="B403" s="172"/>
      <c r="C403" s="29" t="s">
        <v>8</v>
      </c>
      <c r="D403" s="63" t="s">
        <v>139</v>
      </c>
    </row>
    <row r="404" spans="2:4" ht="16.5" thickBot="1">
      <c r="B404" s="172"/>
      <c r="C404" s="47" t="s">
        <v>9</v>
      </c>
      <c r="D404" s="64" t="s">
        <v>140</v>
      </c>
    </row>
    <row r="405" spans="2:4" ht="15.75">
      <c r="B405" s="171">
        <v>44256</v>
      </c>
      <c r="C405" s="26" t="s">
        <v>58</v>
      </c>
      <c r="D405" s="55">
        <v>7522.2</v>
      </c>
    </row>
    <row r="406" spans="2:4" ht="15.75">
      <c r="B406" s="172"/>
      <c r="C406" s="29" t="s">
        <v>59</v>
      </c>
      <c r="D406" s="63" t="s">
        <v>141</v>
      </c>
    </row>
    <row r="407" spans="2:4" ht="15.75">
      <c r="B407" s="172"/>
      <c r="C407" s="29" t="s">
        <v>142</v>
      </c>
      <c r="D407" s="63" t="s">
        <v>143</v>
      </c>
    </row>
    <row r="408" spans="2:4" ht="16.5" thickBot="1">
      <c r="B408" s="173"/>
      <c r="C408" s="47" t="s">
        <v>9</v>
      </c>
      <c r="D408" s="67">
        <v>7722.2</v>
      </c>
    </row>
    <row r="409" spans="2:4" ht="15.75">
      <c r="B409" s="169">
        <v>44287</v>
      </c>
      <c r="C409" s="26" t="s">
        <v>60</v>
      </c>
      <c r="D409" s="55" t="s">
        <v>144</v>
      </c>
    </row>
    <row r="410" spans="2:4" ht="15.75">
      <c r="B410" s="170"/>
      <c r="C410" s="29" t="s">
        <v>73</v>
      </c>
      <c r="D410" s="63">
        <v>7527.7</v>
      </c>
    </row>
    <row r="411" spans="2:4" ht="15.75">
      <c r="B411" s="170"/>
      <c r="C411" s="29" t="s">
        <v>12</v>
      </c>
      <c r="D411" s="63" t="s">
        <v>145</v>
      </c>
    </row>
    <row r="412" spans="2:4" ht="15.75">
      <c r="B412" s="170"/>
      <c r="C412" s="29" t="s">
        <v>13</v>
      </c>
      <c r="D412" s="67" t="s">
        <v>146</v>
      </c>
    </row>
    <row r="413" spans="2:4" ht="16.5" thickBot="1">
      <c r="B413" s="178"/>
      <c r="C413" s="31" t="s">
        <v>62</v>
      </c>
      <c r="D413" s="64">
        <v>7447.7</v>
      </c>
    </row>
    <row r="414" spans="2:4" ht="15.75">
      <c r="B414" s="169">
        <v>44317</v>
      </c>
      <c r="C414" s="26" t="s">
        <v>57</v>
      </c>
      <c r="D414" s="55">
        <v>7531.3</v>
      </c>
    </row>
    <row r="415" spans="2:4" ht="15.75">
      <c r="B415" s="170"/>
      <c r="C415" s="29" t="s">
        <v>34</v>
      </c>
      <c r="D415" s="63" t="s">
        <v>147</v>
      </c>
    </row>
    <row r="416" spans="2:4" ht="15.75">
      <c r="B416" s="170"/>
      <c r="C416" s="29" t="s">
        <v>37</v>
      </c>
      <c r="D416" s="63" t="s">
        <v>148</v>
      </c>
    </row>
    <row r="417" spans="2:4" ht="16.5" thickBot="1">
      <c r="B417" s="178"/>
      <c r="C417" s="47" t="s">
        <v>38</v>
      </c>
      <c r="D417" s="64">
        <v>7555.7</v>
      </c>
    </row>
    <row r="418" spans="2:4" ht="15.75">
      <c r="B418" s="169">
        <v>44348</v>
      </c>
      <c r="C418" s="26" t="s">
        <v>63</v>
      </c>
      <c r="D418" s="55" t="s">
        <v>149</v>
      </c>
    </row>
    <row r="419" spans="2:4" ht="15.75">
      <c r="B419" s="170"/>
      <c r="C419" s="29" t="s">
        <v>64</v>
      </c>
      <c r="D419" s="63">
        <v>7441.3</v>
      </c>
    </row>
    <row r="420" spans="2:4" ht="15.75">
      <c r="B420" s="170"/>
      <c r="C420" s="29" t="s">
        <v>21</v>
      </c>
      <c r="D420" s="63">
        <v>7164.7</v>
      </c>
    </row>
    <row r="421" spans="2:4" ht="16.5" thickBot="1">
      <c r="B421" s="178"/>
      <c r="C421" s="47" t="s">
        <v>22</v>
      </c>
      <c r="D421" s="64" t="s">
        <v>150</v>
      </c>
    </row>
    <row r="422" spans="2:4" ht="15.75">
      <c r="B422" s="171">
        <v>44378</v>
      </c>
      <c r="C422" s="26" t="s">
        <v>122</v>
      </c>
      <c r="D422" s="55" t="s">
        <v>151</v>
      </c>
    </row>
    <row r="423" spans="2:4" ht="15.75">
      <c r="B423" s="172"/>
      <c r="C423" s="29" t="s">
        <v>73</v>
      </c>
      <c r="D423" s="63" t="s">
        <v>152</v>
      </c>
    </row>
    <row r="424" spans="2:4" ht="15.75">
      <c r="B424" s="172"/>
      <c r="C424" s="29" t="s">
        <v>12</v>
      </c>
      <c r="D424" s="63">
        <v>6886</v>
      </c>
    </row>
    <row r="425" spans="2:4" ht="15.75">
      <c r="B425" s="172"/>
      <c r="C425" s="29" t="s">
        <v>13</v>
      </c>
      <c r="D425" s="63" t="s">
        <v>153</v>
      </c>
    </row>
    <row r="426" spans="2:4" ht="16.5" thickBot="1">
      <c r="B426" s="173"/>
      <c r="C426" s="47" t="s">
        <v>75</v>
      </c>
      <c r="D426" s="64" t="s">
        <v>154</v>
      </c>
    </row>
    <row r="427" spans="2:4" ht="15.75">
      <c r="B427" s="169">
        <v>44409</v>
      </c>
      <c r="C427" s="69" t="s">
        <v>69</v>
      </c>
      <c r="D427" s="70" t="s">
        <v>155</v>
      </c>
    </row>
    <row r="428" spans="2:4" ht="15.75">
      <c r="B428" s="170"/>
      <c r="C428" s="29" t="s">
        <v>70</v>
      </c>
      <c r="D428" s="63" t="s">
        <v>156</v>
      </c>
    </row>
    <row r="429" spans="2:4" ht="15.75">
      <c r="B429" s="170"/>
      <c r="C429" s="29" t="s">
        <v>17</v>
      </c>
      <c r="D429" s="63">
        <v>7852</v>
      </c>
    </row>
    <row r="430" spans="2:4" ht="15.75">
      <c r="B430" s="170"/>
      <c r="C430" s="29" t="s">
        <v>18</v>
      </c>
      <c r="D430" s="63" t="s">
        <v>157</v>
      </c>
    </row>
    <row r="431" spans="2:4" ht="16.5" thickBot="1">
      <c r="B431" s="178"/>
      <c r="C431" s="31" t="s">
        <v>71</v>
      </c>
      <c r="D431" s="67" t="s">
        <v>158</v>
      </c>
    </row>
    <row r="432" spans="2:4" ht="15.75">
      <c r="B432" s="169">
        <v>44440</v>
      </c>
      <c r="C432" s="26" t="s">
        <v>159</v>
      </c>
      <c r="D432" s="55">
        <v>8096.3</v>
      </c>
    </row>
    <row r="433" spans="2:4" ht="15.75">
      <c r="B433" s="170"/>
      <c r="C433" s="29" t="s">
        <v>30</v>
      </c>
      <c r="D433" s="63" t="s">
        <v>160</v>
      </c>
    </row>
    <row r="434" spans="2:4" ht="15.75">
      <c r="B434" s="170"/>
      <c r="C434" s="29" t="s">
        <v>31</v>
      </c>
      <c r="D434" s="63" t="s">
        <v>161</v>
      </c>
    </row>
    <row r="435" spans="2:4" ht="16.5" thickBot="1">
      <c r="B435" s="178"/>
      <c r="C435" s="47" t="s">
        <v>72</v>
      </c>
      <c r="D435" s="64">
        <v>8339.5</v>
      </c>
    </row>
    <row r="436" spans="2:4" ht="15.75">
      <c r="B436" s="169">
        <v>44470</v>
      </c>
      <c r="C436" s="69" t="s">
        <v>67</v>
      </c>
      <c r="D436" s="70" t="s">
        <v>162</v>
      </c>
    </row>
    <row r="437" spans="2:4" ht="15.75">
      <c r="B437" s="170"/>
      <c r="C437" s="29" t="s">
        <v>25</v>
      </c>
      <c r="D437" s="63">
        <v>8782</v>
      </c>
    </row>
    <row r="438" spans="2:4" ht="15.75">
      <c r="B438" s="170"/>
      <c r="C438" s="29" t="s">
        <v>26</v>
      </c>
      <c r="D438" s="63" t="s">
        <v>163</v>
      </c>
    </row>
    <row r="439" spans="2:4" ht="16.5" thickBot="1">
      <c r="B439" s="178"/>
      <c r="C439" s="47" t="s">
        <v>41</v>
      </c>
      <c r="D439" s="67">
        <v>8299.5</v>
      </c>
    </row>
    <row r="440" spans="2:4" ht="15.75">
      <c r="B440" s="169">
        <v>44501</v>
      </c>
      <c r="C440" s="69" t="s">
        <v>58</v>
      </c>
      <c r="D440" s="55">
        <v>8310.2999999999993</v>
      </c>
    </row>
    <row r="441" spans="2:4" ht="15.75">
      <c r="B441" s="170"/>
      <c r="C441" s="29" t="s">
        <v>59</v>
      </c>
      <c r="D441" s="63">
        <v>7937.7</v>
      </c>
    </row>
    <row r="442" spans="2:4" ht="15.75">
      <c r="B442" s="170"/>
      <c r="C442" s="29" t="s">
        <v>8</v>
      </c>
      <c r="D442" s="63" t="s">
        <v>164</v>
      </c>
    </row>
    <row r="443" spans="2:4" ht="16.5" thickBot="1">
      <c r="B443" s="178"/>
      <c r="C443" s="31" t="s">
        <v>9</v>
      </c>
      <c r="D443" s="64" t="s">
        <v>165</v>
      </c>
    </row>
    <row r="444" spans="2:4" ht="15.75">
      <c r="B444" s="169">
        <v>44531</v>
      </c>
      <c r="C444" s="26" t="s">
        <v>50</v>
      </c>
      <c r="D444" s="55" t="s">
        <v>166</v>
      </c>
    </row>
    <row r="445" spans="2:4" ht="15.75">
      <c r="B445" s="170"/>
      <c r="C445" s="29" t="s">
        <v>55</v>
      </c>
      <c r="D445" s="63" t="s">
        <v>167</v>
      </c>
    </row>
    <row r="446" spans="2:4" ht="15.75">
      <c r="B446" s="170"/>
      <c r="C446" s="29" t="s">
        <v>30</v>
      </c>
      <c r="D446" s="63" t="s">
        <v>168</v>
      </c>
    </row>
    <row r="447" spans="2:4" ht="15.75">
      <c r="B447" s="170"/>
      <c r="C447" s="29" t="s">
        <v>31</v>
      </c>
      <c r="D447" s="63" t="s">
        <v>169</v>
      </c>
    </row>
    <row r="448" spans="2:4" ht="16.5" thickBot="1">
      <c r="B448" s="178"/>
      <c r="C448" s="47" t="s">
        <v>56</v>
      </c>
      <c r="D448" s="64" t="s">
        <v>169</v>
      </c>
    </row>
    <row r="449" spans="2:4" ht="15.75">
      <c r="B449" s="171">
        <v>44562</v>
      </c>
      <c r="C449" s="26" t="s">
        <v>57</v>
      </c>
      <c r="D449" s="61" t="s">
        <v>170</v>
      </c>
    </row>
    <row r="450" spans="2:4" ht="15.75">
      <c r="B450" s="172"/>
      <c r="C450" s="29" t="s">
        <v>34</v>
      </c>
      <c r="D450" s="62" t="s">
        <v>171</v>
      </c>
    </row>
    <row r="451" spans="2:4" ht="15.75">
      <c r="B451" s="172"/>
      <c r="C451" s="29" t="s">
        <v>37</v>
      </c>
      <c r="D451" s="62" t="s">
        <v>172</v>
      </c>
    </row>
    <row r="452" spans="2:4" ht="16.5" thickBot="1">
      <c r="B452" s="172"/>
      <c r="C452" s="31" t="s">
        <v>38</v>
      </c>
      <c r="D452" s="49" t="s">
        <v>173</v>
      </c>
    </row>
    <row r="453" spans="2:4" ht="15.75">
      <c r="B453" s="169">
        <v>44593</v>
      </c>
      <c r="C453" s="33" t="s">
        <v>63</v>
      </c>
      <c r="D453" s="55" t="s">
        <v>174</v>
      </c>
    </row>
    <row r="454" spans="2:4" ht="15.75">
      <c r="B454" s="170"/>
      <c r="C454" s="35" t="s">
        <v>64</v>
      </c>
      <c r="D454" s="63" t="s">
        <v>175</v>
      </c>
    </row>
    <row r="455" spans="2:4" ht="15.75">
      <c r="B455" s="170"/>
      <c r="C455" s="35" t="s">
        <v>21</v>
      </c>
      <c r="D455" s="63" t="s">
        <v>176</v>
      </c>
    </row>
    <row r="456" spans="2:4" ht="16.5" thickBot="1">
      <c r="B456" s="170"/>
      <c r="C456" s="35" t="s">
        <v>22</v>
      </c>
      <c r="D456" s="63" t="s">
        <v>177</v>
      </c>
    </row>
    <row r="457" spans="2:4" ht="15.75">
      <c r="B457" s="169">
        <v>44621</v>
      </c>
      <c r="C457" s="33" t="s">
        <v>178</v>
      </c>
      <c r="D457" s="55" t="s">
        <v>179</v>
      </c>
    </row>
    <row r="458" spans="2:4" ht="15.75">
      <c r="B458" s="170"/>
      <c r="C458" s="35" t="s">
        <v>64</v>
      </c>
      <c r="D458" s="63" t="s">
        <v>180</v>
      </c>
    </row>
    <row r="459" spans="2:4" ht="15.75">
      <c r="B459" s="170"/>
      <c r="C459" s="35" t="s">
        <v>21</v>
      </c>
      <c r="D459" s="63">
        <v>8696.2000000000007</v>
      </c>
    </row>
    <row r="460" spans="2:4" ht="15.75">
      <c r="B460" s="170"/>
      <c r="C460" s="35" t="s">
        <v>22</v>
      </c>
      <c r="D460" s="63" t="s">
        <v>181</v>
      </c>
    </row>
    <row r="461" spans="2:4" ht="16.5" thickBot="1">
      <c r="B461" s="178"/>
      <c r="C461" s="38" t="s">
        <v>66</v>
      </c>
      <c r="D461" s="64" t="s">
        <v>182</v>
      </c>
    </row>
    <row r="462" spans="2:4" ht="15.75">
      <c r="B462" s="169">
        <v>44652</v>
      </c>
      <c r="C462" s="26" t="s">
        <v>67</v>
      </c>
      <c r="D462" s="55" t="s">
        <v>183</v>
      </c>
    </row>
    <row r="463" spans="2:4" ht="15.75">
      <c r="B463" s="170"/>
      <c r="C463" s="29" t="s">
        <v>25</v>
      </c>
      <c r="D463" s="63" t="s">
        <v>184</v>
      </c>
    </row>
    <row r="464" spans="2:4" ht="15.75">
      <c r="B464" s="170"/>
      <c r="C464" s="29" t="s">
        <v>26</v>
      </c>
      <c r="D464" s="63" t="s">
        <v>184</v>
      </c>
    </row>
    <row r="465" spans="2:4" ht="16.5" thickBot="1">
      <c r="B465" s="170"/>
      <c r="C465" s="29" t="s">
        <v>68</v>
      </c>
      <c r="D465" s="63" t="s">
        <v>184</v>
      </c>
    </row>
    <row r="466" spans="2:4" ht="15.75">
      <c r="B466" s="169">
        <v>44682</v>
      </c>
      <c r="C466" s="26" t="s">
        <v>69</v>
      </c>
      <c r="D466" s="55" t="s">
        <v>185</v>
      </c>
    </row>
    <row r="467" spans="2:4" ht="15.75">
      <c r="B467" s="170"/>
      <c r="C467" s="29" t="s">
        <v>70</v>
      </c>
      <c r="D467" s="63" t="s">
        <v>186</v>
      </c>
    </row>
    <row r="468" spans="2:4" ht="15.75">
      <c r="B468" s="170"/>
      <c r="C468" s="29" t="s">
        <v>17</v>
      </c>
      <c r="D468" s="63" t="s">
        <v>187</v>
      </c>
    </row>
    <row r="469" spans="2:4" ht="15.75">
      <c r="B469" s="170"/>
      <c r="C469" s="29" t="s">
        <v>18</v>
      </c>
      <c r="D469" s="63" t="s">
        <v>188</v>
      </c>
    </row>
    <row r="470" spans="2:4" ht="16.5" thickBot="1">
      <c r="B470" s="178"/>
      <c r="C470" s="47" t="s">
        <v>71</v>
      </c>
      <c r="D470" s="64" t="s">
        <v>189</v>
      </c>
    </row>
    <row r="471" spans="2:4" ht="15.75">
      <c r="B471" s="169">
        <v>44713</v>
      </c>
      <c r="C471" s="26" t="s">
        <v>55</v>
      </c>
      <c r="D471" s="55" t="s">
        <v>190</v>
      </c>
    </row>
    <row r="472" spans="2:4" ht="15.75">
      <c r="B472" s="170"/>
      <c r="C472" s="29" t="s">
        <v>30</v>
      </c>
      <c r="D472" s="63" t="s">
        <v>191</v>
      </c>
    </row>
    <row r="473" spans="2:4" ht="15.75">
      <c r="B473" s="170"/>
      <c r="C473" s="29" t="s">
        <v>31</v>
      </c>
      <c r="D473" s="63" t="s">
        <v>192</v>
      </c>
    </row>
    <row r="474" spans="2:4" ht="16.5" thickBot="1">
      <c r="B474" s="170"/>
      <c r="C474" s="29" t="s">
        <v>72</v>
      </c>
      <c r="D474" s="63" t="s">
        <v>193</v>
      </c>
    </row>
    <row r="475" spans="2:4" ht="15.75">
      <c r="B475" s="169">
        <v>44743</v>
      </c>
      <c r="C475" s="26" t="s">
        <v>67</v>
      </c>
      <c r="D475" s="55" t="s">
        <v>194</v>
      </c>
    </row>
    <row r="476" spans="2:4" ht="15.75">
      <c r="B476" s="170"/>
      <c r="C476" s="29" t="s">
        <v>25</v>
      </c>
      <c r="D476" s="63" t="s">
        <v>195</v>
      </c>
    </row>
    <row r="477" spans="2:4" ht="15.75">
      <c r="B477" s="170"/>
      <c r="C477" s="29" t="s">
        <v>26</v>
      </c>
      <c r="D477" s="63" t="s">
        <v>196</v>
      </c>
    </row>
    <row r="478" spans="2:4" ht="16.5" thickBot="1">
      <c r="B478" s="170"/>
      <c r="C478" s="47" t="s">
        <v>41</v>
      </c>
      <c r="D478" s="67" t="s">
        <v>197</v>
      </c>
    </row>
    <row r="479" spans="2:4" ht="15.75">
      <c r="B479" s="169">
        <v>44774</v>
      </c>
      <c r="C479" s="69" t="s">
        <v>58</v>
      </c>
      <c r="D479" s="55" t="s">
        <v>197</v>
      </c>
    </row>
    <row r="480" spans="2:4" ht="15" customHeight="1">
      <c r="B480" s="170"/>
      <c r="C480" s="29" t="s">
        <v>59</v>
      </c>
      <c r="D480" s="63" t="s">
        <v>198</v>
      </c>
    </row>
    <row r="481" spans="2:4" ht="15" customHeight="1">
      <c r="B481" s="170"/>
      <c r="C481" s="29" t="s">
        <v>8</v>
      </c>
      <c r="D481" s="63" t="s">
        <v>199</v>
      </c>
    </row>
    <row r="482" spans="2:4" ht="15" customHeight="1">
      <c r="B482" s="170"/>
      <c r="C482" s="29" t="s">
        <v>9</v>
      </c>
      <c r="D482" s="63" t="s">
        <v>200</v>
      </c>
    </row>
    <row r="483" spans="2:4" ht="15" customHeight="1" thickBot="1">
      <c r="B483" s="178"/>
      <c r="C483" s="29" t="s">
        <v>60</v>
      </c>
      <c r="D483" s="64" t="s">
        <v>201</v>
      </c>
    </row>
    <row r="484" spans="2:4" ht="15" customHeight="1">
      <c r="B484" s="169">
        <v>44805</v>
      </c>
      <c r="C484" s="26" t="s">
        <v>73</v>
      </c>
      <c r="D484" s="55" t="s">
        <v>202</v>
      </c>
    </row>
    <row r="485" spans="2:4" ht="15" customHeight="1">
      <c r="B485" s="170"/>
      <c r="C485" s="29" t="s">
        <v>12</v>
      </c>
      <c r="D485" s="63" t="s">
        <v>203</v>
      </c>
    </row>
    <row r="486" spans="2:4" ht="15" customHeight="1">
      <c r="B486" s="170"/>
      <c r="C486" s="29" t="s">
        <v>13</v>
      </c>
      <c r="D486" s="63" t="s">
        <v>204</v>
      </c>
    </row>
    <row r="487" spans="2:4" ht="15" customHeight="1" thickBot="1">
      <c r="B487" s="170"/>
      <c r="C487" s="29" t="s">
        <v>62</v>
      </c>
      <c r="D487" s="64" t="s">
        <v>205</v>
      </c>
    </row>
    <row r="488" spans="2:4" ht="15" customHeight="1">
      <c r="B488" s="169">
        <v>44835</v>
      </c>
      <c r="C488" s="26" t="s">
        <v>57</v>
      </c>
      <c r="D488" s="55" t="s">
        <v>206</v>
      </c>
    </row>
    <row r="489" spans="2:4" ht="15" customHeight="1">
      <c r="B489" s="170"/>
      <c r="C489" s="29" t="s">
        <v>34</v>
      </c>
      <c r="D489" s="63" t="s">
        <v>207</v>
      </c>
    </row>
    <row r="490" spans="2:4" ht="15" customHeight="1">
      <c r="B490" s="170"/>
      <c r="C490" s="29" t="s">
        <v>37</v>
      </c>
      <c r="D490" s="63" t="s">
        <v>208</v>
      </c>
    </row>
    <row r="491" spans="2:4" ht="15" customHeight="1">
      <c r="B491" s="170"/>
      <c r="C491" s="29" t="s">
        <v>38</v>
      </c>
      <c r="D491" s="63" t="s">
        <v>209</v>
      </c>
    </row>
    <row r="492" spans="2:4" ht="15" customHeight="1" thickBot="1">
      <c r="B492" s="178"/>
      <c r="C492" s="47" t="s">
        <v>63</v>
      </c>
      <c r="D492" s="64" t="s">
        <v>210</v>
      </c>
    </row>
    <row r="493" spans="2:4" ht="15" customHeight="1">
      <c r="B493" s="171">
        <v>44866</v>
      </c>
      <c r="C493" s="29" t="s">
        <v>64</v>
      </c>
      <c r="D493" s="55" t="s">
        <v>211</v>
      </c>
    </row>
    <row r="494" spans="2:4" ht="15" customHeight="1">
      <c r="B494" s="172"/>
      <c r="C494" s="29" t="s">
        <v>21</v>
      </c>
      <c r="D494" s="63" t="s">
        <v>212</v>
      </c>
    </row>
    <row r="495" spans="2:4" ht="15" customHeight="1">
      <c r="B495" s="172"/>
      <c r="C495" s="29" t="s">
        <v>22</v>
      </c>
      <c r="D495" s="63" t="s">
        <v>213</v>
      </c>
    </row>
    <row r="496" spans="2:4" ht="15" customHeight="1" thickBot="1">
      <c r="B496" s="172"/>
      <c r="C496" s="31" t="s">
        <v>122</v>
      </c>
      <c r="D496" s="64" t="s">
        <v>214</v>
      </c>
    </row>
    <row r="497" spans="2:4" ht="15" customHeight="1">
      <c r="B497" s="171">
        <v>44896</v>
      </c>
      <c r="C497" s="26" t="s">
        <v>73</v>
      </c>
      <c r="D497" s="55" t="s">
        <v>215</v>
      </c>
    </row>
    <row r="498" spans="2:4" ht="15" customHeight="1">
      <c r="B498" s="172"/>
      <c r="C498" s="29" t="s">
        <v>12</v>
      </c>
      <c r="D498" s="63" t="s">
        <v>216</v>
      </c>
    </row>
    <row r="499" spans="2:4" ht="15" customHeight="1">
      <c r="B499" s="172"/>
      <c r="C499" s="29" t="s">
        <v>13</v>
      </c>
      <c r="D499" s="63" t="s">
        <v>217</v>
      </c>
    </row>
    <row r="500" spans="2:4" ht="15" customHeight="1" thickBot="1">
      <c r="B500" s="172"/>
      <c r="C500" s="47" t="s">
        <v>75</v>
      </c>
      <c r="D500" s="64" t="s">
        <v>218</v>
      </c>
    </row>
    <row r="501" spans="2:4" ht="15" customHeight="1">
      <c r="B501" s="171">
        <v>44927</v>
      </c>
      <c r="C501" s="26" t="s">
        <v>69</v>
      </c>
      <c r="D501" s="55" t="s">
        <v>218</v>
      </c>
    </row>
    <row r="502" spans="2:4" ht="15" customHeight="1">
      <c r="B502" s="172"/>
      <c r="C502" s="29" t="s">
        <v>70</v>
      </c>
      <c r="D502" s="63" t="s">
        <v>219</v>
      </c>
    </row>
    <row r="503" spans="2:4" ht="15" customHeight="1">
      <c r="B503" s="172"/>
      <c r="C503" s="29" t="s">
        <v>17</v>
      </c>
      <c r="D503" s="63" t="s">
        <v>220</v>
      </c>
    </row>
    <row r="504" spans="2:4" ht="15" customHeight="1" thickBot="1">
      <c r="B504" s="172"/>
      <c r="C504" s="47" t="s">
        <v>18</v>
      </c>
      <c r="D504" s="64">
        <v>10580</v>
      </c>
    </row>
    <row r="505" spans="2:4" ht="15" customHeight="1">
      <c r="B505" s="171">
        <v>44958</v>
      </c>
      <c r="C505" s="26" t="s">
        <v>71</v>
      </c>
      <c r="D505" s="55">
        <v>10820</v>
      </c>
    </row>
    <row r="506" spans="2:4" ht="15" customHeight="1">
      <c r="B506" s="172"/>
      <c r="C506" s="29" t="s">
        <v>55</v>
      </c>
      <c r="D506" s="63">
        <v>10857.8</v>
      </c>
    </row>
    <row r="507" spans="2:4" ht="15" customHeight="1">
      <c r="B507" s="172"/>
      <c r="C507" s="29" t="s">
        <v>30</v>
      </c>
      <c r="D507" s="63" t="s">
        <v>221</v>
      </c>
    </row>
    <row r="508" spans="2:4" ht="15" customHeight="1">
      <c r="B508" s="172"/>
      <c r="C508" s="29" t="s">
        <v>31</v>
      </c>
      <c r="D508" s="63" t="s">
        <v>222</v>
      </c>
    </row>
    <row r="509" spans="2:4" ht="15" customHeight="1" thickBot="1">
      <c r="B509" s="173"/>
      <c r="C509" s="31" t="s">
        <v>54</v>
      </c>
      <c r="D509" s="67" t="s">
        <v>223</v>
      </c>
    </row>
    <row r="510" spans="2:4" ht="15" customHeight="1">
      <c r="B510" s="171">
        <v>44986</v>
      </c>
      <c r="C510" s="26" t="s">
        <v>55</v>
      </c>
      <c r="D510" s="55" t="s">
        <v>224</v>
      </c>
    </row>
    <row r="511" spans="2:4" ht="15" customHeight="1">
      <c r="B511" s="172"/>
      <c r="C511" s="29" t="s">
        <v>30</v>
      </c>
      <c r="D511" s="63" t="s">
        <v>225</v>
      </c>
    </row>
    <row r="512" spans="2:4" ht="15" customHeight="1">
      <c r="B512" s="172"/>
      <c r="C512" s="29" t="s">
        <v>31</v>
      </c>
      <c r="D512" s="63" t="s">
        <v>226</v>
      </c>
    </row>
    <row r="513" spans="2:4" ht="15" customHeight="1" thickBot="1">
      <c r="B513" s="173"/>
      <c r="C513" s="29" t="s">
        <v>56</v>
      </c>
      <c r="D513" s="63" t="s">
        <v>227</v>
      </c>
    </row>
    <row r="514" spans="2:4" ht="15" customHeight="1">
      <c r="B514" s="171">
        <v>45017</v>
      </c>
      <c r="C514" s="26" t="s">
        <v>57</v>
      </c>
      <c r="D514" s="55" t="s">
        <v>228</v>
      </c>
    </row>
    <row r="515" spans="2:4" ht="15" customHeight="1">
      <c r="B515" s="172"/>
      <c r="C515" s="29" t="s">
        <v>34</v>
      </c>
      <c r="D515" s="63" t="s">
        <v>229</v>
      </c>
    </row>
    <row r="516" spans="2:4" ht="15" customHeight="1">
      <c r="B516" s="172"/>
      <c r="C516" s="29" t="s">
        <v>37</v>
      </c>
      <c r="D516" s="63" t="s">
        <v>230</v>
      </c>
    </row>
    <row r="517" spans="2:4" ht="15" customHeight="1" thickBot="1">
      <c r="B517" s="173"/>
      <c r="C517" s="29" t="s">
        <v>38</v>
      </c>
      <c r="D517" s="63" t="s">
        <v>231</v>
      </c>
    </row>
    <row r="518" spans="2:4" ht="15" customHeight="1">
      <c r="B518" s="169">
        <v>45047</v>
      </c>
      <c r="C518" s="26" t="s">
        <v>58</v>
      </c>
      <c r="D518" s="55" t="s">
        <v>232</v>
      </c>
    </row>
    <row r="519" spans="2:4" ht="15" customHeight="1">
      <c r="B519" s="170"/>
      <c r="C519" s="29" t="s">
        <v>59</v>
      </c>
      <c r="D519" s="63" t="s">
        <v>233</v>
      </c>
    </row>
    <row r="520" spans="2:4" ht="15" customHeight="1">
      <c r="B520" s="170"/>
      <c r="C520" s="29" t="s">
        <v>8</v>
      </c>
      <c r="D520" s="63" t="s">
        <v>234</v>
      </c>
    </row>
    <row r="521" spans="2:4" ht="15" customHeight="1">
      <c r="B521" s="170"/>
      <c r="C521" s="29" t="s">
        <v>9</v>
      </c>
      <c r="D521" s="63" t="s">
        <v>235</v>
      </c>
    </row>
    <row r="522" spans="2:4" ht="15" customHeight="1" thickBot="1">
      <c r="B522" s="178"/>
      <c r="C522" s="47" t="s">
        <v>60</v>
      </c>
      <c r="D522" s="64" t="s">
        <v>236</v>
      </c>
    </row>
    <row r="523" spans="2:4" ht="15" customHeight="1">
      <c r="B523" s="171">
        <v>45078</v>
      </c>
      <c r="C523" s="26" t="s">
        <v>73</v>
      </c>
      <c r="D523" s="55" t="s">
        <v>237</v>
      </c>
    </row>
    <row r="524" spans="2:4" ht="15" customHeight="1">
      <c r="B524" s="172"/>
      <c r="C524" s="29" t="s">
        <v>12</v>
      </c>
      <c r="D524" s="63" t="s">
        <v>238</v>
      </c>
    </row>
    <row r="525" spans="2:4" ht="15" customHeight="1">
      <c r="B525" s="172"/>
      <c r="C525" s="29" t="s">
        <v>13</v>
      </c>
      <c r="D525" s="63" t="s">
        <v>239</v>
      </c>
    </row>
    <row r="526" spans="2:4" ht="15" customHeight="1" thickBot="1">
      <c r="B526" s="173"/>
      <c r="C526" s="29" t="s">
        <v>62</v>
      </c>
      <c r="D526" s="63" t="s">
        <v>240</v>
      </c>
    </row>
    <row r="527" spans="2:4" ht="15" customHeight="1">
      <c r="B527" s="171">
        <v>45108</v>
      </c>
      <c r="C527" s="26" t="s">
        <v>57</v>
      </c>
      <c r="D527" s="55" t="s">
        <v>241</v>
      </c>
    </row>
    <row r="528" spans="2:4" ht="15" customHeight="1">
      <c r="B528" s="172"/>
      <c r="C528" s="29" t="s">
        <v>34</v>
      </c>
      <c r="D528" s="63" t="s">
        <v>242</v>
      </c>
    </row>
    <row r="529" spans="2:4" ht="15" customHeight="1">
      <c r="B529" s="172"/>
      <c r="C529" s="29" t="s">
        <v>37</v>
      </c>
      <c r="D529" s="63" t="s">
        <v>243</v>
      </c>
    </row>
    <row r="530" spans="2:4" ht="15" customHeight="1" thickBot="1">
      <c r="B530" s="173"/>
      <c r="C530" s="29" t="s">
        <v>38</v>
      </c>
      <c r="D530" s="63" t="s">
        <v>244</v>
      </c>
    </row>
    <row r="531" spans="2:4" ht="15" customHeight="1">
      <c r="B531" s="169">
        <v>45139</v>
      </c>
      <c r="C531" s="26" t="s">
        <v>63</v>
      </c>
      <c r="D531" s="55" t="s">
        <v>245</v>
      </c>
    </row>
    <row r="532" spans="2:4" ht="15" customHeight="1">
      <c r="B532" s="170"/>
      <c r="C532" s="29" t="s">
        <v>64</v>
      </c>
      <c r="D532" s="63" t="s">
        <v>246</v>
      </c>
    </row>
    <row r="533" spans="2:4" ht="15" customHeight="1">
      <c r="B533" s="170"/>
      <c r="C533" s="29" t="s">
        <v>21</v>
      </c>
      <c r="D533" s="63" t="s">
        <v>247</v>
      </c>
    </row>
    <row r="534" spans="2:4" ht="15" customHeight="1">
      <c r="B534" s="170"/>
      <c r="C534" s="29" t="s">
        <v>22</v>
      </c>
      <c r="D534" s="63" t="s">
        <v>248</v>
      </c>
    </row>
    <row r="535" spans="2:4" ht="15" customHeight="1" thickBot="1">
      <c r="B535" s="178"/>
      <c r="C535" s="29" t="s">
        <v>66</v>
      </c>
      <c r="D535" s="63" t="s">
        <v>249</v>
      </c>
    </row>
    <row r="536" spans="2:4" ht="15" customHeight="1">
      <c r="B536" s="169">
        <v>45170</v>
      </c>
      <c r="C536" s="26" t="s">
        <v>67</v>
      </c>
      <c r="D536" s="55" t="s">
        <v>250</v>
      </c>
    </row>
    <row r="537" spans="2:4" ht="15" customHeight="1">
      <c r="B537" s="170"/>
      <c r="C537" s="29" t="s">
        <v>25</v>
      </c>
      <c r="D537" s="63" t="s">
        <v>251</v>
      </c>
    </row>
    <row r="538" spans="2:4" ht="15" customHeight="1">
      <c r="B538" s="170"/>
      <c r="C538" s="29" t="s">
        <v>26</v>
      </c>
      <c r="D538" s="63" t="s">
        <v>252</v>
      </c>
    </row>
    <row r="539" spans="2:4" ht="15" customHeight="1" thickBot="1">
      <c r="B539" s="170"/>
      <c r="C539" s="29" t="s">
        <v>68</v>
      </c>
      <c r="D539" s="63" t="s">
        <v>253</v>
      </c>
    </row>
    <row r="540" spans="2:4" ht="15" customHeight="1">
      <c r="B540" s="169">
        <v>45200</v>
      </c>
      <c r="C540" s="26" t="s">
        <v>69</v>
      </c>
      <c r="D540" s="55" t="s">
        <v>254</v>
      </c>
    </row>
    <row r="541" spans="2:4" ht="15" customHeight="1">
      <c r="B541" s="170"/>
      <c r="C541" s="29" t="s">
        <v>70</v>
      </c>
      <c r="D541" s="63" t="s">
        <v>255</v>
      </c>
    </row>
    <row r="542" spans="2:4" ht="15" customHeight="1">
      <c r="B542" s="170"/>
      <c r="C542" s="29" t="s">
        <v>17</v>
      </c>
      <c r="D542" s="63" t="s">
        <v>256</v>
      </c>
    </row>
    <row r="543" spans="2:4" ht="15" customHeight="1">
      <c r="B543" s="170"/>
      <c r="C543" s="29" t="s">
        <v>18</v>
      </c>
      <c r="D543" s="63" t="s">
        <v>257</v>
      </c>
    </row>
    <row r="544" spans="2:4" ht="15" customHeight="1" thickBot="1">
      <c r="B544" s="178"/>
      <c r="C544" s="29" t="s">
        <v>71</v>
      </c>
      <c r="D544" s="63" t="s">
        <v>258</v>
      </c>
    </row>
    <row r="545" spans="2:4" ht="15" customHeight="1">
      <c r="B545" s="171">
        <v>45231</v>
      </c>
      <c r="C545" s="26" t="s">
        <v>55</v>
      </c>
      <c r="D545" s="55" t="s">
        <v>259</v>
      </c>
    </row>
    <row r="546" spans="2:4" ht="15" customHeight="1">
      <c r="B546" s="172"/>
      <c r="C546" s="29" t="s">
        <v>30</v>
      </c>
      <c r="D546" s="63" t="s">
        <v>260</v>
      </c>
    </row>
    <row r="547" spans="2:4" ht="15" customHeight="1">
      <c r="B547" s="172"/>
      <c r="C547" s="29" t="s">
        <v>31</v>
      </c>
      <c r="D547" s="63" t="s">
        <v>261</v>
      </c>
    </row>
    <row r="548" spans="2:4" ht="15" customHeight="1" thickBot="1">
      <c r="B548" s="172"/>
      <c r="C548" s="29" t="s">
        <v>72</v>
      </c>
      <c r="D548" s="63" t="s">
        <v>262</v>
      </c>
    </row>
    <row r="549" spans="2:4" ht="15" customHeight="1">
      <c r="B549" s="171">
        <v>45261</v>
      </c>
      <c r="C549" s="26" t="s">
        <v>67</v>
      </c>
      <c r="D549" s="55" t="s">
        <v>263</v>
      </c>
    </row>
    <row r="550" spans="2:4" ht="15" customHeight="1">
      <c r="B550" s="172"/>
      <c r="C550" s="29" t="s">
        <v>25</v>
      </c>
      <c r="D550" s="63" t="s">
        <v>264</v>
      </c>
    </row>
    <row r="551" spans="2:4" ht="15" customHeight="1">
      <c r="B551" s="172"/>
      <c r="C551" s="29" t="s">
        <v>26</v>
      </c>
      <c r="D551" s="63" t="s">
        <v>265</v>
      </c>
    </row>
    <row r="552" spans="2:4" ht="15" customHeight="1" thickBot="1">
      <c r="B552" s="172"/>
      <c r="C552" s="29" t="s">
        <v>41</v>
      </c>
      <c r="D552" s="63">
        <v>14271.7</v>
      </c>
    </row>
    <row r="553" spans="2:4" ht="15" customHeight="1">
      <c r="B553" s="171">
        <v>45292</v>
      </c>
      <c r="C553" s="26" t="s">
        <v>58</v>
      </c>
      <c r="D553" s="55">
        <v>14271.7</v>
      </c>
    </row>
    <row r="554" spans="2:4" ht="15" customHeight="1">
      <c r="B554" s="172"/>
      <c r="C554" s="29" t="s">
        <v>59</v>
      </c>
      <c r="D554" s="63">
        <v>14223.3</v>
      </c>
    </row>
    <row r="555" spans="2:4" ht="15" customHeight="1">
      <c r="B555" s="172"/>
      <c r="C555" s="29" t="s">
        <v>8</v>
      </c>
      <c r="D555" s="63">
        <v>14086.3</v>
      </c>
    </row>
    <row r="556" spans="2:4" ht="15" customHeight="1">
      <c r="B556" s="172"/>
      <c r="C556" s="29" t="s">
        <v>9</v>
      </c>
      <c r="D556" s="63">
        <v>14329.2</v>
      </c>
    </row>
    <row r="557" spans="2:4" ht="15" customHeight="1" thickBot="1">
      <c r="B557" s="172"/>
      <c r="C557" s="29" t="s">
        <v>60</v>
      </c>
      <c r="D557" s="63">
        <v>14530.8</v>
      </c>
    </row>
    <row r="558" spans="2:4" ht="15.75">
      <c r="B558" s="171">
        <v>45323</v>
      </c>
      <c r="C558" s="26" t="s">
        <v>73</v>
      </c>
      <c r="D558" s="55">
        <v>14765.8</v>
      </c>
    </row>
    <row r="559" spans="2:4" ht="15.75">
      <c r="B559" s="172"/>
      <c r="C559" s="29" t="s">
        <v>12</v>
      </c>
      <c r="D559" s="63">
        <v>15369.8</v>
      </c>
    </row>
    <row r="560" spans="2:4" ht="15.75">
      <c r="B560" s="172"/>
      <c r="C560" s="29" t="s">
        <v>13</v>
      </c>
      <c r="D560" s="63">
        <v>16606.7</v>
      </c>
    </row>
    <row r="561" spans="2:4" ht="16.5" thickBot="1">
      <c r="B561" s="173"/>
      <c r="C561" s="47" t="s">
        <v>266</v>
      </c>
      <c r="D561" s="63" t="s">
        <v>267</v>
      </c>
    </row>
    <row r="562" spans="2:4" ht="15.75">
      <c r="B562" s="171">
        <v>45352</v>
      </c>
      <c r="C562" s="26" t="s">
        <v>67</v>
      </c>
      <c r="D562" s="63" t="s">
        <v>268</v>
      </c>
    </row>
    <row r="563" spans="2:4" ht="15.75">
      <c r="B563" s="172"/>
      <c r="C563" s="29" t="s">
        <v>25</v>
      </c>
      <c r="D563" s="63" t="s">
        <v>269</v>
      </c>
    </row>
    <row r="564" spans="2:4" ht="15.75">
      <c r="B564" s="172"/>
      <c r="C564" s="29" t="s">
        <v>26</v>
      </c>
      <c r="D564" s="63" t="s">
        <v>270</v>
      </c>
    </row>
    <row r="565" spans="2:4" ht="16.5" thickBot="1">
      <c r="B565" s="173"/>
      <c r="C565" s="47" t="s">
        <v>41</v>
      </c>
      <c r="D565" s="63" t="s">
        <v>271</v>
      </c>
    </row>
    <row r="566" spans="2:4" ht="15.75">
      <c r="B566" s="171">
        <v>45383</v>
      </c>
      <c r="C566" s="26" t="s">
        <v>58</v>
      </c>
      <c r="D566" s="63" t="s">
        <v>272</v>
      </c>
    </row>
    <row r="567" spans="2:4" ht="15.75">
      <c r="B567" s="172"/>
      <c r="C567" s="29" t="s">
        <v>59</v>
      </c>
      <c r="D567" s="63" t="s">
        <v>273</v>
      </c>
    </row>
    <row r="568" spans="2:4" ht="15.75">
      <c r="B568" s="172"/>
      <c r="C568" s="29" t="s">
        <v>8</v>
      </c>
      <c r="D568" s="63" t="s">
        <v>274</v>
      </c>
    </row>
    <row r="569" spans="2:4" ht="16.5" thickBot="1">
      <c r="B569" s="173"/>
      <c r="C569" s="47" t="s">
        <v>9</v>
      </c>
      <c r="D569" s="63" t="s">
        <v>275</v>
      </c>
    </row>
    <row r="570" spans="2:4" ht="15.75">
      <c r="B570" s="171">
        <v>45413</v>
      </c>
      <c r="C570" s="26" t="s">
        <v>50</v>
      </c>
      <c r="D570" s="63" t="s">
        <v>276</v>
      </c>
    </row>
    <row r="571" spans="2:4" ht="15.75">
      <c r="B571" s="172"/>
      <c r="C571" s="29" t="s">
        <v>55</v>
      </c>
      <c r="D571" s="63" t="s">
        <v>277</v>
      </c>
    </row>
    <row r="572" spans="2:4" ht="15.75">
      <c r="B572" s="172"/>
      <c r="C572" s="29" t="s">
        <v>30</v>
      </c>
      <c r="D572" s="63" t="s">
        <v>278</v>
      </c>
    </row>
    <row r="573" spans="2:4" ht="15.75">
      <c r="B573" s="172"/>
      <c r="C573" s="31" t="s">
        <v>31</v>
      </c>
      <c r="D573" s="63" t="s">
        <v>279</v>
      </c>
    </row>
    <row r="574" spans="2:4" ht="16.5" thickBot="1">
      <c r="B574" s="173"/>
      <c r="C574" s="47" t="s">
        <v>56</v>
      </c>
      <c r="D574" s="63" t="s">
        <v>280</v>
      </c>
    </row>
    <row r="575" spans="2:4" ht="15.75">
      <c r="B575" s="171">
        <v>45444</v>
      </c>
      <c r="C575" s="26" t="s">
        <v>57</v>
      </c>
      <c r="D575" s="63" t="s">
        <v>281</v>
      </c>
    </row>
    <row r="576" spans="2:4" ht="15.75">
      <c r="B576" s="172"/>
      <c r="C576" s="29" t="s">
        <v>34</v>
      </c>
      <c r="D576" s="63" t="s">
        <v>282</v>
      </c>
    </row>
    <row r="577" spans="2:4" ht="15.75">
      <c r="B577" s="172"/>
      <c r="C577" s="29" t="s">
        <v>37</v>
      </c>
      <c r="D577" s="63" t="s">
        <v>283</v>
      </c>
    </row>
    <row r="578" spans="2:4" ht="16.5" thickBot="1">
      <c r="B578" s="173"/>
      <c r="C578" s="29" t="s">
        <v>38</v>
      </c>
      <c r="D578" s="63" t="s">
        <v>284</v>
      </c>
    </row>
    <row r="579" spans="2:4" ht="15.75">
      <c r="B579" s="171">
        <v>45474</v>
      </c>
      <c r="C579" s="26" t="s">
        <v>58</v>
      </c>
      <c r="D579" s="63" t="s">
        <v>285</v>
      </c>
    </row>
    <row r="580" spans="2:4" ht="15.75">
      <c r="B580" s="172"/>
      <c r="C580" s="29" t="s">
        <v>59</v>
      </c>
      <c r="D580" s="63" t="s">
        <v>286</v>
      </c>
    </row>
    <row r="581" spans="2:4" ht="15.75">
      <c r="B581" s="172"/>
      <c r="C581" s="29" t="s">
        <v>8</v>
      </c>
      <c r="D581" s="63" t="s">
        <v>287</v>
      </c>
    </row>
    <row r="582" spans="2:4" ht="16.5" thickBot="1">
      <c r="B582" s="173"/>
      <c r="C582" s="29" t="s">
        <v>22</v>
      </c>
      <c r="D582" s="63"/>
    </row>
    <row r="583" spans="2:4">
      <c r="B583" s="20"/>
    </row>
    <row r="584" spans="2:4">
      <c r="B584" s="20" t="s">
        <v>288</v>
      </c>
    </row>
    <row r="585" spans="2:4">
      <c r="B585" s="183" t="s">
        <v>289</v>
      </c>
      <c r="C585" s="183"/>
      <c r="D585" s="183"/>
    </row>
  </sheetData>
  <mergeCells count="135">
    <mergeCell ref="B575:B578"/>
    <mergeCell ref="B579:B582"/>
    <mergeCell ref="B585:D585"/>
    <mergeCell ref="B549:B552"/>
    <mergeCell ref="B553:B557"/>
    <mergeCell ref="B558:B561"/>
    <mergeCell ref="B562:B565"/>
    <mergeCell ref="B566:B569"/>
    <mergeCell ref="B570:B574"/>
    <mergeCell ref="B523:B526"/>
    <mergeCell ref="B527:B530"/>
    <mergeCell ref="B531:B535"/>
    <mergeCell ref="B536:B539"/>
    <mergeCell ref="B540:B544"/>
    <mergeCell ref="B545:B548"/>
    <mergeCell ref="B497:B500"/>
    <mergeCell ref="B501:B504"/>
    <mergeCell ref="B505:B509"/>
    <mergeCell ref="B510:B513"/>
    <mergeCell ref="B514:B517"/>
    <mergeCell ref="B518:B522"/>
    <mergeCell ref="B471:B474"/>
    <mergeCell ref="B475:B478"/>
    <mergeCell ref="B479:B483"/>
    <mergeCell ref="B484:B487"/>
    <mergeCell ref="B488:B492"/>
    <mergeCell ref="B493:B496"/>
    <mergeCell ref="B444:B448"/>
    <mergeCell ref="B449:B452"/>
    <mergeCell ref="B453:B456"/>
    <mergeCell ref="B457:B461"/>
    <mergeCell ref="B462:B465"/>
    <mergeCell ref="B466:B470"/>
    <mergeCell ref="B418:B421"/>
    <mergeCell ref="B422:B426"/>
    <mergeCell ref="B427:B431"/>
    <mergeCell ref="B432:B435"/>
    <mergeCell ref="B436:B439"/>
    <mergeCell ref="B440:B443"/>
    <mergeCell ref="B393:B396"/>
    <mergeCell ref="B397:B400"/>
    <mergeCell ref="B401:B404"/>
    <mergeCell ref="B405:B408"/>
    <mergeCell ref="B409:B413"/>
    <mergeCell ref="B414:B417"/>
    <mergeCell ref="B366:B369"/>
    <mergeCell ref="B370:B373"/>
    <mergeCell ref="B374:B378"/>
    <mergeCell ref="B379:B383"/>
    <mergeCell ref="B384:B387"/>
    <mergeCell ref="B388:B392"/>
    <mergeCell ref="B340:B343"/>
    <mergeCell ref="B344:B348"/>
    <mergeCell ref="B349:B352"/>
    <mergeCell ref="B353:B356"/>
    <mergeCell ref="B357:B361"/>
    <mergeCell ref="B362:B365"/>
    <mergeCell ref="B313:B317"/>
    <mergeCell ref="B318:B321"/>
    <mergeCell ref="B322:B326"/>
    <mergeCell ref="B327:B330"/>
    <mergeCell ref="B331:B334"/>
    <mergeCell ref="B335:B339"/>
    <mergeCell ref="B288:B291"/>
    <mergeCell ref="B292:B296"/>
    <mergeCell ref="B297:B300"/>
    <mergeCell ref="B301:B304"/>
    <mergeCell ref="B305:B308"/>
    <mergeCell ref="B309:B312"/>
    <mergeCell ref="B262:B265"/>
    <mergeCell ref="B266:B269"/>
    <mergeCell ref="B270:B274"/>
    <mergeCell ref="B275:B278"/>
    <mergeCell ref="B279:B283"/>
    <mergeCell ref="B284:B287"/>
    <mergeCell ref="B236:B239"/>
    <mergeCell ref="B240:B244"/>
    <mergeCell ref="B245:B248"/>
    <mergeCell ref="B249:B252"/>
    <mergeCell ref="B253:B257"/>
    <mergeCell ref="B258:B261"/>
    <mergeCell ref="B210:B213"/>
    <mergeCell ref="B214:B218"/>
    <mergeCell ref="B219:B222"/>
    <mergeCell ref="B223:B226"/>
    <mergeCell ref="B227:B231"/>
    <mergeCell ref="B232:B235"/>
    <mergeCell ref="B183:B187"/>
    <mergeCell ref="B188:B191"/>
    <mergeCell ref="B192:B195"/>
    <mergeCell ref="B196:B200"/>
    <mergeCell ref="B201:B204"/>
    <mergeCell ref="B205:B209"/>
    <mergeCell ref="B157:B161"/>
    <mergeCell ref="B162:B165"/>
    <mergeCell ref="B166:B170"/>
    <mergeCell ref="B171:B174"/>
    <mergeCell ref="B175:B178"/>
    <mergeCell ref="B179:B182"/>
    <mergeCell ref="B131:B135"/>
    <mergeCell ref="B136:B139"/>
    <mergeCell ref="B140:B143"/>
    <mergeCell ref="B144:B148"/>
    <mergeCell ref="B149:B152"/>
    <mergeCell ref="B153:B156"/>
    <mergeCell ref="B105:B109"/>
    <mergeCell ref="B110:B113"/>
    <mergeCell ref="B114:B117"/>
    <mergeCell ref="B118:B122"/>
    <mergeCell ref="B123:B126"/>
    <mergeCell ref="B127:B130"/>
    <mergeCell ref="B80:B83"/>
    <mergeCell ref="B84:B87"/>
    <mergeCell ref="B88:B91"/>
    <mergeCell ref="B92:B95"/>
    <mergeCell ref="B96:B99"/>
    <mergeCell ref="B100:B104"/>
    <mergeCell ref="B67:B70"/>
    <mergeCell ref="B71:B75"/>
    <mergeCell ref="B76:B79"/>
    <mergeCell ref="B28:B31"/>
    <mergeCell ref="B32:B35"/>
    <mergeCell ref="B36:B40"/>
    <mergeCell ref="B41:B44"/>
    <mergeCell ref="B45:B48"/>
    <mergeCell ref="B49:B53"/>
    <mergeCell ref="B5:D5"/>
    <mergeCell ref="B6:B9"/>
    <mergeCell ref="B10:B14"/>
    <mergeCell ref="B15:B18"/>
    <mergeCell ref="B19:B23"/>
    <mergeCell ref="B24:B27"/>
    <mergeCell ref="B54:B57"/>
    <mergeCell ref="B58:B61"/>
    <mergeCell ref="B62:B66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33"/>
  <sheetViews>
    <sheetView topLeftCell="B1" zoomScale="115" zoomScaleNormal="115" workbookViewId="0">
      <selection activeCell="B1" sqref="B1"/>
    </sheetView>
  </sheetViews>
  <sheetFormatPr defaultRowHeight="15"/>
  <cols>
    <col min="1" max="1" width="12.140625" style="74" bestFit="1" customWidth="1"/>
    <col min="2" max="2" width="31.7109375" customWidth="1"/>
    <col min="3" max="3" width="29.42578125" style="73" customWidth="1"/>
    <col min="4" max="4" width="10.28515625" bestFit="1" customWidth="1"/>
    <col min="5" max="5" width="13.42578125" bestFit="1" customWidth="1"/>
    <col min="7" max="7" width="12.85546875" bestFit="1" customWidth="1"/>
    <col min="8" max="8" width="11.7109375" bestFit="1" customWidth="1"/>
    <col min="9" max="9" width="6.140625" style="119" bestFit="1" customWidth="1"/>
    <col min="11" max="11" width="7.140625" bestFit="1" customWidth="1"/>
    <col min="12" max="12" width="10.7109375" bestFit="1" customWidth="1"/>
  </cols>
  <sheetData>
    <row r="1" spans="1:12" ht="16.5" customHeight="1" thickBot="1">
      <c r="A1" s="72" t="s">
        <v>626</v>
      </c>
      <c r="B1" t="s">
        <v>632</v>
      </c>
      <c r="C1" s="73" t="s">
        <v>633</v>
      </c>
      <c r="D1" t="s">
        <v>1077</v>
      </c>
      <c r="E1" t="s">
        <v>1078</v>
      </c>
      <c r="F1" t="s">
        <v>1075</v>
      </c>
      <c r="G1" t="s">
        <v>633</v>
      </c>
      <c r="H1" t="s">
        <v>1076</v>
      </c>
      <c r="I1" t="s">
        <v>1080</v>
      </c>
    </row>
    <row r="2" spans="1:12" ht="15.75">
      <c r="A2" s="75">
        <v>41456</v>
      </c>
      <c r="B2" s="2" t="s">
        <v>6</v>
      </c>
      <c r="C2" s="3">
        <v>3762.5</v>
      </c>
      <c r="D2" s="121" t="str">
        <f>SUBSTITUTE(C2, ",", ".")</f>
        <v>3762.5</v>
      </c>
      <c r="E2" s="121" t="str">
        <f>IF(LEN(D2)-LEN(SUBSTITUTE(D2,".",""))&gt;=2, SUBSTITUTE(D2,".","",1), D2)</f>
        <v>3762.5</v>
      </c>
      <c r="F2" s="121" t="str">
        <f>TRIM(CLEAN(
  SUBSTITUTE(
    SUBSTITUTE(
      SUBSTITUTE(
        SUBSTITUTE(E2, CHAR(160), ""),
        _xlfn.UNICHAR(8203), ""
      ),
      "/kg", ""
    ),
    "$", ""
  )
))</f>
        <v>3762.5</v>
      </c>
      <c r="G2">
        <f>VALUE(F2)</f>
        <v>3762.5</v>
      </c>
      <c r="H2" t="b">
        <f>ISNUMBER(G2)</f>
        <v>1</v>
      </c>
      <c r="I2">
        <f>LEN(G2)</f>
        <v>6</v>
      </c>
      <c r="J2" s="112"/>
      <c r="K2" s="111"/>
      <c r="L2" s="111"/>
    </row>
    <row r="3" spans="1:12" ht="15.75">
      <c r="A3" s="76">
        <v>41456</v>
      </c>
      <c r="B3" s="4" t="s">
        <v>7</v>
      </c>
      <c r="C3" s="5">
        <v>3797.5</v>
      </c>
      <c r="D3" s="121" t="str">
        <f t="shared" ref="D3:D66" si="0">SUBSTITUTE(C3, ",", ".")</f>
        <v>3797.5</v>
      </c>
      <c r="E3" s="121" t="str">
        <f t="shared" ref="E3:E66" si="1">IF(LEN(D3)-LEN(SUBSTITUTE(D3,".",""))&gt;=2, SUBSTITUTE(D3,".","",1), D3)</f>
        <v>3797.5</v>
      </c>
      <c r="F3" s="121" t="str">
        <f t="shared" ref="F3:F66" si="2">TRIM(CLEAN(
  SUBSTITUTE(
    SUBSTITUTE(
      SUBSTITUTE(
        SUBSTITUTE(E3, CHAR(160), ""),
        _xlfn.UNICHAR(8203), ""
      ),
      "/kg", ""
    ),
    "$", ""
  )
))</f>
        <v>3797.5</v>
      </c>
      <c r="G3">
        <f t="shared" ref="G3:G66" si="3">VALUE(F3)</f>
        <v>3797.5</v>
      </c>
      <c r="H3" t="b">
        <f t="shared" ref="H3:H66" si="4">ISNUMBER(G3)</f>
        <v>1</v>
      </c>
      <c r="I3">
        <f t="shared" ref="I3:I66" si="5">LEN(G3)</f>
        <v>6</v>
      </c>
      <c r="J3" s="112"/>
      <c r="K3" s="111"/>
      <c r="L3" s="111"/>
    </row>
    <row r="4" spans="1:12" ht="15.75">
      <c r="A4" s="76">
        <v>41456</v>
      </c>
      <c r="B4" s="4" t="s">
        <v>8</v>
      </c>
      <c r="C4" s="5">
        <v>3737.5</v>
      </c>
      <c r="D4" s="121" t="str">
        <f t="shared" si="0"/>
        <v>3737.5</v>
      </c>
      <c r="E4" s="121" t="str">
        <f t="shared" si="1"/>
        <v>3737.5</v>
      </c>
      <c r="F4" s="121" t="str">
        <f t="shared" si="2"/>
        <v>3737.5</v>
      </c>
      <c r="G4">
        <f t="shared" si="3"/>
        <v>3737.5</v>
      </c>
      <c r="H4" t="b">
        <f t="shared" si="4"/>
        <v>1</v>
      </c>
      <c r="I4">
        <f t="shared" si="5"/>
        <v>6</v>
      </c>
      <c r="J4" s="112"/>
      <c r="K4" s="111"/>
      <c r="L4" s="111"/>
    </row>
    <row r="5" spans="1:12" ht="16.5" thickBot="1">
      <c r="A5" s="77">
        <v>41456</v>
      </c>
      <c r="B5" s="6" t="s">
        <v>9</v>
      </c>
      <c r="C5" s="7">
        <v>3797.5</v>
      </c>
      <c r="D5" s="121" t="str">
        <f t="shared" si="0"/>
        <v>3797.5</v>
      </c>
      <c r="E5" s="121" t="str">
        <f t="shared" si="1"/>
        <v>3797.5</v>
      </c>
      <c r="F5" s="121" t="str">
        <f t="shared" si="2"/>
        <v>3797.5</v>
      </c>
      <c r="G5">
        <f t="shared" si="3"/>
        <v>3797.5</v>
      </c>
      <c r="H5" t="b">
        <f t="shared" si="4"/>
        <v>1</v>
      </c>
      <c r="I5">
        <f t="shared" si="5"/>
        <v>6</v>
      </c>
      <c r="J5" s="112"/>
      <c r="K5" s="111"/>
      <c r="L5" s="111"/>
    </row>
    <row r="6" spans="1:12" ht="15.75">
      <c r="A6" s="75">
        <v>41487</v>
      </c>
      <c r="B6" s="2" t="s">
        <v>10</v>
      </c>
      <c r="C6" s="3">
        <v>3937.5</v>
      </c>
      <c r="D6" s="121" t="str">
        <f t="shared" si="0"/>
        <v>3937.5</v>
      </c>
      <c r="E6" s="121" t="str">
        <f t="shared" si="1"/>
        <v>3937.5</v>
      </c>
      <c r="F6" s="121" t="str">
        <f t="shared" si="2"/>
        <v>3937.5</v>
      </c>
      <c r="G6">
        <f t="shared" si="3"/>
        <v>3937.5</v>
      </c>
      <c r="H6" t="b">
        <f t="shared" si="4"/>
        <v>1</v>
      </c>
      <c r="I6">
        <f t="shared" si="5"/>
        <v>6</v>
      </c>
      <c r="J6" s="112"/>
      <c r="K6" s="111"/>
      <c r="L6" s="111"/>
    </row>
    <row r="7" spans="1:12" ht="15.75">
      <c r="A7" s="76">
        <v>41487</v>
      </c>
      <c r="B7" s="4" t="s">
        <v>11</v>
      </c>
      <c r="C7" s="5">
        <v>3897.5</v>
      </c>
      <c r="D7" s="121" t="str">
        <f t="shared" si="0"/>
        <v>3897.5</v>
      </c>
      <c r="E7" s="121" t="str">
        <f t="shared" si="1"/>
        <v>3897.5</v>
      </c>
      <c r="F7" s="121" t="str">
        <f t="shared" si="2"/>
        <v>3897.5</v>
      </c>
      <c r="G7">
        <f t="shared" si="3"/>
        <v>3897.5</v>
      </c>
      <c r="H7" t="b">
        <f t="shared" si="4"/>
        <v>1</v>
      </c>
      <c r="I7">
        <f t="shared" si="5"/>
        <v>6</v>
      </c>
      <c r="J7" s="112"/>
      <c r="K7" s="111"/>
      <c r="L7" s="111"/>
    </row>
    <row r="8" spans="1:12" ht="15.75">
      <c r="A8" s="76">
        <v>41487</v>
      </c>
      <c r="B8" s="4" t="s">
        <v>12</v>
      </c>
      <c r="C8" s="5">
        <v>4012.5</v>
      </c>
      <c r="D8" s="121" t="str">
        <f t="shared" si="0"/>
        <v>4012.5</v>
      </c>
      <c r="E8" s="121" t="str">
        <f t="shared" si="1"/>
        <v>4012.5</v>
      </c>
      <c r="F8" s="121" t="str">
        <f t="shared" si="2"/>
        <v>4012.5</v>
      </c>
      <c r="G8">
        <f t="shared" si="3"/>
        <v>4012.5</v>
      </c>
      <c r="H8" t="b">
        <f t="shared" si="4"/>
        <v>1</v>
      </c>
      <c r="I8">
        <f t="shared" si="5"/>
        <v>6</v>
      </c>
      <c r="J8" s="112"/>
      <c r="K8" s="111"/>
      <c r="L8" s="111"/>
    </row>
    <row r="9" spans="1:12" ht="15.75">
      <c r="A9" s="76">
        <v>41487</v>
      </c>
      <c r="B9" s="4" t="s">
        <v>13</v>
      </c>
      <c r="C9" s="5">
        <v>4137.5</v>
      </c>
      <c r="D9" s="121" t="str">
        <f t="shared" si="0"/>
        <v>4137.5</v>
      </c>
      <c r="E9" s="121" t="str">
        <f t="shared" si="1"/>
        <v>4137.5</v>
      </c>
      <c r="F9" s="121" t="str">
        <f t="shared" si="2"/>
        <v>4137.5</v>
      </c>
      <c r="G9">
        <f t="shared" si="3"/>
        <v>4137.5</v>
      </c>
      <c r="H9" t="b">
        <f t="shared" si="4"/>
        <v>1</v>
      </c>
      <c r="I9">
        <f t="shared" si="5"/>
        <v>6</v>
      </c>
      <c r="J9" s="112"/>
      <c r="K9" s="111"/>
      <c r="L9" s="111"/>
    </row>
    <row r="10" spans="1:12" ht="16.5" thickBot="1">
      <c r="A10" s="78">
        <v>41487</v>
      </c>
      <c r="B10" s="8" t="s">
        <v>14</v>
      </c>
      <c r="C10" s="9">
        <v>4217.5</v>
      </c>
      <c r="D10" s="121" t="str">
        <f t="shared" si="0"/>
        <v>4217.5</v>
      </c>
      <c r="E10" s="121" t="str">
        <f t="shared" si="1"/>
        <v>4217.5</v>
      </c>
      <c r="F10" s="121" t="str">
        <f t="shared" si="2"/>
        <v>4217.5</v>
      </c>
      <c r="G10">
        <f t="shared" si="3"/>
        <v>4217.5</v>
      </c>
      <c r="H10" t="b">
        <f t="shared" si="4"/>
        <v>1</v>
      </c>
      <c r="I10">
        <f t="shared" si="5"/>
        <v>6</v>
      </c>
      <c r="J10" s="112"/>
      <c r="K10" s="111"/>
      <c r="L10" s="111"/>
    </row>
    <row r="11" spans="1:12" ht="15.75">
      <c r="A11" s="79">
        <v>41518</v>
      </c>
      <c r="B11" s="10" t="s">
        <v>15</v>
      </c>
      <c r="C11" s="11">
        <v>4287.5</v>
      </c>
      <c r="D11" s="121" t="str">
        <f t="shared" si="0"/>
        <v>4287.5</v>
      </c>
      <c r="E11" s="121" t="str">
        <f t="shared" si="1"/>
        <v>4287.5</v>
      </c>
      <c r="F11" s="121" t="str">
        <f t="shared" si="2"/>
        <v>4287.5</v>
      </c>
      <c r="G11">
        <f t="shared" si="3"/>
        <v>4287.5</v>
      </c>
      <c r="H11" t="b">
        <f t="shared" si="4"/>
        <v>1</v>
      </c>
      <c r="I11">
        <f t="shared" si="5"/>
        <v>6</v>
      </c>
      <c r="J11" s="112"/>
      <c r="K11" s="111"/>
      <c r="L11" s="111"/>
    </row>
    <row r="12" spans="1:12" ht="15.75">
      <c r="A12" s="76">
        <v>41518</v>
      </c>
      <c r="B12" s="4" t="s">
        <v>16</v>
      </c>
      <c r="C12" s="5">
        <v>4287.5</v>
      </c>
      <c r="D12" s="121" t="str">
        <f t="shared" si="0"/>
        <v>4287.5</v>
      </c>
      <c r="E12" s="121" t="str">
        <f t="shared" si="1"/>
        <v>4287.5</v>
      </c>
      <c r="F12" s="121" t="str">
        <f t="shared" si="2"/>
        <v>4287.5</v>
      </c>
      <c r="G12">
        <f t="shared" si="3"/>
        <v>4287.5</v>
      </c>
      <c r="H12" t="b">
        <f t="shared" si="4"/>
        <v>1</v>
      </c>
      <c r="I12">
        <f t="shared" si="5"/>
        <v>6</v>
      </c>
      <c r="J12" s="112"/>
      <c r="K12" s="111"/>
      <c r="L12" s="111"/>
    </row>
    <row r="13" spans="1:12" ht="15.75">
      <c r="A13" s="76">
        <v>41518</v>
      </c>
      <c r="B13" s="4" t="s">
        <v>17</v>
      </c>
      <c r="C13" s="5">
        <v>4462.5</v>
      </c>
      <c r="D13" s="121" t="str">
        <f t="shared" si="0"/>
        <v>4462.5</v>
      </c>
      <c r="E13" s="121" t="str">
        <f t="shared" si="1"/>
        <v>4462.5</v>
      </c>
      <c r="F13" s="121" t="str">
        <f t="shared" si="2"/>
        <v>4462.5</v>
      </c>
      <c r="G13">
        <f t="shared" si="3"/>
        <v>4462.5</v>
      </c>
      <c r="H13" t="b">
        <f t="shared" si="4"/>
        <v>1</v>
      </c>
      <c r="I13">
        <f t="shared" si="5"/>
        <v>6</v>
      </c>
      <c r="J13" s="112"/>
      <c r="K13" s="111"/>
      <c r="L13" s="111"/>
    </row>
    <row r="14" spans="1:12" ht="16.5" thickBot="1">
      <c r="A14" s="77">
        <v>41518</v>
      </c>
      <c r="B14" s="6" t="s">
        <v>18</v>
      </c>
      <c r="C14" s="7">
        <v>4477.5</v>
      </c>
      <c r="D14" s="121" t="str">
        <f t="shared" si="0"/>
        <v>4477.5</v>
      </c>
      <c r="E14" s="121" t="str">
        <f t="shared" si="1"/>
        <v>4477.5</v>
      </c>
      <c r="F14" s="121" t="str">
        <f t="shared" si="2"/>
        <v>4477.5</v>
      </c>
      <c r="G14">
        <f t="shared" si="3"/>
        <v>4477.5</v>
      </c>
      <c r="H14" t="b">
        <f t="shared" si="4"/>
        <v>1</v>
      </c>
      <c r="I14">
        <f t="shared" si="5"/>
        <v>6</v>
      </c>
      <c r="J14" s="112"/>
      <c r="K14" s="111"/>
      <c r="L14" s="111"/>
    </row>
    <row r="15" spans="1:12" ht="15.75">
      <c r="A15" s="75">
        <v>41548</v>
      </c>
      <c r="B15" s="2" t="s">
        <v>19</v>
      </c>
      <c r="C15" s="3">
        <v>4437.5</v>
      </c>
      <c r="D15" s="121" t="str">
        <f t="shared" si="0"/>
        <v>4437.5</v>
      </c>
      <c r="E15" s="121" t="str">
        <f t="shared" si="1"/>
        <v>4437.5</v>
      </c>
      <c r="F15" s="121" t="str">
        <f t="shared" si="2"/>
        <v>4437.5</v>
      </c>
      <c r="G15">
        <f t="shared" si="3"/>
        <v>4437.5</v>
      </c>
      <c r="H15" t="b">
        <f t="shared" si="4"/>
        <v>1</v>
      </c>
      <c r="I15">
        <f t="shared" si="5"/>
        <v>6</v>
      </c>
      <c r="J15" s="112"/>
      <c r="K15" s="111"/>
      <c r="L15" s="111"/>
    </row>
    <row r="16" spans="1:12" ht="15.75">
      <c r="A16" s="76">
        <v>41548</v>
      </c>
      <c r="B16" s="4" t="s">
        <v>20</v>
      </c>
      <c r="C16" s="5">
        <v>4487.5</v>
      </c>
      <c r="D16" s="121" t="str">
        <f t="shared" si="0"/>
        <v>4487.5</v>
      </c>
      <c r="E16" s="121" t="str">
        <f t="shared" si="1"/>
        <v>4487.5</v>
      </c>
      <c r="F16" s="121" t="str">
        <f t="shared" si="2"/>
        <v>4487.5</v>
      </c>
      <c r="G16">
        <f t="shared" si="3"/>
        <v>4487.5</v>
      </c>
      <c r="H16" t="b">
        <f t="shared" si="4"/>
        <v>1</v>
      </c>
      <c r="I16">
        <f t="shared" si="5"/>
        <v>6</v>
      </c>
      <c r="J16" s="112"/>
      <c r="K16" s="111"/>
      <c r="L16" s="111"/>
    </row>
    <row r="17" spans="1:12" ht="15.75">
      <c r="A17" s="76">
        <v>41548</v>
      </c>
      <c r="B17" s="4" t="s">
        <v>21</v>
      </c>
      <c r="C17" s="5">
        <v>4637.5</v>
      </c>
      <c r="D17" s="121" t="str">
        <f t="shared" si="0"/>
        <v>4637.5</v>
      </c>
      <c r="E17" s="121" t="str">
        <f t="shared" si="1"/>
        <v>4637.5</v>
      </c>
      <c r="F17" s="121" t="str">
        <f t="shared" si="2"/>
        <v>4637.5</v>
      </c>
      <c r="G17">
        <f t="shared" si="3"/>
        <v>4637.5</v>
      </c>
      <c r="H17" t="b">
        <f t="shared" si="4"/>
        <v>1</v>
      </c>
      <c r="I17">
        <f t="shared" si="5"/>
        <v>6</v>
      </c>
      <c r="J17" s="112"/>
      <c r="K17" s="111"/>
      <c r="L17" s="111"/>
    </row>
    <row r="18" spans="1:12" ht="15.75">
      <c r="A18" s="76">
        <v>41548</v>
      </c>
      <c r="B18" s="4" t="s">
        <v>22</v>
      </c>
      <c r="C18" s="5">
        <v>4687.5</v>
      </c>
      <c r="D18" s="121" t="str">
        <f t="shared" si="0"/>
        <v>4687.5</v>
      </c>
      <c r="E18" s="121" t="str">
        <f t="shared" si="1"/>
        <v>4687.5</v>
      </c>
      <c r="F18" s="121" t="str">
        <f t="shared" si="2"/>
        <v>4687.5</v>
      </c>
      <c r="G18">
        <f t="shared" si="3"/>
        <v>4687.5</v>
      </c>
      <c r="H18" t="b">
        <f t="shared" si="4"/>
        <v>1</v>
      </c>
      <c r="I18">
        <f t="shared" si="5"/>
        <v>6</v>
      </c>
      <c r="J18" s="112"/>
      <c r="K18" s="111"/>
      <c r="L18" s="111"/>
    </row>
    <row r="19" spans="1:12" ht="16.5" thickBot="1">
      <c r="A19" s="78">
        <v>41548</v>
      </c>
      <c r="B19" s="8" t="s">
        <v>23</v>
      </c>
      <c r="C19" s="9">
        <v>4687.5</v>
      </c>
      <c r="D19" s="121" t="str">
        <f t="shared" si="0"/>
        <v>4687.5</v>
      </c>
      <c r="E19" s="121" t="str">
        <f t="shared" si="1"/>
        <v>4687.5</v>
      </c>
      <c r="F19" s="121" t="str">
        <f t="shared" si="2"/>
        <v>4687.5</v>
      </c>
      <c r="G19">
        <f t="shared" si="3"/>
        <v>4687.5</v>
      </c>
      <c r="H19" t="b">
        <f t="shared" si="4"/>
        <v>1</v>
      </c>
      <c r="I19">
        <f t="shared" si="5"/>
        <v>6</v>
      </c>
      <c r="J19" s="112"/>
      <c r="K19" s="111"/>
      <c r="L19" s="111"/>
    </row>
    <row r="20" spans="1:12" ht="15.75">
      <c r="A20" s="79">
        <v>41579</v>
      </c>
      <c r="B20" s="10" t="s">
        <v>24</v>
      </c>
      <c r="C20" s="11">
        <v>4675</v>
      </c>
      <c r="D20" s="121" t="str">
        <f t="shared" si="0"/>
        <v>4675</v>
      </c>
      <c r="E20" s="121" t="str">
        <f t="shared" si="1"/>
        <v>4675</v>
      </c>
      <c r="F20" s="121" t="str">
        <f t="shared" si="2"/>
        <v>4675</v>
      </c>
      <c r="G20">
        <f t="shared" si="3"/>
        <v>4675</v>
      </c>
      <c r="H20" t="b">
        <f t="shared" si="4"/>
        <v>1</v>
      </c>
      <c r="I20">
        <f t="shared" si="5"/>
        <v>4</v>
      </c>
      <c r="J20" s="112"/>
      <c r="K20" s="111"/>
      <c r="L20" s="111"/>
    </row>
    <row r="21" spans="1:12" ht="15.75">
      <c r="A21" s="76">
        <v>41579</v>
      </c>
      <c r="B21" s="4" t="s">
        <v>25</v>
      </c>
      <c r="C21" s="5">
        <v>4712.5</v>
      </c>
      <c r="D21" s="121" t="str">
        <f t="shared" si="0"/>
        <v>4712.5</v>
      </c>
      <c r="E21" s="121" t="str">
        <f t="shared" si="1"/>
        <v>4712.5</v>
      </c>
      <c r="F21" s="121" t="str">
        <f t="shared" si="2"/>
        <v>4712.5</v>
      </c>
      <c r="G21">
        <f t="shared" si="3"/>
        <v>4712.5</v>
      </c>
      <c r="H21" t="b">
        <f t="shared" si="4"/>
        <v>1</v>
      </c>
      <c r="I21">
        <f t="shared" si="5"/>
        <v>6</v>
      </c>
      <c r="J21" s="112"/>
      <c r="K21" s="111"/>
      <c r="L21" s="111"/>
    </row>
    <row r="22" spans="1:12" ht="15.75">
      <c r="A22" s="76">
        <v>41579</v>
      </c>
      <c r="B22" s="4" t="s">
        <v>26</v>
      </c>
      <c r="C22" s="5">
        <v>4712.5</v>
      </c>
      <c r="D22" s="121" t="str">
        <f t="shared" si="0"/>
        <v>4712.5</v>
      </c>
      <c r="E22" s="121" t="str">
        <f t="shared" si="1"/>
        <v>4712.5</v>
      </c>
      <c r="F22" s="121" t="str">
        <f t="shared" si="2"/>
        <v>4712.5</v>
      </c>
      <c r="G22">
        <f t="shared" si="3"/>
        <v>4712.5</v>
      </c>
      <c r="H22" t="b">
        <f t="shared" si="4"/>
        <v>1</v>
      </c>
      <c r="I22">
        <f t="shared" si="5"/>
        <v>6</v>
      </c>
      <c r="J22" s="112"/>
      <c r="K22" s="111"/>
      <c r="L22" s="111"/>
    </row>
    <row r="23" spans="1:12" ht="16.5" thickBot="1">
      <c r="A23" s="77">
        <v>41579</v>
      </c>
      <c r="B23" s="6" t="s">
        <v>27</v>
      </c>
      <c r="C23" s="7">
        <v>4837.5</v>
      </c>
      <c r="D23" s="121" t="str">
        <f t="shared" si="0"/>
        <v>4837.5</v>
      </c>
      <c r="E23" s="121" t="str">
        <f t="shared" si="1"/>
        <v>4837.5</v>
      </c>
      <c r="F23" s="121" t="str">
        <f t="shared" si="2"/>
        <v>4837.5</v>
      </c>
      <c r="G23">
        <f t="shared" si="3"/>
        <v>4837.5</v>
      </c>
      <c r="H23" t="b">
        <f t="shared" si="4"/>
        <v>1</v>
      </c>
      <c r="I23">
        <f t="shared" si="5"/>
        <v>6</v>
      </c>
      <c r="J23" s="112"/>
      <c r="K23" s="111"/>
      <c r="L23" s="111"/>
    </row>
    <row r="24" spans="1:12" ht="15.75">
      <c r="A24" s="75">
        <v>41609</v>
      </c>
      <c r="B24" s="2" t="s">
        <v>15</v>
      </c>
      <c r="C24" s="3">
        <v>4887.5</v>
      </c>
      <c r="D24" s="121" t="str">
        <f t="shared" si="0"/>
        <v>4887.5</v>
      </c>
      <c r="E24" s="121" t="str">
        <f t="shared" si="1"/>
        <v>4887.5</v>
      </c>
      <c r="F24" s="121" t="str">
        <f t="shared" si="2"/>
        <v>4887.5</v>
      </c>
      <c r="G24">
        <f t="shared" si="3"/>
        <v>4887.5</v>
      </c>
      <c r="H24" t="b">
        <f t="shared" si="4"/>
        <v>1</v>
      </c>
      <c r="I24">
        <f t="shared" si="5"/>
        <v>6</v>
      </c>
      <c r="J24" s="112"/>
      <c r="K24" s="111"/>
      <c r="L24" s="111"/>
    </row>
    <row r="25" spans="1:12" ht="15.75">
      <c r="A25" s="76">
        <v>41609</v>
      </c>
      <c r="B25" s="4" t="s">
        <v>16</v>
      </c>
      <c r="C25" s="5">
        <v>4887.5</v>
      </c>
      <c r="D25" s="121" t="str">
        <f t="shared" si="0"/>
        <v>4887.5</v>
      </c>
      <c r="E25" s="121" t="str">
        <f t="shared" si="1"/>
        <v>4887.5</v>
      </c>
      <c r="F25" s="121" t="str">
        <f t="shared" si="2"/>
        <v>4887.5</v>
      </c>
      <c r="G25">
        <f t="shared" si="3"/>
        <v>4887.5</v>
      </c>
      <c r="H25" t="b">
        <f t="shared" si="4"/>
        <v>1</v>
      </c>
      <c r="I25">
        <f t="shared" si="5"/>
        <v>6</v>
      </c>
      <c r="J25" s="112"/>
      <c r="K25" s="111"/>
      <c r="L25" s="111"/>
    </row>
    <row r="26" spans="1:12" ht="15.75">
      <c r="A26" s="76">
        <v>41609</v>
      </c>
      <c r="B26" s="4" t="s">
        <v>17</v>
      </c>
      <c r="C26" s="5">
        <v>4887.5</v>
      </c>
      <c r="D26" s="121" t="str">
        <f t="shared" si="0"/>
        <v>4887.5</v>
      </c>
      <c r="E26" s="121" t="str">
        <f t="shared" si="1"/>
        <v>4887.5</v>
      </c>
      <c r="F26" s="121" t="str">
        <f t="shared" si="2"/>
        <v>4887.5</v>
      </c>
      <c r="G26">
        <f t="shared" si="3"/>
        <v>4887.5</v>
      </c>
      <c r="H26" t="b">
        <f t="shared" si="4"/>
        <v>1</v>
      </c>
      <c r="I26">
        <f t="shared" si="5"/>
        <v>6</v>
      </c>
      <c r="J26" s="112"/>
      <c r="K26" s="111"/>
      <c r="L26" s="111"/>
    </row>
    <row r="27" spans="1:12" ht="16.5" thickBot="1">
      <c r="A27" s="78">
        <v>41609</v>
      </c>
      <c r="B27" s="8" t="s">
        <v>18</v>
      </c>
      <c r="C27" s="9">
        <v>4887.5</v>
      </c>
      <c r="D27" s="121" t="str">
        <f t="shared" si="0"/>
        <v>4887.5</v>
      </c>
      <c r="E27" s="121" t="str">
        <f t="shared" si="1"/>
        <v>4887.5</v>
      </c>
      <c r="F27" s="121" t="str">
        <f t="shared" si="2"/>
        <v>4887.5</v>
      </c>
      <c r="G27">
        <f t="shared" si="3"/>
        <v>4887.5</v>
      </c>
      <c r="H27" t="b">
        <f t="shared" si="4"/>
        <v>1</v>
      </c>
      <c r="I27">
        <f t="shared" si="5"/>
        <v>6</v>
      </c>
      <c r="J27" s="112"/>
      <c r="K27" s="111"/>
      <c r="L27" s="111"/>
    </row>
    <row r="28" spans="1:12" ht="15.75">
      <c r="A28" s="80">
        <v>41640</v>
      </c>
      <c r="B28" s="12" t="s">
        <v>28</v>
      </c>
      <c r="C28" s="11">
        <v>4887.5</v>
      </c>
      <c r="D28" s="121" t="str">
        <f t="shared" si="0"/>
        <v>4887.5</v>
      </c>
      <c r="E28" s="121" t="str">
        <f t="shared" si="1"/>
        <v>4887.5</v>
      </c>
      <c r="F28" s="121" t="str">
        <f t="shared" si="2"/>
        <v>4887.5</v>
      </c>
      <c r="G28">
        <f t="shared" si="3"/>
        <v>4887.5</v>
      </c>
      <c r="H28" t="b">
        <f t="shared" si="4"/>
        <v>1</v>
      </c>
      <c r="I28">
        <f t="shared" si="5"/>
        <v>6</v>
      </c>
      <c r="J28" s="112"/>
      <c r="K28" s="111"/>
      <c r="L28" s="111"/>
    </row>
    <row r="29" spans="1:12" ht="15.75">
      <c r="A29" s="81">
        <v>41640</v>
      </c>
      <c r="B29" s="13" t="s">
        <v>29</v>
      </c>
      <c r="C29" s="5">
        <v>4887.5</v>
      </c>
      <c r="D29" s="121" t="str">
        <f t="shared" si="0"/>
        <v>4887.5</v>
      </c>
      <c r="E29" s="121" t="str">
        <f t="shared" si="1"/>
        <v>4887.5</v>
      </c>
      <c r="F29" s="121" t="str">
        <f t="shared" si="2"/>
        <v>4887.5</v>
      </c>
      <c r="G29">
        <f t="shared" si="3"/>
        <v>4887.5</v>
      </c>
      <c r="H29" t="b">
        <f t="shared" si="4"/>
        <v>1</v>
      </c>
      <c r="I29">
        <f t="shared" si="5"/>
        <v>6</v>
      </c>
      <c r="J29" s="112"/>
      <c r="K29" s="111"/>
      <c r="L29" s="111"/>
    </row>
    <row r="30" spans="1:12" ht="15.75">
      <c r="A30" s="81">
        <v>41640</v>
      </c>
      <c r="B30" s="13" t="s">
        <v>30</v>
      </c>
      <c r="C30" s="5">
        <v>4687.5</v>
      </c>
      <c r="D30" s="121" t="str">
        <f t="shared" si="0"/>
        <v>4687.5</v>
      </c>
      <c r="E30" s="121" t="str">
        <f t="shared" si="1"/>
        <v>4687.5</v>
      </c>
      <c r="F30" s="121" t="str">
        <f t="shared" si="2"/>
        <v>4687.5</v>
      </c>
      <c r="G30">
        <f t="shared" si="3"/>
        <v>4687.5</v>
      </c>
      <c r="H30" t="b">
        <f t="shared" si="4"/>
        <v>1</v>
      </c>
      <c r="I30">
        <f t="shared" si="5"/>
        <v>6</v>
      </c>
      <c r="J30" s="112"/>
      <c r="K30" s="111"/>
      <c r="L30" s="111"/>
    </row>
    <row r="31" spans="1:12" ht="16.5" thickBot="1">
      <c r="A31" s="82">
        <v>41640</v>
      </c>
      <c r="B31" s="14" t="s">
        <v>31</v>
      </c>
      <c r="C31" s="7">
        <v>4737.5</v>
      </c>
      <c r="D31" s="121" t="str">
        <f t="shared" si="0"/>
        <v>4737.5</v>
      </c>
      <c r="E31" s="121" t="str">
        <f t="shared" si="1"/>
        <v>4737.5</v>
      </c>
      <c r="F31" s="121" t="str">
        <f t="shared" si="2"/>
        <v>4737.5</v>
      </c>
      <c r="G31">
        <f t="shared" si="3"/>
        <v>4737.5</v>
      </c>
      <c r="H31" t="b">
        <f t="shared" si="4"/>
        <v>1</v>
      </c>
      <c r="I31">
        <f t="shared" si="5"/>
        <v>6</v>
      </c>
      <c r="J31" s="112"/>
      <c r="K31" s="111"/>
      <c r="L31" s="111"/>
    </row>
    <row r="32" spans="1:12" ht="15.75">
      <c r="A32" s="83">
        <v>41671</v>
      </c>
      <c r="B32" s="15" t="s">
        <v>32</v>
      </c>
      <c r="C32" s="3">
        <v>4737.5</v>
      </c>
      <c r="D32" s="121" t="str">
        <f t="shared" si="0"/>
        <v>4737.5</v>
      </c>
      <c r="E32" s="121" t="str">
        <f t="shared" si="1"/>
        <v>4737.5</v>
      </c>
      <c r="F32" s="121" t="str">
        <f t="shared" si="2"/>
        <v>4737.5</v>
      </c>
      <c r="G32">
        <f t="shared" si="3"/>
        <v>4737.5</v>
      </c>
      <c r="H32" t="b">
        <f t="shared" si="4"/>
        <v>1</v>
      </c>
      <c r="I32">
        <f t="shared" si="5"/>
        <v>6</v>
      </c>
      <c r="J32" s="112"/>
      <c r="K32" s="111"/>
      <c r="L32" s="111"/>
    </row>
    <row r="33" spans="1:12" ht="15.75">
      <c r="A33" s="81">
        <v>41671</v>
      </c>
      <c r="B33" s="13" t="s">
        <v>33</v>
      </c>
      <c r="C33" s="5">
        <v>4937.5</v>
      </c>
      <c r="D33" s="121" t="str">
        <f t="shared" si="0"/>
        <v>4937.5</v>
      </c>
      <c r="E33" s="121" t="str">
        <f t="shared" si="1"/>
        <v>4937.5</v>
      </c>
      <c r="F33" s="121" t="str">
        <f t="shared" si="2"/>
        <v>4937.5</v>
      </c>
      <c r="G33">
        <f t="shared" si="3"/>
        <v>4937.5</v>
      </c>
      <c r="H33" t="b">
        <f t="shared" si="4"/>
        <v>1</v>
      </c>
      <c r="I33">
        <f t="shared" si="5"/>
        <v>6</v>
      </c>
      <c r="J33" s="112"/>
      <c r="K33" s="111"/>
      <c r="L33" s="111"/>
    </row>
    <row r="34" spans="1:12" ht="15.75">
      <c r="A34" s="81">
        <v>41671</v>
      </c>
      <c r="B34" s="13" t="s">
        <v>34</v>
      </c>
      <c r="C34" s="5">
        <v>5087.5</v>
      </c>
      <c r="D34" s="121" t="str">
        <f t="shared" si="0"/>
        <v>5087.5</v>
      </c>
      <c r="E34" s="121" t="str">
        <f t="shared" si="1"/>
        <v>5087.5</v>
      </c>
      <c r="F34" s="121" t="str">
        <f t="shared" si="2"/>
        <v>5087.5</v>
      </c>
      <c r="G34">
        <f t="shared" si="3"/>
        <v>5087.5</v>
      </c>
      <c r="H34" t="b">
        <f t="shared" si="4"/>
        <v>1</v>
      </c>
      <c r="I34">
        <f t="shared" si="5"/>
        <v>6</v>
      </c>
      <c r="J34" s="112"/>
      <c r="K34" s="111"/>
      <c r="L34" s="111"/>
    </row>
    <row r="35" spans="1:12" ht="15.75">
      <c r="A35" s="81">
        <v>41671</v>
      </c>
      <c r="B35" s="13" t="s">
        <v>35</v>
      </c>
      <c r="C35" s="5">
        <v>5087.5</v>
      </c>
      <c r="D35" s="121" t="str">
        <f t="shared" si="0"/>
        <v>5087.5</v>
      </c>
      <c r="E35" s="121" t="str">
        <f t="shared" si="1"/>
        <v>5087.5</v>
      </c>
      <c r="F35" s="121" t="str">
        <f t="shared" si="2"/>
        <v>5087.5</v>
      </c>
      <c r="G35">
        <f t="shared" si="3"/>
        <v>5087.5</v>
      </c>
      <c r="H35" t="b">
        <f t="shared" si="4"/>
        <v>1</v>
      </c>
      <c r="I35">
        <f t="shared" si="5"/>
        <v>6</v>
      </c>
      <c r="J35" s="112"/>
      <c r="K35" s="111"/>
      <c r="L35" s="111"/>
    </row>
    <row r="36" spans="1:12" ht="16.5" thickBot="1">
      <c r="A36" s="84">
        <v>41671</v>
      </c>
      <c r="B36" s="16" t="s">
        <v>36</v>
      </c>
      <c r="C36" s="9">
        <v>5300</v>
      </c>
      <c r="D36" s="121" t="str">
        <f t="shared" si="0"/>
        <v>5300</v>
      </c>
      <c r="E36" s="121" t="str">
        <f t="shared" si="1"/>
        <v>5300</v>
      </c>
      <c r="F36" s="121" t="str">
        <f t="shared" si="2"/>
        <v>5300</v>
      </c>
      <c r="G36">
        <f t="shared" si="3"/>
        <v>5300</v>
      </c>
      <c r="H36" t="b">
        <f t="shared" si="4"/>
        <v>1</v>
      </c>
      <c r="I36">
        <f t="shared" si="5"/>
        <v>4</v>
      </c>
      <c r="J36" s="112"/>
      <c r="K36" s="111"/>
      <c r="L36" s="111"/>
    </row>
    <row r="37" spans="1:12" ht="15.75">
      <c r="A37" s="80">
        <v>41699</v>
      </c>
      <c r="B37" s="12" t="s">
        <v>33</v>
      </c>
      <c r="C37" s="11">
        <v>5325</v>
      </c>
      <c r="D37" s="121" t="str">
        <f t="shared" si="0"/>
        <v>5325</v>
      </c>
      <c r="E37" s="121" t="str">
        <f t="shared" si="1"/>
        <v>5325</v>
      </c>
      <c r="F37" s="121" t="str">
        <f t="shared" si="2"/>
        <v>5325</v>
      </c>
      <c r="G37">
        <f t="shared" si="3"/>
        <v>5325</v>
      </c>
      <c r="H37" t="b">
        <f t="shared" si="4"/>
        <v>1</v>
      </c>
      <c r="I37">
        <f t="shared" si="5"/>
        <v>4</v>
      </c>
      <c r="J37" s="112"/>
      <c r="K37" s="111"/>
      <c r="L37" s="111"/>
    </row>
    <row r="38" spans="1:12" ht="15.75">
      <c r="A38" s="81">
        <v>41699</v>
      </c>
      <c r="B38" s="13" t="s">
        <v>34</v>
      </c>
      <c r="C38" s="5">
        <v>5375</v>
      </c>
      <c r="D38" s="121" t="str">
        <f t="shared" si="0"/>
        <v>5375</v>
      </c>
      <c r="E38" s="121" t="str">
        <f t="shared" si="1"/>
        <v>5375</v>
      </c>
      <c r="F38" s="121" t="str">
        <f t="shared" si="2"/>
        <v>5375</v>
      </c>
      <c r="G38">
        <f t="shared" si="3"/>
        <v>5375</v>
      </c>
      <c r="H38" t="b">
        <f t="shared" si="4"/>
        <v>1</v>
      </c>
      <c r="I38">
        <f t="shared" si="5"/>
        <v>4</v>
      </c>
      <c r="J38" s="112"/>
      <c r="K38" s="111"/>
      <c r="L38" s="111"/>
    </row>
    <row r="39" spans="1:12" ht="15.75">
      <c r="A39" s="81">
        <v>41699</v>
      </c>
      <c r="B39" s="13" t="s">
        <v>37</v>
      </c>
      <c r="C39" s="5">
        <v>5375</v>
      </c>
      <c r="D39" s="121" t="str">
        <f t="shared" si="0"/>
        <v>5375</v>
      </c>
      <c r="E39" s="121" t="str">
        <f t="shared" si="1"/>
        <v>5375</v>
      </c>
      <c r="F39" s="121" t="str">
        <f t="shared" si="2"/>
        <v>5375</v>
      </c>
      <c r="G39">
        <f t="shared" si="3"/>
        <v>5375</v>
      </c>
      <c r="H39" t="b">
        <f t="shared" si="4"/>
        <v>1</v>
      </c>
      <c r="I39">
        <f t="shared" si="5"/>
        <v>4</v>
      </c>
      <c r="J39" s="112"/>
      <c r="K39" s="111"/>
      <c r="L39" s="111"/>
    </row>
    <row r="40" spans="1:12" ht="16.5" thickBot="1">
      <c r="A40" s="82">
        <v>41699</v>
      </c>
      <c r="B40" s="14" t="s">
        <v>38</v>
      </c>
      <c r="C40" s="7">
        <v>5475</v>
      </c>
      <c r="D40" s="121" t="str">
        <f t="shared" si="0"/>
        <v>5475</v>
      </c>
      <c r="E40" s="121" t="str">
        <f t="shared" si="1"/>
        <v>5475</v>
      </c>
      <c r="F40" s="121" t="str">
        <f t="shared" si="2"/>
        <v>5475</v>
      </c>
      <c r="G40">
        <f t="shared" si="3"/>
        <v>5475</v>
      </c>
      <c r="H40" t="b">
        <f t="shared" si="4"/>
        <v>1</v>
      </c>
      <c r="I40">
        <f t="shared" si="5"/>
        <v>4</v>
      </c>
      <c r="J40" s="112"/>
      <c r="K40" s="111"/>
      <c r="L40" s="111"/>
    </row>
    <row r="41" spans="1:12" ht="15.75">
      <c r="A41" s="83">
        <v>41730</v>
      </c>
      <c r="B41" s="15" t="s">
        <v>39</v>
      </c>
      <c r="C41" s="3">
        <v>5475</v>
      </c>
      <c r="D41" s="121" t="str">
        <f t="shared" si="0"/>
        <v>5475</v>
      </c>
      <c r="E41" s="121" t="str">
        <f t="shared" si="1"/>
        <v>5475</v>
      </c>
      <c r="F41" s="121" t="str">
        <f t="shared" si="2"/>
        <v>5475</v>
      </c>
      <c r="G41">
        <f t="shared" si="3"/>
        <v>5475</v>
      </c>
      <c r="H41" t="b">
        <f t="shared" si="4"/>
        <v>1</v>
      </c>
      <c r="I41">
        <f t="shared" si="5"/>
        <v>4</v>
      </c>
      <c r="J41" s="112"/>
      <c r="K41" s="111"/>
      <c r="L41" s="111"/>
    </row>
    <row r="42" spans="1:12" ht="15.75">
      <c r="A42" s="81">
        <v>41730</v>
      </c>
      <c r="B42" s="13" t="s">
        <v>20</v>
      </c>
      <c r="C42" s="5">
        <v>5425</v>
      </c>
      <c r="D42" s="121" t="str">
        <f t="shared" si="0"/>
        <v>5425</v>
      </c>
      <c r="E42" s="121" t="str">
        <f t="shared" si="1"/>
        <v>5425</v>
      </c>
      <c r="F42" s="121" t="str">
        <f t="shared" si="2"/>
        <v>5425</v>
      </c>
      <c r="G42">
        <f t="shared" si="3"/>
        <v>5425</v>
      </c>
      <c r="H42" t="b">
        <f t="shared" si="4"/>
        <v>1</v>
      </c>
      <c r="I42">
        <f t="shared" si="5"/>
        <v>4</v>
      </c>
      <c r="J42" s="112"/>
      <c r="K42" s="111"/>
      <c r="L42" s="111"/>
    </row>
    <row r="43" spans="1:12" ht="15.75">
      <c r="A43" s="81">
        <v>41730</v>
      </c>
      <c r="B43" s="13" t="s">
        <v>21</v>
      </c>
      <c r="C43" s="5">
        <v>5425</v>
      </c>
      <c r="D43" s="121" t="str">
        <f t="shared" si="0"/>
        <v>5425</v>
      </c>
      <c r="E43" s="121" t="str">
        <f t="shared" si="1"/>
        <v>5425</v>
      </c>
      <c r="F43" s="121" t="str">
        <f t="shared" si="2"/>
        <v>5425</v>
      </c>
      <c r="G43">
        <f t="shared" si="3"/>
        <v>5425</v>
      </c>
      <c r="H43" t="b">
        <f t="shared" si="4"/>
        <v>1</v>
      </c>
      <c r="I43">
        <f t="shared" si="5"/>
        <v>4</v>
      </c>
      <c r="J43" s="112"/>
      <c r="K43" s="111"/>
      <c r="L43" s="111"/>
    </row>
    <row r="44" spans="1:12" ht="16.5" thickBot="1">
      <c r="A44" s="84">
        <v>41730</v>
      </c>
      <c r="B44" s="16" t="s">
        <v>22</v>
      </c>
      <c r="C44" s="9">
        <v>5425</v>
      </c>
      <c r="D44" s="121" t="str">
        <f t="shared" si="0"/>
        <v>5425</v>
      </c>
      <c r="E44" s="121" t="str">
        <f t="shared" si="1"/>
        <v>5425</v>
      </c>
      <c r="F44" s="121" t="str">
        <f t="shared" si="2"/>
        <v>5425</v>
      </c>
      <c r="G44">
        <f t="shared" si="3"/>
        <v>5425</v>
      </c>
      <c r="H44" t="b">
        <f t="shared" si="4"/>
        <v>1</v>
      </c>
      <c r="I44">
        <f t="shared" si="5"/>
        <v>4</v>
      </c>
      <c r="J44" s="112"/>
      <c r="K44" s="111"/>
      <c r="L44" s="111"/>
    </row>
    <row r="45" spans="1:12" ht="15.75">
      <c r="A45" s="80">
        <v>41760</v>
      </c>
      <c r="B45" s="12" t="s">
        <v>40</v>
      </c>
      <c r="C45" s="11">
        <v>5425</v>
      </c>
      <c r="D45" s="121" t="str">
        <f t="shared" si="0"/>
        <v>5425</v>
      </c>
      <c r="E45" s="121" t="str">
        <f t="shared" si="1"/>
        <v>5425</v>
      </c>
      <c r="F45" s="121" t="str">
        <f t="shared" si="2"/>
        <v>5425</v>
      </c>
      <c r="G45">
        <f t="shared" si="3"/>
        <v>5425</v>
      </c>
      <c r="H45" t="b">
        <f t="shared" si="4"/>
        <v>1</v>
      </c>
      <c r="I45">
        <f t="shared" si="5"/>
        <v>4</v>
      </c>
      <c r="J45" s="112"/>
      <c r="K45" s="111"/>
      <c r="L45" s="111"/>
    </row>
    <row r="46" spans="1:12" ht="15.75">
      <c r="A46" s="81">
        <v>41760</v>
      </c>
      <c r="B46" s="13" t="s">
        <v>11</v>
      </c>
      <c r="C46" s="5">
        <v>5425</v>
      </c>
      <c r="D46" s="121" t="str">
        <f t="shared" si="0"/>
        <v>5425</v>
      </c>
      <c r="E46" s="121" t="str">
        <f t="shared" si="1"/>
        <v>5425</v>
      </c>
      <c r="F46" s="121" t="str">
        <f t="shared" si="2"/>
        <v>5425</v>
      </c>
      <c r="G46">
        <f t="shared" si="3"/>
        <v>5425</v>
      </c>
      <c r="H46" t="b">
        <f t="shared" si="4"/>
        <v>1</v>
      </c>
      <c r="I46">
        <f t="shared" si="5"/>
        <v>4</v>
      </c>
      <c r="J46" s="112"/>
      <c r="K46" s="111"/>
      <c r="L46" s="111"/>
    </row>
    <row r="47" spans="1:12" ht="15.75">
      <c r="A47" s="81">
        <v>41760</v>
      </c>
      <c r="B47" s="13" t="s">
        <v>12</v>
      </c>
      <c r="C47" s="5">
        <v>5325</v>
      </c>
      <c r="D47" s="121" t="str">
        <f t="shared" si="0"/>
        <v>5325</v>
      </c>
      <c r="E47" s="121" t="str">
        <f t="shared" si="1"/>
        <v>5325</v>
      </c>
      <c r="F47" s="121" t="str">
        <f t="shared" si="2"/>
        <v>5325</v>
      </c>
      <c r="G47">
        <f t="shared" si="3"/>
        <v>5325</v>
      </c>
      <c r="H47" t="b">
        <f t="shared" si="4"/>
        <v>1</v>
      </c>
      <c r="I47">
        <f t="shared" si="5"/>
        <v>4</v>
      </c>
      <c r="J47" s="112"/>
      <c r="K47" s="111"/>
      <c r="L47" s="111"/>
    </row>
    <row r="48" spans="1:12" ht="15.75">
      <c r="A48" s="81">
        <v>41760</v>
      </c>
      <c r="B48" s="13" t="s">
        <v>13</v>
      </c>
      <c r="C48" s="5">
        <v>5200</v>
      </c>
      <c r="D48" s="121" t="str">
        <f t="shared" si="0"/>
        <v>5200</v>
      </c>
      <c r="E48" s="121" t="str">
        <f t="shared" si="1"/>
        <v>5200</v>
      </c>
      <c r="F48" s="121" t="str">
        <f t="shared" si="2"/>
        <v>5200</v>
      </c>
      <c r="G48">
        <f t="shared" si="3"/>
        <v>5200</v>
      </c>
      <c r="H48" t="b">
        <f t="shared" si="4"/>
        <v>1</v>
      </c>
      <c r="I48">
        <f t="shared" si="5"/>
        <v>4</v>
      </c>
      <c r="J48" s="112"/>
      <c r="K48" s="111"/>
      <c r="L48" s="111"/>
    </row>
    <row r="49" spans="1:12" ht="16.5" thickBot="1">
      <c r="A49" s="82">
        <v>41760</v>
      </c>
      <c r="B49" s="14" t="s">
        <v>14</v>
      </c>
      <c r="C49" s="7">
        <v>5100</v>
      </c>
      <c r="D49" s="121" t="str">
        <f t="shared" si="0"/>
        <v>5100</v>
      </c>
      <c r="E49" s="121" t="str">
        <f t="shared" si="1"/>
        <v>5100</v>
      </c>
      <c r="F49" s="121" t="str">
        <f t="shared" si="2"/>
        <v>5100</v>
      </c>
      <c r="G49">
        <f t="shared" si="3"/>
        <v>5100</v>
      </c>
      <c r="H49" t="b">
        <f t="shared" si="4"/>
        <v>1</v>
      </c>
      <c r="I49">
        <f t="shared" si="5"/>
        <v>4</v>
      </c>
      <c r="J49" s="112"/>
      <c r="K49" s="111"/>
      <c r="L49" s="111"/>
    </row>
    <row r="50" spans="1:12" ht="15.75">
      <c r="A50" s="83">
        <v>41791</v>
      </c>
      <c r="B50" s="15" t="s">
        <v>15</v>
      </c>
      <c r="C50" s="3">
        <v>5100</v>
      </c>
      <c r="D50" s="121" t="str">
        <f t="shared" si="0"/>
        <v>5100</v>
      </c>
      <c r="E50" s="121" t="str">
        <f t="shared" si="1"/>
        <v>5100</v>
      </c>
      <c r="F50" s="121" t="str">
        <f t="shared" si="2"/>
        <v>5100</v>
      </c>
      <c r="G50">
        <f t="shared" si="3"/>
        <v>5100</v>
      </c>
      <c r="H50" t="b">
        <f t="shared" si="4"/>
        <v>1</v>
      </c>
      <c r="I50">
        <f t="shared" si="5"/>
        <v>4</v>
      </c>
      <c r="J50" s="112"/>
      <c r="K50" s="111"/>
      <c r="L50" s="111"/>
    </row>
    <row r="51" spans="1:12" ht="15.75">
      <c r="A51" s="81">
        <v>41791</v>
      </c>
      <c r="B51" s="13" t="s">
        <v>16</v>
      </c>
      <c r="C51" s="5">
        <v>5262.5</v>
      </c>
      <c r="D51" s="121" t="str">
        <f t="shared" si="0"/>
        <v>5262.5</v>
      </c>
      <c r="E51" s="121" t="str">
        <f t="shared" si="1"/>
        <v>5262.5</v>
      </c>
      <c r="F51" s="121" t="str">
        <f t="shared" si="2"/>
        <v>5262.5</v>
      </c>
      <c r="G51">
        <f t="shared" si="3"/>
        <v>5262.5</v>
      </c>
      <c r="H51" t="b">
        <f t="shared" si="4"/>
        <v>1</v>
      </c>
      <c r="I51">
        <f t="shared" si="5"/>
        <v>6</v>
      </c>
      <c r="J51" s="112"/>
      <c r="K51" s="111"/>
      <c r="L51" s="111"/>
    </row>
    <row r="52" spans="1:12" ht="15.75">
      <c r="A52" s="81">
        <v>41791</v>
      </c>
      <c r="B52" s="13" t="s">
        <v>17</v>
      </c>
      <c r="C52" s="5">
        <v>5262.5</v>
      </c>
      <c r="D52" s="121" t="str">
        <f t="shared" si="0"/>
        <v>5262.5</v>
      </c>
      <c r="E52" s="121" t="str">
        <f t="shared" si="1"/>
        <v>5262.5</v>
      </c>
      <c r="F52" s="121" t="str">
        <f t="shared" si="2"/>
        <v>5262.5</v>
      </c>
      <c r="G52">
        <f t="shared" si="3"/>
        <v>5262.5</v>
      </c>
      <c r="H52" t="b">
        <f t="shared" si="4"/>
        <v>1</v>
      </c>
      <c r="I52">
        <f t="shared" si="5"/>
        <v>6</v>
      </c>
      <c r="J52" s="112"/>
      <c r="K52" s="111"/>
      <c r="L52" s="111"/>
    </row>
    <row r="53" spans="1:12" ht="16.5" thickBot="1">
      <c r="A53" s="84">
        <v>41791</v>
      </c>
      <c r="B53" s="16" t="s">
        <v>18</v>
      </c>
      <c r="C53" s="9">
        <v>5262.5</v>
      </c>
      <c r="D53" s="121" t="str">
        <f t="shared" si="0"/>
        <v>5262.5</v>
      </c>
      <c r="E53" s="121" t="str">
        <f t="shared" si="1"/>
        <v>5262.5</v>
      </c>
      <c r="F53" s="121" t="str">
        <f t="shared" si="2"/>
        <v>5262.5</v>
      </c>
      <c r="G53">
        <f t="shared" si="3"/>
        <v>5262.5</v>
      </c>
      <c r="H53" t="b">
        <f t="shared" si="4"/>
        <v>1</v>
      </c>
      <c r="I53">
        <f t="shared" si="5"/>
        <v>6</v>
      </c>
      <c r="J53" s="112"/>
      <c r="K53" s="111"/>
      <c r="L53" s="111"/>
    </row>
    <row r="54" spans="1:12" ht="15.75">
      <c r="A54" s="80">
        <v>41821</v>
      </c>
      <c r="B54" s="12" t="s">
        <v>39</v>
      </c>
      <c r="C54" s="11">
        <v>5212.5</v>
      </c>
      <c r="D54" s="121" t="str">
        <f t="shared" si="0"/>
        <v>5212.5</v>
      </c>
      <c r="E54" s="121" t="str">
        <f t="shared" si="1"/>
        <v>5212.5</v>
      </c>
      <c r="F54" s="121" t="str">
        <f t="shared" si="2"/>
        <v>5212.5</v>
      </c>
      <c r="G54">
        <f t="shared" si="3"/>
        <v>5212.5</v>
      </c>
      <c r="H54" t="b">
        <f t="shared" si="4"/>
        <v>1</v>
      </c>
      <c r="I54">
        <f t="shared" si="5"/>
        <v>6</v>
      </c>
      <c r="J54" s="112"/>
      <c r="K54" s="111"/>
      <c r="L54" s="111"/>
    </row>
    <row r="55" spans="1:12" ht="15.75">
      <c r="A55" s="81">
        <v>41821</v>
      </c>
      <c r="B55" s="13" t="s">
        <v>20</v>
      </c>
      <c r="C55" s="5">
        <v>5212.5</v>
      </c>
      <c r="D55" s="121" t="str">
        <f t="shared" si="0"/>
        <v>5212.5</v>
      </c>
      <c r="E55" s="121" t="str">
        <f t="shared" si="1"/>
        <v>5212.5</v>
      </c>
      <c r="F55" s="121" t="str">
        <f t="shared" si="2"/>
        <v>5212.5</v>
      </c>
      <c r="G55">
        <f t="shared" si="3"/>
        <v>5212.5</v>
      </c>
      <c r="H55" t="b">
        <f t="shared" si="4"/>
        <v>1</v>
      </c>
      <c r="I55">
        <f t="shared" si="5"/>
        <v>6</v>
      </c>
      <c r="J55" s="112"/>
      <c r="K55" s="111"/>
      <c r="L55" s="111"/>
    </row>
    <row r="56" spans="1:12" ht="15.75">
      <c r="A56" s="81">
        <v>41821</v>
      </c>
      <c r="B56" s="13" t="s">
        <v>21</v>
      </c>
      <c r="C56" s="5">
        <v>5212.5</v>
      </c>
      <c r="D56" s="121" t="str">
        <f t="shared" si="0"/>
        <v>5212.5</v>
      </c>
      <c r="E56" s="121" t="str">
        <f t="shared" si="1"/>
        <v>5212.5</v>
      </c>
      <c r="F56" s="121" t="str">
        <f t="shared" si="2"/>
        <v>5212.5</v>
      </c>
      <c r="G56">
        <f t="shared" si="3"/>
        <v>5212.5</v>
      </c>
      <c r="H56" t="b">
        <f t="shared" si="4"/>
        <v>1</v>
      </c>
      <c r="I56">
        <f t="shared" si="5"/>
        <v>6</v>
      </c>
      <c r="J56" s="112"/>
      <c r="K56" s="111"/>
      <c r="L56" s="111"/>
    </row>
    <row r="57" spans="1:12" ht="16.5" thickBot="1">
      <c r="A57" s="82">
        <v>41821</v>
      </c>
      <c r="B57" s="14" t="s">
        <v>22</v>
      </c>
      <c r="C57" s="7">
        <v>5212.5</v>
      </c>
      <c r="D57" s="121" t="str">
        <f t="shared" si="0"/>
        <v>5212.5</v>
      </c>
      <c r="E57" s="121" t="str">
        <f t="shared" si="1"/>
        <v>5212.5</v>
      </c>
      <c r="F57" s="121" t="str">
        <f t="shared" si="2"/>
        <v>5212.5</v>
      </c>
      <c r="G57">
        <f t="shared" si="3"/>
        <v>5212.5</v>
      </c>
      <c r="H57" t="b">
        <f t="shared" si="4"/>
        <v>1</v>
      </c>
      <c r="I57">
        <f t="shared" si="5"/>
        <v>6</v>
      </c>
      <c r="J57" s="112"/>
      <c r="K57" s="111"/>
      <c r="L57" s="111"/>
    </row>
    <row r="58" spans="1:12" ht="15.75">
      <c r="A58" s="83">
        <v>41852</v>
      </c>
      <c r="B58" s="15" t="s">
        <v>23</v>
      </c>
      <c r="C58" s="3">
        <v>5212.5</v>
      </c>
      <c r="D58" s="121" t="str">
        <f t="shared" si="0"/>
        <v>5212.5</v>
      </c>
      <c r="E58" s="121" t="str">
        <f t="shared" si="1"/>
        <v>5212.5</v>
      </c>
      <c r="F58" s="121" t="str">
        <f t="shared" si="2"/>
        <v>5212.5</v>
      </c>
      <c r="G58">
        <f t="shared" si="3"/>
        <v>5212.5</v>
      </c>
      <c r="H58" t="b">
        <f t="shared" si="4"/>
        <v>1</v>
      </c>
      <c r="I58">
        <f t="shared" si="5"/>
        <v>6</v>
      </c>
      <c r="J58" s="112"/>
      <c r="K58" s="111"/>
      <c r="L58" s="111"/>
    </row>
    <row r="59" spans="1:12" ht="15.75">
      <c r="A59" s="81">
        <v>41852</v>
      </c>
      <c r="B59" s="13" t="s">
        <v>24</v>
      </c>
      <c r="C59" s="5">
        <v>5225</v>
      </c>
      <c r="D59" s="121" t="str">
        <f t="shared" si="0"/>
        <v>5225</v>
      </c>
      <c r="E59" s="121" t="str">
        <f t="shared" si="1"/>
        <v>5225</v>
      </c>
      <c r="F59" s="121" t="str">
        <f t="shared" si="2"/>
        <v>5225</v>
      </c>
      <c r="G59">
        <f t="shared" si="3"/>
        <v>5225</v>
      </c>
      <c r="H59" t="b">
        <f t="shared" si="4"/>
        <v>1</v>
      </c>
      <c r="I59">
        <f t="shared" si="5"/>
        <v>4</v>
      </c>
      <c r="J59" s="112"/>
      <c r="K59" s="111"/>
      <c r="L59" s="111"/>
    </row>
    <row r="60" spans="1:12" ht="15.75">
      <c r="A60" s="81">
        <v>41852</v>
      </c>
      <c r="B60" s="13" t="s">
        <v>25</v>
      </c>
      <c r="C60" s="5">
        <v>5325</v>
      </c>
      <c r="D60" s="121" t="str">
        <f t="shared" si="0"/>
        <v>5325</v>
      </c>
      <c r="E60" s="121" t="str">
        <f t="shared" si="1"/>
        <v>5325</v>
      </c>
      <c r="F60" s="121" t="str">
        <f t="shared" si="2"/>
        <v>5325</v>
      </c>
      <c r="G60">
        <f t="shared" si="3"/>
        <v>5325</v>
      </c>
      <c r="H60" t="b">
        <f t="shared" si="4"/>
        <v>1</v>
      </c>
      <c r="I60">
        <f t="shared" si="5"/>
        <v>4</v>
      </c>
      <c r="J60" s="112"/>
      <c r="K60" s="111"/>
      <c r="L60" s="111"/>
    </row>
    <row r="61" spans="1:12" ht="15.75">
      <c r="A61" s="81">
        <v>41852</v>
      </c>
      <c r="B61" s="13" t="s">
        <v>26</v>
      </c>
      <c r="C61" s="5">
        <v>5362.5</v>
      </c>
      <c r="D61" s="121" t="str">
        <f t="shared" si="0"/>
        <v>5362.5</v>
      </c>
      <c r="E61" s="121" t="str">
        <f t="shared" si="1"/>
        <v>5362.5</v>
      </c>
      <c r="F61" s="121" t="str">
        <f t="shared" si="2"/>
        <v>5362.5</v>
      </c>
      <c r="G61">
        <f t="shared" si="3"/>
        <v>5362.5</v>
      </c>
      <c r="H61" t="b">
        <f t="shared" si="4"/>
        <v>1</v>
      </c>
      <c r="I61">
        <f t="shared" si="5"/>
        <v>6</v>
      </c>
      <c r="J61" s="112"/>
      <c r="K61" s="111"/>
      <c r="L61" s="111"/>
    </row>
    <row r="62" spans="1:12" ht="16.5" thickBot="1">
      <c r="A62" s="84">
        <v>41852</v>
      </c>
      <c r="B62" s="16" t="s">
        <v>41</v>
      </c>
      <c r="C62" s="9">
        <v>5362.5</v>
      </c>
      <c r="D62" s="121" t="str">
        <f t="shared" si="0"/>
        <v>5362.5</v>
      </c>
      <c r="E62" s="121" t="str">
        <f t="shared" si="1"/>
        <v>5362.5</v>
      </c>
      <c r="F62" s="121" t="str">
        <f t="shared" si="2"/>
        <v>5362.5</v>
      </c>
      <c r="G62">
        <f t="shared" si="3"/>
        <v>5362.5</v>
      </c>
      <c r="H62" t="b">
        <f t="shared" si="4"/>
        <v>1</v>
      </c>
      <c r="I62">
        <f t="shared" si="5"/>
        <v>6</v>
      </c>
      <c r="J62" s="112"/>
      <c r="K62" s="111"/>
      <c r="L62" s="111"/>
    </row>
    <row r="63" spans="1:12" ht="15.75">
      <c r="A63" s="80">
        <v>41883</v>
      </c>
      <c r="B63" s="12" t="s">
        <v>42</v>
      </c>
      <c r="C63" s="11">
        <v>5462.5</v>
      </c>
      <c r="D63" s="121" t="str">
        <f t="shared" si="0"/>
        <v>5462.5</v>
      </c>
      <c r="E63" s="121" t="str">
        <f t="shared" si="1"/>
        <v>5462.5</v>
      </c>
      <c r="F63" s="121" t="str">
        <f t="shared" si="2"/>
        <v>5462.5</v>
      </c>
      <c r="G63">
        <f t="shared" si="3"/>
        <v>5462.5</v>
      </c>
      <c r="H63" t="b">
        <f t="shared" si="4"/>
        <v>1</v>
      </c>
      <c r="I63">
        <f t="shared" si="5"/>
        <v>6</v>
      </c>
      <c r="J63" s="112"/>
      <c r="K63" s="111"/>
      <c r="L63" s="111"/>
    </row>
    <row r="64" spans="1:12" ht="15.75">
      <c r="A64" s="81">
        <v>41883</v>
      </c>
      <c r="B64" s="13" t="s">
        <v>7</v>
      </c>
      <c r="C64" s="5">
        <v>5462.5</v>
      </c>
      <c r="D64" s="121" t="str">
        <f t="shared" si="0"/>
        <v>5462.5</v>
      </c>
      <c r="E64" s="121" t="str">
        <f t="shared" si="1"/>
        <v>5462.5</v>
      </c>
      <c r="F64" s="121" t="str">
        <f t="shared" si="2"/>
        <v>5462.5</v>
      </c>
      <c r="G64">
        <f t="shared" si="3"/>
        <v>5462.5</v>
      </c>
      <c r="H64" t="b">
        <f t="shared" si="4"/>
        <v>1</v>
      </c>
      <c r="I64">
        <f t="shared" si="5"/>
        <v>6</v>
      </c>
      <c r="J64" s="112"/>
      <c r="K64" s="111"/>
      <c r="L64" s="111"/>
    </row>
    <row r="65" spans="1:12" ht="15.75">
      <c r="A65" s="81">
        <v>41883</v>
      </c>
      <c r="B65" s="13" t="s">
        <v>8</v>
      </c>
      <c r="C65" s="5">
        <v>5365</v>
      </c>
      <c r="D65" s="121" t="str">
        <f t="shared" si="0"/>
        <v>5365</v>
      </c>
      <c r="E65" s="121" t="str">
        <f t="shared" si="1"/>
        <v>5365</v>
      </c>
      <c r="F65" s="121" t="str">
        <f t="shared" si="2"/>
        <v>5365</v>
      </c>
      <c r="G65">
        <f t="shared" si="3"/>
        <v>5365</v>
      </c>
      <c r="H65" t="b">
        <f t="shared" si="4"/>
        <v>1</v>
      </c>
      <c r="I65">
        <f t="shared" si="5"/>
        <v>4</v>
      </c>
      <c r="J65" s="112"/>
      <c r="K65" s="111"/>
      <c r="L65" s="111"/>
    </row>
    <row r="66" spans="1:12" ht="16.5" thickBot="1">
      <c r="A66" s="82">
        <v>41883</v>
      </c>
      <c r="B66" s="14" t="s">
        <v>9</v>
      </c>
      <c r="C66" s="7">
        <v>5475</v>
      </c>
      <c r="D66" s="121" t="str">
        <f t="shared" si="0"/>
        <v>5475</v>
      </c>
      <c r="E66" s="121" t="str">
        <f t="shared" si="1"/>
        <v>5475</v>
      </c>
      <c r="F66" s="121" t="str">
        <f t="shared" si="2"/>
        <v>5475</v>
      </c>
      <c r="G66">
        <f t="shared" si="3"/>
        <v>5475</v>
      </c>
      <c r="H66" t="b">
        <f t="shared" si="4"/>
        <v>1</v>
      </c>
      <c r="I66">
        <f t="shared" si="5"/>
        <v>4</v>
      </c>
      <c r="J66" s="112"/>
      <c r="K66" s="111"/>
      <c r="L66" s="111"/>
    </row>
    <row r="67" spans="1:12" ht="15.75">
      <c r="A67" s="83">
        <v>41913</v>
      </c>
      <c r="B67" s="15" t="s">
        <v>43</v>
      </c>
      <c r="C67" s="3">
        <v>5632.5</v>
      </c>
      <c r="D67" s="121" t="str">
        <f t="shared" ref="D67:D130" si="6">SUBSTITUTE(C67, ",", ".")</f>
        <v>5632.5</v>
      </c>
      <c r="E67" s="121" t="str">
        <f t="shared" ref="E67:E130" si="7">IF(LEN(D67)-LEN(SUBSTITUTE(D67,".",""))&gt;=2, SUBSTITUTE(D67,".","",1), D67)</f>
        <v>5632.5</v>
      </c>
      <c r="F67" s="121" t="str">
        <f t="shared" ref="F67:F130" si="8">TRIM(CLEAN(
  SUBSTITUTE(
    SUBSTITUTE(
      SUBSTITUTE(
        SUBSTITUTE(E67, CHAR(160), ""),
        _xlfn.UNICHAR(8203), ""
      ),
      "/kg", ""
    ),
    "$", ""
  )
))</f>
        <v>5632.5</v>
      </c>
      <c r="G67">
        <f t="shared" ref="G67:G130" si="9">VALUE(F67)</f>
        <v>5632.5</v>
      </c>
      <c r="H67" t="b">
        <f t="shared" ref="H67:H130" si="10">ISNUMBER(G67)</f>
        <v>1</v>
      </c>
      <c r="I67">
        <f t="shared" ref="I67:I130" si="11">LEN(G67)</f>
        <v>6</v>
      </c>
      <c r="J67" s="112"/>
      <c r="K67" s="111"/>
      <c r="L67" s="111"/>
    </row>
    <row r="68" spans="1:12" ht="15.75">
      <c r="A68" s="81">
        <v>41913</v>
      </c>
      <c r="B68" s="13" t="s">
        <v>29</v>
      </c>
      <c r="C68" s="5">
        <v>5632.5</v>
      </c>
      <c r="D68" s="121" t="str">
        <f t="shared" si="6"/>
        <v>5632.5</v>
      </c>
      <c r="E68" s="121" t="str">
        <f t="shared" si="7"/>
        <v>5632.5</v>
      </c>
      <c r="F68" s="121" t="str">
        <f t="shared" si="8"/>
        <v>5632.5</v>
      </c>
      <c r="G68">
        <f t="shared" si="9"/>
        <v>5632.5</v>
      </c>
      <c r="H68" t="b">
        <f t="shared" si="10"/>
        <v>1</v>
      </c>
      <c r="I68">
        <f t="shared" si="11"/>
        <v>6</v>
      </c>
      <c r="J68" s="112"/>
      <c r="K68" s="111"/>
      <c r="L68" s="111"/>
    </row>
    <row r="69" spans="1:12" ht="15.75">
      <c r="A69" s="81">
        <v>41913</v>
      </c>
      <c r="B69" s="13" t="s">
        <v>30</v>
      </c>
      <c r="C69" s="5">
        <v>5632.5</v>
      </c>
      <c r="D69" s="121" t="str">
        <f t="shared" si="6"/>
        <v>5632.5</v>
      </c>
      <c r="E69" s="121" t="str">
        <f t="shared" si="7"/>
        <v>5632.5</v>
      </c>
      <c r="F69" s="121" t="str">
        <f t="shared" si="8"/>
        <v>5632.5</v>
      </c>
      <c r="G69">
        <f t="shared" si="9"/>
        <v>5632.5</v>
      </c>
      <c r="H69" t="b">
        <f t="shared" si="10"/>
        <v>1</v>
      </c>
      <c r="I69">
        <f t="shared" si="11"/>
        <v>6</v>
      </c>
      <c r="J69" s="112"/>
      <c r="K69" s="111"/>
      <c r="L69" s="111"/>
    </row>
    <row r="70" spans="1:12" ht="15.75">
      <c r="A70" s="81">
        <v>41913</v>
      </c>
      <c r="B70" s="13" t="s">
        <v>31</v>
      </c>
      <c r="C70" s="5">
        <v>5682.5</v>
      </c>
      <c r="D70" s="121" t="str">
        <f t="shared" si="6"/>
        <v>5682.5</v>
      </c>
      <c r="E70" s="121" t="str">
        <f t="shared" si="7"/>
        <v>5682.5</v>
      </c>
      <c r="F70" s="121" t="str">
        <f t="shared" si="8"/>
        <v>5682.5</v>
      </c>
      <c r="G70">
        <f t="shared" si="9"/>
        <v>5682.5</v>
      </c>
      <c r="H70" t="b">
        <f t="shared" si="10"/>
        <v>1</v>
      </c>
      <c r="I70">
        <f t="shared" si="11"/>
        <v>6</v>
      </c>
      <c r="J70" s="112"/>
      <c r="K70" s="111"/>
      <c r="L70" s="111"/>
    </row>
    <row r="71" spans="1:12" ht="16.5" thickBot="1">
      <c r="A71" s="84">
        <v>41913</v>
      </c>
      <c r="B71" s="16" t="s">
        <v>32</v>
      </c>
      <c r="C71" s="9">
        <v>5737.5</v>
      </c>
      <c r="D71" s="121" t="str">
        <f t="shared" si="6"/>
        <v>5737.5</v>
      </c>
      <c r="E71" s="121" t="str">
        <f t="shared" si="7"/>
        <v>5737.5</v>
      </c>
      <c r="F71" s="121" t="str">
        <f t="shared" si="8"/>
        <v>5737.5</v>
      </c>
      <c r="G71">
        <f t="shared" si="9"/>
        <v>5737.5</v>
      </c>
      <c r="H71" t="b">
        <f t="shared" si="10"/>
        <v>1</v>
      </c>
      <c r="I71">
        <f t="shared" si="11"/>
        <v>6</v>
      </c>
      <c r="J71" s="112"/>
      <c r="K71" s="111"/>
      <c r="L71" s="111"/>
    </row>
    <row r="72" spans="1:12" ht="15.75">
      <c r="A72" s="80">
        <v>41944</v>
      </c>
      <c r="B72" s="12" t="s">
        <v>33</v>
      </c>
      <c r="C72" s="11">
        <v>5687.5</v>
      </c>
      <c r="D72" s="121" t="str">
        <f t="shared" si="6"/>
        <v>5687.5</v>
      </c>
      <c r="E72" s="121" t="str">
        <f t="shared" si="7"/>
        <v>5687.5</v>
      </c>
      <c r="F72" s="121" t="str">
        <f t="shared" si="8"/>
        <v>5687.5</v>
      </c>
      <c r="G72">
        <f t="shared" si="9"/>
        <v>5687.5</v>
      </c>
      <c r="H72" t="b">
        <f t="shared" si="10"/>
        <v>1</v>
      </c>
      <c r="I72">
        <f t="shared" si="11"/>
        <v>6</v>
      </c>
      <c r="J72" s="112"/>
      <c r="K72" s="111"/>
      <c r="L72" s="111"/>
    </row>
    <row r="73" spans="1:12" ht="15.75">
      <c r="A73" s="81">
        <v>41944</v>
      </c>
      <c r="B73" s="13" t="s">
        <v>34</v>
      </c>
      <c r="C73" s="5">
        <v>5387.5</v>
      </c>
      <c r="D73" s="121" t="str">
        <f t="shared" si="6"/>
        <v>5387.5</v>
      </c>
      <c r="E73" s="121" t="str">
        <f t="shared" si="7"/>
        <v>5387.5</v>
      </c>
      <c r="F73" s="121" t="str">
        <f t="shared" si="8"/>
        <v>5387.5</v>
      </c>
      <c r="G73">
        <f t="shared" si="9"/>
        <v>5387.5</v>
      </c>
      <c r="H73" t="b">
        <f t="shared" si="10"/>
        <v>1</v>
      </c>
      <c r="I73">
        <f t="shared" si="11"/>
        <v>6</v>
      </c>
      <c r="J73" s="112"/>
      <c r="K73" s="111"/>
      <c r="L73" s="111"/>
    </row>
    <row r="74" spans="1:12" ht="15.75">
      <c r="A74" s="81">
        <v>41944</v>
      </c>
      <c r="B74" s="13" t="s">
        <v>44</v>
      </c>
      <c r="C74" s="5">
        <v>5477.5</v>
      </c>
      <c r="D74" s="121" t="str">
        <f t="shared" si="6"/>
        <v>5477.5</v>
      </c>
      <c r="E74" s="121" t="str">
        <f t="shared" si="7"/>
        <v>5477.5</v>
      </c>
      <c r="F74" s="121" t="str">
        <f t="shared" si="8"/>
        <v>5477.5</v>
      </c>
      <c r="G74">
        <f t="shared" si="9"/>
        <v>5477.5</v>
      </c>
      <c r="H74" t="b">
        <f t="shared" si="10"/>
        <v>1</v>
      </c>
      <c r="I74">
        <f t="shared" si="11"/>
        <v>6</v>
      </c>
      <c r="J74" s="112"/>
      <c r="K74" s="111"/>
      <c r="L74" s="111"/>
    </row>
    <row r="75" spans="1:12" ht="16.5" thickBot="1">
      <c r="A75" s="82">
        <v>41944</v>
      </c>
      <c r="B75" s="14" t="s">
        <v>45</v>
      </c>
      <c r="C75" s="7">
        <v>5502.5</v>
      </c>
      <c r="D75" s="121" t="str">
        <f t="shared" si="6"/>
        <v>5502.5</v>
      </c>
      <c r="E75" s="121" t="str">
        <f t="shared" si="7"/>
        <v>5502.5</v>
      </c>
      <c r="F75" s="121" t="str">
        <f t="shared" si="8"/>
        <v>5502.5</v>
      </c>
      <c r="G75">
        <f t="shared" si="9"/>
        <v>5502.5</v>
      </c>
      <c r="H75" t="b">
        <f t="shared" si="10"/>
        <v>1</v>
      </c>
      <c r="I75">
        <f t="shared" si="11"/>
        <v>6</v>
      </c>
      <c r="J75" s="112"/>
      <c r="K75" s="111"/>
      <c r="L75" s="111"/>
    </row>
    <row r="76" spans="1:12" ht="15.75">
      <c r="A76" s="83">
        <v>41974</v>
      </c>
      <c r="B76" s="15" t="s">
        <v>42</v>
      </c>
      <c r="C76" s="3">
        <v>5652.5</v>
      </c>
      <c r="D76" s="121" t="str">
        <f t="shared" si="6"/>
        <v>5652.5</v>
      </c>
      <c r="E76" s="121" t="str">
        <f t="shared" si="7"/>
        <v>5652.5</v>
      </c>
      <c r="F76" s="121" t="str">
        <f t="shared" si="8"/>
        <v>5652.5</v>
      </c>
      <c r="G76">
        <f t="shared" si="9"/>
        <v>5652.5</v>
      </c>
      <c r="H76" t="b">
        <f t="shared" si="10"/>
        <v>1</v>
      </c>
      <c r="I76">
        <f t="shared" si="11"/>
        <v>6</v>
      </c>
      <c r="J76" s="112"/>
      <c r="K76" s="111"/>
      <c r="L76" s="111"/>
    </row>
    <row r="77" spans="1:12" ht="15.75">
      <c r="A77" s="81">
        <v>41974</v>
      </c>
      <c r="B77" s="13" t="s">
        <v>7</v>
      </c>
      <c r="C77" s="5">
        <v>5800</v>
      </c>
      <c r="D77" s="121" t="str">
        <f t="shared" si="6"/>
        <v>5800</v>
      </c>
      <c r="E77" s="121" t="str">
        <f t="shared" si="7"/>
        <v>5800</v>
      </c>
      <c r="F77" s="121" t="str">
        <f t="shared" si="8"/>
        <v>5800</v>
      </c>
      <c r="G77">
        <f t="shared" si="9"/>
        <v>5800</v>
      </c>
      <c r="H77" t="b">
        <f t="shared" si="10"/>
        <v>1</v>
      </c>
      <c r="I77">
        <f t="shared" si="11"/>
        <v>4</v>
      </c>
      <c r="J77" s="112"/>
      <c r="K77" s="111"/>
      <c r="L77" s="111"/>
    </row>
    <row r="78" spans="1:12" ht="15.75">
      <c r="A78" s="81">
        <v>41974</v>
      </c>
      <c r="B78" s="13" t="s">
        <v>8</v>
      </c>
      <c r="C78" s="5">
        <v>6032.5</v>
      </c>
      <c r="D78" s="121" t="str">
        <f t="shared" si="6"/>
        <v>6032.5</v>
      </c>
      <c r="E78" s="121" t="str">
        <f t="shared" si="7"/>
        <v>6032.5</v>
      </c>
      <c r="F78" s="121" t="str">
        <f t="shared" si="8"/>
        <v>6032.5</v>
      </c>
      <c r="G78">
        <f t="shared" si="9"/>
        <v>6032.5</v>
      </c>
      <c r="H78" t="b">
        <f t="shared" si="10"/>
        <v>1</v>
      </c>
      <c r="I78">
        <f t="shared" si="11"/>
        <v>6</v>
      </c>
      <c r="J78" s="112"/>
      <c r="K78" s="111"/>
      <c r="L78" s="111"/>
    </row>
    <row r="79" spans="1:12" ht="16.5" thickBot="1">
      <c r="A79" s="84">
        <v>41974</v>
      </c>
      <c r="B79" s="16" t="s">
        <v>46</v>
      </c>
      <c r="C79" s="9">
        <v>6242.5</v>
      </c>
      <c r="D79" s="121" t="str">
        <f t="shared" si="6"/>
        <v>6242.5</v>
      </c>
      <c r="E79" s="121" t="str">
        <f t="shared" si="7"/>
        <v>6242.5</v>
      </c>
      <c r="F79" s="121" t="str">
        <f t="shared" si="8"/>
        <v>6242.5</v>
      </c>
      <c r="G79">
        <f t="shared" si="9"/>
        <v>6242.5</v>
      </c>
      <c r="H79" t="b">
        <f t="shared" si="10"/>
        <v>1</v>
      </c>
      <c r="I79">
        <f t="shared" si="11"/>
        <v>6</v>
      </c>
      <c r="J79" s="112"/>
      <c r="K79" s="111"/>
      <c r="L79" s="111"/>
    </row>
    <row r="80" spans="1:12" ht="15.75">
      <c r="A80" s="79">
        <v>42005</v>
      </c>
      <c r="B80" s="10" t="s">
        <v>11</v>
      </c>
      <c r="C80" s="11">
        <v>6242.5</v>
      </c>
      <c r="D80" s="121" t="str">
        <f t="shared" si="6"/>
        <v>6242.5</v>
      </c>
      <c r="E80" s="121" t="str">
        <f t="shared" si="7"/>
        <v>6242.5</v>
      </c>
      <c r="F80" s="121" t="str">
        <f t="shared" si="8"/>
        <v>6242.5</v>
      </c>
      <c r="G80">
        <f t="shared" si="9"/>
        <v>6242.5</v>
      </c>
      <c r="H80" t="b">
        <f t="shared" si="10"/>
        <v>1</v>
      </c>
      <c r="I80">
        <f t="shared" si="11"/>
        <v>6</v>
      </c>
      <c r="J80" s="112"/>
      <c r="K80" s="111"/>
      <c r="L80" s="111"/>
    </row>
    <row r="81" spans="1:12" ht="15.75">
      <c r="A81" s="76">
        <v>42005</v>
      </c>
      <c r="B81" s="4" t="s">
        <v>12</v>
      </c>
      <c r="C81" s="5">
        <v>6242.5</v>
      </c>
      <c r="D81" s="121" t="str">
        <f t="shared" si="6"/>
        <v>6242.5</v>
      </c>
      <c r="E81" s="121" t="str">
        <f t="shared" si="7"/>
        <v>6242.5</v>
      </c>
      <c r="F81" s="121" t="str">
        <f t="shared" si="8"/>
        <v>6242.5</v>
      </c>
      <c r="G81">
        <f t="shared" si="9"/>
        <v>6242.5</v>
      </c>
      <c r="H81" t="b">
        <f t="shared" si="10"/>
        <v>1</v>
      </c>
      <c r="I81">
        <f t="shared" si="11"/>
        <v>6</v>
      </c>
      <c r="J81" s="112"/>
      <c r="K81" s="111"/>
      <c r="L81" s="111"/>
    </row>
    <row r="82" spans="1:12" ht="15.75">
      <c r="A82" s="76">
        <v>42005</v>
      </c>
      <c r="B82" s="4" t="s">
        <v>13</v>
      </c>
      <c r="C82" s="5">
        <v>6405</v>
      </c>
      <c r="D82" s="121" t="str">
        <f t="shared" si="6"/>
        <v>6405</v>
      </c>
      <c r="E82" s="121" t="str">
        <f t="shared" si="7"/>
        <v>6405</v>
      </c>
      <c r="F82" s="121" t="str">
        <f t="shared" si="8"/>
        <v>6405</v>
      </c>
      <c r="G82">
        <f t="shared" si="9"/>
        <v>6405</v>
      </c>
      <c r="H82" t="b">
        <f t="shared" si="10"/>
        <v>1</v>
      </c>
      <c r="I82">
        <f t="shared" si="11"/>
        <v>4</v>
      </c>
      <c r="J82" s="112"/>
      <c r="K82" s="111"/>
      <c r="L82" s="111"/>
    </row>
    <row r="83" spans="1:12" ht="16.5" thickBot="1">
      <c r="A83" s="77">
        <v>42005</v>
      </c>
      <c r="B83" s="6" t="s">
        <v>47</v>
      </c>
      <c r="C83" s="7">
        <v>5932.5</v>
      </c>
      <c r="D83" s="121" t="str">
        <f t="shared" si="6"/>
        <v>5932.5</v>
      </c>
      <c r="E83" s="121" t="str">
        <f t="shared" si="7"/>
        <v>5932.5</v>
      </c>
      <c r="F83" s="121" t="str">
        <f t="shared" si="8"/>
        <v>5932.5</v>
      </c>
      <c r="G83">
        <f t="shared" si="9"/>
        <v>5932.5</v>
      </c>
      <c r="H83" t="b">
        <f t="shared" si="10"/>
        <v>1</v>
      </c>
      <c r="I83">
        <f t="shared" si="11"/>
        <v>6</v>
      </c>
      <c r="J83" s="112"/>
      <c r="K83" s="111"/>
      <c r="L83" s="111"/>
    </row>
    <row r="84" spans="1:12" ht="15.75">
      <c r="A84" s="75">
        <v>42036</v>
      </c>
      <c r="B84" s="2" t="s">
        <v>42</v>
      </c>
      <c r="C84" s="3">
        <v>5762.5</v>
      </c>
      <c r="D84" s="121" t="str">
        <f t="shared" si="6"/>
        <v>5762.5</v>
      </c>
      <c r="E84" s="121" t="str">
        <f t="shared" si="7"/>
        <v>5762.5</v>
      </c>
      <c r="F84" s="121" t="str">
        <f t="shared" si="8"/>
        <v>5762.5</v>
      </c>
      <c r="G84">
        <f t="shared" si="9"/>
        <v>5762.5</v>
      </c>
      <c r="H84" t="b">
        <f t="shared" si="10"/>
        <v>1</v>
      </c>
      <c r="I84">
        <f t="shared" si="11"/>
        <v>6</v>
      </c>
      <c r="J84" s="112"/>
      <c r="K84" s="111"/>
      <c r="L84" s="111"/>
    </row>
    <row r="85" spans="1:12" ht="15.75">
      <c r="A85" s="76">
        <v>42036</v>
      </c>
      <c r="B85" s="4" t="s">
        <v>7</v>
      </c>
      <c r="C85" s="5">
        <v>5762.5</v>
      </c>
      <c r="D85" s="121" t="str">
        <f t="shared" si="6"/>
        <v>5762.5</v>
      </c>
      <c r="E85" s="121" t="str">
        <f t="shared" si="7"/>
        <v>5762.5</v>
      </c>
      <c r="F85" s="121" t="str">
        <f t="shared" si="8"/>
        <v>5762.5</v>
      </c>
      <c r="G85">
        <f t="shared" si="9"/>
        <v>5762.5</v>
      </c>
      <c r="H85" t="b">
        <f t="shared" si="10"/>
        <v>1</v>
      </c>
      <c r="I85">
        <f t="shared" si="11"/>
        <v>6</v>
      </c>
      <c r="J85" s="112"/>
      <c r="K85" s="111"/>
      <c r="L85" s="111"/>
    </row>
    <row r="86" spans="1:12" ht="15.75">
      <c r="A86" s="76">
        <v>42036</v>
      </c>
      <c r="B86" s="4" t="s">
        <v>8</v>
      </c>
      <c r="C86" s="5">
        <v>5867.5</v>
      </c>
      <c r="D86" s="121" t="str">
        <f t="shared" si="6"/>
        <v>5867.5</v>
      </c>
      <c r="E86" s="121" t="str">
        <f t="shared" si="7"/>
        <v>5867.5</v>
      </c>
      <c r="F86" s="121" t="str">
        <f t="shared" si="8"/>
        <v>5867.5</v>
      </c>
      <c r="G86">
        <f t="shared" si="9"/>
        <v>5867.5</v>
      </c>
      <c r="H86" t="b">
        <f t="shared" si="10"/>
        <v>1</v>
      </c>
      <c r="I86">
        <f t="shared" si="11"/>
        <v>6</v>
      </c>
      <c r="J86" s="112"/>
      <c r="K86" s="111"/>
      <c r="L86" s="111"/>
    </row>
    <row r="87" spans="1:12" ht="16.5" thickBot="1">
      <c r="A87" s="78">
        <v>42036</v>
      </c>
      <c r="B87" s="8" t="s">
        <v>9</v>
      </c>
      <c r="C87" s="9">
        <v>6082.5</v>
      </c>
      <c r="D87" s="121" t="str">
        <f t="shared" si="6"/>
        <v>6082.5</v>
      </c>
      <c r="E87" s="121" t="str">
        <f t="shared" si="7"/>
        <v>6082.5</v>
      </c>
      <c r="F87" s="121" t="str">
        <f t="shared" si="8"/>
        <v>6082.5</v>
      </c>
      <c r="G87">
        <f t="shared" si="9"/>
        <v>6082.5</v>
      </c>
      <c r="H87" t="b">
        <f t="shared" si="10"/>
        <v>1</v>
      </c>
      <c r="I87">
        <f t="shared" si="11"/>
        <v>6</v>
      </c>
      <c r="J87" s="112"/>
      <c r="K87" s="111"/>
      <c r="L87" s="111"/>
    </row>
    <row r="88" spans="1:12" ht="15.75">
      <c r="A88" s="79">
        <v>42064</v>
      </c>
      <c r="B88" s="10" t="s">
        <v>42</v>
      </c>
      <c r="C88" s="11">
        <v>6082.5</v>
      </c>
      <c r="D88" s="121" t="str">
        <f t="shared" si="6"/>
        <v>6082.5</v>
      </c>
      <c r="E88" s="121" t="str">
        <f t="shared" si="7"/>
        <v>6082.5</v>
      </c>
      <c r="F88" s="121" t="str">
        <f t="shared" si="8"/>
        <v>6082.5</v>
      </c>
      <c r="G88">
        <f t="shared" si="9"/>
        <v>6082.5</v>
      </c>
      <c r="H88" t="b">
        <f t="shared" si="10"/>
        <v>1</v>
      </c>
      <c r="I88">
        <f t="shared" si="11"/>
        <v>6</v>
      </c>
      <c r="J88" s="112"/>
      <c r="K88" s="111"/>
      <c r="L88" s="111"/>
    </row>
    <row r="89" spans="1:12" ht="15.75">
      <c r="A89" s="76">
        <v>42064</v>
      </c>
      <c r="B89" s="4" t="s">
        <v>7</v>
      </c>
      <c r="C89" s="5">
        <v>6312.5</v>
      </c>
      <c r="D89" s="121" t="str">
        <f t="shared" si="6"/>
        <v>6312.5</v>
      </c>
      <c r="E89" s="121" t="str">
        <f t="shared" si="7"/>
        <v>6312.5</v>
      </c>
      <c r="F89" s="121" t="str">
        <f t="shared" si="8"/>
        <v>6312.5</v>
      </c>
      <c r="G89">
        <f t="shared" si="9"/>
        <v>6312.5</v>
      </c>
      <c r="H89" t="b">
        <f t="shared" si="10"/>
        <v>1</v>
      </c>
      <c r="I89">
        <f t="shared" si="11"/>
        <v>6</v>
      </c>
      <c r="J89" s="112"/>
      <c r="K89" s="111"/>
      <c r="L89" s="111"/>
    </row>
    <row r="90" spans="1:12" ht="15.75">
      <c r="A90" s="76">
        <v>42064</v>
      </c>
      <c r="B90" s="4" t="s">
        <v>8</v>
      </c>
      <c r="C90" s="5">
        <v>6312.5</v>
      </c>
      <c r="D90" s="121" t="str">
        <f t="shared" si="6"/>
        <v>6312.5</v>
      </c>
      <c r="E90" s="121" t="str">
        <f t="shared" si="7"/>
        <v>6312.5</v>
      </c>
      <c r="F90" s="121" t="str">
        <f t="shared" si="8"/>
        <v>6312.5</v>
      </c>
      <c r="G90">
        <f t="shared" si="9"/>
        <v>6312.5</v>
      </c>
      <c r="H90" t="b">
        <f t="shared" si="10"/>
        <v>1</v>
      </c>
      <c r="I90">
        <f t="shared" si="11"/>
        <v>6</v>
      </c>
      <c r="J90" s="112"/>
      <c r="K90" s="111"/>
      <c r="L90" s="111"/>
    </row>
    <row r="91" spans="1:12" ht="16.5" thickBot="1">
      <c r="A91" s="77">
        <v>42064</v>
      </c>
      <c r="B91" s="6" t="s">
        <v>9</v>
      </c>
      <c r="C91" s="7">
        <v>6168</v>
      </c>
      <c r="D91" s="121" t="str">
        <f t="shared" si="6"/>
        <v>6168</v>
      </c>
      <c r="E91" s="121" t="str">
        <f t="shared" si="7"/>
        <v>6168</v>
      </c>
      <c r="F91" s="121" t="str">
        <f t="shared" si="8"/>
        <v>6168</v>
      </c>
      <c r="G91">
        <f t="shared" si="9"/>
        <v>6168</v>
      </c>
      <c r="H91" t="b">
        <f t="shared" si="10"/>
        <v>1</v>
      </c>
      <c r="I91">
        <f t="shared" si="11"/>
        <v>4</v>
      </c>
      <c r="J91" s="112"/>
      <c r="K91" s="111"/>
      <c r="L91" s="111"/>
    </row>
    <row r="92" spans="1:12" ht="15.75">
      <c r="A92" s="75">
        <v>42095</v>
      </c>
      <c r="B92" s="2" t="s">
        <v>28</v>
      </c>
      <c r="C92" s="3">
        <v>6168</v>
      </c>
      <c r="D92" s="121" t="str">
        <f t="shared" si="6"/>
        <v>6168</v>
      </c>
      <c r="E92" s="121" t="str">
        <f t="shared" si="7"/>
        <v>6168</v>
      </c>
      <c r="F92" s="121" t="str">
        <f t="shared" si="8"/>
        <v>6168</v>
      </c>
      <c r="G92">
        <f t="shared" si="9"/>
        <v>6168</v>
      </c>
      <c r="H92" t="b">
        <f t="shared" si="10"/>
        <v>1</v>
      </c>
      <c r="I92">
        <f t="shared" si="11"/>
        <v>4</v>
      </c>
      <c r="J92" s="112"/>
      <c r="K92" s="111"/>
      <c r="L92" s="111"/>
    </row>
    <row r="93" spans="1:12" ht="15.75">
      <c r="A93" s="76">
        <v>42095</v>
      </c>
      <c r="B93" s="4" t="s">
        <v>29</v>
      </c>
      <c r="C93" s="5">
        <v>6040</v>
      </c>
      <c r="D93" s="121" t="str">
        <f t="shared" si="6"/>
        <v>6040</v>
      </c>
      <c r="E93" s="121" t="str">
        <f t="shared" si="7"/>
        <v>6040</v>
      </c>
      <c r="F93" s="121" t="str">
        <f t="shared" si="8"/>
        <v>6040</v>
      </c>
      <c r="G93">
        <f t="shared" si="9"/>
        <v>6040</v>
      </c>
      <c r="H93" t="b">
        <f t="shared" si="10"/>
        <v>1</v>
      </c>
      <c r="I93">
        <f t="shared" si="11"/>
        <v>4</v>
      </c>
      <c r="J93" s="112"/>
      <c r="K93" s="111"/>
      <c r="L93" s="111"/>
    </row>
    <row r="94" spans="1:12" ht="15.75">
      <c r="A94" s="76">
        <v>42095</v>
      </c>
      <c r="B94" s="4" t="s">
        <v>30</v>
      </c>
      <c r="C94" s="5">
        <v>6040</v>
      </c>
      <c r="D94" s="121" t="str">
        <f t="shared" si="6"/>
        <v>6040</v>
      </c>
      <c r="E94" s="121" t="str">
        <f t="shared" si="7"/>
        <v>6040</v>
      </c>
      <c r="F94" s="121" t="str">
        <f t="shared" si="8"/>
        <v>6040</v>
      </c>
      <c r="G94">
        <f t="shared" si="9"/>
        <v>6040</v>
      </c>
      <c r="H94" t="b">
        <f t="shared" si="10"/>
        <v>1</v>
      </c>
      <c r="I94">
        <f t="shared" si="11"/>
        <v>4</v>
      </c>
      <c r="J94" s="112"/>
      <c r="K94" s="111"/>
      <c r="L94" s="111"/>
    </row>
    <row r="95" spans="1:12" ht="16.5" thickBot="1">
      <c r="A95" s="78">
        <v>42095</v>
      </c>
      <c r="B95" s="8" t="s">
        <v>31</v>
      </c>
      <c r="C95" s="9">
        <v>6040</v>
      </c>
      <c r="D95" s="121" t="str">
        <f t="shared" si="6"/>
        <v>6040</v>
      </c>
      <c r="E95" s="121" t="str">
        <f t="shared" si="7"/>
        <v>6040</v>
      </c>
      <c r="F95" s="121" t="str">
        <f t="shared" si="8"/>
        <v>6040</v>
      </c>
      <c r="G95">
        <f t="shared" si="9"/>
        <v>6040</v>
      </c>
      <c r="H95" t="b">
        <f t="shared" si="10"/>
        <v>1</v>
      </c>
      <c r="I95">
        <f t="shared" si="11"/>
        <v>4</v>
      </c>
      <c r="J95" s="112"/>
      <c r="K95" s="111"/>
      <c r="L95" s="111"/>
    </row>
    <row r="96" spans="1:12" ht="15.75">
      <c r="A96" s="79">
        <v>42125</v>
      </c>
      <c r="B96" s="10" t="s">
        <v>48</v>
      </c>
      <c r="C96" s="11">
        <v>6012.5</v>
      </c>
      <c r="D96" s="121" t="str">
        <f t="shared" si="6"/>
        <v>6012.5</v>
      </c>
      <c r="E96" s="121" t="str">
        <f t="shared" si="7"/>
        <v>6012.5</v>
      </c>
      <c r="F96" s="121" t="str">
        <f t="shared" si="8"/>
        <v>6012.5</v>
      </c>
      <c r="G96">
        <f t="shared" si="9"/>
        <v>6012.5</v>
      </c>
      <c r="H96" t="b">
        <f t="shared" si="10"/>
        <v>1</v>
      </c>
      <c r="I96">
        <f t="shared" si="11"/>
        <v>6</v>
      </c>
      <c r="J96" s="112"/>
      <c r="K96" s="111"/>
      <c r="L96" s="111"/>
    </row>
    <row r="97" spans="1:12" ht="15.75">
      <c r="A97" s="76">
        <v>42125</v>
      </c>
      <c r="B97" s="4" t="s">
        <v>24</v>
      </c>
      <c r="C97" s="5">
        <v>5980</v>
      </c>
      <c r="D97" s="121" t="str">
        <f t="shared" si="6"/>
        <v>5980</v>
      </c>
      <c r="E97" s="121" t="str">
        <f t="shared" si="7"/>
        <v>5980</v>
      </c>
      <c r="F97" s="121" t="str">
        <f t="shared" si="8"/>
        <v>5980</v>
      </c>
      <c r="G97">
        <f t="shared" si="9"/>
        <v>5980</v>
      </c>
      <c r="H97" t="b">
        <f t="shared" si="10"/>
        <v>1</v>
      </c>
      <c r="I97">
        <f t="shared" si="11"/>
        <v>4</v>
      </c>
      <c r="J97" s="112"/>
      <c r="K97" s="111"/>
      <c r="L97" s="111"/>
    </row>
    <row r="98" spans="1:12" ht="15.75">
      <c r="A98" s="76">
        <v>42125</v>
      </c>
      <c r="B98" s="4" t="s">
        <v>25</v>
      </c>
      <c r="C98" s="5">
        <v>5980</v>
      </c>
      <c r="D98" s="121" t="str">
        <f t="shared" si="6"/>
        <v>5980</v>
      </c>
      <c r="E98" s="121" t="str">
        <f t="shared" si="7"/>
        <v>5980</v>
      </c>
      <c r="F98" s="121" t="str">
        <f t="shared" si="8"/>
        <v>5980</v>
      </c>
      <c r="G98">
        <f t="shared" si="9"/>
        <v>5980</v>
      </c>
      <c r="H98" t="b">
        <f t="shared" si="10"/>
        <v>1</v>
      </c>
      <c r="I98">
        <f t="shared" si="11"/>
        <v>4</v>
      </c>
      <c r="J98" s="112"/>
      <c r="K98" s="111"/>
      <c r="L98" s="111"/>
    </row>
    <row r="99" spans="1:12" ht="15.75">
      <c r="A99" s="76">
        <v>42125</v>
      </c>
      <c r="B99" s="4" t="s">
        <v>26</v>
      </c>
      <c r="C99" s="5">
        <v>6062.5</v>
      </c>
      <c r="D99" s="121" t="str">
        <f t="shared" si="6"/>
        <v>6062.5</v>
      </c>
      <c r="E99" s="121" t="str">
        <f t="shared" si="7"/>
        <v>6062.5</v>
      </c>
      <c r="F99" s="121" t="str">
        <f t="shared" si="8"/>
        <v>6062.5</v>
      </c>
      <c r="G99">
        <f t="shared" si="9"/>
        <v>6062.5</v>
      </c>
      <c r="H99" t="b">
        <f t="shared" si="10"/>
        <v>1</v>
      </c>
      <c r="I99">
        <f t="shared" si="11"/>
        <v>6</v>
      </c>
      <c r="J99" s="112"/>
      <c r="K99" s="111"/>
      <c r="L99" s="111"/>
    </row>
    <row r="100" spans="1:12" ht="16.5" thickBot="1">
      <c r="A100" s="77">
        <v>42125</v>
      </c>
      <c r="B100" s="6" t="s">
        <v>41</v>
      </c>
      <c r="C100" s="7">
        <v>6295</v>
      </c>
      <c r="D100" s="121" t="str">
        <f t="shared" si="6"/>
        <v>6295</v>
      </c>
      <c r="E100" s="121" t="str">
        <f t="shared" si="7"/>
        <v>6295</v>
      </c>
      <c r="F100" s="121" t="str">
        <f t="shared" si="8"/>
        <v>6295</v>
      </c>
      <c r="G100">
        <f t="shared" si="9"/>
        <v>6295</v>
      </c>
      <c r="H100" t="b">
        <f t="shared" si="10"/>
        <v>1</v>
      </c>
      <c r="I100">
        <f t="shared" si="11"/>
        <v>4</v>
      </c>
      <c r="J100" s="112"/>
      <c r="K100" s="111"/>
      <c r="L100" s="111"/>
    </row>
    <row r="101" spans="1:12" ht="15.75">
      <c r="A101" s="75">
        <v>42156</v>
      </c>
      <c r="B101" s="2" t="s">
        <v>42</v>
      </c>
      <c r="C101" s="3">
        <v>6295</v>
      </c>
      <c r="D101" s="121" t="str">
        <f t="shared" si="6"/>
        <v>6295</v>
      </c>
      <c r="E101" s="121" t="str">
        <f t="shared" si="7"/>
        <v>6295</v>
      </c>
      <c r="F101" s="121" t="str">
        <f t="shared" si="8"/>
        <v>6295</v>
      </c>
      <c r="G101">
        <f t="shared" si="9"/>
        <v>6295</v>
      </c>
      <c r="H101" t="b">
        <f t="shared" si="10"/>
        <v>1</v>
      </c>
      <c r="I101">
        <f t="shared" si="11"/>
        <v>4</v>
      </c>
      <c r="J101" s="112"/>
      <c r="K101" s="111"/>
      <c r="L101" s="111"/>
    </row>
    <row r="102" spans="1:12" ht="15.75">
      <c r="A102" s="76">
        <v>42156</v>
      </c>
      <c r="B102" s="4" t="s">
        <v>49</v>
      </c>
      <c r="C102" s="5">
        <v>6637.5</v>
      </c>
      <c r="D102" s="121" t="str">
        <f t="shared" si="6"/>
        <v>6637.5</v>
      </c>
      <c r="E102" s="121" t="str">
        <f t="shared" si="7"/>
        <v>6637.5</v>
      </c>
      <c r="F102" s="121" t="str">
        <f t="shared" si="8"/>
        <v>6637.5</v>
      </c>
      <c r="G102">
        <f t="shared" si="9"/>
        <v>6637.5</v>
      </c>
      <c r="H102" t="b">
        <f t="shared" si="10"/>
        <v>1</v>
      </c>
      <c r="I102">
        <f t="shared" si="11"/>
        <v>6</v>
      </c>
      <c r="J102" s="112"/>
      <c r="K102" s="111"/>
      <c r="L102" s="111"/>
    </row>
    <row r="103" spans="1:12" ht="15.75">
      <c r="A103" s="76">
        <v>42156</v>
      </c>
      <c r="B103" s="4" t="s">
        <v>8</v>
      </c>
      <c r="C103" s="5">
        <v>6595</v>
      </c>
      <c r="D103" s="121" t="str">
        <f t="shared" si="6"/>
        <v>6595</v>
      </c>
      <c r="E103" s="121" t="str">
        <f t="shared" si="7"/>
        <v>6595</v>
      </c>
      <c r="F103" s="121" t="str">
        <f t="shared" si="8"/>
        <v>6595</v>
      </c>
      <c r="G103">
        <f t="shared" si="9"/>
        <v>6595</v>
      </c>
      <c r="H103" t="b">
        <f t="shared" si="10"/>
        <v>1</v>
      </c>
      <c r="I103">
        <f t="shared" si="11"/>
        <v>4</v>
      </c>
      <c r="J103" s="112"/>
      <c r="K103" s="111"/>
      <c r="L103" s="111"/>
    </row>
    <row r="104" spans="1:12" ht="15.75">
      <c r="A104" s="76">
        <v>42156</v>
      </c>
      <c r="B104" s="4" t="s">
        <v>9</v>
      </c>
      <c r="C104" s="5">
        <v>6670</v>
      </c>
      <c r="D104" s="121" t="str">
        <f t="shared" si="6"/>
        <v>6670</v>
      </c>
      <c r="E104" s="121" t="str">
        <f t="shared" si="7"/>
        <v>6670</v>
      </c>
      <c r="F104" s="121" t="str">
        <f t="shared" si="8"/>
        <v>6670</v>
      </c>
      <c r="G104">
        <f t="shared" si="9"/>
        <v>6670</v>
      </c>
      <c r="H104" t="b">
        <f t="shared" si="10"/>
        <v>1</v>
      </c>
      <c r="I104">
        <f t="shared" si="11"/>
        <v>4</v>
      </c>
      <c r="J104" s="112"/>
      <c r="K104" s="111"/>
      <c r="L104" s="111"/>
    </row>
    <row r="105" spans="1:12" ht="16.5" thickBot="1">
      <c r="A105" s="78">
        <v>42156</v>
      </c>
      <c r="B105" s="8" t="s">
        <v>50</v>
      </c>
      <c r="C105" s="9">
        <v>6837.5</v>
      </c>
      <c r="D105" s="121" t="str">
        <f t="shared" si="6"/>
        <v>6837.5</v>
      </c>
      <c r="E105" s="121" t="str">
        <f t="shared" si="7"/>
        <v>6837.5</v>
      </c>
      <c r="F105" s="121" t="str">
        <f t="shared" si="8"/>
        <v>6837.5</v>
      </c>
      <c r="G105">
        <f t="shared" si="9"/>
        <v>6837.5</v>
      </c>
      <c r="H105" t="b">
        <f t="shared" si="10"/>
        <v>1</v>
      </c>
      <c r="I105">
        <f t="shared" si="11"/>
        <v>6</v>
      </c>
      <c r="J105" s="112"/>
      <c r="K105" s="111"/>
      <c r="L105" s="111"/>
    </row>
    <row r="106" spans="1:12" ht="15.75">
      <c r="A106" s="79">
        <v>42186</v>
      </c>
      <c r="B106" s="10" t="s">
        <v>29</v>
      </c>
      <c r="C106" s="11">
        <v>6905</v>
      </c>
      <c r="D106" s="121" t="str">
        <f t="shared" si="6"/>
        <v>6905</v>
      </c>
      <c r="E106" s="121" t="str">
        <f t="shared" si="7"/>
        <v>6905</v>
      </c>
      <c r="F106" s="121" t="str">
        <f t="shared" si="8"/>
        <v>6905</v>
      </c>
      <c r="G106">
        <f t="shared" si="9"/>
        <v>6905</v>
      </c>
      <c r="H106" t="b">
        <f t="shared" si="10"/>
        <v>1</v>
      </c>
      <c r="I106">
        <f t="shared" si="11"/>
        <v>4</v>
      </c>
      <c r="J106" s="112"/>
      <c r="K106" s="111"/>
      <c r="L106" s="111"/>
    </row>
    <row r="107" spans="1:12" ht="15.75">
      <c r="A107" s="76">
        <v>42186</v>
      </c>
      <c r="B107" s="4" t="s">
        <v>30</v>
      </c>
      <c r="C107" s="5">
        <v>7242.5</v>
      </c>
      <c r="D107" s="121" t="str">
        <f t="shared" si="6"/>
        <v>7242.5</v>
      </c>
      <c r="E107" s="121" t="str">
        <f t="shared" si="7"/>
        <v>7242.5</v>
      </c>
      <c r="F107" s="121" t="str">
        <f t="shared" si="8"/>
        <v>7242.5</v>
      </c>
      <c r="G107">
        <f t="shared" si="9"/>
        <v>7242.5</v>
      </c>
      <c r="H107" t="b">
        <f t="shared" si="10"/>
        <v>1</v>
      </c>
      <c r="I107">
        <f t="shared" si="11"/>
        <v>6</v>
      </c>
      <c r="J107" s="112"/>
      <c r="K107" s="111"/>
      <c r="L107" s="111"/>
    </row>
    <row r="108" spans="1:12" ht="15.75">
      <c r="A108" s="76">
        <v>42186</v>
      </c>
      <c r="B108" s="4" t="s">
        <v>31</v>
      </c>
      <c r="C108" s="5">
        <v>7340</v>
      </c>
      <c r="D108" s="121" t="str">
        <f t="shared" si="6"/>
        <v>7340</v>
      </c>
      <c r="E108" s="121" t="str">
        <f t="shared" si="7"/>
        <v>7340</v>
      </c>
      <c r="F108" s="121" t="str">
        <f t="shared" si="8"/>
        <v>7340</v>
      </c>
      <c r="G108">
        <f t="shared" si="9"/>
        <v>7340</v>
      </c>
      <c r="H108" t="b">
        <f t="shared" si="10"/>
        <v>1</v>
      </c>
      <c r="I108">
        <f t="shared" si="11"/>
        <v>4</v>
      </c>
      <c r="J108" s="112"/>
      <c r="K108" s="111"/>
      <c r="L108" s="111"/>
    </row>
    <row r="109" spans="1:12" ht="16.5" thickBot="1">
      <c r="A109" s="77">
        <v>42186</v>
      </c>
      <c r="B109" s="6" t="s">
        <v>32</v>
      </c>
      <c r="C109" s="7">
        <v>7340</v>
      </c>
      <c r="D109" s="121" t="str">
        <f t="shared" si="6"/>
        <v>7340</v>
      </c>
      <c r="E109" s="121" t="str">
        <f t="shared" si="7"/>
        <v>7340</v>
      </c>
      <c r="F109" s="121" t="str">
        <f t="shared" si="8"/>
        <v>7340</v>
      </c>
      <c r="G109">
        <f t="shared" si="9"/>
        <v>7340</v>
      </c>
      <c r="H109" t="b">
        <f t="shared" si="10"/>
        <v>1</v>
      </c>
      <c r="I109">
        <f t="shared" si="11"/>
        <v>4</v>
      </c>
      <c r="J109" s="112"/>
      <c r="K109" s="111"/>
      <c r="L109" s="111"/>
    </row>
    <row r="110" spans="1:12" ht="15.75">
      <c r="A110" s="75">
        <v>42217</v>
      </c>
      <c r="B110" s="2" t="s">
        <v>33</v>
      </c>
      <c r="C110" s="3">
        <v>7340</v>
      </c>
      <c r="D110" s="121" t="str">
        <f t="shared" si="6"/>
        <v>7340</v>
      </c>
      <c r="E110" s="121" t="str">
        <f t="shared" si="7"/>
        <v>7340</v>
      </c>
      <c r="F110" s="121" t="str">
        <f t="shared" si="8"/>
        <v>7340</v>
      </c>
      <c r="G110">
        <f t="shared" si="9"/>
        <v>7340</v>
      </c>
      <c r="H110" t="b">
        <f t="shared" si="10"/>
        <v>1</v>
      </c>
      <c r="I110">
        <f t="shared" si="11"/>
        <v>4</v>
      </c>
      <c r="J110" s="112"/>
      <c r="K110" s="111"/>
      <c r="L110" s="111"/>
    </row>
    <row r="111" spans="1:12" ht="15.75">
      <c r="A111" s="76">
        <v>42217</v>
      </c>
      <c r="B111" s="4" t="s">
        <v>34</v>
      </c>
      <c r="C111" s="5">
        <v>7477.5</v>
      </c>
      <c r="D111" s="121" t="str">
        <f t="shared" si="6"/>
        <v>7477.5</v>
      </c>
      <c r="E111" s="121" t="str">
        <f t="shared" si="7"/>
        <v>7477.5</v>
      </c>
      <c r="F111" s="121" t="str">
        <f t="shared" si="8"/>
        <v>7477.5</v>
      </c>
      <c r="G111">
        <f t="shared" si="9"/>
        <v>7477.5</v>
      </c>
      <c r="H111" t="b">
        <f t="shared" si="10"/>
        <v>1</v>
      </c>
      <c r="I111">
        <f t="shared" si="11"/>
        <v>6</v>
      </c>
      <c r="J111" s="112"/>
      <c r="K111" s="111"/>
      <c r="L111" s="111"/>
    </row>
    <row r="112" spans="1:12" ht="15.75">
      <c r="A112" s="76">
        <v>42217</v>
      </c>
      <c r="B112" s="4" t="s">
        <v>37</v>
      </c>
      <c r="C112" s="5">
        <v>7325</v>
      </c>
      <c r="D112" s="121" t="str">
        <f t="shared" si="6"/>
        <v>7325</v>
      </c>
      <c r="E112" s="121" t="str">
        <f t="shared" si="7"/>
        <v>7325</v>
      </c>
      <c r="F112" s="121" t="str">
        <f t="shared" si="8"/>
        <v>7325</v>
      </c>
      <c r="G112">
        <f t="shared" si="9"/>
        <v>7325</v>
      </c>
      <c r="H112" t="b">
        <f t="shared" si="10"/>
        <v>1</v>
      </c>
      <c r="I112">
        <f t="shared" si="11"/>
        <v>4</v>
      </c>
      <c r="J112" s="112"/>
      <c r="K112" s="111"/>
      <c r="L112" s="111"/>
    </row>
    <row r="113" spans="1:12" ht="16.5" thickBot="1">
      <c r="A113" s="78">
        <v>42217</v>
      </c>
      <c r="B113" s="8" t="s">
        <v>38</v>
      </c>
      <c r="C113" s="9">
        <v>7420</v>
      </c>
      <c r="D113" s="121" t="str">
        <f t="shared" si="6"/>
        <v>7420</v>
      </c>
      <c r="E113" s="121" t="str">
        <f t="shared" si="7"/>
        <v>7420</v>
      </c>
      <c r="F113" s="121" t="str">
        <f t="shared" si="8"/>
        <v>7420</v>
      </c>
      <c r="G113">
        <f t="shared" si="9"/>
        <v>7420</v>
      </c>
      <c r="H113" t="b">
        <f t="shared" si="10"/>
        <v>1</v>
      </c>
      <c r="I113">
        <f t="shared" si="11"/>
        <v>4</v>
      </c>
      <c r="J113" s="112"/>
      <c r="K113" s="111"/>
      <c r="L113" s="111"/>
    </row>
    <row r="114" spans="1:12" ht="15.75">
      <c r="A114" s="79">
        <v>42248</v>
      </c>
      <c r="B114" s="10" t="s">
        <v>39</v>
      </c>
      <c r="C114" s="11">
        <v>7920</v>
      </c>
      <c r="D114" s="121" t="str">
        <f t="shared" si="6"/>
        <v>7920</v>
      </c>
      <c r="E114" s="121" t="str">
        <f t="shared" si="7"/>
        <v>7920</v>
      </c>
      <c r="F114" s="121" t="str">
        <f t="shared" si="8"/>
        <v>7920</v>
      </c>
      <c r="G114">
        <f t="shared" si="9"/>
        <v>7920</v>
      </c>
      <c r="H114" t="b">
        <f t="shared" si="10"/>
        <v>1</v>
      </c>
      <c r="I114">
        <f t="shared" si="11"/>
        <v>4</v>
      </c>
      <c r="J114" s="112"/>
      <c r="K114" s="111"/>
      <c r="L114" s="111"/>
    </row>
    <row r="115" spans="1:12" ht="15.75">
      <c r="A115" s="76">
        <v>42248</v>
      </c>
      <c r="B115" s="4" t="s">
        <v>20</v>
      </c>
      <c r="C115" s="5">
        <v>7850</v>
      </c>
      <c r="D115" s="121" t="str">
        <f t="shared" si="6"/>
        <v>7850</v>
      </c>
      <c r="E115" s="121" t="str">
        <f t="shared" si="7"/>
        <v>7850</v>
      </c>
      <c r="F115" s="121" t="str">
        <f t="shared" si="8"/>
        <v>7850</v>
      </c>
      <c r="G115">
        <f t="shared" si="9"/>
        <v>7850</v>
      </c>
      <c r="H115" t="b">
        <f t="shared" si="10"/>
        <v>1</v>
      </c>
      <c r="I115">
        <f t="shared" si="11"/>
        <v>4</v>
      </c>
      <c r="J115" s="112"/>
      <c r="K115" s="111"/>
      <c r="L115" s="111"/>
    </row>
    <row r="116" spans="1:12" ht="15.75">
      <c r="A116" s="76">
        <v>42248</v>
      </c>
      <c r="B116" s="4" t="s">
        <v>21</v>
      </c>
      <c r="C116" s="5">
        <v>7935</v>
      </c>
      <c r="D116" s="121" t="str">
        <f t="shared" si="6"/>
        <v>7935</v>
      </c>
      <c r="E116" s="121" t="str">
        <f t="shared" si="7"/>
        <v>7935</v>
      </c>
      <c r="F116" s="121" t="str">
        <f t="shared" si="8"/>
        <v>7935</v>
      </c>
      <c r="G116">
        <f t="shared" si="9"/>
        <v>7935</v>
      </c>
      <c r="H116" t="b">
        <f t="shared" si="10"/>
        <v>1</v>
      </c>
      <c r="I116">
        <f t="shared" si="11"/>
        <v>4</v>
      </c>
      <c r="J116" s="112"/>
      <c r="K116" s="111"/>
      <c r="L116" s="111"/>
    </row>
    <row r="117" spans="1:12" ht="15.75">
      <c r="A117" s="76">
        <v>42248</v>
      </c>
      <c r="B117" s="4" t="s">
        <v>22</v>
      </c>
      <c r="C117" s="5">
        <v>7935</v>
      </c>
      <c r="D117" s="121" t="str">
        <f t="shared" si="6"/>
        <v>7935</v>
      </c>
      <c r="E117" s="121" t="str">
        <f t="shared" si="7"/>
        <v>7935</v>
      </c>
      <c r="F117" s="121" t="str">
        <f t="shared" si="8"/>
        <v>7935</v>
      </c>
      <c r="G117">
        <f t="shared" si="9"/>
        <v>7935</v>
      </c>
      <c r="H117" t="b">
        <f t="shared" si="10"/>
        <v>1</v>
      </c>
      <c r="I117">
        <f t="shared" si="11"/>
        <v>4</v>
      </c>
      <c r="J117" s="112"/>
      <c r="K117" s="111"/>
      <c r="L117" s="111"/>
    </row>
    <row r="118" spans="1:12" ht="16.5" thickBot="1">
      <c r="A118" s="77">
        <v>42248</v>
      </c>
      <c r="B118" s="6" t="s">
        <v>40</v>
      </c>
      <c r="C118" s="7">
        <v>8262.5</v>
      </c>
      <c r="D118" s="121" t="str">
        <f t="shared" si="6"/>
        <v>8262.5</v>
      </c>
      <c r="E118" s="121" t="str">
        <f t="shared" si="7"/>
        <v>8262.5</v>
      </c>
      <c r="F118" s="121" t="str">
        <f t="shared" si="8"/>
        <v>8262.5</v>
      </c>
      <c r="G118">
        <f t="shared" si="9"/>
        <v>8262.5</v>
      </c>
      <c r="H118" t="b">
        <f t="shared" si="10"/>
        <v>1</v>
      </c>
      <c r="I118">
        <f t="shared" si="11"/>
        <v>6</v>
      </c>
      <c r="J118" s="112"/>
      <c r="K118" s="111"/>
      <c r="L118" s="111"/>
    </row>
    <row r="119" spans="1:12" ht="15.75">
      <c r="A119" s="75">
        <v>42278</v>
      </c>
      <c r="B119" s="2" t="s">
        <v>11</v>
      </c>
      <c r="C119" s="3">
        <v>8097.5</v>
      </c>
      <c r="D119" s="121" t="str">
        <f t="shared" si="6"/>
        <v>8097.5</v>
      </c>
      <c r="E119" s="121" t="str">
        <f t="shared" si="7"/>
        <v>8097.5</v>
      </c>
      <c r="F119" s="121" t="str">
        <f t="shared" si="8"/>
        <v>8097.5</v>
      </c>
      <c r="G119">
        <f t="shared" si="9"/>
        <v>8097.5</v>
      </c>
      <c r="H119" t="b">
        <f t="shared" si="10"/>
        <v>1</v>
      </c>
      <c r="I119">
        <f t="shared" si="11"/>
        <v>6</v>
      </c>
      <c r="J119" s="112"/>
      <c r="K119" s="111"/>
      <c r="L119" s="111"/>
    </row>
    <row r="120" spans="1:12" ht="15.75">
      <c r="A120" s="76">
        <v>42278</v>
      </c>
      <c r="B120" s="4" t="s">
        <v>12</v>
      </c>
      <c r="C120" s="5">
        <v>7827.5</v>
      </c>
      <c r="D120" s="121" t="str">
        <f t="shared" si="6"/>
        <v>7827.5</v>
      </c>
      <c r="E120" s="121" t="str">
        <f t="shared" si="7"/>
        <v>7827.5</v>
      </c>
      <c r="F120" s="121" t="str">
        <f t="shared" si="8"/>
        <v>7827.5</v>
      </c>
      <c r="G120">
        <f t="shared" si="9"/>
        <v>7827.5</v>
      </c>
      <c r="H120" t="b">
        <f t="shared" si="10"/>
        <v>1</v>
      </c>
      <c r="I120">
        <f t="shared" si="11"/>
        <v>6</v>
      </c>
      <c r="J120" s="112"/>
      <c r="K120" s="111"/>
      <c r="L120" s="111"/>
    </row>
    <row r="121" spans="1:12" ht="15.75">
      <c r="A121" s="76">
        <v>42278</v>
      </c>
      <c r="B121" s="4" t="s">
        <v>13</v>
      </c>
      <c r="C121" s="5">
        <v>7625</v>
      </c>
      <c r="D121" s="121" t="str">
        <f t="shared" si="6"/>
        <v>7625</v>
      </c>
      <c r="E121" s="121" t="str">
        <f t="shared" si="7"/>
        <v>7625</v>
      </c>
      <c r="F121" s="121" t="str">
        <f t="shared" si="8"/>
        <v>7625</v>
      </c>
      <c r="G121">
        <f t="shared" si="9"/>
        <v>7625</v>
      </c>
      <c r="H121" t="b">
        <f t="shared" si="10"/>
        <v>1</v>
      </c>
      <c r="I121">
        <f t="shared" si="11"/>
        <v>4</v>
      </c>
      <c r="J121" s="112"/>
      <c r="K121" s="111"/>
      <c r="L121" s="111"/>
    </row>
    <row r="122" spans="1:12" ht="16.5" thickBot="1">
      <c r="A122" s="78">
        <v>42278</v>
      </c>
      <c r="B122" s="8" t="s">
        <v>14</v>
      </c>
      <c r="C122" s="9">
        <v>7762.5</v>
      </c>
      <c r="D122" s="121" t="str">
        <f t="shared" si="6"/>
        <v>7762.5</v>
      </c>
      <c r="E122" s="121" t="str">
        <f t="shared" si="7"/>
        <v>7762.5</v>
      </c>
      <c r="F122" s="121" t="str">
        <f t="shared" si="8"/>
        <v>7762.5</v>
      </c>
      <c r="G122">
        <f t="shared" si="9"/>
        <v>7762.5</v>
      </c>
      <c r="H122" t="b">
        <f t="shared" si="10"/>
        <v>1</v>
      </c>
      <c r="I122">
        <f t="shared" si="11"/>
        <v>6</v>
      </c>
      <c r="J122" s="112"/>
      <c r="K122" s="111"/>
      <c r="L122" s="111"/>
    </row>
    <row r="123" spans="1:12" ht="15.75">
      <c r="A123" s="79">
        <v>42309</v>
      </c>
      <c r="B123" s="10" t="s">
        <v>15</v>
      </c>
      <c r="C123" s="11">
        <v>7960</v>
      </c>
      <c r="D123" s="121" t="str">
        <f t="shared" si="6"/>
        <v>7960</v>
      </c>
      <c r="E123" s="121" t="str">
        <f t="shared" si="7"/>
        <v>7960</v>
      </c>
      <c r="F123" s="121" t="str">
        <f t="shared" si="8"/>
        <v>7960</v>
      </c>
      <c r="G123">
        <f t="shared" si="9"/>
        <v>7960</v>
      </c>
      <c r="H123" t="b">
        <f t="shared" si="10"/>
        <v>1</v>
      </c>
      <c r="I123">
        <f t="shared" si="11"/>
        <v>4</v>
      </c>
      <c r="J123" s="112"/>
      <c r="K123" s="111"/>
      <c r="L123" s="111"/>
    </row>
    <row r="124" spans="1:12" ht="15.75">
      <c r="A124" s="76">
        <v>42309</v>
      </c>
      <c r="B124" s="4" t="s">
        <v>16</v>
      </c>
      <c r="C124" s="5">
        <v>7807.5</v>
      </c>
      <c r="D124" s="121" t="str">
        <f t="shared" si="6"/>
        <v>7807.5</v>
      </c>
      <c r="E124" s="121" t="str">
        <f t="shared" si="7"/>
        <v>7807.5</v>
      </c>
      <c r="F124" s="121" t="str">
        <f t="shared" si="8"/>
        <v>7807.5</v>
      </c>
      <c r="G124">
        <f t="shared" si="9"/>
        <v>7807.5</v>
      </c>
      <c r="H124" t="b">
        <f t="shared" si="10"/>
        <v>1</v>
      </c>
      <c r="I124">
        <f t="shared" si="11"/>
        <v>6</v>
      </c>
      <c r="J124" s="112"/>
      <c r="K124" s="111"/>
      <c r="L124" s="111"/>
    </row>
    <row r="125" spans="1:12" ht="15.75">
      <c r="A125" s="76">
        <v>42309</v>
      </c>
      <c r="B125" s="4" t="s">
        <v>17</v>
      </c>
      <c r="C125" s="5">
        <v>8112.5</v>
      </c>
      <c r="D125" s="121" t="str">
        <f t="shared" si="6"/>
        <v>8112.5</v>
      </c>
      <c r="E125" s="121" t="str">
        <f t="shared" si="7"/>
        <v>8112.5</v>
      </c>
      <c r="F125" s="121" t="str">
        <f t="shared" si="8"/>
        <v>8112.5</v>
      </c>
      <c r="G125">
        <f t="shared" si="9"/>
        <v>8112.5</v>
      </c>
      <c r="H125" t="b">
        <f t="shared" si="10"/>
        <v>1</v>
      </c>
      <c r="I125">
        <f t="shared" si="11"/>
        <v>6</v>
      </c>
      <c r="J125" s="112"/>
      <c r="K125" s="111"/>
      <c r="L125" s="111"/>
    </row>
    <row r="126" spans="1:12" ht="16.5" thickBot="1">
      <c r="A126" s="77">
        <v>42309</v>
      </c>
      <c r="B126" s="6" t="s">
        <v>18</v>
      </c>
      <c r="C126" s="7">
        <v>8537.5</v>
      </c>
      <c r="D126" s="121" t="str">
        <f t="shared" si="6"/>
        <v>8537.5</v>
      </c>
      <c r="E126" s="121" t="str">
        <f t="shared" si="7"/>
        <v>8537.5</v>
      </c>
      <c r="F126" s="121" t="str">
        <f t="shared" si="8"/>
        <v>8537.5</v>
      </c>
      <c r="G126">
        <f t="shared" si="9"/>
        <v>8537.5</v>
      </c>
      <c r="H126" t="b">
        <f t="shared" si="10"/>
        <v>1</v>
      </c>
      <c r="I126">
        <f t="shared" si="11"/>
        <v>6</v>
      </c>
      <c r="J126" s="112"/>
      <c r="K126" s="111"/>
      <c r="L126" s="111"/>
    </row>
    <row r="127" spans="1:12" ht="15.75">
      <c r="A127" s="75">
        <v>42339</v>
      </c>
      <c r="B127" s="2" t="s">
        <v>19</v>
      </c>
      <c r="C127" s="3">
        <v>8672.5</v>
      </c>
      <c r="D127" s="121" t="str">
        <f t="shared" si="6"/>
        <v>8672.5</v>
      </c>
      <c r="E127" s="121" t="str">
        <f t="shared" si="7"/>
        <v>8672.5</v>
      </c>
      <c r="F127" s="121" t="str">
        <f t="shared" si="8"/>
        <v>8672.5</v>
      </c>
      <c r="G127">
        <f t="shared" si="9"/>
        <v>8672.5</v>
      </c>
      <c r="H127" t="b">
        <f t="shared" si="10"/>
        <v>1</v>
      </c>
      <c r="I127">
        <f t="shared" si="11"/>
        <v>6</v>
      </c>
      <c r="J127" s="112"/>
      <c r="K127" s="111"/>
      <c r="L127" s="111"/>
    </row>
    <row r="128" spans="1:12" ht="15.75">
      <c r="A128" s="76">
        <v>42339</v>
      </c>
      <c r="B128" s="4" t="s">
        <v>20</v>
      </c>
      <c r="C128" s="5">
        <v>8800</v>
      </c>
      <c r="D128" s="121" t="str">
        <f t="shared" si="6"/>
        <v>8800</v>
      </c>
      <c r="E128" s="121" t="str">
        <f t="shared" si="7"/>
        <v>8800</v>
      </c>
      <c r="F128" s="121" t="str">
        <f t="shared" si="8"/>
        <v>8800</v>
      </c>
      <c r="G128">
        <f t="shared" si="9"/>
        <v>8800</v>
      </c>
      <c r="H128" t="b">
        <f t="shared" si="10"/>
        <v>1</v>
      </c>
      <c r="I128">
        <f t="shared" si="11"/>
        <v>4</v>
      </c>
      <c r="J128" s="112"/>
      <c r="K128" s="111"/>
      <c r="L128" s="111"/>
    </row>
    <row r="129" spans="1:12" ht="15.75">
      <c r="A129" s="76">
        <v>42339</v>
      </c>
      <c r="B129" s="4" t="s">
        <v>21</v>
      </c>
      <c r="C129" s="5">
        <v>9245</v>
      </c>
      <c r="D129" s="121" t="str">
        <f t="shared" si="6"/>
        <v>9245</v>
      </c>
      <c r="E129" s="121" t="str">
        <f t="shared" si="7"/>
        <v>9245</v>
      </c>
      <c r="F129" s="121" t="str">
        <f t="shared" si="8"/>
        <v>9245</v>
      </c>
      <c r="G129">
        <f t="shared" si="9"/>
        <v>9245</v>
      </c>
      <c r="H129" t="b">
        <f t="shared" si="10"/>
        <v>1</v>
      </c>
      <c r="I129">
        <f t="shared" si="11"/>
        <v>4</v>
      </c>
      <c r="J129" s="112"/>
      <c r="K129" s="111"/>
      <c r="L129" s="111"/>
    </row>
    <row r="130" spans="1:12" ht="15.75">
      <c r="A130" s="76">
        <v>42339</v>
      </c>
      <c r="B130" s="4" t="s">
        <v>22</v>
      </c>
      <c r="C130" s="5">
        <v>9342.5</v>
      </c>
      <c r="D130" s="121" t="str">
        <f t="shared" si="6"/>
        <v>9342.5</v>
      </c>
      <c r="E130" s="121" t="str">
        <f t="shared" si="7"/>
        <v>9342.5</v>
      </c>
      <c r="F130" s="121" t="str">
        <f t="shared" si="8"/>
        <v>9342.5</v>
      </c>
      <c r="G130">
        <f t="shared" si="9"/>
        <v>9342.5</v>
      </c>
      <c r="H130" t="b">
        <f t="shared" si="10"/>
        <v>1</v>
      </c>
      <c r="I130">
        <f t="shared" si="11"/>
        <v>6</v>
      </c>
      <c r="J130" s="112"/>
      <c r="K130" s="111"/>
      <c r="L130" s="111"/>
    </row>
    <row r="131" spans="1:12" ht="16.5" thickBot="1">
      <c r="A131" s="78">
        <v>42339</v>
      </c>
      <c r="B131" s="8" t="s">
        <v>23</v>
      </c>
      <c r="C131" s="9">
        <v>8872.5</v>
      </c>
      <c r="D131" s="121" t="str">
        <f t="shared" ref="D131:D194" si="12">SUBSTITUTE(C131, ",", ".")</f>
        <v>8872.5</v>
      </c>
      <c r="E131" s="121" t="str">
        <f t="shared" ref="E131:E194" si="13">IF(LEN(D131)-LEN(SUBSTITUTE(D131,".",""))&gt;=2, SUBSTITUTE(D131,".","",1), D131)</f>
        <v>8872.5</v>
      </c>
      <c r="F131" s="121" t="str">
        <f t="shared" ref="F131:F194" si="14">TRIM(CLEAN(
  SUBSTITUTE(
    SUBSTITUTE(
      SUBSTITUTE(
        SUBSTITUTE(E131, CHAR(160), ""),
        _xlfn.UNICHAR(8203), ""
      ),
      "/kg", ""
    ),
    "$", ""
  )
))</f>
        <v>8872.5</v>
      </c>
      <c r="G131">
        <f t="shared" ref="G131:G194" si="15">VALUE(F131)</f>
        <v>8872.5</v>
      </c>
      <c r="H131" t="b">
        <f t="shared" ref="H131:H194" si="16">ISNUMBER(G131)</f>
        <v>1</v>
      </c>
      <c r="I131">
        <f t="shared" ref="I131:I194" si="17">LEN(G131)</f>
        <v>6</v>
      </c>
      <c r="J131" s="112"/>
      <c r="K131" s="111"/>
      <c r="L131" s="111"/>
    </row>
    <row r="132" spans="1:12" ht="15.75">
      <c r="A132" s="80">
        <v>42370</v>
      </c>
      <c r="B132" s="12" t="s">
        <v>24</v>
      </c>
      <c r="C132" s="11">
        <v>8562.5</v>
      </c>
      <c r="D132" s="121" t="str">
        <f t="shared" si="12"/>
        <v>8562.5</v>
      </c>
      <c r="E132" s="121" t="str">
        <f t="shared" si="13"/>
        <v>8562.5</v>
      </c>
      <c r="F132" s="121" t="str">
        <f t="shared" si="14"/>
        <v>8562.5</v>
      </c>
      <c r="G132">
        <f t="shared" si="15"/>
        <v>8562.5</v>
      </c>
      <c r="H132" t="b">
        <f t="shared" si="16"/>
        <v>1</v>
      </c>
      <c r="I132">
        <f t="shared" si="17"/>
        <v>6</v>
      </c>
      <c r="J132" s="112"/>
      <c r="K132" s="111"/>
      <c r="L132" s="111"/>
    </row>
    <row r="133" spans="1:12" ht="15.75">
      <c r="A133" s="81">
        <v>42370</v>
      </c>
      <c r="B133" s="13" t="s">
        <v>25</v>
      </c>
      <c r="C133" s="5">
        <v>8292.5</v>
      </c>
      <c r="D133" s="121" t="str">
        <f t="shared" si="12"/>
        <v>8292.5</v>
      </c>
      <c r="E133" s="121" t="str">
        <f t="shared" si="13"/>
        <v>8292.5</v>
      </c>
      <c r="F133" s="121" t="str">
        <f t="shared" si="14"/>
        <v>8292.5</v>
      </c>
      <c r="G133">
        <f t="shared" si="15"/>
        <v>8292.5</v>
      </c>
      <c r="H133" t="b">
        <f t="shared" si="16"/>
        <v>1</v>
      </c>
      <c r="I133">
        <f t="shared" si="17"/>
        <v>6</v>
      </c>
      <c r="J133" s="112"/>
      <c r="K133" s="111"/>
      <c r="L133" s="111"/>
    </row>
    <row r="134" spans="1:12" ht="15.75">
      <c r="A134" s="81">
        <v>42370</v>
      </c>
      <c r="B134" s="13" t="s">
        <v>26</v>
      </c>
      <c r="C134" s="5">
        <v>7922.5</v>
      </c>
      <c r="D134" s="121" t="str">
        <f t="shared" si="12"/>
        <v>7922.5</v>
      </c>
      <c r="E134" s="121" t="str">
        <f t="shared" si="13"/>
        <v>7922.5</v>
      </c>
      <c r="F134" s="121" t="str">
        <f t="shared" si="14"/>
        <v>7922.5</v>
      </c>
      <c r="G134">
        <f t="shared" si="15"/>
        <v>7922.5</v>
      </c>
      <c r="H134" t="b">
        <f t="shared" si="16"/>
        <v>1</v>
      </c>
      <c r="I134">
        <f t="shared" si="17"/>
        <v>6</v>
      </c>
      <c r="J134" s="112"/>
      <c r="K134" s="111"/>
      <c r="L134" s="111"/>
    </row>
    <row r="135" spans="1:12" ht="16.5" thickBot="1">
      <c r="A135" s="82">
        <v>42370</v>
      </c>
      <c r="B135" s="14" t="s">
        <v>41</v>
      </c>
      <c r="C135" s="7">
        <v>8000</v>
      </c>
      <c r="D135" s="121" t="str">
        <f t="shared" si="12"/>
        <v>8000</v>
      </c>
      <c r="E135" s="121" t="str">
        <f t="shared" si="13"/>
        <v>8000</v>
      </c>
      <c r="F135" s="121" t="str">
        <f t="shared" si="14"/>
        <v>8000</v>
      </c>
      <c r="G135">
        <f t="shared" si="15"/>
        <v>8000</v>
      </c>
      <c r="H135" t="b">
        <f t="shared" si="16"/>
        <v>1</v>
      </c>
      <c r="I135">
        <f t="shared" si="17"/>
        <v>4</v>
      </c>
    </row>
    <row r="136" spans="1:12" ht="15.75">
      <c r="A136" s="83">
        <v>42401</v>
      </c>
      <c r="B136" s="15" t="s">
        <v>42</v>
      </c>
      <c r="C136" s="3">
        <v>8090</v>
      </c>
      <c r="D136" s="121" t="str">
        <f t="shared" si="12"/>
        <v>8090</v>
      </c>
      <c r="E136" s="121" t="str">
        <f t="shared" si="13"/>
        <v>8090</v>
      </c>
      <c r="F136" s="121" t="str">
        <f t="shared" si="14"/>
        <v>8090</v>
      </c>
      <c r="G136">
        <f t="shared" si="15"/>
        <v>8090</v>
      </c>
      <c r="H136" t="b">
        <f t="shared" si="16"/>
        <v>1</v>
      </c>
      <c r="I136">
        <f t="shared" si="17"/>
        <v>4</v>
      </c>
    </row>
    <row r="137" spans="1:12" ht="15.75">
      <c r="A137" s="81">
        <v>42401</v>
      </c>
      <c r="B137" s="13" t="s">
        <v>7</v>
      </c>
      <c r="C137" s="5">
        <v>8040</v>
      </c>
      <c r="D137" s="121" t="str">
        <f t="shared" si="12"/>
        <v>8040</v>
      </c>
      <c r="E137" s="121" t="str">
        <f t="shared" si="13"/>
        <v>8040</v>
      </c>
      <c r="F137" s="121" t="str">
        <f t="shared" si="14"/>
        <v>8040</v>
      </c>
      <c r="G137">
        <f t="shared" si="15"/>
        <v>8040</v>
      </c>
      <c r="H137" t="b">
        <f t="shared" si="16"/>
        <v>1</v>
      </c>
      <c r="I137">
        <f t="shared" si="17"/>
        <v>4</v>
      </c>
    </row>
    <row r="138" spans="1:12" ht="15.75">
      <c r="A138" s="81">
        <v>42401</v>
      </c>
      <c r="B138" s="13" t="s">
        <v>8</v>
      </c>
      <c r="C138" s="5">
        <v>7995</v>
      </c>
      <c r="D138" s="121" t="str">
        <f t="shared" si="12"/>
        <v>7995</v>
      </c>
      <c r="E138" s="121" t="str">
        <f t="shared" si="13"/>
        <v>7995</v>
      </c>
      <c r="F138" s="121" t="str">
        <f t="shared" si="14"/>
        <v>7995</v>
      </c>
      <c r="G138">
        <f t="shared" si="15"/>
        <v>7995</v>
      </c>
      <c r="H138" t="b">
        <f t="shared" si="16"/>
        <v>1</v>
      </c>
      <c r="I138">
        <f t="shared" si="17"/>
        <v>4</v>
      </c>
    </row>
    <row r="139" spans="1:12" ht="16.5" thickBot="1">
      <c r="A139" s="84">
        <v>42401</v>
      </c>
      <c r="B139" s="16" t="s">
        <v>9</v>
      </c>
      <c r="C139" s="9">
        <v>8280</v>
      </c>
      <c r="D139" s="121" t="str">
        <f t="shared" si="12"/>
        <v>8280</v>
      </c>
      <c r="E139" s="121" t="str">
        <f t="shared" si="13"/>
        <v>8280</v>
      </c>
      <c r="F139" s="121" t="str">
        <f t="shared" si="14"/>
        <v>8280</v>
      </c>
      <c r="G139">
        <f t="shared" si="15"/>
        <v>8280</v>
      </c>
      <c r="H139" t="b">
        <f t="shared" si="16"/>
        <v>1</v>
      </c>
      <c r="I139">
        <f t="shared" si="17"/>
        <v>4</v>
      </c>
    </row>
    <row r="140" spans="1:12" ht="15.75">
      <c r="A140" s="80">
        <v>42430</v>
      </c>
      <c r="B140" s="12" t="s">
        <v>51</v>
      </c>
      <c r="C140" s="11">
        <v>8412.5</v>
      </c>
      <c r="D140" s="121" t="str">
        <f t="shared" si="12"/>
        <v>8412.5</v>
      </c>
      <c r="E140" s="121" t="str">
        <f t="shared" si="13"/>
        <v>8412.5</v>
      </c>
      <c r="F140" s="121" t="str">
        <f t="shared" si="14"/>
        <v>8412.5</v>
      </c>
      <c r="G140">
        <f t="shared" si="15"/>
        <v>8412.5</v>
      </c>
      <c r="H140" t="b">
        <f t="shared" si="16"/>
        <v>1</v>
      </c>
      <c r="I140">
        <f t="shared" si="17"/>
        <v>6</v>
      </c>
    </row>
    <row r="141" spans="1:12" ht="15.75">
      <c r="A141" s="81">
        <v>42430</v>
      </c>
      <c r="B141" s="13" t="s">
        <v>20</v>
      </c>
      <c r="C141" s="5">
        <v>8247.5</v>
      </c>
      <c r="D141" s="121" t="str">
        <f t="shared" si="12"/>
        <v>8247.5</v>
      </c>
      <c r="E141" s="121" t="str">
        <f t="shared" si="13"/>
        <v>8247.5</v>
      </c>
      <c r="F141" s="121" t="str">
        <f t="shared" si="14"/>
        <v>8247.5</v>
      </c>
      <c r="G141">
        <f t="shared" si="15"/>
        <v>8247.5</v>
      </c>
      <c r="H141" t="b">
        <f t="shared" si="16"/>
        <v>1</v>
      </c>
      <c r="I141">
        <f t="shared" si="17"/>
        <v>6</v>
      </c>
    </row>
    <row r="142" spans="1:12" ht="15.75">
      <c r="A142" s="81">
        <v>42430</v>
      </c>
      <c r="B142" s="13" t="s">
        <v>21</v>
      </c>
      <c r="C142" s="5">
        <v>8380</v>
      </c>
      <c r="D142" s="121" t="str">
        <f t="shared" si="12"/>
        <v>8380</v>
      </c>
      <c r="E142" s="121" t="str">
        <f t="shared" si="13"/>
        <v>8380</v>
      </c>
      <c r="F142" s="121" t="str">
        <f t="shared" si="14"/>
        <v>8380</v>
      </c>
      <c r="G142">
        <f t="shared" si="15"/>
        <v>8380</v>
      </c>
      <c r="H142" t="b">
        <f t="shared" si="16"/>
        <v>1</v>
      </c>
      <c r="I142">
        <f t="shared" si="17"/>
        <v>4</v>
      </c>
    </row>
    <row r="143" spans="1:12" ht="15.75">
      <c r="A143" s="81">
        <v>42430</v>
      </c>
      <c r="B143" s="13" t="s">
        <v>22</v>
      </c>
      <c r="C143" s="5">
        <v>8152.5</v>
      </c>
      <c r="D143" s="121" t="str">
        <f t="shared" si="12"/>
        <v>8152.5</v>
      </c>
      <c r="E143" s="121" t="str">
        <f t="shared" si="13"/>
        <v>8152.5</v>
      </c>
      <c r="F143" s="121" t="str">
        <f t="shared" si="14"/>
        <v>8152.5</v>
      </c>
      <c r="G143">
        <f t="shared" si="15"/>
        <v>8152.5</v>
      </c>
      <c r="H143" t="b">
        <f t="shared" si="16"/>
        <v>1</v>
      </c>
      <c r="I143">
        <f t="shared" si="17"/>
        <v>6</v>
      </c>
    </row>
    <row r="144" spans="1:12" ht="16.5" thickBot="1">
      <c r="A144" s="82">
        <v>42430</v>
      </c>
      <c r="B144" s="14" t="s">
        <v>23</v>
      </c>
      <c r="C144" s="7">
        <v>8152.5</v>
      </c>
      <c r="D144" s="121" t="str">
        <f t="shared" si="12"/>
        <v>8152.5</v>
      </c>
      <c r="E144" s="121" t="str">
        <f t="shared" si="13"/>
        <v>8152.5</v>
      </c>
      <c r="F144" s="121" t="str">
        <f t="shared" si="14"/>
        <v>8152.5</v>
      </c>
      <c r="G144">
        <f t="shared" si="15"/>
        <v>8152.5</v>
      </c>
      <c r="H144" t="b">
        <f t="shared" si="16"/>
        <v>1</v>
      </c>
      <c r="I144">
        <f t="shared" si="17"/>
        <v>6</v>
      </c>
    </row>
    <row r="145" spans="1:9" ht="15.75">
      <c r="A145" s="83">
        <v>42461</v>
      </c>
      <c r="B145" s="15" t="s">
        <v>24</v>
      </c>
      <c r="C145" s="3">
        <v>7725</v>
      </c>
      <c r="D145" s="121" t="str">
        <f t="shared" si="12"/>
        <v>7725</v>
      </c>
      <c r="E145" s="121" t="str">
        <f t="shared" si="13"/>
        <v>7725</v>
      </c>
      <c r="F145" s="121" t="str">
        <f t="shared" si="14"/>
        <v>7725</v>
      </c>
      <c r="G145">
        <f t="shared" si="15"/>
        <v>7725</v>
      </c>
      <c r="H145" t="b">
        <f t="shared" si="16"/>
        <v>1</v>
      </c>
      <c r="I145">
        <f t="shared" si="17"/>
        <v>4</v>
      </c>
    </row>
    <row r="146" spans="1:9" ht="15.75">
      <c r="A146" s="81">
        <v>42461</v>
      </c>
      <c r="B146" s="13" t="s">
        <v>25</v>
      </c>
      <c r="C146" s="5">
        <v>7725</v>
      </c>
      <c r="D146" s="121" t="str">
        <f t="shared" si="12"/>
        <v>7725</v>
      </c>
      <c r="E146" s="121" t="str">
        <f t="shared" si="13"/>
        <v>7725</v>
      </c>
      <c r="F146" s="121" t="str">
        <f t="shared" si="14"/>
        <v>7725</v>
      </c>
      <c r="G146">
        <f t="shared" si="15"/>
        <v>7725</v>
      </c>
      <c r="H146" t="b">
        <f t="shared" si="16"/>
        <v>1</v>
      </c>
      <c r="I146">
        <f t="shared" si="17"/>
        <v>4</v>
      </c>
    </row>
    <row r="147" spans="1:9" ht="15.75">
      <c r="A147" s="81">
        <v>42461</v>
      </c>
      <c r="B147" s="13" t="s">
        <v>26</v>
      </c>
      <c r="C147" s="5">
        <v>7725</v>
      </c>
      <c r="D147" s="121" t="str">
        <f t="shared" si="12"/>
        <v>7725</v>
      </c>
      <c r="E147" s="121" t="str">
        <f t="shared" si="13"/>
        <v>7725</v>
      </c>
      <c r="F147" s="121" t="str">
        <f t="shared" si="14"/>
        <v>7725</v>
      </c>
      <c r="G147">
        <f t="shared" si="15"/>
        <v>7725</v>
      </c>
      <c r="H147" t="b">
        <f t="shared" si="16"/>
        <v>1</v>
      </c>
      <c r="I147">
        <f t="shared" si="17"/>
        <v>4</v>
      </c>
    </row>
    <row r="148" spans="1:9" ht="16.5" thickBot="1">
      <c r="A148" s="84">
        <v>42461</v>
      </c>
      <c r="B148" s="16" t="s">
        <v>52</v>
      </c>
      <c r="C148" s="9">
        <v>7985</v>
      </c>
      <c r="D148" s="121" t="str">
        <f t="shared" si="12"/>
        <v>7985</v>
      </c>
      <c r="E148" s="121" t="str">
        <f t="shared" si="13"/>
        <v>7985</v>
      </c>
      <c r="F148" s="121" t="str">
        <f t="shared" si="14"/>
        <v>7985</v>
      </c>
      <c r="G148">
        <f t="shared" si="15"/>
        <v>7985</v>
      </c>
      <c r="H148" t="b">
        <f t="shared" si="16"/>
        <v>1</v>
      </c>
      <c r="I148">
        <f t="shared" si="17"/>
        <v>4</v>
      </c>
    </row>
    <row r="149" spans="1:9" ht="15.75">
      <c r="A149" s="80">
        <v>42491</v>
      </c>
      <c r="B149" s="12" t="s">
        <v>15</v>
      </c>
      <c r="C149" s="11">
        <v>8190</v>
      </c>
      <c r="D149" s="121" t="str">
        <f t="shared" si="12"/>
        <v>8190</v>
      </c>
      <c r="E149" s="121" t="str">
        <f t="shared" si="13"/>
        <v>8190</v>
      </c>
      <c r="F149" s="121" t="str">
        <f t="shared" si="14"/>
        <v>8190</v>
      </c>
      <c r="G149">
        <f t="shared" si="15"/>
        <v>8190</v>
      </c>
      <c r="H149" t="b">
        <f t="shared" si="16"/>
        <v>1</v>
      </c>
      <c r="I149">
        <f t="shared" si="17"/>
        <v>4</v>
      </c>
    </row>
    <row r="150" spans="1:9" ht="15.75">
      <c r="A150" s="81">
        <v>42491</v>
      </c>
      <c r="B150" s="13" t="s">
        <v>16</v>
      </c>
      <c r="C150" s="5">
        <v>8190</v>
      </c>
      <c r="D150" s="121" t="str">
        <f t="shared" si="12"/>
        <v>8190</v>
      </c>
      <c r="E150" s="121" t="str">
        <f t="shared" si="13"/>
        <v>8190</v>
      </c>
      <c r="F150" s="121" t="str">
        <f t="shared" si="14"/>
        <v>8190</v>
      </c>
      <c r="G150">
        <f t="shared" si="15"/>
        <v>8190</v>
      </c>
      <c r="H150" t="b">
        <f t="shared" si="16"/>
        <v>1</v>
      </c>
      <c r="I150">
        <f t="shared" si="17"/>
        <v>4</v>
      </c>
    </row>
    <row r="151" spans="1:9" ht="15.75">
      <c r="A151" s="81">
        <v>42491</v>
      </c>
      <c r="B151" s="13" t="s">
        <v>17</v>
      </c>
      <c r="C151" s="5">
        <v>8025</v>
      </c>
      <c r="D151" s="121" t="str">
        <f t="shared" si="12"/>
        <v>8025</v>
      </c>
      <c r="E151" s="121" t="str">
        <f t="shared" si="13"/>
        <v>8025</v>
      </c>
      <c r="F151" s="121" t="str">
        <f t="shared" si="14"/>
        <v>8025</v>
      </c>
      <c r="G151">
        <f t="shared" si="15"/>
        <v>8025</v>
      </c>
      <c r="H151" t="b">
        <f t="shared" si="16"/>
        <v>1</v>
      </c>
      <c r="I151">
        <f t="shared" si="17"/>
        <v>4</v>
      </c>
    </row>
    <row r="152" spans="1:9" ht="16.5" thickBot="1">
      <c r="A152" s="82">
        <v>42491</v>
      </c>
      <c r="B152" s="14" t="s">
        <v>18</v>
      </c>
      <c r="C152" s="7">
        <v>8150</v>
      </c>
      <c r="D152" s="121" t="str">
        <f t="shared" si="12"/>
        <v>8150</v>
      </c>
      <c r="E152" s="121" t="str">
        <f t="shared" si="13"/>
        <v>8150</v>
      </c>
      <c r="F152" s="121" t="str">
        <f t="shared" si="14"/>
        <v>8150</v>
      </c>
      <c r="G152">
        <f t="shared" si="15"/>
        <v>8150</v>
      </c>
      <c r="H152" t="b">
        <f t="shared" si="16"/>
        <v>1</v>
      </c>
      <c r="I152">
        <f t="shared" si="17"/>
        <v>4</v>
      </c>
    </row>
    <row r="153" spans="1:9" ht="15.75">
      <c r="A153" s="83">
        <v>42522</v>
      </c>
      <c r="B153" s="15" t="s">
        <v>28</v>
      </c>
      <c r="C153" s="3">
        <v>8100</v>
      </c>
      <c r="D153" s="121" t="str">
        <f t="shared" si="12"/>
        <v>8100</v>
      </c>
      <c r="E153" s="121" t="str">
        <f t="shared" si="13"/>
        <v>8100</v>
      </c>
      <c r="F153" s="121" t="str">
        <f t="shared" si="14"/>
        <v>8100</v>
      </c>
      <c r="G153">
        <f t="shared" si="15"/>
        <v>8100</v>
      </c>
      <c r="H153" t="b">
        <f t="shared" si="16"/>
        <v>1</v>
      </c>
      <c r="I153">
        <f t="shared" si="17"/>
        <v>4</v>
      </c>
    </row>
    <row r="154" spans="1:9" ht="15.75">
      <c r="A154" s="81">
        <v>42522</v>
      </c>
      <c r="B154" s="13" t="s">
        <v>29</v>
      </c>
      <c r="C154" s="5">
        <v>8275</v>
      </c>
      <c r="D154" s="121" t="str">
        <f t="shared" si="12"/>
        <v>8275</v>
      </c>
      <c r="E154" s="121" t="str">
        <f t="shared" si="13"/>
        <v>8275</v>
      </c>
      <c r="F154" s="121" t="str">
        <f t="shared" si="14"/>
        <v>8275</v>
      </c>
      <c r="G154">
        <f t="shared" si="15"/>
        <v>8275</v>
      </c>
      <c r="H154" t="b">
        <f t="shared" si="16"/>
        <v>1</v>
      </c>
      <c r="I154">
        <f t="shared" si="17"/>
        <v>4</v>
      </c>
    </row>
    <row r="155" spans="1:9" ht="15.75">
      <c r="A155" s="81">
        <v>42522</v>
      </c>
      <c r="B155" s="13" t="s">
        <v>30</v>
      </c>
      <c r="C155" s="5">
        <v>8035</v>
      </c>
      <c r="D155" s="121" t="str">
        <f t="shared" si="12"/>
        <v>8035</v>
      </c>
      <c r="E155" s="121" t="str">
        <f t="shared" si="13"/>
        <v>8035</v>
      </c>
      <c r="F155" s="121" t="str">
        <f t="shared" si="14"/>
        <v>8035</v>
      </c>
      <c r="G155">
        <f t="shared" si="15"/>
        <v>8035</v>
      </c>
      <c r="H155" t="b">
        <f t="shared" si="16"/>
        <v>1</v>
      </c>
      <c r="I155">
        <f t="shared" si="17"/>
        <v>4</v>
      </c>
    </row>
    <row r="156" spans="1:9" ht="15.75">
      <c r="A156" s="81">
        <v>42522</v>
      </c>
      <c r="B156" s="13" t="s">
        <v>31</v>
      </c>
      <c r="C156" s="5">
        <v>8205</v>
      </c>
      <c r="D156" s="121" t="str">
        <f t="shared" si="12"/>
        <v>8205</v>
      </c>
      <c r="E156" s="121" t="str">
        <f t="shared" si="13"/>
        <v>8205</v>
      </c>
      <c r="F156" s="121" t="str">
        <f t="shared" si="14"/>
        <v>8205</v>
      </c>
      <c r="G156">
        <f t="shared" si="15"/>
        <v>8205</v>
      </c>
      <c r="H156" t="b">
        <f t="shared" si="16"/>
        <v>1</v>
      </c>
      <c r="I156">
        <f t="shared" si="17"/>
        <v>4</v>
      </c>
    </row>
    <row r="157" spans="1:9" ht="16.5" thickBot="1">
      <c r="A157" s="84">
        <v>42522</v>
      </c>
      <c r="B157" s="16" t="s">
        <v>48</v>
      </c>
      <c r="C157" s="9">
        <v>8122.5</v>
      </c>
      <c r="D157" s="121" t="str">
        <f t="shared" si="12"/>
        <v>8122.5</v>
      </c>
      <c r="E157" s="121" t="str">
        <f t="shared" si="13"/>
        <v>8122.5</v>
      </c>
      <c r="F157" s="121" t="str">
        <f t="shared" si="14"/>
        <v>8122.5</v>
      </c>
      <c r="G157">
        <f t="shared" si="15"/>
        <v>8122.5</v>
      </c>
      <c r="H157" t="b">
        <f t="shared" si="16"/>
        <v>1</v>
      </c>
      <c r="I157">
        <f t="shared" si="17"/>
        <v>6</v>
      </c>
    </row>
    <row r="158" spans="1:9" ht="15.75">
      <c r="A158" s="80">
        <v>42552</v>
      </c>
      <c r="B158" s="12" t="s">
        <v>24</v>
      </c>
      <c r="C158" s="11">
        <v>8080</v>
      </c>
      <c r="D158" s="121" t="str">
        <f t="shared" si="12"/>
        <v>8080</v>
      </c>
      <c r="E158" s="121" t="str">
        <f t="shared" si="13"/>
        <v>8080</v>
      </c>
      <c r="F158" s="121" t="str">
        <f t="shared" si="14"/>
        <v>8080</v>
      </c>
      <c r="G158">
        <f t="shared" si="15"/>
        <v>8080</v>
      </c>
      <c r="H158" t="b">
        <f t="shared" si="16"/>
        <v>1</v>
      </c>
      <c r="I158">
        <f t="shared" si="17"/>
        <v>4</v>
      </c>
    </row>
    <row r="159" spans="1:9" ht="15.75">
      <c r="A159" s="81">
        <v>42552</v>
      </c>
      <c r="B159" s="13" t="s">
        <v>25</v>
      </c>
      <c r="C159" s="5">
        <v>8080</v>
      </c>
      <c r="D159" s="121" t="str">
        <f t="shared" si="12"/>
        <v>8080</v>
      </c>
      <c r="E159" s="121" t="str">
        <f t="shared" si="13"/>
        <v>8080</v>
      </c>
      <c r="F159" s="121" t="str">
        <f t="shared" si="14"/>
        <v>8080</v>
      </c>
      <c r="G159">
        <f t="shared" si="15"/>
        <v>8080</v>
      </c>
      <c r="H159" t="b">
        <f t="shared" si="16"/>
        <v>1</v>
      </c>
      <c r="I159">
        <f t="shared" si="17"/>
        <v>4</v>
      </c>
    </row>
    <row r="160" spans="1:9" ht="15.75">
      <c r="A160" s="81">
        <v>42552</v>
      </c>
      <c r="B160" s="13" t="s">
        <v>26</v>
      </c>
      <c r="C160" s="5">
        <v>7980</v>
      </c>
      <c r="D160" s="121" t="str">
        <f t="shared" si="12"/>
        <v>7980</v>
      </c>
      <c r="E160" s="121" t="str">
        <f t="shared" si="13"/>
        <v>7980</v>
      </c>
      <c r="F160" s="121" t="str">
        <f t="shared" si="14"/>
        <v>7980</v>
      </c>
      <c r="G160">
        <f t="shared" si="15"/>
        <v>7980</v>
      </c>
      <c r="H160" t="b">
        <f t="shared" si="16"/>
        <v>1</v>
      </c>
      <c r="I160">
        <f t="shared" si="17"/>
        <v>4</v>
      </c>
    </row>
    <row r="161" spans="1:9" ht="16.5" thickBot="1">
      <c r="A161" s="82">
        <v>42552</v>
      </c>
      <c r="B161" s="14" t="s">
        <v>41</v>
      </c>
      <c r="C161" s="7">
        <v>7735</v>
      </c>
      <c r="D161" s="121" t="str">
        <f t="shared" si="12"/>
        <v>7735</v>
      </c>
      <c r="E161" s="121" t="str">
        <f t="shared" si="13"/>
        <v>7735</v>
      </c>
      <c r="F161" s="121" t="str">
        <f t="shared" si="14"/>
        <v>7735</v>
      </c>
      <c r="G161">
        <f t="shared" si="15"/>
        <v>7735</v>
      </c>
      <c r="H161" t="b">
        <f t="shared" si="16"/>
        <v>1</v>
      </c>
      <c r="I161">
        <f t="shared" si="17"/>
        <v>4</v>
      </c>
    </row>
    <row r="162" spans="1:9" ht="15.75">
      <c r="A162" s="83">
        <v>42583</v>
      </c>
      <c r="B162" s="15" t="s">
        <v>42</v>
      </c>
      <c r="C162" s="3">
        <v>7735</v>
      </c>
      <c r="D162" s="121" t="str">
        <f t="shared" si="12"/>
        <v>7735</v>
      </c>
      <c r="E162" s="121" t="str">
        <f t="shared" si="13"/>
        <v>7735</v>
      </c>
      <c r="F162" s="121" t="str">
        <f t="shared" si="14"/>
        <v>7735</v>
      </c>
      <c r="G162">
        <f t="shared" si="15"/>
        <v>7735</v>
      </c>
      <c r="H162" t="b">
        <f t="shared" si="16"/>
        <v>1</v>
      </c>
      <c r="I162">
        <f t="shared" si="17"/>
        <v>4</v>
      </c>
    </row>
    <row r="163" spans="1:9" ht="15.75">
      <c r="A163" s="81">
        <v>42583</v>
      </c>
      <c r="B163" s="13" t="s">
        <v>7</v>
      </c>
      <c r="C163" s="5">
        <v>8032.5</v>
      </c>
      <c r="D163" s="121" t="str">
        <f t="shared" si="12"/>
        <v>8032.5</v>
      </c>
      <c r="E163" s="121" t="str">
        <f t="shared" si="13"/>
        <v>8032.5</v>
      </c>
      <c r="F163" s="121" t="str">
        <f t="shared" si="14"/>
        <v>8032.5</v>
      </c>
      <c r="G163">
        <f t="shared" si="15"/>
        <v>8032.5</v>
      </c>
      <c r="H163" t="b">
        <f t="shared" si="16"/>
        <v>1</v>
      </c>
      <c r="I163">
        <f t="shared" si="17"/>
        <v>6</v>
      </c>
    </row>
    <row r="164" spans="1:9" ht="15.75">
      <c r="A164" s="81">
        <v>42583</v>
      </c>
      <c r="B164" s="13" t="s">
        <v>8</v>
      </c>
      <c r="C164" s="5">
        <v>7955</v>
      </c>
      <c r="D164" s="121" t="str">
        <f t="shared" si="12"/>
        <v>7955</v>
      </c>
      <c r="E164" s="121" t="str">
        <f t="shared" si="13"/>
        <v>7955</v>
      </c>
      <c r="F164" s="121" t="str">
        <f t="shared" si="14"/>
        <v>7955</v>
      </c>
      <c r="G164">
        <f t="shared" si="15"/>
        <v>7955</v>
      </c>
      <c r="H164" t="b">
        <f t="shared" si="16"/>
        <v>1</v>
      </c>
      <c r="I164">
        <f t="shared" si="17"/>
        <v>4</v>
      </c>
    </row>
    <row r="165" spans="1:9" ht="15.75">
      <c r="A165" s="81">
        <v>42583</v>
      </c>
      <c r="B165" s="13" t="s">
        <v>9</v>
      </c>
      <c r="C165" s="5">
        <v>7955</v>
      </c>
      <c r="D165" s="121" t="str">
        <f t="shared" si="12"/>
        <v>7955</v>
      </c>
      <c r="E165" s="121" t="str">
        <f t="shared" si="13"/>
        <v>7955</v>
      </c>
      <c r="F165" s="121" t="str">
        <f t="shared" si="14"/>
        <v>7955</v>
      </c>
      <c r="G165">
        <f t="shared" si="15"/>
        <v>7955</v>
      </c>
      <c r="H165" t="b">
        <f t="shared" si="16"/>
        <v>1</v>
      </c>
      <c r="I165">
        <f t="shared" si="17"/>
        <v>4</v>
      </c>
    </row>
    <row r="166" spans="1:9" ht="16.5" thickBot="1">
      <c r="A166" s="84">
        <v>42583</v>
      </c>
      <c r="B166" s="16" t="s">
        <v>10</v>
      </c>
      <c r="C166" s="9">
        <v>7955</v>
      </c>
      <c r="D166" s="121" t="str">
        <f t="shared" si="12"/>
        <v>7955</v>
      </c>
      <c r="E166" s="121" t="str">
        <f t="shared" si="13"/>
        <v>7955</v>
      </c>
      <c r="F166" s="121" t="str">
        <f t="shared" si="14"/>
        <v>7955</v>
      </c>
      <c r="G166">
        <f t="shared" si="15"/>
        <v>7955</v>
      </c>
      <c r="H166" t="b">
        <f t="shared" si="16"/>
        <v>1</v>
      </c>
      <c r="I166">
        <f t="shared" si="17"/>
        <v>4</v>
      </c>
    </row>
    <row r="167" spans="1:9" ht="15.75">
      <c r="A167" s="80">
        <v>42614</v>
      </c>
      <c r="B167" s="12" t="s">
        <v>11</v>
      </c>
      <c r="C167" s="11">
        <v>7955</v>
      </c>
      <c r="D167" s="121" t="str">
        <f t="shared" si="12"/>
        <v>7955</v>
      </c>
      <c r="E167" s="121" t="str">
        <f t="shared" si="13"/>
        <v>7955</v>
      </c>
      <c r="F167" s="121" t="str">
        <f t="shared" si="14"/>
        <v>7955</v>
      </c>
      <c r="G167">
        <f t="shared" si="15"/>
        <v>7955</v>
      </c>
      <c r="H167" t="b">
        <f t="shared" si="16"/>
        <v>1</v>
      </c>
      <c r="I167">
        <f t="shared" si="17"/>
        <v>4</v>
      </c>
    </row>
    <row r="168" spans="1:9" ht="15.75">
      <c r="A168" s="81">
        <v>42614</v>
      </c>
      <c r="B168" s="13" t="s">
        <v>12</v>
      </c>
      <c r="C168" s="5">
        <v>7700</v>
      </c>
      <c r="D168" s="121" t="str">
        <f t="shared" si="12"/>
        <v>7700</v>
      </c>
      <c r="E168" s="121" t="str">
        <f t="shared" si="13"/>
        <v>7700</v>
      </c>
      <c r="F168" s="121" t="str">
        <f t="shared" si="14"/>
        <v>7700</v>
      </c>
      <c r="G168">
        <f t="shared" si="15"/>
        <v>7700</v>
      </c>
      <c r="H168" t="b">
        <f t="shared" si="16"/>
        <v>1</v>
      </c>
      <c r="I168">
        <f t="shared" si="17"/>
        <v>4</v>
      </c>
    </row>
    <row r="169" spans="1:9" ht="15.75">
      <c r="A169" s="81">
        <v>42614</v>
      </c>
      <c r="B169" s="13" t="s">
        <v>13</v>
      </c>
      <c r="C169" s="5">
        <v>7700</v>
      </c>
      <c r="D169" s="121" t="str">
        <f t="shared" si="12"/>
        <v>7700</v>
      </c>
      <c r="E169" s="121" t="str">
        <f t="shared" si="13"/>
        <v>7700</v>
      </c>
      <c r="F169" s="121" t="str">
        <f t="shared" si="14"/>
        <v>7700</v>
      </c>
      <c r="G169">
        <f t="shared" si="15"/>
        <v>7700</v>
      </c>
      <c r="H169" t="b">
        <f t="shared" si="16"/>
        <v>1</v>
      </c>
      <c r="I169">
        <f t="shared" si="17"/>
        <v>4</v>
      </c>
    </row>
    <row r="170" spans="1:9" ht="16.5" thickBot="1">
      <c r="A170" s="82">
        <v>42614</v>
      </c>
      <c r="B170" s="14" t="s">
        <v>53</v>
      </c>
      <c r="C170" s="7">
        <v>7775</v>
      </c>
      <c r="D170" s="121" t="str">
        <f t="shared" si="12"/>
        <v>7775</v>
      </c>
      <c r="E170" s="121" t="str">
        <f t="shared" si="13"/>
        <v>7775</v>
      </c>
      <c r="F170" s="121" t="str">
        <f t="shared" si="14"/>
        <v>7775</v>
      </c>
      <c r="G170">
        <f t="shared" si="15"/>
        <v>7775</v>
      </c>
      <c r="H170" t="b">
        <f t="shared" si="16"/>
        <v>1</v>
      </c>
      <c r="I170">
        <f t="shared" si="17"/>
        <v>4</v>
      </c>
    </row>
    <row r="171" spans="1:9" ht="15.75">
      <c r="A171" s="83">
        <v>42644</v>
      </c>
      <c r="B171" s="15" t="s">
        <v>33</v>
      </c>
      <c r="C171" s="3">
        <v>7875</v>
      </c>
      <c r="D171" s="121" t="str">
        <f t="shared" si="12"/>
        <v>7875</v>
      </c>
      <c r="E171" s="121" t="str">
        <f t="shared" si="13"/>
        <v>7875</v>
      </c>
      <c r="F171" s="121" t="str">
        <f t="shared" si="14"/>
        <v>7875</v>
      </c>
      <c r="G171">
        <f t="shared" si="15"/>
        <v>7875</v>
      </c>
      <c r="H171" t="b">
        <f t="shared" si="16"/>
        <v>1</v>
      </c>
      <c r="I171">
        <f t="shared" si="17"/>
        <v>4</v>
      </c>
    </row>
    <row r="172" spans="1:9" ht="15.75">
      <c r="A172" s="81">
        <v>42644</v>
      </c>
      <c r="B172" s="13" t="s">
        <v>34</v>
      </c>
      <c r="C172" s="5">
        <v>7875</v>
      </c>
      <c r="D172" s="121" t="str">
        <f t="shared" si="12"/>
        <v>7875</v>
      </c>
      <c r="E172" s="121" t="str">
        <f t="shared" si="13"/>
        <v>7875</v>
      </c>
      <c r="F172" s="121" t="str">
        <f t="shared" si="14"/>
        <v>7875</v>
      </c>
      <c r="G172">
        <f t="shared" si="15"/>
        <v>7875</v>
      </c>
      <c r="H172" t="b">
        <f t="shared" si="16"/>
        <v>1</v>
      </c>
      <c r="I172">
        <f t="shared" si="17"/>
        <v>4</v>
      </c>
    </row>
    <row r="173" spans="1:9" ht="15.75">
      <c r="A173" s="81">
        <v>42644</v>
      </c>
      <c r="B173" s="13" t="s">
        <v>37</v>
      </c>
      <c r="C173" s="5">
        <v>7767.5</v>
      </c>
      <c r="D173" s="121" t="str">
        <f t="shared" si="12"/>
        <v>7767.5</v>
      </c>
      <c r="E173" s="121" t="str">
        <f t="shared" si="13"/>
        <v>7767.5</v>
      </c>
      <c r="F173" s="121" t="str">
        <f t="shared" si="14"/>
        <v>7767.5</v>
      </c>
      <c r="G173">
        <f t="shared" si="15"/>
        <v>7767.5</v>
      </c>
      <c r="H173" t="b">
        <f t="shared" si="16"/>
        <v>1</v>
      </c>
      <c r="I173">
        <f t="shared" si="17"/>
        <v>6</v>
      </c>
    </row>
    <row r="174" spans="1:9" ht="16.5" thickBot="1">
      <c r="A174" s="84">
        <v>42644</v>
      </c>
      <c r="B174" s="16" t="s">
        <v>38</v>
      </c>
      <c r="C174" s="9">
        <v>7767.5</v>
      </c>
      <c r="D174" s="121" t="str">
        <f t="shared" si="12"/>
        <v>7767.5</v>
      </c>
      <c r="E174" s="121" t="str">
        <f t="shared" si="13"/>
        <v>7767.5</v>
      </c>
      <c r="F174" s="121" t="str">
        <f t="shared" si="14"/>
        <v>7767.5</v>
      </c>
      <c r="G174">
        <f t="shared" si="15"/>
        <v>7767.5</v>
      </c>
      <c r="H174" t="b">
        <f t="shared" si="16"/>
        <v>1</v>
      </c>
      <c r="I174">
        <f t="shared" si="17"/>
        <v>6</v>
      </c>
    </row>
    <row r="175" spans="1:9" ht="15.75">
      <c r="A175" s="80">
        <v>42675</v>
      </c>
      <c r="B175" s="12" t="s">
        <v>39</v>
      </c>
      <c r="C175" s="11">
        <v>7530</v>
      </c>
      <c r="D175" s="121" t="str">
        <f t="shared" si="12"/>
        <v>7530</v>
      </c>
      <c r="E175" s="121" t="str">
        <f t="shared" si="13"/>
        <v>7530</v>
      </c>
      <c r="F175" s="121" t="str">
        <f t="shared" si="14"/>
        <v>7530</v>
      </c>
      <c r="G175">
        <f t="shared" si="15"/>
        <v>7530</v>
      </c>
      <c r="H175" t="b">
        <f t="shared" si="16"/>
        <v>1</v>
      </c>
      <c r="I175">
        <f t="shared" si="17"/>
        <v>4</v>
      </c>
    </row>
    <row r="176" spans="1:9" ht="15.75">
      <c r="A176" s="81">
        <v>42675</v>
      </c>
      <c r="B176" s="13" t="s">
        <v>20</v>
      </c>
      <c r="C176" s="5">
        <v>7607.5</v>
      </c>
      <c r="D176" s="121" t="str">
        <f t="shared" si="12"/>
        <v>7607.5</v>
      </c>
      <c r="E176" s="121" t="str">
        <f t="shared" si="13"/>
        <v>7607.5</v>
      </c>
      <c r="F176" s="121" t="str">
        <f t="shared" si="14"/>
        <v>7607.5</v>
      </c>
      <c r="G176">
        <f t="shared" si="15"/>
        <v>7607.5</v>
      </c>
      <c r="H176" t="b">
        <f t="shared" si="16"/>
        <v>1</v>
      </c>
      <c r="I176">
        <f t="shared" si="17"/>
        <v>6</v>
      </c>
    </row>
    <row r="177" spans="1:9" ht="15.75">
      <c r="A177" s="81">
        <v>42675</v>
      </c>
      <c r="B177" s="13" t="s">
        <v>21</v>
      </c>
      <c r="C177" s="5">
        <v>7132.5</v>
      </c>
      <c r="D177" s="121" t="str">
        <f t="shared" si="12"/>
        <v>7132.5</v>
      </c>
      <c r="E177" s="121" t="str">
        <f t="shared" si="13"/>
        <v>7132.5</v>
      </c>
      <c r="F177" s="121" t="str">
        <f t="shared" si="14"/>
        <v>7132.5</v>
      </c>
      <c r="G177">
        <f t="shared" si="15"/>
        <v>7132.5</v>
      </c>
      <c r="H177" t="b">
        <f t="shared" si="16"/>
        <v>1</v>
      </c>
      <c r="I177">
        <f t="shared" si="17"/>
        <v>6</v>
      </c>
    </row>
    <row r="178" spans="1:9" ht="16.5" thickBot="1">
      <c r="A178" s="82">
        <v>42675</v>
      </c>
      <c r="B178" s="14" t="s">
        <v>22</v>
      </c>
      <c r="C178" s="7">
        <v>6947.5</v>
      </c>
      <c r="D178" s="121" t="str">
        <f t="shared" si="12"/>
        <v>6947.5</v>
      </c>
      <c r="E178" s="121" t="str">
        <f t="shared" si="13"/>
        <v>6947.5</v>
      </c>
      <c r="F178" s="121" t="str">
        <f t="shared" si="14"/>
        <v>6947.5</v>
      </c>
      <c r="G178">
        <f t="shared" si="15"/>
        <v>6947.5</v>
      </c>
      <c r="H178" t="b">
        <f t="shared" si="16"/>
        <v>1</v>
      </c>
      <c r="I178">
        <f t="shared" si="17"/>
        <v>6</v>
      </c>
    </row>
    <row r="179" spans="1:9" ht="15.75">
      <c r="A179" s="83">
        <v>42705</v>
      </c>
      <c r="B179" s="15" t="s">
        <v>40</v>
      </c>
      <c r="C179" s="3">
        <v>6947.5</v>
      </c>
      <c r="D179" s="121" t="str">
        <f t="shared" si="12"/>
        <v>6947.5</v>
      </c>
      <c r="E179" s="121" t="str">
        <f t="shared" si="13"/>
        <v>6947.5</v>
      </c>
      <c r="F179" s="121" t="str">
        <f t="shared" si="14"/>
        <v>6947.5</v>
      </c>
      <c r="G179">
        <f t="shared" si="15"/>
        <v>6947.5</v>
      </c>
      <c r="H179" t="b">
        <f t="shared" si="16"/>
        <v>1</v>
      </c>
      <c r="I179">
        <f t="shared" si="17"/>
        <v>6</v>
      </c>
    </row>
    <row r="180" spans="1:9" ht="15.75">
      <c r="A180" s="81">
        <v>42705</v>
      </c>
      <c r="B180" s="13" t="s">
        <v>11</v>
      </c>
      <c r="C180" s="5">
        <v>6757.5</v>
      </c>
      <c r="D180" s="121" t="str">
        <f t="shared" si="12"/>
        <v>6757.5</v>
      </c>
      <c r="E180" s="121" t="str">
        <f t="shared" si="13"/>
        <v>6757.5</v>
      </c>
      <c r="F180" s="121" t="str">
        <f t="shared" si="14"/>
        <v>6757.5</v>
      </c>
      <c r="G180">
        <f t="shared" si="15"/>
        <v>6757.5</v>
      </c>
      <c r="H180" t="b">
        <f t="shared" si="16"/>
        <v>1</v>
      </c>
      <c r="I180">
        <f t="shared" si="17"/>
        <v>6</v>
      </c>
    </row>
    <row r="181" spans="1:9" ht="15.75">
      <c r="A181" s="81">
        <v>42705</v>
      </c>
      <c r="B181" s="13" t="s">
        <v>12</v>
      </c>
      <c r="C181" s="5">
        <v>6650</v>
      </c>
      <c r="D181" s="121" t="str">
        <f t="shared" si="12"/>
        <v>6650</v>
      </c>
      <c r="E181" s="121" t="str">
        <f t="shared" si="13"/>
        <v>6650</v>
      </c>
      <c r="F181" s="121" t="str">
        <f t="shared" si="14"/>
        <v>6650</v>
      </c>
      <c r="G181">
        <f t="shared" si="15"/>
        <v>6650</v>
      </c>
      <c r="H181" t="b">
        <f t="shared" si="16"/>
        <v>1</v>
      </c>
      <c r="I181">
        <f t="shared" si="17"/>
        <v>4</v>
      </c>
    </row>
    <row r="182" spans="1:9" ht="15.75">
      <c r="A182" s="81">
        <v>42705</v>
      </c>
      <c r="B182" s="13" t="s">
        <v>13</v>
      </c>
      <c r="C182" s="17">
        <v>6597.5</v>
      </c>
      <c r="D182" s="121" t="str">
        <f t="shared" si="12"/>
        <v>6597.5</v>
      </c>
      <c r="E182" s="121" t="str">
        <f t="shared" si="13"/>
        <v>6597.5</v>
      </c>
      <c r="F182" s="121" t="str">
        <f t="shared" si="14"/>
        <v>6597.5</v>
      </c>
      <c r="G182">
        <f t="shared" si="15"/>
        <v>6597.5</v>
      </c>
      <c r="H182" t="b">
        <f t="shared" si="16"/>
        <v>1</v>
      </c>
      <c r="I182">
        <f t="shared" si="17"/>
        <v>6</v>
      </c>
    </row>
    <row r="183" spans="1:9" ht="16.5" thickBot="1">
      <c r="A183" s="84">
        <v>42705</v>
      </c>
      <c r="B183" s="16" t="s">
        <v>47</v>
      </c>
      <c r="C183" s="9">
        <v>6225</v>
      </c>
      <c r="D183" s="121" t="str">
        <f t="shared" si="12"/>
        <v>6225</v>
      </c>
      <c r="E183" s="121" t="str">
        <f t="shared" si="13"/>
        <v>6225</v>
      </c>
      <c r="F183" s="121" t="str">
        <f t="shared" si="14"/>
        <v>6225</v>
      </c>
      <c r="G183">
        <f t="shared" si="15"/>
        <v>6225</v>
      </c>
      <c r="H183" t="b">
        <f t="shared" si="16"/>
        <v>1</v>
      </c>
      <c r="I183">
        <f t="shared" si="17"/>
        <v>4</v>
      </c>
    </row>
    <row r="184" spans="1:9" ht="15.75">
      <c r="A184" s="79">
        <v>42736</v>
      </c>
      <c r="B184" s="10" t="s">
        <v>15</v>
      </c>
      <c r="C184" s="11">
        <v>6225</v>
      </c>
      <c r="D184" s="121" t="str">
        <f t="shared" si="12"/>
        <v>6225</v>
      </c>
      <c r="E184" s="121" t="str">
        <f t="shared" si="13"/>
        <v>6225</v>
      </c>
      <c r="F184" s="121" t="str">
        <f t="shared" si="14"/>
        <v>6225</v>
      </c>
      <c r="G184">
        <f t="shared" si="15"/>
        <v>6225</v>
      </c>
      <c r="H184" t="b">
        <f t="shared" si="16"/>
        <v>1</v>
      </c>
      <c r="I184">
        <f t="shared" si="17"/>
        <v>4</v>
      </c>
    </row>
    <row r="185" spans="1:9" ht="15.75">
      <c r="A185" s="76">
        <v>42736</v>
      </c>
      <c r="B185" s="4" t="s">
        <v>16</v>
      </c>
      <c r="C185" s="5">
        <v>5955</v>
      </c>
      <c r="D185" s="121" t="str">
        <f t="shared" si="12"/>
        <v>5955</v>
      </c>
      <c r="E185" s="121" t="str">
        <f t="shared" si="13"/>
        <v>5955</v>
      </c>
      <c r="F185" s="121" t="str">
        <f t="shared" si="14"/>
        <v>5955</v>
      </c>
      <c r="G185">
        <f t="shared" si="15"/>
        <v>5955</v>
      </c>
      <c r="H185" t="b">
        <f t="shared" si="16"/>
        <v>1</v>
      </c>
      <c r="I185">
        <f t="shared" si="17"/>
        <v>4</v>
      </c>
    </row>
    <row r="186" spans="1:9" ht="15.75">
      <c r="A186" s="76">
        <v>42736</v>
      </c>
      <c r="B186" s="4" t="s">
        <v>17</v>
      </c>
      <c r="C186" s="5">
        <v>5875</v>
      </c>
      <c r="D186" s="121" t="str">
        <f t="shared" si="12"/>
        <v>5875</v>
      </c>
      <c r="E186" s="121" t="str">
        <f t="shared" si="13"/>
        <v>5875</v>
      </c>
      <c r="F186" s="121" t="str">
        <f t="shared" si="14"/>
        <v>5875</v>
      </c>
      <c r="G186">
        <f t="shared" si="15"/>
        <v>5875</v>
      </c>
      <c r="H186" t="b">
        <f t="shared" si="16"/>
        <v>1</v>
      </c>
      <c r="I186">
        <f t="shared" si="17"/>
        <v>4</v>
      </c>
    </row>
    <row r="187" spans="1:9" ht="16.5" thickBot="1">
      <c r="A187" s="77">
        <v>42736</v>
      </c>
      <c r="B187" s="6" t="s">
        <v>18</v>
      </c>
      <c r="C187" s="7">
        <v>5925</v>
      </c>
      <c r="D187" s="121" t="str">
        <f t="shared" si="12"/>
        <v>5925</v>
      </c>
      <c r="E187" s="121" t="str">
        <f t="shared" si="13"/>
        <v>5925</v>
      </c>
      <c r="F187" s="121" t="str">
        <f t="shared" si="14"/>
        <v>5925</v>
      </c>
      <c r="G187">
        <f t="shared" si="15"/>
        <v>5925</v>
      </c>
      <c r="H187" t="b">
        <f t="shared" si="16"/>
        <v>1</v>
      </c>
      <c r="I187">
        <f t="shared" si="17"/>
        <v>4</v>
      </c>
    </row>
    <row r="188" spans="1:9" ht="15.75">
      <c r="A188" s="75">
        <v>42767</v>
      </c>
      <c r="B188" s="2" t="s">
        <v>28</v>
      </c>
      <c r="C188" s="3">
        <v>5907.5</v>
      </c>
      <c r="D188" s="121" t="str">
        <f t="shared" si="12"/>
        <v>5907.5</v>
      </c>
      <c r="E188" s="121" t="str">
        <f t="shared" si="13"/>
        <v>5907.5</v>
      </c>
      <c r="F188" s="121" t="str">
        <f t="shared" si="14"/>
        <v>5907.5</v>
      </c>
      <c r="G188">
        <f t="shared" si="15"/>
        <v>5907.5</v>
      </c>
      <c r="H188" t="b">
        <f t="shared" si="16"/>
        <v>1</v>
      </c>
      <c r="I188">
        <f t="shared" si="17"/>
        <v>6</v>
      </c>
    </row>
    <row r="189" spans="1:9" ht="15.75">
      <c r="A189" s="76">
        <v>42767</v>
      </c>
      <c r="B189" s="4" t="s">
        <v>29</v>
      </c>
      <c r="C189" s="5">
        <v>5722.5</v>
      </c>
      <c r="D189" s="121" t="str">
        <f t="shared" si="12"/>
        <v>5722.5</v>
      </c>
      <c r="E189" s="121" t="str">
        <f t="shared" si="13"/>
        <v>5722.5</v>
      </c>
      <c r="F189" s="121" t="str">
        <f t="shared" si="14"/>
        <v>5722.5</v>
      </c>
      <c r="G189">
        <f t="shared" si="15"/>
        <v>5722.5</v>
      </c>
      <c r="H189" t="b">
        <f t="shared" si="16"/>
        <v>1</v>
      </c>
      <c r="I189">
        <f t="shared" si="17"/>
        <v>6</v>
      </c>
    </row>
    <row r="190" spans="1:9" ht="15.75">
      <c r="A190" s="76">
        <v>42767</v>
      </c>
      <c r="B190" s="4" t="s">
        <v>30</v>
      </c>
      <c r="C190" s="5">
        <v>5665</v>
      </c>
      <c r="D190" s="121" t="str">
        <f t="shared" si="12"/>
        <v>5665</v>
      </c>
      <c r="E190" s="121" t="str">
        <f t="shared" si="13"/>
        <v>5665</v>
      </c>
      <c r="F190" s="121" t="str">
        <f t="shared" si="14"/>
        <v>5665</v>
      </c>
      <c r="G190">
        <f t="shared" si="15"/>
        <v>5665</v>
      </c>
      <c r="H190" t="b">
        <f t="shared" si="16"/>
        <v>1</v>
      </c>
      <c r="I190">
        <f t="shared" si="17"/>
        <v>4</v>
      </c>
    </row>
    <row r="191" spans="1:9" ht="16.5" thickBot="1">
      <c r="A191" s="78">
        <v>42767</v>
      </c>
      <c r="B191" s="8" t="s">
        <v>31</v>
      </c>
      <c r="C191" s="9">
        <v>5665</v>
      </c>
      <c r="D191" s="121" t="str">
        <f t="shared" si="12"/>
        <v>5665</v>
      </c>
      <c r="E191" s="121" t="str">
        <f t="shared" si="13"/>
        <v>5665</v>
      </c>
      <c r="F191" s="121" t="str">
        <f t="shared" si="14"/>
        <v>5665</v>
      </c>
      <c r="G191">
        <f t="shared" si="15"/>
        <v>5665</v>
      </c>
      <c r="H191" t="b">
        <f t="shared" si="16"/>
        <v>1</v>
      </c>
      <c r="I191">
        <f t="shared" si="17"/>
        <v>4</v>
      </c>
    </row>
    <row r="192" spans="1:9" ht="15.75">
      <c r="A192" s="85">
        <v>42795</v>
      </c>
      <c r="B192" s="10" t="s">
        <v>54</v>
      </c>
      <c r="C192" s="11">
        <v>5665</v>
      </c>
      <c r="D192" s="121" t="str">
        <f t="shared" si="12"/>
        <v>5665</v>
      </c>
      <c r="E192" s="121" t="str">
        <f t="shared" si="13"/>
        <v>5665</v>
      </c>
      <c r="F192" s="121" t="str">
        <f t="shared" si="14"/>
        <v>5665</v>
      </c>
      <c r="G192">
        <f t="shared" si="15"/>
        <v>5665</v>
      </c>
      <c r="H192" t="b">
        <f t="shared" si="16"/>
        <v>1</v>
      </c>
      <c r="I192">
        <f t="shared" si="17"/>
        <v>4</v>
      </c>
    </row>
    <row r="193" spans="1:9" ht="15.75">
      <c r="A193" s="86">
        <v>42795</v>
      </c>
      <c r="B193" s="4" t="s">
        <v>55</v>
      </c>
      <c r="C193" s="5">
        <v>5645</v>
      </c>
      <c r="D193" s="121" t="str">
        <f t="shared" si="12"/>
        <v>5645</v>
      </c>
      <c r="E193" s="121" t="str">
        <f t="shared" si="13"/>
        <v>5645</v>
      </c>
      <c r="F193" s="121" t="str">
        <f t="shared" si="14"/>
        <v>5645</v>
      </c>
      <c r="G193">
        <f t="shared" si="15"/>
        <v>5645</v>
      </c>
      <c r="H193" t="b">
        <f t="shared" si="16"/>
        <v>1</v>
      </c>
      <c r="I193">
        <f t="shared" si="17"/>
        <v>4</v>
      </c>
    </row>
    <row r="194" spans="1:9" ht="15.75">
      <c r="A194" s="86">
        <v>42795</v>
      </c>
      <c r="B194" s="4" t="s">
        <v>30</v>
      </c>
      <c r="C194" s="5">
        <v>5637.5</v>
      </c>
      <c r="D194" s="121" t="str">
        <f t="shared" si="12"/>
        <v>5637.5</v>
      </c>
      <c r="E194" s="121" t="str">
        <f t="shared" si="13"/>
        <v>5637.5</v>
      </c>
      <c r="F194" s="121" t="str">
        <f t="shared" si="14"/>
        <v>5637.5</v>
      </c>
      <c r="G194">
        <f t="shared" si="15"/>
        <v>5637.5</v>
      </c>
      <c r="H194" t="b">
        <f t="shared" si="16"/>
        <v>1</v>
      </c>
      <c r="I194">
        <f t="shared" si="17"/>
        <v>6</v>
      </c>
    </row>
    <row r="195" spans="1:9" ht="15.75">
      <c r="A195" s="86">
        <v>42795</v>
      </c>
      <c r="B195" s="4" t="s">
        <v>31</v>
      </c>
      <c r="C195" s="5">
        <v>5677.5</v>
      </c>
      <c r="D195" s="121" t="str">
        <f t="shared" ref="D195:D258" si="18">SUBSTITUTE(C195, ",", ".")</f>
        <v>5677.5</v>
      </c>
      <c r="E195" s="121" t="str">
        <f t="shared" ref="E195:E258" si="19">IF(LEN(D195)-LEN(SUBSTITUTE(D195,".",""))&gt;=2, SUBSTITUTE(D195,".","",1), D195)</f>
        <v>5677.5</v>
      </c>
      <c r="F195" s="121" t="str">
        <f t="shared" ref="F195:F258" si="20">TRIM(CLEAN(
  SUBSTITUTE(
    SUBSTITUTE(
      SUBSTITUTE(
        SUBSTITUTE(E195, CHAR(160), ""),
        _xlfn.UNICHAR(8203), ""
      ),
      "/kg", ""
    ),
    "$", ""
  )
))</f>
        <v>5677.5</v>
      </c>
      <c r="G195">
        <f t="shared" ref="G195:G258" si="21">VALUE(F195)</f>
        <v>5677.5</v>
      </c>
      <c r="H195" t="b">
        <f t="shared" ref="H195:H258" si="22">ISNUMBER(G195)</f>
        <v>1</v>
      </c>
      <c r="I195">
        <f t="shared" ref="I195:I258" si="23">LEN(G195)</f>
        <v>6</v>
      </c>
    </row>
    <row r="196" spans="1:9" ht="16.5" thickBot="1">
      <c r="A196" s="87">
        <v>42795</v>
      </c>
      <c r="B196" s="8" t="s">
        <v>56</v>
      </c>
      <c r="C196" s="9">
        <v>5750</v>
      </c>
      <c r="D196" s="121" t="str">
        <f t="shared" si="18"/>
        <v>5750</v>
      </c>
      <c r="E196" s="121" t="str">
        <f t="shared" si="19"/>
        <v>5750</v>
      </c>
      <c r="F196" s="121" t="str">
        <f t="shared" si="20"/>
        <v>5750</v>
      </c>
      <c r="G196">
        <f t="shared" si="21"/>
        <v>5750</v>
      </c>
      <c r="H196" t="b">
        <f t="shared" si="22"/>
        <v>1</v>
      </c>
      <c r="I196">
        <f t="shared" si="23"/>
        <v>4</v>
      </c>
    </row>
    <row r="197" spans="1:9" ht="15.75">
      <c r="A197" s="75">
        <v>42826</v>
      </c>
      <c r="B197" s="2" t="s">
        <v>57</v>
      </c>
      <c r="C197" s="3">
        <v>5710</v>
      </c>
      <c r="D197" s="121" t="str">
        <f t="shared" si="18"/>
        <v>5710</v>
      </c>
      <c r="E197" s="121" t="str">
        <f t="shared" si="19"/>
        <v>5710</v>
      </c>
      <c r="F197" s="121" t="str">
        <f t="shared" si="20"/>
        <v>5710</v>
      </c>
      <c r="G197">
        <f t="shared" si="21"/>
        <v>5710</v>
      </c>
      <c r="H197" t="b">
        <f t="shared" si="22"/>
        <v>1</v>
      </c>
      <c r="I197">
        <f t="shared" si="23"/>
        <v>4</v>
      </c>
    </row>
    <row r="198" spans="1:9" ht="15.75">
      <c r="A198" s="76">
        <v>42826</v>
      </c>
      <c r="B198" s="4" t="s">
        <v>34</v>
      </c>
      <c r="C198" s="5">
        <v>5635</v>
      </c>
      <c r="D198" s="121" t="str">
        <f t="shared" si="18"/>
        <v>5635</v>
      </c>
      <c r="E198" s="121" t="str">
        <f t="shared" si="19"/>
        <v>5635</v>
      </c>
      <c r="F198" s="121" t="str">
        <f t="shared" si="20"/>
        <v>5635</v>
      </c>
      <c r="G198">
        <f t="shared" si="21"/>
        <v>5635</v>
      </c>
      <c r="H198" t="b">
        <f t="shared" si="22"/>
        <v>1</v>
      </c>
      <c r="I198">
        <f t="shared" si="23"/>
        <v>4</v>
      </c>
    </row>
    <row r="199" spans="1:9" ht="15.75">
      <c r="A199" s="76">
        <v>42826</v>
      </c>
      <c r="B199" s="4" t="s">
        <v>37</v>
      </c>
      <c r="C199" s="5">
        <v>5212.5</v>
      </c>
      <c r="D199" s="121" t="str">
        <f t="shared" si="18"/>
        <v>5212.5</v>
      </c>
      <c r="E199" s="121" t="str">
        <f t="shared" si="19"/>
        <v>5212.5</v>
      </c>
      <c r="F199" s="121" t="str">
        <f t="shared" si="20"/>
        <v>5212.5</v>
      </c>
      <c r="G199">
        <f t="shared" si="21"/>
        <v>5212.5</v>
      </c>
      <c r="H199" t="b">
        <f t="shared" si="22"/>
        <v>1</v>
      </c>
      <c r="I199">
        <f t="shared" si="23"/>
        <v>6</v>
      </c>
    </row>
    <row r="200" spans="1:9" ht="16.5" thickBot="1">
      <c r="A200" s="78">
        <v>42826</v>
      </c>
      <c r="B200" s="8" t="s">
        <v>38</v>
      </c>
      <c r="C200" s="9">
        <v>5015</v>
      </c>
      <c r="D200" s="121" t="str">
        <f t="shared" si="18"/>
        <v>5015</v>
      </c>
      <c r="E200" s="121" t="str">
        <f t="shared" si="19"/>
        <v>5015</v>
      </c>
      <c r="F200" s="121" t="str">
        <f t="shared" si="20"/>
        <v>5015</v>
      </c>
      <c r="G200">
        <f t="shared" si="21"/>
        <v>5015</v>
      </c>
      <c r="H200" t="b">
        <f t="shared" si="22"/>
        <v>1</v>
      </c>
      <c r="I200">
        <f t="shared" si="23"/>
        <v>4</v>
      </c>
    </row>
    <row r="201" spans="1:9" ht="15.75">
      <c r="A201" s="85">
        <v>42856</v>
      </c>
      <c r="B201" s="10" t="s">
        <v>58</v>
      </c>
      <c r="C201" s="11">
        <v>4642.5</v>
      </c>
      <c r="D201" s="121" t="str">
        <f t="shared" si="18"/>
        <v>4642.5</v>
      </c>
      <c r="E201" s="121" t="str">
        <f t="shared" si="19"/>
        <v>4642.5</v>
      </c>
      <c r="F201" s="121" t="str">
        <f t="shared" si="20"/>
        <v>4642.5</v>
      </c>
      <c r="G201">
        <f t="shared" si="21"/>
        <v>4642.5</v>
      </c>
      <c r="H201" t="b">
        <f t="shared" si="22"/>
        <v>1</v>
      </c>
      <c r="I201">
        <f t="shared" si="23"/>
        <v>6</v>
      </c>
    </row>
    <row r="202" spans="1:9" ht="15.75">
      <c r="A202" s="86">
        <v>42856</v>
      </c>
      <c r="B202" s="4" t="s">
        <v>59</v>
      </c>
      <c r="C202" s="5">
        <v>4490</v>
      </c>
      <c r="D202" s="121" t="str">
        <f t="shared" si="18"/>
        <v>4490</v>
      </c>
      <c r="E202" s="121" t="str">
        <f t="shared" si="19"/>
        <v>4490</v>
      </c>
      <c r="F202" s="121" t="str">
        <f t="shared" si="20"/>
        <v>4490</v>
      </c>
      <c r="G202">
        <f t="shared" si="21"/>
        <v>4490</v>
      </c>
      <c r="H202" t="b">
        <f t="shared" si="22"/>
        <v>1</v>
      </c>
      <c r="I202">
        <f t="shared" si="23"/>
        <v>4</v>
      </c>
    </row>
    <row r="203" spans="1:9" ht="15.75">
      <c r="A203" s="86">
        <v>42856</v>
      </c>
      <c r="B203" s="4" t="s">
        <v>8</v>
      </c>
      <c r="C203" s="5">
        <v>4882</v>
      </c>
      <c r="D203" s="121" t="str">
        <f t="shared" si="18"/>
        <v>4882</v>
      </c>
      <c r="E203" s="121" t="str">
        <f t="shared" si="19"/>
        <v>4882</v>
      </c>
      <c r="F203" s="121" t="str">
        <f t="shared" si="20"/>
        <v>4882</v>
      </c>
      <c r="G203">
        <f t="shared" si="21"/>
        <v>4882</v>
      </c>
      <c r="H203" t="b">
        <f t="shared" si="22"/>
        <v>1</v>
      </c>
      <c r="I203">
        <f t="shared" si="23"/>
        <v>4</v>
      </c>
    </row>
    <row r="204" spans="1:9" ht="15.75">
      <c r="A204" s="86">
        <v>42856</v>
      </c>
      <c r="B204" s="4" t="s">
        <v>9</v>
      </c>
      <c r="C204" s="5">
        <v>5022</v>
      </c>
      <c r="D204" s="121" t="str">
        <f t="shared" si="18"/>
        <v>5022</v>
      </c>
      <c r="E204" s="121" t="str">
        <f t="shared" si="19"/>
        <v>5022</v>
      </c>
      <c r="F204" s="121" t="str">
        <f t="shared" si="20"/>
        <v>5022</v>
      </c>
      <c r="G204">
        <f t="shared" si="21"/>
        <v>5022</v>
      </c>
      <c r="H204" t="b">
        <f t="shared" si="22"/>
        <v>1</v>
      </c>
      <c r="I204">
        <f t="shared" si="23"/>
        <v>4</v>
      </c>
    </row>
    <row r="205" spans="1:9" ht="16.5" thickBot="1">
      <c r="A205" s="87">
        <v>42856</v>
      </c>
      <c r="B205" s="8" t="s">
        <v>60</v>
      </c>
      <c r="C205" s="9">
        <v>4924</v>
      </c>
      <c r="D205" s="121" t="str">
        <f t="shared" si="18"/>
        <v>4924</v>
      </c>
      <c r="E205" s="121" t="str">
        <f t="shared" si="19"/>
        <v>4924</v>
      </c>
      <c r="F205" s="121" t="str">
        <f t="shared" si="20"/>
        <v>4924</v>
      </c>
      <c r="G205">
        <f t="shared" si="21"/>
        <v>4924</v>
      </c>
      <c r="H205" t="b">
        <f t="shared" si="22"/>
        <v>1</v>
      </c>
      <c r="I205">
        <f t="shared" si="23"/>
        <v>4</v>
      </c>
    </row>
    <row r="206" spans="1:9" ht="15.75">
      <c r="A206" s="75">
        <v>42887</v>
      </c>
      <c r="B206" s="2" t="s">
        <v>61</v>
      </c>
      <c r="C206" s="3">
        <v>4980</v>
      </c>
      <c r="D206" s="121" t="str">
        <f t="shared" si="18"/>
        <v>4980</v>
      </c>
      <c r="E206" s="121" t="str">
        <f t="shared" si="19"/>
        <v>4980</v>
      </c>
      <c r="F206" s="121" t="str">
        <f t="shared" si="20"/>
        <v>4980</v>
      </c>
      <c r="G206">
        <f t="shared" si="21"/>
        <v>4980</v>
      </c>
      <c r="H206" t="b">
        <f t="shared" si="22"/>
        <v>1</v>
      </c>
      <c r="I206">
        <f t="shared" si="23"/>
        <v>4</v>
      </c>
    </row>
    <row r="207" spans="1:9" ht="15.75">
      <c r="A207" s="76">
        <v>42887</v>
      </c>
      <c r="B207" s="4" t="s">
        <v>12</v>
      </c>
      <c r="C207" s="5">
        <v>4878</v>
      </c>
      <c r="D207" s="121" t="str">
        <f t="shared" si="18"/>
        <v>4878</v>
      </c>
      <c r="E207" s="121" t="str">
        <f t="shared" si="19"/>
        <v>4878</v>
      </c>
      <c r="F207" s="121" t="str">
        <f t="shared" si="20"/>
        <v>4878</v>
      </c>
      <c r="G207">
        <f t="shared" si="21"/>
        <v>4878</v>
      </c>
      <c r="H207" t="b">
        <f t="shared" si="22"/>
        <v>1</v>
      </c>
      <c r="I207">
        <f t="shared" si="23"/>
        <v>4</v>
      </c>
    </row>
    <row r="208" spans="1:9" ht="15.75">
      <c r="A208" s="76">
        <v>42887</v>
      </c>
      <c r="B208" s="4" t="s">
        <v>13</v>
      </c>
      <c r="C208" s="5">
        <v>4924</v>
      </c>
      <c r="D208" s="121" t="str">
        <f t="shared" si="18"/>
        <v>4924</v>
      </c>
      <c r="E208" s="121" t="str">
        <f t="shared" si="19"/>
        <v>4924</v>
      </c>
      <c r="F208" s="121" t="str">
        <f t="shared" si="20"/>
        <v>4924</v>
      </c>
      <c r="G208">
        <f t="shared" si="21"/>
        <v>4924</v>
      </c>
      <c r="H208" t="b">
        <f t="shared" si="22"/>
        <v>1</v>
      </c>
      <c r="I208">
        <f t="shared" si="23"/>
        <v>4</v>
      </c>
    </row>
    <row r="209" spans="1:9" ht="16.5" thickBot="1">
      <c r="A209" s="78">
        <v>42887</v>
      </c>
      <c r="B209" s="8" t="s">
        <v>62</v>
      </c>
      <c r="C209" s="9">
        <v>4744</v>
      </c>
      <c r="D209" s="121" t="str">
        <f t="shared" si="18"/>
        <v>4744</v>
      </c>
      <c r="E209" s="121" t="str">
        <f t="shared" si="19"/>
        <v>4744</v>
      </c>
      <c r="F209" s="121" t="str">
        <f t="shared" si="20"/>
        <v>4744</v>
      </c>
      <c r="G209">
        <f t="shared" si="21"/>
        <v>4744</v>
      </c>
      <c r="H209" t="b">
        <f t="shared" si="22"/>
        <v>1</v>
      </c>
      <c r="I209">
        <f t="shared" si="23"/>
        <v>4</v>
      </c>
    </row>
    <row r="210" spans="1:9" ht="15.75">
      <c r="A210" s="85">
        <v>42917</v>
      </c>
      <c r="B210" s="10" t="s">
        <v>57</v>
      </c>
      <c r="C210" s="11">
        <v>4780</v>
      </c>
      <c r="D210" s="121" t="str">
        <f t="shared" si="18"/>
        <v>4780</v>
      </c>
      <c r="E210" s="121" t="str">
        <f t="shared" si="19"/>
        <v>4780</v>
      </c>
      <c r="F210" s="121" t="str">
        <f t="shared" si="20"/>
        <v>4780</v>
      </c>
      <c r="G210">
        <f t="shared" si="21"/>
        <v>4780</v>
      </c>
      <c r="H210" t="b">
        <f t="shared" si="22"/>
        <v>1</v>
      </c>
      <c r="I210">
        <f t="shared" si="23"/>
        <v>4</v>
      </c>
    </row>
    <row r="211" spans="1:9" ht="15.75">
      <c r="A211" s="86">
        <v>42917</v>
      </c>
      <c r="B211" s="4" t="s">
        <v>34</v>
      </c>
      <c r="C211" s="5">
        <v>4974</v>
      </c>
      <c r="D211" s="121" t="str">
        <f t="shared" si="18"/>
        <v>4974</v>
      </c>
      <c r="E211" s="121" t="str">
        <f t="shared" si="19"/>
        <v>4974</v>
      </c>
      <c r="F211" s="121" t="str">
        <f t="shared" si="20"/>
        <v>4974</v>
      </c>
      <c r="G211">
        <f t="shared" si="21"/>
        <v>4974</v>
      </c>
      <c r="H211" t="b">
        <f t="shared" si="22"/>
        <v>1</v>
      </c>
      <c r="I211">
        <f t="shared" si="23"/>
        <v>4</v>
      </c>
    </row>
    <row r="212" spans="1:9" ht="15.75">
      <c r="A212" s="86">
        <v>42917</v>
      </c>
      <c r="B212" s="4" t="s">
        <v>37</v>
      </c>
      <c r="C212" s="5">
        <v>4836</v>
      </c>
      <c r="D212" s="121" t="str">
        <f t="shared" si="18"/>
        <v>4836</v>
      </c>
      <c r="E212" s="121" t="str">
        <f t="shared" si="19"/>
        <v>4836</v>
      </c>
      <c r="F212" s="121" t="str">
        <f t="shared" si="20"/>
        <v>4836</v>
      </c>
      <c r="G212">
        <f t="shared" si="21"/>
        <v>4836</v>
      </c>
      <c r="H212" t="b">
        <f t="shared" si="22"/>
        <v>1</v>
      </c>
      <c r="I212">
        <f t="shared" si="23"/>
        <v>4</v>
      </c>
    </row>
    <row r="213" spans="1:9" ht="15.75">
      <c r="A213" s="86">
        <v>42917</v>
      </c>
      <c r="B213" s="4" t="s">
        <v>38</v>
      </c>
      <c r="C213" s="5">
        <v>4944</v>
      </c>
      <c r="D213" s="121" t="str">
        <f t="shared" si="18"/>
        <v>4944</v>
      </c>
      <c r="E213" s="121" t="str">
        <f t="shared" si="19"/>
        <v>4944</v>
      </c>
      <c r="F213" s="121" t="str">
        <f t="shared" si="20"/>
        <v>4944</v>
      </c>
      <c r="G213">
        <f t="shared" si="21"/>
        <v>4944</v>
      </c>
      <c r="H213" t="b">
        <f t="shared" si="22"/>
        <v>1</v>
      </c>
      <c r="I213">
        <f t="shared" si="23"/>
        <v>4</v>
      </c>
    </row>
    <row r="214" spans="1:9" ht="16.5" thickBot="1">
      <c r="A214" s="87">
        <v>42917</v>
      </c>
      <c r="B214" s="8" t="s">
        <v>63</v>
      </c>
      <c r="C214" s="9">
        <v>4994</v>
      </c>
      <c r="D214" s="121" t="str">
        <f t="shared" si="18"/>
        <v>4994</v>
      </c>
      <c r="E214" s="121" t="str">
        <f t="shared" si="19"/>
        <v>4994</v>
      </c>
      <c r="F214" s="121" t="str">
        <f t="shared" si="20"/>
        <v>4994</v>
      </c>
      <c r="G214">
        <f t="shared" si="21"/>
        <v>4994</v>
      </c>
      <c r="H214" t="b">
        <f t="shared" si="22"/>
        <v>1</v>
      </c>
      <c r="I214">
        <f t="shared" si="23"/>
        <v>4</v>
      </c>
    </row>
    <row r="215" spans="1:9" ht="15.75">
      <c r="A215" s="75">
        <v>42948</v>
      </c>
      <c r="B215" s="2" t="s">
        <v>64</v>
      </c>
      <c r="C215" s="3">
        <v>5168</v>
      </c>
      <c r="D215" s="121" t="str">
        <f t="shared" si="18"/>
        <v>5168</v>
      </c>
      <c r="E215" s="121" t="str">
        <f t="shared" si="19"/>
        <v>5168</v>
      </c>
      <c r="F215" s="121" t="str">
        <f t="shared" si="20"/>
        <v>5168</v>
      </c>
      <c r="G215">
        <f t="shared" si="21"/>
        <v>5168</v>
      </c>
      <c r="H215" t="b">
        <f t="shared" si="22"/>
        <v>1</v>
      </c>
      <c r="I215">
        <f t="shared" si="23"/>
        <v>4</v>
      </c>
    </row>
    <row r="216" spans="1:9" ht="15.75">
      <c r="A216" s="76">
        <v>42948</v>
      </c>
      <c r="B216" s="4" t="s">
        <v>21</v>
      </c>
      <c r="C216" s="5">
        <v>5052</v>
      </c>
      <c r="D216" s="121" t="str">
        <f t="shared" si="18"/>
        <v>5052</v>
      </c>
      <c r="E216" s="121" t="str">
        <f t="shared" si="19"/>
        <v>5052</v>
      </c>
      <c r="F216" s="121" t="str">
        <f t="shared" si="20"/>
        <v>5052</v>
      </c>
      <c r="G216">
        <f t="shared" si="21"/>
        <v>5052</v>
      </c>
      <c r="H216" t="b">
        <f t="shared" si="22"/>
        <v>1</v>
      </c>
      <c r="I216">
        <f t="shared" si="23"/>
        <v>4</v>
      </c>
    </row>
    <row r="217" spans="1:9" ht="15.75">
      <c r="A217" s="76">
        <v>42948</v>
      </c>
      <c r="B217" s="4" t="s">
        <v>65</v>
      </c>
      <c r="C217" s="5">
        <v>4816</v>
      </c>
      <c r="D217" s="121" t="str">
        <f t="shared" si="18"/>
        <v>4816</v>
      </c>
      <c r="E217" s="121" t="str">
        <f t="shared" si="19"/>
        <v>4816</v>
      </c>
      <c r="F217" s="121" t="str">
        <f t="shared" si="20"/>
        <v>4816</v>
      </c>
      <c r="G217">
        <f t="shared" si="21"/>
        <v>4816</v>
      </c>
      <c r="H217" t="b">
        <f t="shared" si="22"/>
        <v>1</v>
      </c>
      <c r="I217">
        <f t="shared" si="23"/>
        <v>4</v>
      </c>
    </row>
    <row r="218" spans="1:9" ht="16.5" thickBot="1">
      <c r="A218" s="78">
        <v>42948</v>
      </c>
      <c r="B218" s="8" t="s">
        <v>66</v>
      </c>
      <c r="C218" s="9">
        <v>4856</v>
      </c>
      <c r="D218" s="121" t="str">
        <f t="shared" si="18"/>
        <v>4856</v>
      </c>
      <c r="E218" s="121" t="str">
        <f t="shared" si="19"/>
        <v>4856</v>
      </c>
      <c r="F218" s="121" t="str">
        <f t="shared" si="20"/>
        <v>4856</v>
      </c>
      <c r="G218">
        <f t="shared" si="21"/>
        <v>4856</v>
      </c>
      <c r="H218" t="b">
        <f t="shared" si="22"/>
        <v>1</v>
      </c>
      <c r="I218">
        <f t="shared" si="23"/>
        <v>4</v>
      </c>
    </row>
    <row r="219" spans="1:9" ht="15.75">
      <c r="A219" s="75">
        <v>42979</v>
      </c>
      <c r="B219" s="2" t="s">
        <v>67</v>
      </c>
      <c r="C219" s="3">
        <v>4888</v>
      </c>
      <c r="D219" s="121" t="str">
        <f t="shared" si="18"/>
        <v>4888</v>
      </c>
      <c r="E219" s="121" t="str">
        <f t="shared" si="19"/>
        <v>4888</v>
      </c>
      <c r="F219" s="121" t="str">
        <f t="shared" si="20"/>
        <v>4888</v>
      </c>
      <c r="G219">
        <f t="shared" si="21"/>
        <v>4888</v>
      </c>
      <c r="H219" t="b">
        <f t="shared" si="22"/>
        <v>1</v>
      </c>
      <c r="I219">
        <f t="shared" si="23"/>
        <v>4</v>
      </c>
    </row>
    <row r="220" spans="1:9" ht="15.75">
      <c r="A220" s="76">
        <v>42979</v>
      </c>
      <c r="B220" s="4" t="s">
        <v>25</v>
      </c>
      <c r="C220" s="5">
        <v>4792</v>
      </c>
      <c r="D220" s="121" t="str">
        <f t="shared" si="18"/>
        <v>4792</v>
      </c>
      <c r="E220" s="121" t="str">
        <f t="shared" si="19"/>
        <v>4792</v>
      </c>
      <c r="F220" s="121" t="str">
        <f t="shared" si="20"/>
        <v>4792</v>
      </c>
      <c r="G220">
        <f t="shared" si="21"/>
        <v>4792</v>
      </c>
      <c r="H220" t="b">
        <f t="shared" si="22"/>
        <v>1</v>
      </c>
      <c r="I220">
        <f t="shared" si="23"/>
        <v>4</v>
      </c>
    </row>
    <row r="221" spans="1:9" ht="15.75">
      <c r="A221" s="76">
        <v>42979</v>
      </c>
      <c r="B221" s="4" t="s">
        <v>26</v>
      </c>
      <c r="C221" s="5">
        <v>4904</v>
      </c>
      <c r="D221" s="121" t="str">
        <f t="shared" si="18"/>
        <v>4904</v>
      </c>
      <c r="E221" s="121" t="str">
        <f t="shared" si="19"/>
        <v>4904</v>
      </c>
      <c r="F221" s="121" t="str">
        <f t="shared" si="20"/>
        <v>4904</v>
      </c>
      <c r="G221">
        <f t="shared" si="21"/>
        <v>4904</v>
      </c>
      <c r="H221" t="b">
        <f t="shared" si="22"/>
        <v>1</v>
      </c>
      <c r="I221">
        <f t="shared" si="23"/>
        <v>4</v>
      </c>
    </row>
    <row r="222" spans="1:9" ht="16.5" thickBot="1">
      <c r="A222" s="78">
        <v>42979</v>
      </c>
      <c r="B222" s="8" t="s">
        <v>68</v>
      </c>
      <c r="C222" s="9">
        <v>4904</v>
      </c>
      <c r="D222" s="121" t="str">
        <f t="shared" si="18"/>
        <v>4904</v>
      </c>
      <c r="E222" s="121" t="str">
        <f t="shared" si="19"/>
        <v>4904</v>
      </c>
      <c r="F222" s="121" t="str">
        <f t="shared" si="20"/>
        <v>4904</v>
      </c>
      <c r="G222">
        <f t="shared" si="21"/>
        <v>4904</v>
      </c>
      <c r="H222" t="b">
        <f t="shared" si="22"/>
        <v>1</v>
      </c>
      <c r="I222">
        <f t="shared" si="23"/>
        <v>4</v>
      </c>
    </row>
    <row r="223" spans="1:9" ht="15.75">
      <c r="A223" s="85">
        <v>43009</v>
      </c>
      <c r="B223" s="10" t="s">
        <v>69</v>
      </c>
      <c r="C223" s="11">
        <v>4996</v>
      </c>
      <c r="D223" s="121" t="str">
        <f t="shared" si="18"/>
        <v>4996</v>
      </c>
      <c r="E223" s="121" t="str">
        <f t="shared" si="19"/>
        <v>4996</v>
      </c>
      <c r="F223" s="121" t="str">
        <f t="shared" si="20"/>
        <v>4996</v>
      </c>
      <c r="G223">
        <f t="shared" si="21"/>
        <v>4996</v>
      </c>
      <c r="H223" t="b">
        <f t="shared" si="22"/>
        <v>1</v>
      </c>
      <c r="I223">
        <f t="shared" si="23"/>
        <v>4</v>
      </c>
    </row>
    <row r="224" spans="1:9" ht="15.75">
      <c r="A224" s="86">
        <v>43009</v>
      </c>
      <c r="B224" s="4" t="s">
        <v>70</v>
      </c>
      <c r="C224" s="5">
        <v>5116</v>
      </c>
      <c r="D224" s="121" t="str">
        <f t="shared" si="18"/>
        <v>5116</v>
      </c>
      <c r="E224" s="121" t="str">
        <f t="shared" si="19"/>
        <v>5116</v>
      </c>
      <c r="F224" s="121" t="str">
        <f t="shared" si="20"/>
        <v>5116</v>
      </c>
      <c r="G224">
        <f t="shared" si="21"/>
        <v>5116</v>
      </c>
      <c r="H224" t="b">
        <f t="shared" si="22"/>
        <v>1</v>
      </c>
      <c r="I224">
        <f t="shared" si="23"/>
        <v>4</v>
      </c>
    </row>
    <row r="225" spans="1:9" ht="15.75">
      <c r="A225" s="86">
        <v>43009</v>
      </c>
      <c r="B225" s="4" t="s">
        <v>17</v>
      </c>
      <c r="C225" s="5">
        <v>5234</v>
      </c>
      <c r="D225" s="121" t="str">
        <f t="shared" si="18"/>
        <v>5234</v>
      </c>
      <c r="E225" s="121" t="str">
        <f t="shared" si="19"/>
        <v>5234</v>
      </c>
      <c r="F225" s="121" t="str">
        <f t="shared" si="20"/>
        <v>5234</v>
      </c>
      <c r="G225">
        <f t="shared" si="21"/>
        <v>5234</v>
      </c>
      <c r="H225" t="b">
        <f t="shared" si="22"/>
        <v>1</v>
      </c>
      <c r="I225">
        <f t="shared" si="23"/>
        <v>4</v>
      </c>
    </row>
    <row r="226" spans="1:9" ht="15.75">
      <c r="A226" s="86">
        <v>43009</v>
      </c>
      <c r="B226" s="4" t="s">
        <v>18</v>
      </c>
      <c r="C226" s="5">
        <v>5230</v>
      </c>
      <c r="D226" s="121" t="str">
        <f t="shared" si="18"/>
        <v>5230</v>
      </c>
      <c r="E226" s="121" t="str">
        <f t="shared" si="19"/>
        <v>5230</v>
      </c>
      <c r="F226" s="121" t="str">
        <f t="shared" si="20"/>
        <v>5230</v>
      </c>
      <c r="G226">
        <f t="shared" si="21"/>
        <v>5230</v>
      </c>
      <c r="H226" t="b">
        <f t="shared" si="22"/>
        <v>1</v>
      </c>
      <c r="I226">
        <f t="shared" si="23"/>
        <v>4</v>
      </c>
    </row>
    <row r="227" spans="1:9" ht="16.5" thickBot="1">
      <c r="A227" s="87">
        <v>43009</v>
      </c>
      <c r="B227" s="8" t="s">
        <v>71</v>
      </c>
      <c r="C227" s="9">
        <v>5246</v>
      </c>
      <c r="D227" s="121" t="str">
        <f t="shared" si="18"/>
        <v>5246</v>
      </c>
      <c r="E227" s="121" t="str">
        <f t="shared" si="19"/>
        <v>5246</v>
      </c>
      <c r="F227" s="121" t="str">
        <f t="shared" si="20"/>
        <v>5246</v>
      </c>
      <c r="G227">
        <f t="shared" si="21"/>
        <v>5246</v>
      </c>
      <c r="H227" t="b">
        <f t="shared" si="22"/>
        <v>1</v>
      </c>
      <c r="I227">
        <f t="shared" si="23"/>
        <v>4</v>
      </c>
    </row>
    <row r="228" spans="1:9" ht="15.75">
      <c r="A228" s="75">
        <v>43040</v>
      </c>
      <c r="B228" s="2" t="s">
        <v>55</v>
      </c>
      <c r="C228" s="3">
        <v>5358</v>
      </c>
      <c r="D228" s="121" t="str">
        <f t="shared" si="18"/>
        <v>5358</v>
      </c>
      <c r="E228" s="121" t="str">
        <f t="shared" si="19"/>
        <v>5358</v>
      </c>
      <c r="F228" s="121" t="str">
        <f t="shared" si="20"/>
        <v>5358</v>
      </c>
      <c r="G228">
        <f t="shared" si="21"/>
        <v>5358</v>
      </c>
      <c r="H228" t="b">
        <f t="shared" si="22"/>
        <v>1</v>
      </c>
      <c r="I228">
        <f t="shared" si="23"/>
        <v>4</v>
      </c>
    </row>
    <row r="229" spans="1:9" ht="15.75">
      <c r="A229" s="76">
        <v>43040</v>
      </c>
      <c r="B229" s="4" t="s">
        <v>30</v>
      </c>
      <c r="C229" s="5">
        <v>5448.3</v>
      </c>
      <c r="D229" s="121" t="str">
        <f t="shared" si="18"/>
        <v>5448.3</v>
      </c>
      <c r="E229" s="121" t="str">
        <f t="shared" si="19"/>
        <v>5448.3</v>
      </c>
      <c r="F229" s="121" t="str">
        <f t="shared" si="20"/>
        <v>5448.3</v>
      </c>
      <c r="G229">
        <f t="shared" si="21"/>
        <v>5448.3</v>
      </c>
      <c r="H229" t="b">
        <f t="shared" si="22"/>
        <v>1</v>
      </c>
      <c r="I229">
        <f t="shared" si="23"/>
        <v>6</v>
      </c>
    </row>
    <row r="230" spans="1:9" ht="15.75">
      <c r="A230" s="76">
        <v>43040</v>
      </c>
      <c r="B230" s="4" t="s">
        <v>31</v>
      </c>
      <c r="C230" s="5">
        <v>5442</v>
      </c>
      <c r="D230" s="121" t="str">
        <f t="shared" si="18"/>
        <v>5442</v>
      </c>
      <c r="E230" s="121" t="str">
        <f t="shared" si="19"/>
        <v>5442</v>
      </c>
      <c r="F230" s="121" t="str">
        <f t="shared" si="20"/>
        <v>5442</v>
      </c>
      <c r="G230">
        <f t="shared" si="21"/>
        <v>5442</v>
      </c>
      <c r="H230" t="b">
        <f t="shared" si="22"/>
        <v>1</v>
      </c>
      <c r="I230">
        <f t="shared" si="23"/>
        <v>4</v>
      </c>
    </row>
    <row r="231" spans="1:9" ht="16.5" thickBot="1">
      <c r="A231" s="78">
        <v>43040</v>
      </c>
      <c r="B231" s="8" t="s">
        <v>72</v>
      </c>
      <c r="C231" s="9">
        <v>5402</v>
      </c>
      <c r="D231" s="121" t="str">
        <f t="shared" si="18"/>
        <v>5402</v>
      </c>
      <c r="E231" s="121" t="str">
        <f t="shared" si="19"/>
        <v>5402</v>
      </c>
      <c r="F231" s="121" t="str">
        <f t="shared" si="20"/>
        <v>5402</v>
      </c>
      <c r="G231">
        <f t="shared" si="21"/>
        <v>5402</v>
      </c>
      <c r="H231" t="b">
        <f t="shared" si="22"/>
        <v>1</v>
      </c>
      <c r="I231">
        <f t="shared" si="23"/>
        <v>4</v>
      </c>
    </row>
    <row r="232" spans="1:9" ht="15.75">
      <c r="A232" s="85">
        <v>43070</v>
      </c>
      <c r="B232" s="2" t="s">
        <v>67</v>
      </c>
      <c r="C232" s="3">
        <v>5372</v>
      </c>
      <c r="D232" s="121" t="str">
        <f t="shared" si="18"/>
        <v>5372</v>
      </c>
      <c r="E232" s="121" t="str">
        <f t="shared" si="19"/>
        <v>5372</v>
      </c>
      <c r="F232" s="121" t="str">
        <f t="shared" si="20"/>
        <v>5372</v>
      </c>
      <c r="G232">
        <f t="shared" si="21"/>
        <v>5372</v>
      </c>
      <c r="H232" t="b">
        <f t="shared" si="22"/>
        <v>1</v>
      </c>
      <c r="I232">
        <f t="shared" si="23"/>
        <v>4</v>
      </c>
    </row>
    <row r="233" spans="1:9" ht="15.75">
      <c r="A233" s="86">
        <v>43070</v>
      </c>
      <c r="B233" s="4" t="s">
        <v>25</v>
      </c>
      <c r="C233" s="5">
        <v>4970</v>
      </c>
      <c r="D233" s="121" t="str">
        <f t="shared" si="18"/>
        <v>4970</v>
      </c>
      <c r="E233" s="121" t="str">
        <f t="shared" si="19"/>
        <v>4970</v>
      </c>
      <c r="F233" s="121" t="str">
        <f t="shared" si="20"/>
        <v>4970</v>
      </c>
      <c r="G233">
        <f t="shared" si="21"/>
        <v>4970</v>
      </c>
      <c r="H233" t="b">
        <f t="shared" si="22"/>
        <v>1</v>
      </c>
      <c r="I233">
        <f t="shared" si="23"/>
        <v>4</v>
      </c>
    </row>
    <row r="234" spans="1:9" ht="15.75">
      <c r="A234" s="86">
        <v>43070</v>
      </c>
      <c r="B234" s="4" t="s">
        <v>26</v>
      </c>
      <c r="C234" s="5">
        <v>4930</v>
      </c>
      <c r="D234" s="121" t="str">
        <f t="shared" si="18"/>
        <v>4930</v>
      </c>
      <c r="E234" s="121" t="str">
        <f t="shared" si="19"/>
        <v>4930</v>
      </c>
      <c r="F234" s="121" t="str">
        <f t="shared" si="20"/>
        <v>4930</v>
      </c>
      <c r="G234">
        <f t="shared" si="21"/>
        <v>4930</v>
      </c>
      <c r="H234" t="b">
        <f t="shared" si="22"/>
        <v>1</v>
      </c>
      <c r="I234">
        <f t="shared" si="23"/>
        <v>4</v>
      </c>
    </row>
    <row r="235" spans="1:9" ht="16.5" thickBot="1">
      <c r="A235" s="87">
        <v>43070</v>
      </c>
      <c r="B235" s="8" t="s">
        <v>41</v>
      </c>
      <c r="C235" s="9">
        <v>4846</v>
      </c>
      <c r="D235" s="121" t="str">
        <f t="shared" si="18"/>
        <v>4846</v>
      </c>
      <c r="E235" s="121" t="str">
        <f t="shared" si="19"/>
        <v>4846</v>
      </c>
      <c r="F235" s="121" t="str">
        <f t="shared" si="20"/>
        <v>4846</v>
      </c>
      <c r="G235">
        <f t="shared" si="21"/>
        <v>4846</v>
      </c>
      <c r="H235" t="b">
        <f t="shared" si="22"/>
        <v>1</v>
      </c>
      <c r="I235">
        <f t="shared" si="23"/>
        <v>4</v>
      </c>
    </row>
    <row r="236" spans="1:9" ht="15.75">
      <c r="A236" s="86">
        <v>43101</v>
      </c>
      <c r="B236" s="10" t="s">
        <v>58</v>
      </c>
      <c r="C236" s="11">
        <v>4846</v>
      </c>
      <c r="D236" s="121" t="str">
        <f t="shared" si="18"/>
        <v>4846</v>
      </c>
      <c r="E236" s="121" t="str">
        <f t="shared" si="19"/>
        <v>4846</v>
      </c>
      <c r="F236" s="121" t="str">
        <f t="shared" si="20"/>
        <v>4846</v>
      </c>
      <c r="G236">
        <f t="shared" si="21"/>
        <v>4846</v>
      </c>
      <c r="H236" t="b">
        <f t="shared" si="22"/>
        <v>1</v>
      </c>
      <c r="I236">
        <f t="shared" si="23"/>
        <v>4</v>
      </c>
    </row>
    <row r="237" spans="1:9" ht="15.75">
      <c r="A237" s="86">
        <v>43101</v>
      </c>
      <c r="B237" s="4" t="s">
        <v>59</v>
      </c>
      <c r="C237" s="5">
        <v>4730</v>
      </c>
      <c r="D237" s="121" t="str">
        <f t="shared" si="18"/>
        <v>4730</v>
      </c>
      <c r="E237" s="121" t="str">
        <f t="shared" si="19"/>
        <v>4730</v>
      </c>
      <c r="F237" s="121" t="str">
        <f t="shared" si="20"/>
        <v>4730</v>
      </c>
      <c r="G237">
        <f t="shared" si="21"/>
        <v>4730</v>
      </c>
      <c r="H237" t="b">
        <f t="shared" si="22"/>
        <v>1</v>
      </c>
      <c r="I237">
        <f t="shared" si="23"/>
        <v>4</v>
      </c>
    </row>
    <row r="238" spans="1:9" ht="15.75">
      <c r="A238" s="86">
        <v>43101</v>
      </c>
      <c r="B238" s="4" t="s">
        <v>8</v>
      </c>
      <c r="C238" s="5">
        <v>4814</v>
      </c>
      <c r="D238" s="121" t="str">
        <f t="shared" si="18"/>
        <v>4814</v>
      </c>
      <c r="E238" s="121" t="str">
        <f t="shared" si="19"/>
        <v>4814</v>
      </c>
      <c r="F238" s="121" t="str">
        <f t="shared" si="20"/>
        <v>4814</v>
      </c>
      <c r="G238">
        <f t="shared" si="21"/>
        <v>4814</v>
      </c>
      <c r="H238" t="b">
        <f t="shared" si="22"/>
        <v>1</v>
      </c>
      <c r="I238">
        <f t="shared" si="23"/>
        <v>4</v>
      </c>
    </row>
    <row r="239" spans="1:9" ht="15.75">
      <c r="A239" s="86">
        <v>43101</v>
      </c>
      <c r="B239" s="4" t="s">
        <v>9</v>
      </c>
      <c r="C239" s="5">
        <v>4872</v>
      </c>
      <c r="D239" s="121" t="str">
        <f t="shared" si="18"/>
        <v>4872</v>
      </c>
      <c r="E239" s="121" t="str">
        <f t="shared" si="19"/>
        <v>4872</v>
      </c>
      <c r="F239" s="121" t="str">
        <f t="shared" si="20"/>
        <v>4872</v>
      </c>
      <c r="G239">
        <f t="shared" si="21"/>
        <v>4872</v>
      </c>
      <c r="H239" t="b">
        <f t="shared" si="22"/>
        <v>1</v>
      </c>
      <c r="I239">
        <f t="shared" si="23"/>
        <v>4</v>
      </c>
    </row>
    <row r="240" spans="1:9" ht="16.5" thickBot="1">
      <c r="A240" s="87">
        <v>43101</v>
      </c>
      <c r="B240" s="8" t="s">
        <v>60</v>
      </c>
      <c r="C240" s="9">
        <v>4718</v>
      </c>
      <c r="D240" s="121" t="str">
        <f t="shared" si="18"/>
        <v>4718</v>
      </c>
      <c r="E240" s="121" t="str">
        <f t="shared" si="19"/>
        <v>4718</v>
      </c>
      <c r="F240" s="121" t="str">
        <f t="shared" si="20"/>
        <v>4718</v>
      </c>
      <c r="G240">
        <f t="shared" si="21"/>
        <v>4718</v>
      </c>
      <c r="H240" t="b">
        <f t="shared" si="22"/>
        <v>1</v>
      </c>
      <c r="I240">
        <f t="shared" si="23"/>
        <v>4</v>
      </c>
    </row>
    <row r="241" spans="1:9" ht="15.75">
      <c r="A241" s="88">
        <v>43132</v>
      </c>
      <c r="B241" s="18" t="s">
        <v>73</v>
      </c>
      <c r="C241" s="3">
        <v>4848</v>
      </c>
      <c r="D241" s="121" t="str">
        <f t="shared" si="18"/>
        <v>4848</v>
      </c>
      <c r="E241" s="121" t="str">
        <f t="shared" si="19"/>
        <v>4848</v>
      </c>
      <c r="F241" s="121" t="str">
        <f t="shared" si="20"/>
        <v>4848</v>
      </c>
      <c r="G241">
        <f t="shared" si="21"/>
        <v>4848</v>
      </c>
      <c r="H241" t="b">
        <f t="shared" si="22"/>
        <v>1</v>
      </c>
      <c r="I241">
        <f t="shared" si="23"/>
        <v>4</v>
      </c>
    </row>
    <row r="242" spans="1:9" ht="15.75">
      <c r="A242" s="89">
        <v>43132</v>
      </c>
      <c r="B242" s="19" t="s">
        <v>12</v>
      </c>
      <c r="C242" s="11">
        <v>4857</v>
      </c>
      <c r="D242" s="121" t="str">
        <f t="shared" si="18"/>
        <v>4857</v>
      </c>
      <c r="E242" s="121" t="str">
        <f t="shared" si="19"/>
        <v>4857</v>
      </c>
      <c r="F242" s="121" t="str">
        <f t="shared" si="20"/>
        <v>4857</v>
      </c>
      <c r="G242">
        <f t="shared" si="21"/>
        <v>4857</v>
      </c>
      <c r="H242" t="b">
        <f t="shared" si="22"/>
        <v>1</v>
      </c>
      <c r="I242">
        <f t="shared" si="23"/>
        <v>4</v>
      </c>
    </row>
    <row r="243" spans="1:9" ht="15.75">
      <c r="A243" s="89">
        <v>43132</v>
      </c>
      <c r="B243" s="19" t="s">
        <v>13</v>
      </c>
      <c r="C243" s="11">
        <v>5054</v>
      </c>
      <c r="D243" s="121" t="str">
        <f t="shared" si="18"/>
        <v>5054</v>
      </c>
      <c r="E243" s="121" t="str">
        <f t="shared" si="19"/>
        <v>5054</v>
      </c>
      <c r="F243" s="121" t="str">
        <f t="shared" si="20"/>
        <v>5054</v>
      </c>
      <c r="G243">
        <f t="shared" si="21"/>
        <v>5054</v>
      </c>
      <c r="H243" t="b">
        <f t="shared" si="22"/>
        <v>1</v>
      </c>
      <c r="I243">
        <f t="shared" si="23"/>
        <v>4</v>
      </c>
    </row>
    <row r="244" spans="1:9" ht="16.5" thickBot="1">
      <c r="A244" s="89">
        <v>43132</v>
      </c>
      <c r="B244" s="21" t="s">
        <v>74</v>
      </c>
      <c r="C244" s="7">
        <v>5172</v>
      </c>
      <c r="D244" s="121" t="str">
        <f t="shared" si="18"/>
        <v>5172</v>
      </c>
      <c r="E244" s="121" t="str">
        <f t="shared" si="19"/>
        <v>5172</v>
      </c>
      <c r="F244" s="121" t="str">
        <f t="shared" si="20"/>
        <v>5172</v>
      </c>
      <c r="G244">
        <f t="shared" si="21"/>
        <v>5172</v>
      </c>
      <c r="H244" t="b">
        <f t="shared" si="22"/>
        <v>1</v>
      </c>
      <c r="I244">
        <f t="shared" si="23"/>
        <v>4</v>
      </c>
    </row>
    <row r="245" spans="1:9" ht="15.75">
      <c r="A245" s="90">
        <v>43160</v>
      </c>
      <c r="B245" s="22" t="s">
        <v>11</v>
      </c>
      <c r="C245" s="3">
        <v>5295</v>
      </c>
      <c r="D245" s="121" t="str">
        <f t="shared" si="18"/>
        <v>5295</v>
      </c>
      <c r="E245" s="121" t="str">
        <f t="shared" si="19"/>
        <v>5295</v>
      </c>
      <c r="F245" s="121" t="str">
        <f t="shared" si="20"/>
        <v>5295</v>
      </c>
      <c r="G245">
        <f t="shared" si="21"/>
        <v>5295</v>
      </c>
      <c r="H245" t="b">
        <f t="shared" si="22"/>
        <v>1</v>
      </c>
      <c r="I245">
        <f t="shared" si="23"/>
        <v>4</v>
      </c>
    </row>
    <row r="246" spans="1:9" ht="15.75">
      <c r="A246" s="91">
        <v>43160</v>
      </c>
      <c r="B246" s="23" t="s">
        <v>12</v>
      </c>
      <c r="C246" s="5">
        <v>5971</v>
      </c>
      <c r="D246" s="121" t="str">
        <f t="shared" si="18"/>
        <v>5971</v>
      </c>
      <c r="E246" s="121" t="str">
        <f t="shared" si="19"/>
        <v>5971</v>
      </c>
      <c r="F246" s="121" t="str">
        <f t="shared" si="20"/>
        <v>5971</v>
      </c>
      <c r="G246">
        <f t="shared" si="21"/>
        <v>5971</v>
      </c>
      <c r="H246" t="b">
        <f t="shared" si="22"/>
        <v>1</v>
      </c>
      <c r="I246">
        <f t="shared" si="23"/>
        <v>4</v>
      </c>
    </row>
    <row r="247" spans="1:9" ht="15.75">
      <c r="A247" s="91">
        <v>43160</v>
      </c>
      <c r="B247" s="23" t="s">
        <v>13</v>
      </c>
      <c r="C247" s="5">
        <v>6250</v>
      </c>
      <c r="D247" s="121" t="str">
        <f t="shared" si="18"/>
        <v>6250</v>
      </c>
      <c r="E247" s="121" t="str">
        <f t="shared" si="19"/>
        <v>6250</v>
      </c>
      <c r="F247" s="121" t="str">
        <f t="shared" si="20"/>
        <v>6250</v>
      </c>
      <c r="G247">
        <f t="shared" si="21"/>
        <v>6250</v>
      </c>
      <c r="H247" t="b">
        <f t="shared" si="22"/>
        <v>1</v>
      </c>
      <c r="I247">
        <f t="shared" si="23"/>
        <v>4</v>
      </c>
    </row>
    <row r="248" spans="1:9" ht="16.5" thickBot="1">
      <c r="A248" s="92">
        <v>43160</v>
      </c>
      <c r="B248" s="24" t="s">
        <v>75</v>
      </c>
      <c r="C248" s="7">
        <v>6252</v>
      </c>
      <c r="D248" s="121" t="str">
        <f t="shared" si="18"/>
        <v>6252</v>
      </c>
      <c r="E248" s="121" t="str">
        <f t="shared" si="19"/>
        <v>6252</v>
      </c>
      <c r="F248" s="121" t="str">
        <f t="shared" si="20"/>
        <v>6252</v>
      </c>
      <c r="G248">
        <f t="shared" si="21"/>
        <v>6252</v>
      </c>
      <c r="H248" t="b">
        <f t="shared" si="22"/>
        <v>1</v>
      </c>
      <c r="I248">
        <f t="shared" si="23"/>
        <v>4</v>
      </c>
    </row>
    <row r="249" spans="1:9" ht="15.75">
      <c r="A249" s="88">
        <v>43191</v>
      </c>
      <c r="B249" s="18" t="s">
        <v>69</v>
      </c>
      <c r="C249" s="3">
        <v>6357</v>
      </c>
      <c r="D249" s="121" t="str">
        <f t="shared" si="18"/>
        <v>6357</v>
      </c>
      <c r="E249" s="121" t="str">
        <f t="shared" si="19"/>
        <v>6357</v>
      </c>
      <c r="F249" s="121" t="str">
        <f t="shared" si="20"/>
        <v>6357</v>
      </c>
      <c r="G249">
        <f t="shared" si="21"/>
        <v>6357</v>
      </c>
      <c r="H249" t="b">
        <f t="shared" si="22"/>
        <v>1</v>
      </c>
      <c r="I249">
        <f t="shared" si="23"/>
        <v>4</v>
      </c>
    </row>
    <row r="250" spans="1:9" ht="15.75">
      <c r="A250" s="89">
        <v>43191</v>
      </c>
      <c r="B250" s="19" t="s">
        <v>70</v>
      </c>
      <c r="C250" s="5">
        <v>6210</v>
      </c>
      <c r="D250" s="121" t="str">
        <f t="shared" si="18"/>
        <v>6210</v>
      </c>
      <c r="E250" s="121" t="str">
        <f t="shared" si="19"/>
        <v>6210</v>
      </c>
      <c r="F250" s="121" t="str">
        <f t="shared" si="20"/>
        <v>6210</v>
      </c>
      <c r="G250">
        <f t="shared" si="21"/>
        <v>6210</v>
      </c>
      <c r="H250" t="b">
        <f t="shared" si="22"/>
        <v>1</v>
      </c>
      <c r="I250">
        <f t="shared" si="23"/>
        <v>4</v>
      </c>
    </row>
    <row r="251" spans="1:9" ht="15.75">
      <c r="A251" s="89">
        <v>43191</v>
      </c>
      <c r="B251" s="19" t="s">
        <v>17</v>
      </c>
      <c r="C251" s="5">
        <v>6068</v>
      </c>
      <c r="D251" s="121" t="str">
        <f t="shared" si="18"/>
        <v>6068</v>
      </c>
      <c r="E251" s="121" t="str">
        <f t="shared" si="19"/>
        <v>6068</v>
      </c>
      <c r="F251" s="121" t="str">
        <f t="shared" si="20"/>
        <v>6068</v>
      </c>
      <c r="G251">
        <f t="shared" si="21"/>
        <v>6068</v>
      </c>
      <c r="H251" t="b">
        <f t="shared" si="22"/>
        <v>1</v>
      </c>
      <c r="I251">
        <f t="shared" si="23"/>
        <v>4</v>
      </c>
    </row>
    <row r="252" spans="1:9" ht="15.75">
      <c r="A252" s="89">
        <v>43191</v>
      </c>
      <c r="B252" s="19" t="s">
        <v>18</v>
      </c>
      <c r="C252" s="5">
        <v>6330</v>
      </c>
      <c r="D252" s="121" t="str">
        <f t="shared" si="18"/>
        <v>6330</v>
      </c>
      <c r="E252" s="121" t="str">
        <f t="shared" si="19"/>
        <v>6330</v>
      </c>
      <c r="F252" s="121" t="str">
        <f t="shared" si="20"/>
        <v>6330</v>
      </c>
      <c r="G252">
        <f t="shared" si="21"/>
        <v>6330</v>
      </c>
      <c r="H252" t="b">
        <f t="shared" si="22"/>
        <v>1</v>
      </c>
      <c r="I252">
        <f t="shared" si="23"/>
        <v>4</v>
      </c>
    </row>
    <row r="253" spans="1:9" ht="16.5" thickBot="1">
      <c r="A253" s="89">
        <v>43191</v>
      </c>
      <c r="B253" s="21" t="s">
        <v>76</v>
      </c>
      <c r="C253" s="7">
        <v>6686</v>
      </c>
      <c r="D253" s="121" t="str">
        <f t="shared" si="18"/>
        <v>6686</v>
      </c>
      <c r="E253" s="121" t="str">
        <f t="shared" si="19"/>
        <v>6686</v>
      </c>
      <c r="F253" s="121" t="str">
        <f t="shared" si="20"/>
        <v>6686</v>
      </c>
      <c r="G253">
        <f t="shared" si="21"/>
        <v>6686</v>
      </c>
      <c r="H253" t="b">
        <f t="shared" si="22"/>
        <v>1</v>
      </c>
      <c r="I253">
        <f t="shared" si="23"/>
        <v>4</v>
      </c>
    </row>
    <row r="254" spans="1:9" ht="15.75">
      <c r="A254" s="93">
        <v>43221</v>
      </c>
      <c r="B254" s="26" t="s">
        <v>64</v>
      </c>
      <c r="C254" s="27">
        <v>6686</v>
      </c>
      <c r="D254" s="121" t="str">
        <f t="shared" si="18"/>
        <v>6686</v>
      </c>
      <c r="E254" s="121" t="str">
        <f t="shared" si="19"/>
        <v>6686</v>
      </c>
      <c r="F254" s="121" t="str">
        <f t="shared" si="20"/>
        <v>6686</v>
      </c>
      <c r="G254">
        <f t="shared" si="21"/>
        <v>6686</v>
      </c>
      <c r="H254" t="b">
        <f t="shared" si="22"/>
        <v>1</v>
      </c>
      <c r="I254">
        <f t="shared" si="23"/>
        <v>4</v>
      </c>
    </row>
    <row r="255" spans="1:9" ht="15.75">
      <c r="A255" s="94">
        <v>43221</v>
      </c>
      <c r="B255" s="29" t="s">
        <v>21</v>
      </c>
      <c r="C255" s="30">
        <v>6750</v>
      </c>
      <c r="D255" s="121" t="str">
        <f t="shared" si="18"/>
        <v>6750</v>
      </c>
      <c r="E255" s="121" t="str">
        <f t="shared" si="19"/>
        <v>6750</v>
      </c>
      <c r="F255" s="121" t="str">
        <f t="shared" si="20"/>
        <v>6750</v>
      </c>
      <c r="G255">
        <f t="shared" si="21"/>
        <v>6750</v>
      </c>
      <c r="H255" t="b">
        <f t="shared" si="22"/>
        <v>1</v>
      </c>
      <c r="I255">
        <f t="shared" si="23"/>
        <v>4</v>
      </c>
    </row>
    <row r="256" spans="1:9" ht="15.75">
      <c r="A256" s="94">
        <v>43221</v>
      </c>
      <c r="B256" s="29" t="s">
        <v>22</v>
      </c>
      <c r="C256" s="30">
        <v>6748.3</v>
      </c>
      <c r="D256" s="121" t="str">
        <f t="shared" si="18"/>
        <v>6748.3</v>
      </c>
      <c r="E256" s="121" t="str">
        <f t="shared" si="19"/>
        <v>6748.3</v>
      </c>
      <c r="F256" s="121" t="str">
        <f t="shared" si="20"/>
        <v>6748.3</v>
      </c>
      <c r="G256">
        <f t="shared" si="21"/>
        <v>6748.3</v>
      </c>
      <c r="H256" t="b">
        <f t="shared" si="22"/>
        <v>1</v>
      </c>
      <c r="I256">
        <f t="shared" si="23"/>
        <v>6</v>
      </c>
    </row>
    <row r="257" spans="1:9" ht="16.5" thickBot="1">
      <c r="A257" s="94">
        <v>43221</v>
      </c>
      <c r="B257" s="31" t="s">
        <v>66</v>
      </c>
      <c r="C257" s="32">
        <v>6508.3</v>
      </c>
      <c r="D257" s="121" t="str">
        <f t="shared" si="18"/>
        <v>6508.3</v>
      </c>
      <c r="E257" s="121" t="str">
        <f t="shared" si="19"/>
        <v>6508.3</v>
      </c>
      <c r="F257" s="121" t="str">
        <f t="shared" si="20"/>
        <v>6508.3</v>
      </c>
      <c r="G257">
        <f t="shared" si="21"/>
        <v>6508.3</v>
      </c>
      <c r="H257" t="b">
        <f t="shared" si="22"/>
        <v>1</v>
      </c>
      <c r="I257">
        <f t="shared" si="23"/>
        <v>6</v>
      </c>
    </row>
    <row r="258" spans="1:9" ht="15.75">
      <c r="A258" s="95">
        <v>43252</v>
      </c>
      <c r="B258" s="33" t="s">
        <v>67</v>
      </c>
      <c r="C258" s="34">
        <v>6198.3</v>
      </c>
      <c r="D258" s="121" t="str">
        <f t="shared" si="18"/>
        <v>6198.3</v>
      </c>
      <c r="E258" s="121" t="str">
        <f t="shared" si="19"/>
        <v>6198.3</v>
      </c>
      <c r="F258" s="121" t="str">
        <f t="shared" si="20"/>
        <v>6198.3</v>
      </c>
      <c r="G258">
        <f t="shared" si="21"/>
        <v>6198.3</v>
      </c>
      <c r="H258" t="b">
        <f t="shared" si="22"/>
        <v>1</v>
      </c>
      <c r="I258">
        <f t="shared" si="23"/>
        <v>6</v>
      </c>
    </row>
    <row r="259" spans="1:9" ht="15.75">
      <c r="A259" s="96">
        <v>43252</v>
      </c>
      <c r="B259" s="35" t="s">
        <v>25</v>
      </c>
      <c r="C259" s="36">
        <v>5776.7</v>
      </c>
      <c r="D259" s="121" t="str">
        <f t="shared" ref="D259:D322" si="24">SUBSTITUTE(C259, ",", ".")</f>
        <v>5776.7</v>
      </c>
      <c r="E259" s="121" t="str">
        <f t="shared" ref="E259:E322" si="25">IF(LEN(D259)-LEN(SUBSTITUTE(D259,".",""))&gt;=2, SUBSTITUTE(D259,".","",1), D259)</f>
        <v>5776.7</v>
      </c>
      <c r="F259" s="121" t="str">
        <f t="shared" ref="F259:F322" si="26">TRIM(CLEAN(
  SUBSTITUTE(
    SUBSTITUTE(
      SUBSTITUTE(
        SUBSTITUTE(E259, CHAR(160), ""),
        _xlfn.UNICHAR(8203), ""
      ),
      "/kg", ""
    ),
    "$", ""
  )
))</f>
        <v>5776.7</v>
      </c>
      <c r="G259">
        <f t="shared" ref="G259:G322" si="27">VALUE(F259)</f>
        <v>5776.7</v>
      </c>
      <c r="H259" t="b">
        <f t="shared" ref="H259:H322" si="28">ISNUMBER(G259)</f>
        <v>1</v>
      </c>
      <c r="I259">
        <f t="shared" ref="I259:I322" si="29">LEN(G259)</f>
        <v>6</v>
      </c>
    </row>
    <row r="260" spans="1:9" ht="15.75">
      <c r="A260" s="96">
        <v>43252</v>
      </c>
      <c r="B260" s="35" t="s">
        <v>26</v>
      </c>
      <c r="C260" s="37">
        <v>5890</v>
      </c>
      <c r="D260" s="121" t="str">
        <f t="shared" si="24"/>
        <v>5890</v>
      </c>
      <c r="E260" s="121" t="str">
        <f t="shared" si="25"/>
        <v>5890</v>
      </c>
      <c r="F260" s="121" t="str">
        <f t="shared" si="26"/>
        <v>5890</v>
      </c>
      <c r="G260">
        <f t="shared" si="27"/>
        <v>5890</v>
      </c>
      <c r="H260" t="b">
        <f t="shared" si="28"/>
        <v>1</v>
      </c>
      <c r="I260">
        <f t="shared" si="29"/>
        <v>4</v>
      </c>
    </row>
    <row r="261" spans="1:9" ht="16.5" thickBot="1">
      <c r="A261" s="97">
        <v>43252</v>
      </c>
      <c r="B261" s="38" t="s">
        <v>68</v>
      </c>
      <c r="C261" s="39">
        <v>6205</v>
      </c>
      <c r="D261" s="121" t="str">
        <f t="shared" si="24"/>
        <v>6205</v>
      </c>
      <c r="E261" s="121" t="str">
        <f t="shared" si="25"/>
        <v>6205</v>
      </c>
      <c r="F261" s="121" t="str">
        <f t="shared" si="26"/>
        <v>6205</v>
      </c>
      <c r="G261">
        <f t="shared" si="27"/>
        <v>6205</v>
      </c>
      <c r="H261" t="b">
        <f t="shared" si="28"/>
        <v>1</v>
      </c>
      <c r="I261">
        <f t="shared" si="29"/>
        <v>4</v>
      </c>
    </row>
    <row r="262" spans="1:9" ht="16.5" thickBot="1">
      <c r="A262" s="95">
        <v>43282</v>
      </c>
      <c r="B262" s="26" t="s">
        <v>69</v>
      </c>
      <c r="C262" s="40">
        <v>6073.03</v>
      </c>
      <c r="D262" s="121" t="str">
        <f t="shared" si="24"/>
        <v>6073.03</v>
      </c>
      <c r="E262" s="121" t="str">
        <f t="shared" si="25"/>
        <v>6073.03</v>
      </c>
      <c r="F262" s="121" t="str">
        <f t="shared" si="26"/>
        <v>6073.03</v>
      </c>
      <c r="G262">
        <f t="shared" si="27"/>
        <v>6073.03</v>
      </c>
      <c r="H262" t="b">
        <f t="shared" si="28"/>
        <v>1</v>
      </c>
      <c r="I262">
        <f t="shared" si="29"/>
        <v>7</v>
      </c>
    </row>
    <row r="263" spans="1:9" ht="15.75">
      <c r="A263" s="96">
        <v>43282</v>
      </c>
      <c r="B263" s="29" t="s">
        <v>70</v>
      </c>
      <c r="C263" s="40">
        <v>6153.3</v>
      </c>
      <c r="D263" s="121" t="str">
        <f t="shared" si="24"/>
        <v>6153.3</v>
      </c>
      <c r="E263" s="121" t="str">
        <f t="shared" si="25"/>
        <v>6153.3</v>
      </c>
      <c r="F263" s="121" t="str">
        <f t="shared" si="26"/>
        <v>6153.3</v>
      </c>
      <c r="G263">
        <f t="shared" si="27"/>
        <v>6153.3</v>
      </c>
      <c r="H263" t="b">
        <f t="shared" si="28"/>
        <v>1</v>
      </c>
      <c r="I263">
        <f t="shared" si="29"/>
        <v>6</v>
      </c>
    </row>
    <row r="264" spans="1:9" ht="15.75">
      <c r="A264" s="96">
        <v>43282</v>
      </c>
      <c r="B264" s="29" t="s">
        <v>17</v>
      </c>
      <c r="C264" s="37">
        <v>6148.3</v>
      </c>
      <c r="D264" s="121" t="str">
        <f t="shared" si="24"/>
        <v>6148.3</v>
      </c>
      <c r="E264" s="121" t="str">
        <f t="shared" si="25"/>
        <v>6148.3</v>
      </c>
      <c r="F264" s="121" t="str">
        <f t="shared" si="26"/>
        <v>6148.3</v>
      </c>
      <c r="G264">
        <f t="shared" si="27"/>
        <v>6148.3</v>
      </c>
      <c r="H264" t="b">
        <f t="shared" si="28"/>
        <v>1</v>
      </c>
      <c r="I264">
        <f t="shared" si="29"/>
        <v>6</v>
      </c>
    </row>
    <row r="265" spans="1:9" ht="16.5" thickBot="1">
      <c r="A265" s="96">
        <v>43282</v>
      </c>
      <c r="B265" s="31" t="s">
        <v>18</v>
      </c>
      <c r="C265" s="41">
        <v>5865</v>
      </c>
      <c r="D265" s="121" t="str">
        <f t="shared" si="24"/>
        <v>5865</v>
      </c>
      <c r="E265" s="121" t="str">
        <f t="shared" si="25"/>
        <v>5865</v>
      </c>
      <c r="F265" s="121" t="str">
        <f t="shared" si="26"/>
        <v>5865</v>
      </c>
      <c r="G265">
        <f t="shared" si="27"/>
        <v>5865</v>
      </c>
      <c r="H265" t="b">
        <f t="shared" si="28"/>
        <v>1</v>
      </c>
      <c r="I265">
        <f t="shared" si="29"/>
        <v>4</v>
      </c>
    </row>
    <row r="266" spans="1:9" ht="15.75">
      <c r="A266" s="98">
        <v>43313</v>
      </c>
      <c r="B266" s="18" t="s">
        <v>28</v>
      </c>
      <c r="C266" s="3">
        <v>5640</v>
      </c>
      <c r="D266" s="121" t="str">
        <f t="shared" si="24"/>
        <v>5640</v>
      </c>
      <c r="E266" s="121" t="str">
        <f t="shared" si="25"/>
        <v>5640</v>
      </c>
      <c r="F266" s="121" t="str">
        <f t="shared" si="26"/>
        <v>5640</v>
      </c>
      <c r="G266">
        <f t="shared" si="27"/>
        <v>5640</v>
      </c>
      <c r="H266" t="b">
        <f t="shared" si="28"/>
        <v>1</v>
      </c>
      <c r="I266">
        <f t="shared" si="29"/>
        <v>4</v>
      </c>
    </row>
    <row r="267" spans="1:9" ht="15.75">
      <c r="A267" s="99">
        <v>43313</v>
      </c>
      <c r="B267" s="19" t="s">
        <v>29</v>
      </c>
      <c r="C267" s="5">
        <v>5351.7</v>
      </c>
      <c r="D267" s="121" t="str">
        <f t="shared" si="24"/>
        <v>5351.7</v>
      </c>
      <c r="E267" s="121" t="str">
        <f t="shared" si="25"/>
        <v>5351.7</v>
      </c>
      <c r="F267" s="121" t="str">
        <f t="shared" si="26"/>
        <v>5351.7</v>
      </c>
      <c r="G267">
        <f t="shared" si="27"/>
        <v>5351.7</v>
      </c>
      <c r="H267" t="b">
        <f t="shared" si="28"/>
        <v>1</v>
      </c>
      <c r="I267">
        <f t="shared" si="29"/>
        <v>6</v>
      </c>
    </row>
    <row r="268" spans="1:9" ht="15.75">
      <c r="A268" s="99">
        <v>43313</v>
      </c>
      <c r="B268" s="19" t="s">
        <v>30</v>
      </c>
      <c r="C268" s="5">
        <v>5350</v>
      </c>
      <c r="D268" s="121" t="str">
        <f t="shared" si="24"/>
        <v>5350</v>
      </c>
      <c r="E268" s="121" t="str">
        <f t="shared" si="25"/>
        <v>5350</v>
      </c>
      <c r="F268" s="121" t="str">
        <f t="shared" si="26"/>
        <v>5350</v>
      </c>
      <c r="G268">
        <f t="shared" si="27"/>
        <v>5350</v>
      </c>
      <c r="H268" t="b">
        <f t="shared" si="28"/>
        <v>1</v>
      </c>
      <c r="I268">
        <f t="shared" si="29"/>
        <v>4</v>
      </c>
    </row>
    <row r="269" spans="1:9" ht="15.75">
      <c r="A269" s="100">
        <v>43313</v>
      </c>
      <c r="B269" s="19" t="s">
        <v>31</v>
      </c>
      <c r="C269" s="42" t="s">
        <v>77</v>
      </c>
      <c r="D269" s="121" t="str">
        <f t="shared" si="24"/>
        <v>5.506.70​​​</v>
      </c>
      <c r="E269" s="121" t="str">
        <f t="shared" si="25"/>
        <v>5506.70​​​</v>
      </c>
      <c r="F269" s="121" t="str">
        <f t="shared" si="26"/>
        <v>5506.70</v>
      </c>
      <c r="G269">
        <f t="shared" si="27"/>
        <v>5506.7</v>
      </c>
      <c r="H269" t="b">
        <f t="shared" si="28"/>
        <v>1</v>
      </c>
      <c r="I269">
        <f t="shared" si="29"/>
        <v>6</v>
      </c>
    </row>
    <row r="270" spans="1:9" ht="16.5" thickBot="1">
      <c r="A270" s="100">
        <v>43313</v>
      </c>
      <c r="B270" s="21" t="s">
        <v>56</v>
      </c>
      <c r="C270" s="7">
        <v>5763.3</v>
      </c>
      <c r="D270" s="121" t="str">
        <f t="shared" si="24"/>
        <v>5763.3</v>
      </c>
      <c r="E270" s="121" t="str">
        <f t="shared" si="25"/>
        <v>5763.3</v>
      </c>
      <c r="F270" s="121" t="str">
        <f t="shared" si="26"/>
        <v>5763.3</v>
      </c>
      <c r="G270">
        <f t="shared" si="27"/>
        <v>5763.3</v>
      </c>
      <c r="H270" t="b">
        <f t="shared" si="28"/>
        <v>1</v>
      </c>
      <c r="I270">
        <f t="shared" si="29"/>
        <v>6</v>
      </c>
    </row>
    <row r="271" spans="1:9" ht="15.75">
      <c r="A271" s="93">
        <v>43344</v>
      </c>
      <c r="B271" s="18" t="s">
        <v>57</v>
      </c>
      <c r="C271" s="3">
        <v>5948.3</v>
      </c>
      <c r="D271" s="121" t="str">
        <f t="shared" si="24"/>
        <v>5948.3</v>
      </c>
      <c r="E271" s="121" t="str">
        <f t="shared" si="25"/>
        <v>5948.3</v>
      </c>
      <c r="F271" s="121" t="str">
        <f t="shared" si="26"/>
        <v>5948.3</v>
      </c>
      <c r="G271">
        <f t="shared" si="27"/>
        <v>5948.3</v>
      </c>
      <c r="H271" t="b">
        <f t="shared" si="28"/>
        <v>1</v>
      </c>
      <c r="I271">
        <f t="shared" si="29"/>
        <v>6</v>
      </c>
    </row>
    <row r="272" spans="1:9" ht="15.75">
      <c r="A272" s="94">
        <v>43344</v>
      </c>
      <c r="B272" s="19" t="s">
        <v>34</v>
      </c>
      <c r="C272" s="5">
        <v>6033.3</v>
      </c>
      <c r="D272" s="121" t="str">
        <f t="shared" si="24"/>
        <v>6033.3</v>
      </c>
      <c r="E272" s="121" t="str">
        <f t="shared" si="25"/>
        <v>6033.3</v>
      </c>
      <c r="F272" s="121" t="str">
        <f t="shared" si="26"/>
        <v>6033.3</v>
      </c>
      <c r="G272">
        <f t="shared" si="27"/>
        <v>6033.3</v>
      </c>
      <c r="H272" t="b">
        <f t="shared" si="28"/>
        <v>1</v>
      </c>
      <c r="I272">
        <f t="shared" si="29"/>
        <v>6</v>
      </c>
    </row>
    <row r="273" spans="1:9" ht="15.75">
      <c r="A273" s="94">
        <v>43344</v>
      </c>
      <c r="B273" s="19" t="s">
        <v>37</v>
      </c>
      <c r="C273" s="5">
        <v>6033.3</v>
      </c>
      <c r="D273" s="121" t="str">
        <f t="shared" si="24"/>
        <v>6033.3</v>
      </c>
      <c r="E273" s="121" t="str">
        <f t="shared" si="25"/>
        <v>6033.3</v>
      </c>
      <c r="F273" s="121" t="str">
        <f t="shared" si="26"/>
        <v>6033.3</v>
      </c>
      <c r="G273">
        <f t="shared" si="27"/>
        <v>6033.3</v>
      </c>
      <c r="H273" t="b">
        <f t="shared" si="28"/>
        <v>1</v>
      </c>
      <c r="I273">
        <f t="shared" si="29"/>
        <v>6</v>
      </c>
    </row>
    <row r="274" spans="1:9" ht="16.5" thickBot="1">
      <c r="A274" s="101">
        <v>43344</v>
      </c>
      <c r="B274" s="21" t="s">
        <v>38</v>
      </c>
      <c r="C274" s="7">
        <v>5998.3</v>
      </c>
      <c r="D274" s="121" t="str">
        <f t="shared" si="24"/>
        <v>5998.3</v>
      </c>
      <c r="E274" s="121" t="str">
        <f t="shared" si="25"/>
        <v>5998.3</v>
      </c>
      <c r="F274" s="121" t="str">
        <f t="shared" si="26"/>
        <v>5998.3</v>
      </c>
      <c r="G274">
        <f t="shared" si="27"/>
        <v>5998.3</v>
      </c>
      <c r="H274" t="b">
        <f t="shared" si="28"/>
        <v>1</v>
      </c>
      <c r="I274">
        <f t="shared" si="29"/>
        <v>6</v>
      </c>
    </row>
    <row r="275" spans="1:9" ht="16.5" thickBot="1">
      <c r="A275" s="93">
        <v>43374</v>
      </c>
      <c r="B275" s="26" t="s">
        <v>42</v>
      </c>
      <c r="C275" s="27">
        <v>5730</v>
      </c>
      <c r="D275" s="121" t="str">
        <f t="shared" si="24"/>
        <v>5730</v>
      </c>
      <c r="E275" s="121" t="str">
        <f t="shared" si="25"/>
        <v>5730</v>
      </c>
      <c r="F275" s="121" t="str">
        <f t="shared" si="26"/>
        <v>5730</v>
      </c>
      <c r="G275">
        <f t="shared" si="27"/>
        <v>5730</v>
      </c>
      <c r="H275" t="b">
        <f t="shared" si="28"/>
        <v>1</v>
      </c>
      <c r="I275">
        <f t="shared" si="29"/>
        <v>4</v>
      </c>
    </row>
    <row r="276" spans="1:9" ht="16.5" thickBot="1">
      <c r="A276" s="94">
        <v>43374</v>
      </c>
      <c r="B276" s="26" t="s">
        <v>7</v>
      </c>
      <c r="C276" s="27">
        <v>5380</v>
      </c>
      <c r="D276" s="121" t="str">
        <f t="shared" si="24"/>
        <v>5380</v>
      </c>
      <c r="E276" s="121" t="str">
        <f t="shared" si="25"/>
        <v>5380</v>
      </c>
      <c r="F276" s="121" t="str">
        <f t="shared" si="26"/>
        <v>5380</v>
      </c>
      <c r="G276">
        <f t="shared" si="27"/>
        <v>5380</v>
      </c>
      <c r="H276" t="b">
        <f t="shared" si="28"/>
        <v>1</v>
      </c>
      <c r="I276">
        <f t="shared" si="29"/>
        <v>4</v>
      </c>
    </row>
    <row r="277" spans="1:9" ht="16.5" thickBot="1">
      <c r="A277" s="94">
        <v>43374</v>
      </c>
      <c r="B277" s="26" t="s">
        <v>8</v>
      </c>
      <c r="C277" s="27">
        <v>5505</v>
      </c>
      <c r="D277" s="121" t="str">
        <f t="shared" si="24"/>
        <v>5505</v>
      </c>
      <c r="E277" s="121" t="str">
        <f t="shared" si="25"/>
        <v>5505</v>
      </c>
      <c r="F277" s="121" t="str">
        <f t="shared" si="26"/>
        <v>5505</v>
      </c>
      <c r="G277">
        <f t="shared" si="27"/>
        <v>5505</v>
      </c>
      <c r="H277" t="b">
        <f t="shared" si="28"/>
        <v>1</v>
      </c>
      <c r="I277">
        <f t="shared" si="29"/>
        <v>4</v>
      </c>
    </row>
    <row r="278" spans="1:9" ht="15.75">
      <c r="A278" s="94">
        <v>43374</v>
      </c>
      <c r="B278" s="26" t="s">
        <v>9</v>
      </c>
      <c r="C278" s="27">
        <v>5883.3</v>
      </c>
      <c r="D278" s="121" t="str">
        <f t="shared" si="24"/>
        <v>5883.3</v>
      </c>
      <c r="E278" s="121" t="str">
        <f t="shared" si="25"/>
        <v>5883.3</v>
      </c>
      <c r="F278" s="121" t="str">
        <f t="shared" si="26"/>
        <v>5883.3</v>
      </c>
      <c r="G278">
        <f t="shared" si="27"/>
        <v>5883.3</v>
      </c>
      <c r="H278" t="b">
        <f t="shared" si="28"/>
        <v>1</v>
      </c>
      <c r="I278">
        <f t="shared" si="29"/>
        <v>6</v>
      </c>
    </row>
    <row r="279" spans="1:9" ht="16.5" thickBot="1">
      <c r="A279" s="94">
        <v>43374</v>
      </c>
      <c r="B279" s="43" t="s">
        <v>60</v>
      </c>
      <c r="C279" s="44">
        <v>5921.7</v>
      </c>
      <c r="D279" s="121" t="str">
        <f t="shared" si="24"/>
        <v>5921.7</v>
      </c>
      <c r="E279" s="121" t="str">
        <f t="shared" si="25"/>
        <v>5921.7</v>
      </c>
      <c r="F279" s="121" t="str">
        <f t="shared" si="26"/>
        <v>5921.7</v>
      </c>
      <c r="G279">
        <f t="shared" si="27"/>
        <v>5921.7</v>
      </c>
      <c r="H279" t="b">
        <f t="shared" si="28"/>
        <v>1</v>
      </c>
      <c r="I279">
        <f t="shared" si="29"/>
        <v>6</v>
      </c>
    </row>
    <row r="280" spans="1:9" ht="15.75">
      <c r="A280" s="93">
        <v>43405</v>
      </c>
      <c r="B280" s="23" t="s">
        <v>11</v>
      </c>
      <c r="C280" s="45">
        <v>6220</v>
      </c>
      <c r="D280" s="121" t="str">
        <f t="shared" si="24"/>
        <v>6220</v>
      </c>
      <c r="E280" s="121" t="str">
        <f t="shared" si="25"/>
        <v>6220</v>
      </c>
      <c r="F280" s="121" t="str">
        <f t="shared" si="26"/>
        <v>6220</v>
      </c>
      <c r="G280">
        <f t="shared" si="27"/>
        <v>6220</v>
      </c>
      <c r="H280" t="b">
        <f t="shared" si="28"/>
        <v>1</v>
      </c>
      <c r="I280">
        <f t="shared" si="29"/>
        <v>4</v>
      </c>
    </row>
    <row r="281" spans="1:9" ht="15.75">
      <c r="A281" s="94">
        <v>43405</v>
      </c>
      <c r="B281" s="23" t="s">
        <v>12</v>
      </c>
      <c r="C281" s="45">
        <v>6333.3</v>
      </c>
      <c r="D281" s="121" t="str">
        <f t="shared" si="24"/>
        <v>6333.3</v>
      </c>
      <c r="E281" s="121" t="str">
        <f t="shared" si="25"/>
        <v>6333.3</v>
      </c>
      <c r="F281" s="121" t="str">
        <f t="shared" si="26"/>
        <v>6333.3</v>
      </c>
      <c r="G281">
        <f t="shared" si="27"/>
        <v>6333.3</v>
      </c>
      <c r="H281" t="b">
        <f t="shared" si="28"/>
        <v>1</v>
      </c>
      <c r="I281">
        <f t="shared" si="29"/>
        <v>6</v>
      </c>
    </row>
    <row r="282" spans="1:9" ht="15.75">
      <c r="A282" s="94">
        <v>43405</v>
      </c>
      <c r="B282" s="23" t="s">
        <v>13</v>
      </c>
      <c r="C282" s="45">
        <v>6201</v>
      </c>
      <c r="D282" s="121" t="str">
        <f t="shared" si="24"/>
        <v>6201</v>
      </c>
      <c r="E282" s="121" t="str">
        <f t="shared" si="25"/>
        <v>6201</v>
      </c>
      <c r="F282" s="121" t="str">
        <f t="shared" si="26"/>
        <v>6201</v>
      </c>
      <c r="G282">
        <f t="shared" si="27"/>
        <v>6201</v>
      </c>
      <c r="H282" t="b">
        <f t="shared" si="28"/>
        <v>1</v>
      </c>
      <c r="I282">
        <f t="shared" si="29"/>
        <v>4</v>
      </c>
    </row>
    <row r="283" spans="1:9" ht="16.5" thickBot="1">
      <c r="A283" s="94">
        <v>43405</v>
      </c>
      <c r="B283" s="24" t="s">
        <v>53</v>
      </c>
      <c r="C283" s="46">
        <v>6091.3</v>
      </c>
      <c r="D283" s="121" t="str">
        <f t="shared" si="24"/>
        <v>6091.3</v>
      </c>
      <c r="E283" s="121" t="str">
        <f t="shared" si="25"/>
        <v>6091.3</v>
      </c>
      <c r="F283" s="121" t="str">
        <f t="shared" si="26"/>
        <v>6091.3</v>
      </c>
      <c r="G283">
        <f t="shared" si="27"/>
        <v>6091.3</v>
      </c>
      <c r="H283" t="b">
        <f t="shared" si="28"/>
        <v>1</v>
      </c>
      <c r="I283">
        <f t="shared" si="29"/>
        <v>6</v>
      </c>
    </row>
    <row r="284" spans="1:9" ht="15.75">
      <c r="A284" s="90">
        <v>43435</v>
      </c>
      <c r="B284" s="26" t="s">
        <v>78</v>
      </c>
      <c r="C284" s="40">
        <v>6072.5</v>
      </c>
      <c r="D284" s="121" t="str">
        <f t="shared" si="24"/>
        <v>6072.5</v>
      </c>
      <c r="E284" s="121" t="str">
        <f t="shared" si="25"/>
        <v>6072.5</v>
      </c>
      <c r="F284" s="121" t="str">
        <f t="shared" si="26"/>
        <v>6072.5</v>
      </c>
      <c r="G284">
        <f t="shared" si="27"/>
        <v>6072.5</v>
      </c>
      <c r="H284" t="b">
        <f t="shared" si="28"/>
        <v>1</v>
      </c>
      <c r="I284">
        <f t="shared" si="29"/>
        <v>6</v>
      </c>
    </row>
    <row r="285" spans="1:9" ht="15.75">
      <c r="A285" s="91">
        <v>43435</v>
      </c>
      <c r="B285" s="29" t="s">
        <v>34</v>
      </c>
      <c r="C285" s="37">
        <v>6010.3</v>
      </c>
      <c r="D285" s="121" t="str">
        <f t="shared" si="24"/>
        <v>6010.3</v>
      </c>
      <c r="E285" s="121" t="str">
        <f t="shared" si="25"/>
        <v>6010.3</v>
      </c>
      <c r="F285" s="121" t="str">
        <f t="shared" si="26"/>
        <v>6010.3</v>
      </c>
      <c r="G285">
        <f t="shared" si="27"/>
        <v>6010.3</v>
      </c>
      <c r="H285" t="b">
        <f t="shared" si="28"/>
        <v>1</v>
      </c>
      <c r="I285">
        <f t="shared" si="29"/>
        <v>6</v>
      </c>
    </row>
    <row r="286" spans="1:9" ht="16.5" thickBot="1">
      <c r="A286" s="91">
        <v>43435</v>
      </c>
      <c r="B286" s="47" t="s">
        <v>37</v>
      </c>
      <c r="C286" s="39">
        <v>5968.7</v>
      </c>
      <c r="D286" s="121" t="str">
        <f t="shared" si="24"/>
        <v>5968.7</v>
      </c>
      <c r="E286" s="121" t="str">
        <f t="shared" si="25"/>
        <v>5968.7</v>
      </c>
      <c r="F286" s="121" t="str">
        <f t="shared" si="26"/>
        <v>5968.7</v>
      </c>
      <c r="G286">
        <f t="shared" si="27"/>
        <v>5968.7</v>
      </c>
      <c r="H286" t="b">
        <f t="shared" si="28"/>
        <v>1</v>
      </c>
      <c r="I286">
        <f t="shared" si="29"/>
        <v>6</v>
      </c>
    </row>
    <row r="287" spans="1:9" ht="16.5" thickBot="1">
      <c r="A287" s="91">
        <v>43435</v>
      </c>
      <c r="B287" s="31" t="s">
        <v>38</v>
      </c>
      <c r="C287" s="41">
        <v>6087.7</v>
      </c>
      <c r="D287" s="121" t="str">
        <f t="shared" si="24"/>
        <v>6087.7</v>
      </c>
      <c r="E287" s="121" t="str">
        <f t="shared" si="25"/>
        <v>6087.7</v>
      </c>
      <c r="F287" s="121" t="str">
        <f t="shared" si="26"/>
        <v>6087.7</v>
      </c>
      <c r="G287">
        <f t="shared" si="27"/>
        <v>6087.7</v>
      </c>
      <c r="H287" t="b">
        <f t="shared" si="28"/>
        <v>1</v>
      </c>
      <c r="I287">
        <f t="shared" si="29"/>
        <v>6</v>
      </c>
    </row>
    <row r="288" spans="1:9" ht="15.75">
      <c r="A288" s="88">
        <v>43466</v>
      </c>
      <c r="B288" s="26" t="s">
        <v>63</v>
      </c>
      <c r="C288" s="27">
        <v>6148.3</v>
      </c>
      <c r="D288" s="121" t="str">
        <f t="shared" si="24"/>
        <v>6148.3</v>
      </c>
      <c r="E288" s="121" t="str">
        <f t="shared" si="25"/>
        <v>6148.3</v>
      </c>
      <c r="F288" s="121" t="str">
        <f t="shared" si="26"/>
        <v>6148.3</v>
      </c>
      <c r="G288">
        <f t="shared" si="27"/>
        <v>6148.3</v>
      </c>
      <c r="H288" t="b">
        <f t="shared" si="28"/>
        <v>1</v>
      </c>
      <c r="I288">
        <f t="shared" si="29"/>
        <v>6</v>
      </c>
    </row>
    <row r="289" spans="1:9" ht="15.75">
      <c r="A289" s="89">
        <v>43466</v>
      </c>
      <c r="B289" s="29" t="s">
        <v>64</v>
      </c>
      <c r="C289" s="30">
        <v>6346.8</v>
      </c>
      <c r="D289" s="121" t="str">
        <f t="shared" si="24"/>
        <v>6346.8</v>
      </c>
      <c r="E289" s="121" t="str">
        <f t="shared" si="25"/>
        <v>6346.8</v>
      </c>
      <c r="F289" s="121" t="str">
        <f t="shared" si="26"/>
        <v>6346.8</v>
      </c>
      <c r="G289">
        <f t="shared" si="27"/>
        <v>6346.8</v>
      </c>
      <c r="H289" t="b">
        <f t="shared" si="28"/>
        <v>1</v>
      </c>
      <c r="I289">
        <f t="shared" si="29"/>
        <v>6</v>
      </c>
    </row>
    <row r="290" spans="1:9" ht="15.75">
      <c r="A290" s="89">
        <v>43466</v>
      </c>
      <c r="B290" s="29" t="s">
        <v>21</v>
      </c>
      <c r="C290" s="30">
        <v>6393.8</v>
      </c>
      <c r="D290" s="121" t="str">
        <f t="shared" si="24"/>
        <v>6393.8</v>
      </c>
      <c r="E290" s="121" t="str">
        <f t="shared" si="25"/>
        <v>6393.8</v>
      </c>
      <c r="F290" s="121" t="str">
        <f t="shared" si="26"/>
        <v>6393.8</v>
      </c>
      <c r="G290">
        <f t="shared" si="27"/>
        <v>6393.8</v>
      </c>
      <c r="H290" t="b">
        <f t="shared" si="28"/>
        <v>1</v>
      </c>
      <c r="I290">
        <f t="shared" si="29"/>
        <v>6</v>
      </c>
    </row>
    <row r="291" spans="1:9" ht="15.75">
      <c r="A291" s="89">
        <v>43466</v>
      </c>
      <c r="B291" s="29" t="s">
        <v>22</v>
      </c>
      <c r="C291" s="30">
        <v>6124.2</v>
      </c>
      <c r="D291" s="121" t="str">
        <f t="shared" si="24"/>
        <v>6124.2</v>
      </c>
      <c r="E291" s="121" t="str">
        <f t="shared" si="25"/>
        <v>6124.2</v>
      </c>
      <c r="F291" s="121" t="str">
        <f t="shared" si="26"/>
        <v>6124.2</v>
      </c>
      <c r="G291">
        <f t="shared" si="27"/>
        <v>6124.2</v>
      </c>
      <c r="H291" t="b">
        <f t="shared" si="28"/>
        <v>1</v>
      </c>
      <c r="I291">
        <f t="shared" si="29"/>
        <v>6</v>
      </c>
    </row>
    <row r="292" spans="1:9" ht="16.5" thickBot="1">
      <c r="A292" s="89">
        <v>43466</v>
      </c>
      <c r="B292" s="31" t="s">
        <v>66</v>
      </c>
      <c r="C292" s="32">
        <v>6021.7</v>
      </c>
      <c r="D292" s="121" t="str">
        <f t="shared" si="24"/>
        <v>6021.7</v>
      </c>
      <c r="E292" s="121" t="str">
        <f t="shared" si="25"/>
        <v>6021.7</v>
      </c>
      <c r="F292" s="121" t="str">
        <f t="shared" si="26"/>
        <v>6021.7</v>
      </c>
      <c r="G292">
        <f t="shared" si="27"/>
        <v>6021.7</v>
      </c>
      <c r="H292" t="b">
        <f t="shared" si="28"/>
        <v>1</v>
      </c>
      <c r="I292">
        <f t="shared" si="29"/>
        <v>6</v>
      </c>
    </row>
    <row r="293" spans="1:9" ht="15.75">
      <c r="A293" s="88">
        <v>43497</v>
      </c>
      <c r="B293" s="26" t="s">
        <v>67</v>
      </c>
      <c r="C293" s="27">
        <v>5891.7</v>
      </c>
      <c r="D293" s="121" t="str">
        <f t="shared" si="24"/>
        <v>5891.7</v>
      </c>
      <c r="E293" s="121" t="str">
        <f t="shared" si="25"/>
        <v>5891.7</v>
      </c>
      <c r="F293" s="121" t="str">
        <f t="shared" si="26"/>
        <v>5891.7</v>
      </c>
      <c r="G293">
        <f t="shared" si="27"/>
        <v>5891.7</v>
      </c>
      <c r="H293" t="b">
        <f t="shared" si="28"/>
        <v>1</v>
      </c>
      <c r="I293">
        <f t="shared" si="29"/>
        <v>6</v>
      </c>
    </row>
    <row r="294" spans="1:9" ht="15.75">
      <c r="A294" s="89">
        <v>43497</v>
      </c>
      <c r="B294" s="29" t="s">
        <v>25</v>
      </c>
      <c r="C294" s="30">
        <v>5927.2</v>
      </c>
      <c r="D294" s="121" t="str">
        <f t="shared" si="24"/>
        <v>5927.2</v>
      </c>
      <c r="E294" s="121" t="str">
        <f t="shared" si="25"/>
        <v>5927.2</v>
      </c>
      <c r="F294" s="121" t="str">
        <f t="shared" si="26"/>
        <v>5927.2</v>
      </c>
      <c r="G294">
        <f t="shared" si="27"/>
        <v>5927.2</v>
      </c>
      <c r="H294" t="b">
        <f t="shared" si="28"/>
        <v>1</v>
      </c>
      <c r="I294">
        <f t="shared" si="29"/>
        <v>6</v>
      </c>
    </row>
    <row r="295" spans="1:9" ht="15.75">
      <c r="A295" s="89">
        <v>43497</v>
      </c>
      <c r="B295" s="29" t="s">
        <v>26</v>
      </c>
      <c r="C295" s="30">
        <v>6081.8</v>
      </c>
      <c r="D295" s="121" t="str">
        <f t="shared" si="24"/>
        <v>6081.8</v>
      </c>
      <c r="E295" s="121" t="str">
        <f t="shared" si="25"/>
        <v>6081.8</v>
      </c>
      <c r="F295" s="121" t="str">
        <f t="shared" si="26"/>
        <v>6081.8</v>
      </c>
      <c r="G295">
        <f t="shared" si="27"/>
        <v>6081.8</v>
      </c>
      <c r="H295" t="b">
        <f t="shared" si="28"/>
        <v>1</v>
      </c>
      <c r="I295">
        <f t="shared" si="29"/>
        <v>6</v>
      </c>
    </row>
    <row r="296" spans="1:9" ht="16.5" thickBot="1">
      <c r="A296" s="102">
        <v>43497</v>
      </c>
      <c r="B296" s="47" t="s">
        <v>79</v>
      </c>
      <c r="C296" s="48">
        <v>6104.7</v>
      </c>
      <c r="D296" s="121" t="str">
        <f t="shared" si="24"/>
        <v>6104.7</v>
      </c>
      <c r="E296" s="121" t="str">
        <f t="shared" si="25"/>
        <v>6104.7</v>
      </c>
      <c r="F296" s="121" t="str">
        <f t="shared" si="26"/>
        <v>6104.7</v>
      </c>
      <c r="G296">
        <f t="shared" si="27"/>
        <v>6104.7</v>
      </c>
      <c r="H296" t="b">
        <f t="shared" si="28"/>
        <v>1</v>
      </c>
      <c r="I296">
        <f t="shared" si="29"/>
        <v>6</v>
      </c>
    </row>
    <row r="297" spans="1:9" ht="16.5" thickBot="1">
      <c r="A297" s="90">
        <v>43525</v>
      </c>
      <c r="B297" s="26" t="s">
        <v>67</v>
      </c>
      <c r="C297" s="27">
        <v>6055</v>
      </c>
      <c r="D297" s="121" t="str">
        <f t="shared" si="24"/>
        <v>6055</v>
      </c>
      <c r="E297" s="121" t="str">
        <f t="shared" si="25"/>
        <v>6055</v>
      </c>
      <c r="F297" s="121" t="str">
        <f t="shared" si="26"/>
        <v>6055</v>
      </c>
      <c r="G297">
        <f t="shared" si="27"/>
        <v>6055</v>
      </c>
      <c r="H297" t="b">
        <f t="shared" si="28"/>
        <v>1</v>
      </c>
      <c r="I297">
        <f t="shared" si="29"/>
        <v>4</v>
      </c>
    </row>
    <row r="298" spans="1:9" ht="15.75">
      <c r="A298" s="91">
        <v>43525</v>
      </c>
      <c r="B298" s="29" t="s">
        <v>25</v>
      </c>
      <c r="C298" s="27">
        <v>5971.5</v>
      </c>
      <c r="D298" s="121" t="str">
        <f t="shared" si="24"/>
        <v>5971.5</v>
      </c>
      <c r="E298" s="121" t="str">
        <f t="shared" si="25"/>
        <v>5971.5</v>
      </c>
      <c r="F298" s="121" t="str">
        <f t="shared" si="26"/>
        <v>5971.5</v>
      </c>
      <c r="G298">
        <f t="shared" si="27"/>
        <v>5971.5</v>
      </c>
      <c r="H298" t="b">
        <f t="shared" si="28"/>
        <v>1</v>
      </c>
      <c r="I298">
        <f t="shared" si="29"/>
        <v>6</v>
      </c>
    </row>
    <row r="299" spans="1:9" ht="15.75">
      <c r="A299" s="91">
        <v>43525</v>
      </c>
      <c r="B299" s="29" t="s">
        <v>26</v>
      </c>
      <c r="C299" s="30">
        <v>5976.2</v>
      </c>
      <c r="D299" s="121" t="str">
        <f t="shared" si="24"/>
        <v>5976.2</v>
      </c>
      <c r="E299" s="121" t="str">
        <f t="shared" si="25"/>
        <v>5976.2</v>
      </c>
      <c r="F299" s="121" t="str">
        <f t="shared" si="26"/>
        <v>5976.2</v>
      </c>
      <c r="G299">
        <f t="shared" si="27"/>
        <v>5976.2</v>
      </c>
      <c r="H299" t="b">
        <f t="shared" si="28"/>
        <v>1</v>
      </c>
      <c r="I299">
        <f t="shared" si="29"/>
        <v>6</v>
      </c>
    </row>
    <row r="300" spans="1:9" ht="16.5" thickBot="1">
      <c r="A300" s="91">
        <v>43525</v>
      </c>
      <c r="B300" s="31" t="s">
        <v>41</v>
      </c>
      <c r="C300" s="49" t="s">
        <v>80</v>
      </c>
      <c r="D300" s="121" t="str">
        <f t="shared" si="24"/>
        <v>5.778.7​​​​0​​​​</v>
      </c>
      <c r="E300" s="121" t="str">
        <f t="shared" si="25"/>
        <v>5778.7​​​​0​​​​</v>
      </c>
      <c r="F300" s="121" t="str">
        <f t="shared" si="26"/>
        <v>5778.70</v>
      </c>
      <c r="G300">
        <f t="shared" si="27"/>
        <v>5778.7</v>
      </c>
      <c r="H300" t="b">
        <f t="shared" si="28"/>
        <v>1</v>
      </c>
      <c r="I300">
        <f t="shared" si="29"/>
        <v>6</v>
      </c>
    </row>
    <row r="301" spans="1:9" ht="15.75">
      <c r="A301" s="88">
        <v>43556</v>
      </c>
      <c r="B301" s="18" t="s">
        <v>58</v>
      </c>
      <c r="C301" s="50">
        <v>5916</v>
      </c>
      <c r="D301" s="121" t="str">
        <f t="shared" si="24"/>
        <v>5916</v>
      </c>
      <c r="E301" s="121" t="str">
        <f t="shared" si="25"/>
        <v>5916</v>
      </c>
      <c r="F301" s="121" t="str">
        <f t="shared" si="26"/>
        <v>5916</v>
      </c>
      <c r="G301">
        <f t="shared" si="27"/>
        <v>5916</v>
      </c>
      <c r="H301" t="b">
        <f t="shared" si="28"/>
        <v>1</v>
      </c>
      <c r="I301">
        <f t="shared" si="29"/>
        <v>4</v>
      </c>
    </row>
    <row r="302" spans="1:9" ht="15.75">
      <c r="A302" s="89">
        <v>43556</v>
      </c>
      <c r="B302" s="19" t="s">
        <v>59</v>
      </c>
      <c r="C302" s="42">
        <v>6205.7</v>
      </c>
      <c r="D302" s="121" t="str">
        <f t="shared" si="24"/>
        <v>6205.7</v>
      </c>
      <c r="E302" s="121" t="str">
        <f t="shared" si="25"/>
        <v>6205.7</v>
      </c>
      <c r="F302" s="121" t="str">
        <f t="shared" si="26"/>
        <v>6205.7</v>
      </c>
      <c r="G302">
        <f t="shared" si="27"/>
        <v>6205.7</v>
      </c>
      <c r="H302" t="b">
        <f t="shared" si="28"/>
        <v>1</v>
      </c>
      <c r="I302">
        <f t="shared" si="29"/>
        <v>6</v>
      </c>
    </row>
    <row r="303" spans="1:9" ht="15.75">
      <c r="A303" s="89">
        <v>43556</v>
      </c>
      <c r="B303" s="19" t="s">
        <v>8</v>
      </c>
      <c r="C303" s="42">
        <v>6303.8</v>
      </c>
      <c r="D303" s="121" t="str">
        <f t="shared" si="24"/>
        <v>6303.8</v>
      </c>
      <c r="E303" s="121" t="str">
        <f t="shared" si="25"/>
        <v>6303.8</v>
      </c>
      <c r="F303" s="121" t="str">
        <f t="shared" si="26"/>
        <v>6303.8</v>
      </c>
      <c r="G303">
        <f t="shared" si="27"/>
        <v>6303.8</v>
      </c>
      <c r="H303" t="b">
        <f t="shared" si="28"/>
        <v>1</v>
      </c>
      <c r="I303">
        <f t="shared" si="29"/>
        <v>6</v>
      </c>
    </row>
    <row r="304" spans="1:9" ht="16.5" thickBot="1">
      <c r="A304" s="89">
        <v>43556</v>
      </c>
      <c r="B304" s="21" t="s">
        <v>9</v>
      </c>
      <c r="C304" s="51">
        <v>6361.8</v>
      </c>
      <c r="D304" s="121" t="str">
        <f t="shared" si="24"/>
        <v>6361.8</v>
      </c>
      <c r="E304" s="121" t="str">
        <f t="shared" si="25"/>
        <v>6361.8</v>
      </c>
      <c r="F304" s="121" t="str">
        <f t="shared" si="26"/>
        <v>6361.8</v>
      </c>
      <c r="G304">
        <f t="shared" si="27"/>
        <v>6361.8</v>
      </c>
      <c r="H304" t="b">
        <f t="shared" si="28"/>
        <v>1</v>
      </c>
      <c r="I304">
        <f t="shared" si="29"/>
        <v>6</v>
      </c>
    </row>
    <row r="305" spans="1:9" ht="15.75">
      <c r="A305" s="103">
        <v>43586</v>
      </c>
      <c r="B305" s="23" t="s">
        <v>43</v>
      </c>
      <c r="C305" s="52">
        <v>6232</v>
      </c>
      <c r="D305" s="121" t="str">
        <f t="shared" si="24"/>
        <v>6232</v>
      </c>
      <c r="E305" s="121" t="str">
        <f t="shared" si="25"/>
        <v>6232</v>
      </c>
      <c r="F305" s="121" t="str">
        <f t="shared" si="26"/>
        <v>6232</v>
      </c>
      <c r="G305">
        <f t="shared" si="27"/>
        <v>6232</v>
      </c>
      <c r="H305" t="b">
        <f t="shared" si="28"/>
        <v>1</v>
      </c>
      <c r="I305">
        <f t="shared" si="29"/>
        <v>4</v>
      </c>
    </row>
    <row r="306" spans="1:9" ht="15.75">
      <c r="A306" s="104">
        <v>43586</v>
      </c>
      <c r="B306" s="23" t="s">
        <v>29</v>
      </c>
      <c r="C306" s="52">
        <v>6453.5</v>
      </c>
      <c r="D306" s="121" t="str">
        <f t="shared" si="24"/>
        <v>6453.5</v>
      </c>
      <c r="E306" s="121" t="str">
        <f t="shared" si="25"/>
        <v>6453.5</v>
      </c>
      <c r="F306" s="121" t="str">
        <f t="shared" si="26"/>
        <v>6453.5</v>
      </c>
      <c r="G306">
        <f t="shared" si="27"/>
        <v>6453.5</v>
      </c>
      <c r="H306" t="b">
        <f t="shared" si="28"/>
        <v>1</v>
      </c>
      <c r="I306">
        <f t="shared" si="29"/>
        <v>6</v>
      </c>
    </row>
    <row r="307" spans="1:9" ht="15.75">
      <c r="A307" s="104">
        <v>43586</v>
      </c>
      <c r="B307" s="23" t="s">
        <v>30</v>
      </c>
      <c r="C307" s="52">
        <v>6491.7</v>
      </c>
      <c r="D307" s="121" t="str">
        <f t="shared" si="24"/>
        <v>6491.7</v>
      </c>
      <c r="E307" s="121" t="str">
        <f t="shared" si="25"/>
        <v>6491.7</v>
      </c>
      <c r="F307" s="121" t="str">
        <f t="shared" si="26"/>
        <v>6491.7</v>
      </c>
      <c r="G307">
        <f t="shared" si="27"/>
        <v>6491.7</v>
      </c>
      <c r="H307" t="b">
        <f t="shared" si="28"/>
        <v>1</v>
      </c>
      <c r="I307">
        <f t="shared" si="29"/>
        <v>6</v>
      </c>
    </row>
    <row r="308" spans="1:9" ht="16.5" thickBot="1">
      <c r="A308" s="105">
        <v>43586</v>
      </c>
      <c r="B308" s="24" t="s">
        <v>31</v>
      </c>
      <c r="C308" s="53" t="s">
        <v>81</v>
      </c>
      <c r="D308" s="121" t="str">
        <f t="shared" si="24"/>
        <v>6.584.​​​​0​0​​​​</v>
      </c>
      <c r="E308" s="121" t="str">
        <f t="shared" si="25"/>
        <v>6584.​​​​0​0​​​​</v>
      </c>
      <c r="F308" s="121" t="str">
        <f t="shared" si="26"/>
        <v>6584.00</v>
      </c>
      <c r="G308">
        <f t="shared" si="27"/>
        <v>6584</v>
      </c>
      <c r="H308" t="b">
        <f t="shared" si="28"/>
        <v>1</v>
      </c>
      <c r="I308">
        <f t="shared" si="29"/>
        <v>4</v>
      </c>
    </row>
    <row r="309" spans="1:9" ht="16.5" thickBot="1">
      <c r="A309" s="93">
        <v>43617</v>
      </c>
      <c r="B309" s="26" t="s">
        <v>56</v>
      </c>
      <c r="C309" s="54" t="s">
        <v>82</v>
      </c>
      <c r="D309" s="121" t="str">
        <f t="shared" si="24"/>
        <v>6.918​.​​​​5​0</v>
      </c>
      <c r="E309" s="121" t="str">
        <f t="shared" si="25"/>
        <v>6918​.​​​​5​0</v>
      </c>
      <c r="F309" s="121" t="str">
        <f t="shared" si="26"/>
        <v>6918.50</v>
      </c>
      <c r="G309">
        <f t="shared" si="27"/>
        <v>6918.5</v>
      </c>
      <c r="H309" t="b">
        <f t="shared" si="28"/>
        <v>1</v>
      </c>
      <c r="I309">
        <f t="shared" si="29"/>
        <v>6</v>
      </c>
    </row>
    <row r="310" spans="1:9" ht="16.5" thickBot="1">
      <c r="A310" s="94">
        <v>43617</v>
      </c>
      <c r="B310" s="29" t="s">
        <v>57</v>
      </c>
      <c r="C310" s="54">
        <v>6990</v>
      </c>
      <c r="D310" s="121" t="str">
        <f t="shared" si="24"/>
        <v>6990</v>
      </c>
      <c r="E310" s="121" t="str">
        <f t="shared" si="25"/>
        <v>6990</v>
      </c>
      <c r="F310" s="121" t="str">
        <f t="shared" si="26"/>
        <v>6990</v>
      </c>
      <c r="G310">
        <f t="shared" si="27"/>
        <v>6990</v>
      </c>
      <c r="H310" t="b">
        <f t="shared" si="28"/>
        <v>1</v>
      </c>
      <c r="I310">
        <f t="shared" si="29"/>
        <v>4</v>
      </c>
    </row>
    <row r="311" spans="1:9" ht="16.5" thickBot="1">
      <c r="A311" s="94">
        <v>43617</v>
      </c>
      <c r="B311" s="29" t="s">
        <v>34</v>
      </c>
      <c r="C311" s="54">
        <v>6880.5</v>
      </c>
      <c r="D311" s="121" t="str">
        <f t="shared" si="24"/>
        <v>6880.5</v>
      </c>
      <c r="E311" s="121" t="str">
        <f t="shared" si="25"/>
        <v>6880.5</v>
      </c>
      <c r="F311" s="121" t="str">
        <f t="shared" si="26"/>
        <v>6880.5</v>
      </c>
      <c r="G311">
        <f t="shared" si="27"/>
        <v>6880.5</v>
      </c>
      <c r="H311" t="b">
        <f t="shared" si="28"/>
        <v>1</v>
      </c>
      <c r="I311">
        <f t="shared" si="29"/>
        <v>6</v>
      </c>
    </row>
    <row r="312" spans="1:9" ht="16.5" thickBot="1">
      <c r="A312" s="94">
        <v>43617</v>
      </c>
      <c r="B312" s="47" t="s">
        <v>37</v>
      </c>
      <c r="C312" s="55">
        <v>7033.3</v>
      </c>
      <c r="D312" s="121" t="str">
        <f t="shared" si="24"/>
        <v>7033.3</v>
      </c>
      <c r="E312" s="121" t="str">
        <f t="shared" si="25"/>
        <v>7033.3</v>
      </c>
      <c r="F312" s="121" t="str">
        <f t="shared" si="26"/>
        <v>7033.3</v>
      </c>
      <c r="G312">
        <f t="shared" si="27"/>
        <v>7033.3</v>
      </c>
      <c r="H312" t="b">
        <f t="shared" si="28"/>
        <v>1</v>
      </c>
      <c r="I312">
        <f t="shared" si="29"/>
        <v>6</v>
      </c>
    </row>
    <row r="313" spans="1:9" ht="16.5" thickBot="1">
      <c r="A313" s="101">
        <v>43617</v>
      </c>
      <c r="B313" s="43" t="s">
        <v>38</v>
      </c>
      <c r="C313" s="55">
        <v>7024.3</v>
      </c>
      <c r="D313" s="121" t="str">
        <f t="shared" si="24"/>
        <v>7024.3</v>
      </c>
      <c r="E313" s="121" t="str">
        <f t="shared" si="25"/>
        <v>7024.3</v>
      </c>
      <c r="F313" s="121" t="str">
        <f t="shared" si="26"/>
        <v>7024.3</v>
      </c>
      <c r="G313">
        <f t="shared" si="27"/>
        <v>7024.3</v>
      </c>
      <c r="H313" t="b">
        <f t="shared" si="28"/>
        <v>1</v>
      </c>
      <c r="I313">
        <f t="shared" si="29"/>
        <v>6</v>
      </c>
    </row>
    <row r="314" spans="1:9" ht="16.5" thickBot="1">
      <c r="A314" s="106">
        <v>43647</v>
      </c>
      <c r="B314" s="26" t="s">
        <v>42</v>
      </c>
      <c r="C314" s="55">
        <v>6842.5</v>
      </c>
      <c r="D314" s="121" t="str">
        <f t="shared" si="24"/>
        <v>6842.5</v>
      </c>
      <c r="E314" s="121" t="str">
        <f t="shared" si="25"/>
        <v>6842.5</v>
      </c>
      <c r="F314" s="121" t="str">
        <f t="shared" si="26"/>
        <v>6842.5</v>
      </c>
      <c r="G314">
        <f t="shared" si="27"/>
        <v>6842.5</v>
      </c>
      <c r="H314" t="b">
        <f t="shared" si="28"/>
        <v>1</v>
      </c>
      <c r="I314">
        <f t="shared" si="29"/>
        <v>6</v>
      </c>
    </row>
    <row r="315" spans="1:9" ht="16.5" thickBot="1">
      <c r="A315" s="107">
        <v>43647</v>
      </c>
      <c r="B315" s="29" t="s">
        <v>7</v>
      </c>
      <c r="C315" s="55">
        <v>6758.7</v>
      </c>
      <c r="D315" s="121" t="str">
        <f t="shared" si="24"/>
        <v>6758.7</v>
      </c>
      <c r="E315" s="121" t="str">
        <f t="shared" si="25"/>
        <v>6758.7</v>
      </c>
      <c r="F315" s="121" t="str">
        <f t="shared" si="26"/>
        <v>6758.7</v>
      </c>
      <c r="G315">
        <f t="shared" si="27"/>
        <v>6758.7</v>
      </c>
      <c r="H315" t="b">
        <f t="shared" si="28"/>
        <v>1</v>
      </c>
      <c r="I315">
        <f t="shared" si="29"/>
        <v>6</v>
      </c>
    </row>
    <row r="316" spans="1:9" ht="16.5" thickBot="1">
      <c r="A316" s="107">
        <v>43647</v>
      </c>
      <c r="B316" s="29" t="s">
        <v>8</v>
      </c>
      <c r="C316" s="54">
        <v>6770.7</v>
      </c>
      <c r="D316" s="121" t="str">
        <f t="shared" si="24"/>
        <v>6770.7</v>
      </c>
      <c r="E316" s="121" t="str">
        <f t="shared" si="25"/>
        <v>6770.7</v>
      </c>
      <c r="F316" s="121" t="str">
        <f t="shared" si="26"/>
        <v>6770.7</v>
      </c>
      <c r="G316">
        <f t="shared" si="27"/>
        <v>6770.7</v>
      </c>
      <c r="H316" t="b">
        <f t="shared" si="28"/>
        <v>1</v>
      </c>
      <c r="I316">
        <f t="shared" si="29"/>
        <v>6</v>
      </c>
    </row>
    <row r="317" spans="1:9" ht="16.5" thickBot="1">
      <c r="A317" s="108">
        <v>43647</v>
      </c>
      <c r="B317" s="31" t="s">
        <v>9</v>
      </c>
      <c r="C317" s="56">
        <v>6695.2</v>
      </c>
      <c r="D317" s="121" t="str">
        <f t="shared" si="24"/>
        <v>6695.2</v>
      </c>
      <c r="E317" s="121" t="str">
        <f t="shared" si="25"/>
        <v>6695.2</v>
      </c>
      <c r="F317" s="121" t="str">
        <f t="shared" si="26"/>
        <v>6695.2</v>
      </c>
      <c r="G317">
        <f t="shared" si="27"/>
        <v>6695.2</v>
      </c>
      <c r="H317" t="b">
        <f t="shared" si="28"/>
        <v>1</v>
      </c>
      <c r="I317">
        <f t="shared" si="29"/>
        <v>6</v>
      </c>
    </row>
    <row r="318" spans="1:9" ht="15.75">
      <c r="A318" s="106">
        <v>43678</v>
      </c>
      <c r="B318" s="18" t="s">
        <v>60</v>
      </c>
      <c r="C318" s="50">
        <v>6690</v>
      </c>
      <c r="D318" s="121" t="str">
        <f t="shared" si="24"/>
        <v>6690</v>
      </c>
      <c r="E318" s="121" t="str">
        <f t="shared" si="25"/>
        <v>6690</v>
      </c>
      <c r="F318" s="121" t="str">
        <f t="shared" si="26"/>
        <v>6690</v>
      </c>
      <c r="G318">
        <f t="shared" si="27"/>
        <v>6690</v>
      </c>
      <c r="H318" t="b">
        <f t="shared" si="28"/>
        <v>1</v>
      </c>
      <c r="I318">
        <f t="shared" si="29"/>
        <v>4</v>
      </c>
    </row>
    <row r="319" spans="1:9" ht="15.75">
      <c r="A319" s="107">
        <v>43678</v>
      </c>
      <c r="B319" s="19" t="s">
        <v>73</v>
      </c>
      <c r="C319" s="42">
        <v>6691.7</v>
      </c>
      <c r="D319" s="121" t="str">
        <f t="shared" si="24"/>
        <v>6691.7</v>
      </c>
      <c r="E319" s="121" t="str">
        <f t="shared" si="25"/>
        <v>6691.7</v>
      </c>
      <c r="F319" s="121" t="str">
        <f t="shared" si="26"/>
        <v>6691.7</v>
      </c>
      <c r="G319">
        <f t="shared" si="27"/>
        <v>6691.7</v>
      </c>
      <c r="H319" t="b">
        <f t="shared" si="28"/>
        <v>1</v>
      </c>
      <c r="I319">
        <f t="shared" si="29"/>
        <v>6</v>
      </c>
    </row>
    <row r="320" spans="1:9" ht="15.75">
      <c r="A320" s="107">
        <v>43678</v>
      </c>
      <c r="B320" s="19" t="s">
        <v>12</v>
      </c>
      <c r="C320" s="42">
        <v>6671.7</v>
      </c>
      <c r="D320" s="121" t="str">
        <f t="shared" si="24"/>
        <v>6671.7</v>
      </c>
      <c r="E320" s="121" t="str">
        <f t="shared" si="25"/>
        <v>6671.7</v>
      </c>
      <c r="F320" s="121" t="str">
        <f t="shared" si="26"/>
        <v>6671.7</v>
      </c>
      <c r="G320">
        <f t="shared" si="27"/>
        <v>6671.7</v>
      </c>
      <c r="H320" t="b">
        <f t="shared" si="28"/>
        <v>1</v>
      </c>
      <c r="I320">
        <f t="shared" si="29"/>
        <v>6</v>
      </c>
    </row>
    <row r="321" spans="1:9" ht="16.5" thickBot="1">
      <c r="A321" s="109">
        <v>43678</v>
      </c>
      <c r="B321" s="57" t="s">
        <v>13</v>
      </c>
      <c r="C321" s="58">
        <v>6493.5</v>
      </c>
      <c r="D321" s="121" t="str">
        <f t="shared" si="24"/>
        <v>6493.5</v>
      </c>
      <c r="E321" s="121" t="str">
        <f t="shared" si="25"/>
        <v>6493.5</v>
      </c>
      <c r="F321" s="121" t="str">
        <f t="shared" si="26"/>
        <v>6493.5</v>
      </c>
      <c r="G321">
        <f t="shared" si="27"/>
        <v>6493.5</v>
      </c>
      <c r="H321" t="b">
        <f t="shared" si="28"/>
        <v>1</v>
      </c>
      <c r="I321">
        <f t="shared" si="29"/>
        <v>6</v>
      </c>
    </row>
    <row r="322" spans="1:9" ht="16.5" thickBot="1">
      <c r="A322" s="108">
        <v>43678</v>
      </c>
      <c r="B322" s="57" t="s">
        <v>75</v>
      </c>
      <c r="C322" s="58">
        <v>6492.2</v>
      </c>
      <c r="D322" s="121" t="str">
        <f t="shared" si="24"/>
        <v>6492.2</v>
      </c>
      <c r="E322" s="121" t="str">
        <f t="shared" si="25"/>
        <v>6492.2</v>
      </c>
      <c r="F322" s="121" t="str">
        <f t="shared" si="26"/>
        <v>6492.2</v>
      </c>
      <c r="G322">
        <f t="shared" si="27"/>
        <v>6492.2</v>
      </c>
      <c r="H322" t="b">
        <f t="shared" si="28"/>
        <v>1</v>
      </c>
      <c r="I322">
        <f t="shared" si="29"/>
        <v>6</v>
      </c>
    </row>
    <row r="323" spans="1:9" ht="16.5" thickBot="1">
      <c r="A323" s="106">
        <v>43709</v>
      </c>
      <c r="B323" s="59" t="s">
        <v>69</v>
      </c>
      <c r="C323" s="60" t="s">
        <v>83</v>
      </c>
      <c r="D323" s="121" t="str">
        <f t="shared" ref="D323:D386" si="30">SUBSTITUTE(C323, ",", ".")</f>
        <v>6.​636​.7​​​​​​​0​​​​</v>
      </c>
      <c r="E323" s="121" t="str">
        <f t="shared" ref="E323:E386" si="31">IF(LEN(D323)-LEN(SUBSTITUTE(D323,".",""))&gt;=2, SUBSTITUTE(D323,".","",1), D323)</f>
        <v>6​636​.7​​​​​​​0​​​​</v>
      </c>
      <c r="F323" s="121" t="str">
        <f t="shared" ref="F323:F386" si="32">TRIM(CLEAN(
  SUBSTITUTE(
    SUBSTITUTE(
      SUBSTITUTE(
        SUBSTITUTE(E323, CHAR(160), ""),
        _xlfn.UNICHAR(8203), ""
      ),
      "/kg", ""
    ),
    "$", ""
  )
))</f>
        <v>6636.70</v>
      </c>
      <c r="G323">
        <f t="shared" ref="G323:G386" si="33">VALUE(F323)</f>
        <v>6636.7</v>
      </c>
      <c r="H323" t="b">
        <f t="shared" ref="H323:H386" si="34">ISNUMBER(G323)</f>
        <v>1</v>
      </c>
      <c r="I323">
        <f t="shared" ref="I323:I386" si="35">LEN(G323)</f>
        <v>6</v>
      </c>
    </row>
    <row r="324" spans="1:9" ht="16.5" thickBot="1">
      <c r="A324" s="107">
        <v>43709</v>
      </c>
      <c r="B324" s="57" t="s">
        <v>70</v>
      </c>
      <c r="C324" s="58">
        <v>6669.5</v>
      </c>
      <c r="D324" s="121" t="str">
        <f t="shared" si="30"/>
        <v>6669.5</v>
      </c>
      <c r="E324" s="121" t="str">
        <f t="shared" si="31"/>
        <v>6669.5</v>
      </c>
      <c r="F324" s="121" t="str">
        <f t="shared" si="32"/>
        <v>6669.5</v>
      </c>
      <c r="G324">
        <f t="shared" si="33"/>
        <v>6669.5</v>
      </c>
      <c r="H324" t="b">
        <f t="shared" si="34"/>
        <v>1</v>
      </c>
      <c r="I324">
        <f t="shared" si="35"/>
        <v>6</v>
      </c>
    </row>
    <row r="325" spans="1:9" ht="16.5" thickBot="1">
      <c r="A325" s="107">
        <v>43709</v>
      </c>
      <c r="B325" s="57" t="s">
        <v>17</v>
      </c>
      <c r="C325" s="58">
        <v>6778.3</v>
      </c>
      <c r="D325" s="121" t="str">
        <f t="shared" si="30"/>
        <v>6778.3</v>
      </c>
      <c r="E325" s="121" t="str">
        <f t="shared" si="31"/>
        <v>6778.3</v>
      </c>
      <c r="F325" s="121" t="str">
        <f t="shared" si="32"/>
        <v>6778.3</v>
      </c>
      <c r="G325">
        <f t="shared" si="33"/>
        <v>6778.3</v>
      </c>
      <c r="H325" t="b">
        <f t="shared" si="34"/>
        <v>1</v>
      </c>
      <c r="I325">
        <f t="shared" si="35"/>
        <v>6</v>
      </c>
    </row>
    <row r="326" spans="1:9" ht="16.5" thickBot="1">
      <c r="A326" s="108">
        <v>43709</v>
      </c>
      <c r="B326" s="57" t="s">
        <v>18</v>
      </c>
      <c r="C326" s="58">
        <v>7021.8</v>
      </c>
      <c r="D326" s="121" t="str">
        <f t="shared" si="30"/>
        <v>7021.8</v>
      </c>
      <c r="E326" s="121" t="str">
        <f t="shared" si="31"/>
        <v>7021.8</v>
      </c>
      <c r="F326" s="121" t="str">
        <f t="shared" si="32"/>
        <v>7021.8</v>
      </c>
      <c r="G326">
        <f t="shared" si="33"/>
        <v>7021.8</v>
      </c>
      <c r="H326" t="b">
        <f t="shared" si="34"/>
        <v>1</v>
      </c>
      <c r="I326">
        <f t="shared" si="35"/>
        <v>6</v>
      </c>
    </row>
    <row r="327" spans="1:9" ht="15.75">
      <c r="A327" s="106">
        <v>43739</v>
      </c>
      <c r="B327" s="26" t="s">
        <v>76</v>
      </c>
      <c r="C327" s="61">
        <v>7308.3</v>
      </c>
      <c r="D327" s="121" t="str">
        <f t="shared" si="30"/>
        <v>7308.3</v>
      </c>
      <c r="E327" s="121" t="str">
        <f t="shared" si="31"/>
        <v>7308.3</v>
      </c>
      <c r="F327" s="121" t="str">
        <f t="shared" si="32"/>
        <v>7308.3</v>
      </c>
      <c r="G327">
        <f t="shared" si="33"/>
        <v>7308.3</v>
      </c>
      <c r="H327" t="b">
        <f t="shared" si="34"/>
        <v>1</v>
      </c>
      <c r="I327">
        <f t="shared" si="35"/>
        <v>6</v>
      </c>
    </row>
    <row r="328" spans="1:9" ht="15.75">
      <c r="A328" s="107">
        <v>43739</v>
      </c>
      <c r="B328" s="29" t="s">
        <v>64</v>
      </c>
      <c r="C328" s="62">
        <v>7525</v>
      </c>
      <c r="D328" s="121" t="str">
        <f t="shared" si="30"/>
        <v>7525</v>
      </c>
      <c r="E328" s="121" t="str">
        <f t="shared" si="31"/>
        <v>7525</v>
      </c>
      <c r="F328" s="121" t="str">
        <f t="shared" si="32"/>
        <v>7525</v>
      </c>
      <c r="G328">
        <f t="shared" si="33"/>
        <v>7525</v>
      </c>
      <c r="H328" t="b">
        <f t="shared" si="34"/>
        <v>1</v>
      </c>
      <c r="I328">
        <f t="shared" si="35"/>
        <v>4</v>
      </c>
    </row>
    <row r="329" spans="1:9" ht="15.75">
      <c r="A329" s="107">
        <v>43739</v>
      </c>
      <c r="B329" s="29" t="s">
        <v>21</v>
      </c>
      <c r="C329" s="62" t="s">
        <v>84</v>
      </c>
      <c r="D329" s="121" t="str">
        <f t="shared" si="30"/>
        <v>7.433​.​​​​​​​​​7​​0​​​​</v>
      </c>
      <c r="E329" s="121" t="str">
        <f t="shared" si="31"/>
        <v>7433​.​​​​​​​​​7​​0​​​​</v>
      </c>
      <c r="F329" s="121" t="str">
        <f t="shared" si="32"/>
        <v>7433.70</v>
      </c>
      <c r="G329">
        <f t="shared" si="33"/>
        <v>7433.7</v>
      </c>
      <c r="H329" t="b">
        <f t="shared" si="34"/>
        <v>1</v>
      </c>
      <c r="I329">
        <f t="shared" si="35"/>
        <v>6</v>
      </c>
    </row>
    <row r="330" spans="1:9" ht="16.5" thickBot="1">
      <c r="A330" s="108">
        <v>43739</v>
      </c>
      <c r="B330" s="29" t="s">
        <v>22</v>
      </c>
      <c r="C330" s="49" t="s">
        <v>85</v>
      </c>
      <c r="D330" s="121" t="str">
        <f t="shared" si="30"/>
        <v>7.573​.​​​​​​​​​3​​​0​​​​</v>
      </c>
      <c r="E330" s="121" t="str">
        <f t="shared" si="31"/>
        <v>7573​.​​​​​​​​​3​​​0​​​​</v>
      </c>
      <c r="F330" s="121" t="str">
        <f t="shared" si="32"/>
        <v>7573.30</v>
      </c>
      <c r="G330">
        <f t="shared" si="33"/>
        <v>7573.3</v>
      </c>
      <c r="H330" t="b">
        <f t="shared" si="34"/>
        <v>1</v>
      </c>
      <c r="I330">
        <f t="shared" si="35"/>
        <v>6</v>
      </c>
    </row>
    <row r="331" spans="1:9" ht="16.5" thickBot="1">
      <c r="A331" s="106">
        <v>43770</v>
      </c>
      <c r="B331" s="38" t="s">
        <v>66</v>
      </c>
      <c r="C331" s="55" t="s">
        <v>86</v>
      </c>
      <c r="D331" s="121" t="str">
        <f t="shared" si="30"/>
        <v>7.418​​.​​​​​​​​​3​​​0​​​​</v>
      </c>
      <c r="E331" s="121" t="str">
        <f t="shared" si="31"/>
        <v>7418​​.​​​​​​​​​3​​​0​​​​</v>
      </c>
      <c r="F331" s="121" t="str">
        <f t="shared" si="32"/>
        <v>7418.30</v>
      </c>
      <c r="G331">
        <f t="shared" si="33"/>
        <v>7418.3</v>
      </c>
      <c r="H331" t="b">
        <f t="shared" si="34"/>
        <v>1</v>
      </c>
      <c r="I331">
        <f t="shared" si="35"/>
        <v>6</v>
      </c>
    </row>
    <row r="332" spans="1:9" ht="16.5" thickBot="1">
      <c r="A332" s="107">
        <v>43770</v>
      </c>
      <c r="B332" s="38" t="s">
        <v>87</v>
      </c>
      <c r="C332" s="63" t="s">
        <v>88</v>
      </c>
      <c r="D332" s="121" t="str">
        <f t="shared" si="30"/>
        <v>7.290​​.​​​​​​​​​​​00​​​​</v>
      </c>
      <c r="E332" s="121" t="str">
        <f t="shared" si="31"/>
        <v>7290​​.​​​​​​​​​​​00​​​​</v>
      </c>
      <c r="F332" s="121" t="str">
        <f t="shared" si="32"/>
        <v>7290.00</v>
      </c>
      <c r="G332">
        <f t="shared" si="33"/>
        <v>7290</v>
      </c>
      <c r="H332" t="b">
        <f t="shared" si="34"/>
        <v>1</v>
      </c>
      <c r="I332">
        <f t="shared" si="35"/>
        <v>4</v>
      </c>
    </row>
    <row r="333" spans="1:9" ht="16.5" thickBot="1">
      <c r="A333" s="107">
        <v>43770</v>
      </c>
      <c r="B333" s="38" t="s">
        <v>25</v>
      </c>
      <c r="C333" s="63" t="s">
        <v>89</v>
      </c>
      <c r="D333" s="121" t="str">
        <f t="shared" si="30"/>
        <v>7.258.​​​​​​​​30</v>
      </c>
      <c r="E333" s="121" t="str">
        <f t="shared" si="31"/>
        <v>7258.​​​​​​​​30</v>
      </c>
      <c r="F333" s="121" t="str">
        <f t="shared" si="32"/>
        <v>7258.30</v>
      </c>
      <c r="G333">
        <f t="shared" si="33"/>
        <v>7258.3</v>
      </c>
      <c r="H333" t="b">
        <f t="shared" si="34"/>
        <v>1</v>
      </c>
      <c r="I333">
        <f t="shared" si="35"/>
        <v>6</v>
      </c>
    </row>
    <row r="334" spans="1:9" ht="16.5" thickBot="1">
      <c r="A334" s="109">
        <v>43770</v>
      </c>
      <c r="B334" s="38" t="s">
        <v>26</v>
      </c>
      <c r="C334" s="63" t="s">
        <v>90</v>
      </c>
      <c r="D334" s="121" t="str">
        <f t="shared" si="30"/>
        <v>7.554.​​​​​​​​70​​​​</v>
      </c>
      <c r="E334" s="121" t="str">
        <f t="shared" si="31"/>
        <v>7554.​​​​​​​​70​​​​</v>
      </c>
      <c r="F334" s="121" t="str">
        <f t="shared" si="32"/>
        <v>7554.70</v>
      </c>
      <c r="G334">
        <f t="shared" si="33"/>
        <v>7554.7</v>
      </c>
      <c r="H334" t="b">
        <f t="shared" si="34"/>
        <v>1</v>
      </c>
      <c r="I334">
        <f t="shared" si="35"/>
        <v>6</v>
      </c>
    </row>
    <row r="335" spans="1:9" ht="16.5" thickBot="1">
      <c r="A335" s="108">
        <v>43770</v>
      </c>
      <c r="B335" s="38" t="s">
        <v>68</v>
      </c>
      <c r="C335" s="64" t="s">
        <v>91</v>
      </c>
      <c r="D335" s="121" t="str">
        <f t="shared" si="30"/>
        <v>7.813.​​​​​​​​80​​​​</v>
      </c>
      <c r="E335" s="121" t="str">
        <f t="shared" si="31"/>
        <v>7813.​​​​​​​​80​​​​</v>
      </c>
      <c r="F335" s="121" t="str">
        <f t="shared" si="32"/>
        <v>7813.80</v>
      </c>
      <c r="G335">
        <f t="shared" si="33"/>
        <v>7813.8</v>
      </c>
      <c r="H335" t="b">
        <f t="shared" si="34"/>
        <v>1</v>
      </c>
      <c r="I335">
        <f t="shared" si="35"/>
        <v>6</v>
      </c>
    </row>
    <row r="336" spans="1:9" ht="16.5" thickBot="1">
      <c r="A336" s="106">
        <v>43800</v>
      </c>
      <c r="B336" s="38" t="s">
        <v>69</v>
      </c>
      <c r="C336" s="55" t="s">
        <v>92</v>
      </c>
      <c r="D336" s="121" t="str">
        <f t="shared" si="30"/>
        <v>7.930.​​​​​​​​80​​​​</v>
      </c>
      <c r="E336" s="121" t="str">
        <f t="shared" si="31"/>
        <v>7930.​​​​​​​​80​​​​</v>
      </c>
      <c r="F336" s="121" t="str">
        <f t="shared" si="32"/>
        <v>7930.80</v>
      </c>
      <c r="G336">
        <f t="shared" si="33"/>
        <v>7930.8</v>
      </c>
      <c r="H336" t="b">
        <f t="shared" si="34"/>
        <v>1</v>
      </c>
      <c r="I336">
        <f t="shared" si="35"/>
        <v>6</v>
      </c>
    </row>
    <row r="337" spans="1:9" ht="16.5" thickBot="1">
      <c r="A337" s="107">
        <v>43800</v>
      </c>
      <c r="B337" s="38" t="s">
        <v>70</v>
      </c>
      <c r="C337" s="63" t="s">
        <v>93</v>
      </c>
      <c r="D337" s="121" t="str">
        <f t="shared" si="30"/>
        <v>7.868.​​​​​​​​80</v>
      </c>
      <c r="E337" s="121" t="str">
        <f t="shared" si="31"/>
        <v>7868.​​​​​​​​80</v>
      </c>
      <c r="F337" s="121" t="str">
        <f t="shared" si="32"/>
        <v>7868.80</v>
      </c>
      <c r="G337">
        <f t="shared" si="33"/>
        <v>7868.8</v>
      </c>
      <c r="H337" t="b">
        <f t="shared" si="34"/>
        <v>1</v>
      </c>
      <c r="I337">
        <f t="shared" si="35"/>
        <v>6</v>
      </c>
    </row>
    <row r="338" spans="1:9" ht="16.5" thickBot="1">
      <c r="A338" s="107">
        <v>43800</v>
      </c>
      <c r="B338" s="38" t="s">
        <v>17</v>
      </c>
      <c r="C338" s="63" t="s">
        <v>94</v>
      </c>
      <c r="D338" s="121" t="str">
        <f t="shared" si="30"/>
        <v>7.689.​​​​​​​​80</v>
      </c>
      <c r="E338" s="121" t="str">
        <f t="shared" si="31"/>
        <v>7689.​​​​​​​​80</v>
      </c>
      <c r="F338" s="121" t="str">
        <f t="shared" si="32"/>
        <v>7689.80</v>
      </c>
      <c r="G338">
        <f t="shared" si="33"/>
        <v>7689.8</v>
      </c>
      <c r="H338" t="b">
        <f t="shared" si="34"/>
        <v>1</v>
      </c>
      <c r="I338">
        <f t="shared" si="35"/>
        <v>6</v>
      </c>
    </row>
    <row r="339" spans="1:9" ht="16.5" thickBot="1">
      <c r="A339" s="108">
        <v>43800</v>
      </c>
      <c r="B339" s="38" t="s">
        <v>95</v>
      </c>
      <c r="C339" s="64" t="s">
        <v>96</v>
      </c>
      <c r="D339" s="121" t="str">
        <f t="shared" si="30"/>
        <v>7.552.​​​​​​​​00​​​​</v>
      </c>
      <c r="E339" s="121" t="str">
        <f t="shared" si="31"/>
        <v>7552.​​​​​​​​00​​​​</v>
      </c>
      <c r="F339" s="121" t="str">
        <f t="shared" si="32"/>
        <v>7552.00</v>
      </c>
      <c r="G339">
        <f t="shared" si="33"/>
        <v>7552</v>
      </c>
      <c r="H339" t="b">
        <f t="shared" si="34"/>
        <v>1</v>
      </c>
      <c r="I339">
        <f t="shared" si="35"/>
        <v>4</v>
      </c>
    </row>
    <row r="340" spans="1:9" ht="16.5" thickBot="1">
      <c r="A340" s="106">
        <v>43831</v>
      </c>
      <c r="B340" s="38" t="s">
        <v>71</v>
      </c>
      <c r="C340" s="55" t="s">
        <v>97</v>
      </c>
      <c r="D340" s="121" t="str">
        <f t="shared" si="30"/>
        <v>7.100.​​​​​​​​50</v>
      </c>
      <c r="E340" s="121" t="str">
        <f t="shared" si="31"/>
        <v>7100.​​​​​​​​50</v>
      </c>
      <c r="F340" s="121" t="str">
        <f t="shared" si="32"/>
        <v>7100.50</v>
      </c>
      <c r="G340">
        <f t="shared" si="33"/>
        <v>7100.5</v>
      </c>
      <c r="H340" t="b">
        <f t="shared" si="34"/>
        <v>1</v>
      </c>
      <c r="I340">
        <f t="shared" si="35"/>
        <v>6</v>
      </c>
    </row>
    <row r="341" spans="1:9" ht="16.5" thickBot="1">
      <c r="A341" s="107">
        <v>43831</v>
      </c>
      <c r="B341" s="38" t="s">
        <v>55</v>
      </c>
      <c r="C341" s="63" t="s">
        <v>98</v>
      </c>
      <c r="D341" s="121" t="str">
        <f t="shared" si="30"/>
        <v>7.023.​​​​​​​​80</v>
      </c>
      <c r="E341" s="121" t="str">
        <f t="shared" si="31"/>
        <v>7023.​​​​​​​​80</v>
      </c>
      <c r="F341" s="121" t="str">
        <f t="shared" si="32"/>
        <v>7023.80</v>
      </c>
      <c r="G341">
        <f t="shared" si="33"/>
        <v>7023.8</v>
      </c>
      <c r="H341" t="b">
        <f t="shared" si="34"/>
        <v>1</v>
      </c>
      <c r="I341">
        <f t="shared" si="35"/>
        <v>6</v>
      </c>
    </row>
    <row r="342" spans="1:9" ht="16.5" thickBot="1">
      <c r="A342" s="107">
        <v>43831</v>
      </c>
      <c r="B342" s="38" t="s">
        <v>30</v>
      </c>
      <c r="C342" s="63" t="s">
        <v>99</v>
      </c>
      <c r="D342" s="121" t="str">
        <f t="shared" si="30"/>
        <v>7.312.​​​​​​​​70​​​​</v>
      </c>
      <c r="E342" s="121" t="str">
        <f t="shared" si="31"/>
        <v>7312.​​​​​​​​70​​​​</v>
      </c>
      <c r="F342" s="121" t="str">
        <f t="shared" si="32"/>
        <v>7312.70</v>
      </c>
      <c r="G342">
        <f t="shared" si="33"/>
        <v>7312.7</v>
      </c>
      <c r="H342" t="b">
        <f t="shared" si="34"/>
        <v>1</v>
      </c>
      <c r="I342">
        <f t="shared" si="35"/>
        <v>6</v>
      </c>
    </row>
    <row r="343" spans="1:9" ht="16.5" thickBot="1">
      <c r="A343" s="109">
        <v>43831</v>
      </c>
      <c r="B343" s="38" t="s">
        <v>31</v>
      </c>
      <c r="C343" s="63" t="s">
        <v>100</v>
      </c>
      <c r="D343" s="121" t="str">
        <f t="shared" si="30"/>
        <v>7.434.​​​​​​​​00</v>
      </c>
      <c r="E343" s="121" t="str">
        <f t="shared" si="31"/>
        <v>7434.​​​​​​​​00</v>
      </c>
      <c r="F343" s="121" t="str">
        <f t="shared" si="32"/>
        <v>7434.00</v>
      </c>
      <c r="G343">
        <f t="shared" si="33"/>
        <v>7434</v>
      </c>
      <c r="H343" t="b">
        <f t="shared" si="34"/>
        <v>1</v>
      </c>
      <c r="I343">
        <f t="shared" si="35"/>
        <v>4</v>
      </c>
    </row>
    <row r="344" spans="1:9" ht="16.5" thickBot="1">
      <c r="A344" s="108">
        <v>43831</v>
      </c>
      <c r="B344" s="38" t="s">
        <v>56</v>
      </c>
      <c r="C344" s="64" t="s">
        <v>101</v>
      </c>
      <c r="D344" s="121" t="str">
        <f t="shared" si="30"/>
        <v>7.875.​​​​​​​​70​​​​</v>
      </c>
      <c r="E344" s="121" t="str">
        <f t="shared" si="31"/>
        <v>7875.​​​​​​​​70​​​​</v>
      </c>
      <c r="F344" s="121" t="str">
        <f t="shared" si="32"/>
        <v>7875.70</v>
      </c>
      <c r="G344">
        <f t="shared" si="33"/>
        <v>7875.7</v>
      </c>
      <c r="H344" t="b">
        <f t="shared" si="34"/>
        <v>1</v>
      </c>
      <c r="I344">
        <f t="shared" si="35"/>
        <v>6</v>
      </c>
    </row>
    <row r="345" spans="1:9" ht="16.5" thickBot="1">
      <c r="A345" s="103">
        <v>43862</v>
      </c>
      <c r="B345" s="65" t="s">
        <v>57</v>
      </c>
      <c r="C345" s="55" t="s">
        <v>102</v>
      </c>
      <c r="D345" s="121" t="str">
        <f t="shared" si="30"/>
        <v>7.954.​​​​​​​​50​​​​</v>
      </c>
      <c r="E345" s="121" t="str">
        <f t="shared" si="31"/>
        <v>7954.​​​​​​​​50​​​​</v>
      </c>
      <c r="F345" s="121" t="str">
        <f t="shared" si="32"/>
        <v>7954.50</v>
      </c>
      <c r="G345">
        <f t="shared" si="33"/>
        <v>7954.5</v>
      </c>
      <c r="H345" t="b">
        <f t="shared" si="34"/>
        <v>1</v>
      </c>
      <c r="I345">
        <f t="shared" si="35"/>
        <v>6</v>
      </c>
    </row>
    <row r="346" spans="1:9" ht="16.5" thickBot="1">
      <c r="A346" s="104">
        <v>43862</v>
      </c>
      <c r="B346" s="65" t="s">
        <v>34</v>
      </c>
      <c r="C346" s="63" t="s">
        <v>103</v>
      </c>
      <c r="D346" s="121" t="str">
        <f t="shared" si="30"/>
        <v>8.175.​​​​​​​​20​​​​</v>
      </c>
      <c r="E346" s="121" t="str">
        <f t="shared" si="31"/>
        <v>8175.​​​​​​​​20​​​​</v>
      </c>
      <c r="F346" s="121" t="str">
        <f t="shared" si="32"/>
        <v>8175.20</v>
      </c>
      <c r="G346">
        <f t="shared" si="33"/>
        <v>8175.2</v>
      </c>
      <c r="H346" t="b">
        <f t="shared" si="34"/>
        <v>1</v>
      </c>
      <c r="I346">
        <f t="shared" si="35"/>
        <v>6</v>
      </c>
    </row>
    <row r="347" spans="1:9" ht="16.5" thickBot="1">
      <c r="A347" s="104">
        <v>43862</v>
      </c>
      <c r="B347" s="65" t="s">
        <v>37</v>
      </c>
      <c r="C347" s="63" t="s">
        <v>104</v>
      </c>
      <c r="D347" s="121" t="str">
        <f t="shared" si="30"/>
        <v>8.506.​​​​​​​​00​​​​</v>
      </c>
      <c r="E347" s="121" t="str">
        <f t="shared" si="31"/>
        <v>8506.​​​​​​​​00​​​​</v>
      </c>
      <c r="F347" s="121" t="str">
        <f t="shared" si="32"/>
        <v>8506.00</v>
      </c>
      <c r="G347">
        <f t="shared" si="33"/>
        <v>8506</v>
      </c>
      <c r="H347" t="b">
        <f t="shared" si="34"/>
        <v>1</v>
      </c>
      <c r="I347">
        <f t="shared" si="35"/>
        <v>4</v>
      </c>
    </row>
    <row r="348" spans="1:9" ht="16.5" thickBot="1">
      <c r="A348" s="110">
        <v>43862</v>
      </c>
      <c r="B348" s="66" t="s">
        <v>105</v>
      </c>
      <c r="C348" s="67" t="s">
        <v>106</v>
      </c>
      <c r="D348" s="121" t="str">
        <f t="shared" si="30"/>
        <v>8.556.​​​​​​​​00​​​​</v>
      </c>
      <c r="E348" s="121" t="str">
        <f t="shared" si="31"/>
        <v>8556.​​​​​​​​00​​​​</v>
      </c>
      <c r="F348" s="121" t="str">
        <f t="shared" si="32"/>
        <v>8556.00</v>
      </c>
      <c r="G348">
        <f t="shared" si="33"/>
        <v>8556</v>
      </c>
      <c r="H348" t="b">
        <f t="shared" si="34"/>
        <v>1</v>
      </c>
      <c r="I348">
        <f t="shared" si="35"/>
        <v>4</v>
      </c>
    </row>
    <row r="349" spans="1:9" ht="16.5" thickBot="1">
      <c r="A349" s="106">
        <v>43891</v>
      </c>
      <c r="B349" s="65" t="s">
        <v>69</v>
      </c>
      <c r="C349" s="50">
        <v>8457.2000000000007</v>
      </c>
      <c r="D349" s="121" t="str">
        <f t="shared" si="30"/>
        <v>8457.2</v>
      </c>
      <c r="E349" s="121" t="str">
        <f t="shared" si="31"/>
        <v>8457.2</v>
      </c>
      <c r="F349" s="121" t="str">
        <f t="shared" si="32"/>
        <v>8457.2</v>
      </c>
      <c r="G349">
        <f t="shared" si="33"/>
        <v>8457.2000000000007</v>
      </c>
      <c r="H349" t="b">
        <f t="shared" si="34"/>
        <v>1</v>
      </c>
      <c r="I349">
        <f t="shared" si="35"/>
        <v>6</v>
      </c>
    </row>
    <row r="350" spans="1:9" ht="16.5" thickBot="1">
      <c r="A350" s="107">
        <v>43891</v>
      </c>
      <c r="B350" s="65" t="s">
        <v>70</v>
      </c>
      <c r="C350" s="42">
        <v>8350</v>
      </c>
      <c r="D350" s="121" t="str">
        <f t="shared" si="30"/>
        <v>8350</v>
      </c>
      <c r="E350" s="121" t="str">
        <f t="shared" si="31"/>
        <v>8350</v>
      </c>
      <c r="F350" s="121" t="str">
        <f t="shared" si="32"/>
        <v>8350</v>
      </c>
      <c r="G350">
        <f t="shared" si="33"/>
        <v>8350</v>
      </c>
      <c r="H350" t="b">
        <f t="shared" si="34"/>
        <v>1</v>
      </c>
      <c r="I350">
        <f t="shared" si="35"/>
        <v>4</v>
      </c>
    </row>
    <row r="351" spans="1:9" ht="16.5" thickBot="1">
      <c r="A351" s="107">
        <v>43891</v>
      </c>
      <c r="B351" s="65" t="s">
        <v>17</v>
      </c>
      <c r="C351" s="42">
        <v>8613.5</v>
      </c>
      <c r="D351" s="121" t="str">
        <f t="shared" si="30"/>
        <v>8613.5</v>
      </c>
      <c r="E351" s="121" t="str">
        <f t="shared" si="31"/>
        <v>8613.5</v>
      </c>
      <c r="F351" s="121" t="str">
        <f t="shared" si="32"/>
        <v>8613.5</v>
      </c>
      <c r="G351">
        <f t="shared" si="33"/>
        <v>8613.5</v>
      </c>
      <c r="H351" t="b">
        <f t="shared" si="34"/>
        <v>1</v>
      </c>
      <c r="I351">
        <f t="shared" si="35"/>
        <v>6</v>
      </c>
    </row>
    <row r="352" spans="1:9" ht="16.5" thickBot="1">
      <c r="A352" s="108">
        <v>43891</v>
      </c>
      <c r="B352" s="66" t="s">
        <v>18</v>
      </c>
      <c r="C352" s="58">
        <v>8352.7999999999993</v>
      </c>
      <c r="D352" s="121" t="str">
        <f t="shared" si="30"/>
        <v>8352.8</v>
      </c>
      <c r="E352" s="121" t="str">
        <f t="shared" si="31"/>
        <v>8352.8</v>
      </c>
      <c r="F352" s="121" t="str">
        <f t="shared" si="32"/>
        <v>8352.8</v>
      </c>
      <c r="G352">
        <f t="shared" si="33"/>
        <v>8352.7999999999993</v>
      </c>
      <c r="H352" t="b">
        <f t="shared" si="34"/>
        <v>1</v>
      </c>
      <c r="I352">
        <f t="shared" si="35"/>
        <v>6</v>
      </c>
    </row>
    <row r="353" spans="1:9" ht="16.5" thickBot="1">
      <c r="A353" s="90">
        <v>43922</v>
      </c>
      <c r="B353" s="65" t="s">
        <v>71</v>
      </c>
      <c r="C353" s="58">
        <v>8200.2999999999993</v>
      </c>
      <c r="D353" s="121" t="str">
        <f t="shared" si="30"/>
        <v>8200.3</v>
      </c>
      <c r="E353" s="121" t="str">
        <f t="shared" si="31"/>
        <v>8200.3</v>
      </c>
      <c r="F353" s="121" t="str">
        <f t="shared" si="32"/>
        <v>8200.3</v>
      </c>
      <c r="G353">
        <f t="shared" si="33"/>
        <v>8200.2999999999993</v>
      </c>
      <c r="H353" t="b">
        <f t="shared" si="34"/>
        <v>1</v>
      </c>
      <c r="I353">
        <f t="shared" si="35"/>
        <v>6</v>
      </c>
    </row>
    <row r="354" spans="1:9" ht="16.5" thickBot="1">
      <c r="A354" s="91">
        <v>43922</v>
      </c>
      <c r="B354" s="65" t="s">
        <v>55</v>
      </c>
      <c r="C354" s="58">
        <v>8275.7999999999993</v>
      </c>
      <c r="D354" s="121" t="str">
        <f t="shared" si="30"/>
        <v>8275.8</v>
      </c>
      <c r="E354" s="121" t="str">
        <f t="shared" si="31"/>
        <v>8275.8</v>
      </c>
      <c r="F354" s="121" t="str">
        <f t="shared" si="32"/>
        <v>8275.8</v>
      </c>
      <c r="G354">
        <f t="shared" si="33"/>
        <v>8275.7999999999993</v>
      </c>
      <c r="H354" t="b">
        <f t="shared" si="34"/>
        <v>1</v>
      </c>
      <c r="I354">
        <f t="shared" si="35"/>
        <v>6</v>
      </c>
    </row>
    <row r="355" spans="1:9" ht="16.5" thickBot="1">
      <c r="A355" s="91">
        <v>43922</v>
      </c>
      <c r="B355" s="65" t="s">
        <v>30</v>
      </c>
      <c r="C355" s="58" t="s">
        <v>107</v>
      </c>
      <c r="D355" s="121" t="str">
        <f t="shared" si="30"/>
        <v>​8.215.00</v>
      </c>
      <c r="E355" s="121" t="str">
        <f t="shared" si="31"/>
        <v>​8215.00</v>
      </c>
      <c r="F355" s="121" t="str">
        <f t="shared" si="32"/>
        <v>8215.00</v>
      </c>
      <c r="G355">
        <f t="shared" si="33"/>
        <v>8215</v>
      </c>
      <c r="H355" t="b">
        <f t="shared" si="34"/>
        <v>1</v>
      </c>
      <c r="I355">
        <f t="shared" si="35"/>
        <v>4</v>
      </c>
    </row>
    <row r="356" spans="1:9" ht="16.5" thickBot="1">
      <c r="A356" s="91">
        <v>43922</v>
      </c>
      <c r="B356" s="59" t="s">
        <v>31</v>
      </c>
      <c r="C356" s="58">
        <v>8041.8</v>
      </c>
      <c r="D356" s="121" t="str">
        <f t="shared" si="30"/>
        <v>8041.8</v>
      </c>
      <c r="E356" s="121" t="str">
        <f t="shared" si="31"/>
        <v>8041.8</v>
      </c>
      <c r="F356" s="121" t="str">
        <f t="shared" si="32"/>
        <v>8041.8</v>
      </c>
      <c r="G356">
        <f t="shared" si="33"/>
        <v>8041.8</v>
      </c>
      <c r="H356" t="b">
        <f t="shared" si="34"/>
        <v>1</v>
      </c>
      <c r="I356">
        <f t="shared" si="35"/>
        <v>6</v>
      </c>
    </row>
    <row r="357" spans="1:9" ht="16.5" thickBot="1">
      <c r="A357" s="92">
        <v>43922</v>
      </c>
      <c r="B357" s="59" t="s">
        <v>72</v>
      </c>
      <c r="C357" s="58" t="s">
        <v>108</v>
      </c>
      <c r="D357" s="121" t="str">
        <f t="shared" si="30"/>
        <v>8.396.80​​​​</v>
      </c>
      <c r="E357" s="121" t="str">
        <f t="shared" si="31"/>
        <v>8396.80​​​​</v>
      </c>
      <c r="F357" s="121" t="str">
        <f t="shared" si="32"/>
        <v>8396.80</v>
      </c>
      <c r="G357">
        <f t="shared" si="33"/>
        <v>8396.7999999999993</v>
      </c>
      <c r="H357" t="b">
        <f t="shared" si="34"/>
        <v>1</v>
      </c>
      <c r="I357">
        <f t="shared" si="35"/>
        <v>6</v>
      </c>
    </row>
    <row r="358" spans="1:9" ht="16.5" thickBot="1">
      <c r="A358" s="106">
        <v>43952</v>
      </c>
      <c r="B358" s="59" t="s">
        <v>67</v>
      </c>
      <c r="C358" s="58" t="s">
        <v>109</v>
      </c>
      <c r="D358" s="121" t="str">
        <f t="shared" si="30"/>
        <v>8.512.50​​​​</v>
      </c>
      <c r="E358" s="121" t="str">
        <f t="shared" si="31"/>
        <v>8512.50​​​​</v>
      </c>
      <c r="F358" s="121" t="str">
        <f t="shared" si="32"/>
        <v>8512.50</v>
      </c>
      <c r="G358">
        <f t="shared" si="33"/>
        <v>8512.5</v>
      </c>
      <c r="H358" t="b">
        <f t="shared" si="34"/>
        <v>1</v>
      </c>
      <c r="I358">
        <f t="shared" si="35"/>
        <v>6</v>
      </c>
    </row>
    <row r="359" spans="1:9" ht="16.5" thickBot="1">
      <c r="A359" s="107">
        <v>43952</v>
      </c>
      <c r="B359" s="59" t="s">
        <v>25</v>
      </c>
      <c r="C359" s="58">
        <v>8524</v>
      </c>
      <c r="D359" s="121" t="str">
        <f t="shared" si="30"/>
        <v>8524</v>
      </c>
      <c r="E359" s="121" t="str">
        <f t="shared" si="31"/>
        <v>8524</v>
      </c>
      <c r="F359" s="121" t="str">
        <f t="shared" si="32"/>
        <v>8524</v>
      </c>
      <c r="G359">
        <f t="shared" si="33"/>
        <v>8524</v>
      </c>
      <c r="H359" t="b">
        <f t="shared" si="34"/>
        <v>1</v>
      </c>
      <c r="I359">
        <f t="shared" si="35"/>
        <v>4</v>
      </c>
    </row>
    <row r="360" spans="1:9" ht="16.5" thickBot="1">
      <c r="A360" s="107">
        <v>43952</v>
      </c>
      <c r="B360" s="59" t="s">
        <v>26</v>
      </c>
      <c r="C360" s="58" t="s">
        <v>110</v>
      </c>
      <c r="D360" s="121" t="str">
        <f t="shared" si="30"/>
        <v>8.601.00​​​​</v>
      </c>
      <c r="E360" s="121" t="str">
        <f t="shared" si="31"/>
        <v>8601.00​​​​</v>
      </c>
      <c r="F360" s="121" t="str">
        <f t="shared" si="32"/>
        <v>8601.00</v>
      </c>
      <c r="G360">
        <f t="shared" si="33"/>
        <v>8601</v>
      </c>
      <c r="H360" t="b">
        <f t="shared" si="34"/>
        <v>1</v>
      </c>
      <c r="I360">
        <f t="shared" si="35"/>
        <v>4</v>
      </c>
    </row>
    <row r="361" spans="1:9" ht="16.5" thickBot="1">
      <c r="A361" s="108">
        <v>43952</v>
      </c>
      <c r="B361" s="59" t="s">
        <v>41</v>
      </c>
      <c r="C361" s="58">
        <v>8349.2000000000007</v>
      </c>
      <c r="D361" s="121" t="str">
        <f t="shared" si="30"/>
        <v>8349.2</v>
      </c>
      <c r="E361" s="121" t="str">
        <f t="shared" si="31"/>
        <v>8349.2</v>
      </c>
      <c r="F361" s="121" t="str">
        <f t="shared" si="32"/>
        <v>8349.2</v>
      </c>
      <c r="G361">
        <f t="shared" si="33"/>
        <v>8349.2000000000007</v>
      </c>
      <c r="H361" t="b">
        <f t="shared" si="34"/>
        <v>1</v>
      </c>
      <c r="I361">
        <f t="shared" si="35"/>
        <v>6</v>
      </c>
    </row>
    <row r="362" spans="1:9" ht="16.5" thickBot="1">
      <c r="A362" s="106">
        <v>43983</v>
      </c>
      <c r="B362" s="59" t="s">
        <v>58</v>
      </c>
      <c r="C362" s="58" t="s">
        <v>111</v>
      </c>
      <c r="D362" s="121" t="str">
        <f t="shared" si="30"/>
        <v>​​​​8.128.20</v>
      </c>
      <c r="E362" s="121" t="str">
        <f t="shared" si="31"/>
        <v>​​​​8128.20</v>
      </c>
      <c r="F362" s="121" t="str">
        <f t="shared" si="32"/>
        <v>8128.20</v>
      </c>
      <c r="G362">
        <f t="shared" si="33"/>
        <v>8128.2</v>
      </c>
      <c r="H362" t="b">
        <f t="shared" si="34"/>
        <v>1</v>
      </c>
      <c r="I362">
        <f t="shared" si="35"/>
        <v>6</v>
      </c>
    </row>
    <row r="363" spans="1:9" ht="16.5" thickBot="1">
      <c r="A363" s="107">
        <v>43983</v>
      </c>
      <c r="B363" s="59" t="s">
        <v>59</v>
      </c>
      <c r="C363" s="58">
        <v>7918.2</v>
      </c>
      <c r="D363" s="121" t="str">
        <f t="shared" si="30"/>
        <v>7918.2</v>
      </c>
      <c r="E363" s="121" t="str">
        <f t="shared" si="31"/>
        <v>7918.2</v>
      </c>
      <c r="F363" s="121" t="str">
        <f t="shared" si="32"/>
        <v>7918.2</v>
      </c>
      <c r="G363">
        <f t="shared" si="33"/>
        <v>7918.2</v>
      </c>
      <c r="H363" t="b">
        <f t="shared" si="34"/>
        <v>1</v>
      </c>
      <c r="I363">
        <f t="shared" si="35"/>
        <v>6</v>
      </c>
    </row>
    <row r="364" spans="1:9" ht="16.5" thickBot="1">
      <c r="A364" s="107">
        <v>43983</v>
      </c>
      <c r="B364" s="59" t="s">
        <v>8</v>
      </c>
      <c r="C364" s="58">
        <v>7847.5</v>
      </c>
      <c r="D364" s="121" t="str">
        <f t="shared" si="30"/>
        <v>7847.5</v>
      </c>
      <c r="E364" s="121" t="str">
        <f t="shared" si="31"/>
        <v>7847.5</v>
      </c>
      <c r="F364" s="121" t="str">
        <f t="shared" si="32"/>
        <v>7847.5</v>
      </c>
      <c r="G364">
        <f t="shared" si="33"/>
        <v>7847.5</v>
      </c>
      <c r="H364" t="b">
        <f t="shared" si="34"/>
        <v>1</v>
      </c>
      <c r="I364">
        <f t="shared" si="35"/>
        <v>6</v>
      </c>
    </row>
    <row r="365" spans="1:9" ht="16.5" thickBot="1">
      <c r="A365" s="108">
        <v>43983</v>
      </c>
      <c r="B365" s="59" t="s">
        <v>9</v>
      </c>
      <c r="C365" s="58" t="s">
        <v>112</v>
      </c>
      <c r="D365" s="121" t="str">
        <f t="shared" si="30"/>
        <v>7.520.70​​​​</v>
      </c>
      <c r="E365" s="121" t="str">
        <f t="shared" si="31"/>
        <v>7520.70​​​​</v>
      </c>
      <c r="F365" s="121" t="str">
        <f t="shared" si="32"/>
        <v>7520.70</v>
      </c>
      <c r="G365">
        <f t="shared" si="33"/>
        <v>7520.7</v>
      </c>
      <c r="H365" t="b">
        <f t="shared" si="34"/>
        <v>1</v>
      </c>
      <c r="I365">
        <f t="shared" si="35"/>
        <v>6</v>
      </c>
    </row>
    <row r="366" spans="1:9" ht="16.5" thickBot="1">
      <c r="A366" s="103">
        <v>44013</v>
      </c>
      <c r="B366" s="59" t="s">
        <v>50</v>
      </c>
      <c r="C366" s="58" t="s">
        <v>113</v>
      </c>
      <c r="D366" s="121" t="str">
        <f t="shared" si="30"/>
        <v>7.479.70​​​​</v>
      </c>
      <c r="E366" s="121" t="str">
        <f t="shared" si="31"/>
        <v>7479.70​​​​</v>
      </c>
      <c r="F366" s="121" t="str">
        <f t="shared" si="32"/>
        <v>7479.70</v>
      </c>
      <c r="G366">
        <f t="shared" si="33"/>
        <v>7479.7</v>
      </c>
      <c r="H366" t="b">
        <f t="shared" si="34"/>
        <v>1</v>
      </c>
      <c r="I366">
        <f t="shared" si="35"/>
        <v>6</v>
      </c>
    </row>
    <row r="367" spans="1:9" ht="16.5" thickBot="1">
      <c r="A367" s="104">
        <v>44013</v>
      </c>
      <c r="B367" s="59" t="s">
        <v>55</v>
      </c>
      <c r="C367" s="58" t="s">
        <v>114</v>
      </c>
      <c r="D367" s="121" t="str">
        <f t="shared" si="30"/>
        <v>7.215.50​​​​</v>
      </c>
      <c r="E367" s="121" t="str">
        <f t="shared" si="31"/>
        <v>7215.50​​​​</v>
      </c>
      <c r="F367" s="121" t="str">
        <f t="shared" si="32"/>
        <v>7215.50</v>
      </c>
      <c r="G367">
        <f t="shared" si="33"/>
        <v>7215.5</v>
      </c>
      <c r="H367" t="b">
        <f t="shared" si="34"/>
        <v>1</v>
      </c>
      <c r="I367">
        <f t="shared" si="35"/>
        <v>6</v>
      </c>
    </row>
    <row r="368" spans="1:9" ht="16.5" thickBot="1">
      <c r="A368" s="104">
        <v>44013</v>
      </c>
      <c r="B368" s="59" t="s">
        <v>30</v>
      </c>
      <c r="C368" s="58">
        <v>6877.7</v>
      </c>
      <c r="D368" s="121" t="str">
        <f t="shared" si="30"/>
        <v>6877.7</v>
      </c>
      <c r="E368" s="121" t="str">
        <f t="shared" si="31"/>
        <v>6877.7</v>
      </c>
      <c r="F368" s="121" t="str">
        <f t="shared" si="32"/>
        <v>6877.7</v>
      </c>
      <c r="G368">
        <f t="shared" si="33"/>
        <v>6877.7</v>
      </c>
      <c r="H368" t="b">
        <f t="shared" si="34"/>
        <v>1</v>
      </c>
      <c r="I368">
        <f t="shared" si="35"/>
        <v>6</v>
      </c>
    </row>
    <row r="369" spans="1:9" ht="16.5" thickBot="1">
      <c r="A369" s="110">
        <v>44013</v>
      </c>
      <c r="B369" s="68" t="s">
        <v>31</v>
      </c>
      <c r="C369" s="51">
        <v>6940</v>
      </c>
      <c r="D369" s="121" t="str">
        <f t="shared" si="30"/>
        <v>6940</v>
      </c>
      <c r="E369" s="121" t="str">
        <f t="shared" si="31"/>
        <v>6940</v>
      </c>
      <c r="F369" s="121" t="str">
        <f t="shared" si="32"/>
        <v>6940</v>
      </c>
      <c r="G369">
        <f t="shared" si="33"/>
        <v>6940</v>
      </c>
      <c r="H369" t="b">
        <f t="shared" si="34"/>
        <v>1</v>
      </c>
      <c r="I369">
        <f t="shared" si="35"/>
        <v>4</v>
      </c>
    </row>
    <row r="370" spans="1:9" ht="15.75">
      <c r="A370" s="88">
        <v>44044</v>
      </c>
      <c r="B370" s="18" t="s">
        <v>56</v>
      </c>
      <c r="C370" s="50" t="s">
        <v>115</v>
      </c>
      <c r="D370" s="121" t="str">
        <f t="shared" si="30"/>
        <v>7.073.80​​​​</v>
      </c>
      <c r="E370" s="121" t="str">
        <f t="shared" si="31"/>
        <v>7073.80​​​​</v>
      </c>
      <c r="F370" s="121" t="str">
        <f t="shared" si="32"/>
        <v>7073.80</v>
      </c>
      <c r="G370">
        <f t="shared" si="33"/>
        <v>7073.8</v>
      </c>
      <c r="H370" t="b">
        <f t="shared" si="34"/>
        <v>1</v>
      </c>
      <c r="I370">
        <f t="shared" si="35"/>
        <v>6</v>
      </c>
    </row>
    <row r="371" spans="1:9" ht="15.75">
      <c r="A371" s="89">
        <v>44044</v>
      </c>
      <c r="B371" s="19" t="s">
        <v>57</v>
      </c>
      <c r="C371" s="42">
        <v>7323.2</v>
      </c>
      <c r="D371" s="121" t="str">
        <f t="shared" si="30"/>
        <v>7323.2</v>
      </c>
      <c r="E371" s="121" t="str">
        <f t="shared" si="31"/>
        <v>7323.2</v>
      </c>
      <c r="F371" s="121" t="str">
        <f t="shared" si="32"/>
        <v>7323.2</v>
      </c>
      <c r="G371">
        <f t="shared" si="33"/>
        <v>7323.2</v>
      </c>
      <c r="H371" t="b">
        <f t="shared" si="34"/>
        <v>1</v>
      </c>
      <c r="I371">
        <f t="shared" si="35"/>
        <v>6</v>
      </c>
    </row>
    <row r="372" spans="1:9" ht="15.75">
      <c r="A372" s="89">
        <v>44044</v>
      </c>
      <c r="B372" s="19" t="s">
        <v>34</v>
      </c>
      <c r="C372" s="42" t="s">
        <v>116</v>
      </c>
      <c r="D372" s="121" t="str">
        <f t="shared" si="30"/>
        <v>7.609.80​​​​</v>
      </c>
      <c r="E372" s="121" t="str">
        <f t="shared" si="31"/>
        <v>7609.80​​​​</v>
      </c>
      <c r="F372" s="121" t="str">
        <f t="shared" si="32"/>
        <v>7609.80</v>
      </c>
      <c r="G372">
        <f t="shared" si="33"/>
        <v>7609.8</v>
      </c>
      <c r="H372" t="b">
        <f t="shared" si="34"/>
        <v>1</v>
      </c>
      <c r="I372">
        <f t="shared" si="35"/>
        <v>6</v>
      </c>
    </row>
    <row r="373" spans="1:9" ht="15.75">
      <c r="A373" s="89">
        <v>44044</v>
      </c>
      <c r="B373" s="19" t="s">
        <v>37</v>
      </c>
      <c r="C373" s="42" t="s">
        <v>117</v>
      </c>
      <c r="D373" s="121" t="str">
        <f t="shared" si="30"/>
        <v>7.984.20​​​​</v>
      </c>
      <c r="E373" s="121" t="str">
        <f t="shared" si="31"/>
        <v>7984.20​​​​</v>
      </c>
      <c r="F373" s="121" t="str">
        <f t="shared" si="32"/>
        <v>7984.20</v>
      </c>
      <c r="G373">
        <f t="shared" si="33"/>
        <v>7984.2</v>
      </c>
      <c r="H373" t="b">
        <f t="shared" si="34"/>
        <v>1</v>
      </c>
      <c r="I373">
        <f t="shared" si="35"/>
        <v>6</v>
      </c>
    </row>
    <row r="374" spans="1:9" ht="16.5" thickBot="1">
      <c r="A374" s="102">
        <v>44044</v>
      </c>
      <c r="B374" s="57" t="s">
        <v>38</v>
      </c>
      <c r="C374" s="58" t="s">
        <v>118</v>
      </c>
      <c r="D374" s="121" t="str">
        <f t="shared" si="30"/>
        <v>8.046.70​​​​</v>
      </c>
      <c r="E374" s="121" t="str">
        <f t="shared" si="31"/>
        <v>8046.70​​​​</v>
      </c>
      <c r="F374" s="121" t="str">
        <f t="shared" si="32"/>
        <v>8046.70</v>
      </c>
      <c r="G374">
        <f t="shared" si="33"/>
        <v>8046.7</v>
      </c>
      <c r="H374" t="b">
        <f t="shared" si="34"/>
        <v>1</v>
      </c>
      <c r="I374">
        <f t="shared" si="35"/>
        <v>6</v>
      </c>
    </row>
    <row r="375" spans="1:9" ht="15.75">
      <c r="A375" s="88">
        <v>44075</v>
      </c>
      <c r="B375" s="18" t="s">
        <v>63</v>
      </c>
      <c r="C375" s="50" t="s">
        <v>119</v>
      </c>
      <c r="D375" s="121" t="str">
        <f t="shared" si="30"/>
        <v>8.270.80​​​​</v>
      </c>
      <c r="E375" s="121" t="str">
        <f t="shared" si="31"/>
        <v>8270.80​​​​</v>
      </c>
      <c r="F375" s="121" t="str">
        <f t="shared" si="32"/>
        <v>8270.80</v>
      </c>
      <c r="G375">
        <f t="shared" si="33"/>
        <v>8270.7999999999993</v>
      </c>
      <c r="H375" t="b">
        <f t="shared" si="34"/>
        <v>1</v>
      </c>
      <c r="I375">
        <f t="shared" si="35"/>
        <v>6</v>
      </c>
    </row>
    <row r="376" spans="1:9" ht="15.75">
      <c r="A376" s="89">
        <v>44075</v>
      </c>
      <c r="B376" s="19" t="s">
        <v>64</v>
      </c>
      <c r="C376" s="42" t="s">
        <v>120</v>
      </c>
      <c r="D376" s="121" t="str">
        <f t="shared" si="30"/>
        <v>8.528.30​​​​</v>
      </c>
      <c r="E376" s="121" t="str">
        <f t="shared" si="31"/>
        <v>8528.30​​​​</v>
      </c>
      <c r="F376" s="121" t="str">
        <f t="shared" si="32"/>
        <v>8528.30</v>
      </c>
      <c r="G376">
        <f t="shared" si="33"/>
        <v>8528.2999999999993</v>
      </c>
      <c r="H376" t="b">
        <f t="shared" si="34"/>
        <v>1</v>
      </c>
      <c r="I376">
        <f t="shared" si="35"/>
        <v>6</v>
      </c>
    </row>
    <row r="377" spans="1:9" ht="15.75">
      <c r="A377" s="89">
        <v>44075</v>
      </c>
      <c r="B377" s="19" t="s">
        <v>21</v>
      </c>
      <c r="C377" s="42">
        <v>8460</v>
      </c>
      <c r="D377" s="121" t="str">
        <f t="shared" si="30"/>
        <v>8460</v>
      </c>
      <c r="E377" s="121" t="str">
        <f t="shared" si="31"/>
        <v>8460</v>
      </c>
      <c r="F377" s="121" t="str">
        <f t="shared" si="32"/>
        <v>8460</v>
      </c>
      <c r="G377">
        <f t="shared" si="33"/>
        <v>8460</v>
      </c>
      <c r="H377" t="b">
        <f t="shared" si="34"/>
        <v>1</v>
      </c>
      <c r="I377">
        <f t="shared" si="35"/>
        <v>4</v>
      </c>
    </row>
    <row r="378" spans="1:9" ht="15.75">
      <c r="A378" s="89">
        <v>44075</v>
      </c>
      <c r="B378" s="19" t="s">
        <v>22</v>
      </c>
      <c r="C378" s="42" t="s">
        <v>121</v>
      </c>
      <c r="D378" s="121" t="str">
        <f t="shared" si="30"/>
        <v>8.560.50​​​​</v>
      </c>
      <c r="E378" s="121" t="str">
        <f t="shared" si="31"/>
        <v>8560.50​​​​</v>
      </c>
      <c r="F378" s="121" t="str">
        <f t="shared" si="32"/>
        <v>8560.50</v>
      </c>
      <c r="G378">
        <f t="shared" si="33"/>
        <v>8560.5</v>
      </c>
      <c r="H378" t="b">
        <f t="shared" si="34"/>
        <v>1</v>
      </c>
      <c r="I378">
        <f t="shared" si="35"/>
        <v>6</v>
      </c>
    </row>
    <row r="379" spans="1:9" ht="16.5" thickBot="1">
      <c r="A379" s="102">
        <v>44075</v>
      </c>
      <c r="B379" s="21" t="s">
        <v>122</v>
      </c>
      <c r="C379" s="51" t="s">
        <v>123</v>
      </c>
      <c r="D379" s="121" t="str">
        <f t="shared" si="30"/>
        <v>8.786.70​​​​</v>
      </c>
      <c r="E379" s="121" t="str">
        <f t="shared" si="31"/>
        <v>8786.70​​​​</v>
      </c>
      <c r="F379" s="121" t="str">
        <f t="shared" si="32"/>
        <v>8786.70</v>
      </c>
      <c r="G379">
        <f t="shared" si="33"/>
        <v>8786.7000000000007</v>
      </c>
      <c r="H379" t="b">
        <f t="shared" si="34"/>
        <v>1</v>
      </c>
      <c r="I379">
        <f t="shared" si="35"/>
        <v>6</v>
      </c>
    </row>
    <row r="380" spans="1:9" ht="15.75">
      <c r="A380" s="90">
        <v>44105</v>
      </c>
      <c r="B380" s="26" t="s">
        <v>73</v>
      </c>
      <c r="C380" s="55">
        <v>8940.7000000000007</v>
      </c>
      <c r="D380" s="121" t="str">
        <f t="shared" si="30"/>
        <v>8940.7</v>
      </c>
      <c r="E380" s="121" t="str">
        <f t="shared" si="31"/>
        <v>8940.7</v>
      </c>
      <c r="F380" s="121" t="str">
        <f t="shared" si="32"/>
        <v>8940.7</v>
      </c>
      <c r="G380">
        <f t="shared" si="33"/>
        <v>8940.7000000000007</v>
      </c>
      <c r="H380" t="b">
        <f t="shared" si="34"/>
        <v>1</v>
      </c>
      <c r="I380">
        <f t="shared" si="35"/>
        <v>6</v>
      </c>
    </row>
    <row r="381" spans="1:9" ht="15.75">
      <c r="A381" s="91">
        <v>44105</v>
      </c>
      <c r="B381" s="29" t="s">
        <v>12</v>
      </c>
      <c r="C381" s="63" t="s">
        <v>124</v>
      </c>
      <c r="D381" s="121" t="str">
        <f t="shared" si="30"/>
        <v>8.780.00​​​​</v>
      </c>
      <c r="E381" s="121" t="str">
        <f t="shared" si="31"/>
        <v>8780.00​​​​</v>
      </c>
      <c r="F381" s="121" t="str">
        <f t="shared" si="32"/>
        <v>8780.00</v>
      </c>
      <c r="G381">
        <f t="shared" si="33"/>
        <v>8780</v>
      </c>
      <c r="H381" t="b">
        <f t="shared" si="34"/>
        <v>1</v>
      </c>
      <c r="I381">
        <f t="shared" si="35"/>
        <v>4</v>
      </c>
    </row>
    <row r="382" spans="1:9" ht="15.75">
      <c r="A382" s="91">
        <v>44105</v>
      </c>
      <c r="B382" s="29" t="s">
        <v>13</v>
      </c>
      <c r="C382" s="63" t="s">
        <v>125</v>
      </c>
      <c r="D382" s="121" t="str">
        <f t="shared" si="30"/>
        <v>8.292.30​​​​</v>
      </c>
      <c r="E382" s="121" t="str">
        <f t="shared" si="31"/>
        <v>8292.30​​​​</v>
      </c>
      <c r="F382" s="121" t="str">
        <f t="shared" si="32"/>
        <v>8292.30</v>
      </c>
      <c r="G382">
        <f t="shared" si="33"/>
        <v>8292.2999999999993</v>
      </c>
      <c r="H382" t="b">
        <f t="shared" si="34"/>
        <v>1</v>
      </c>
      <c r="I382">
        <f t="shared" si="35"/>
        <v>6</v>
      </c>
    </row>
    <row r="383" spans="1:9" ht="16.5" thickBot="1">
      <c r="A383" s="92">
        <v>44105</v>
      </c>
      <c r="B383" s="29" t="s">
        <v>75</v>
      </c>
      <c r="C383" s="63" t="s">
        <v>126</v>
      </c>
      <c r="D383" s="121" t="str">
        <f t="shared" si="30"/>
        <v>8.408.00​​​​</v>
      </c>
      <c r="E383" s="121" t="str">
        <f t="shared" si="31"/>
        <v>8408.00​​​​</v>
      </c>
      <c r="F383" s="121" t="str">
        <f t="shared" si="32"/>
        <v>8408.00</v>
      </c>
      <c r="G383">
        <f t="shared" si="33"/>
        <v>8408</v>
      </c>
      <c r="H383" t="b">
        <f t="shared" si="34"/>
        <v>1</v>
      </c>
      <c r="I383">
        <f t="shared" si="35"/>
        <v>4</v>
      </c>
    </row>
    <row r="384" spans="1:9" ht="15.75">
      <c r="A384" s="90">
        <v>44136</v>
      </c>
      <c r="B384" s="26" t="s">
        <v>69</v>
      </c>
      <c r="C384" s="55" t="s">
        <v>127</v>
      </c>
      <c r="D384" s="121" t="str">
        <f t="shared" si="30"/>
        <v>8.446.70​​​​</v>
      </c>
      <c r="E384" s="121" t="str">
        <f t="shared" si="31"/>
        <v>8446.70​​​​</v>
      </c>
      <c r="F384" s="121" t="str">
        <f t="shared" si="32"/>
        <v>8446.70</v>
      </c>
      <c r="G384">
        <f t="shared" si="33"/>
        <v>8446.7000000000007</v>
      </c>
      <c r="H384" t="b">
        <f t="shared" si="34"/>
        <v>1</v>
      </c>
      <c r="I384">
        <f t="shared" si="35"/>
        <v>6</v>
      </c>
    </row>
    <row r="385" spans="1:9" ht="15.75">
      <c r="A385" s="91">
        <v>44136</v>
      </c>
      <c r="B385" s="29" t="s">
        <v>70</v>
      </c>
      <c r="C385" s="63" t="s">
        <v>128</v>
      </c>
      <c r="D385" s="121" t="str">
        <f t="shared" si="30"/>
        <v>8.086.70​​​​</v>
      </c>
      <c r="E385" s="121" t="str">
        <f t="shared" si="31"/>
        <v>8086.70​​​​</v>
      </c>
      <c r="F385" s="121" t="str">
        <f t="shared" si="32"/>
        <v>8086.70</v>
      </c>
      <c r="G385">
        <f t="shared" si="33"/>
        <v>8086.7</v>
      </c>
      <c r="H385" t="b">
        <f t="shared" si="34"/>
        <v>1</v>
      </c>
      <c r="I385">
        <f t="shared" si="35"/>
        <v>6</v>
      </c>
    </row>
    <row r="386" spans="1:9" ht="15.75">
      <c r="A386" s="91">
        <v>44136</v>
      </c>
      <c r="B386" s="29" t="s">
        <v>17</v>
      </c>
      <c r="C386" s="63" t="s">
        <v>129</v>
      </c>
      <c r="D386" s="121" t="str">
        <f t="shared" si="30"/>
        <v>7.995.00​​​​</v>
      </c>
      <c r="E386" s="121" t="str">
        <f t="shared" si="31"/>
        <v>7995.00​​​​</v>
      </c>
      <c r="F386" s="121" t="str">
        <f t="shared" si="32"/>
        <v>7995.00</v>
      </c>
      <c r="G386">
        <f t="shared" si="33"/>
        <v>7995</v>
      </c>
      <c r="H386" t="b">
        <f t="shared" si="34"/>
        <v>1</v>
      </c>
      <c r="I386">
        <f t="shared" si="35"/>
        <v>4</v>
      </c>
    </row>
    <row r="387" spans="1:9" ht="15.75">
      <c r="A387" s="91">
        <v>44136</v>
      </c>
      <c r="B387" s="29" t="s">
        <v>18</v>
      </c>
      <c r="C387" s="63" t="s">
        <v>130</v>
      </c>
      <c r="D387" s="121" t="str">
        <f t="shared" ref="D387:D450" si="36">SUBSTITUTE(C387, ",", ".")</f>
        <v>8.293.30​​​​</v>
      </c>
      <c r="E387" s="121" t="str">
        <f t="shared" ref="E387:E450" si="37">IF(LEN(D387)-LEN(SUBSTITUTE(D387,".",""))&gt;=2, SUBSTITUTE(D387,".","",1), D387)</f>
        <v>8293.30​​​​</v>
      </c>
      <c r="F387" s="121" t="str">
        <f t="shared" ref="F387:F450" si="38">TRIM(CLEAN(
  SUBSTITUTE(
    SUBSTITUTE(
      SUBSTITUTE(
        SUBSTITUTE(E387, CHAR(160), ""),
        _xlfn.UNICHAR(8203), ""
      ),
      "/kg", ""
    ),
    "$", ""
  )
))</f>
        <v>8293.30</v>
      </c>
      <c r="G387">
        <f t="shared" ref="G387:G450" si="39">VALUE(F387)</f>
        <v>8293.2999999999993</v>
      </c>
      <c r="H387" t="b">
        <f t="shared" ref="H387:H450" si="40">ISNUMBER(G387)</f>
        <v>1</v>
      </c>
      <c r="I387">
        <f t="shared" ref="I387:I450" si="41">LEN(G387)</f>
        <v>6</v>
      </c>
    </row>
    <row r="388" spans="1:9" ht="16.5" thickBot="1">
      <c r="A388" s="92">
        <v>44136</v>
      </c>
      <c r="B388" s="47" t="s">
        <v>76</v>
      </c>
      <c r="C388" s="67" t="s">
        <v>131</v>
      </c>
      <c r="D388" s="121" t="str">
        <f t="shared" si="36"/>
        <v>8.808.30​​​​</v>
      </c>
      <c r="E388" s="121" t="str">
        <f t="shared" si="37"/>
        <v>8808.30​​​​</v>
      </c>
      <c r="F388" s="121" t="str">
        <f t="shared" si="38"/>
        <v>8808.30</v>
      </c>
      <c r="G388">
        <f t="shared" si="39"/>
        <v>8808.2999999999993</v>
      </c>
      <c r="H388" t="b">
        <f t="shared" si="40"/>
        <v>1</v>
      </c>
      <c r="I388">
        <f t="shared" si="41"/>
        <v>6</v>
      </c>
    </row>
    <row r="389" spans="1:9" ht="15.75">
      <c r="A389" s="90">
        <v>44166</v>
      </c>
      <c r="B389" s="26" t="s">
        <v>64</v>
      </c>
      <c r="C389" s="55" t="s">
        <v>132</v>
      </c>
      <c r="D389" s="121" t="str">
        <f t="shared" si="36"/>
        <v>8.405.30​​​​</v>
      </c>
      <c r="E389" s="121" t="str">
        <f t="shared" si="37"/>
        <v>8405.30​​​​</v>
      </c>
      <c r="F389" s="121" t="str">
        <f t="shared" si="38"/>
        <v>8405.30</v>
      </c>
      <c r="G389">
        <f t="shared" si="39"/>
        <v>8405.2999999999993</v>
      </c>
      <c r="H389" t="b">
        <f t="shared" si="40"/>
        <v>1</v>
      </c>
      <c r="I389">
        <f t="shared" si="41"/>
        <v>6</v>
      </c>
    </row>
    <row r="390" spans="1:9" ht="15.75">
      <c r="A390" s="91">
        <v>44166</v>
      </c>
      <c r="B390" s="29" t="s">
        <v>21</v>
      </c>
      <c r="C390" s="63" t="s">
        <v>133</v>
      </c>
      <c r="D390" s="121" t="str">
        <f t="shared" si="36"/>
        <v>8.125.00​​​​</v>
      </c>
      <c r="E390" s="121" t="str">
        <f t="shared" si="37"/>
        <v>8125.00​​​​</v>
      </c>
      <c r="F390" s="121" t="str">
        <f t="shared" si="38"/>
        <v>8125.00</v>
      </c>
      <c r="G390">
        <f t="shared" si="39"/>
        <v>8125</v>
      </c>
      <c r="H390" t="b">
        <f t="shared" si="40"/>
        <v>1</v>
      </c>
      <c r="I390">
        <f t="shared" si="41"/>
        <v>4</v>
      </c>
    </row>
    <row r="391" spans="1:9" ht="15.75">
      <c r="A391" s="91">
        <v>44166</v>
      </c>
      <c r="B391" s="29" t="s">
        <v>22</v>
      </c>
      <c r="C391" s="63">
        <v>8075</v>
      </c>
      <c r="D391" s="121" t="str">
        <f t="shared" si="36"/>
        <v>8075</v>
      </c>
      <c r="E391" s="121" t="str">
        <f t="shared" si="37"/>
        <v>8075</v>
      </c>
      <c r="F391" s="121" t="str">
        <f t="shared" si="38"/>
        <v>8075</v>
      </c>
      <c r="G391">
        <f t="shared" si="39"/>
        <v>8075</v>
      </c>
      <c r="H391" t="b">
        <f t="shared" si="40"/>
        <v>1</v>
      </c>
      <c r="I391">
        <f t="shared" si="41"/>
        <v>4</v>
      </c>
    </row>
    <row r="392" spans="1:9" ht="16.5" thickBot="1">
      <c r="A392" s="91">
        <v>44166</v>
      </c>
      <c r="B392" s="29" t="s">
        <v>72</v>
      </c>
      <c r="C392" s="63">
        <v>8048.3</v>
      </c>
      <c r="D392" s="121" t="str">
        <f t="shared" si="36"/>
        <v>8048.3</v>
      </c>
      <c r="E392" s="121" t="str">
        <f t="shared" si="37"/>
        <v>8048.3</v>
      </c>
      <c r="F392" s="121" t="str">
        <f t="shared" si="38"/>
        <v>8048.3</v>
      </c>
      <c r="G392">
        <f t="shared" si="39"/>
        <v>8048.3</v>
      </c>
      <c r="H392" t="b">
        <f t="shared" si="40"/>
        <v>1</v>
      </c>
      <c r="I392">
        <f t="shared" si="41"/>
        <v>6</v>
      </c>
    </row>
    <row r="393" spans="1:9" ht="15.75">
      <c r="A393" s="90">
        <v>44197</v>
      </c>
      <c r="B393" s="29" t="s">
        <v>67</v>
      </c>
      <c r="C393" s="63" t="s">
        <v>134</v>
      </c>
      <c r="D393" s="121" t="str">
        <f t="shared" si="36"/>
        <v>8.061.80​​​​</v>
      </c>
      <c r="E393" s="121" t="str">
        <f t="shared" si="37"/>
        <v>8061.80​​​​</v>
      </c>
      <c r="F393" s="121" t="str">
        <f t="shared" si="38"/>
        <v>8061.80</v>
      </c>
      <c r="G393">
        <f t="shared" si="39"/>
        <v>8061.8</v>
      </c>
      <c r="H393" t="b">
        <f t="shared" si="40"/>
        <v>1</v>
      </c>
      <c r="I393">
        <f t="shared" si="41"/>
        <v>6</v>
      </c>
    </row>
    <row r="394" spans="1:9" ht="15.75">
      <c r="A394" s="91">
        <v>44197</v>
      </c>
      <c r="B394" s="29" t="s">
        <v>25</v>
      </c>
      <c r="C394" s="63" t="s">
        <v>135</v>
      </c>
      <c r="D394" s="121" t="str">
        <f t="shared" si="36"/>
        <v>7.806.70​​​​</v>
      </c>
      <c r="E394" s="121" t="str">
        <f t="shared" si="37"/>
        <v>7806.70​​​​</v>
      </c>
      <c r="F394" s="121" t="str">
        <f t="shared" si="38"/>
        <v>7806.70</v>
      </c>
      <c r="G394">
        <f t="shared" si="39"/>
        <v>7806.7</v>
      </c>
      <c r="H394" t="b">
        <f t="shared" si="40"/>
        <v>1</v>
      </c>
      <c r="I394">
        <f t="shared" si="41"/>
        <v>6</v>
      </c>
    </row>
    <row r="395" spans="1:9" ht="15.75">
      <c r="A395" s="91">
        <v>44197</v>
      </c>
      <c r="B395" s="29" t="s">
        <v>26</v>
      </c>
      <c r="C395" s="63" t="s">
        <v>136</v>
      </c>
      <c r="D395" s="121" t="str">
        <f t="shared" si="36"/>
        <v>7.781.70​​​​</v>
      </c>
      <c r="E395" s="121" t="str">
        <f t="shared" si="37"/>
        <v>7781.70​​​​</v>
      </c>
      <c r="F395" s="121" t="str">
        <f t="shared" si="38"/>
        <v>7781.70</v>
      </c>
      <c r="G395">
        <f t="shared" si="39"/>
        <v>7781.7</v>
      </c>
      <c r="H395" t="b">
        <f t="shared" si="40"/>
        <v>1</v>
      </c>
      <c r="I395">
        <f t="shared" si="41"/>
        <v>6</v>
      </c>
    </row>
    <row r="396" spans="1:9" ht="16.5" thickBot="1">
      <c r="A396" s="91">
        <v>44197</v>
      </c>
      <c r="B396" s="31" t="s">
        <v>41</v>
      </c>
      <c r="C396" s="67">
        <v>7848.3</v>
      </c>
      <c r="D396" s="121" t="str">
        <f t="shared" si="36"/>
        <v>7848.3</v>
      </c>
      <c r="E396" s="121" t="str">
        <f t="shared" si="37"/>
        <v>7848.3</v>
      </c>
      <c r="F396" s="121" t="str">
        <f t="shared" si="38"/>
        <v>7848.3</v>
      </c>
      <c r="G396">
        <f t="shared" si="39"/>
        <v>7848.3</v>
      </c>
      <c r="H396" t="b">
        <f t="shared" si="40"/>
        <v>1</v>
      </c>
      <c r="I396">
        <f t="shared" si="41"/>
        <v>6</v>
      </c>
    </row>
    <row r="397" spans="1:9" ht="15.75">
      <c r="A397" s="90">
        <v>44228</v>
      </c>
      <c r="B397" s="26" t="s">
        <v>58</v>
      </c>
      <c r="C397" s="55" t="s">
        <v>137</v>
      </c>
      <c r="D397" s="121" t="str">
        <f t="shared" si="36"/>
        <v>7.935.30​​​​</v>
      </c>
      <c r="E397" s="121" t="str">
        <f t="shared" si="37"/>
        <v>7935.30​​​​</v>
      </c>
      <c r="F397" s="121" t="str">
        <f t="shared" si="38"/>
        <v>7935.30</v>
      </c>
      <c r="G397">
        <f t="shared" si="39"/>
        <v>7935.3</v>
      </c>
      <c r="H397" t="b">
        <f t="shared" si="40"/>
        <v>1</v>
      </c>
      <c r="I397">
        <f t="shared" si="41"/>
        <v>6</v>
      </c>
    </row>
    <row r="398" spans="1:9" ht="15.75">
      <c r="A398" s="91">
        <v>44228</v>
      </c>
      <c r="B398" s="29" t="s">
        <v>59</v>
      </c>
      <c r="C398" s="63" t="s">
        <v>138</v>
      </c>
      <c r="D398" s="121" t="str">
        <f t="shared" si="36"/>
        <v>7.902.00​​​​</v>
      </c>
      <c r="E398" s="121" t="str">
        <f t="shared" si="37"/>
        <v>7902.00​​​​</v>
      </c>
      <c r="F398" s="121" t="str">
        <f t="shared" si="38"/>
        <v>7902.00</v>
      </c>
      <c r="G398">
        <f t="shared" si="39"/>
        <v>7902</v>
      </c>
      <c r="H398" t="b">
        <f t="shared" si="40"/>
        <v>1</v>
      </c>
      <c r="I398">
        <f t="shared" si="41"/>
        <v>4</v>
      </c>
    </row>
    <row r="399" spans="1:9" ht="15.75">
      <c r="A399" s="91">
        <v>44228</v>
      </c>
      <c r="B399" s="29" t="s">
        <v>8</v>
      </c>
      <c r="C399" s="63" t="s">
        <v>139</v>
      </c>
      <c r="D399" s="121" t="str">
        <f t="shared" si="36"/>
        <v>7.660.20​​​​</v>
      </c>
      <c r="E399" s="121" t="str">
        <f t="shared" si="37"/>
        <v>7660.20​​​​</v>
      </c>
      <c r="F399" s="121" t="str">
        <f t="shared" si="38"/>
        <v>7660.20</v>
      </c>
      <c r="G399">
        <f t="shared" si="39"/>
        <v>7660.2</v>
      </c>
      <c r="H399" t="b">
        <f t="shared" si="40"/>
        <v>1</v>
      </c>
      <c r="I399">
        <f t="shared" si="41"/>
        <v>6</v>
      </c>
    </row>
    <row r="400" spans="1:9" ht="16.5" thickBot="1">
      <c r="A400" s="91">
        <v>44228</v>
      </c>
      <c r="B400" s="47" t="s">
        <v>9</v>
      </c>
      <c r="C400" s="64" t="s">
        <v>140</v>
      </c>
      <c r="D400" s="121" t="str">
        <f t="shared" si="36"/>
        <v>7.336.00​​​​</v>
      </c>
      <c r="E400" s="121" t="str">
        <f t="shared" si="37"/>
        <v>7336.00​​​​</v>
      </c>
      <c r="F400" s="121" t="str">
        <f t="shared" si="38"/>
        <v>7336.00</v>
      </c>
      <c r="G400">
        <f t="shared" si="39"/>
        <v>7336</v>
      </c>
      <c r="H400" t="b">
        <f t="shared" si="40"/>
        <v>1</v>
      </c>
      <c r="I400">
        <f t="shared" si="41"/>
        <v>4</v>
      </c>
    </row>
    <row r="401" spans="1:9" ht="15.75">
      <c r="A401" s="90">
        <v>44256</v>
      </c>
      <c r="B401" s="26" t="s">
        <v>58</v>
      </c>
      <c r="C401" s="55">
        <v>7522.2</v>
      </c>
      <c r="D401" s="121" t="str">
        <f t="shared" si="36"/>
        <v>7522.2</v>
      </c>
      <c r="E401" s="121" t="str">
        <f t="shared" si="37"/>
        <v>7522.2</v>
      </c>
      <c r="F401" s="121" t="str">
        <f t="shared" si="38"/>
        <v>7522.2</v>
      </c>
      <c r="G401">
        <f t="shared" si="39"/>
        <v>7522.2</v>
      </c>
      <c r="H401" t="b">
        <f t="shared" si="40"/>
        <v>1</v>
      </c>
      <c r="I401">
        <f t="shared" si="41"/>
        <v>6</v>
      </c>
    </row>
    <row r="402" spans="1:9" ht="15.75">
      <c r="A402" s="91">
        <v>44256</v>
      </c>
      <c r="B402" s="29" t="s">
        <v>59</v>
      </c>
      <c r="C402" s="63" t="s">
        <v>141</v>
      </c>
      <c r="D402" s="121" t="str">
        <f t="shared" si="36"/>
        <v>7.808.00​​​​</v>
      </c>
      <c r="E402" s="121" t="str">
        <f t="shared" si="37"/>
        <v>7808.00​​​​</v>
      </c>
      <c r="F402" s="121" t="str">
        <f t="shared" si="38"/>
        <v>7808.00</v>
      </c>
      <c r="G402">
        <f t="shared" si="39"/>
        <v>7808</v>
      </c>
      <c r="H402" t="b">
        <f t="shared" si="40"/>
        <v>1</v>
      </c>
      <c r="I402">
        <f t="shared" si="41"/>
        <v>4</v>
      </c>
    </row>
    <row r="403" spans="1:9" ht="15.75">
      <c r="A403" s="91">
        <v>44256</v>
      </c>
      <c r="B403" s="29" t="s">
        <v>142</v>
      </c>
      <c r="C403" s="63" t="s">
        <v>143</v>
      </c>
      <c r="D403" s="121" t="str">
        <f t="shared" si="36"/>
        <v>7.737.70​​​​</v>
      </c>
      <c r="E403" s="121" t="str">
        <f t="shared" si="37"/>
        <v>7737.70​​​​</v>
      </c>
      <c r="F403" s="121" t="str">
        <f t="shared" si="38"/>
        <v>7737.70</v>
      </c>
      <c r="G403">
        <f t="shared" si="39"/>
        <v>7737.7</v>
      </c>
      <c r="H403" t="b">
        <f t="shared" si="40"/>
        <v>1</v>
      </c>
      <c r="I403">
        <f t="shared" si="41"/>
        <v>6</v>
      </c>
    </row>
    <row r="404" spans="1:9" ht="16.5" thickBot="1">
      <c r="A404" s="92">
        <v>44256</v>
      </c>
      <c r="B404" s="47" t="s">
        <v>9</v>
      </c>
      <c r="C404" s="67">
        <v>7722.2</v>
      </c>
      <c r="D404" s="121" t="str">
        <f t="shared" si="36"/>
        <v>7722.2</v>
      </c>
      <c r="E404" s="121" t="str">
        <f t="shared" si="37"/>
        <v>7722.2</v>
      </c>
      <c r="F404" s="121" t="str">
        <f t="shared" si="38"/>
        <v>7722.2</v>
      </c>
      <c r="G404">
        <f t="shared" si="39"/>
        <v>7722.2</v>
      </c>
      <c r="H404" t="b">
        <f t="shared" si="40"/>
        <v>1</v>
      </c>
      <c r="I404">
        <f t="shared" si="41"/>
        <v>6</v>
      </c>
    </row>
    <row r="405" spans="1:9" ht="15.75">
      <c r="A405" s="88">
        <v>44287</v>
      </c>
      <c r="B405" s="26" t="s">
        <v>60</v>
      </c>
      <c r="C405" s="55" t="s">
        <v>144</v>
      </c>
      <c r="D405" s="121" t="str">
        <f t="shared" si="36"/>
        <v>7.653.30​​​​</v>
      </c>
      <c r="E405" s="121" t="str">
        <f t="shared" si="37"/>
        <v>7653.30​​​​</v>
      </c>
      <c r="F405" s="121" t="str">
        <f t="shared" si="38"/>
        <v>7653.30</v>
      </c>
      <c r="G405">
        <f t="shared" si="39"/>
        <v>7653.3</v>
      </c>
      <c r="H405" t="b">
        <f t="shared" si="40"/>
        <v>1</v>
      </c>
      <c r="I405">
        <f t="shared" si="41"/>
        <v>6</v>
      </c>
    </row>
    <row r="406" spans="1:9" ht="15.75">
      <c r="A406" s="89">
        <v>44287</v>
      </c>
      <c r="B406" s="29" t="s">
        <v>73</v>
      </c>
      <c r="C406" s="63">
        <v>7527.7</v>
      </c>
      <c r="D406" s="121" t="str">
        <f t="shared" si="36"/>
        <v>7527.7</v>
      </c>
      <c r="E406" s="121" t="str">
        <f t="shared" si="37"/>
        <v>7527.7</v>
      </c>
      <c r="F406" s="121" t="str">
        <f t="shared" si="38"/>
        <v>7527.7</v>
      </c>
      <c r="G406">
        <f t="shared" si="39"/>
        <v>7527.7</v>
      </c>
      <c r="H406" t="b">
        <f t="shared" si="40"/>
        <v>1</v>
      </c>
      <c r="I406">
        <f t="shared" si="41"/>
        <v>6</v>
      </c>
    </row>
    <row r="407" spans="1:9" ht="15.75">
      <c r="A407" s="89">
        <v>44287</v>
      </c>
      <c r="B407" s="29" t="s">
        <v>12</v>
      </c>
      <c r="C407" s="63" t="s">
        <v>145</v>
      </c>
      <c r="D407" s="121" t="str">
        <f t="shared" si="36"/>
        <v>7.437.00​​​​</v>
      </c>
      <c r="E407" s="121" t="str">
        <f t="shared" si="37"/>
        <v>7437.00​​​​</v>
      </c>
      <c r="F407" s="121" t="str">
        <f t="shared" si="38"/>
        <v>7437.00</v>
      </c>
      <c r="G407">
        <f t="shared" si="39"/>
        <v>7437</v>
      </c>
      <c r="H407" t="b">
        <f t="shared" si="40"/>
        <v>1</v>
      </c>
      <c r="I407">
        <f t="shared" si="41"/>
        <v>4</v>
      </c>
    </row>
    <row r="408" spans="1:9" ht="15.75">
      <c r="A408" s="89">
        <v>44287</v>
      </c>
      <c r="B408" s="29" t="s">
        <v>13</v>
      </c>
      <c r="C408" s="67" t="s">
        <v>146</v>
      </c>
      <c r="D408" s="121" t="str">
        <f t="shared" si="36"/>
        <v>7.456.30​​​​</v>
      </c>
      <c r="E408" s="121" t="str">
        <f t="shared" si="37"/>
        <v>7456.30​​​​</v>
      </c>
      <c r="F408" s="121" t="str">
        <f t="shared" si="38"/>
        <v>7456.30</v>
      </c>
      <c r="G408">
        <f t="shared" si="39"/>
        <v>7456.3</v>
      </c>
      <c r="H408" t="b">
        <f t="shared" si="40"/>
        <v>1</v>
      </c>
      <c r="I408">
        <f t="shared" si="41"/>
        <v>6</v>
      </c>
    </row>
    <row r="409" spans="1:9" ht="16.5" thickBot="1">
      <c r="A409" s="102">
        <v>44287</v>
      </c>
      <c r="B409" s="31" t="s">
        <v>62</v>
      </c>
      <c r="C409" s="64">
        <v>7447.7</v>
      </c>
      <c r="D409" s="121" t="str">
        <f t="shared" si="36"/>
        <v>7447.7</v>
      </c>
      <c r="E409" s="121" t="str">
        <f t="shared" si="37"/>
        <v>7447.7</v>
      </c>
      <c r="F409" s="121" t="str">
        <f t="shared" si="38"/>
        <v>7447.7</v>
      </c>
      <c r="G409">
        <f t="shared" si="39"/>
        <v>7447.7</v>
      </c>
      <c r="H409" t="b">
        <f t="shared" si="40"/>
        <v>1</v>
      </c>
      <c r="I409">
        <f t="shared" si="41"/>
        <v>6</v>
      </c>
    </row>
    <row r="410" spans="1:9" ht="15.75">
      <c r="A410" s="88">
        <v>44317</v>
      </c>
      <c r="B410" s="26" t="s">
        <v>57</v>
      </c>
      <c r="C410" s="55">
        <v>7531.3</v>
      </c>
      <c r="D410" s="121" t="str">
        <f t="shared" si="36"/>
        <v>7531.3</v>
      </c>
      <c r="E410" s="121" t="str">
        <f t="shared" si="37"/>
        <v>7531.3</v>
      </c>
      <c r="F410" s="121" t="str">
        <f t="shared" si="38"/>
        <v>7531.3</v>
      </c>
      <c r="G410">
        <f t="shared" si="39"/>
        <v>7531.3</v>
      </c>
      <c r="H410" t="b">
        <f t="shared" si="40"/>
        <v>1</v>
      </c>
      <c r="I410">
        <f t="shared" si="41"/>
        <v>6</v>
      </c>
    </row>
    <row r="411" spans="1:9" ht="15.75">
      <c r="A411" s="89">
        <v>44317</v>
      </c>
      <c r="B411" s="29" t="s">
        <v>34</v>
      </c>
      <c r="C411" s="63" t="s">
        <v>147</v>
      </c>
      <c r="D411" s="121" t="str">
        <f t="shared" si="36"/>
        <v>7.547.30​​​​</v>
      </c>
      <c r="E411" s="121" t="str">
        <f t="shared" si="37"/>
        <v>7547.30​​​​</v>
      </c>
      <c r="F411" s="121" t="str">
        <f t="shared" si="38"/>
        <v>7547.30</v>
      </c>
      <c r="G411">
        <f t="shared" si="39"/>
        <v>7547.3</v>
      </c>
      <c r="H411" t="b">
        <f t="shared" si="40"/>
        <v>1</v>
      </c>
      <c r="I411">
        <f t="shared" si="41"/>
        <v>6</v>
      </c>
    </row>
    <row r="412" spans="1:9" ht="15.75">
      <c r="A412" s="89">
        <v>44317</v>
      </c>
      <c r="B412" s="29" t="s">
        <v>37</v>
      </c>
      <c r="C412" s="63" t="s">
        <v>148</v>
      </c>
      <c r="D412" s="121" t="str">
        <f t="shared" si="36"/>
        <v>7.567.30​​​​</v>
      </c>
      <c r="E412" s="121" t="str">
        <f t="shared" si="37"/>
        <v>7567.30​​​​</v>
      </c>
      <c r="F412" s="121" t="str">
        <f t="shared" si="38"/>
        <v>7567.30</v>
      </c>
      <c r="G412">
        <f t="shared" si="39"/>
        <v>7567.3</v>
      </c>
      <c r="H412" t="b">
        <f t="shared" si="40"/>
        <v>1</v>
      </c>
      <c r="I412">
        <f t="shared" si="41"/>
        <v>6</v>
      </c>
    </row>
    <row r="413" spans="1:9" ht="16.5" thickBot="1">
      <c r="A413" s="102">
        <v>44317</v>
      </c>
      <c r="B413" s="47" t="s">
        <v>38</v>
      </c>
      <c r="C413" s="64">
        <v>7555.7</v>
      </c>
      <c r="D413" s="121" t="str">
        <f t="shared" si="36"/>
        <v>7555.7</v>
      </c>
      <c r="E413" s="121" t="str">
        <f t="shared" si="37"/>
        <v>7555.7</v>
      </c>
      <c r="F413" s="121" t="str">
        <f t="shared" si="38"/>
        <v>7555.7</v>
      </c>
      <c r="G413">
        <f t="shared" si="39"/>
        <v>7555.7</v>
      </c>
      <c r="H413" t="b">
        <f t="shared" si="40"/>
        <v>1</v>
      </c>
      <c r="I413">
        <f t="shared" si="41"/>
        <v>6</v>
      </c>
    </row>
    <row r="414" spans="1:9" ht="15.75">
      <c r="A414" s="88">
        <v>44348</v>
      </c>
      <c r="B414" s="26" t="s">
        <v>63</v>
      </c>
      <c r="C414" s="55" t="s">
        <v>149</v>
      </c>
      <c r="D414" s="121" t="str">
        <f t="shared" si="36"/>
        <v>7.479.50​​​​</v>
      </c>
      <c r="E414" s="121" t="str">
        <f t="shared" si="37"/>
        <v>7479.50​​​​</v>
      </c>
      <c r="F414" s="121" t="str">
        <f t="shared" si="38"/>
        <v>7479.50</v>
      </c>
      <c r="G414">
        <f t="shared" si="39"/>
        <v>7479.5</v>
      </c>
      <c r="H414" t="b">
        <f t="shared" si="40"/>
        <v>1</v>
      </c>
      <c r="I414">
        <f t="shared" si="41"/>
        <v>6</v>
      </c>
    </row>
    <row r="415" spans="1:9" ht="15.75">
      <c r="A415" s="89">
        <v>44348</v>
      </c>
      <c r="B415" s="29" t="s">
        <v>64</v>
      </c>
      <c r="C415" s="63">
        <v>7441.3</v>
      </c>
      <c r="D415" s="121" t="str">
        <f t="shared" si="36"/>
        <v>7441.3</v>
      </c>
      <c r="E415" s="121" t="str">
        <f t="shared" si="37"/>
        <v>7441.3</v>
      </c>
      <c r="F415" s="121" t="str">
        <f t="shared" si="38"/>
        <v>7441.3</v>
      </c>
      <c r="G415">
        <f t="shared" si="39"/>
        <v>7441.3</v>
      </c>
      <c r="H415" t="b">
        <f t="shared" si="40"/>
        <v>1</v>
      </c>
      <c r="I415">
        <f t="shared" si="41"/>
        <v>6</v>
      </c>
    </row>
    <row r="416" spans="1:9" ht="15.75">
      <c r="A416" s="89">
        <v>44348</v>
      </c>
      <c r="B416" s="29" t="s">
        <v>21</v>
      </c>
      <c r="C416" s="63">
        <v>7164.7</v>
      </c>
      <c r="D416" s="121" t="str">
        <f t="shared" si="36"/>
        <v>7164.7</v>
      </c>
      <c r="E416" s="121" t="str">
        <f t="shared" si="37"/>
        <v>7164.7</v>
      </c>
      <c r="F416" s="121" t="str">
        <f t="shared" si="38"/>
        <v>7164.7</v>
      </c>
      <c r="G416">
        <f t="shared" si="39"/>
        <v>7164.7</v>
      </c>
      <c r="H416" t="b">
        <f t="shared" si="40"/>
        <v>1</v>
      </c>
      <c r="I416">
        <f t="shared" si="41"/>
        <v>6</v>
      </c>
    </row>
    <row r="417" spans="1:9" ht="16.5" thickBot="1">
      <c r="A417" s="102">
        <v>44348</v>
      </c>
      <c r="B417" s="47" t="s">
        <v>22</v>
      </c>
      <c r="C417" s="64" t="s">
        <v>150</v>
      </c>
      <c r="D417" s="121" t="str">
        <f t="shared" si="36"/>
        <v>6.983.70​​​​</v>
      </c>
      <c r="E417" s="121" t="str">
        <f t="shared" si="37"/>
        <v>6983.70​​​​</v>
      </c>
      <c r="F417" s="121" t="str">
        <f t="shared" si="38"/>
        <v>6983.70</v>
      </c>
      <c r="G417">
        <f t="shared" si="39"/>
        <v>6983.7</v>
      </c>
      <c r="H417" t="b">
        <f t="shared" si="40"/>
        <v>1</v>
      </c>
      <c r="I417">
        <f t="shared" si="41"/>
        <v>6</v>
      </c>
    </row>
    <row r="418" spans="1:9" ht="15.75">
      <c r="A418" s="90">
        <v>44378</v>
      </c>
      <c r="B418" s="26" t="s">
        <v>122</v>
      </c>
      <c r="C418" s="55" t="s">
        <v>151</v>
      </c>
      <c r="D418" s="121" t="str">
        <f t="shared" si="36"/>
        <v>6.976.20​​​​</v>
      </c>
      <c r="E418" s="121" t="str">
        <f t="shared" si="37"/>
        <v>6976.20​​​​</v>
      </c>
      <c r="F418" s="121" t="str">
        <f t="shared" si="38"/>
        <v>6976.20</v>
      </c>
      <c r="G418">
        <f t="shared" si="39"/>
        <v>6976.2</v>
      </c>
      <c r="H418" t="b">
        <f t="shared" si="40"/>
        <v>1</v>
      </c>
      <c r="I418">
        <f t="shared" si="41"/>
        <v>6</v>
      </c>
    </row>
    <row r="419" spans="1:9" ht="15.75">
      <c r="A419" s="91">
        <v>44378</v>
      </c>
      <c r="B419" s="29" t="s">
        <v>73</v>
      </c>
      <c r="C419" s="63" t="s">
        <v>152</v>
      </c>
      <c r="D419" s="121" t="str">
        <f t="shared" si="36"/>
        <v>6.927.50​​​​</v>
      </c>
      <c r="E419" s="121" t="str">
        <f t="shared" si="37"/>
        <v>6927.50​​​​</v>
      </c>
      <c r="F419" s="121" t="str">
        <f t="shared" si="38"/>
        <v>6927.50</v>
      </c>
      <c r="G419">
        <f t="shared" si="39"/>
        <v>6927.5</v>
      </c>
      <c r="H419" t="b">
        <f t="shared" si="40"/>
        <v>1</v>
      </c>
      <c r="I419">
        <f t="shared" si="41"/>
        <v>6</v>
      </c>
    </row>
    <row r="420" spans="1:9" ht="15.75">
      <c r="A420" s="91">
        <v>44378</v>
      </c>
      <c r="B420" s="29" t="s">
        <v>12</v>
      </c>
      <c r="C420" s="63">
        <v>6886</v>
      </c>
      <c r="D420" s="121" t="str">
        <f t="shared" si="36"/>
        <v>6886</v>
      </c>
      <c r="E420" s="121" t="str">
        <f t="shared" si="37"/>
        <v>6886</v>
      </c>
      <c r="F420" s="121" t="str">
        <f t="shared" si="38"/>
        <v>6886</v>
      </c>
      <c r="G420">
        <f t="shared" si="39"/>
        <v>6886</v>
      </c>
      <c r="H420" t="b">
        <f t="shared" si="40"/>
        <v>1</v>
      </c>
      <c r="I420">
        <f t="shared" si="41"/>
        <v>4</v>
      </c>
    </row>
    <row r="421" spans="1:9" ht="15.75">
      <c r="A421" s="91">
        <v>44378</v>
      </c>
      <c r="B421" s="29" t="s">
        <v>13</v>
      </c>
      <c r="C421" s="63" t="s">
        <v>153</v>
      </c>
      <c r="D421" s="121" t="str">
        <f t="shared" si="36"/>
        <v>6.960.00​​​​</v>
      </c>
      <c r="E421" s="121" t="str">
        <f t="shared" si="37"/>
        <v>6960.00​​​​</v>
      </c>
      <c r="F421" s="121" t="str">
        <f t="shared" si="38"/>
        <v>6960.00</v>
      </c>
      <c r="G421">
        <f t="shared" si="39"/>
        <v>6960</v>
      </c>
      <c r="H421" t="b">
        <f t="shared" si="40"/>
        <v>1</v>
      </c>
      <c r="I421">
        <f t="shared" si="41"/>
        <v>4</v>
      </c>
    </row>
    <row r="422" spans="1:9" ht="16.5" thickBot="1">
      <c r="A422" s="92">
        <v>44378</v>
      </c>
      <c r="B422" s="47" t="s">
        <v>75</v>
      </c>
      <c r="C422" s="64" t="s">
        <v>154</v>
      </c>
      <c r="D422" s="121" t="str">
        <f t="shared" si="36"/>
        <v>6.996.70​​​​</v>
      </c>
      <c r="E422" s="121" t="str">
        <f t="shared" si="37"/>
        <v>6996.70​​​​</v>
      </c>
      <c r="F422" s="121" t="str">
        <f t="shared" si="38"/>
        <v>6996.70</v>
      </c>
      <c r="G422">
        <f t="shared" si="39"/>
        <v>6996.7</v>
      </c>
      <c r="H422" t="b">
        <f t="shared" si="40"/>
        <v>1</v>
      </c>
      <c r="I422">
        <f t="shared" si="41"/>
        <v>6</v>
      </c>
    </row>
    <row r="423" spans="1:9" ht="15.75">
      <c r="A423" s="88">
        <v>44409</v>
      </c>
      <c r="B423" s="69" t="s">
        <v>69</v>
      </c>
      <c r="C423" s="70" t="s">
        <v>155</v>
      </c>
      <c r="D423" s="121" t="str">
        <f t="shared" si="36"/>
        <v>7.130.50​​​​</v>
      </c>
      <c r="E423" s="121" t="str">
        <f t="shared" si="37"/>
        <v>7130.50​​​​</v>
      </c>
      <c r="F423" s="121" t="str">
        <f t="shared" si="38"/>
        <v>7130.50</v>
      </c>
      <c r="G423">
        <f t="shared" si="39"/>
        <v>7130.5</v>
      </c>
      <c r="H423" t="b">
        <f t="shared" si="40"/>
        <v>1</v>
      </c>
      <c r="I423">
        <f t="shared" si="41"/>
        <v>6</v>
      </c>
    </row>
    <row r="424" spans="1:9" ht="15.75">
      <c r="A424" s="89">
        <v>44409</v>
      </c>
      <c r="B424" s="29" t="s">
        <v>70</v>
      </c>
      <c r="C424" s="63" t="s">
        <v>156</v>
      </c>
      <c r="D424" s="121" t="str">
        <f t="shared" si="36"/>
        <v>7.407.20​​​​</v>
      </c>
      <c r="E424" s="121" t="str">
        <f t="shared" si="37"/>
        <v>7407.20​​​​</v>
      </c>
      <c r="F424" s="121" t="str">
        <f t="shared" si="38"/>
        <v>7407.20</v>
      </c>
      <c r="G424">
        <f t="shared" si="39"/>
        <v>7407.2</v>
      </c>
      <c r="H424" t="b">
        <f t="shared" si="40"/>
        <v>1</v>
      </c>
      <c r="I424">
        <f t="shared" si="41"/>
        <v>6</v>
      </c>
    </row>
    <row r="425" spans="1:9" ht="15.75">
      <c r="A425" s="89">
        <v>44409</v>
      </c>
      <c r="B425" s="29" t="s">
        <v>17</v>
      </c>
      <c r="C425" s="63">
        <v>7852</v>
      </c>
      <c r="D425" s="121" t="str">
        <f t="shared" si="36"/>
        <v>7852</v>
      </c>
      <c r="E425" s="121" t="str">
        <f t="shared" si="37"/>
        <v>7852</v>
      </c>
      <c r="F425" s="121" t="str">
        <f t="shared" si="38"/>
        <v>7852</v>
      </c>
      <c r="G425">
        <f t="shared" si="39"/>
        <v>7852</v>
      </c>
      <c r="H425" t="b">
        <f t="shared" si="40"/>
        <v>1</v>
      </c>
      <c r="I425">
        <f t="shared" si="41"/>
        <v>4</v>
      </c>
    </row>
    <row r="426" spans="1:9" ht="15.75">
      <c r="A426" s="89">
        <v>44409</v>
      </c>
      <c r="B426" s="29" t="s">
        <v>18</v>
      </c>
      <c r="C426" s="63" t="s">
        <v>157</v>
      </c>
      <c r="D426" s="121" t="str">
        <f t="shared" si="36"/>
        <v>8.208.50​​​​</v>
      </c>
      <c r="E426" s="121" t="str">
        <f t="shared" si="37"/>
        <v>8208.50​​​​</v>
      </c>
      <c r="F426" s="121" t="str">
        <f t="shared" si="38"/>
        <v>8208.50</v>
      </c>
      <c r="G426">
        <f t="shared" si="39"/>
        <v>8208.5</v>
      </c>
      <c r="H426" t="b">
        <f t="shared" si="40"/>
        <v>1</v>
      </c>
      <c r="I426">
        <f t="shared" si="41"/>
        <v>6</v>
      </c>
    </row>
    <row r="427" spans="1:9" ht="16.5" thickBot="1">
      <c r="A427" s="102">
        <v>44409</v>
      </c>
      <c r="B427" s="31" t="s">
        <v>71</v>
      </c>
      <c r="C427" s="67" t="s">
        <v>158</v>
      </c>
      <c r="D427" s="121" t="str">
        <f t="shared" si="36"/>
        <v>8.185.30​​​​</v>
      </c>
      <c r="E427" s="121" t="str">
        <f t="shared" si="37"/>
        <v>8185.30​​​​</v>
      </c>
      <c r="F427" s="121" t="str">
        <f t="shared" si="38"/>
        <v>8185.30</v>
      </c>
      <c r="G427">
        <f t="shared" si="39"/>
        <v>8185.3</v>
      </c>
      <c r="H427" t="b">
        <f t="shared" si="40"/>
        <v>1</v>
      </c>
      <c r="I427">
        <f t="shared" si="41"/>
        <v>6</v>
      </c>
    </row>
    <row r="428" spans="1:9" ht="15.75">
      <c r="A428" s="88">
        <v>44440</v>
      </c>
      <c r="B428" s="26" t="s">
        <v>159</v>
      </c>
      <c r="C428" s="55">
        <v>8096.3</v>
      </c>
      <c r="D428" s="121" t="str">
        <f t="shared" si="36"/>
        <v>8096.3</v>
      </c>
      <c r="E428" s="121" t="str">
        <f t="shared" si="37"/>
        <v>8096.3</v>
      </c>
      <c r="F428" s="121" t="str">
        <f t="shared" si="38"/>
        <v>8096.3</v>
      </c>
      <c r="G428">
        <f t="shared" si="39"/>
        <v>8096.3</v>
      </c>
      <c r="H428" t="b">
        <f t="shared" si="40"/>
        <v>1</v>
      </c>
      <c r="I428">
        <f t="shared" si="41"/>
        <v>6</v>
      </c>
    </row>
    <row r="429" spans="1:9" ht="15.75">
      <c r="A429" s="89">
        <v>44440</v>
      </c>
      <c r="B429" s="29" t="s">
        <v>30</v>
      </c>
      <c r="C429" s="63" t="s">
        <v>160</v>
      </c>
      <c r="D429" s="121" t="str">
        <f t="shared" si="36"/>
        <v>8.289.50​​​​</v>
      </c>
      <c r="E429" s="121" t="str">
        <f t="shared" si="37"/>
        <v>8289.50​​​​</v>
      </c>
      <c r="F429" s="121" t="str">
        <f t="shared" si="38"/>
        <v>8289.50</v>
      </c>
      <c r="G429">
        <f t="shared" si="39"/>
        <v>8289.5</v>
      </c>
      <c r="H429" t="b">
        <f t="shared" si="40"/>
        <v>1</v>
      </c>
      <c r="I429">
        <f t="shared" si="41"/>
        <v>6</v>
      </c>
    </row>
    <row r="430" spans="1:9" ht="15.75">
      <c r="A430" s="89">
        <v>44440</v>
      </c>
      <c r="B430" s="29" t="s">
        <v>31</v>
      </c>
      <c r="C430" s="63" t="s">
        <v>161</v>
      </c>
      <c r="D430" s="121" t="str">
        <f t="shared" si="36"/>
        <v>8.332.00​​​​</v>
      </c>
      <c r="E430" s="121" t="str">
        <f t="shared" si="37"/>
        <v>8332.00​​​​</v>
      </c>
      <c r="F430" s="121" t="str">
        <f t="shared" si="38"/>
        <v>8332.00</v>
      </c>
      <c r="G430">
        <f t="shared" si="39"/>
        <v>8332</v>
      </c>
      <c r="H430" t="b">
        <f t="shared" si="40"/>
        <v>1</v>
      </c>
      <c r="I430">
        <f t="shared" si="41"/>
        <v>4</v>
      </c>
    </row>
    <row r="431" spans="1:9" ht="16.5" thickBot="1">
      <c r="A431" s="102">
        <v>44440</v>
      </c>
      <c r="B431" s="47" t="s">
        <v>72</v>
      </c>
      <c r="C431" s="64">
        <v>8339.5</v>
      </c>
      <c r="D431" s="121" t="str">
        <f t="shared" si="36"/>
        <v>8339.5</v>
      </c>
      <c r="E431" s="121" t="str">
        <f t="shared" si="37"/>
        <v>8339.5</v>
      </c>
      <c r="F431" s="121" t="str">
        <f t="shared" si="38"/>
        <v>8339.5</v>
      </c>
      <c r="G431">
        <f t="shared" si="39"/>
        <v>8339.5</v>
      </c>
      <c r="H431" t="b">
        <f t="shared" si="40"/>
        <v>1</v>
      </c>
      <c r="I431">
        <f t="shared" si="41"/>
        <v>6</v>
      </c>
    </row>
    <row r="432" spans="1:9" ht="15.75">
      <c r="A432" s="88">
        <v>44470</v>
      </c>
      <c r="B432" s="69" t="s">
        <v>67</v>
      </c>
      <c r="C432" s="70" t="s">
        <v>162</v>
      </c>
      <c r="D432" s="121" t="str">
        <f t="shared" si="36"/>
        <v>8.504.00​​​​</v>
      </c>
      <c r="E432" s="121" t="str">
        <f t="shared" si="37"/>
        <v>8504.00​​​​</v>
      </c>
      <c r="F432" s="121" t="str">
        <f t="shared" si="38"/>
        <v>8504.00</v>
      </c>
      <c r="G432">
        <f t="shared" si="39"/>
        <v>8504</v>
      </c>
      <c r="H432" t="b">
        <f t="shared" si="40"/>
        <v>1</v>
      </c>
      <c r="I432">
        <f t="shared" si="41"/>
        <v>4</v>
      </c>
    </row>
    <row r="433" spans="1:9" ht="15.75">
      <c r="A433" s="89">
        <v>44470</v>
      </c>
      <c r="B433" s="29" t="s">
        <v>25</v>
      </c>
      <c r="C433" s="63">
        <v>8782</v>
      </c>
      <c r="D433" s="121" t="str">
        <f t="shared" si="36"/>
        <v>8782</v>
      </c>
      <c r="E433" s="121" t="str">
        <f t="shared" si="37"/>
        <v>8782</v>
      </c>
      <c r="F433" s="121" t="str">
        <f t="shared" si="38"/>
        <v>8782</v>
      </c>
      <c r="G433">
        <f t="shared" si="39"/>
        <v>8782</v>
      </c>
      <c r="H433" t="b">
        <f t="shared" si="40"/>
        <v>1</v>
      </c>
      <c r="I433">
        <f t="shared" si="41"/>
        <v>4</v>
      </c>
    </row>
    <row r="434" spans="1:9" ht="15.75">
      <c r="A434" s="89">
        <v>44470</v>
      </c>
      <c r="B434" s="29" t="s">
        <v>26</v>
      </c>
      <c r="C434" s="63" t="s">
        <v>163</v>
      </c>
      <c r="D434" s="121" t="str">
        <f t="shared" si="36"/>
        <v>8.512.20​​​​</v>
      </c>
      <c r="E434" s="121" t="str">
        <f t="shared" si="37"/>
        <v>8512.20​​​​</v>
      </c>
      <c r="F434" s="121" t="str">
        <f t="shared" si="38"/>
        <v>8512.20</v>
      </c>
      <c r="G434">
        <f t="shared" si="39"/>
        <v>8512.2000000000007</v>
      </c>
      <c r="H434" t="b">
        <f t="shared" si="40"/>
        <v>1</v>
      </c>
      <c r="I434">
        <f t="shared" si="41"/>
        <v>6</v>
      </c>
    </row>
    <row r="435" spans="1:9" ht="16.5" thickBot="1">
      <c r="A435" s="102">
        <v>44470</v>
      </c>
      <c r="B435" s="47" t="s">
        <v>41</v>
      </c>
      <c r="C435" s="67">
        <v>8299.5</v>
      </c>
      <c r="D435" s="121" t="str">
        <f t="shared" si="36"/>
        <v>8299.5</v>
      </c>
      <c r="E435" s="121" t="str">
        <f t="shared" si="37"/>
        <v>8299.5</v>
      </c>
      <c r="F435" s="121" t="str">
        <f t="shared" si="38"/>
        <v>8299.5</v>
      </c>
      <c r="G435">
        <f t="shared" si="39"/>
        <v>8299.5</v>
      </c>
      <c r="H435" t="b">
        <f t="shared" si="40"/>
        <v>1</v>
      </c>
      <c r="I435">
        <f t="shared" si="41"/>
        <v>6</v>
      </c>
    </row>
    <row r="436" spans="1:9" ht="15.75">
      <c r="A436" s="88">
        <v>44501</v>
      </c>
      <c r="B436" s="69" t="s">
        <v>58</v>
      </c>
      <c r="C436" s="55">
        <v>8310.2999999999993</v>
      </c>
      <c r="D436" s="121" t="str">
        <f t="shared" si="36"/>
        <v>8310.3</v>
      </c>
      <c r="E436" s="121" t="str">
        <f t="shared" si="37"/>
        <v>8310.3</v>
      </c>
      <c r="F436" s="121" t="str">
        <f t="shared" si="38"/>
        <v>8310.3</v>
      </c>
      <c r="G436">
        <f t="shared" si="39"/>
        <v>8310.2999999999993</v>
      </c>
      <c r="H436" t="b">
        <f t="shared" si="40"/>
        <v>1</v>
      </c>
      <c r="I436">
        <f t="shared" si="41"/>
        <v>6</v>
      </c>
    </row>
    <row r="437" spans="1:9" ht="15.75">
      <c r="A437" s="89">
        <v>44501</v>
      </c>
      <c r="B437" s="29" t="s">
        <v>59</v>
      </c>
      <c r="C437" s="63">
        <v>7937.7</v>
      </c>
      <c r="D437" s="121" t="str">
        <f t="shared" si="36"/>
        <v>7937.7</v>
      </c>
      <c r="E437" s="121" t="str">
        <f t="shared" si="37"/>
        <v>7937.7</v>
      </c>
      <c r="F437" s="121" t="str">
        <f t="shared" si="38"/>
        <v>7937.7</v>
      </c>
      <c r="G437">
        <f t="shared" si="39"/>
        <v>7937.7</v>
      </c>
      <c r="H437" t="b">
        <f t="shared" si="40"/>
        <v>1</v>
      </c>
      <c r="I437">
        <f t="shared" si="41"/>
        <v>6</v>
      </c>
    </row>
    <row r="438" spans="1:9" ht="15.75">
      <c r="A438" s="89">
        <v>44501</v>
      </c>
      <c r="B438" s="29" t="s">
        <v>8</v>
      </c>
      <c r="C438" s="63" t="s">
        <v>164</v>
      </c>
      <c r="D438" s="121" t="str">
        <f t="shared" si="36"/>
        <v>8.118.20​​​​</v>
      </c>
      <c r="E438" s="121" t="str">
        <f t="shared" si="37"/>
        <v>8118.20​​​​</v>
      </c>
      <c r="F438" s="121" t="str">
        <f t="shared" si="38"/>
        <v>8118.20</v>
      </c>
      <c r="G438">
        <f t="shared" si="39"/>
        <v>8118.2</v>
      </c>
      <c r="H438" t="b">
        <f t="shared" si="40"/>
        <v>1</v>
      </c>
      <c r="I438">
        <f t="shared" si="41"/>
        <v>6</v>
      </c>
    </row>
    <row r="439" spans="1:9" ht="16.5" thickBot="1">
      <c r="A439" s="102">
        <v>44501</v>
      </c>
      <c r="B439" s="31" t="s">
        <v>9</v>
      </c>
      <c r="C439" s="64" t="s">
        <v>165</v>
      </c>
      <c r="D439" s="121" t="str">
        <f t="shared" si="36"/>
        <v>8.396.00​​​​</v>
      </c>
      <c r="E439" s="121" t="str">
        <f t="shared" si="37"/>
        <v>8396.00​​​​</v>
      </c>
      <c r="F439" s="121" t="str">
        <f t="shared" si="38"/>
        <v>8396.00</v>
      </c>
      <c r="G439">
        <f t="shared" si="39"/>
        <v>8396</v>
      </c>
      <c r="H439" t="b">
        <f t="shared" si="40"/>
        <v>1</v>
      </c>
      <c r="I439">
        <f t="shared" si="41"/>
        <v>4</v>
      </c>
    </row>
    <row r="440" spans="1:9" ht="15.75">
      <c r="A440" s="88">
        <v>44531</v>
      </c>
      <c r="B440" s="26" t="s">
        <v>50</v>
      </c>
      <c r="C440" s="55" t="s">
        <v>166</v>
      </c>
      <c r="D440" s="121" t="str">
        <f t="shared" si="36"/>
        <v>8.411.8​0​​​​</v>
      </c>
      <c r="E440" s="121" t="str">
        <f t="shared" si="37"/>
        <v>8411.8​0​​​​</v>
      </c>
      <c r="F440" s="121" t="str">
        <f t="shared" si="38"/>
        <v>8411.80</v>
      </c>
      <c r="G440">
        <f t="shared" si="39"/>
        <v>8411.7999999999993</v>
      </c>
      <c r="H440" t="b">
        <f t="shared" si="40"/>
        <v>1</v>
      </c>
      <c r="I440">
        <f t="shared" si="41"/>
        <v>6</v>
      </c>
    </row>
    <row r="441" spans="1:9" ht="15.75">
      <c r="A441" s="89">
        <v>44531</v>
      </c>
      <c r="B441" s="29" t="s">
        <v>55</v>
      </c>
      <c r="C441" s="63" t="s">
        <v>167</v>
      </c>
      <c r="D441" s="121" t="str">
        <f t="shared" si="36"/>
        <v>8.040.4​​0​​​​</v>
      </c>
      <c r="E441" s="121" t="str">
        <f t="shared" si="37"/>
        <v>8040.4​​0​​​​</v>
      </c>
      <c r="F441" s="121" t="str">
        <f t="shared" si="38"/>
        <v>8040.40</v>
      </c>
      <c r="G441">
        <f t="shared" si="39"/>
        <v>8040.4</v>
      </c>
      <c r="H441" t="b">
        <f t="shared" si="40"/>
        <v>1</v>
      </c>
      <c r="I441">
        <f t="shared" si="41"/>
        <v>6</v>
      </c>
    </row>
    <row r="442" spans="1:9" ht="15.75">
      <c r="A442" s="89">
        <v>44531</v>
      </c>
      <c r="B442" s="29" t="s">
        <v>30</v>
      </c>
      <c r="C442" s="63" t="s">
        <v>168</v>
      </c>
      <c r="D442" s="121" t="str">
        <f t="shared" si="36"/>
        <v>8.175.3​​​0</v>
      </c>
      <c r="E442" s="121" t="str">
        <f t="shared" si="37"/>
        <v>8175.3​​​0</v>
      </c>
      <c r="F442" s="121" t="str">
        <f t="shared" si="38"/>
        <v>8175.30</v>
      </c>
      <c r="G442">
        <f t="shared" si="39"/>
        <v>8175.3</v>
      </c>
      <c r="H442" t="b">
        <f t="shared" si="40"/>
        <v>1</v>
      </c>
      <c r="I442">
        <f t="shared" si="41"/>
        <v>6</v>
      </c>
    </row>
    <row r="443" spans="1:9" ht="15.75">
      <c r="A443" s="89">
        <v>44531</v>
      </c>
      <c r="B443" s="29" t="s">
        <v>31</v>
      </c>
      <c r="C443" s="63" t="s">
        <v>169</v>
      </c>
      <c r="D443" s="121" t="str">
        <f t="shared" si="36"/>
        <v>8.359.0​​0​​​​</v>
      </c>
      <c r="E443" s="121" t="str">
        <f t="shared" si="37"/>
        <v>8359.0​​0​​​​</v>
      </c>
      <c r="F443" s="121" t="str">
        <f t="shared" si="38"/>
        <v>8359.00</v>
      </c>
      <c r="G443">
        <f t="shared" si="39"/>
        <v>8359</v>
      </c>
      <c r="H443" t="b">
        <f t="shared" si="40"/>
        <v>1</v>
      </c>
      <c r="I443">
        <f t="shared" si="41"/>
        <v>4</v>
      </c>
    </row>
    <row r="444" spans="1:9" ht="16.5" thickBot="1">
      <c r="A444" s="102">
        <v>44531</v>
      </c>
      <c r="B444" s="47" t="s">
        <v>56</v>
      </c>
      <c r="C444" s="64" t="s">
        <v>169</v>
      </c>
      <c r="D444" s="121" t="str">
        <f t="shared" si="36"/>
        <v>8.359.0​​0​​​​</v>
      </c>
      <c r="E444" s="121" t="str">
        <f t="shared" si="37"/>
        <v>8359.0​​0​​​​</v>
      </c>
      <c r="F444" s="121" t="str">
        <f t="shared" si="38"/>
        <v>8359.00</v>
      </c>
      <c r="G444">
        <f t="shared" si="39"/>
        <v>8359</v>
      </c>
      <c r="H444" t="b">
        <f t="shared" si="40"/>
        <v>1</v>
      </c>
      <c r="I444">
        <f t="shared" si="41"/>
        <v>4</v>
      </c>
    </row>
    <row r="445" spans="1:9" ht="15.75">
      <c r="A445" s="90">
        <v>44562</v>
      </c>
      <c r="B445" s="26" t="s">
        <v>57</v>
      </c>
      <c r="C445" s="61" t="s">
        <v>170</v>
      </c>
      <c r="D445" s="121" t="str">
        <f t="shared" si="36"/>
        <v>8.408.5​​0​​​​</v>
      </c>
      <c r="E445" s="121" t="str">
        <f t="shared" si="37"/>
        <v>8408.5​​0​​​​</v>
      </c>
      <c r="F445" s="121" t="str">
        <f t="shared" si="38"/>
        <v>8408.50</v>
      </c>
      <c r="G445">
        <f t="shared" si="39"/>
        <v>8408.5</v>
      </c>
      <c r="H445" t="b">
        <f t="shared" si="40"/>
        <v>1</v>
      </c>
      <c r="I445">
        <f t="shared" si="41"/>
        <v>6</v>
      </c>
    </row>
    <row r="446" spans="1:9" ht="15.75">
      <c r="A446" s="91">
        <v>44562</v>
      </c>
      <c r="B446" s="29" t="s">
        <v>34</v>
      </c>
      <c r="C446" s="62" t="s">
        <v>171</v>
      </c>
      <c r="D446" s="121" t="str">
        <f t="shared" si="36"/>
        <v>8.469.0​​​0​​​​</v>
      </c>
      <c r="E446" s="121" t="str">
        <f t="shared" si="37"/>
        <v>8469.0​​​0​​​​</v>
      </c>
      <c r="F446" s="121" t="str">
        <f t="shared" si="38"/>
        <v>8469.00</v>
      </c>
      <c r="G446">
        <f t="shared" si="39"/>
        <v>8469</v>
      </c>
      <c r="H446" t="b">
        <f t="shared" si="40"/>
        <v>1</v>
      </c>
      <c r="I446">
        <f t="shared" si="41"/>
        <v>4</v>
      </c>
    </row>
    <row r="447" spans="1:9" ht="15.75">
      <c r="A447" s="91">
        <v>44562</v>
      </c>
      <c r="B447" s="29" t="s">
        <v>37</v>
      </c>
      <c r="C447" s="62" t="s">
        <v>172</v>
      </c>
      <c r="D447" s="121" t="str">
        <f t="shared" si="36"/>
        <v>8.654.5​​​​​0​​​​</v>
      </c>
      <c r="E447" s="121" t="str">
        <f t="shared" si="37"/>
        <v>8654.5​​​​​0​​​​</v>
      </c>
      <c r="F447" s="121" t="str">
        <f t="shared" si="38"/>
        <v>8654.50</v>
      </c>
      <c r="G447">
        <f t="shared" si="39"/>
        <v>8654.5</v>
      </c>
      <c r="H447" t="b">
        <f t="shared" si="40"/>
        <v>1</v>
      </c>
      <c r="I447">
        <f t="shared" si="41"/>
        <v>6</v>
      </c>
    </row>
    <row r="448" spans="1:9" ht="16.5" thickBot="1">
      <c r="A448" s="91">
        <v>44562</v>
      </c>
      <c r="B448" s="31" t="s">
        <v>38</v>
      </c>
      <c r="C448" s="49" t="s">
        <v>173</v>
      </c>
      <c r="D448" s="121" t="str">
        <f t="shared" si="36"/>
        <v>8.943.80​</v>
      </c>
      <c r="E448" s="121" t="str">
        <f t="shared" si="37"/>
        <v>8943.80​</v>
      </c>
      <c r="F448" s="121" t="str">
        <f t="shared" si="38"/>
        <v>8943.80</v>
      </c>
      <c r="G448">
        <f t="shared" si="39"/>
        <v>8943.7999999999993</v>
      </c>
      <c r="H448" t="b">
        <f t="shared" si="40"/>
        <v>1</v>
      </c>
      <c r="I448">
        <f t="shared" si="41"/>
        <v>6</v>
      </c>
    </row>
    <row r="449" spans="1:9" ht="15.75">
      <c r="A449" s="88">
        <v>44593</v>
      </c>
      <c r="B449" s="33" t="s">
        <v>63</v>
      </c>
      <c r="C449" s="55" t="s">
        <v>174</v>
      </c>
      <c r="D449" s="121" t="str">
        <f t="shared" si="36"/>
        <v>8.664.00​​</v>
      </c>
      <c r="E449" s="121" t="str">
        <f t="shared" si="37"/>
        <v>8664.00​​</v>
      </c>
      <c r="F449" s="121" t="str">
        <f t="shared" si="38"/>
        <v>8664.00</v>
      </c>
      <c r="G449">
        <f t="shared" si="39"/>
        <v>8664</v>
      </c>
      <c r="H449" t="b">
        <f t="shared" si="40"/>
        <v>1</v>
      </c>
      <c r="I449">
        <f t="shared" si="41"/>
        <v>4</v>
      </c>
    </row>
    <row r="450" spans="1:9" ht="15.75">
      <c r="A450" s="89">
        <v>44593</v>
      </c>
      <c r="B450" s="35" t="s">
        <v>64</v>
      </c>
      <c r="C450" s="63" t="s">
        <v>175</v>
      </c>
      <c r="D450" s="121" t="str">
        <f t="shared" si="36"/>
        <v>8.814​.00​​</v>
      </c>
      <c r="E450" s="121" t="str">
        <f t="shared" si="37"/>
        <v>8814​.00​​</v>
      </c>
      <c r="F450" s="121" t="str">
        <f t="shared" si="38"/>
        <v>8814.00</v>
      </c>
      <c r="G450">
        <f t="shared" si="39"/>
        <v>8814</v>
      </c>
      <c r="H450" t="b">
        <f t="shared" si="40"/>
        <v>1</v>
      </c>
      <c r="I450">
        <f t="shared" si="41"/>
        <v>4</v>
      </c>
    </row>
    <row r="451" spans="1:9" ht="15.75">
      <c r="A451" s="89">
        <v>44593</v>
      </c>
      <c r="B451" s="35" t="s">
        <v>21</v>
      </c>
      <c r="C451" s="63" t="s">
        <v>176</v>
      </c>
      <c r="D451" s="121" t="str">
        <f t="shared" ref="D451:D514" si="42">SUBSTITUTE(C451, ",", ".")</f>
        <v>9.153​.50</v>
      </c>
      <c r="E451" s="121" t="str">
        <f t="shared" ref="E451:E514" si="43">IF(LEN(D451)-LEN(SUBSTITUTE(D451,".",""))&gt;=2, SUBSTITUTE(D451,".","",1), D451)</f>
        <v>9153​.50</v>
      </c>
      <c r="F451" s="121" t="str">
        <f t="shared" ref="F451:F514" si="44">TRIM(CLEAN(
  SUBSTITUTE(
    SUBSTITUTE(
      SUBSTITUTE(
        SUBSTITUTE(E451, CHAR(160), ""),
        _xlfn.UNICHAR(8203), ""
      ),
      "/kg", ""
    ),
    "$", ""
  )
))</f>
        <v>9153.50</v>
      </c>
      <c r="G451">
        <f t="shared" ref="G451:G514" si="45">VALUE(F451)</f>
        <v>9153.5</v>
      </c>
      <c r="H451" t="b">
        <f t="shared" ref="H451:H514" si="46">ISNUMBER(G451)</f>
        <v>1</v>
      </c>
      <c r="I451">
        <f t="shared" ref="I451:I514" si="47">LEN(G451)</f>
        <v>6</v>
      </c>
    </row>
    <row r="452" spans="1:9" ht="16.5" thickBot="1">
      <c r="A452" s="89">
        <v>44593</v>
      </c>
      <c r="B452" s="35" t="s">
        <v>22</v>
      </c>
      <c r="C452" s="63" t="s">
        <v>177</v>
      </c>
      <c r="D452" s="121" t="str">
        <f t="shared" si="42"/>
        <v>9.028​.2​0​​</v>
      </c>
      <c r="E452" s="121" t="str">
        <f t="shared" si="43"/>
        <v>9028​.2​0​​</v>
      </c>
      <c r="F452" s="121" t="str">
        <f t="shared" si="44"/>
        <v>9028.20</v>
      </c>
      <c r="G452">
        <f t="shared" si="45"/>
        <v>9028.2000000000007</v>
      </c>
      <c r="H452" t="b">
        <f t="shared" si="46"/>
        <v>1</v>
      </c>
      <c r="I452">
        <f t="shared" si="47"/>
        <v>6</v>
      </c>
    </row>
    <row r="453" spans="1:9" ht="15.75">
      <c r="A453" s="88">
        <v>44621</v>
      </c>
      <c r="B453" s="33" t="s">
        <v>178</v>
      </c>
      <c r="C453" s="55" t="s">
        <v>179</v>
      </c>
      <c r="D453" s="121" t="str">
        <f t="shared" si="42"/>
        <v>8.955​.3​​0</v>
      </c>
      <c r="E453" s="121" t="str">
        <f t="shared" si="43"/>
        <v>8955​.3​​0</v>
      </c>
      <c r="F453" s="121" t="str">
        <f t="shared" si="44"/>
        <v>8955.30</v>
      </c>
      <c r="G453">
        <f t="shared" si="45"/>
        <v>8955.2999999999993</v>
      </c>
      <c r="H453" t="b">
        <f t="shared" si="46"/>
        <v>1</v>
      </c>
      <c r="I453">
        <f t="shared" si="47"/>
        <v>6</v>
      </c>
    </row>
    <row r="454" spans="1:9" ht="15.75">
      <c r="A454" s="89">
        <v>44621</v>
      </c>
      <c r="B454" s="35" t="s">
        <v>64</v>
      </c>
      <c r="C454" s="63" t="s">
        <v>180</v>
      </c>
      <c r="D454" s="121" t="str">
        <f t="shared" si="42"/>
        <v>8.562​.0​​​0​​</v>
      </c>
      <c r="E454" s="121" t="str">
        <f t="shared" si="43"/>
        <v>8562​.0​​​0​​</v>
      </c>
      <c r="F454" s="121" t="str">
        <f t="shared" si="44"/>
        <v>8562.00</v>
      </c>
      <c r="G454">
        <f t="shared" si="45"/>
        <v>8562</v>
      </c>
      <c r="H454" t="b">
        <f t="shared" si="46"/>
        <v>1</v>
      </c>
      <c r="I454">
        <f t="shared" si="47"/>
        <v>4</v>
      </c>
    </row>
    <row r="455" spans="1:9" ht="15.75">
      <c r="A455" s="89">
        <v>44621</v>
      </c>
      <c r="B455" s="35" t="s">
        <v>21</v>
      </c>
      <c r="C455" s="63">
        <v>8696.2000000000007</v>
      </c>
      <c r="D455" s="121" t="str">
        <f t="shared" si="42"/>
        <v>8696.2</v>
      </c>
      <c r="E455" s="121" t="str">
        <f t="shared" si="43"/>
        <v>8696.2</v>
      </c>
      <c r="F455" s="121" t="str">
        <f t="shared" si="44"/>
        <v>8696.2</v>
      </c>
      <c r="G455">
        <f t="shared" si="45"/>
        <v>8696.2000000000007</v>
      </c>
      <c r="H455" t="b">
        <f t="shared" si="46"/>
        <v>1</v>
      </c>
      <c r="I455">
        <f t="shared" si="47"/>
        <v>6</v>
      </c>
    </row>
    <row r="456" spans="1:9" ht="15.75">
      <c r="A456" s="89">
        <v>44621</v>
      </c>
      <c r="B456" s="35" t="s">
        <v>22</v>
      </c>
      <c r="C456" s="63" t="s">
        <v>181</v>
      </c>
      <c r="D456" s="121" t="str">
        <f t="shared" si="42"/>
        <v>8.527.7​0​​</v>
      </c>
      <c r="E456" s="121" t="str">
        <f t="shared" si="43"/>
        <v>8527.7​0​​</v>
      </c>
      <c r="F456" s="121" t="str">
        <f t="shared" si="44"/>
        <v>8527.70</v>
      </c>
      <c r="G456">
        <f t="shared" si="45"/>
        <v>8527.7000000000007</v>
      </c>
      <c r="H456" t="b">
        <f t="shared" si="46"/>
        <v>1</v>
      </c>
      <c r="I456">
        <f t="shared" si="47"/>
        <v>6</v>
      </c>
    </row>
    <row r="457" spans="1:9" ht="16.5" thickBot="1">
      <c r="A457" s="102">
        <v>44621</v>
      </c>
      <c r="B457" s="38" t="s">
        <v>66</v>
      </c>
      <c r="C457" s="64" t="s">
        <v>182</v>
      </c>
      <c r="D457" s="121" t="str">
        <f t="shared" si="42"/>
        <v>8.536.5​​0​​</v>
      </c>
      <c r="E457" s="121" t="str">
        <f t="shared" si="43"/>
        <v>8536.5​​0​​</v>
      </c>
      <c r="F457" s="121" t="str">
        <f t="shared" si="44"/>
        <v>8536.50</v>
      </c>
      <c r="G457">
        <f t="shared" si="45"/>
        <v>8536.5</v>
      </c>
      <c r="H457" t="b">
        <f t="shared" si="46"/>
        <v>1</v>
      </c>
      <c r="I457">
        <f t="shared" si="47"/>
        <v>6</v>
      </c>
    </row>
    <row r="458" spans="1:9" ht="15.75">
      <c r="A458" s="88">
        <v>44652</v>
      </c>
      <c r="B458" s="26" t="s">
        <v>67</v>
      </c>
      <c r="C458" s="55" t="s">
        <v>183</v>
      </c>
      <c r="D458" s="121" t="str">
        <f t="shared" si="42"/>
        <v>8.543.0​​0​​</v>
      </c>
      <c r="E458" s="121" t="str">
        <f t="shared" si="43"/>
        <v>8543.0​​0​​</v>
      </c>
      <c r="F458" s="121" t="str">
        <f t="shared" si="44"/>
        <v>8543.00</v>
      </c>
      <c r="G458">
        <f t="shared" si="45"/>
        <v>8543</v>
      </c>
      <c r="H458" t="b">
        <f t="shared" si="46"/>
        <v>1</v>
      </c>
      <c r="I458">
        <f t="shared" si="47"/>
        <v>4</v>
      </c>
    </row>
    <row r="459" spans="1:9" ht="15.75">
      <c r="A459" s="89">
        <v>44652</v>
      </c>
      <c r="B459" s="29" t="s">
        <v>25</v>
      </c>
      <c r="C459" s="63" t="s">
        <v>184</v>
      </c>
      <c r="D459" s="121" t="str">
        <f t="shared" si="42"/>
        <v>8.436.0​​0​​</v>
      </c>
      <c r="E459" s="121" t="str">
        <f t="shared" si="43"/>
        <v>8436.0​​0​​</v>
      </c>
      <c r="F459" s="121" t="str">
        <f t="shared" si="44"/>
        <v>8436.00</v>
      </c>
      <c r="G459">
        <f t="shared" si="45"/>
        <v>8436</v>
      </c>
      <c r="H459" t="b">
        <f t="shared" si="46"/>
        <v>1</v>
      </c>
      <c r="I459">
        <f t="shared" si="47"/>
        <v>4</v>
      </c>
    </row>
    <row r="460" spans="1:9" ht="15.75">
      <c r="A460" s="89">
        <v>44652</v>
      </c>
      <c r="B460" s="29" t="s">
        <v>26</v>
      </c>
      <c r="C460" s="63" t="s">
        <v>184</v>
      </c>
      <c r="D460" s="121" t="str">
        <f t="shared" si="42"/>
        <v>8.436.0​​0​​</v>
      </c>
      <c r="E460" s="121" t="str">
        <f t="shared" si="43"/>
        <v>8436.0​​0​​</v>
      </c>
      <c r="F460" s="121" t="str">
        <f t="shared" si="44"/>
        <v>8436.00</v>
      </c>
      <c r="G460">
        <f t="shared" si="45"/>
        <v>8436</v>
      </c>
      <c r="H460" t="b">
        <f t="shared" si="46"/>
        <v>1</v>
      </c>
      <c r="I460">
        <f t="shared" si="47"/>
        <v>4</v>
      </c>
    </row>
    <row r="461" spans="1:9" ht="16.5" thickBot="1">
      <c r="A461" s="89">
        <v>44652</v>
      </c>
      <c r="B461" s="29" t="s">
        <v>68</v>
      </c>
      <c r="C461" s="63" t="s">
        <v>184</v>
      </c>
      <c r="D461" s="121" t="str">
        <f t="shared" si="42"/>
        <v>8.436.0​​0​​</v>
      </c>
      <c r="E461" s="121" t="str">
        <f t="shared" si="43"/>
        <v>8436.0​​0​​</v>
      </c>
      <c r="F461" s="121" t="str">
        <f t="shared" si="44"/>
        <v>8436.00</v>
      </c>
      <c r="G461">
        <f t="shared" si="45"/>
        <v>8436</v>
      </c>
      <c r="H461" t="b">
        <f t="shared" si="46"/>
        <v>1</v>
      </c>
      <c r="I461">
        <f t="shared" si="47"/>
        <v>4</v>
      </c>
    </row>
    <row r="462" spans="1:9" ht="15.75">
      <c r="A462" s="88">
        <v>44682</v>
      </c>
      <c r="B462" s="26" t="s">
        <v>69</v>
      </c>
      <c r="C462" s="55" t="s">
        <v>185</v>
      </c>
      <c r="D462" s="121" t="str">
        <f t="shared" si="42"/>
        <v>8.378.3​​​0​​</v>
      </c>
      <c r="E462" s="121" t="str">
        <f t="shared" si="43"/>
        <v>8378.3​​​0​​</v>
      </c>
      <c r="F462" s="121" t="str">
        <f t="shared" si="44"/>
        <v>8378.30</v>
      </c>
      <c r="G462">
        <f t="shared" si="45"/>
        <v>8378.2999999999993</v>
      </c>
      <c r="H462" t="b">
        <f t="shared" si="46"/>
        <v>1</v>
      </c>
      <c r="I462">
        <f t="shared" si="47"/>
        <v>6</v>
      </c>
    </row>
    <row r="463" spans="1:9" ht="15.75">
      <c r="A463" s="89">
        <v>44682</v>
      </c>
      <c r="B463" s="29" t="s">
        <v>70</v>
      </c>
      <c r="C463" s="63" t="s">
        <v>186</v>
      </c>
      <c r="D463" s="121" t="str">
        <f t="shared" si="42"/>
        <v>8.582.5​​​​0</v>
      </c>
      <c r="E463" s="121" t="str">
        <f t="shared" si="43"/>
        <v>8582.5​​​​0</v>
      </c>
      <c r="F463" s="121" t="str">
        <f t="shared" si="44"/>
        <v>8582.50</v>
      </c>
      <c r="G463">
        <f t="shared" si="45"/>
        <v>8582.5</v>
      </c>
      <c r="H463" t="b">
        <f t="shared" si="46"/>
        <v>1</v>
      </c>
      <c r="I463">
        <f t="shared" si="47"/>
        <v>6</v>
      </c>
    </row>
    <row r="464" spans="1:9" ht="15.75">
      <c r="A464" s="89">
        <v>44682</v>
      </c>
      <c r="B464" s="29" t="s">
        <v>17</v>
      </c>
      <c r="C464" s="63" t="s">
        <v>187</v>
      </c>
      <c r="D464" s="121" t="str">
        <f t="shared" si="42"/>
        <v>8.478.2​​​​​0</v>
      </c>
      <c r="E464" s="121" t="str">
        <f t="shared" si="43"/>
        <v>8478.2​​​​​0</v>
      </c>
      <c r="F464" s="121" t="str">
        <f t="shared" si="44"/>
        <v>8478.20</v>
      </c>
      <c r="G464">
        <f t="shared" si="45"/>
        <v>8478.2000000000007</v>
      </c>
      <c r="H464" t="b">
        <f t="shared" si="46"/>
        <v>1</v>
      </c>
      <c r="I464">
        <f t="shared" si="47"/>
        <v>6</v>
      </c>
    </row>
    <row r="465" spans="1:9" ht="15.75">
      <c r="A465" s="89">
        <v>44682</v>
      </c>
      <c r="B465" s="29" t="s">
        <v>18</v>
      </c>
      <c r="C465" s="63" t="s">
        <v>188</v>
      </c>
      <c r="D465" s="121" t="str">
        <f t="shared" si="42"/>
        <v>8.282.3​​​​​​0</v>
      </c>
      <c r="E465" s="121" t="str">
        <f t="shared" si="43"/>
        <v>8282.3​​​​​​0</v>
      </c>
      <c r="F465" s="121" t="str">
        <f t="shared" si="44"/>
        <v>8282.30</v>
      </c>
      <c r="G465">
        <f t="shared" si="45"/>
        <v>8282.2999999999993</v>
      </c>
      <c r="H465" t="b">
        <f t="shared" si="46"/>
        <v>1</v>
      </c>
      <c r="I465">
        <f t="shared" si="47"/>
        <v>6</v>
      </c>
    </row>
    <row r="466" spans="1:9" ht="16.5" thickBot="1">
      <c r="A466" s="102">
        <v>44682</v>
      </c>
      <c r="B466" s="47" t="s">
        <v>71</v>
      </c>
      <c r="C466" s="64" t="s">
        <v>189</v>
      </c>
      <c r="D466" s="121" t="str">
        <f t="shared" si="42"/>
        <v>8.006.7​​​​​​​0</v>
      </c>
      <c r="E466" s="121" t="str">
        <f t="shared" si="43"/>
        <v>8006.7​​​​​​​0</v>
      </c>
      <c r="F466" s="121" t="str">
        <f t="shared" si="44"/>
        <v>8006.70</v>
      </c>
      <c r="G466">
        <f t="shared" si="45"/>
        <v>8006.7</v>
      </c>
      <c r="H466" t="b">
        <f t="shared" si="46"/>
        <v>1</v>
      </c>
      <c r="I466">
        <f t="shared" si="47"/>
        <v>6</v>
      </c>
    </row>
    <row r="467" spans="1:9" ht="15.75">
      <c r="A467" s="88">
        <v>44713</v>
      </c>
      <c r="B467" s="26" t="s">
        <v>55</v>
      </c>
      <c r="C467" s="55" t="s">
        <v>190</v>
      </c>
      <c r="D467" s="121" t="str">
        <f t="shared" si="42"/>
        <v>7.992.2​​​​​​​0​​</v>
      </c>
      <c r="E467" s="121" t="str">
        <f t="shared" si="43"/>
        <v>7992.2​​​​​​​0​​</v>
      </c>
      <c r="F467" s="121" t="str">
        <f t="shared" si="44"/>
        <v>7992.20</v>
      </c>
      <c r="G467">
        <f t="shared" si="45"/>
        <v>7992.2</v>
      </c>
      <c r="H467" t="b">
        <f t="shared" si="46"/>
        <v>1</v>
      </c>
      <c r="I467">
        <f t="shared" si="47"/>
        <v>6</v>
      </c>
    </row>
    <row r="468" spans="1:9" ht="15.75">
      <c r="A468" s="89">
        <v>44713</v>
      </c>
      <c r="B468" s="29" t="s">
        <v>30</v>
      </c>
      <c r="C468" s="63" t="s">
        <v>191</v>
      </c>
      <c r="D468" s="121" t="str">
        <f t="shared" si="42"/>
        <v>7.916.2​​​​​​​​0</v>
      </c>
      <c r="E468" s="121" t="str">
        <f t="shared" si="43"/>
        <v>7916.2​​​​​​​​0</v>
      </c>
      <c r="F468" s="121" t="str">
        <f t="shared" si="44"/>
        <v>7916.20</v>
      </c>
      <c r="G468">
        <f t="shared" si="45"/>
        <v>7916.2</v>
      </c>
      <c r="H468" t="b">
        <f t="shared" si="46"/>
        <v>1</v>
      </c>
      <c r="I468">
        <f t="shared" si="47"/>
        <v>6</v>
      </c>
    </row>
    <row r="469" spans="1:9" ht="15.75">
      <c r="A469" s="89">
        <v>44713</v>
      </c>
      <c r="B469" s="29" t="s">
        <v>31</v>
      </c>
      <c r="C469" s="63" t="s">
        <v>192</v>
      </c>
      <c r="D469" s="121" t="str">
        <f t="shared" si="42"/>
        <v>7.789.2​​​​​​​​0</v>
      </c>
      <c r="E469" s="121" t="str">
        <f t="shared" si="43"/>
        <v>7789.2​​​​​​​​0</v>
      </c>
      <c r="F469" s="121" t="str">
        <f t="shared" si="44"/>
        <v>7789.20</v>
      </c>
      <c r="G469">
        <f t="shared" si="45"/>
        <v>7789.2</v>
      </c>
      <c r="H469" t="b">
        <f t="shared" si="46"/>
        <v>1</v>
      </c>
      <c r="I469">
        <f t="shared" si="47"/>
        <v>6</v>
      </c>
    </row>
    <row r="470" spans="1:9" ht="16.5" thickBot="1">
      <c r="A470" s="89">
        <v>44713</v>
      </c>
      <c r="B470" s="29" t="s">
        <v>72</v>
      </c>
      <c r="C470" s="63" t="s">
        <v>193</v>
      </c>
      <c r="D470" s="121" t="str">
        <f t="shared" si="42"/>
        <v>7.852.5​​​​​​​​​0​​</v>
      </c>
      <c r="E470" s="121" t="str">
        <f t="shared" si="43"/>
        <v>7852.5​​​​​​​​​0​​</v>
      </c>
      <c r="F470" s="121" t="str">
        <f t="shared" si="44"/>
        <v>7852.50</v>
      </c>
      <c r="G470">
        <f t="shared" si="45"/>
        <v>7852.5</v>
      </c>
      <c r="H470" t="b">
        <f t="shared" si="46"/>
        <v>1</v>
      </c>
      <c r="I470">
        <f t="shared" si="47"/>
        <v>6</v>
      </c>
    </row>
    <row r="471" spans="1:9" ht="15.75">
      <c r="A471" s="88">
        <v>44743</v>
      </c>
      <c r="B471" s="26" t="s">
        <v>67</v>
      </c>
      <c r="C471" s="55" t="s">
        <v>194</v>
      </c>
      <c r="D471" s="121" t="str">
        <f t="shared" si="42"/>
        <v>7.885.8​​​​​​​​​​0​​</v>
      </c>
      <c r="E471" s="121" t="str">
        <f t="shared" si="43"/>
        <v>7885.8​​​​​​​​​​0​​</v>
      </c>
      <c r="F471" s="121" t="str">
        <f t="shared" si="44"/>
        <v>7885.80</v>
      </c>
      <c r="G471">
        <f t="shared" si="45"/>
        <v>7885.8</v>
      </c>
      <c r="H471" t="b">
        <f t="shared" si="46"/>
        <v>1</v>
      </c>
      <c r="I471">
        <f t="shared" si="47"/>
        <v>6</v>
      </c>
    </row>
    <row r="472" spans="1:9" ht="15.75">
      <c r="A472" s="89">
        <v>44743</v>
      </c>
      <c r="B472" s="29" t="s">
        <v>25</v>
      </c>
      <c r="C472" s="63" t="s">
        <v>195</v>
      </c>
      <c r="D472" s="121" t="str">
        <f t="shared" si="42"/>
        <v>8.243.7​​​​​​​​​​​0​​</v>
      </c>
      <c r="E472" s="121" t="str">
        <f t="shared" si="43"/>
        <v>8243.7​​​​​​​​​​​0​​</v>
      </c>
      <c r="F472" s="121" t="str">
        <f t="shared" si="44"/>
        <v>8243.70</v>
      </c>
      <c r="G472">
        <f t="shared" si="45"/>
        <v>8243.7000000000007</v>
      </c>
      <c r="H472" t="b">
        <f t="shared" si="46"/>
        <v>1</v>
      </c>
      <c r="I472">
        <f t="shared" si="47"/>
        <v>6</v>
      </c>
    </row>
    <row r="473" spans="1:9" ht="15.75">
      <c r="A473" s="89">
        <v>44743</v>
      </c>
      <c r="B473" s="29" t="s">
        <v>26</v>
      </c>
      <c r="C473" s="63" t="s">
        <v>196</v>
      </c>
      <c r="D473" s="121" t="str">
        <f t="shared" si="42"/>
        <v>8.563.3​​​​​​​​​​​​0​​</v>
      </c>
      <c r="E473" s="121" t="str">
        <f t="shared" si="43"/>
        <v>8563.3​​​​​​​​​​​​0​​</v>
      </c>
      <c r="F473" s="121" t="str">
        <f t="shared" si="44"/>
        <v>8563.30</v>
      </c>
      <c r="G473">
        <f t="shared" si="45"/>
        <v>8563.2999999999993</v>
      </c>
      <c r="H473" t="b">
        <f t="shared" si="46"/>
        <v>1</v>
      </c>
      <c r="I473">
        <f t="shared" si="47"/>
        <v>6</v>
      </c>
    </row>
    <row r="474" spans="1:9" ht="16.5" thickBot="1">
      <c r="A474" s="89">
        <v>44743</v>
      </c>
      <c r="B474" s="47" t="s">
        <v>41</v>
      </c>
      <c r="C474" s="67" t="s">
        <v>197</v>
      </c>
      <c r="D474" s="121" t="str">
        <f t="shared" si="42"/>
        <v>8.628.​3​​​​​​​​​​​​0​​</v>
      </c>
      <c r="E474" s="121" t="str">
        <f t="shared" si="43"/>
        <v>8628.​3​​​​​​​​​​​​0​​</v>
      </c>
      <c r="F474" s="121" t="str">
        <f t="shared" si="44"/>
        <v>8628.30</v>
      </c>
      <c r="G474">
        <f t="shared" si="45"/>
        <v>8628.2999999999993</v>
      </c>
      <c r="H474" t="b">
        <f t="shared" si="46"/>
        <v>1</v>
      </c>
      <c r="I474">
        <f t="shared" si="47"/>
        <v>6</v>
      </c>
    </row>
    <row r="475" spans="1:9" ht="15.75">
      <c r="A475" s="88">
        <v>44774</v>
      </c>
      <c r="B475" s="69" t="s">
        <v>58</v>
      </c>
      <c r="C475" s="55" t="s">
        <v>197</v>
      </c>
      <c r="D475" s="121" t="str">
        <f t="shared" si="42"/>
        <v>8.628.​3​​​​​​​​​​​​0​​</v>
      </c>
      <c r="E475" s="121" t="str">
        <f t="shared" si="43"/>
        <v>8628.​3​​​​​​​​​​​​0​​</v>
      </c>
      <c r="F475" s="121" t="str">
        <f t="shared" si="44"/>
        <v>8628.30</v>
      </c>
      <c r="G475">
        <f t="shared" si="45"/>
        <v>8628.2999999999993</v>
      </c>
      <c r="H475" t="b">
        <f t="shared" si="46"/>
        <v>1</v>
      </c>
      <c r="I475">
        <f t="shared" si="47"/>
        <v>6</v>
      </c>
    </row>
    <row r="476" spans="1:9" ht="15.75">
      <c r="A476" s="89">
        <v>44774</v>
      </c>
      <c r="B476" s="29" t="s">
        <v>59</v>
      </c>
      <c r="C476" s="63" t="s">
        <v>198</v>
      </c>
      <c r="D476" s="121" t="str">
        <f t="shared" si="42"/>
        <v>8.491​​.​3​​​​​​​​​​​​0</v>
      </c>
      <c r="E476" s="121" t="str">
        <f t="shared" si="43"/>
        <v>8491​​.​3​​​​​​​​​​​​0</v>
      </c>
      <c r="F476" s="121" t="str">
        <f t="shared" si="44"/>
        <v>8491.30</v>
      </c>
      <c r="G476">
        <f t="shared" si="45"/>
        <v>8491.2999999999993</v>
      </c>
      <c r="H476" t="b">
        <f t="shared" si="46"/>
        <v>1</v>
      </c>
      <c r="I476">
        <f t="shared" si="47"/>
        <v>6</v>
      </c>
    </row>
    <row r="477" spans="1:9" ht="15.75">
      <c r="A477" s="89">
        <v>44774</v>
      </c>
      <c r="B477" s="29" t="s">
        <v>8</v>
      </c>
      <c r="C477" s="63" t="s">
        <v>199</v>
      </c>
      <c r="D477" s="121" t="str">
        <f t="shared" si="42"/>
        <v>8.579​​.​16​​​​​​​​​​</v>
      </c>
      <c r="E477" s="121" t="str">
        <f t="shared" si="43"/>
        <v>8579​​.​16​​​​​​​​​​</v>
      </c>
      <c r="F477" s="121" t="str">
        <f t="shared" si="44"/>
        <v>8579.16</v>
      </c>
      <c r="G477">
        <f t="shared" si="45"/>
        <v>8579.16</v>
      </c>
      <c r="H477" t="b">
        <f t="shared" si="46"/>
        <v>1</v>
      </c>
      <c r="I477">
        <f t="shared" si="47"/>
        <v>7</v>
      </c>
    </row>
    <row r="478" spans="1:9" ht="15.75">
      <c r="A478" s="89">
        <v>44774</v>
      </c>
      <c r="B478" s="29" t="s">
        <v>9</v>
      </c>
      <c r="C478" s="63" t="s">
        <v>200</v>
      </c>
      <c r="D478" s="121" t="str">
        <f t="shared" si="42"/>
        <v>8.625​​.​00</v>
      </c>
      <c r="E478" s="121" t="str">
        <f t="shared" si="43"/>
        <v>8625​​.​00</v>
      </c>
      <c r="F478" s="121" t="str">
        <f t="shared" si="44"/>
        <v>8625.00</v>
      </c>
      <c r="G478">
        <f t="shared" si="45"/>
        <v>8625</v>
      </c>
      <c r="H478" t="b">
        <f t="shared" si="46"/>
        <v>1</v>
      </c>
      <c r="I478">
        <f t="shared" si="47"/>
        <v>4</v>
      </c>
    </row>
    <row r="479" spans="1:9" ht="16.5" thickBot="1">
      <c r="A479" s="102">
        <v>44774</v>
      </c>
      <c r="B479" s="29" t="s">
        <v>60</v>
      </c>
      <c r="C479" s="64" t="s">
        <v>201</v>
      </c>
      <c r="D479" s="121" t="str">
        <f t="shared" si="42"/>
        <v>8.699​​.​2​0​​​​​​​​​</v>
      </c>
      <c r="E479" s="121" t="str">
        <f t="shared" si="43"/>
        <v>8699​​.​2​0​​​​​​​​​</v>
      </c>
      <c r="F479" s="121" t="str">
        <f t="shared" si="44"/>
        <v>8699.20</v>
      </c>
      <c r="G479">
        <f t="shared" si="45"/>
        <v>8699.2000000000007</v>
      </c>
      <c r="H479" t="b">
        <f t="shared" si="46"/>
        <v>1</v>
      </c>
      <c r="I479">
        <f t="shared" si="47"/>
        <v>6</v>
      </c>
    </row>
    <row r="480" spans="1:9" ht="15.75">
      <c r="A480" s="88">
        <v>44805</v>
      </c>
      <c r="B480" s="26" t="s">
        <v>73</v>
      </c>
      <c r="C480" s="55" t="s">
        <v>202</v>
      </c>
      <c r="D480" s="121" t="str">
        <f t="shared" si="42"/>
        <v>8.855​​.​8​​0​​​​​​​​​</v>
      </c>
      <c r="E480" s="121" t="str">
        <f t="shared" si="43"/>
        <v>8855​​.​8​​0​​​​​​​​​</v>
      </c>
      <c r="F480" s="121" t="str">
        <f t="shared" si="44"/>
        <v>8855.80</v>
      </c>
      <c r="G480">
        <f t="shared" si="45"/>
        <v>8855.7999999999993</v>
      </c>
      <c r="H480" t="b">
        <f t="shared" si="46"/>
        <v>1</v>
      </c>
      <c r="I480">
        <f t="shared" si="47"/>
        <v>6</v>
      </c>
    </row>
    <row r="481" spans="1:9" ht="15.75">
      <c r="A481" s="89">
        <v>44805</v>
      </c>
      <c r="B481" s="29" t="s">
        <v>12</v>
      </c>
      <c r="C481" s="63" t="s">
        <v>203</v>
      </c>
      <c r="D481" s="121" t="str">
        <f t="shared" si="42"/>
        <v>8.815​​​​.​8​​0​​​​​​​​​</v>
      </c>
      <c r="E481" s="121" t="str">
        <f t="shared" si="43"/>
        <v>8815​​​​.​8​​0​​​​​​​​​</v>
      </c>
      <c r="F481" s="121" t="str">
        <f t="shared" si="44"/>
        <v>8815.80</v>
      </c>
      <c r="G481">
        <f t="shared" si="45"/>
        <v>8815.7999999999993</v>
      </c>
      <c r="H481" t="b">
        <f t="shared" si="46"/>
        <v>1</v>
      </c>
      <c r="I481">
        <f t="shared" si="47"/>
        <v>6</v>
      </c>
    </row>
    <row r="482" spans="1:9" ht="15.75">
      <c r="A482" s="89">
        <v>44805</v>
      </c>
      <c r="B482" s="29" t="s">
        <v>13</v>
      </c>
      <c r="C482" s="63" t="s">
        <v>204</v>
      </c>
      <c r="D482" s="121" t="str">
        <f t="shared" si="42"/>
        <v>8.717​​​​.​5​​​0​​​​​​​​​</v>
      </c>
      <c r="E482" s="121" t="str">
        <f t="shared" si="43"/>
        <v>8717​​​​.​5​​​0​​​​​​​​​</v>
      </c>
      <c r="F482" s="121" t="str">
        <f t="shared" si="44"/>
        <v>8717.50</v>
      </c>
      <c r="G482">
        <f t="shared" si="45"/>
        <v>8717.5</v>
      </c>
      <c r="H482" t="b">
        <f t="shared" si="46"/>
        <v>1</v>
      </c>
      <c r="I482">
        <f t="shared" si="47"/>
        <v>6</v>
      </c>
    </row>
    <row r="483" spans="1:9" ht="16.5" thickBot="1">
      <c r="A483" s="89">
        <v>44805</v>
      </c>
      <c r="B483" s="29" t="s">
        <v>62</v>
      </c>
      <c r="C483" s="64" t="s">
        <v>205</v>
      </c>
      <c r="D483" s="121" t="str">
        <f t="shared" si="42"/>
        <v>8.662​​​​​​.​5​​​0​​​​​​​​​</v>
      </c>
      <c r="E483" s="121" t="str">
        <f t="shared" si="43"/>
        <v>8662​​​​​​.​5​​​0​​​​​​​​​</v>
      </c>
      <c r="F483" s="121" t="str">
        <f t="shared" si="44"/>
        <v>8662.50</v>
      </c>
      <c r="G483">
        <f t="shared" si="45"/>
        <v>8662.5</v>
      </c>
      <c r="H483" t="b">
        <f t="shared" si="46"/>
        <v>1</v>
      </c>
      <c r="I483">
        <f t="shared" si="47"/>
        <v>6</v>
      </c>
    </row>
    <row r="484" spans="1:9" ht="15.75">
      <c r="A484" s="88">
        <v>44835</v>
      </c>
      <c r="B484" s="26" t="s">
        <v>57</v>
      </c>
      <c r="C484" s="55" t="s">
        <v>206</v>
      </c>
      <c r="D484" s="121" t="str">
        <f t="shared" si="42"/>
        <v>8.811​​​​​​.​66​​​​​​​​​​</v>
      </c>
      <c r="E484" s="121" t="str">
        <f t="shared" si="43"/>
        <v>8811​​​​​​.​66​​​​​​​​​​</v>
      </c>
      <c r="F484" s="121" t="str">
        <f t="shared" si="44"/>
        <v>8811.66</v>
      </c>
      <c r="G484">
        <f t="shared" si="45"/>
        <v>8811.66</v>
      </c>
      <c r="H484" t="b">
        <f t="shared" si="46"/>
        <v>1</v>
      </c>
      <c r="I484">
        <f t="shared" si="47"/>
        <v>7</v>
      </c>
    </row>
    <row r="485" spans="1:9" ht="15.75">
      <c r="A485" s="89">
        <v>44835</v>
      </c>
      <c r="B485" s="29" t="s">
        <v>34</v>
      </c>
      <c r="C485" s="63" t="s">
        <v>207</v>
      </c>
      <c r="D485" s="121" t="str">
        <f t="shared" si="42"/>
        <v>8.985​​​​​​.​00</v>
      </c>
      <c r="E485" s="121" t="str">
        <f t="shared" si="43"/>
        <v>8985​​​​​​.​00</v>
      </c>
      <c r="F485" s="121" t="str">
        <f t="shared" si="44"/>
        <v>8985.00</v>
      </c>
      <c r="G485">
        <f t="shared" si="45"/>
        <v>8985</v>
      </c>
      <c r="H485" t="b">
        <f t="shared" si="46"/>
        <v>1</v>
      </c>
      <c r="I485">
        <f t="shared" si="47"/>
        <v>4</v>
      </c>
    </row>
    <row r="486" spans="1:9" ht="15.75">
      <c r="A486" s="89">
        <v>44835</v>
      </c>
      <c r="B486" s="29" t="s">
        <v>37</v>
      </c>
      <c r="C486" s="63" t="s">
        <v>208</v>
      </c>
      <c r="D486" s="121" t="str">
        <f t="shared" si="42"/>
        <v>9.008​​​​​​.​3​0​​​​​​​​​​</v>
      </c>
      <c r="E486" s="121" t="str">
        <f t="shared" si="43"/>
        <v>9008​​​​​​.​3​0​​​​​​​​​​</v>
      </c>
      <c r="F486" s="121" t="str">
        <f t="shared" si="44"/>
        <v>9008.30</v>
      </c>
      <c r="G486">
        <f t="shared" si="45"/>
        <v>9008.2999999999993</v>
      </c>
      <c r="H486" t="b">
        <f t="shared" si="46"/>
        <v>1</v>
      </c>
      <c r="I486">
        <f t="shared" si="47"/>
        <v>6</v>
      </c>
    </row>
    <row r="487" spans="1:9" ht="15.75">
      <c r="A487" s="89">
        <v>44835</v>
      </c>
      <c r="B487" s="29" t="s">
        <v>38</v>
      </c>
      <c r="C487" s="63" t="s">
        <v>209</v>
      </c>
      <c r="D487" s="121" t="str">
        <f t="shared" si="42"/>
        <v>9.258.50​​​​​​​​​​​</v>
      </c>
      <c r="E487" s="121" t="str">
        <f t="shared" si="43"/>
        <v>9258.50​​​​​​​​​​​</v>
      </c>
      <c r="F487" s="121" t="str">
        <f t="shared" si="44"/>
        <v>9258.50</v>
      </c>
      <c r="G487">
        <f t="shared" si="45"/>
        <v>9258.5</v>
      </c>
      <c r="H487" t="b">
        <f t="shared" si="46"/>
        <v>1</v>
      </c>
      <c r="I487">
        <f t="shared" si="47"/>
        <v>6</v>
      </c>
    </row>
    <row r="488" spans="1:9" ht="16.5" thickBot="1">
      <c r="A488" s="102">
        <v>44835</v>
      </c>
      <c r="B488" s="47" t="s">
        <v>63</v>
      </c>
      <c r="C488" s="64" t="s">
        <v>210</v>
      </c>
      <c r="D488" s="121" t="str">
        <f t="shared" si="42"/>
        <v>9.399.2​0​​​​​​​​​​​</v>
      </c>
      <c r="E488" s="121" t="str">
        <f t="shared" si="43"/>
        <v>9399.2​0​​​​​​​​​​​</v>
      </c>
      <c r="F488" s="121" t="str">
        <f t="shared" si="44"/>
        <v>9399.20</v>
      </c>
      <c r="G488">
        <f t="shared" si="45"/>
        <v>9399.2000000000007</v>
      </c>
      <c r="H488" t="b">
        <f t="shared" si="46"/>
        <v>1</v>
      </c>
      <c r="I488">
        <f t="shared" si="47"/>
        <v>6</v>
      </c>
    </row>
    <row r="489" spans="1:9" ht="15.75">
      <c r="A489" s="90">
        <v>44866</v>
      </c>
      <c r="B489" s="29" t="s">
        <v>64</v>
      </c>
      <c r="C489" s="55" t="s">
        <v>211</v>
      </c>
      <c r="D489" s="121" t="str">
        <f t="shared" si="42"/>
        <v>9.647.5​​​​0​​​​​​​​​​​</v>
      </c>
      <c r="E489" s="121" t="str">
        <f t="shared" si="43"/>
        <v>9647.5​​​​0​​​​​​​​​​​</v>
      </c>
      <c r="F489" s="121" t="str">
        <f t="shared" si="44"/>
        <v>9647.50</v>
      </c>
      <c r="G489">
        <f t="shared" si="45"/>
        <v>9647.5</v>
      </c>
      <c r="H489" t="b">
        <f t="shared" si="46"/>
        <v>1</v>
      </c>
      <c r="I489">
        <f t="shared" si="47"/>
        <v>6</v>
      </c>
    </row>
    <row r="490" spans="1:9" ht="15.75">
      <c r="A490" s="91">
        <v>44866</v>
      </c>
      <c r="B490" s="29" t="s">
        <v>21</v>
      </c>
      <c r="C490" s="63" t="s">
        <v>212</v>
      </c>
      <c r="D490" s="121" t="str">
        <f t="shared" si="42"/>
        <v>9.918.0​​​​0​​​​​​​​​​​</v>
      </c>
      <c r="E490" s="121" t="str">
        <f t="shared" si="43"/>
        <v>9918.0​​​​0​​​​​​​​​​​</v>
      </c>
      <c r="F490" s="121" t="str">
        <f t="shared" si="44"/>
        <v>9918.00</v>
      </c>
      <c r="G490">
        <f t="shared" si="45"/>
        <v>9918</v>
      </c>
      <c r="H490" t="b">
        <f t="shared" si="46"/>
        <v>1</v>
      </c>
      <c r="I490">
        <f t="shared" si="47"/>
        <v>4</v>
      </c>
    </row>
    <row r="491" spans="1:9" ht="15.75">
      <c r="A491" s="91">
        <v>44866</v>
      </c>
      <c r="B491" s="29" t="s">
        <v>22</v>
      </c>
      <c r="C491" s="63" t="s">
        <v>213</v>
      </c>
      <c r="D491" s="121" t="str">
        <f t="shared" si="42"/>
        <v>10.008.​30​​​​​​​​​​​</v>
      </c>
      <c r="E491" s="121" t="str">
        <f t="shared" si="43"/>
        <v>10008.​30​​​​​​​​​​​</v>
      </c>
      <c r="F491" s="121" t="str">
        <f t="shared" si="44"/>
        <v>10008.30</v>
      </c>
      <c r="G491">
        <f t="shared" si="45"/>
        <v>10008.299999999999</v>
      </c>
      <c r="H491" t="b">
        <f t="shared" si="46"/>
        <v>1</v>
      </c>
      <c r="I491">
        <f t="shared" si="47"/>
        <v>7</v>
      </c>
    </row>
    <row r="492" spans="1:9" ht="16.5" thickBot="1">
      <c r="A492" s="91">
        <v>44866</v>
      </c>
      <c r="B492" s="31" t="s">
        <v>122</v>
      </c>
      <c r="C492" s="64" t="s">
        <v>214</v>
      </c>
      <c r="D492" s="121" t="str">
        <f t="shared" si="42"/>
        <v>9.966.70​​​​​​​​​​​</v>
      </c>
      <c r="E492" s="121" t="str">
        <f t="shared" si="43"/>
        <v>9966.70​​​​​​​​​​​</v>
      </c>
      <c r="F492" s="121" t="str">
        <f t="shared" si="44"/>
        <v>9966.70</v>
      </c>
      <c r="G492">
        <f t="shared" si="45"/>
        <v>9966.7000000000007</v>
      </c>
      <c r="H492" t="b">
        <f t="shared" si="46"/>
        <v>1</v>
      </c>
      <c r="I492">
        <f t="shared" si="47"/>
        <v>6</v>
      </c>
    </row>
    <row r="493" spans="1:9" ht="15.75">
      <c r="A493" s="90">
        <v>44896</v>
      </c>
      <c r="B493" s="26" t="s">
        <v>73</v>
      </c>
      <c r="C493" s="55" t="s">
        <v>215</v>
      </c>
      <c r="D493" s="121" t="str">
        <f t="shared" si="42"/>
        <v>9.990.00​​​​​​​​​​​</v>
      </c>
      <c r="E493" s="121" t="str">
        <f t="shared" si="43"/>
        <v>9990.00​​​​​​​​​​​</v>
      </c>
      <c r="F493" s="121" t="str">
        <f t="shared" si="44"/>
        <v>9990.00</v>
      </c>
      <c r="G493">
        <f t="shared" si="45"/>
        <v>9990</v>
      </c>
      <c r="H493" t="b">
        <f t="shared" si="46"/>
        <v>1</v>
      </c>
      <c r="I493">
        <f t="shared" si="47"/>
        <v>4</v>
      </c>
    </row>
    <row r="494" spans="1:9" ht="15.75">
      <c r="A494" s="91">
        <v>44896</v>
      </c>
      <c r="B494" s="29" t="s">
        <v>12</v>
      </c>
      <c r="C494" s="63" t="s">
        <v>216</v>
      </c>
      <c r="D494" s="121" t="str">
        <f t="shared" si="42"/>
        <v>9.996.3​0​​​​​​​​​​​</v>
      </c>
      <c r="E494" s="121" t="str">
        <f t="shared" si="43"/>
        <v>9996.3​0​​​​​​​​​​​</v>
      </c>
      <c r="F494" s="121" t="str">
        <f t="shared" si="44"/>
        <v>9996.30</v>
      </c>
      <c r="G494">
        <f t="shared" si="45"/>
        <v>9996.2999999999993</v>
      </c>
      <c r="H494" t="b">
        <f t="shared" si="46"/>
        <v>1</v>
      </c>
      <c r="I494">
        <f t="shared" si="47"/>
        <v>6</v>
      </c>
    </row>
    <row r="495" spans="1:9" ht="15.75">
      <c r="A495" s="91">
        <v>44896</v>
      </c>
      <c r="B495" s="29" t="s">
        <v>13</v>
      </c>
      <c r="C495" s="63" t="s">
        <v>217</v>
      </c>
      <c r="D495" s="121" t="str">
        <f t="shared" si="42"/>
        <v>9.985.0​0​​​​​​​​​​​</v>
      </c>
      <c r="E495" s="121" t="str">
        <f t="shared" si="43"/>
        <v>9985.0​0​​​​​​​​​​​</v>
      </c>
      <c r="F495" s="121" t="str">
        <f t="shared" si="44"/>
        <v>9985.00</v>
      </c>
      <c r="G495">
        <f t="shared" si="45"/>
        <v>9985</v>
      </c>
      <c r="H495" t="b">
        <f t="shared" si="46"/>
        <v>1</v>
      </c>
      <c r="I495">
        <f t="shared" si="47"/>
        <v>4</v>
      </c>
    </row>
    <row r="496" spans="1:9" ht="16.5" thickBot="1">
      <c r="A496" s="91">
        <v>44896</v>
      </c>
      <c r="B496" s="47" t="s">
        <v>75</v>
      </c>
      <c r="C496" s="64" t="s">
        <v>218</v>
      </c>
      <c r="D496" s="121" t="str">
        <f t="shared" si="42"/>
        <v>10.095.0​0​​​​​​​​​​​</v>
      </c>
      <c r="E496" s="121" t="str">
        <f t="shared" si="43"/>
        <v>10095.0​0​​​​​​​​​​​</v>
      </c>
      <c r="F496" s="121" t="str">
        <f t="shared" si="44"/>
        <v>10095.00</v>
      </c>
      <c r="G496">
        <f t="shared" si="45"/>
        <v>10095</v>
      </c>
      <c r="H496" t="b">
        <f t="shared" si="46"/>
        <v>1</v>
      </c>
      <c r="I496">
        <f t="shared" si="47"/>
        <v>5</v>
      </c>
    </row>
    <row r="497" spans="1:9" ht="15.75">
      <c r="A497" s="90">
        <v>44927</v>
      </c>
      <c r="B497" s="26" t="s">
        <v>69</v>
      </c>
      <c r="C497" s="55" t="s">
        <v>218</v>
      </c>
      <c r="D497" s="121" t="str">
        <f t="shared" si="42"/>
        <v>10.095.0​0​​​​​​​​​​​</v>
      </c>
      <c r="E497" s="121" t="str">
        <f t="shared" si="43"/>
        <v>10095.0​0​​​​​​​​​​​</v>
      </c>
      <c r="F497" s="121" t="str">
        <f t="shared" si="44"/>
        <v>10095.00</v>
      </c>
      <c r="G497">
        <f t="shared" si="45"/>
        <v>10095</v>
      </c>
      <c r="H497" t="b">
        <f t="shared" si="46"/>
        <v>1</v>
      </c>
      <c r="I497">
        <f t="shared" si="47"/>
        <v>5</v>
      </c>
    </row>
    <row r="498" spans="1:9" ht="15.75">
      <c r="A498" s="91">
        <v>44927</v>
      </c>
      <c r="B498" s="29" t="s">
        <v>70</v>
      </c>
      <c r="C498" s="63" t="s">
        <v>219</v>
      </c>
      <c r="D498" s="121" t="str">
        <f t="shared" si="42"/>
        <v>10.462.2​0​​​​​​​​​​​</v>
      </c>
      <c r="E498" s="121" t="str">
        <f t="shared" si="43"/>
        <v>10462.2​0​​​​​​​​​​​</v>
      </c>
      <c r="F498" s="121" t="str">
        <f t="shared" si="44"/>
        <v>10462.20</v>
      </c>
      <c r="G498">
        <f t="shared" si="45"/>
        <v>10462.200000000001</v>
      </c>
      <c r="H498" t="b">
        <f t="shared" si="46"/>
        <v>1</v>
      </c>
      <c r="I498">
        <f t="shared" si="47"/>
        <v>7</v>
      </c>
    </row>
    <row r="499" spans="1:9" ht="15.75">
      <c r="A499" s="91">
        <v>44927</v>
      </c>
      <c r="B499" s="29" t="s">
        <v>17</v>
      </c>
      <c r="C499" s="63" t="s">
        <v>220</v>
      </c>
      <c r="D499" s="121" t="str">
        <f t="shared" si="42"/>
        <v>10.530.8​​0​​​​​​​​​​​</v>
      </c>
      <c r="E499" s="121" t="str">
        <f t="shared" si="43"/>
        <v>10530.8​​0​​​​​​​​​​​</v>
      </c>
      <c r="F499" s="121" t="str">
        <f t="shared" si="44"/>
        <v>10530.80</v>
      </c>
      <c r="G499">
        <f t="shared" si="45"/>
        <v>10530.8</v>
      </c>
      <c r="H499" t="b">
        <f t="shared" si="46"/>
        <v>1</v>
      </c>
      <c r="I499">
        <f t="shared" si="47"/>
        <v>7</v>
      </c>
    </row>
    <row r="500" spans="1:9" ht="16.5" thickBot="1">
      <c r="A500" s="91">
        <v>44927</v>
      </c>
      <c r="B500" s="47" t="s">
        <v>18</v>
      </c>
      <c r="C500" s="64">
        <v>10580</v>
      </c>
      <c r="D500" s="121" t="str">
        <f t="shared" si="42"/>
        <v>10580</v>
      </c>
      <c r="E500" s="121" t="str">
        <f t="shared" si="43"/>
        <v>10580</v>
      </c>
      <c r="F500" s="121" t="str">
        <f t="shared" si="44"/>
        <v>10580</v>
      </c>
      <c r="G500">
        <f t="shared" si="45"/>
        <v>10580</v>
      </c>
      <c r="H500" t="b">
        <f t="shared" si="46"/>
        <v>1</v>
      </c>
      <c r="I500">
        <f t="shared" si="47"/>
        <v>5</v>
      </c>
    </row>
    <row r="501" spans="1:9" ht="15.75">
      <c r="A501" s="90">
        <v>44958</v>
      </c>
      <c r="B501" s="26" t="s">
        <v>71</v>
      </c>
      <c r="C501" s="55">
        <v>10820</v>
      </c>
      <c r="D501" s="121" t="str">
        <f t="shared" si="42"/>
        <v>10820</v>
      </c>
      <c r="E501" s="121" t="str">
        <f t="shared" si="43"/>
        <v>10820</v>
      </c>
      <c r="F501" s="121" t="str">
        <f t="shared" si="44"/>
        <v>10820</v>
      </c>
      <c r="G501">
        <f t="shared" si="45"/>
        <v>10820</v>
      </c>
      <c r="H501" t="b">
        <f t="shared" si="46"/>
        <v>1</v>
      </c>
      <c r="I501">
        <f t="shared" si="47"/>
        <v>5</v>
      </c>
    </row>
    <row r="502" spans="1:9" ht="15.75">
      <c r="A502" s="91">
        <v>44958</v>
      </c>
      <c r="B502" s="29" t="s">
        <v>55</v>
      </c>
      <c r="C502" s="63">
        <v>10857.8</v>
      </c>
      <c r="D502" s="121" t="str">
        <f t="shared" si="42"/>
        <v>10857.8</v>
      </c>
      <c r="E502" s="121" t="str">
        <f t="shared" si="43"/>
        <v>10857.8</v>
      </c>
      <c r="F502" s="121" t="str">
        <f t="shared" si="44"/>
        <v>10857.8</v>
      </c>
      <c r="G502">
        <f t="shared" si="45"/>
        <v>10857.8</v>
      </c>
      <c r="H502" t="b">
        <f t="shared" si="46"/>
        <v>1</v>
      </c>
      <c r="I502">
        <f t="shared" si="47"/>
        <v>7</v>
      </c>
    </row>
    <row r="503" spans="1:9" ht="15.75">
      <c r="A503" s="91">
        <v>44958</v>
      </c>
      <c r="B503" s="29" t="s">
        <v>30</v>
      </c>
      <c r="C503" s="63" t="s">
        <v>221</v>
      </c>
      <c r="D503" s="121" t="str">
        <f t="shared" si="42"/>
        <v>10.924.5​​​0​​​​​​​​​​​</v>
      </c>
      <c r="E503" s="121" t="str">
        <f t="shared" si="43"/>
        <v>10924.5​​​0​​​​​​​​​​​</v>
      </c>
      <c r="F503" s="121" t="str">
        <f t="shared" si="44"/>
        <v>10924.50</v>
      </c>
      <c r="G503">
        <f t="shared" si="45"/>
        <v>10924.5</v>
      </c>
      <c r="H503" t="b">
        <f t="shared" si="46"/>
        <v>1</v>
      </c>
      <c r="I503">
        <f t="shared" si="47"/>
        <v>7</v>
      </c>
    </row>
    <row r="504" spans="1:9" ht="15.75">
      <c r="A504" s="91">
        <v>44958</v>
      </c>
      <c r="B504" s="29" t="s">
        <v>31</v>
      </c>
      <c r="C504" s="63" t="s">
        <v>222</v>
      </c>
      <c r="D504" s="121" t="str">
        <f t="shared" si="42"/>
        <v>11.246.7​​​​0</v>
      </c>
      <c r="E504" s="121" t="str">
        <f t="shared" si="43"/>
        <v>11246.7​​​​0</v>
      </c>
      <c r="F504" s="121" t="str">
        <f t="shared" si="44"/>
        <v>11246.70</v>
      </c>
      <c r="G504">
        <f t="shared" si="45"/>
        <v>11246.7</v>
      </c>
      <c r="H504" t="b">
        <f t="shared" si="46"/>
        <v>1</v>
      </c>
      <c r="I504">
        <f t="shared" si="47"/>
        <v>7</v>
      </c>
    </row>
    <row r="505" spans="1:9" ht="16.5" thickBot="1">
      <c r="A505" s="92">
        <v>44958</v>
      </c>
      <c r="B505" s="31" t="s">
        <v>54</v>
      </c>
      <c r="C505" s="67" t="s">
        <v>223</v>
      </c>
      <c r="D505" s="121" t="str">
        <f t="shared" si="42"/>
        <v>11.559.7​​​0​​​​​​​​​​​​</v>
      </c>
      <c r="E505" s="121" t="str">
        <f t="shared" si="43"/>
        <v>11559.7​​​0​​​​​​​​​​​​</v>
      </c>
      <c r="F505" s="121" t="str">
        <f t="shared" si="44"/>
        <v>11559.70</v>
      </c>
      <c r="G505">
        <f t="shared" si="45"/>
        <v>11559.7</v>
      </c>
      <c r="H505" t="b">
        <f t="shared" si="46"/>
        <v>1</v>
      </c>
      <c r="I505">
        <f t="shared" si="47"/>
        <v>7</v>
      </c>
    </row>
    <row r="506" spans="1:9" ht="15.75">
      <c r="A506" s="90">
        <v>44986</v>
      </c>
      <c r="B506" s="26" t="s">
        <v>55</v>
      </c>
      <c r="C506" s="55" t="s">
        <v>224</v>
      </c>
      <c r="D506" s="121" t="str">
        <f t="shared" si="42"/>
        <v>11.867.5​​​​0​​​​​​​​​​​​</v>
      </c>
      <c r="E506" s="121" t="str">
        <f t="shared" si="43"/>
        <v>11867.5​​​​0​​​​​​​​​​​​</v>
      </c>
      <c r="F506" s="121" t="str">
        <f t="shared" si="44"/>
        <v>11867.50</v>
      </c>
      <c r="G506">
        <f t="shared" si="45"/>
        <v>11867.5</v>
      </c>
      <c r="H506" t="b">
        <f t="shared" si="46"/>
        <v>1</v>
      </c>
      <c r="I506">
        <f t="shared" si="47"/>
        <v>7</v>
      </c>
    </row>
    <row r="507" spans="1:9" ht="15.75">
      <c r="A507" s="91">
        <v>44986</v>
      </c>
      <c r="B507" s="29" t="s">
        <v>30</v>
      </c>
      <c r="C507" s="63" t="s">
        <v>225</v>
      </c>
      <c r="D507" s="121" t="str">
        <f t="shared" si="42"/>
        <v>11.748.​​​30</v>
      </c>
      <c r="E507" s="121" t="str">
        <f t="shared" si="43"/>
        <v>11748.​​​30</v>
      </c>
      <c r="F507" s="121" t="str">
        <f t="shared" si="44"/>
        <v>11748.30</v>
      </c>
      <c r="G507">
        <f t="shared" si="45"/>
        <v>11748.3</v>
      </c>
      <c r="H507" t="b">
        <f t="shared" si="46"/>
        <v>1</v>
      </c>
      <c r="I507">
        <f t="shared" si="47"/>
        <v>7</v>
      </c>
    </row>
    <row r="508" spans="1:9" ht="15.75">
      <c r="A508" s="91">
        <v>44986</v>
      </c>
      <c r="B508" s="29" t="s">
        <v>31</v>
      </c>
      <c r="C508" s="63" t="s">
        <v>226</v>
      </c>
      <c r="D508" s="121" t="str">
        <f t="shared" si="42"/>
        <v>11.576.​​​7​0​​​​​​​​​​​​</v>
      </c>
      <c r="E508" s="121" t="str">
        <f t="shared" si="43"/>
        <v>11576.​​​7​0​​​​​​​​​​​​</v>
      </c>
      <c r="F508" s="121" t="str">
        <f t="shared" si="44"/>
        <v>11576.70</v>
      </c>
      <c r="G508">
        <f t="shared" si="45"/>
        <v>11576.7</v>
      </c>
      <c r="H508" t="b">
        <f t="shared" si="46"/>
        <v>1</v>
      </c>
      <c r="I508">
        <f t="shared" si="47"/>
        <v>7</v>
      </c>
    </row>
    <row r="509" spans="1:9" ht="16.5" thickBot="1">
      <c r="A509" s="92">
        <v>44986</v>
      </c>
      <c r="B509" s="29" t="s">
        <v>56</v>
      </c>
      <c r="C509" s="63" t="s">
        <v>227</v>
      </c>
      <c r="D509" s="121" t="str">
        <f t="shared" si="42"/>
        <v>11.691​.​​​7​0​​​​​​​​​​​​</v>
      </c>
      <c r="E509" s="121" t="str">
        <f t="shared" si="43"/>
        <v>11691​.​​​7​0​​​​​​​​​​​​</v>
      </c>
      <c r="F509" s="121" t="str">
        <f t="shared" si="44"/>
        <v>11691.70</v>
      </c>
      <c r="G509">
        <f t="shared" si="45"/>
        <v>11691.7</v>
      </c>
      <c r="H509" t="b">
        <f t="shared" si="46"/>
        <v>1</v>
      </c>
      <c r="I509">
        <f t="shared" si="47"/>
        <v>7</v>
      </c>
    </row>
    <row r="510" spans="1:9" ht="15.75">
      <c r="A510" s="90">
        <v>45017</v>
      </c>
      <c r="B510" s="26" t="s">
        <v>57</v>
      </c>
      <c r="C510" s="55" t="s">
        <v>228</v>
      </c>
      <c r="D510" s="121" t="str">
        <f t="shared" si="42"/>
        <v>11.640.​​​00​​​​​​​​​​​​</v>
      </c>
      <c r="E510" s="121" t="str">
        <f t="shared" si="43"/>
        <v>11640.​​​00​​​​​​​​​​​​</v>
      </c>
      <c r="F510" s="121" t="str">
        <f t="shared" si="44"/>
        <v>11640.00</v>
      </c>
      <c r="G510">
        <f t="shared" si="45"/>
        <v>11640</v>
      </c>
      <c r="H510" t="b">
        <f t="shared" si="46"/>
        <v>1</v>
      </c>
      <c r="I510">
        <f t="shared" si="47"/>
        <v>5</v>
      </c>
    </row>
    <row r="511" spans="1:9" ht="15.75">
      <c r="A511" s="91">
        <v>45017</v>
      </c>
      <c r="B511" s="29" t="s">
        <v>34</v>
      </c>
      <c r="C511" s="63" t="s">
        <v>229</v>
      </c>
      <c r="D511" s="121" t="str">
        <f t="shared" si="42"/>
        <v>11.64​1​.​​​7​0​​​​​​​​​​​​</v>
      </c>
      <c r="E511" s="121" t="str">
        <f t="shared" si="43"/>
        <v>1164​1​.​​​7​0​​​​​​​​​​​​</v>
      </c>
      <c r="F511" s="121" t="str">
        <f t="shared" si="44"/>
        <v>11641.70</v>
      </c>
      <c r="G511">
        <f t="shared" si="45"/>
        <v>11641.7</v>
      </c>
      <c r="H511" t="b">
        <f t="shared" si="46"/>
        <v>1</v>
      </c>
      <c r="I511">
        <f t="shared" si="47"/>
        <v>7</v>
      </c>
    </row>
    <row r="512" spans="1:9" ht="15.75">
      <c r="A512" s="91">
        <v>45017</v>
      </c>
      <c r="B512" s="29" t="s">
        <v>37</v>
      </c>
      <c r="C512" s="63" t="s">
        <v>230</v>
      </c>
      <c r="D512" s="121" t="str">
        <f t="shared" si="42"/>
        <v>11.552​.0​​0​​​​​​​​​​​​</v>
      </c>
      <c r="E512" s="121" t="str">
        <f t="shared" si="43"/>
        <v>11552​.0​​0​​​​​​​​​​​​</v>
      </c>
      <c r="F512" s="121" t="str">
        <f t="shared" si="44"/>
        <v>11552.00</v>
      </c>
      <c r="G512">
        <f t="shared" si="45"/>
        <v>11552</v>
      </c>
      <c r="H512" t="b">
        <f t="shared" si="46"/>
        <v>1</v>
      </c>
      <c r="I512">
        <f t="shared" si="47"/>
        <v>5</v>
      </c>
    </row>
    <row r="513" spans="1:9" ht="16.5" thickBot="1">
      <c r="A513" s="92">
        <v>45017</v>
      </c>
      <c r="B513" s="29" t="s">
        <v>38</v>
      </c>
      <c r="C513" s="63" t="s">
        <v>231</v>
      </c>
      <c r="D513" s="121" t="str">
        <f t="shared" si="42"/>
        <v>11.618.7​​​0​​​​​​​​​​​​</v>
      </c>
      <c r="E513" s="121" t="str">
        <f t="shared" si="43"/>
        <v>11618.7​​​0​​​​​​​​​​​​</v>
      </c>
      <c r="F513" s="121" t="str">
        <f t="shared" si="44"/>
        <v>11618.70</v>
      </c>
      <c r="G513">
        <f t="shared" si="45"/>
        <v>11618.7</v>
      </c>
      <c r="H513" t="b">
        <f t="shared" si="46"/>
        <v>1</v>
      </c>
      <c r="I513">
        <f t="shared" si="47"/>
        <v>7</v>
      </c>
    </row>
    <row r="514" spans="1:9" ht="15.75">
      <c r="A514" s="88">
        <v>45047</v>
      </c>
      <c r="B514" s="26" t="s">
        <v>58</v>
      </c>
      <c r="C514" s="55" t="s">
        <v>232</v>
      </c>
      <c r="D514" s="121" t="str">
        <f t="shared" si="42"/>
        <v>11.688.3​​​​0</v>
      </c>
      <c r="E514" s="121" t="str">
        <f t="shared" si="43"/>
        <v>11688.3​​​​0</v>
      </c>
      <c r="F514" s="121" t="str">
        <f t="shared" si="44"/>
        <v>11688.30</v>
      </c>
      <c r="G514">
        <f t="shared" si="45"/>
        <v>11688.3</v>
      </c>
      <c r="H514" t="b">
        <f t="shared" si="46"/>
        <v>1</v>
      </c>
      <c r="I514">
        <f t="shared" si="47"/>
        <v>7</v>
      </c>
    </row>
    <row r="515" spans="1:9" ht="15.75">
      <c r="A515" s="89">
        <v>45047</v>
      </c>
      <c r="B515" s="29" t="s">
        <v>59</v>
      </c>
      <c r="C515" s="63" t="s">
        <v>233</v>
      </c>
      <c r="D515" s="121" t="str">
        <f t="shared" ref="D515:D577" si="48">SUBSTITUTE(C515, ",", ".")</f>
        <v>11.85​8.3​​​​0​​​​​​​​​​​​</v>
      </c>
      <c r="E515" s="121" t="str">
        <f t="shared" ref="E515:E577" si="49">IF(LEN(D515)-LEN(SUBSTITUTE(D515,".",""))&gt;=2, SUBSTITUTE(D515,".","",1), D515)</f>
        <v>1185​8.3​​​​0​​​​​​​​​​​​</v>
      </c>
      <c r="F515" s="121" t="str">
        <f t="shared" ref="F515:F577" si="50">TRIM(CLEAN(
  SUBSTITUTE(
    SUBSTITUTE(
      SUBSTITUTE(
        SUBSTITUTE(E515, CHAR(160), ""),
        _xlfn.UNICHAR(8203), ""
      ),
      "/kg", ""
    ),
    "$", ""
  )
))</f>
        <v>11858.30</v>
      </c>
      <c r="G515">
        <f t="shared" ref="G515:G577" si="51">VALUE(F515)</f>
        <v>11858.3</v>
      </c>
      <c r="H515" t="b">
        <f t="shared" ref="H515:H577" si="52">ISNUMBER(G515)</f>
        <v>1</v>
      </c>
      <c r="I515">
        <f t="shared" ref="I515:I577" si="53">LEN(G515)</f>
        <v>7</v>
      </c>
    </row>
    <row r="516" spans="1:9" ht="15.75">
      <c r="A516" s="89">
        <v>45047</v>
      </c>
      <c r="B516" s="29" t="s">
        <v>8</v>
      </c>
      <c r="C516" s="63" t="s">
        <v>234</v>
      </c>
      <c r="D516" s="121" t="str">
        <f t="shared" si="48"/>
        <v>11.925.0​​​​0​​​​​​​​​​​​</v>
      </c>
      <c r="E516" s="121" t="str">
        <f t="shared" si="49"/>
        <v>11925.0​​​​0​​​​​​​​​​​​</v>
      </c>
      <c r="F516" s="121" t="str">
        <f t="shared" si="50"/>
        <v>11925.00</v>
      </c>
      <c r="G516">
        <f t="shared" si="51"/>
        <v>11925</v>
      </c>
      <c r="H516" t="b">
        <f t="shared" si="52"/>
        <v>1</v>
      </c>
      <c r="I516">
        <f t="shared" si="53"/>
        <v>5</v>
      </c>
    </row>
    <row r="517" spans="1:9" ht="15.75">
      <c r="A517" s="89">
        <v>45047</v>
      </c>
      <c r="B517" s="29" t="s">
        <v>9</v>
      </c>
      <c r="C517" s="63" t="s">
        <v>235</v>
      </c>
      <c r="D517" s="121" t="str">
        <f t="shared" si="48"/>
        <v>12.075​.0​​​​0​​​​​​​​​​​​</v>
      </c>
      <c r="E517" s="121" t="str">
        <f t="shared" si="49"/>
        <v>12075​.0​​​​0​​​​​​​​​​​​</v>
      </c>
      <c r="F517" s="121" t="str">
        <f t="shared" si="50"/>
        <v>12075.00</v>
      </c>
      <c r="G517">
        <f t="shared" si="51"/>
        <v>12075</v>
      </c>
      <c r="H517" t="b">
        <f t="shared" si="52"/>
        <v>1</v>
      </c>
      <c r="I517">
        <f t="shared" si="53"/>
        <v>5</v>
      </c>
    </row>
    <row r="518" spans="1:9" ht="16.5" thickBot="1">
      <c r="A518" s="102">
        <v>45047</v>
      </c>
      <c r="B518" s="47" t="s">
        <v>60</v>
      </c>
      <c r="C518" s="64" t="s">
        <v>236</v>
      </c>
      <c r="D518" s="121" t="str">
        <f t="shared" si="48"/>
        <v>12.207​.5​​​​​0​​​​​​​​​​​​</v>
      </c>
      <c r="E518" s="121" t="str">
        <f t="shared" si="49"/>
        <v>12207​.5​​​​​0​​​​​​​​​​​​</v>
      </c>
      <c r="F518" s="121" t="str">
        <f t="shared" si="50"/>
        <v>12207.50</v>
      </c>
      <c r="G518">
        <f t="shared" si="51"/>
        <v>12207.5</v>
      </c>
      <c r="H518" t="b">
        <f t="shared" si="52"/>
        <v>1</v>
      </c>
      <c r="I518">
        <f t="shared" si="53"/>
        <v>7</v>
      </c>
    </row>
    <row r="519" spans="1:9" ht="15.75">
      <c r="A519" s="90">
        <v>45078</v>
      </c>
      <c r="B519" s="26" t="s">
        <v>73</v>
      </c>
      <c r="C519" s="55" t="s">
        <v>237</v>
      </c>
      <c r="D519" s="121" t="str">
        <f t="shared" si="48"/>
        <v>12.187​.7​​​​​​0​​​​​​​​​​​​</v>
      </c>
      <c r="E519" s="121" t="str">
        <f t="shared" si="49"/>
        <v>12187​.7​​​​​​0​​​​​​​​​​​​</v>
      </c>
      <c r="F519" s="121" t="str">
        <f t="shared" si="50"/>
        <v>12187.70</v>
      </c>
      <c r="G519">
        <f t="shared" si="51"/>
        <v>12187.7</v>
      </c>
      <c r="H519" t="b">
        <f t="shared" si="52"/>
        <v>1</v>
      </c>
      <c r="I519">
        <f t="shared" si="53"/>
        <v>7</v>
      </c>
    </row>
    <row r="520" spans="1:9" ht="15.75">
      <c r="A520" s="91">
        <v>45078</v>
      </c>
      <c r="B520" s="29" t="s">
        <v>12</v>
      </c>
      <c r="C520" s="63" t="s">
        <v>238</v>
      </c>
      <c r="D520" s="121" t="str">
        <f t="shared" si="48"/>
        <v>11.929​.2​​​​​​​0​​​​​​​​​​​​</v>
      </c>
      <c r="E520" s="121" t="str">
        <f t="shared" si="49"/>
        <v>11929​.2​​​​​​​0​​​​​​​​​​​​</v>
      </c>
      <c r="F520" s="121" t="str">
        <f t="shared" si="50"/>
        <v>11929.20</v>
      </c>
      <c r="G520">
        <f t="shared" si="51"/>
        <v>11929.2</v>
      </c>
      <c r="H520" t="b">
        <f t="shared" si="52"/>
        <v>1</v>
      </c>
      <c r="I520">
        <f t="shared" si="53"/>
        <v>7</v>
      </c>
    </row>
    <row r="521" spans="1:9" ht="15.75">
      <c r="A521" s="91">
        <v>45078</v>
      </c>
      <c r="B521" s="29" t="s">
        <v>13</v>
      </c>
      <c r="C521" s="63" t="s">
        <v>239</v>
      </c>
      <c r="D521" s="121" t="str">
        <f t="shared" si="48"/>
        <v>11.926​.5​​​​​​​​0</v>
      </c>
      <c r="E521" s="121" t="str">
        <f t="shared" si="49"/>
        <v>11926​.5​​​​​​​​0</v>
      </c>
      <c r="F521" s="121" t="str">
        <f t="shared" si="50"/>
        <v>11926.50</v>
      </c>
      <c r="G521">
        <f t="shared" si="51"/>
        <v>11926.5</v>
      </c>
      <c r="H521" t="b">
        <f t="shared" si="52"/>
        <v>1</v>
      </c>
      <c r="I521">
        <f t="shared" si="53"/>
        <v>7</v>
      </c>
    </row>
    <row r="522" spans="1:9" ht="16.5" thickBot="1">
      <c r="A522" s="92">
        <v>45078</v>
      </c>
      <c r="B522" s="29" t="s">
        <v>62</v>
      </c>
      <c r="C522" s="63" t="s">
        <v>240</v>
      </c>
      <c r="D522" s="121" t="str">
        <f t="shared" si="48"/>
        <v>11.900​.8​​​​​​​​​0​​​​​​​​​​​​</v>
      </c>
      <c r="E522" s="121" t="str">
        <f t="shared" si="49"/>
        <v>11900​.8​​​​​​​​​0​​​​​​​​​​​​</v>
      </c>
      <c r="F522" s="121" t="str">
        <f t="shared" si="50"/>
        <v>11900.80</v>
      </c>
      <c r="G522">
        <f t="shared" si="51"/>
        <v>11900.8</v>
      </c>
      <c r="H522" t="b">
        <f t="shared" si="52"/>
        <v>1</v>
      </c>
      <c r="I522">
        <f t="shared" si="53"/>
        <v>7</v>
      </c>
    </row>
    <row r="523" spans="1:9" ht="15.75">
      <c r="A523" s="90">
        <v>45108</v>
      </c>
      <c r="B523" s="26" t="s">
        <v>57</v>
      </c>
      <c r="C523" s="55" t="s">
        <v>241</v>
      </c>
      <c r="D523" s="121" t="str">
        <f t="shared" si="48"/>
        <v>12.015​.0​​​​​​​​​​0​​​​​​​​​​​​</v>
      </c>
      <c r="E523" s="121" t="str">
        <f t="shared" si="49"/>
        <v>12015​.0​​​​​​​​​​0​​​​​​​​​​​​</v>
      </c>
      <c r="F523" s="121" t="str">
        <f t="shared" si="50"/>
        <v>12015.00</v>
      </c>
      <c r="G523">
        <f t="shared" si="51"/>
        <v>12015</v>
      </c>
      <c r="H523" t="b">
        <f t="shared" si="52"/>
        <v>1</v>
      </c>
      <c r="I523">
        <f t="shared" si="53"/>
        <v>5</v>
      </c>
    </row>
    <row r="524" spans="1:9" ht="15.75">
      <c r="A524" s="91">
        <v>45108</v>
      </c>
      <c r="B524" s="29" t="s">
        <v>34</v>
      </c>
      <c r="C524" s="63" t="s">
        <v>242</v>
      </c>
      <c r="D524" s="121" t="str">
        <f t="shared" si="48"/>
        <v>12.234​.2​​​​​​​​​​​0​​​​​​​​​​​​</v>
      </c>
      <c r="E524" s="121" t="str">
        <f t="shared" si="49"/>
        <v>12234​.2​​​​​​​​​​​0​​​​​​​​​​​​</v>
      </c>
      <c r="F524" s="121" t="str">
        <f t="shared" si="50"/>
        <v>12234.20</v>
      </c>
      <c r="G524">
        <f t="shared" si="51"/>
        <v>12234.2</v>
      </c>
      <c r="H524" t="b">
        <f t="shared" si="52"/>
        <v>1</v>
      </c>
      <c r="I524">
        <f t="shared" si="53"/>
        <v>7</v>
      </c>
    </row>
    <row r="525" spans="1:9" ht="15.75">
      <c r="A525" s="91">
        <v>45108</v>
      </c>
      <c r="B525" s="29" t="s">
        <v>37</v>
      </c>
      <c r="C525" s="63" t="s">
        <v>243</v>
      </c>
      <c r="D525" s="121" t="str">
        <f t="shared" si="48"/>
        <v>12.335​.0​​​​​​​​​​​​0​​​​​​​​​​​​</v>
      </c>
      <c r="E525" s="121" t="str">
        <f t="shared" si="49"/>
        <v>12335​.0​​​​​​​​​​​​0​​​​​​​​​​​​</v>
      </c>
      <c r="F525" s="121" t="str">
        <f t="shared" si="50"/>
        <v>12335.00</v>
      </c>
      <c r="G525">
        <f t="shared" si="51"/>
        <v>12335</v>
      </c>
      <c r="H525" t="b">
        <f t="shared" si="52"/>
        <v>1</v>
      </c>
      <c r="I525">
        <f t="shared" si="53"/>
        <v>5</v>
      </c>
    </row>
    <row r="526" spans="1:9" ht="16.5" thickBot="1">
      <c r="A526" s="92">
        <v>45108</v>
      </c>
      <c r="B526" s="29" t="s">
        <v>38</v>
      </c>
      <c r="C526" s="63" t="s">
        <v>244</v>
      </c>
      <c r="D526" s="121" t="str">
        <f t="shared" si="48"/>
        <v>12.300​​.0​​​​​​​​​​​​0​​​​​​​​​​​​</v>
      </c>
      <c r="E526" s="121" t="str">
        <f t="shared" si="49"/>
        <v>12300​​.0​​​​​​​​​​​​0​​​​​​​​​​​​</v>
      </c>
      <c r="F526" s="121" t="str">
        <f t="shared" si="50"/>
        <v>12300.00</v>
      </c>
      <c r="G526">
        <f t="shared" si="51"/>
        <v>12300</v>
      </c>
      <c r="H526" t="b">
        <f t="shared" si="52"/>
        <v>1</v>
      </c>
      <c r="I526">
        <f t="shared" si="53"/>
        <v>5</v>
      </c>
    </row>
    <row r="527" spans="1:9" ht="15.75">
      <c r="A527" s="88">
        <v>45139</v>
      </c>
      <c r="B527" s="26" t="s">
        <v>63</v>
      </c>
      <c r="C527" s="55" t="s">
        <v>245</v>
      </c>
      <c r="D527" s="121" t="str">
        <f t="shared" si="48"/>
        <v>12.4​00​​.0​​​​​​​​​​​​0​​​​​​​​​​​​</v>
      </c>
      <c r="E527" s="121" t="str">
        <f t="shared" si="49"/>
        <v>124​00​​.0​​​​​​​​​​​​0​​​​​​​​​​​​</v>
      </c>
      <c r="F527" s="121" t="str">
        <f t="shared" si="50"/>
        <v>12400.00</v>
      </c>
      <c r="G527">
        <f t="shared" si="51"/>
        <v>12400</v>
      </c>
      <c r="H527" t="b">
        <f t="shared" si="52"/>
        <v>1</v>
      </c>
      <c r="I527">
        <f t="shared" si="53"/>
        <v>5</v>
      </c>
    </row>
    <row r="528" spans="1:9" ht="15.75">
      <c r="A528" s="89">
        <v>45139</v>
      </c>
      <c r="B528" s="29" t="s">
        <v>64</v>
      </c>
      <c r="C528" s="63" t="s">
        <v>246</v>
      </c>
      <c r="D528" s="121" t="str">
        <f t="shared" si="48"/>
        <v>12.4​49​​.​​​​​​​​​​​​​70​​​​​​​​​​​​</v>
      </c>
      <c r="E528" s="121" t="str">
        <f t="shared" si="49"/>
        <v>124​49​​.​​​​​​​​​​​​​70​​​​​​​​​​​​</v>
      </c>
      <c r="F528" s="121" t="str">
        <f t="shared" si="50"/>
        <v>12449.70</v>
      </c>
      <c r="G528">
        <f t="shared" si="51"/>
        <v>12449.7</v>
      </c>
      <c r="H528" t="b">
        <f t="shared" si="52"/>
        <v>1</v>
      </c>
      <c r="I528">
        <f t="shared" si="53"/>
        <v>7</v>
      </c>
    </row>
    <row r="529" spans="1:9" ht="15.75">
      <c r="A529" s="89">
        <v>45139</v>
      </c>
      <c r="B529" s="29" t="s">
        <v>21</v>
      </c>
      <c r="C529" s="63" t="s">
        <v>247</v>
      </c>
      <c r="D529" s="121" t="str">
        <f t="shared" si="48"/>
        <v>12.140​​.​​​​​​​​​​​​​00​​​​​​​​​​​​</v>
      </c>
      <c r="E529" s="121" t="str">
        <f t="shared" si="49"/>
        <v>12140​​.​​​​​​​​​​​​​00​​​​​​​​​​​​</v>
      </c>
      <c r="F529" s="121" t="str">
        <f t="shared" si="50"/>
        <v>12140.00</v>
      </c>
      <c r="G529">
        <f t="shared" si="51"/>
        <v>12140</v>
      </c>
      <c r="H529" t="b">
        <f t="shared" si="52"/>
        <v>1</v>
      </c>
      <c r="I529">
        <f t="shared" si="53"/>
        <v>5</v>
      </c>
    </row>
    <row r="530" spans="1:9" ht="15.75">
      <c r="A530" s="89">
        <v>45139</v>
      </c>
      <c r="B530" s="29" t="s">
        <v>22</v>
      </c>
      <c r="C530" s="63" t="s">
        <v>248</v>
      </c>
      <c r="D530" s="121" t="str">
        <f t="shared" si="48"/>
        <v>12.106.​​​​​​​​​​​​​70​​​​​​​​​​​​</v>
      </c>
      <c r="E530" s="121" t="str">
        <f t="shared" si="49"/>
        <v>12106.​​​​​​​​​​​​​70​​​​​​​​​​​​</v>
      </c>
      <c r="F530" s="121" t="str">
        <f t="shared" si="50"/>
        <v>12106.70</v>
      </c>
      <c r="G530">
        <f t="shared" si="51"/>
        <v>12106.7</v>
      </c>
      <c r="H530" t="b">
        <f t="shared" si="52"/>
        <v>1</v>
      </c>
      <c r="I530">
        <f t="shared" si="53"/>
        <v>7</v>
      </c>
    </row>
    <row r="531" spans="1:9" ht="16.5" thickBot="1">
      <c r="A531" s="102">
        <v>45139</v>
      </c>
      <c r="B531" s="29" t="s">
        <v>66</v>
      </c>
      <c r="C531" s="63" t="s">
        <v>249</v>
      </c>
      <c r="D531" s="121" t="str">
        <f t="shared" si="48"/>
        <v>12.140​​.​​​​​​​​​​​​​2​0​​​​​​​​​​​​</v>
      </c>
      <c r="E531" s="121" t="str">
        <f t="shared" si="49"/>
        <v>12140​​.​​​​​​​​​​​​​2​0​​​​​​​​​​​​</v>
      </c>
      <c r="F531" s="121" t="str">
        <f t="shared" si="50"/>
        <v>12140.20</v>
      </c>
      <c r="G531">
        <f t="shared" si="51"/>
        <v>12140.2</v>
      </c>
      <c r="H531" t="b">
        <f t="shared" si="52"/>
        <v>1</v>
      </c>
      <c r="I531">
        <f t="shared" si="53"/>
        <v>7</v>
      </c>
    </row>
    <row r="532" spans="1:9" ht="15.75">
      <c r="A532" s="88">
        <v>45170</v>
      </c>
      <c r="B532" s="26" t="s">
        <v>67</v>
      </c>
      <c r="C532" s="55" t="s">
        <v>250</v>
      </c>
      <c r="D532" s="121" t="str">
        <f t="shared" si="48"/>
        <v>12.172​​.​​​​​​​​​​​​​5​​0​​​​​​​​​​​​</v>
      </c>
      <c r="E532" s="121" t="str">
        <f t="shared" si="49"/>
        <v>12172​​.​​​​​​​​​​​​​5​​0​​​​​​​​​​​​</v>
      </c>
      <c r="F532" s="121" t="str">
        <f t="shared" si="50"/>
        <v>12172.50</v>
      </c>
      <c r="G532">
        <f t="shared" si="51"/>
        <v>12172.5</v>
      </c>
      <c r="H532" t="b">
        <f t="shared" si="52"/>
        <v>1</v>
      </c>
      <c r="I532">
        <f t="shared" si="53"/>
        <v>7</v>
      </c>
    </row>
    <row r="533" spans="1:9" ht="15.75">
      <c r="A533" s="89">
        <v>45170</v>
      </c>
      <c r="B533" s="29" t="s">
        <v>25</v>
      </c>
      <c r="C533" s="63" t="s">
        <v>251</v>
      </c>
      <c r="D533" s="121" t="str">
        <f t="shared" si="48"/>
        <v>12.462.​​​​​​​​​​​​​2​​​0​​​​​​​​​​​​</v>
      </c>
      <c r="E533" s="121" t="str">
        <f t="shared" si="49"/>
        <v>12462.​​​​​​​​​​​​​2​​​0​​​​​​​​​​​​</v>
      </c>
      <c r="F533" s="121" t="str">
        <f t="shared" si="50"/>
        <v>12462.20</v>
      </c>
      <c r="G533">
        <f t="shared" si="51"/>
        <v>12462.2</v>
      </c>
      <c r="H533" t="b">
        <f t="shared" si="52"/>
        <v>1</v>
      </c>
      <c r="I533">
        <f t="shared" si="53"/>
        <v>7</v>
      </c>
    </row>
    <row r="534" spans="1:9" ht="15.75">
      <c r="A534" s="89">
        <v>45170</v>
      </c>
      <c r="B534" s="29" t="s">
        <v>26</v>
      </c>
      <c r="C534" s="63" t="s">
        <v>252</v>
      </c>
      <c r="D534" s="121" t="str">
        <f t="shared" si="48"/>
        <v>12.506.​​​​​​​​​​​​​7​​​​​0​​​​​​​​​​​​</v>
      </c>
      <c r="E534" s="121" t="str">
        <f t="shared" si="49"/>
        <v>12506.​​​​​​​​​​​​​7​​​​​0​​​​​​​​​​​​</v>
      </c>
      <c r="F534" s="121" t="str">
        <f t="shared" si="50"/>
        <v>12506.70</v>
      </c>
      <c r="G534">
        <f t="shared" si="51"/>
        <v>12506.7</v>
      </c>
      <c r="H534" t="b">
        <f t="shared" si="52"/>
        <v>1</v>
      </c>
      <c r="I534">
        <f t="shared" si="53"/>
        <v>7</v>
      </c>
    </row>
    <row r="535" spans="1:9" ht="16.5" thickBot="1">
      <c r="A535" s="89">
        <v>45170</v>
      </c>
      <c r="B535" s="29" t="s">
        <v>68</v>
      </c>
      <c r="C535" s="63" t="s">
        <v>253</v>
      </c>
      <c r="D535" s="121" t="str">
        <f t="shared" si="48"/>
        <v>12.396.​​​​​​​​​​​​​8​0​​​​​​​​​​​​</v>
      </c>
      <c r="E535" s="121" t="str">
        <f t="shared" si="49"/>
        <v>12396.​​​​​​​​​​​​​8​0​​​​​​​​​​​​</v>
      </c>
      <c r="F535" s="121" t="str">
        <f t="shared" si="50"/>
        <v>12396.80</v>
      </c>
      <c r="G535">
        <f t="shared" si="51"/>
        <v>12396.8</v>
      </c>
      <c r="H535" t="b">
        <f t="shared" si="52"/>
        <v>1</v>
      </c>
      <c r="I535">
        <f t="shared" si="53"/>
        <v>7</v>
      </c>
    </row>
    <row r="536" spans="1:9" ht="15.75">
      <c r="A536" s="88">
        <v>45200</v>
      </c>
      <c r="B536" s="26" t="s">
        <v>69</v>
      </c>
      <c r="C536" s="55" t="s">
        <v>254</v>
      </c>
      <c r="D536" s="121" t="str">
        <f t="shared" si="48"/>
        <v>12.335.00​​​​​​​​​​​​​​​​​​​​​​</v>
      </c>
      <c r="E536" s="121" t="str">
        <f t="shared" si="49"/>
        <v>12335.00​​​​​​​​​​​​​​​​​​​​​​</v>
      </c>
      <c r="F536" s="121" t="str">
        <f t="shared" si="50"/>
        <v>12335.00</v>
      </c>
      <c r="G536">
        <f t="shared" si="51"/>
        <v>12335</v>
      </c>
      <c r="H536" t="b">
        <f t="shared" si="52"/>
        <v>1</v>
      </c>
      <c r="I536">
        <f t="shared" si="53"/>
        <v>5</v>
      </c>
    </row>
    <row r="537" spans="1:9" ht="15.75">
      <c r="A537" s="89">
        <v>45200</v>
      </c>
      <c r="B537" s="29" t="s">
        <v>70</v>
      </c>
      <c r="C537" s="63" t="s">
        <v>255</v>
      </c>
      <c r="D537" s="121" t="str">
        <f t="shared" si="48"/>
        <v>12.449.2​​​0​​​​​​​​​​​​​​​​​​​​​​</v>
      </c>
      <c r="E537" s="121" t="str">
        <f t="shared" si="49"/>
        <v>12449.2​​​0​​​​​​​​​​​​​​​​​​​​​​</v>
      </c>
      <c r="F537" s="121" t="str">
        <f t="shared" si="50"/>
        <v>12449.20</v>
      </c>
      <c r="G537">
        <f t="shared" si="51"/>
        <v>12449.2</v>
      </c>
      <c r="H537" t="b">
        <f t="shared" si="52"/>
        <v>1</v>
      </c>
      <c r="I537">
        <f t="shared" si="53"/>
        <v>7</v>
      </c>
    </row>
    <row r="538" spans="1:9" ht="15.75">
      <c r="A538" s="89">
        <v>45200</v>
      </c>
      <c r="B538" s="29" t="s">
        <v>17</v>
      </c>
      <c r="C538" s="63" t="s">
        <v>256</v>
      </c>
      <c r="D538" s="121" t="str">
        <f t="shared" si="48"/>
        <v>12.613.3​​0​​​​​​​​​​​​​​​​​​​​​​</v>
      </c>
      <c r="E538" s="121" t="str">
        <f t="shared" si="49"/>
        <v>12613.3​​0​​​​​​​​​​​​​​​​​​​​​​</v>
      </c>
      <c r="F538" s="121" t="str">
        <f t="shared" si="50"/>
        <v>12613.30</v>
      </c>
      <c r="G538">
        <f t="shared" si="51"/>
        <v>12613.3</v>
      </c>
      <c r="H538" t="b">
        <f t="shared" si="52"/>
        <v>1</v>
      </c>
      <c r="I538">
        <f t="shared" si="53"/>
        <v>7</v>
      </c>
    </row>
    <row r="539" spans="1:9" ht="15.75">
      <c r="A539" s="89">
        <v>45200</v>
      </c>
      <c r="B539" s="29" t="s">
        <v>18</v>
      </c>
      <c r="C539" s="63" t="s">
        <v>257</v>
      </c>
      <c r="D539" s="121" t="str">
        <f t="shared" si="48"/>
        <v>12.889.17​​​​​​​​​​​​​​​​​​​​​​</v>
      </c>
      <c r="E539" s="121" t="str">
        <f t="shared" si="49"/>
        <v>12889.17​​​​​​​​​​​​​​​​​​​​​​</v>
      </c>
      <c r="F539" s="121" t="str">
        <f t="shared" si="50"/>
        <v>12889.17</v>
      </c>
      <c r="G539">
        <f t="shared" si="51"/>
        <v>12889.17</v>
      </c>
      <c r="H539" t="b">
        <f t="shared" si="52"/>
        <v>1</v>
      </c>
      <c r="I539">
        <f t="shared" si="53"/>
        <v>8</v>
      </c>
    </row>
    <row r="540" spans="1:9" ht="16.5" thickBot="1">
      <c r="A540" s="102">
        <v>45200</v>
      </c>
      <c r="B540" s="29" t="s">
        <v>71</v>
      </c>
      <c r="C540" s="63" t="s">
        <v>258</v>
      </c>
      <c r="D540" s="121" t="str">
        <f t="shared" si="48"/>
        <v>13.166.7​​​0​​​​​​​​​​​​​​​​​​​​​​</v>
      </c>
      <c r="E540" s="121" t="str">
        <f t="shared" si="49"/>
        <v>13166.7​​​0​​​​​​​​​​​​​​​​​​​​​​</v>
      </c>
      <c r="F540" s="121" t="str">
        <f t="shared" si="50"/>
        <v>13166.70</v>
      </c>
      <c r="G540">
        <f t="shared" si="51"/>
        <v>13166.7</v>
      </c>
      <c r="H540" t="b">
        <f t="shared" si="52"/>
        <v>1</v>
      </c>
      <c r="I540">
        <f t="shared" si="53"/>
        <v>7</v>
      </c>
    </row>
    <row r="541" spans="1:9" ht="15.75">
      <c r="A541" s="90">
        <v>45231</v>
      </c>
      <c r="B541" s="26" t="s">
        <v>55</v>
      </c>
      <c r="C541" s="55" t="s">
        <v>259</v>
      </c>
      <c r="D541" s="121" t="str">
        <f t="shared" si="48"/>
        <v>13.337.3​​​​0​​​​​​​​​​​​​​​​​​​​​​</v>
      </c>
      <c r="E541" s="121" t="str">
        <f t="shared" si="49"/>
        <v>13337.3​​​​0​​​​​​​​​​​​​​​​​​​​​​</v>
      </c>
      <c r="F541" s="121" t="str">
        <f t="shared" si="50"/>
        <v>13337.30</v>
      </c>
      <c r="G541">
        <f t="shared" si="51"/>
        <v>13337.3</v>
      </c>
      <c r="H541" t="b">
        <f t="shared" si="52"/>
        <v>1</v>
      </c>
      <c r="I541">
        <f t="shared" si="53"/>
        <v>7</v>
      </c>
    </row>
    <row r="542" spans="1:9" ht="15.75">
      <c r="A542" s="91">
        <v>45231</v>
      </c>
      <c r="B542" s="29" t="s">
        <v>30</v>
      </c>
      <c r="C542" s="63" t="s">
        <v>260</v>
      </c>
      <c r="D542" s="121" t="str">
        <f t="shared" si="48"/>
        <v>13.531.7​​​​​0​​​​​​​​​​​​​​​​​​​​​​</v>
      </c>
      <c r="E542" s="121" t="str">
        <f t="shared" si="49"/>
        <v>13531.7​​​​​0​​​​​​​​​​​​​​​​​​​​​​</v>
      </c>
      <c r="F542" s="121" t="str">
        <f t="shared" si="50"/>
        <v>13531.70</v>
      </c>
      <c r="G542">
        <f t="shared" si="51"/>
        <v>13531.7</v>
      </c>
      <c r="H542" t="b">
        <f t="shared" si="52"/>
        <v>1</v>
      </c>
      <c r="I542">
        <f t="shared" si="53"/>
        <v>7</v>
      </c>
    </row>
    <row r="543" spans="1:9" ht="15.75">
      <c r="A543" s="91">
        <v>45231</v>
      </c>
      <c r="B543" s="29" t="s">
        <v>31</v>
      </c>
      <c r="C543" s="63" t="s">
        <v>261</v>
      </c>
      <c r="D543" s="121" t="str">
        <f t="shared" si="48"/>
        <v>13.657.5​​​​​​0​​​​​​​​​​​​​​​​​​​​​​</v>
      </c>
      <c r="E543" s="121" t="str">
        <f t="shared" si="49"/>
        <v>13657.5​​​​​​0​​​​​​​​​​​​​​​​​​​​​​</v>
      </c>
      <c r="F543" s="121" t="str">
        <f t="shared" si="50"/>
        <v>13657.50</v>
      </c>
      <c r="G543">
        <f t="shared" si="51"/>
        <v>13657.5</v>
      </c>
      <c r="H543" t="b">
        <f t="shared" si="52"/>
        <v>1</v>
      </c>
      <c r="I543">
        <f t="shared" si="53"/>
        <v>7</v>
      </c>
    </row>
    <row r="544" spans="1:9" ht="16.5" thickBot="1">
      <c r="A544" s="91">
        <v>45231</v>
      </c>
      <c r="B544" s="29" t="s">
        <v>72</v>
      </c>
      <c r="C544" s="63" t="s">
        <v>262</v>
      </c>
      <c r="D544" s="121" t="str">
        <f t="shared" si="48"/>
        <v>14.038.30​​​​​​​​​​​​​​​​​​​​​​</v>
      </c>
      <c r="E544" s="121" t="str">
        <f t="shared" si="49"/>
        <v>14038.30​​​​​​​​​​​​​​​​​​​​​​</v>
      </c>
      <c r="F544" s="121" t="str">
        <f t="shared" si="50"/>
        <v>14038.30</v>
      </c>
      <c r="G544">
        <f t="shared" si="51"/>
        <v>14038.3</v>
      </c>
      <c r="H544" t="b">
        <f t="shared" si="52"/>
        <v>1</v>
      </c>
      <c r="I544">
        <f t="shared" si="53"/>
        <v>7</v>
      </c>
    </row>
    <row r="545" spans="1:9" ht="15.75">
      <c r="A545" s="90">
        <v>45261</v>
      </c>
      <c r="B545" s="26" t="s">
        <v>67</v>
      </c>
      <c r="C545" s="55" t="s">
        <v>263</v>
      </c>
      <c r="D545" s="121" t="str">
        <f t="shared" si="48"/>
        <v>14.154.6​0​​​​​​​​​​​​​​​​​​​​​​</v>
      </c>
      <c r="E545" s="121" t="str">
        <f t="shared" si="49"/>
        <v>14154.6​0​​​​​​​​​​​​​​​​​​​​​​</v>
      </c>
      <c r="F545" s="121" t="str">
        <f t="shared" si="50"/>
        <v>14154.60</v>
      </c>
      <c r="G545">
        <f t="shared" si="51"/>
        <v>14154.6</v>
      </c>
      <c r="H545" t="b">
        <f t="shared" si="52"/>
        <v>1</v>
      </c>
      <c r="I545">
        <f t="shared" si="53"/>
        <v>7</v>
      </c>
    </row>
    <row r="546" spans="1:9" ht="15.75">
      <c r="A546" s="91">
        <v>45261</v>
      </c>
      <c r="B546" s="29" t="s">
        <v>25</v>
      </c>
      <c r="C546" s="63" t="s">
        <v>264</v>
      </c>
      <c r="D546" s="121" t="str">
        <f t="shared" si="48"/>
        <v>14.161.7​0​​​​​​​​​​​​​​​​​​​​​​</v>
      </c>
      <c r="E546" s="121" t="str">
        <f t="shared" si="49"/>
        <v>14161.7​0​​​​​​​​​​​​​​​​​​​​​​</v>
      </c>
      <c r="F546" s="121" t="str">
        <f t="shared" si="50"/>
        <v>14161.70</v>
      </c>
      <c r="G546">
        <f t="shared" si="51"/>
        <v>14161.7</v>
      </c>
      <c r="H546" t="b">
        <f t="shared" si="52"/>
        <v>1</v>
      </c>
      <c r="I546">
        <f t="shared" si="53"/>
        <v>7</v>
      </c>
    </row>
    <row r="547" spans="1:9" ht="15.75">
      <c r="A547" s="91">
        <v>45261</v>
      </c>
      <c r="B547" s="29" t="s">
        <v>26</v>
      </c>
      <c r="C547" s="63" t="s">
        <v>265</v>
      </c>
      <c r="D547" s="121" t="str">
        <f t="shared" si="48"/>
        <v>14.261​.7​0​​​​​​​​​​​​​​​​​​​​​​</v>
      </c>
      <c r="E547" s="121" t="str">
        <f t="shared" si="49"/>
        <v>14261​.7​0​​​​​​​​​​​​​​​​​​​​​​</v>
      </c>
      <c r="F547" s="121" t="str">
        <f t="shared" si="50"/>
        <v>14261.70</v>
      </c>
      <c r="G547">
        <f t="shared" si="51"/>
        <v>14261.7</v>
      </c>
      <c r="H547" t="b">
        <f t="shared" si="52"/>
        <v>1</v>
      </c>
      <c r="I547">
        <f t="shared" si="53"/>
        <v>7</v>
      </c>
    </row>
    <row r="548" spans="1:9" ht="16.5" thickBot="1">
      <c r="A548" s="91">
        <v>45261</v>
      </c>
      <c r="B548" s="29" t="s">
        <v>41</v>
      </c>
      <c r="C548" s="63">
        <v>14271.7</v>
      </c>
      <c r="D548" s="121" t="str">
        <f t="shared" si="48"/>
        <v>14271.7</v>
      </c>
      <c r="E548" s="121" t="str">
        <f t="shared" si="49"/>
        <v>14271.7</v>
      </c>
      <c r="F548" s="121" t="str">
        <f t="shared" si="50"/>
        <v>14271.7</v>
      </c>
      <c r="G548">
        <f t="shared" si="51"/>
        <v>14271.7</v>
      </c>
      <c r="H548" t="b">
        <f t="shared" si="52"/>
        <v>1</v>
      </c>
      <c r="I548">
        <f t="shared" si="53"/>
        <v>7</v>
      </c>
    </row>
    <row r="549" spans="1:9" ht="15.75">
      <c r="A549" s="90">
        <v>45292</v>
      </c>
      <c r="B549" s="26" t="s">
        <v>58</v>
      </c>
      <c r="C549" s="55">
        <v>14271.7</v>
      </c>
      <c r="D549" s="121" t="str">
        <f t="shared" si="48"/>
        <v>14271.7</v>
      </c>
      <c r="E549" s="121" t="str">
        <f t="shared" si="49"/>
        <v>14271.7</v>
      </c>
      <c r="F549" s="121" t="str">
        <f t="shared" si="50"/>
        <v>14271.7</v>
      </c>
      <c r="G549">
        <f t="shared" si="51"/>
        <v>14271.7</v>
      </c>
      <c r="H549" t="b">
        <f t="shared" si="52"/>
        <v>1</v>
      </c>
      <c r="I549">
        <f t="shared" si="53"/>
        <v>7</v>
      </c>
    </row>
    <row r="550" spans="1:9" ht="15.75">
      <c r="A550" s="91">
        <v>45292</v>
      </c>
      <c r="B550" s="29" t="s">
        <v>59</v>
      </c>
      <c r="C550" s="63">
        <v>14223.3</v>
      </c>
      <c r="D550" s="121" t="str">
        <f t="shared" si="48"/>
        <v>14223.3</v>
      </c>
      <c r="E550" s="121" t="str">
        <f t="shared" si="49"/>
        <v>14223.3</v>
      </c>
      <c r="F550" s="121" t="str">
        <f t="shared" si="50"/>
        <v>14223.3</v>
      </c>
      <c r="G550">
        <f t="shared" si="51"/>
        <v>14223.3</v>
      </c>
      <c r="H550" t="b">
        <f t="shared" si="52"/>
        <v>1</v>
      </c>
      <c r="I550">
        <f t="shared" si="53"/>
        <v>7</v>
      </c>
    </row>
    <row r="551" spans="1:9" ht="15.75">
      <c r="A551" s="91">
        <v>45292</v>
      </c>
      <c r="B551" s="29" t="s">
        <v>8</v>
      </c>
      <c r="C551" s="63">
        <v>14086.3</v>
      </c>
      <c r="D551" s="121" t="str">
        <f t="shared" si="48"/>
        <v>14086.3</v>
      </c>
      <c r="E551" s="121" t="str">
        <f t="shared" si="49"/>
        <v>14086.3</v>
      </c>
      <c r="F551" s="121" t="str">
        <f t="shared" si="50"/>
        <v>14086.3</v>
      </c>
      <c r="G551">
        <f t="shared" si="51"/>
        <v>14086.3</v>
      </c>
      <c r="H551" t="b">
        <f t="shared" si="52"/>
        <v>1</v>
      </c>
      <c r="I551">
        <f t="shared" si="53"/>
        <v>7</v>
      </c>
    </row>
    <row r="552" spans="1:9" ht="15.75">
      <c r="A552" s="91">
        <v>45292</v>
      </c>
      <c r="B552" s="29" t="s">
        <v>9</v>
      </c>
      <c r="C552" s="63">
        <v>14329.2</v>
      </c>
      <c r="D552" s="121" t="str">
        <f t="shared" si="48"/>
        <v>14329.2</v>
      </c>
      <c r="E552" s="121" t="str">
        <f t="shared" si="49"/>
        <v>14329.2</v>
      </c>
      <c r="F552" s="121" t="str">
        <f t="shared" si="50"/>
        <v>14329.2</v>
      </c>
      <c r="G552">
        <f t="shared" si="51"/>
        <v>14329.2</v>
      </c>
      <c r="H552" t="b">
        <f t="shared" si="52"/>
        <v>1</v>
      </c>
      <c r="I552">
        <f t="shared" si="53"/>
        <v>7</v>
      </c>
    </row>
    <row r="553" spans="1:9" ht="16.5" thickBot="1">
      <c r="A553" s="91">
        <v>45292</v>
      </c>
      <c r="B553" s="29" t="s">
        <v>60</v>
      </c>
      <c r="C553" s="63">
        <v>14530.8</v>
      </c>
      <c r="D553" s="121" t="str">
        <f t="shared" si="48"/>
        <v>14530.8</v>
      </c>
      <c r="E553" s="121" t="str">
        <f t="shared" si="49"/>
        <v>14530.8</v>
      </c>
      <c r="F553" s="121" t="str">
        <f t="shared" si="50"/>
        <v>14530.8</v>
      </c>
      <c r="G553">
        <f t="shared" si="51"/>
        <v>14530.8</v>
      </c>
      <c r="H553" t="b">
        <f t="shared" si="52"/>
        <v>1</v>
      </c>
      <c r="I553">
        <f t="shared" si="53"/>
        <v>7</v>
      </c>
    </row>
    <row r="554" spans="1:9" ht="15.75">
      <c r="A554" s="90">
        <v>45323</v>
      </c>
      <c r="B554" s="26" t="s">
        <v>73</v>
      </c>
      <c r="C554" s="55">
        <v>14765.8</v>
      </c>
      <c r="D554" s="121" t="str">
        <f t="shared" si="48"/>
        <v>14765.8</v>
      </c>
      <c r="E554" s="121" t="str">
        <f t="shared" si="49"/>
        <v>14765.8</v>
      </c>
      <c r="F554" s="121" t="str">
        <f t="shared" si="50"/>
        <v>14765.8</v>
      </c>
      <c r="G554">
        <f t="shared" si="51"/>
        <v>14765.8</v>
      </c>
      <c r="H554" t="b">
        <f t="shared" si="52"/>
        <v>1</v>
      </c>
      <c r="I554">
        <f t="shared" si="53"/>
        <v>7</v>
      </c>
    </row>
    <row r="555" spans="1:9" ht="15.75">
      <c r="A555" s="91">
        <v>45323</v>
      </c>
      <c r="B555" s="29" t="s">
        <v>12</v>
      </c>
      <c r="C555" s="63">
        <v>15369.8</v>
      </c>
      <c r="D555" s="121" t="str">
        <f t="shared" si="48"/>
        <v>15369.8</v>
      </c>
      <c r="E555" s="121" t="str">
        <f t="shared" si="49"/>
        <v>15369.8</v>
      </c>
      <c r="F555" s="121" t="str">
        <f t="shared" si="50"/>
        <v>15369.8</v>
      </c>
      <c r="G555">
        <f t="shared" si="51"/>
        <v>15369.8</v>
      </c>
      <c r="H555" t="b">
        <f t="shared" si="52"/>
        <v>1</v>
      </c>
      <c r="I555">
        <f t="shared" si="53"/>
        <v>7</v>
      </c>
    </row>
    <row r="556" spans="1:9" ht="15.75">
      <c r="A556" s="91">
        <v>45323</v>
      </c>
      <c r="B556" s="29" t="s">
        <v>13</v>
      </c>
      <c r="C556" s="63">
        <v>16606.7</v>
      </c>
      <c r="D556" s="121" t="str">
        <f t="shared" si="48"/>
        <v>16606.7</v>
      </c>
      <c r="E556" s="121" t="str">
        <f t="shared" si="49"/>
        <v>16606.7</v>
      </c>
      <c r="F556" s="121" t="str">
        <f t="shared" si="50"/>
        <v>16606.7</v>
      </c>
      <c r="G556">
        <f t="shared" si="51"/>
        <v>16606.7</v>
      </c>
      <c r="H556" t="b">
        <f t="shared" si="52"/>
        <v>1</v>
      </c>
      <c r="I556">
        <f t="shared" si="53"/>
        <v>7</v>
      </c>
    </row>
    <row r="557" spans="1:9" ht="16.5" thickBot="1">
      <c r="A557" s="92">
        <v>45323</v>
      </c>
      <c r="B557" s="47" t="s">
        <v>266</v>
      </c>
      <c r="C557" s="63" t="s">
        <v>267</v>
      </c>
      <c r="D557" s="121" t="str">
        <f t="shared" si="48"/>
        <v>17217.3​​0</v>
      </c>
      <c r="E557" s="121" t="str">
        <f t="shared" si="49"/>
        <v>17217.3​​0</v>
      </c>
      <c r="F557" s="121" t="str">
        <f t="shared" si="50"/>
        <v>17217.30</v>
      </c>
      <c r="G557">
        <f t="shared" si="51"/>
        <v>17217.3</v>
      </c>
      <c r="H557" t="b">
        <f t="shared" si="52"/>
        <v>1</v>
      </c>
      <c r="I557">
        <f t="shared" si="53"/>
        <v>7</v>
      </c>
    </row>
    <row r="558" spans="1:9" ht="15.75">
      <c r="A558" s="90">
        <v>45352</v>
      </c>
      <c r="B558" s="26" t="s">
        <v>67</v>
      </c>
      <c r="C558" s="63" t="s">
        <v>268</v>
      </c>
      <c r="D558" s="121" t="str">
        <f t="shared" si="48"/>
        <v>17846​.3​​0</v>
      </c>
      <c r="E558" s="121" t="str">
        <f t="shared" si="49"/>
        <v>17846​.3​​0</v>
      </c>
      <c r="F558" s="121" t="str">
        <f t="shared" si="50"/>
        <v>17846.30</v>
      </c>
      <c r="G558">
        <f t="shared" si="51"/>
        <v>17846.3</v>
      </c>
      <c r="H558" t="b">
        <f t="shared" si="52"/>
        <v>1</v>
      </c>
      <c r="I558">
        <f t="shared" si="53"/>
        <v>7</v>
      </c>
    </row>
    <row r="559" spans="1:9" ht="15.75">
      <c r="A559" s="91">
        <v>45352</v>
      </c>
      <c r="B559" s="29" t="s">
        <v>25</v>
      </c>
      <c r="C559" s="63" t="s">
        <v>269</v>
      </c>
      <c r="D559" s="121" t="str">
        <f t="shared" si="48"/>
        <v>18881.7​​​0</v>
      </c>
      <c r="E559" s="121" t="str">
        <f t="shared" si="49"/>
        <v>18881.7​​​0</v>
      </c>
      <c r="F559" s="121" t="str">
        <f t="shared" si="50"/>
        <v>18881.70</v>
      </c>
      <c r="G559">
        <f t="shared" si="51"/>
        <v>18881.7</v>
      </c>
      <c r="H559" t="b">
        <f t="shared" si="52"/>
        <v>1</v>
      </c>
      <c r="I559">
        <f t="shared" si="53"/>
        <v>7</v>
      </c>
    </row>
    <row r="560" spans="1:9" ht="15.75">
      <c r="A560" s="91">
        <v>45352</v>
      </c>
      <c r="B560" s="29" t="s">
        <v>26</v>
      </c>
      <c r="C560" s="63" t="s">
        <v>270</v>
      </c>
      <c r="D560" s="121" t="str">
        <f t="shared" si="48"/>
        <v>22421.7​​2​</v>
      </c>
      <c r="E560" s="121" t="str">
        <f t="shared" si="49"/>
        <v>22421.7​​2​</v>
      </c>
      <c r="F560" s="121" t="str">
        <f t="shared" si="50"/>
        <v>22421.72</v>
      </c>
      <c r="G560">
        <f t="shared" si="51"/>
        <v>22421.72</v>
      </c>
      <c r="H560" t="b">
        <f t="shared" si="52"/>
        <v>1</v>
      </c>
      <c r="I560">
        <f t="shared" si="53"/>
        <v>8</v>
      </c>
    </row>
    <row r="561" spans="1:9" ht="16.5" thickBot="1">
      <c r="A561" s="92">
        <v>45352</v>
      </c>
      <c r="B561" s="47" t="s">
        <v>41</v>
      </c>
      <c r="C561" s="63" t="s">
        <v>271</v>
      </c>
      <c r="D561" s="121" t="str">
        <f t="shared" si="48"/>
        <v>26609.7​​​0</v>
      </c>
      <c r="E561" s="121" t="str">
        <f t="shared" si="49"/>
        <v>26609.7​​​0</v>
      </c>
      <c r="F561" s="121" t="str">
        <f t="shared" si="50"/>
        <v>26609.70</v>
      </c>
      <c r="G561">
        <f t="shared" si="51"/>
        <v>26609.7</v>
      </c>
      <c r="H561" t="b">
        <f t="shared" si="52"/>
        <v>1</v>
      </c>
      <c r="I561">
        <f t="shared" si="53"/>
        <v>7</v>
      </c>
    </row>
    <row r="562" spans="1:9" ht="15.75">
      <c r="A562" s="90">
        <v>45383</v>
      </c>
      <c r="B562" s="26" t="s">
        <v>58</v>
      </c>
      <c r="C562" s="63" t="s">
        <v>272</v>
      </c>
      <c r="D562" s="121" t="str">
        <f t="shared" si="48"/>
        <v>30037.7​​​0</v>
      </c>
      <c r="E562" s="121" t="str">
        <f t="shared" si="49"/>
        <v>30037.7​​​0</v>
      </c>
      <c r="F562" s="121" t="str">
        <f t="shared" si="50"/>
        <v>30037.70</v>
      </c>
      <c r="G562">
        <f t="shared" si="51"/>
        <v>30037.7</v>
      </c>
      <c r="H562" t="b">
        <f t="shared" si="52"/>
        <v>1</v>
      </c>
      <c r="I562">
        <f t="shared" si="53"/>
        <v>7</v>
      </c>
    </row>
    <row r="563" spans="1:9" ht="15.75">
      <c r="A563" s="91">
        <v>45383</v>
      </c>
      <c r="B563" s="29" t="s">
        <v>59</v>
      </c>
      <c r="C563" s="63" t="s">
        <v>273</v>
      </c>
      <c r="D563" s="121" t="str">
        <f t="shared" si="48"/>
        <v>32657.7​​​0</v>
      </c>
      <c r="E563" s="121" t="str">
        <f t="shared" si="49"/>
        <v>32657.7​​​0</v>
      </c>
      <c r="F563" s="121" t="str">
        <f t="shared" si="50"/>
        <v>32657.70</v>
      </c>
      <c r="G563">
        <f t="shared" si="51"/>
        <v>32657.7</v>
      </c>
      <c r="H563" t="b">
        <f t="shared" si="52"/>
        <v>1</v>
      </c>
      <c r="I563">
        <f t="shared" si="53"/>
        <v>7</v>
      </c>
    </row>
    <row r="564" spans="1:9" ht="15.75">
      <c r="A564" s="91">
        <v>45383</v>
      </c>
      <c r="B564" s="29" t="s">
        <v>8</v>
      </c>
      <c r="C564" s="63" t="s">
        <v>274</v>
      </c>
      <c r="D564" s="121" t="str">
        <f t="shared" si="48"/>
        <v>35032.8​​​​0</v>
      </c>
      <c r="E564" s="121" t="str">
        <f t="shared" si="49"/>
        <v>35032.8​​​​0</v>
      </c>
      <c r="F564" s="121" t="str">
        <f t="shared" si="50"/>
        <v>35032.80</v>
      </c>
      <c r="G564">
        <f t="shared" si="51"/>
        <v>35032.800000000003</v>
      </c>
      <c r="H564" t="b">
        <f t="shared" si="52"/>
        <v>1</v>
      </c>
      <c r="I564">
        <f t="shared" si="53"/>
        <v>7</v>
      </c>
    </row>
    <row r="565" spans="1:9" ht="16.5" thickBot="1">
      <c r="A565" s="92">
        <v>45383</v>
      </c>
      <c r="B565" s="47" t="s">
        <v>9</v>
      </c>
      <c r="C565" s="63" t="s">
        <v>275</v>
      </c>
      <c r="D565" s="121" t="str">
        <f t="shared" si="48"/>
        <v>36444.​7​​​​​0</v>
      </c>
      <c r="E565" s="121" t="str">
        <f t="shared" si="49"/>
        <v>36444.​7​​​​​0</v>
      </c>
      <c r="F565" s="121" t="str">
        <f t="shared" si="50"/>
        <v>36444.70</v>
      </c>
      <c r="G565">
        <f t="shared" si="51"/>
        <v>36444.699999999997</v>
      </c>
      <c r="H565" t="b">
        <f t="shared" si="52"/>
        <v>1</v>
      </c>
      <c r="I565">
        <f t="shared" si="53"/>
        <v>7</v>
      </c>
    </row>
    <row r="566" spans="1:9" ht="15.75">
      <c r="A566" s="90">
        <v>45413</v>
      </c>
      <c r="B566" s="26" t="s">
        <v>50</v>
      </c>
      <c r="C566" s="63" t="s">
        <v>276</v>
      </c>
      <c r="D566" s="121" t="str">
        <f t="shared" si="48"/>
        <v>38636​.7​​​​​0</v>
      </c>
      <c r="E566" s="121" t="str">
        <f t="shared" si="49"/>
        <v>38636​.7​​​​​0</v>
      </c>
      <c r="F566" s="121" t="str">
        <f t="shared" si="50"/>
        <v>38636.70</v>
      </c>
      <c r="G566">
        <f t="shared" si="51"/>
        <v>38636.699999999997</v>
      </c>
      <c r="H566" t="b">
        <f t="shared" si="52"/>
        <v>1</v>
      </c>
      <c r="I566">
        <f t="shared" si="53"/>
        <v>7</v>
      </c>
    </row>
    <row r="567" spans="1:9" ht="15.75">
      <c r="A567" s="91">
        <v>45413</v>
      </c>
      <c r="B567" s="29" t="s">
        <v>55</v>
      </c>
      <c r="C567" s="63" t="s">
        <v>277</v>
      </c>
      <c r="D567" s="121" t="str">
        <f t="shared" si="48"/>
        <v>28363​.83​​​</v>
      </c>
      <c r="E567" s="121" t="str">
        <f t="shared" si="49"/>
        <v>28363​.83​​​</v>
      </c>
      <c r="F567" s="121" t="str">
        <f t="shared" si="50"/>
        <v>28363.83</v>
      </c>
      <c r="G567">
        <f t="shared" si="51"/>
        <v>28363.83</v>
      </c>
      <c r="H567" t="b">
        <f t="shared" si="52"/>
        <v>1</v>
      </c>
      <c r="I567">
        <f t="shared" si="53"/>
        <v>8</v>
      </c>
    </row>
    <row r="568" spans="1:9" ht="15.75">
      <c r="A568" s="91">
        <v>45413</v>
      </c>
      <c r="B568" s="29" t="s">
        <v>30</v>
      </c>
      <c r="C568" s="63" t="s">
        <v>278</v>
      </c>
      <c r="D568" s="121" t="str">
        <f t="shared" si="48"/>
        <v>28908.30​​​​</v>
      </c>
      <c r="E568" s="121" t="str">
        <f t="shared" si="49"/>
        <v>28908.30​​​​</v>
      </c>
      <c r="F568" s="121" t="str">
        <f t="shared" si="50"/>
        <v>28908.30</v>
      </c>
      <c r="G568">
        <f t="shared" si="51"/>
        <v>28908.3</v>
      </c>
      <c r="H568" t="b">
        <f t="shared" si="52"/>
        <v>1</v>
      </c>
      <c r="I568">
        <f t="shared" si="53"/>
        <v>7</v>
      </c>
    </row>
    <row r="569" spans="1:9" ht="15.75">
      <c r="A569" s="91">
        <v>45413</v>
      </c>
      <c r="B569" s="31" t="s">
        <v>31</v>
      </c>
      <c r="C569" s="63" t="s">
        <v>279</v>
      </c>
      <c r="D569" s="121" t="str">
        <f t="shared" si="48"/>
        <v>25​275.00</v>
      </c>
      <c r="E569" s="121" t="str">
        <f t="shared" si="49"/>
        <v>25​275.00</v>
      </c>
      <c r="F569" s="121" t="str">
        <f t="shared" si="50"/>
        <v>25275.00</v>
      </c>
      <c r="G569">
        <f t="shared" si="51"/>
        <v>25275</v>
      </c>
      <c r="H569" t="b">
        <f t="shared" si="52"/>
        <v>1</v>
      </c>
      <c r="I569">
        <f t="shared" si="53"/>
        <v>5</v>
      </c>
    </row>
    <row r="570" spans="1:9" ht="16.5" thickBot="1">
      <c r="A570" s="92">
        <v>45413</v>
      </c>
      <c r="B570" s="47" t="s">
        <v>56</v>
      </c>
      <c r="C570" s="63" t="s">
        <v>280</v>
      </c>
      <c r="D570" s="121" t="str">
        <f t="shared" si="48"/>
        <v>25​158.3​0​​​​</v>
      </c>
      <c r="E570" s="121" t="str">
        <f t="shared" si="49"/>
        <v>25​158.3​0​​​​</v>
      </c>
      <c r="F570" s="121" t="str">
        <f t="shared" si="50"/>
        <v>25158.30</v>
      </c>
      <c r="G570">
        <f t="shared" si="51"/>
        <v>25158.3</v>
      </c>
      <c r="H570" t="b">
        <f t="shared" si="52"/>
        <v>1</v>
      </c>
      <c r="I570">
        <f t="shared" si="53"/>
        <v>7</v>
      </c>
    </row>
    <row r="571" spans="1:9" ht="15.75">
      <c r="A571" s="90">
        <v>45444</v>
      </c>
      <c r="B571" s="26" t="s">
        <v>57</v>
      </c>
      <c r="C571" s="63" t="s">
        <v>281</v>
      </c>
      <c r="D571" s="121" t="str">
        <f t="shared" si="48"/>
        <v>28​234.7​​0​​​​</v>
      </c>
      <c r="E571" s="121" t="str">
        <f t="shared" si="49"/>
        <v>28​234.7​​0​​​​</v>
      </c>
      <c r="F571" s="121" t="str">
        <f t="shared" si="50"/>
        <v>28234.70</v>
      </c>
      <c r="G571">
        <f t="shared" si="51"/>
        <v>28234.7</v>
      </c>
      <c r="H571" t="b">
        <f t="shared" si="52"/>
        <v>1</v>
      </c>
      <c r="I571">
        <f t="shared" si="53"/>
        <v>7</v>
      </c>
    </row>
    <row r="572" spans="1:9" ht="15.75">
      <c r="A572" s="91">
        <v>45444</v>
      </c>
      <c r="B572" s="29" t="s">
        <v>34</v>
      </c>
      <c r="C572" s="63" t="s">
        <v>282</v>
      </c>
      <c r="D572" s="121" t="str">
        <f t="shared" si="48"/>
        <v>31491​.7​​0</v>
      </c>
      <c r="E572" s="121" t="str">
        <f t="shared" si="49"/>
        <v>31491​.7​​0</v>
      </c>
      <c r="F572" s="121" t="str">
        <f t="shared" si="50"/>
        <v>31491.70</v>
      </c>
      <c r="G572">
        <f t="shared" si="51"/>
        <v>31491.7</v>
      </c>
      <c r="H572" t="b">
        <f t="shared" si="52"/>
        <v>1</v>
      </c>
      <c r="I572">
        <f t="shared" si="53"/>
        <v>7</v>
      </c>
    </row>
    <row r="573" spans="1:9" ht="15.75">
      <c r="A573" s="91">
        <v>45444</v>
      </c>
      <c r="B573" s="29" t="s">
        <v>37</v>
      </c>
      <c r="C573" s="63" t="s">
        <v>283</v>
      </c>
      <c r="D573" s="121" t="str">
        <f t="shared" si="48"/>
        <v>341​91​.7​​0​​​​</v>
      </c>
      <c r="E573" s="121" t="str">
        <f t="shared" si="49"/>
        <v>341​91​.7​​0​​​​</v>
      </c>
      <c r="F573" s="121" t="str">
        <f t="shared" si="50"/>
        <v>34191.70</v>
      </c>
      <c r="G573">
        <f t="shared" si="51"/>
        <v>34191.699999999997</v>
      </c>
      <c r="H573" t="b">
        <f t="shared" si="52"/>
        <v>1</v>
      </c>
      <c r="I573">
        <f t="shared" si="53"/>
        <v>7</v>
      </c>
    </row>
    <row r="574" spans="1:9" ht="16.5" thickBot="1">
      <c r="A574" s="92">
        <v>45444</v>
      </c>
      <c r="B574" s="29" t="s">
        <v>38</v>
      </c>
      <c r="C574" s="63" t="s">
        <v>284</v>
      </c>
      <c r="D574" s="121" t="str">
        <f t="shared" si="48"/>
        <v>32950​​.7​​0​​​​</v>
      </c>
      <c r="E574" s="121" t="str">
        <f t="shared" si="49"/>
        <v>32950​​.7​​0​​​​</v>
      </c>
      <c r="F574" s="121" t="str">
        <f t="shared" si="50"/>
        <v>32950.70</v>
      </c>
      <c r="G574">
        <f t="shared" si="51"/>
        <v>32950.699999999997</v>
      </c>
      <c r="H574" t="b">
        <f t="shared" si="52"/>
        <v>1</v>
      </c>
      <c r="I574">
        <f t="shared" si="53"/>
        <v>7</v>
      </c>
    </row>
    <row r="575" spans="1:9" ht="15.75">
      <c r="A575" s="90">
        <v>45474</v>
      </c>
      <c r="B575" s="26" t="s">
        <v>58</v>
      </c>
      <c r="C575" s="63" t="s">
        <v>285</v>
      </c>
      <c r="D575" s="121" t="str">
        <f t="shared" si="48"/>
        <v>28029.5​​0​​​​</v>
      </c>
      <c r="E575" s="121" t="str">
        <f t="shared" si="49"/>
        <v>28029.5​​0​​​​</v>
      </c>
      <c r="F575" s="121" t="str">
        <f t="shared" si="50"/>
        <v>28029.50</v>
      </c>
      <c r="G575">
        <f t="shared" si="51"/>
        <v>28029.5</v>
      </c>
      <c r="H575" t="b">
        <f t="shared" si="52"/>
        <v>1</v>
      </c>
      <c r="I575">
        <f t="shared" si="53"/>
        <v>7</v>
      </c>
    </row>
    <row r="576" spans="1:9" ht="15.75">
      <c r="A576" s="91">
        <v>45474</v>
      </c>
      <c r="B576" s="29" t="s">
        <v>59</v>
      </c>
      <c r="C576" s="63" t="s">
        <v>286</v>
      </c>
      <c r="D576" s="121" t="str">
        <f t="shared" si="48"/>
        <v>27896​​.5​0​​​​</v>
      </c>
      <c r="E576" s="121" t="str">
        <f t="shared" si="49"/>
        <v>27896​​.5​0​​​​</v>
      </c>
      <c r="F576" s="121" t="str">
        <f t="shared" si="50"/>
        <v>27896.50</v>
      </c>
      <c r="G576">
        <f t="shared" si="51"/>
        <v>27896.5</v>
      </c>
      <c r="H576" t="b">
        <f t="shared" si="52"/>
        <v>1</v>
      </c>
      <c r="I576">
        <f t="shared" si="53"/>
        <v>7</v>
      </c>
    </row>
    <row r="577" spans="1:12" ht="15.75">
      <c r="A577" s="91">
        <v>45474</v>
      </c>
      <c r="B577" s="29" t="s">
        <v>8</v>
      </c>
      <c r="C577" s="63" t="s">
        <v>287</v>
      </c>
      <c r="D577" s="121" t="str">
        <f t="shared" si="48"/>
        <v>29218.0​0​​​​</v>
      </c>
      <c r="E577" s="121" t="str">
        <f t="shared" si="49"/>
        <v>29218.0​0​​​​</v>
      </c>
      <c r="F577" s="121" t="str">
        <f t="shared" si="50"/>
        <v>29218.00</v>
      </c>
      <c r="G577">
        <f t="shared" si="51"/>
        <v>29218</v>
      </c>
      <c r="H577" t="b">
        <f t="shared" si="52"/>
        <v>1</v>
      </c>
      <c r="I577">
        <f t="shared" si="53"/>
        <v>5</v>
      </c>
      <c r="J577" s="111"/>
      <c r="L577" s="120"/>
    </row>
    <row r="578" spans="1:12">
      <c r="J578" s="111"/>
      <c r="L578" s="120"/>
    </row>
    <row r="579" spans="1:12">
      <c r="J579" s="111"/>
      <c r="L579" s="120"/>
    </row>
    <row r="580" spans="1:12">
      <c r="J580" s="111"/>
      <c r="L580" s="120"/>
    </row>
    <row r="581" spans="1:12">
      <c r="J581" s="111"/>
      <c r="L581" s="120"/>
    </row>
    <row r="582" spans="1:12">
      <c r="J582" s="111"/>
      <c r="L582" s="120"/>
    </row>
    <row r="583" spans="1:12">
      <c r="J583" s="111"/>
      <c r="L583" s="120"/>
    </row>
    <row r="584" spans="1:12">
      <c r="J584" s="111"/>
      <c r="L584" s="120"/>
    </row>
    <row r="585" spans="1:12">
      <c r="J585" s="111"/>
      <c r="L585" s="120"/>
    </row>
    <row r="586" spans="1:12">
      <c r="J586" s="111"/>
      <c r="L586" s="120"/>
    </row>
    <row r="587" spans="1:12">
      <c r="J587" s="111"/>
      <c r="L587" s="120"/>
    </row>
    <row r="588" spans="1:12">
      <c r="J588" s="111"/>
      <c r="L588" s="120"/>
    </row>
    <row r="589" spans="1:12">
      <c r="J589" s="111"/>
      <c r="L589" s="120"/>
    </row>
    <row r="590" spans="1:12">
      <c r="J590" s="111"/>
      <c r="L590" s="120"/>
    </row>
    <row r="591" spans="1:12">
      <c r="J591" s="111"/>
      <c r="L591" s="120"/>
    </row>
    <row r="592" spans="1:12">
      <c r="J592" s="111"/>
      <c r="L592" s="120"/>
    </row>
    <row r="593" spans="10:12">
      <c r="J593" s="111"/>
      <c r="L593" s="120"/>
    </row>
    <row r="594" spans="10:12">
      <c r="J594" s="111"/>
      <c r="L594" s="120"/>
    </row>
    <row r="595" spans="10:12">
      <c r="J595" s="111"/>
      <c r="L595" s="120"/>
    </row>
    <row r="596" spans="10:12">
      <c r="J596" s="111"/>
      <c r="L596" s="120"/>
    </row>
    <row r="597" spans="10:12">
      <c r="J597" s="111"/>
      <c r="L597" s="120"/>
    </row>
    <row r="598" spans="10:12">
      <c r="J598" s="111"/>
      <c r="L598" s="120"/>
    </row>
    <row r="599" spans="10:12">
      <c r="J599" s="111"/>
      <c r="L599" s="120"/>
    </row>
    <row r="600" spans="10:12">
      <c r="J600" s="111"/>
      <c r="L600" s="120"/>
    </row>
    <row r="601" spans="10:12">
      <c r="J601" s="111"/>
      <c r="L601" s="120"/>
    </row>
    <row r="602" spans="10:12">
      <c r="J602" s="111"/>
      <c r="L602" s="120"/>
    </row>
    <row r="603" spans="10:12">
      <c r="J603" s="111"/>
      <c r="L603" s="120"/>
    </row>
    <row r="604" spans="10:12">
      <c r="J604" s="111"/>
      <c r="L604" s="120"/>
    </row>
    <row r="605" spans="10:12">
      <c r="J605" s="111"/>
      <c r="L605" s="120"/>
    </row>
    <row r="606" spans="10:12">
      <c r="J606" s="111"/>
      <c r="L606" s="120"/>
    </row>
    <row r="607" spans="10:12">
      <c r="J607" s="111"/>
      <c r="L607" s="120"/>
    </row>
    <row r="608" spans="10:12">
      <c r="J608" s="111"/>
      <c r="L608" s="120"/>
    </row>
    <row r="609" spans="10:12">
      <c r="J609" s="111"/>
      <c r="L609" s="120"/>
    </row>
    <row r="610" spans="10:12">
      <c r="J610" s="111"/>
      <c r="L610" s="120"/>
    </row>
    <row r="611" spans="10:12">
      <c r="J611" s="111"/>
      <c r="L611" s="120"/>
    </row>
    <row r="612" spans="10:12">
      <c r="J612" s="111"/>
      <c r="L612" s="120"/>
    </row>
    <row r="613" spans="10:12">
      <c r="J613" s="111"/>
      <c r="L613" s="120"/>
    </row>
    <row r="614" spans="10:12">
      <c r="J614" s="111"/>
      <c r="L614" s="120"/>
    </row>
    <row r="615" spans="10:12">
      <c r="J615" s="111"/>
      <c r="L615" s="120"/>
    </row>
    <row r="616" spans="10:12">
      <c r="J616" s="111"/>
      <c r="L616" s="120"/>
    </row>
    <row r="617" spans="10:12">
      <c r="J617" s="111"/>
      <c r="L617" s="120"/>
    </row>
    <row r="618" spans="10:12">
      <c r="J618" s="111"/>
      <c r="L618" s="120"/>
    </row>
    <row r="619" spans="10:12">
      <c r="J619" s="111"/>
      <c r="L619" s="120"/>
    </row>
    <row r="620" spans="10:12">
      <c r="J620" s="111"/>
      <c r="L620" s="120"/>
    </row>
    <row r="621" spans="10:12">
      <c r="J621" s="111"/>
      <c r="L621" s="120"/>
    </row>
    <row r="622" spans="10:12">
      <c r="J622" s="111"/>
      <c r="L622" s="120"/>
    </row>
    <row r="623" spans="10:12">
      <c r="J623" s="111"/>
      <c r="L623" s="120"/>
    </row>
    <row r="624" spans="10:12">
      <c r="J624" s="111"/>
      <c r="L624" s="120"/>
    </row>
    <row r="625" spans="10:12">
      <c r="J625" s="111"/>
      <c r="L625" s="120"/>
    </row>
    <row r="626" spans="10:12">
      <c r="J626" s="111"/>
      <c r="L626" s="120"/>
    </row>
    <row r="627" spans="10:12">
      <c r="J627" s="111"/>
      <c r="L627" s="120"/>
    </row>
    <row r="628" spans="10:12">
      <c r="J628" s="111"/>
      <c r="L628" s="120"/>
    </row>
    <row r="629" spans="10:12">
      <c r="J629" s="111"/>
      <c r="L629" s="120"/>
    </row>
    <row r="630" spans="10:12">
      <c r="J630" s="111"/>
      <c r="L630" s="120"/>
    </row>
    <row r="631" spans="10:12">
      <c r="J631" s="111"/>
      <c r="L631" s="120"/>
    </row>
    <row r="632" spans="10:12">
      <c r="J632" s="111"/>
      <c r="L632" s="120"/>
    </row>
    <row r="633" spans="10:12">
      <c r="J633" s="111"/>
      <c r="L633" s="120"/>
    </row>
  </sheetData>
  <autoFilter ref="A1:I1" xr:uid="{00000000-0001-0000-04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3B8C-9195-415B-BB49-19FDC3119AFC}">
  <dimension ref="A1:P206"/>
  <sheetViews>
    <sheetView workbookViewId="0"/>
  </sheetViews>
  <sheetFormatPr defaultRowHeight="15"/>
  <cols>
    <col min="1" max="1" width="44.7109375" bestFit="1" customWidth="1"/>
    <col min="2" max="2" width="13.140625" bestFit="1" customWidth="1"/>
    <col min="6" max="6" width="10.140625" customWidth="1"/>
    <col min="7" max="7" width="10.140625" bestFit="1" customWidth="1"/>
    <col min="8" max="8" width="13.42578125" bestFit="1" customWidth="1"/>
    <col min="9" max="9" width="8.5703125" bestFit="1" customWidth="1"/>
  </cols>
  <sheetData>
    <row r="1" spans="1:16">
      <c r="A1" t="s">
        <v>654</v>
      </c>
      <c r="B1" t="s">
        <v>655</v>
      </c>
    </row>
    <row r="2" spans="1:16">
      <c r="A2" t="s">
        <v>656</v>
      </c>
      <c r="B2" t="s">
        <v>657</v>
      </c>
      <c r="F2" s="121"/>
      <c r="G2" s="121"/>
      <c r="H2" s="121"/>
      <c r="I2" s="121"/>
    </row>
    <row r="3" spans="1:16">
      <c r="A3" t="s">
        <v>658</v>
      </c>
      <c r="B3" t="s">
        <v>659</v>
      </c>
      <c r="F3" s="121"/>
      <c r="G3" s="121"/>
      <c r="H3" s="121"/>
      <c r="I3" s="121"/>
    </row>
    <row r="4" spans="1:16">
      <c r="A4" t="s">
        <v>660</v>
      </c>
      <c r="B4" t="s">
        <v>661</v>
      </c>
      <c r="F4" s="121"/>
      <c r="G4" s="121"/>
      <c r="H4" s="121"/>
      <c r="I4" s="121"/>
    </row>
    <row r="5" spans="1:16">
      <c r="A5" t="s">
        <v>662</v>
      </c>
      <c r="B5" t="s">
        <v>663</v>
      </c>
      <c r="F5" s="121"/>
      <c r="G5" s="121"/>
      <c r="H5" s="121"/>
      <c r="I5" s="121"/>
    </row>
    <row r="6" spans="1:16">
      <c r="A6" t="s">
        <v>664</v>
      </c>
      <c r="B6" t="s">
        <v>665</v>
      </c>
      <c r="F6" s="121"/>
      <c r="G6" s="121"/>
      <c r="H6" s="121"/>
      <c r="I6" s="121"/>
    </row>
    <row r="7" spans="1:16">
      <c r="A7" t="s">
        <v>666</v>
      </c>
      <c r="B7" t="s">
        <v>667</v>
      </c>
      <c r="F7" s="121"/>
      <c r="G7" s="121"/>
      <c r="H7" s="121"/>
      <c r="I7" s="121"/>
      <c r="P7" s="122"/>
    </row>
    <row r="8" spans="1:16">
      <c r="A8" t="s">
        <v>668</v>
      </c>
      <c r="B8" t="s">
        <v>669</v>
      </c>
      <c r="F8" s="121"/>
      <c r="G8" s="121"/>
      <c r="H8" s="121"/>
      <c r="I8" s="121"/>
    </row>
    <row r="9" spans="1:16">
      <c r="A9" t="s">
        <v>670</v>
      </c>
      <c r="B9" t="s">
        <v>671</v>
      </c>
      <c r="F9" s="121"/>
      <c r="G9" s="121"/>
      <c r="H9" s="121"/>
      <c r="I9" s="121"/>
    </row>
    <row r="10" spans="1:16">
      <c r="A10" t="s">
        <v>672</v>
      </c>
      <c r="B10" t="s">
        <v>673</v>
      </c>
      <c r="F10" s="121"/>
      <c r="G10" s="121"/>
      <c r="H10" s="121"/>
      <c r="I10" s="121"/>
    </row>
    <row r="11" spans="1:16">
      <c r="A11" t="s">
        <v>674</v>
      </c>
      <c r="B11" t="s">
        <v>675</v>
      </c>
      <c r="F11" s="121"/>
      <c r="G11" s="121"/>
      <c r="H11" s="121"/>
      <c r="I11" s="121"/>
    </row>
    <row r="12" spans="1:16">
      <c r="A12" t="s">
        <v>676</v>
      </c>
      <c r="B12" t="s">
        <v>677</v>
      </c>
      <c r="F12" s="121"/>
      <c r="G12" s="121"/>
      <c r="H12" s="121"/>
      <c r="I12" s="121"/>
    </row>
    <row r="13" spans="1:16">
      <c r="A13" t="s">
        <v>678</v>
      </c>
      <c r="B13" t="s">
        <v>679</v>
      </c>
      <c r="F13" s="121"/>
      <c r="G13" s="121"/>
      <c r="H13" s="121"/>
      <c r="I13" s="121"/>
    </row>
    <row r="14" spans="1:16">
      <c r="A14" t="s">
        <v>680</v>
      </c>
      <c r="B14" t="s">
        <v>681</v>
      </c>
      <c r="F14" s="121"/>
      <c r="G14" s="121"/>
      <c r="H14" s="121"/>
      <c r="I14" s="121"/>
    </row>
    <row r="15" spans="1:16">
      <c r="A15" t="s">
        <v>682</v>
      </c>
      <c r="B15" t="s">
        <v>683</v>
      </c>
      <c r="F15" s="121"/>
      <c r="G15" s="121"/>
      <c r="H15" s="121"/>
      <c r="I15" s="121"/>
    </row>
    <row r="16" spans="1:16">
      <c r="A16" t="s">
        <v>684</v>
      </c>
      <c r="B16" t="s">
        <v>685</v>
      </c>
      <c r="F16" s="121"/>
      <c r="G16" s="121"/>
      <c r="H16" s="121"/>
      <c r="I16" s="121"/>
    </row>
    <row r="17" spans="1:9">
      <c r="A17" t="s">
        <v>686</v>
      </c>
      <c r="B17" t="s">
        <v>687</v>
      </c>
      <c r="F17" s="121"/>
      <c r="G17" s="121"/>
      <c r="H17" s="121"/>
      <c r="I17" s="121"/>
    </row>
    <row r="18" spans="1:9">
      <c r="A18" t="s">
        <v>688</v>
      </c>
      <c r="B18" t="s">
        <v>689</v>
      </c>
      <c r="F18" s="121"/>
      <c r="G18" s="121"/>
      <c r="H18" s="121"/>
      <c r="I18" s="121"/>
    </row>
    <row r="19" spans="1:9">
      <c r="A19" t="s">
        <v>690</v>
      </c>
      <c r="B19" t="s">
        <v>691</v>
      </c>
      <c r="F19" s="121"/>
      <c r="G19" s="121"/>
      <c r="H19" s="121"/>
      <c r="I19" s="121"/>
    </row>
    <row r="20" spans="1:9">
      <c r="A20" t="s">
        <v>692</v>
      </c>
      <c r="B20" t="s">
        <v>693</v>
      </c>
      <c r="F20" s="121"/>
      <c r="G20" s="121"/>
      <c r="H20" s="121"/>
      <c r="I20" s="121"/>
    </row>
    <row r="21" spans="1:9">
      <c r="A21" t="s">
        <v>694</v>
      </c>
      <c r="B21" t="s">
        <v>695</v>
      </c>
      <c r="F21" s="121"/>
      <c r="G21" s="121"/>
      <c r="H21" s="121"/>
      <c r="I21" s="121"/>
    </row>
    <row r="22" spans="1:9">
      <c r="A22" t="s">
        <v>696</v>
      </c>
      <c r="B22" t="s">
        <v>697</v>
      </c>
      <c r="F22" s="121"/>
      <c r="G22" s="121"/>
      <c r="H22" s="121"/>
      <c r="I22" s="121"/>
    </row>
    <row r="23" spans="1:9">
      <c r="A23" t="s">
        <v>698</v>
      </c>
      <c r="B23" t="s">
        <v>699</v>
      </c>
      <c r="F23" s="121"/>
      <c r="G23" s="121"/>
      <c r="H23" s="121"/>
      <c r="I23" s="121"/>
    </row>
    <row r="24" spans="1:9">
      <c r="A24" t="s">
        <v>700</v>
      </c>
      <c r="B24" t="s">
        <v>701</v>
      </c>
      <c r="F24" s="121"/>
      <c r="G24" s="121"/>
      <c r="H24" s="121"/>
      <c r="I24" s="121"/>
    </row>
    <row r="25" spans="1:9">
      <c r="A25" t="s">
        <v>702</v>
      </c>
      <c r="B25" t="s">
        <v>703</v>
      </c>
      <c r="F25" s="121"/>
      <c r="G25" s="121"/>
      <c r="H25" s="121"/>
      <c r="I25" s="121"/>
    </row>
    <row r="26" spans="1:9">
      <c r="A26" t="s">
        <v>704</v>
      </c>
      <c r="B26" t="s">
        <v>705</v>
      </c>
      <c r="F26" s="121"/>
      <c r="G26" s="121"/>
      <c r="H26" s="121"/>
      <c r="I26" s="121"/>
    </row>
    <row r="27" spans="1:9">
      <c r="A27" t="s">
        <v>706</v>
      </c>
      <c r="B27" t="s">
        <v>707</v>
      </c>
      <c r="F27" s="121"/>
      <c r="G27" s="121"/>
      <c r="H27" s="121"/>
      <c r="I27" s="121"/>
    </row>
    <row r="28" spans="1:9">
      <c r="A28" t="s">
        <v>708</v>
      </c>
      <c r="B28" t="s">
        <v>709</v>
      </c>
      <c r="F28" s="121"/>
      <c r="G28" s="121"/>
      <c r="H28" s="121"/>
      <c r="I28" s="121"/>
    </row>
    <row r="29" spans="1:9">
      <c r="A29" t="s">
        <v>710</v>
      </c>
      <c r="B29" t="s">
        <v>711</v>
      </c>
      <c r="F29" s="121"/>
      <c r="G29" s="121"/>
      <c r="H29" s="121"/>
      <c r="I29" s="121"/>
    </row>
    <row r="30" spans="1:9">
      <c r="A30" t="s">
        <v>712</v>
      </c>
      <c r="B30" t="s">
        <v>713</v>
      </c>
      <c r="F30" s="121"/>
      <c r="G30" s="121"/>
      <c r="H30" s="121"/>
      <c r="I30" s="121"/>
    </row>
    <row r="31" spans="1:9">
      <c r="A31" t="s">
        <v>714</v>
      </c>
      <c r="B31" t="s">
        <v>715</v>
      </c>
      <c r="F31" s="121"/>
      <c r="G31" s="121"/>
      <c r="H31" s="121"/>
      <c r="I31" s="121"/>
    </row>
    <row r="32" spans="1:9">
      <c r="A32" t="s">
        <v>716</v>
      </c>
      <c r="B32" t="s">
        <v>717</v>
      </c>
      <c r="F32" s="121"/>
      <c r="G32" s="121"/>
      <c r="H32" s="121"/>
      <c r="I32" s="121"/>
    </row>
    <row r="33" spans="1:9">
      <c r="A33" t="s">
        <v>718</v>
      </c>
      <c r="B33" t="s">
        <v>719</v>
      </c>
      <c r="F33" s="121"/>
      <c r="G33" s="121"/>
      <c r="H33" s="121"/>
      <c r="I33" s="121"/>
    </row>
    <row r="34" spans="1:9">
      <c r="A34" t="s">
        <v>720</v>
      </c>
      <c r="B34" t="s">
        <v>721</v>
      </c>
      <c r="F34" s="121"/>
      <c r="G34" s="121"/>
      <c r="H34" s="121"/>
      <c r="I34" s="121"/>
    </row>
    <row r="35" spans="1:9">
      <c r="A35" t="s">
        <v>722</v>
      </c>
      <c r="B35" t="s">
        <v>723</v>
      </c>
      <c r="F35" s="121"/>
      <c r="G35" s="121"/>
      <c r="H35" s="121"/>
      <c r="I35" s="121"/>
    </row>
    <row r="36" spans="1:9">
      <c r="A36" t="s">
        <v>724</v>
      </c>
      <c r="B36" t="s">
        <v>725</v>
      </c>
      <c r="F36" s="121"/>
      <c r="G36" s="121"/>
      <c r="H36" s="121"/>
      <c r="I36" s="121"/>
    </row>
    <row r="37" spans="1:9">
      <c r="A37" t="s">
        <v>726</v>
      </c>
      <c r="B37" t="s">
        <v>727</v>
      </c>
      <c r="F37" s="121"/>
      <c r="G37" s="121"/>
      <c r="H37" s="121"/>
      <c r="I37" s="121"/>
    </row>
    <row r="38" spans="1:9">
      <c r="A38" t="s">
        <v>728</v>
      </c>
      <c r="B38" t="s">
        <v>729</v>
      </c>
      <c r="F38" s="121"/>
      <c r="G38" s="121"/>
      <c r="H38" s="121"/>
      <c r="I38" s="121"/>
    </row>
    <row r="39" spans="1:9">
      <c r="A39" t="s">
        <v>730</v>
      </c>
      <c r="B39" t="s">
        <v>731</v>
      </c>
      <c r="F39" s="121"/>
      <c r="G39" s="121"/>
      <c r="H39" s="121"/>
      <c r="I39" s="121"/>
    </row>
    <row r="40" spans="1:9">
      <c r="A40" t="s">
        <v>732</v>
      </c>
      <c r="B40" t="s">
        <v>733</v>
      </c>
      <c r="F40" s="121"/>
      <c r="G40" s="121"/>
      <c r="H40" s="121"/>
      <c r="I40" s="121"/>
    </row>
    <row r="41" spans="1:9">
      <c r="A41" t="s">
        <v>734</v>
      </c>
      <c r="B41" t="s">
        <v>735</v>
      </c>
      <c r="F41" s="121"/>
      <c r="G41" s="121"/>
      <c r="H41" s="121"/>
      <c r="I41" s="121"/>
    </row>
    <row r="42" spans="1:9">
      <c r="A42" t="s">
        <v>736</v>
      </c>
      <c r="B42" t="s">
        <v>737</v>
      </c>
      <c r="F42" s="121"/>
      <c r="G42" s="121"/>
      <c r="H42" s="121"/>
      <c r="I42" s="121"/>
    </row>
    <row r="43" spans="1:9">
      <c r="A43" t="s">
        <v>738</v>
      </c>
      <c r="B43" t="s">
        <v>739</v>
      </c>
      <c r="F43" s="121"/>
      <c r="G43" s="121"/>
      <c r="H43" s="121"/>
      <c r="I43" s="121"/>
    </row>
    <row r="44" spans="1:9">
      <c r="A44" t="s">
        <v>740</v>
      </c>
      <c r="B44" t="s">
        <v>741</v>
      </c>
      <c r="F44" s="121"/>
      <c r="G44" s="121"/>
      <c r="H44" s="121"/>
      <c r="I44" s="121"/>
    </row>
    <row r="45" spans="1:9">
      <c r="A45" t="s">
        <v>742</v>
      </c>
      <c r="B45" t="s">
        <v>743</v>
      </c>
      <c r="F45" s="121"/>
      <c r="G45" s="121"/>
      <c r="H45" s="121"/>
      <c r="I45" s="121"/>
    </row>
    <row r="46" spans="1:9">
      <c r="A46" t="s">
        <v>744</v>
      </c>
      <c r="B46" t="s">
        <v>745</v>
      </c>
      <c r="F46" s="121"/>
      <c r="G46" s="121"/>
      <c r="H46" s="121"/>
      <c r="I46" s="121"/>
    </row>
    <row r="47" spans="1:9">
      <c r="A47" t="s">
        <v>746</v>
      </c>
      <c r="B47" t="s">
        <v>747</v>
      </c>
      <c r="F47" s="121"/>
      <c r="G47" s="121"/>
      <c r="H47" s="121"/>
      <c r="I47" s="121"/>
    </row>
    <row r="48" spans="1:9">
      <c r="A48" t="s">
        <v>748</v>
      </c>
      <c r="B48" t="s">
        <v>749</v>
      </c>
      <c r="F48" s="121"/>
      <c r="G48" s="121"/>
      <c r="H48" s="121"/>
      <c r="I48" s="121"/>
    </row>
    <row r="49" spans="1:9">
      <c r="A49" t="s">
        <v>750</v>
      </c>
      <c r="B49" t="s">
        <v>751</v>
      </c>
      <c r="F49" s="121"/>
      <c r="G49" s="121"/>
      <c r="H49" s="121"/>
      <c r="I49" s="121"/>
    </row>
    <row r="50" spans="1:9">
      <c r="A50" t="s">
        <v>752</v>
      </c>
      <c r="B50" t="s">
        <v>753</v>
      </c>
      <c r="F50" s="121"/>
      <c r="G50" s="121"/>
      <c r="H50" s="121"/>
      <c r="I50" s="121"/>
    </row>
    <row r="51" spans="1:9">
      <c r="A51" t="s">
        <v>754</v>
      </c>
      <c r="B51" t="s">
        <v>755</v>
      </c>
      <c r="F51" s="121"/>
      <c r="G51" s="121"/>
      <c r="H51" s="121"/>
      <c r="I51" s="121"/>
    </row>
    <row r="52" spans="1:9">
      <c r="A52" t="s">
        <v>756</v>
      </c>
      <c r="B52" t="s">
        <v>757</v>
      </c>
      <c r="F52" s="121"/>
      <c r="G52" s="121"/>
      <c r="H52" s="121"/>
      <c r="I52" s="121"/>
    </row>
    <row r="53" spans="1:9">
      <c r="A53" t="s">
        <v>758</v>
      </c>
      <c r="B53" t="s">
        <v>759</v>
      </c>
      <c r="F53" s="121"/>
      <c r="G53" s="121"/>
      <c r="H53" s="121"/>
      <c r="I53" s="121"/>
    </row>
    <row r="54" spans="1:9">
      <c r="A54" t="s">
        <v>760</v>
      </c>
      <c r="B54" t="s">
        <v>761</v>
      </c>
      <c r="F54" s="121"/>
      <c r="G54" s="121"/>
      <c r="H54" s="121"/>
      <c r="I54" s="121"/>
    </row>
    <row r="55" spans="1:9">
      <c r="A55" t="s">
        <v>762</v>
      </c>
      <c r="B55" t="s">
        <v>763</v>
      </c>
      <c r="F55" s="121"/>
      <c r="G55" s="121"/>
      <c r="H55" s="121"/>
      <c r="I55" s="121"/>
    </row>
    <row r="56" spans="1:9">
      <c r="A56" t="s">
        <v>764</v>
      </c>
      <c r="B56" t="s">
        <v>765</v>
      </c>
      <c r="F56" s="121"/>
      <c r="G56" s="121"/>
      <c r="H56" s="121"/>
      <c r="I56" s="121"/>
    </row>
    <row r="57" spans="1:9">
      <c r="A57" t="s">
        <v>766</v>
      </c>
      <c r="B57" t="s">
        <v>767</v>
      </c>
      <c r="F57" s="121"/>
      <c r="G57" s="121"/>
      <c r="H57" s="121"/>
      <c r="I57" s="121"/>
    </row>
    <row r="58" spans="1:9">
      <c r="A58" t="s">
        <v>768</v>
      </c>
      <c r="B58" t="s">
        <v>769</v>
      </c>
      <c r="F58" s="121"/>
      <c r="G58" s="121"/>
      <c r="H58" s="121"/>
      <c r="I58" s="121"/>
    </row>
    <row r="59" spans="1:9">
      <c r="A59" t="s">
        <v>770</v>
      </c>
      <c r="B59" t="s">
        <v>771</v>
      </c>
      <c r="F59" s="121"/>
      <c r="G59" s="121"/>
      <c r="H59" s="121"/>
      <c r="I59" s="121"/>
    </row>
    <row r="60" spans="1:9">
      <c r="A60" t="s">
        <v>772</v>
      </c>
      <c r="B60" t="s">
        <v>773</v>
      </c>
      <c r="F60" s="121"/>
      <c r="G60" s="121"/>
      <c r="H60" s="121"/>
      <c r="I60" s="121"/>
    </row>
    <row r="61" spans="1:9">
      <c r="A61" t="s">
        <v>774</v>
      </c>
      <c r="B61" t="s">
        <v>775</v>
      </c>
      <c r="F61" s="121"/>
      <c r="G61" s="121"/>
      <c r="H61" s="121"/>
      <c r="I61" s="121"/>
    </row>
    <row r="62" spans="1:9">
      <c r="A62" t="s">
        <v>776</v>
      </c>
      <c r="B62" t="s">
        <v>777</v>
      </c>
      <c r="F62" s="121"/>
      <c r="G62" s="121"/>
      <c r="H62" s="121"/>
      <c r="I62" s="121"/>
    </row>
    <row r="63" spans="1:9">
      <c r="A63" t="s">
        <v>778</v>
      </c>
      <c r="B63" t="s">
        <v>779</v>
      </c>
      <c r="F63" s="121"/>
      <c r="G63" s="121"/>
      <c r="H63" s="121"/>
      <c r="I63" s="121"/>
    </row>
    <row r="64" spans="1:9">
      <c r="A64" t="s">
        <v>780</v>
      </c>
      <c r="B64" t="s">
        <v>781</v>
      </c>
      <c r="F64" s="121"/>
      <c r="G64" s="121"/>
      <c r="H64" s="121"/>
      <c r="I64" s="121"/>
    </row>
    <row r="65" spans="1:9">
      <c r="A65" t="s">
        <v>782</v>
      </c>
      <c r="B65" t="s">
        <v>783</v>
      </c>
      <c r="F65" s="121"/>
      <c r="G65" s="121"/>
      <c r="H65" s="121"/>
      <c r="I65" s="121"/>
    </row>
    <row r="66" spans="1:9">
      <c r="A66" t="s">
        <v>784</v>
      </c>
      <c r="B66" t="s">
        <v>785</v>
      </c>
      <c r="F66" s="121"/>
      <c r="G66" s="121"/>
      <c r="H66" s="121"/>
      <c r="I66" s="121"/>
    </row>
    <row r="67" spans="1:9">
      <c r="A67" t="s">
        <v>786</v>
      </c>
      <c r="B67" t="s">
        <v>787</v>
      </c>
      <c r="F67" s="121"/>
      <c r="G67" s="121"/>
      <c r="H67" s="121"/>
      <c r="I67" s="121"/>
    </row>
    <row r="68" spans="1:9">
      <c r="A68" t="s">
        <v>788</v>
      </c>
      <c r="B68" t="s">
        <v>789</v>
      </c>
      <c r="F68" s="121"/>
      <c r="G68" s="121"/>
      <c r="H68" s="121"/>
      <c r="I68" s="121"/>
    </row>
    <row r="69" spans="1:9">
      <c r="A69" t="s">
        <v>790</v>
      </c>
      <c r="B69" t="s">
        <v>791</v>
      </c>
      <c r="F69" s="121"/>
      <c r="G69" s="121"/>
      <c r="H69" s="121"/>
      <c r="I69" s="121"/>
    </row>
    <row r="70" spans="1:9">
      <c r="A70" t="s">
        <v>792</v>
      </c>
      <c r="B70" t="s">
        <v>793</v>
      </c>
      <c r="F70" s="121"/>
      <c r="G70" s="121"/>
      <c r="H70" s="121"/>
      <c r="I70" s="121"/>
    </row>
    <row r="71" spans="1:9">
      <c r="A71" t="s">
        <v>794</v>
      </c>
      <c r="B71" t="s">
        <v>795</v>
      </c>
      <c r="F71" s="121"/>
      <c r="G71" s="121"/>
      <c r="H71" s="121"/>
      <c r="I71" s="121"/>
    </row>
    <row r="72" spans="1:9">
      <c r="A72" t="s">
        <v>796</v>
      </c>
      <c r="B72" t="s">
        <v>797</v>
      </c>
      <c r="F72" s="121"/>
      <c r="G72" s="121"/>
      <c r="H72" s="121"/>
      <c r="I72" s="121"/>
    </row>
    <row r="73" spans="1:9">
      <c r="A73" t="s">
        <v>798</v>
      </c>
      <c r="B73" t="s">
        <v>799</v>
      </c>
      <c r="F73" s="121"/>
      <c r="G73" s="121"/>
      <c r="H73" s="121"/>
      <c r="I73" s="121"/>
    </row>
    <row r="74" spans="1:9">
      <c r="A74" t="s">
        <v>800</v>
      </c>
      <c r="B74" t="s">
        <v>801</v>
      </c>
      <c r="F74" s="121"/>
      <c r="G74" s="121"/>
      <c r="H74" s="121"/>
      <c r="I74" s="121"/>
    </row>
    <row r="75" spans="1:9">
      <c r="A75" t="s">
        <v>802</v>
      </c>
      <c r="B75" t="s">
        <v>803</v>
      </c>
      <c r="F75" s="121"/>
      <c r="G75" s="121"/>
      <c r="H75" s="121"/>
      <c r="I75" s="121"/>
    </row>
    <row r="76" spans="1:9">
      <c r="A76" t="s">
        <v>804</v>
      </c>
      <c r="B76" t="s">
        <v>805</v>
      </c>
      <c r="F76" s="121"/>
      <c r="G76" s="121"/>
      <c r="H76" s="121"/>
      <c r="I76" s="121"/>
    </row>
    <row r="77" spans="1:9">
      <c r="A77" t="s">
        <v>806</v>
      </c>
      <c r="B77" t="s">
        <v>807</v>
      </c>
      <c r="F77" s="121"/>
      <c r="G77" s="121"/>
      <c r="H77" s="121"/>
      <c r="I77" s="121"/>
    </row>
    <row r="78" spans="1:9">
      <c r="A78" t="s">
        <v>808</v>
      </c>
      <c r="B78" t="s">
        <v>809</v>
      </c>
      <c r="F78" s="121"/>
      <c r="G78" s="121"/>
      <c r="H78" s="121"/>
      <c r="I78" s="121"/>
    </row>
    <row r="79" spans="1:9">
      <c r="A79" t="s">
        <v>810</v>
      </c>
      <c r="B79" t="s">
        <v>811</v>
      </c>
      <c r="F79" s="121"/>
      <c r="G79" s="121"/>
      <c r="H79" s="121"/>
      <c r="I79" s="121"/>
    </row>
    <row r="80" spans="1:9">
      <c r="A80" t="s">
        <v>812</v>
      </c>
      <c r="B80" t="s">
        <v>813</v>
      </c>
      <c r="F80" s="121"/>
      <c r="G80" s="121"/>
      <c r="H80" s="121"/>
      <c r="I80" s="121"/>
    </row>
    <row r="81" spans="1:9">
      <c r="A81" t="s">
        <v>814</v>
      </c>
      <c r="B81" t="s">
        <v>815</v>
      </c>
      <c r="F81" s="121"/>
      <c r="G81" s="121"/>
      <c r="H81" s="121"/>
      <c r="I81" s="121"/>
    </row>
    <row r="82" spans="1:9">
      <c r="A82" t="s">
        <v>816</v>
      </c>
      <c r="B82" t="s">
        <v>817</v>
      </c>
      <c r="F82" s="121"/>
      <c r="G82" s="121"/>
      <c r="H82" s="121"/>
      <c r="I82" s="121"/>
    </row>
    <row r="83" spans="1:9">
      <c r="A83" t="s">
        <v>818</v>
      </c>
      <c r="B83" t="s">
        <v>819</v>
      </c>
      <c r="F83" s="121"/>
      <c r="G83" s="121"/>
      <c r="H83" s="121"/>
      <c r="I83" s="121"/>
    </row>
    <row r="84" spans="1:9">
      <c r="A84" t="s">
        <v>820</v>
      </c>
      <c r="B84" t="s">
        <v>819</v>
      </c>
      <c r="F84" s="121"/>
      <c r="G84" s="121"/>
      <c r="H84" s="121"/>
      <c r="I84" s="121"/>
    </row>
    <row r="85" spans="1:9">
      <c r="A85" t="s">
        <v>821</v>
      </c>
      <c r="B85" t="s">
        <v>822</v>
      </c>
      <c r="F85" s="121"/>
      <c r="G85" s="121"/>
      <c r="H85" s="121"/>
      <c r="I85" s="121"/>
    </row>
    <row r="86" spans="1:9">
      <c r="A86" t="s">
        <v>823</v>
      </c>
      <c r="B86" t="s">
        <v>824</v>
      </c>
      <c r="F86" s="121"/>
      <c r="G86" s="121"/>
      <c r="H86" s="121"/>
      <c r="I86" s="121"/>
    </row>
    <row r="87" spans="1:9">
      <c r="A87" t="s">
        <v>825</v>
      </c>
      <c r="B87" t="s">
        <v>826</v>
      </c>
      <c r="F87" s="121"/>
      <c r="G87" s="121"/>
      <c r="H87" s="121"/>
      <c r="I87" s="121"/>
    </row>
    <row r="88" spans="1:9">
      <c r="A88" t="s">
        <v>827</v>
      </c>
      <c r="B88" t="s">
        <v>828</v>
      </c>
      <c r="F88" s="121"/>
      <c r="G88" s="121"/>
      <c r="H88" s="121"/>
      <c r="I88" s="121"/>
    </row>
    <row r="89" spans="1:9">
      <c r="A89" t="s">
        <v>829</v>
      </c>
      <c r="B89" t="s">
        <v>830</v>
      </c>
      <c r="F89" s="121"/>
      <c r="G89" s="121"/>
      <c r="H89" s="121"/>
      <c r="I89" s="121"/>
    </row>
    <row r="90" spans="1:9">
      <c r="A90" t="s">
        <v>831</v>
      </c>
      <c r="B90" t="s">
        <v>832</v>
      </c>
      <c r="F90" s="121"/>
      <c r="G90" s="121"/>
      <c r="H90" s="121"/>
      <c r="I90" s="121"/>
    </row>
    <row r="91" spans="1:9">
      <c r="A91" t="s">
        <v>833</v>
      </c>
      <c r="B91" t="s">
        <v>834</v>
      </c>
      <c r="F91" s="121"/>
      <c r="G91" s="121"/>
      <c r="H91" s="121"/>
      <c r="I91" s="121"/>
    </row>
    <row r="92" spans="1:9">
      <c r="A92" t="s">
        <v>835</v>
      </c>
      <c r="B92" t="s">
        <v>836</v>
      </c>
      <c r="F92" s="121"/>
      <c r="G92" s="121"/>
      <c r="H92" s="121"/>
      <c r="I92" s="121"/>
    </row>
    <row r="93" spans="1:9">
      <c r="A93" t="s">
        <v>837</v>
      </c>
      <c r="B93" t="s">
        <v>838</v>
      </c>
      <c r="F93" s="121"/>
      <c r="G93" s="121"/>
      <c r="H93" s="121"/>
      <c r="I93" s="121"/>
    </row>
    <row r="94" spans="1:9">
      <c r="A94" t="s">
        <v>839</v>
      </c>
      <c r="B94" t="s">
        <v>840</v>
      </c>
      <c r="F94" s="121"/>
      <c r="G94" s="121"/>
      <c r="H94" s="121"/>
      <c r="I94" s="121"/>
    </row>
    <row r="95" spans="1:9">
      <c r="A95" t="s">
        <v>841</v>
      </c>
      <c r="B95" t="s">
        <v>842</v>
      </c>
      <c r="F95" s="121"/>
      <c r="G95" s="121"/>
      <c r="H95" s="121"/>
      <c r="I95" s="121"/>
    </row>
    <row r="96" spans="1:9">
      <c r="A96" t="s">
        <v>843</v>
      </c>
      <c r="B96" t="s">
        <v>844</v>
      </c>
      <c r="F96" s="121"/>
      <c r="G96" s="121"/>
      <c r="H96" s="121"/>
      <c r="I96" s="121"/>
    </row>
    <row r="97" spans="1:9">
      <c r="A97" t="s">
        <v>845</v>
      </c>
      <c r="B97" t="s">
        <v>846</v>
      </c>
      <c r="F97" s="121"/>
      <c r="G97" s="121"/>
      <c r="H97" s="121"/>
      <c r="I97" s="121"/>
    </row>
    <row r="98" spans="1:9">
      <c r="A98" t="s">
        <v>847</v>
      </c>
      <c r="B98" t="s">
        <v>848</v>
      </c>
      <c r="F98" s="121"/>
      <c r="G98" s="121"/>
      <c r="H98" s="121"/>
      <c r="I98" s="121"/>
    </row>
    <row r="99" spans="1:9">
      <c r="A99" t="s">
        <v>849</v>
      </c>
      <c r="B99" t="s">
        <v>850</v>
      </c>
      <c r="F99" s="121"/>
      <c r="G99" s="121"/>
      <c r="H99" s="121"/>
      <c r="I99" s="121"/>
    </row>
    <row r="100" spans="1:9">
      <c r="A100" t="s">
        <v>851</v>
      </c>
      <c r="B100" t="s">
        <v>852</v>
      </c>
      <c r="F100" s="121"/>
      <c r="G100" s="121"/>
      <c r="H100" s="121"/>
      <c r="I100" s="121"/>
    </row>
    <row r="101" spans="1:9">
      <c r="A101" t="s">
        <v>853</v>
      </c>
      <c r="B101" t="s">
        <v>854</v>
      </c>
      <c r="F101" s="121"/>
      <c r="G101" s="121"/>
      <c r="H101" s="121"/>
      <c r="I101" s="121"/>
    </row>
    <row r="102" spans="1:9">
      <c r="A102" t="s">
        <v>855</v>
      </c>
      <c r="B102" t="s">
        <v>856</v>
      </c>
      <c r="F102" s="121"/>
      <c r="G102" s="121"/>
      <c r="H102" s="121"/>
      <c r="I102" s="121"/>
    </row>
    <row r="103" spans="1:9">
      <c r="A103" t="s">
        <v>857</v>
      </c>
      <c r="B103" t="s">
        <v>858</v>
      </c>
      <c r="F103" s="121"/>
      <c r="G103" s="121"/>
      <c r="H103" s="121"/>
      <c r="I103" s="121"/>
    </row>
    <row r="104" spans="1:9">
      <c r="A104" t="s">
        <v>859</v>
      </c>
      <c r="B104" t="s">
        <v>860</v>
      </c>
      <c r="F104" s="121"/>
      <c r="G104" s="121"/>
      <c r="H104" s="121"/>
      <c r="I104" s="121"/>
    </row>
    <row r="105" spans="1:9">
      <c r="A105" t="s">
        <v>861</v>
      </c>
      <c r="B105" t="s">
        <v>862</v>
      </c>
      <c r="F105" s="121"/>
      <c r="G105" s="121"/>
      <c r="H105" s="121"/>
      <c r="I105" s="121"/>
    </row>
    <row r="106" spans="1:9">
      <c r="A106" t="s">
        <v>863</v>
      </c>
      <c r="B106" t="s">
        <v>864</v>
      </c>
      <c r="F106" s="121"/>
      <c r="G106" s="121"/>
      <c r="H106" s="121"/>
      <c r="I106" s="121"/>
    </row>
    <row r="107" spans="1:9">
      <c r="A107" t="s">
        <v>865</v>
      </c>
      <c r="B107" t="s">
        <v>866</v>
      </c>
      <c r="F107" s="121"/>
      <c r="G107" s="121"/>
      <c r="H107" s="121"/>
      <c r="I107" s="121"/>
    </row>
    <row r="108" spans="1:9">
      <c r="A108" t="s">
        <v>867</v>
      </c>
      <c r="B108" t="s">
        <v>868</v>
      </c>
      <c r="F108" s="121"/>
      <c r="G108" s="121"/>
      <c r="H108" s="121"/>
      <c r="I108" s="121"/>
    </row>
    <row r="109" spans="1:9">
      <c r="A109" t="s">
        <v>869</v>
      </c>
      <c r="B109" t="s">
        <v>870</v>
      </c>
      <c r="F109" s="121"/>
      <c r="G109" s="121"/>
      <c r="H109" s="121"/>
      <c r="I109" s="121"/>
    </row>
    <row r="110" spans="1:9">
      <c r="A110" t="s">
        <v>871</v>
      </c>
      <c r="B110" t="s">
        <v>872</v>
      </c>
      <c r="F110" s="121"/>
      <c r="G110" s="121"/>
      <c r="H110" s="121"/>
      <c r="I110" s="121"/>
    </row>
    <row r="111" spans="1:9">
      <c r="A111" t="s">
        <v>873</v>
      </c>
      <c r="B111" t="s">
        <v>874</v>
      </c>
      <c r="F111" s="121"/>
      <c r="G111" s="121"/>
      <c r="H111" s="121"/>
      <c r="I111" s="121"/>
    </row>
    <row r="112" spans="1:9">
      <c r="A112" t="s">
        <v>875</v>
      </c>
      <c r="B112" t="s">
        <v>876</v>
      </c>
      <c r="F112" s="121"/>
      <c r="G112" s="121"/>
      <c r="H112" s="121"/>
      <c r="I112" s="121"/>
    </row>
    <row r="113" spans="1:9">
      <c r="A113" t="s">
        <v>877</v>
      </c>
      <c r="B113" t="s">
        <v>878</v>
      </c>
      <c r="F113" s="121"/>
      <c r="G113" s="121"/>
      <c r="H113" s="121"/>
      <c r="I113" s="121"/>
    </row>
    <row r="114" spans="1:9">
      <c r="A114" t="s">
        <v>879</v>
      </c>
      <c r="B114" t="s">
        <v>880</v>
      </c>
      <c r="F114" s="121"/>
      <c r="G114" s="121"/>
      <c r="H114" s="121"/>
      <c r="I114" s="121"/>
    </row>
    <row r="115" spans="1:9">
      <c r="A115" t="s">
        <v>881</v>
      </c>
      <c r="B115" t="s">
        <v>882</v>
      </c>
      <c r="F115" s="121"/>
      <c r="G115" s="121"/>
      <c r="H115" s="121"/>
      <c r="I115" s="121"/>
    </row>
    <row r="116" spans="1:9">
      <c r="A116" t="s">
        <v>883</v>
      </c>
      <c r="B116" t="s">
        <v>884</v>
      </c>
      <c r="F116" s="121"/>
      <c r="G116" s="121"/>
      <c r="H116" s="121"/>
      <c r="I116" s="121"/>
    </row>
    <row r="117" spans="1:9">
      <c r="A117" t="s">
        <v>885</v>
      </c>
      <c r="B117" t="s">
        <v>886</v>
      </c>
      <c r="F117" s="121"/>
      <c r="G117" s="121"/>
      <c r="H117" s="121"/>
      <c r="I117" s="121"/>
    </row>
    <row r="118" spans="1:9">
      <c r="A118" t="s">
        <v>887</v>
      </c>
      <c r="B118" t="s">
        <v>888</v>
      </c>
      <c r="F118" s="121"/>
      <c r="G118" s="121"/>
      <c r="H118" s="121"/>
      <c r="I118" s="121"/>
    </row>
    <row r="119" spans="1:9">
      <c r="A119" t="s">
        <v>889</v>
      </c>
      <c r="B119" t="s">
        <v>890</v>
      </c>
      <c r="F119" s="121"/>
      <c r="G119" s="121"/>
      <c r="H119" s="121"/>
      <c r="I119" s="121"/>
    </row>
    <row r="120" spans="1:9">
      <c r="A120" t="s">
        <v>891</v>
      </c>
      <c r="B120" t="s">
        <v>892</v>
      </c>
      <c r="F120" s="121"/>
      <c r="G120" s="121"/>
      <c r="H120" s="121"/>
      <c r="I120" s="121"/>
    </row>
    <row r="121" spans="1:9">
      <c r="A121" t="s">
        <v>893</v>
      </c>
      <c r="B121" t="s">
        <v>894</v>
      </c>
      <c r="F121" s="121"/>
      <c r="G121" s="121"/>
      <c r="H121" s="121"/>
      <c r="I121" s="121"/>
    </row>
    <row r="122" spans="1:9">
      <c r="A122" t="s">
        <v>895</v>
      </c>
      <c r="B122" t="s">
        <v>896</v>
      </c>
      <c r="F122" s="121"/>
      <c r="G122" s="121"/>
      <c r="H122" s="121"/>
      <c r="I122" s="121"/>
    </row>
    <row r="123" spans="1:9">
      <c r="A123" t="s">
        <v>897</v>
      </c>
      <c r="B123" t="s">
        <v>898</v>
      </c>
      <c r="F123" s="121"/>
      <c r="G123" s="121"/>
      <c r="H123" s="121"/>
      <c r="I123" s="121"/>
    </row>
    <row r="124" spans="1:9">
      <c r="A124" t="s">
        <v>899</v>
      </c>
      <c r="B124" t="s">
        <v>900</v>
      </c>
      <c r="F124" s="121"/>
      <c r="G124" s="121"/>
      <c r="H124" s="121"/>
      <c r="I124" s="121"/>
    </row>
    <row r="125" spans="1:9">
      <c r="A125" t="s">
        <v>901</v>
      </c>
      <c r="B125" t="s">
        <v>902</v>
      </c>
      <c r="F125" s="121"/>
      <c r="G125" s="121"/>
      <c r="H125" s="121"/>
      <c r="I125" s="121"/>
    </row>
    <row r="126" spans="1:9">
      <c r="A126" t="s">
        <v>903</v>
      </c>
      <c r="B126" t="s">
        <v>904</v>
      </c>
      <c r="F126" s="121"/>
      <c r="G126" s="121"/>
      <c r="H126" s="121"/>
      <c r="I126" s="121"/>
    </row>
    <row r="127" spans="1:9">
      <c r="A127" t="s">
        <v>905</v>
      </c>
      <c r="B127" t="s">
        <v>906</v>
      </c>
      <c r="F127" s="121"/>
      <c r="G127" s="121"/>
      <c r="H127" s="121"/>
      <c r="I127" s="121"/>
    </row>
    <row r="128" spans="1:9">
      <c r="A128" t="s">
        <v>907</v>
      </c>
      <c r="B128" t="s">
        <v>908</v>
      </c>
      <c r="F128" s="121"/>
      <c r="G128" s="121"/>
      <c r="H128" s="121"/>
      <c r="I128" s="121"/>
    </row>
    <row r="129" spans="1:9">
      <c r="A129" t="s">
        <v>909</v>
      </c>
      <c r="B129" t="s">
        <v>910</v>
      </c>
      <c r="F129" s="121"/>
      <c r="G129" s="121"/>
      <c r="H129" s="121"/>
      <c r="I129" s="121"/>
    </row>
    <row r="130" spans="1:9">
      <c r="A130" t="s">
        <v>911</v>
      </c>
      <c r="B130" t="s">
        <v>912</v>
      </c>
      <c r="F130" s="121"/>
      <c r="G130" s="121"/>
      <c r="H130" s="121"/>
      <c r="I130" s="121"/>
    </row>
    <row r="131" spans="1:9">
      <c r="A131" t="s">
        <v>913</v>
      </c>
      <c r="B131" t="s">
        <v>914</v>
      </c>
      <c r="F131" s="121"/>
      <c r="G131" s="121"/>
      <c r="H131" s="121"/>
      <c r="I131" s="121"/>
    </row>
    <row r="132" spans="1:9">
      <c r="A132" t="s">
        <v>915</v>
      </c>
      <c r="B132" t="s">
        <v>916</v>
      </c>
      <c r="F132" s="121"/>
      <c r="G132" s="121"/>
      <c r="H132" s="121"/>
      <c r="I132" s="121"/>
    </row>
    <row r="133" spans="1:9">
      <c r="A133" t="s">
        <v>917</v>
      </c>
      <c r="B133" t="s">
        <v>916</v>
      </c>
      <c r="F133" s="121"/>
      <c r="G133" s="121"/>
      <c r="H133" s="121"/>
      <c r="I133" s="121"/>
    </row>
    <row r="134" spans="1:9">
      <c r="A134" t="s">
        <v>918</v>
      </c>
      <c r="B134" t="s">
        <v>919</v>
      </c>
      <c r="F134" s="121"/>
      <c r="G134" s="121"/>
      <c r="H134" s="121"/>
      <c r="I134" s="121"/>
    </row>
    <row r="135" spans="1:9">
      <c r="A135" t="s">
        <v>920</v>
      </c>
      <c r="B135" t="s">
        <v>921</v>
      </c>
      <c r="F135" s="121"/>
      <c r="G135" s="121"/>
      <c r="H135" s="121"/>
      <c r="I135" s="121"/>
    </row>
    <row r="136" spans="1:9">
      <c r="A136" t="s">
        <v>922</v>
      </c>
      <c r="B136" t="s">
        <v>921</v>
      </c>
      <c r="F136" s="121"/>
      <c r="G136" s="121"/>
      <c r="H136" s="121"/>
      <c r="I136" s="121"/>
    </row>
    <row r="137" spans="1:9">
      <c r="A137" t="s">
        <v>923</v>
      </c>
      <c r="B137" t="s">
        <v>924</v>
      </c>
      <c r="F137" s="121"/>
      <c r="G137" s="121"/>
      <c r="H137" s="121"/>
      <c r="I137" s="121"/>
    </row>
    <row r="138" spans="1:9">
      <c r="A138" t="s">
        <v>925</v>
      </c>
      <c r="B138" t="s">
        <v>926</v>
      </c>
      <c r="F138" s="121"/>
      <c r="G138" s="121"/>
      <c r="H138" s="121"/>
      <c r="I138" s="121"/>
    </row>
    <row r="139" spans="1:9">
      <c r="A139" t="s">
        <v>927</v>
      </c>
      <c r="B139" t="s">
        <v>928</v>
      </c>
      <c r="F139" s="121"/>
      <c r="G139" s="121"/>
      <c r="H139" s="121"/>
      <c r="I139" s="121"/>
    </row>
    <row r="140" spans="1:9">
      <c r="A140" t="s">
        <v>929</v>
      </c>
      <c r="B140" t="s">
        <v>930</v>
      </c>
      <c r="F140" s="121"/>
      <c r="G140" s="121"/>
      <c r="H140" s="121"/>
      <c r="I140" s="121"/>
    </row>
    <row r="141" spans="1:9">
      <c r="A141" t="s">
        <v>931</v>
      </c>
      <c r="B141" t="s">
        <v>932</v>
      </c>
      <c r="F141" s="121"/>
      <c r="G141" s="121"/>
      <c r="H141" s="121"/>
      <c r="I141" s="121"/>
    </row>
    <row r="142" spans="1:9">
      <c r="A142" t="s">
        <v>933</v>
      </c>
      <c r="B142" t="s">
        <v>934</v>
      </c>
      <c r="F142" s="121"/>
      <c r="G142" s="121"/>
      <c r="H142" s="121"/>
      <c r="I142" s="121"/>
    </row>
    <row r="143" spans="1:9">
      <c r="A143" t="s">
        <v>935</v>
      </c>
      <c r="B143" t="s">
        <v>936</v>
      </c>
      <c r="F143" s="121"/>
      <c r="G143" s="121"/>
      <c r="H143" s="121"/>
      <c r="I143" s="121"/>
    </row>
    <row r="144" spans="1:9">
      <c r="A144" t="s">
        <v>937</v>
      </c>
      <c r="B144" t="s">
        <v>938</v>
      </c>
      <c r="F144" s="121"/>
      <c r="G144" s="121"/>
      <c r="H144" s="121"/>
      <c r="I144" s="121"/>
    </row>
    <row r="145" spans="1:9">
      <c r="A145" t="s">
        <v>939</v>
      </c>
      <c r="B145" t="s">
        <v>940</v>
      </c>
      <c r="F145" s="121"/>
      <c r="G145" s="121"/>
      <c r="H145" s="121"/>
      <c r="I145" s="121"/>
    </row>
    <row r="146" spans="1:9">
      <c r="A146" t="s">
        <v>941</v>
      </c>
      <c r="B146" t="s">
        <v>942</v>
      </c>
      <c r="F146" s="121"/>
      <c r="G146" s="121"/>
      <c r="H146" s="121"/>
      <c r="I146" s="121"/>
    </row>
    <row r="147" spans="1:9">
      <c r="A147" t="s">
        <v>943</v>
      </c>
      <c r="B147" t="s">
        <v>944</v>
      </c>
      <c r="F147" s="121"/>
      <c r="G147" s="121"/>
      <c r="H147" s="121"/>
      <c r="I147" s="121"/>
    </row>
    <row r="148" spans="1:9">
      <c r="A148" t="s">
        <v>945</v>
      </c>
      <c r="B148" t="s">
        <v>946</v>
      </c>
      <c r="F148" s="121"/>
      <c r="G148" s="121"/>
      <c r="H148" s="121"/>
      <c r="I148" s="121"/>
    </row>
    <row r="149" spans="1:9">
      <c r="A149" t="s">
        <v>947</v>
      </c>
      <c r="B149" t="s">
        <v>948</v>
      </c>
      <c r="F149" s="121"/>
      <c r="G149" s="121"/>
      <c r="H149" s="121"/>
      <c r="I149" s="121"/>
    </row>
    <row r="150" spans="1:9">
      <c r="A150" t="s">
        <v>949</v>
      </c>
      <c r="B150" t="s">
        <v>950</v>
      </c>
      <c r="F150" s="121"/>
      <c r="G150" s="121"/>
      <c r="H150" s="121"/>
      <c r="I150" s="121"/>
    </row>
    <row r="151" spans="1:9">
      <c r="A151" t="s">
        <v>951</v>
      </c>
      <c r="B151" t="s">
        <v>952</v>
      </c>
      <c r="F151" s="121"/>
      <c r="G151" s="121"/>
      <c r="H151" s="121"/>
      <c r="I151" s="121"/>
    </row>
    <row r="152" spans="1:9">
      <c r="A152" t="s">
        <v>953</v>
      </c>
      <c r="B152" t="s">
        <v>954</v>
      </c>
      <c r="F152" s="121"/>
      <c r="G152" s="121"/>
      <c r="H152" s="121"/>
      <c r="I152" s="121"/>
    </row>
    <row r="153" spans="1:9">
      <c r="A153" t="s">
        <v>955</v>
      </c>
      <c r="B153" t="s">
        <v>956</v>
      </c>
      <c r="F153" s="121"/>
      <c r="G153" s="121"/>
      <c r="H153" s="121"/>
      <c r="I153" s="121"/>
    </row>
    <row r="154" spans="1:9">
      <c r="A154" t="s">
        <v>957</v>
      </c>
      <c r="B154" t="s">
        <v>958</v>
      </c>
      <c r="F154" s="121"/>
      <c r="G154" s="121"/>
      <c r="H154" s="121"/>
      <c r="I154" s="121"/>
    </row>
    <row r="155" spans="1:9">
      <c r="A155" t="s">
        <v>959</v>
      </c>
      <c r="B155" t="s">
        <v>960</v>
      </c>
      <c r="F155" s="121"/>
      <c r="G155" s="121"/>
      <c r="H155" s="121"/>
      <c r="I155" s="121"/>
    </row>
    <row r="156" spans="1:9">
      <c r="A156" t="s">
        <v>961</v>
      </c>
      <c r="B156" t="s">
        <v>962</v>
      </c>
      <c r="F156" s="121"/>
      <c r="G156" s="121"/>
      <c r="H156" s="121"/>
      <c r="I156" s="121"/>
    </row>
    <row r="157" spans="1:9">
      <c r="A157" t="s">
        <v>963</v>
      </c>
      <c r="B157" t="s">
        <v>964</v>
      </c>
      <c r="F157" s="121"/>
      <c r="G157" s="121"/>
      <c r="H157" s="121"/>
      <c r="I157" s="121"/>
    </row>
    <row r="158" spans="1:9">
      <c r="A158" t="s">
        <v>965</v>
      </c>
      <c r="B158" t="s">
        <v>964</v>
      </c>
      <c r="F158" s="121"/>
      <c r="G158" s="121"/>
      <c r="H158" s="121"/>
      <c r="I158" s="121"/>
    </row>
    <row r="159" spans="1:9">
      <c r="A159" t="s">
        <v>966</v>
      </c>
      <c r="B159" t="s">
        <v>967</v>
      </c>
      <c r="F159" s="121"/>
      <c r="G159" s="121"/>
      <c r="H159" s="121"/>
      <c r="I159" s="121"/>
    </row>
    <row r="160" spans="1:9">
      <c r="A160" t="s">
        <v>968</v>
      </c>
      <c r="B160" t="s">
        <v>969</v>
      </c>
      <c r="F160" s="121"/>
      <c r="G160" s="121"/>
      <c r="H160" s="121"/>
      <c r="I160" s="121"/>
    </row>
    <row r="161" spans="1:9">
      <c r="A161" t="s">
        <v>970</v>
      </c>
      <c r="B161" t="s">
        <v>971</v>
      </c>
      <c r="F161" s="121"/>
      <c r="G161" s="121"/>
      <c r="H161" s="121"/>
      <c r="I161" s="121"/>
    </row>
    <row r="162" spans="1:9">
      <c r="A162" t="s">
        <v>972</v>
      </c>
      <c r="B162" t="s">
        <v>973</v>
      </c>
      <c r="F162" s="121"/>
      <c r="G162" s="121"/>
      <c r="H162" s="121"/>
      <c r="I162" s="121"/>
    </row>
    <row r="163" spans="1:9">
      <c r="A163" t="s">
        <v>974</v>
      </c>
      <c r="B163" t="s">
        <v>975</v>
      </c>
      <c r="F163" s="121"/>
      <c r="G163" s="121"/>
      <c r="H163" s="121"/>
      <c r="I163" s="121"/>
    </row>
    <row r="164" spans="1:9">
      <c r="A164" t="s">
        <v>976</v>
      </c>
      <c r="B164" t="s">
        <v>977</v>
      </c>
      <c r="F164" s="121"/>
      <c r="G164" s="121"/>
      <c r="H164" s="121"/>
      <c r="I164" s="121"/>
    </row>
    <row r="165" spans="1:9">
      <c r="A165" t="s">
        <v>978</v>
      </c>
      <c r="B165" t="s">
        <v>979</v>
      </c>
      <c r="F165" s="121"/>
      <c r="G165" s="121"/>
      <c r="H165" s="121"/>
      <c r="I165" s="121"/>
    </row>
    <row r="166" spans="1:9">
      <c r="A166" t="s">
        <v>980</v>
      </c>
      <c r="B166" t="s">
        <v>981</v>
      </c>
      <c r="F166" s="121"/>
      <c r="G166" s="121"/>
      <c r="H166" s="121"/>
      <c r="I166" s="121"/>
    </row>
    <row r="167" spans="1:9">
      <c r="A167" t="s">
        <v>982</v>
      </c>
      <c r="B167" t="s">
        <v>983</v>
      </c>
      <c r="F167" s="121"/>
      <c r="G167" s="121"/>
      <c r="H167" s="121"/>
      <c r="I167" s="121"/>
    </row>
    <row r="168" spans="1:9">
      <c r="A168" t="s">
        <v>984</v>
      </c>
      <c r="B168" t="s">
        <v>985</v>
      </c>
      <c r="F168" s="121"/>
      <c r="G168" s="121"/>
      <c r="H168" s="121"/>
      <c r="I168" s="121"/>
    </row>
    <row r="169" spans="1:9">
      <c r="A169" t="s">
        <v>986</v>
      </c>
      <c r="B169" t="s">
        <v>987</v>
      </c>
      <c r="F169" s="121"/>
      <c r="G169" s="121"/>
      <c r="H169" s="121"/>
      <c r="I169" s="121"/>
    </row>
    <row r="170" spans="1:9">
      <c r="A170" t="s">
        <v>988</v>
      </c>
      <c r="B170" t="s">
        <v>989</v>
      </c>
      <c r="F170" s="121"/>
      <c r="G170" s="121"/>
      <c r="H170" s="121"/>
      <c r="I170" s="121"/>
    </row>
    <row r="171" spans="1:9">
      <c r="A171" t="s">
        <v>990</v>
      </c>
      <c r="B171" t="s">
        <v>991</v>
      </c>
      <c r="F171" s="121"/>
      <c r="G171" s="121"/>
      <c r="H171" s="121"/>
      <c r="I171" s="121"/>
    </row>
    <row r="172" spans="1:9">
      <c r="A172" t="s">
        <v>992</v>
      </c>
      <c r="B172" t="s">
        <v>991</v>
      </c>
      <c r="F172" s="121"/>
      <c r="G172" s="121"/>
      <c r="H172" s="121"/>
      <c r="I172" s="121"/>
    </row>
    <row r="173" spans="1:9">
      <c r="A173" t="s">
        <v>993</v>
      </c>
      <c r="B173" t="s">
        <v>991</v>
      </c>
      <c r="F173" s="121"/>
      <c r="G173" s="121"/>
      <c r="H173" s="121"/>
      <c r="I173" s="121"/>
    </row>
    <row r="174" spans="1:9">
      <c r="A174" t="s">
        <v>994</v>
      </c>
      <c r="B174" t="s">
        <v>995</v>
      </c>
      <c r="F174" s="121"/>
      <c r="G174" s="121"/>
      <c r="H174" s="121"/>
      <c r="I174" s="121"/>
    </row>
    <row r="175" spans="1:9">
      <c r="A175" t="s">
        <v>996</v>
      </c>
      <c r="B175" t="s">
        <v>997</v>
      </c>
      <c r="F175" s="121"/>
      <c r="G175" s="121"/>
      <c r="H175" s="121"/>
      <c r="I175" s="121"/>
    </row>
    <row r="176" spans="1:9">
      <c r="A176" t="s">
        <v>998</v>
      </c>
      <c r="B176" t="s">
        <v>999</v>
      </c>
      <c r="F176" s="121"/>
      <c r="G176" s="121"/>
      <c r="H176" s="121"/>
      <c r="I176" s="121"/>
    </row>
    <row r="177" spans="1:9">
      <c r="A177" t="s">
        <v>1000</v>
      </c>
      <c r="B177" t="s">
        <v>1001</v>
      </c>
      <c r="F177" s="121"/>
      <c r="G177" s="121"/>
      <c r="H177" s="121"/>
      <c r="I177" s="121"/>
    </row>
    <row r="178" spans="1:9">
      <c r="A178" t="s">
        <v>1002</v>
      </c>
      <c r="B178" t="s">
        <v>1003</v>
      </c>
      <c r="F178" s="121"/>
      <c r="G178" s="121"/>
      <c r="H178" s="121"/>
      <c r="I178" s="121"/>
    </row>
    <row r="179" spans="1:9">
      <c r="A179" t="s">
        <v>1004</v>
      </c>
      <c r="B179" t="s">
        <v>1005</v>
      </c>
      <c r="F179" s="121"/>
      <c r="G179" s="121"/>
      <c r="H179" s="121"/>
      <c r="I179" s="121"/>
    </row>
    <row r="180" spans="1:9">
      <c r="A180" t="s">
        <v>1006</v>
      </c>
      <c r="B180" t="s">
        <v>1007</v>
      </c>
      <c r="F180" s="121"/>
      <c r="G180" s="121"/>
      <c r="H180" s="121"/>
      <c r="I180" s="121"/>
    </row>
    <row r="181" spans="1:9">
      <c r="A181" t="s">
        <v>1008</v>
      </c>
      <c r="B181" t="s">
        <v>1009</v>
      </c>
      <c r="F181" s="121"/>
      <c r="G181" s="121"/>
      <c r="H181" s="121"/>
      <c r="I181" s="121"/>
    </row>
    <row r="182" spans="1:9">
      <c r="A182" t="s">
        <v>1010</v>
      </c>
      <c r="B182" t="s">
        <v>1011</v>
      </c>
      <c r="F182" s="121"/>
      <c r="G182" s="121"/>
      <c r="H182" s="121"/>
      <c r="I182" s="121"/>
    </row>
    <row r="183" spans="1:9">
      <c r="A183" t="s">
        <v>1012</v>
      </c>
      <c r="B183" t="s">
        <v>1013</v>
      </c>
      <c r="F183" s="121"/>
      <c r="G183" s="121"/>
      <c r="H183" s="121"/>
      <c r="I183" s="121"/>
    </row>
    <row r="184" spans="1:9">
      <c r="A184" t="s">
        <v>1014</v>
      </c>
      <c r="B184" t="s">
        <v>1015</v>
      </c>
      <c r="F184" s="121"/>
      <c r="G184" s="121"/>
      <c r="H184" s="121"/>
      <c r="I184" s="121"/>
    </row>
    <row r="185" spans="1:9">
      <c r="A185" t="s">
        <v>1016</v>
      </c>
      <c r="B185" t="s">
        <v>1017</v>
      </c>
      <c r="F185" s="121"/>
      <c r="G185" s="121"/>
      <c r="H185" s="121"/>
      <c r="I185" s="121"/>
    </row>
    <row r="186" spans="1:9">
      <c r="A186" t="s">
        <v>1018</v>
      </c>
      <c r="B186" t="s">
        <v>1019</v>
      </c>
      <c r="F186" s="121"/>
      <c r="G186" s="121"/>
      <c r="H186" s="121"/>
      <c r="I186" s="121"/>
    </row>
    <row r="187" spans="1:9">
      <c r="A187" t="s">
        <v>1020</v>
      </c>
      <c r="B187" t="s">
        <v>1021</v>
      </c>
      <c r="F187" s="121"/>
      <c r="G187" s="121"/>
      <c r="H187" s="121"/>
      <c r="I187" s="121"/>
    </row>
    <row r="188" spans="1:9">
      <c r="A188" t="s">
        <v>1022</v>
      </c>
      <c r="B188" t="s">
        <v>1023</v>
      </c>
      <c r="F188" s="121"/>
      <c r="G188" s="121"/>
      <c r="H188" s="121"/>
      <c r="I188" s="121"/>
    </row>
    <row r="189" spans="1:9">
      <c r="A189" t="s">
        <v>1024</v>
      </c>
      <c r="B189" t="s">
        <v>1023</v>
      </c>
      <c r="F189" s="121"/>
      <c r="G189" s="121"/>
      <c r="H189" s="121"/>
      <c r="I189" s="121"/>
    </row>
    <row r="190" spans="1:9">
      <c r="A190" t="s">
        <v>1025</v>
      </c>
      <c r="B190" t="s">
        <v>1026</v>
      </c>
      <c r="F190" s="121"/>
      <c r="G190" s="121"/>
      <c r="H190" s="121"/>
      <c r="I190" s="121"/>
    </row>
    <row r="191" spans="1:9">
      <c r="A191" t="s">
        <v>1027</v>
      </c>
      <c r="B191" t="s">
        <v>1028</v>
      </c>
      <c r="F191" s="121"/>
      <c r="G191" s="121"/>
      <c r="H191" s="121"/>
      <c r="I191" s="121"/>
    </row>
    <row r="192" spans="1:9">
      <c r="A192" t="s">
        <v>1029</v>
      </c>
      <c r="B192" t="s">
        <v>1030</v>
      </c>
      <c r="F192" s="121"/>
      <c r="G192" s="121"/>
      <c r="H192" s="121"/>
      <c r="I192" s="121"/>
    </row>
    <row r="193" spans="1:9">
      <c r="A193" t="s">
        <v>1031</v>
      </c>
      <c r="B193" t="s">
        <v>1032</v>
      </c>
      <c r="F193" s="121"/>
      <c r="G193" s="121"/>
      <c r="H193" s="121"/>
      <c r="I193" s="121"/>
    </row>
    <row r="194" spans="1:9">
      <c r="A194" t="s">
        <v>1033</v>
      </c>
      <c r="B194" t="s">
        <v>1034</v>
      </c>
      <c r="F194" s="121"/>
      <c r="G194" s="121"/>
      <c r="H194" s="121"/>
      <c r="I194" s="121"/>
    </row>
    <row r="195" spans="1:9">
      <c r="A195" t="s">
        <v>1035</v>
      </c>
      <c r="B195" t="s">
        <v>1036</v>
      </c>
      <c r="F195" s="121"/>
      <c r="G195" s="121"/>
      <c r="H195" s="121"/>
      <c r="I195" s="121"/>
    </row>
    <row r="196" spans="1:9">
      <c r="A196" t="s">
        <v>1037</v>
      </c>
      <c r="B196" t="s">
        <v>1038</v>
      </c>
      <c r="F196" s="121"/>
      <c r="G196" s="121"/>
      <c r="H196" s="121"/>
      <c r="I196" s="121"/>
    </row>
    <row r="197" spans="1:9">
      <c r="A197" t="s">
        <v>1039</v>
      </c>
      <c r="B197" t="s">
        <v>1040</v>
      </c>
      <c r="F197" s="121"/>
      <c r="G197" s="121"/>
      <c r="H197" s="121"/>
      <c r="I197" s="121"/>
    </row>
    <row r="198" spans="1:9">
      <c r="A198" t="s">
        <v>1041</v>
      </c>
      <c r="B198" t="s">
        <v>1042</v>
      </c>
      <c r="F198" s="121"/>
      <c r="G198" s="121"/>
      <c r="H198" s="121"/>
      <c r="I198" s="121"/>
    </row>
    <row r="199" spans="1:9">
      <c r="A199" t="s">
        <v>1043</v>
      </c>
      <c r="B199" t="s">
        <v>1044</v>
      </c>
      <c r="F199" s="121"/>
      <c r="G199" s="121"/>
      <c r="H199" s="121"/>
      <c r="I199" s="121"/>
    </row>
    <row r="200" spans="1:9">
      <c r="A200" t="s">
        <v>1045</v>
      </c>
      <c r="B200" t="s">
        <v>1046</v>
      </c>
      <c r="F200" s="121"/>
      <c r="G200" s="121"/>
      <c r="H200" s="121"/>
      <c r="I200" s="121"/>
    </row>
    <row r="201" spans="1:9">
      <c r="A201" t="s">
        <v>1047</v>
      </c>
      <c r="B201" t="s">
        <v>1048</v>
      </c>
      <c r="F201" s="121"/>
      <c r="G201" s="121"/>
      <c r="H201" s="121"/>
      <c r="I201" s="121"/>
    </row>
    <row r="202" spans="1:9">
      <c r="A202" t="s">
        <v>1049</v>
      </c>
      <c r="B202" t="s">
        <v>1050</v>
      </c>
      <c r="F202" s="121"/>
      <c r="G202" s="121"/>
      <c r="H202" s="121"/>
      <c r="I202" s="121"/>
    </row>
    <row r="203" spans="1:9">
      <c r="A203" t="s">
        <v>1051</v>
      </c>
      <c r="B203" t="s">
        <v>1052</v>
      </c>
      <c r="F203" s="121"/>
      <c r="G203" s="121"/>
      <c r="H203" s="121"/>
      <c r="I203" s="121"/>
    </row>
    <row r="204" spans="1:9">
      <c r="A204" t="s">
        <v>1053</v>
      </c>
      <c r="B204" t="s">
        <v>1054</v>
      </c>
      <c r="F204" s="121"/>
      <c r="G204" s="121"/>
      <c r="H204" s="121"/>
      <c r="I204" s="121"/>
    </row>
    <row r="205" spans="1:9">
      <c r="A205" t="s">
        <v>1055</v>
      </c>
      <c r="B205" t="s">
        <v>1056</v>
      </c>
      <c r="F205" s="121"/>
      <c r="G205" s="121"/>
      <c r="H205" s="121"/>
      <c r="I205" s="121"/>
    </row>
    <row r="206" spans="1:9">
      <c r="A206" t="s">
        <v>1057</v>
      </c>
      <c r="B206" t="s">
        <v>1058</v>
      </c>
      <c r="F206" s="121"/>
      <c r="G206" s="121"/>
      <c r="H206" s="121"/>
      <c r="I206" s="1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45F7-6638-4837-82EA-A2871B27501B}">
  <dimension ref="A1:P206"/>
  <sheetViews>
    <sheetView workbookViewId="0"/>
  </sheetViews>
  <sheetFormatPr defaultRowHeight="15"/>
  <cols>
    <col min="1" max="1" width="44.7109375" bestFit="1" customWidth="1"/>
    <col min="2" max="2" width="7.85546875" bestFit="1" customWidth="1"/>
    <col min="3" max="3" width="13.140625" bestFit="1" customWidth="1"/>
    <col min="5" max="5" width="6.85546875" bestFit="1" customWidth="1"/>
    <col min="7" max="7" width="10.140625" customWidth="1"/>
    <col min="8" max="8" width="10.140625" bestFit="1" customWidth="1"/>
    <col min="9" max="9" width="13.42578125" bestFit="1" customWidth="1"/>
    <col min="10" max="10" width="8.5703125" bestFit="1" customWidth="1"/>
  </cols>
  <sheetData>
    <row r="1" spans="1:16">
      <c r="A1" t="s">
        <v>654</v>
      </c>
      <c r="B1" t="s">
        <v>626</v>
      </c>
      <c r="C1" t="s">
        <v>655</v>
      </c>
      <c r="D1" t="s">
        <v>304</v>
      </c>
      <c r="E1" t="s">
        <v>1059</v>
      </c>
      <c r="F1" t="s">
        <v>1060</v>
      </c>
      <c r="G1" t="s">
        <v>1075</v>
      </c>
      <c r="H1" t="s">
        <v>1077</v>
      </c>
      <c r="I1" t="s">
        <v>1081</v>
      </c>
      <c r="J1" t="s">
        <v>633</v>
      </c>
      <c r="K1" t="s">
        <v>633</v>
      </c>
    </row>
    <row r="2" spans="1:16">
      <c r="A2" t="s">
        <v>656</v>
      </c>
      <c r="B2" t="s">
        <v>23</v>
      </c>
      <c r="C2" t="s">
        <v>657</v>
      </c>
      <c r="D2" t="str">
        <f>IFERROR(MID(A2,FIND("202",A2),4),"")</f>
        <v>2025</v>
      </c>
      <c r="E2" cm="1">
        <f t="array" ref="E2">CHOOSE(MATCH(TRUE,ISNUMBER(SEARCH({"enero","febrero","marzo","abril","mayo","junio","julio","agosto","septiembre","octubre","noviembre","diciembre"},LOWER(A2))),0),
1,2,3,4,5,6,7,8,9,10,11,12)</f>
        <v>7</v>
      </c>
      <c r="F2" t="str">
        <f>_xlfn.CONCAT(E2,"/1/",D2)</f>
        <v>7/1/2025</v>
      </c>
      <c r="G2" s="121" t="str">
        <f>TRIM(CLEAN(
  SUBSTITUTE(
    SUBSTITUTE(
      SUBSTITUTE(
        SUBSTITUTE(C2, CHAR(160), ""),
        _xlfn.UNICHAR(8203), ""
      ),
      "/kg", ""
    ),
    "$", ""
  )
))</f>
        <v>23.747,00</v>
      </c>
      <c r="H2" s="121" t="str">
        <f>SUBSTITUTE(G2, ",", ".")</f>
        <v>23.747.00</v>
      </c>
      <c r="I2" s="121" t="str">
        <f>SUBSTITUTE(H2, ".", "", 1)</f>
        <v>23747.00</v>
      </c>
      <c r="J2" s="121">
        <f>VALUE(I2)</f>
        <v>23747</v>
      </c>
      <c r="K2">
        <f>VALUE(J2)</f>
        <v>23747</v>
      </c>
    </row>
    <row r="3" spans="1:16">
      <c r="A3" t="s">
        <v>658</v>
      </c>
      <c r="B3" t="str">
        <f>LEFT(A3, FIND("de", A3)-2)</f>
        <v xml:space="preserve">21 al 27 </v>
      </c>
      <c r="C3" t="s">
        <v>659</v>
      </c>
      <c r="D3" t="str">
        <f t="shared" ref="D3:D66" si="0">IFERROR(MID(A3,FIND("202",A3),4),"")</f>
        <v>2025</v>
      </c>
      <c r="E3" cm="1">
        <f t="array" ref="E3">CHOOSE(MATCH(TRUE,ISNUMBER(SEARCH({"enero","febrero","marzo","abril","mayo","junio","julio","agosto","septiembre","octubre","noviembre","diciembre"},LOWER(A3))),0),
1,2,3,4,5,6,7,8,9,10,11,12)</f>
        <v>7</v>
      </c>
      <c r="F3" t="str">
        <f t="shared" ref="F3:F66" si="1">_xlfn.CONCAT(E3,"/1/",D3)</f>
        <v>7/1/2025</v>
      </c>
      <c r="G3" s="121" t="str">
        <f t="shared" ref="G3:G65" si="2">TRIM(CLEAN(
  SUBSTITUTE(
    SUBSTITUTE(
      SUBSTITUTE(
        SUBSTITUTE(C3, CHAR(160), ""),
        _xlfn.UNICHAR(8203), ""
      ),
      "/kg", ""
    ),
    "$", ""
  )
))</f>
        <v>23.490,00</v>
      </c>
      <c r="H3" s="121" t="str">
        <f t="shared" ref="H3:H66" si="3">SUBSTITUTE(G3, ",", ".")</f>
        <v>23.490.00</v>
      </c>
      <c r="I3" s="121" t="str">
        <f t="shared" ref="I3:I66" si="4">SUBSTITUTE(H3, ".", "", 1)</f>
        <v>23490.00</v>
      </c>
      <c r="J3" s="121">
        <f t="shared" ref="J3:K66" si="5">VALUE(I3)</f>
        <v>23490</v>
      </c>
      <c r="K3">
        <f t="shared" si="5"/>
        <v>23490</v>
      </c>
    </row>
    <row r="4" spans="1:16">
      <c r="A4" t="s">
        <v>660</v>
      </c>
      <c r="B4" t="str">
        <f t="shared" ref="B4:B67" si="6">LEFT(A4, FIND("de", A4)-2)</f>
        <v xml:space="preserve">14 al 20 </v>
      </c>
      <c r="C4" t="s">
        <v>661</v>
      </c>
      <c r="D4" t="str">
        <f t="shared" si="0"/>
        <v>2025</v>
      </c>
      <c r="E4" cm="1">
        <f t="array" ref="E4">CHOOSE(MATCH(TRUE,ISNUMBER(SEARCH({"enero","febrero","marzo","abril","mayo","junio","julio","agosto","septiembre","octubre","noviembre","diciembre"},LOWER(A4))),0),
1,2,3,4,5,6,7,8,9,10,11,12)</f>
        <v>7</v>
      </c>
      <c r="F4" t="str">
        <f t="shared" si="1"/>
        <v>7/1/2025</v>
      </c>
      <c r="G4" s="121" t="str">
        <f t="shared" si="2"/>
        <v>25.323,00</v>
      </c>
      <c r="H4" s="121" t="str">
        <f t="shared" si="3"/>
        <v>25.323.00</v>
      </c>
      <c r="I4" s="121" t="str">
        <f t="shared" si="4"/>
        <v>25323.00</v>
      </c>
      <c r="J4" s="121">
        <f t="shared" si="5"/>
        <v>25323</v>
      </c>
      <c r="K4">
        <f t="shared" si="5"/>
        <v>25323</v>
      </c>
    </row>
    <row r="5" spans="1:16">
      <c r="A5" t="s">
        <v>662</v>
      </c>
      <c r="B5" t="str">
        <f t="shared" si="6"/>
        <v>7 al 13</v>
      </c>
      <c r="C5" t="s">
        <v>663</v>
      </c>
      <c r="D5" t="str">
        <f t="shared" si="0"/>
        <v>2025</v>
      </c>
      <c r="E5" cm="1">
        <f t="array" ref="E5">CHOOSE(MATCH(TRUE,ISNUMBER(SEARCH({"enero","febrero","marzo","abril","mayo","junio","julio","agosto","septiembre","octubre","noviembre","diciembre"},LOWER(A5))),0),
1,2,3,4,5,6,7,8,9,10,11,12)</f>
        <v>7</v>
      </c>
      <c r="F5" t="str">
        <f t="shared" si="1"/>
        <v>7/1/2025</v>
      </c>
      <c r="G5" s="121" t="str">
        <f t="shared" si="2"/>
        <v>25.977,50</v>
      </c>
      <c r="H5" s="121" t="str">
        <f t="shared" si="3"/>
        <v>25.977.50</v>
      </c>
      <c r="I5" s="121" t="str">
        <f t="shared" si="4"/>
        <v>25977.50</v>
      </c>
      <c r="J5" s="121">
        <f t="shared" si="5"/>
        <v>25977.5</v>
      </c>
      <c r="K5">
        <f t="shared" si="5"/>
        <v>25977.5</v>
      </c>
    </row>
    <row r="6" spans="1:16">
      <c r="A6" t="s">
        <v>664</v>
      </c>
      <c r="B6" t="s">
        <v>19</v>
      </c>
      <c r="C6" t="s">
        <v>665</v>
      </c>
      <c r="D6" t="str">
        <f t="shared" si="0"/>
        <v>2025</v>
      </c>
      <c r="E6" cm="1">
        <f t="array" ref="E6">CHOOSE(MATCH(TRUE,ISNUMBER(SEARCH({"enero","febrero","marzo","abril","mayo","junio","julio","agosto","septiembre","octubre","noviembre","diciembre"},LOWER(A6))),0),
1,2,3,4,5,6,7,8,9,10,11,12)</f>
        <v>6</v>
      </c>
      <c r="F6" t="str">
        <f t="shared" si="1"/>
        <v>6/1/2025</v>
      </c>
      <c r="G6" s="121" t="str">
        <f t="shared" si="2"/>
        <v>27.960,70</v>
      </c>
      <c r="H6" s="121" t="str">
        <f t="shared" si="3"/>
        <v>27.960.70</v>
      </c>
      <c r="I6" s="121" t="str">
        <f t="shared" si="4"/>
        <v>27960.70</v>
      </c>
      <c r="J6" s="121">
        <f t="shared" si="5"/>
        <v>27960.7</v>
      </c>
      <c r="K6">
        <f t="shared" si="5"/>
        <v>27960.7</v>
      </c>
    </row>
    <row r="7" spans="1:16">
      <c r="A7" t="s">
        <v>666</v>
      </c>
      <c r="B7" t="str">
        <f t="shared" si="6"/>
        <v>23 al 29</v>
      </c>
      <c r="C7" t="s">
        <v>667</v>
      </c>
      <c r="D7" t="str">
        <f t="shared" si="0"/>
        <v>2025</v>
      </c>
      <c r="E7" cm="1">
        <f t="array" ref="E7">CHOOSE(MATCH(TRUE,ISNUMBER(SEARCH({"enero","febrero","marzo","abril","mayo","junio","julio","agosto","septiembre","octubre","noviembre","diciembre"},LOWER(A7))),0),
1,2,3,4,5,6,7,8,9,10,11,12)</f>
        <v>6</v>
      </c>
      <c r="F7" t="str">
        <f t="shared" si="1"/>
        <v>6/1/2025</v>
      </c>
      <c r="G7" s="121" t="str">
        <f t="shared" si="2"/>
        <v>28.000,80</v>
      </c>
      <c r="H7" s="121" t="str">
        <f t="shared" si="3"/>
        <v>28.000.80</v>
      </c>
      <c r="I7" s="121" t="str">
        <f t="shared" si="4"/>
        <v>28000.80</v>
      </c>
      <c r="J7" s="121">
        <f t="shared" si="5"/>
        <v>28000.799999999999</v>
      </c>
      <c r="K7">
        <f t="shared" si="5"/>
        <v>28000.799999999999</v>
      </c>
      <c r="P7" s="122"/>
    </row>
    <row r="8" spans="1:16">
      <c r="A8" t="s">
        <v>668</v>
      </c>
      <c r="B8" t="str">
        <f t="shared" si="6"/>
        <v>16 al 22</v>
      </c>
      <c r="C8" t="s">
        <v>669</v>
      </c>
      <c r="D8" t="str">
        <f t="shared" si="0"/>
        <v>2025</v>
      </c>
      <c r="E8" cm="1">
        <f t="array" ref="E8">CHOOSE(MATCH(TRUE,ISNUMBER(SEARCH({"enero","febrero","marzo","abril","mayo","junio","julio","agosto","septiembre","octubre","noviembre","diciembre"},LOWER(A8))),0),
1,2,3,4,5,6,7,8,9,10,11,12)</f>
        <v>6</v>
      </c>
      <c r="F8" t="str">
        <f t="shared" si="1"/>
        <v>6/1/2025</v>
      </c>
      <c r="G8" s="121" t="str">
        <f t="shared" si="2"/>
        <v>30.544,50</v>
      </c>
      <c r="H8" s="121" t="str">
        <f t="shared" si="3"/>
        <v>30.544.50</v>
      </c>
      <c r="I8" s="121" t="str">
        <f t="shared" si="4"/>
        <v>30544.50</v>
      </c>
      <c r="J8" s="121">
        <f t="shared" si="5"/>
        <v>30544.5</v>
      </c>
      <c r="K8">
        <f t="shared" si="5"/>
        <v>30544.5</v>
      </c>
    </row>
    <row r="9" spans="1:16">
      <c r="A9" t="s">
        <v>670</v>
      </c>
      <c r="B9" t="str">
        <f t="shared" si="6"/>
        <v>9 al 15</v>
      </c>
      <c r="C9" t="s">
        <v>671</v>
      </c>
      <c r="D9" t="str">
        <f t="shared" si="0"/>
        <v>2025</v>
      </c>
      <c r="E9" cm="1">
        <f t="array" ref="E9">CHOOSE(MATCH(TRUE,ISNUMBER(SEARCH({"enero","febrero","marzo","abril","mayo","junio","julio","agosto","septiembre","octubre","noviembre","diciembre"},LOWER(A9))),0),
1,2,3,4,5,6,7,8,9,10,11,12)</f>
        <v>6</v>
      </c>
      <c r="F9" t="str">
        <f t="shared" si="1"/>
        <v>6/1/2025</v>
      </c>
      <c r="G9" s="121" t="str">
        <f t="shared" si="2"/>
        <v>28.895,00</v>
      </c>
      <c r="H9" s="121" t="str">
        <f t="shared" si="3"/>
        <v>28.895.00</v>
      </c>
      <c r="I9" s="121" t="str">
        <f t="shared" si="4"/>
        <v>28895.00</v>
      </c>
      <c r="J9" s="121">
        <f t="shared" si="5"/>
        <v>28895</v>
      </c>
      <c r="K9">
        <f t="shared" si="5"/>
        <v>28895</v>
      </c>
    </row>
    <row r="10" spans="1:16">
      <c r="A10" t="s">
        <v>672</v>
      </c>
      <c r="B10" t="str">
        <f t="shared" si="6"/>
        <v>2 al 8</v>
      </c>
      <c r="C10" t="s">
        <v>673</v>
      </c>
      <c r="D10" t="str">
        <f t="shared" si="0"/>
        <v>2025</v>
      </c>
      <c r="E10" cm="1">
        <f t="array" ref="E10">CHOOSE(MATCH(TRUE,ISNUMBER(SEARCH({"enero","febrero","marzo","abril","mayo","junio","julio","agosto","septiembre","octubre","noviembre","diciembre"},LOWER(A10))),0),
1,2,3,4,5,6,7,8,9,10,11,12)</f>
        <v>6</v>
      </c>
      <c r="F10" t="str">
        <f t="shared" si="1"/>
        <v>6/1/2025</v>
      </c>
      <c r="G10" s="121" t="str">
        <f t="shared" si="2"/>
        <v>27.863,50</v>
      </c>
      <c r="H10" s="121" t="str">
        <f t="shared" si="3"/>
        <v>27.863.50</v>
      </c>
      <c r="I10" s="121" t="str">
        <f t="shared" si="4"/>
        <v>27863.50</v>
      </c>
      <c r="J10" s="121">
        <f t="shared" si="5"/>
        <v>27863.5</v>
      </c>
      <c r="K10">
        <f t="shared" si="5"/>
        <v>27863.5</v>
      </c>
    </row>
    <row r="11" spans="1:16">
      <c r="A11" t="s">
        <v>674</v>
      </c>
      <c r="B11" t="s">
        <v>14</v>
      </c>
      <c r="C11" t="s">
        <v>675</v>
      </c>
      <c r="D11" t="str">
        <f t="shared" si="0"/>
        <v>2025</v>
      </c>
      <c r="E11" cm="1">
        <f t="array" ref="E11">CHOOSE(MATCH(TRUE,ISNUMBER(SEARCH({"enero","febrero","marzo","abril","mayo","junio","julio","agosto","septiembre","octubre","noviembre","diciembre"},LOWER(A11))),0),
1,2,3,4,5,6,7,8,9,10,11,12)</f>
        <v>5</v>
      </c>
      <c r="F11" t="str">
        <f t="shared" si="1"/>
        <v>5/1/2025</v>
      </c>
      <c r="G11" s="121" t="str">
        <f t="shared" si="2"/>
        <v>31.486,50</v>
      </c>
      <c r="H11" s="121" t="str">
        <f t="shared" si="3"/>
        <v>31.486.50</v>
      </c>
      <c r="I11" s="121" t="str">
        <f t="shared" si="4"/>
        <v>31486.50</v>
      </c>
      <c r="J11" s="121">
        <f t="shared" si="5"/>
        <v>31486.5</v>
      </c>
      <c r="K11">
        <f t="shared" si="5"/>
        <v>31486.5</v>
      </c>
    </row>
    <row r="12" spans="1:16">
      <c r="A12" t="s">
        <v>676</v>
      </c>
      <c r="B12" t="str">
        <f t="shared" si="6"/>
        <v>19 al 25</v>
      </c>
      <c r="C12" t="s">
        <v>677</v>
      </c>
      <c r="D12" t="str">
        <f t="shared" si="0"/>
        <v>2025</v>
      </c>
      <c r="E12" cm="1">
        <f t="array" ref="E12">CHOOSE(MATCH(TRUE,ISNUMBER(SEARCH({"enero","febrero","marzo","abril","mayo","junio","julio","agosto","septiembre","octubre","noviembre","diciembre"},LOWER(A12))),0),
1,2,3,4,5,6,7,8,9,10,11,12)</f>
        <v>5</v>
      </c>
      <c r="F12" t="str">
        <f t="shared" si="1"/>
        <v>5/1/2025</v>
      </c>
      <c r="G12" s="121" t="str">
        <f t="shared" si="2"/>
        <v>30.397,00</v>
      </c>
      <c r="H12" s="121" t="str">
        <f t="shared" si="3"/>
        <v>30.397.00</v>
      </c>
      <c r="I12" s="121" t="str">
        <f t="shared" si="4"/>
        <v>30397.00</v>
      </c>
      <c r="J12" s="121">
        <f t="shared" si="5"/>
        <v>30397</v>
      </c>
      <c r="K12">
        <f t="shared" si="5"/>
        <v>30397</v>
      </c>
    </row>
    <row r="13" spans="1:16">
      <c r="A13" t="s">
        <v>678</v>
      </c>
      <c r="B13" t="str">
        <f t="shared" si="6"/>
        <v>12 al 18</v>
      </c>
      <c r="C13" t="s">
        <v>679</v>
      </c>
      <c r="D13" t="str">
        <f t="shared" si="0"/>
        <v>2025</v>
      </c>
      <c r="E13" cm="1">
        <f t="array" ref="E13">CHOOSE(MATCH(TRUE,ISNUMBER(SEARCH({"enero","febrero","marzo","abril","mayo","junio","julio","agosto","septiembre","octubre","noviembre","diciembre"},LOWER(A13))),0),
1,2,3,4,5,6,7,8,9,10,11,12)</f>
        <v>5</v>
      </c>
      <c r="F13" t="str">
        <f t="shared" si="1"/>
        <v>5/1/2025</v>
      </c>
      <c r="G13" s="121" t="str">
        <f t="shared" si="2"/>
        <v>28.050,80</v>
      </c>
      <c r="H13" s="121" t="str">
        <f t="shared" si="3"/>
        <v>28.050.80</v>
      </c>
      <c r="I13" s="121" t="str">
        <f t="shared" si="4"/>
        <v>28050.80</v>
      </c>
      <c r="J13" s="121">
        <f t="shared" si="5"/>
        <v>28050.799999999999</v>
      </c>
      <c r="K13">
        <f t="shared" si="5"/>
        <v>28050.799999999999</v>
      </c>
    </row>
    <row r="14" spans="1:16">
      <c r="A14" t="s">
        <v>680</v>
      </c>
      <c r="B14" t="str">
        <f t="shared" si="6"/>
        <v>5 al 11</v>
      </c>
      <c r="C14" t="s">
        <v>681</v>
      </c>
      <c r="D14" t="str">
        <f t="shared" si="0"/>
        <v>2025</v>
      </c>
      <c r="E14" cm="1">
        <f t="array" ref="E14">CHOOSE(MATCH(TRUE,ISNUMBER(SEARCH({"enero","febrero","marzo","abril","mayo","junio","julio","agosto","septiembre","octubre","noviembre","diciembre"},LOWER(A14))),0),
1,2,3,4,5,6,7,8,9,10,11,12)</f>
        <v>5</v>
      </c>
      <c r="F14" t="str">
        <f t="shared" si="1"/>
        <v>5/1/2025</v>
      </c>
      <c r="G14" s="121" t="str">
        <f t="shared" si="2"/>
        <v>27.484,20</v>
      </c>
      <c r="H14" s="121" t="str">
        <f t="shared" si="3"/>
        <v>27.484.20</v>
      </c>
      <c r="I14" s="121" t="str">
        <f t="shared" si="4"/>
        <v>27484.20</v>
      </c>
      <c r="J14" s="121">
        <f t="shared" si="5"/>
        <v>27484.2</v>
      </c>
      <c r="K14">
        <f t="shared" si="5"/>
        <v>27484.2</v>
      </c>
    </row>
    <row r="15" spans="1:16">
      <c r="A15" t="s">
        <v>682</v>
      </c>
      <c r="B15" t="s">
        <v>40</v>
      </c>
      <c r="C15" t="s">
        <v>683</v>
      </c>
      <c r="D15" t="str">
        <f t="shared" si="0"/>
        <v>2025</v>
      </c>
      <c r="E15" cm="1">
        <f t="array" ref="E15">CHOOSE(MATCH(TRUE,ISNUMBER(SEARCH({"enero","febrero","marzo","abril","mayo","junio","julio","agosto","septiembre","octubre","noviembre","diciembre"},LOWER(A15))),0),
1,2,3,4,5,6,7,8,9,10,11,12)</f>
        <v>4</v>
      </c>
      <c r="F15" t="str">
        <f t="shared" si="1"/>
        <v>4/1/2025</v>
      </c>
      <c r="G15" s="121" t="str">
        <f t="shared" si="2"/>
        <v>27.686,70</v>
      </c>
      <c r="H15" s="121" t="str">
        <f t="shared" si="3"/>
        <v>27.686.70</v>
      </c>
      <c r="I15" s="121" t="str">
        <f t="shared" si="4"/>
        <v>27686.70</v>
      </c>
      <c r="J15" s="121">
        <f t="shared" si="5"/>
        <v>27686.7</v>
      </c>
      <c r="K15">
        <f t="shared" si="5"/>
        <v>27686.7</v>
      </c>
    </row>
    <row r="16" spans="1:16">
      <c r="A16" t="s">
        <v>684</v>
      </c>
      <c r="B16" t="str">
        <f t="shared" si="6"/>
        <v>21 al 27</v>
      </c>
      <c r="C16" t="s">
        <v>685</v>
      </c>
      <c r="D16" t="str">
        <f t="shared" si="0"/>
        <v>2025</v>
      </c>
      <c r="E16" cm="1">
        <f t="array" ref="E16">CHOOSE(MATCH(TRUE,ISNUMBER(SEARCH({"enero","febrero","marzo","abril","mayo","junio","julio","agosto","septiembre","octubre","noviembre","diciembre"},LOWER(A16))),0),
1,2,3,4,5,6,7,8,9,10,11,12)</f>
        <v>4</v>
      </c>
      <c r="F16" t="str">
        <f t="shared" si="1"/>
        <v>4/1/2025</v>
      </c>
      <c r="G16" s="121" t="str">
        <f t="shared" si="2"/>
        <v>25.759,30</v>
      </c>
      <c r="H16" s="121" t="str">
        <f t="shared" si="3"/>
        <v>25.759.30</v>
      </c>
      <c r="I16" s="121" t="str">
        <f t="shared" si="4"/>
        <v>25759.30</v>
      </c>
      <c r="J16" s="121">
        <f t="shared" si="5"/>
        <v>25759.3</v>
      </c>
      <c r="K16">
        <f t="shared" si="5"/>
        <v>25759.3</v>
      </c>
    </row>
    <row r="17" spans="1:11">
      <c r="A17" t="s">
        <v>686</v>
      </c>
      <c r="B17" t="str">
        <f t="shared" si="6"/>
        <v>14 al 20</v>
      </c>
      <c r="C17" t="s">
        <v>687</v>
      </c>
      <c r="D17" t="str">
        <f t="shared" si="0"/>
        <v>2025</v>
      </c>
      <c r="E17" cm="1">
        <f t="array" ref="E17">CHOOSE(MATCH(TRUE,ISNUMBER(SEARCH({"enero","febrero","marzo","abril","mayo","junio","julio","agosto","septiembre","octubre","noviembre","diciembre"},LOWER(A17))),0),
1,2,3,4,5,6,7,8,9,10,11,12)</f>
        <v>4</v>
      </c>
      <c r="F17" t="str">
        <f t="shared" si="1"/>
        <v>4/1/2025</v>
      </c>
      <c r="G17" s="121" t="str">
        <f t="shared" si="2"/>
        <v>25.156,00</v>
      </c>
      <c r="H17" s="121" t="str">
        <f t="shared" si="3"/>
        <v>25.156.00</v>
      </c>
      <c r="I17" s="121" t="str">
        <f t="shared" si="4"/>
        <v>25156.00</v>
      </c>
      <c r="J17" s="121">
        <f t="shared" si="5"/>
        <v>25156</v>
      </c>
      <c r="K17">
        <f t="shared" si="5"/>
        <v>25156</v>
      </c>
    </row>
    <row r="18" spans="1:11">
      <c r="A18" t="s">
        <v>688</v>
      </c>
      <c r="B18" t="str">
        <f t="shared" si="6"/>
        <v>7 al 13</v>
      </c>
      <c r="C18" t="s">
        <v>689</v>
      </c>
      <c r="D18" t="str">
        <f t="shared" si="0"/>
        <v>2025</v>
      </c>
      <c r="E18" cm="1">
        <f t="array" ref="E18">CHOOSE(MATCH(TRUE,ISNUMBER(SEARCH({"enero","febrero","marzo","abril","mayo","junio","julio","agosto","septiembre","octubre","noviembre","diciembre"},LOWER(A18))),0),
1,2,3,4,5,6,7,8,9,10,11,12)</f>
        <v>4</v>
      </c>
      <c r="F18" t="str">
        <f t="shared" si="1"/>
        <v>4/1/2025</v>
      </c>
      <c r="G18" s="121" t="str">
        <f t="shared" si="2"/>
        <v>23.842,20</v>
      </c>
      <c r="H18" s="121" t="str">
        <f t="shared" si="3"/>
        <v>23.842.20</v>
      </c>
      <c r="I18" s="121" t="str">
        <f t="shared" si="4"/>
        <v>23842.20</v>
      </c>
      <c r="J18" s="121">
        <f t="shared" si="5"/>
        <v>23842.2</v>
      </c>
      <c r="K18">
        <f t="shared" si="5"/>
        <v>23842.2</v>
      </c>
    </row>
    <row r="19" spans="1:11">
      <c r="A19" t="s">
        <v>690</v>
      </c>
      <c r="B19" t="s">
        <v>39</v>
      </c>
      <c r="C19" t="s">
        <v>691</v>
      </c>
      <c r="D19" t="str">
        <f t="shared" si="0"/>
        <v>2025</v>
      </c>
      <c r="E19" cm="1">
        <f t="array" ref="E19">CHOOSE(MATCH(TRUE,ISNUMBER(SEARCH({"enero","febrero","marzo","abril","mayo","junio","julio","agosto","septiembre","octubre","noviembre","diciembre"},LOWER(A19))),0),
1,2,3,4,5,6,7,8,9,10,11,12)</f>
        <v>3</v>
      </c>
      <c r="F19" t="str">
        <f t="shared" si="1"/>
        <v>3/1/2025</v>
      </c>
      <c r="G19" s="121" t="str">
        <f t="shared" si="2"/>
        <v>23.407,50</v>
      </c>
      <c r="H19" s="121" t="str">
        <f t="shared" si="3"/>
        <v>23.407.50</v>
      </c>
      <c r="I19" s="121" t="str">
        <f t="shared" si="4"/>
        <v>23407.50</v>
      </c>
      <c r="J19" s="121">
        <f t="shared" si="5"/>
        <v>23407.5</v>
      </c>
      <c r="K19">
        <f t="shared" si="5"/>
        <v>23407.5</v>
      </c>
    </row>
    <row r="20" spans="1:11">
      <c r="A20" t="s">
        <v>692</v>
      </c>
      <c r="B20" t="str">
        <f t="shared" si="6"/>
        <v>24 al 30</v>
      </c>
      <c r="C20" t="s">
        <v>693</v>
      </c>
      <c r="D20" t="str">
        <f t="shared" si="0"/>
        <v>2025</v>
      </c>
      <c r="E20" cm="1">
        <f t="array" ref="E20">CHOOSE(MATCH(TRUE,ISNUMBER(SEARCH({"enero","febrero","marzo","abril","mayo","junio","julio","agosto","septiembre","octubre","noviembre","diciembre"},LOWER(A20))),0),
1,2,3,4,5,6,7,8,9,10,11,12)</f>
        <v>3</v>
      </c>
      <c r="F20" t="str">
        <f t="shared" si="1"/>
        <v>3/1/2025</v>
      </c>
      <c r="G20" s="121" t="str">
        <f t="shared" si="2"/>
        <v>23.730,80</v>
      </c>
      <c r="H20" s="121" t="str">
        <f t="shared" si="3"/>
        <v>23.730.80</v>
      </c>
      <c r="I20" s="121" t="str">
        <f t="shared" si="4"/>
        <v>23730.80</v>
      </c>
      <c r="J20" s="121">
        <f t="shared" si="5"/>
        <v>23730.799999999999</v>
      </c>
      <c r="K20">
        <f t="shared" si="5"/>
        <v>23730.799999999999</v>
      </c>
    </row>
    <row r="21" spans="1:11">
      <c r="A21" t="s">
        <v>694</v>
      </c>
      <c r="B21" t="str">
        <f t="shared" si="6"/>
        <v>17 al 23</v>
      </c>
      <c r="C21" t="s">
        <v>695</v>
      </c>
      <c r="D21" t="str">
        <f t="shared" si="0"/>
        <v>2025</v>
      </c>
      <c r="E21" cm="1">
        <f t="array" ref="E21">CHOOSE(MATCH(TRUE,ISNUMBER(SEARCH({"enero","febrero","marzo","abril","mayo","junio","julio","agosto","septiembre","octubre","noviembre","diciembre"},LOWER(A21))),0),
1,2,3,4,5,6,7,8,9,10,11,12)</f>
        <v>3</v>
      </c>
      <c r="F21" t="str">
        <f t="shared" si="1"/>
        <v>3/1/2025</v>
      </c>
      <c r="G21" s="121" t="str">
        <f t="shared" si="2"/>
        <v>22.958,20</v>
      </c>
      <c r="H21" s="121" t="str">
        <f t="shared" si="3"/>
        <v>22.958.20</v>
      </c>
      <c r="I21" s="121" t="str">
        <f t="shared" si="4"/>
        <v>22958.20</v>
      </c>
      <c r="J21" s="121">
        <f t="shared" si="5"/>
        <v>22958.2</v>
      </c>
      <c r="K21">
        <f t="shared" si="5"/>
        <v>22958.2</v>
      </c>
    </row>
    <row r="22" spans="1:11">
      <c r="A22" t="s">
        <v>696</v>
      </c>
      <c r="B22" t="str">
        <f t="shared" si="6"/>
        <v>​10 al 17</v>
      </c>
      <c r="C22" t="s">
        <v>697</v>
      </c>
      <c r="D22" t="str">
        <f t="shared" si="0"/>
        <v>2025</v>
      </c>
      <c r="E22" cm="1">
        <f t="array" ref="E22">CHOOSE(MATCH(TRUE,ISNUMBER(SEARCH({"enero","febrero","marzo","abril","mayo","junio","julio","agosto","septiembre","octubre","noviembre","diciembre"},LOWER(A22))),0),
1,2,3,4,5,6,7,8,9,10,11,12)</f>
        <v>3</v>
      </c>
      <c r="F22" t="str">
        <f t="shared" si="1"/>
        <v>3/1/2025</v>
      </c>
      <c r="G22" s="121" t="str">
        <f t="shared" si="2"/>
        <v>23.462,80</v>
      </c>
      <c r="H22" s="121" t="str">
        <f t="shared" si="3"/>
        <v>23.462.80</v>
      </c>
      <c r="I22" s="121" t="str">
        <f t="shared" si="4"/>
        <v>23462.80</v>
      </c>
      <c r="J22" s="121">
        <f t="shared" si="5"/>
        <v>23462.799999999999</v>
      </c>
      <c r="K22">
        <f t="shared" si="5"/>
        <v>23462.799999999999</v>
      </c>
    </row>
    <row r="23" spans="1:11">
      <c r="A23" t="s">
        <v>698</v>
      </c>
      <c r="B23" t="str">
        <f t="shared" si="6"/>
        <v>3 al 9</v>
      </c>
      <c r="C23" t="s">
        <v>699</v>
      </c>
      <c r="D23" t="str">
        <f t="shared" si="0"/>
        <v>2025</v>
      </c>
      <c r="E23" cm="1">
        <f t="array" ref="E23">CHOOSE(MATCH(TRUE,ISNUMBER(SEARCH({"enero","febrero","marzo","abril","mayo","junio","julio","agosto","septiembre","octubre","noviembre","diciembre"},LOWER(A23))),0),
1,2,3,4,5,6,7,8,9,10,11,12)</f>
        <v>3</v>
      </c>
      <c r="F23" t="str">
        <f t="shared" si="1"/>
        <v>3/1/2025</v>
      </c>
      <c r="G23" s="121" t="str">
        <f t="shared" si="2"/>
        <v>26.468,30</v>
      </c>
      <c r="H23" s="121" t="str">
        <f t="shared" si="3"/>
        <v>26.468.30</v>
      </c>
      <c r="I23" s="121" t="str">
        <f t="shared" si="4"/>
        <v>26468.30</v>
      </c>
      <c r="J23" s="121">
        <f t="shared" si="5"/>
        <v>26468.3</v>
      </c>
      <c r="K23">
        <f t="shared" si="5"/>
        <v>26468.3</v>
      </c>
    </row>
    <row r="24" spans="1:11">
      <c r="A24" t="s">
        <v>700</v>
      </c>
      <c r="B24" t="s">
        <v>1089</v>
      </c>
      <c r="C24" t="s">
        <v>701</v>
      </c>
      <c r="D24" t="str">
        <f t="shared" si="0"/>
        <v>2025</v>
      </c>
      <c r="E24" cm="1">
        <f t="array" ref="E24">CHOOSE(MATCH(TRUE,ISNUMBER(SEARCH({"enero","febrero","marzo","abril","mayo","junio","julio","agosto","septiembre","octubre","noviembre","diciembre"},LOWER(A24))),0),
1,2,3,4,5,6,7,8,9,10,11,12)</f>
        <v>2</v>
      </c>
      <c r="F24" t="str">
        <f t="shared" si="1"/>
        <v>2/1/2025</v>
      </c>
      <c r="G24" s="121" t="str">
        <f t="shared" si="2"/>
        <v>28.345,00</v>
      </c>
      <c r="H24" s="121" t="str">
        <f t="shared" si="3"/>
        <v>28.345.00</v>
      </c>
      <c r="I24" s="121" t="str">
        <f t="shared" si="4"/>
        <v>28345.00</v>
      </c>
      <c r="J24" s="121">
        <f t="shared" si="5"/>
        <v>28345</v>
      </c>
      <c r="K24">
        <f t="shared" si="5"/>
        <v>28345</v>
      </c>
    </row>
    <row r="25" spans="1:11">
      <c r="A25" t="s">
        <v>702</v>
      </c>
      <c r="B25" t="str">
        <f t="shared" si="6"/>
        <v>17 al 23</v>
      </c>
      <c r="C25" t="s">
        <v>703</v>
      </c>
      <c r="D25" t="str">
        <f t="shared" si="0"/>
        <v>2025</v>
      </c>
      <c r="E25" cm="1">
        <f t="array" ref="E25">CHOOSE(MATCH(TRUE,ISNUMBER(SEARCH({"enero","febrero","marzo","abril","mayo","junio","julio","agosto","septiembre","octubre","noviembre","diciembre"},LOWER(A25))),0),
1,2,3,4,5,6,7,8,9,10,11,12)</f>
        <v>2</v>
      </c>
      <c r="F25" t="str">
        <f t="shared" si="1"/>
        <v>2/1/2025</v>
      </c>
      <c r="G25" s="121" t="str">
        <f t="shared" si="2"/>
        <v>30.533,70</v>
      </c>
      <c r="H25" s="121" t="str">
        <f t="shared" si="3"/>
        <v>30.533.70</v>
      </c>
      <c r="I25" s="121" t="str">
        <f t="shared" si="4"/>
        <v>30533.70</v>
      </c>
      <c r="J25" s="121">
        <f t="shared" si="5"/>
        <v>30533.7</v>
      </c>
      <c r="K25">
        <f t="shared" si="5"/>
        <v>30533.7</v>
      </c>
    </row>
    <row r="26" spans="1:11">
      <c r="A26" t="s">
        <v>704</v>
      </c>
      <c r="B26" t="str">
        <f t="shared" si="6"/>
        <v>10 al 16</v>
      </c>
      <c r="C26" t="s">
        <v>705</v>
      </c>
      <c r="D26" t="str">
        <f t="shared" si="0"/>
        <v>2025</v>
      </c>
      <c r="E26" cm="1">
        <f t="array" ref="E26">CHOOSE(MATCH(TRUE,ISNUMBER(SEARCH({"enero","febrero","marzo","abril","mayo","junio","julio","agosto","septiembre","octubre","noviembre","diciembre"},LOWER(A26))),0),
1,2,3,4,5,6,7,8,9,10,11,12)</f>
        <v>2</v>
      </c>
      <c r="F26" t="str">
        <f t="shared" si="1"/>
        <v>2/1/2025</v>
      </c>
      <c r="G26" s="121" t="str">
        <f t="shared" si="2"/>
        <v>31.623,50</v>
      </c>
      <c r="H26" s="121" t="str">
        <f t="shared" si="3"/>
        <v>31.623.50</v>
      </c>
      <c r="I26" s="121" t="str">
        <f t="shared" si="4"/>
        <v>31623.50</v>
      </c>
      <c r="J26" s="121">
        <f t="shared" si="5"/>
        <v>31623.5</v>
      </c>
      <c r="K26">
        <f t="shared" si="5"/>
        <v>31623.5</v>
      </c>
    </row>
    <row r="27" spans="1:11">
      <c r="A27" t="s">
        <v>706</v>
      </c>
      <c r="B27" t="str">
        <f t="shared" si="6"/>
        <v>3 al 9</v>
      </c>
      <c r="C27" t="s">
        <v>707</v>
      </c>
      <c r="D27" t="str">
        <f t="shared" si="0"/>
        <v>2025</v>
      </c>
      <c r="E27" cm="1">
        <f t="array" ref="E27">CHOOSE(MATCH(TRUE,ISNUMBER(SEARCH({"enero","febrero","marzo","abril","mayo","junio","julio","agosto","septiembre","octubre","noviembre","diciembre"},LOWER(A27))),0),
1,2,3,4,5,6,7,8,9,10,11,12)</f>
        <v>2</v>
      </c>
      <c r="F27" t="str">
        <f t="shared" si="1"/>
        <v>2/1/2025</v>
      </c>
      <c r="G27" s="121" t="str">
        <f t="shared" si="2"/>
        <v>33.611,00</v>
      </c>
      <c r="H27" s="121" t="str">
        <f t="shared" si="3"/>
        <v>33.611.00</v>
      </c>
      <c r="I27" s="121" t="str">
        <f t="shared" si="4"/>
        <v>33611.00</v>
      </c>
      <c r="J27" s="121">
        <f t="shared" si="5"/>
        <v>33611</v>
      </c>
      <c r="K27">
        <f t="shared" si="5"/>
        <v>33611</v>
      </c>
    </row>
    <row r="28" spans="1:11">
      <c r="A28" t="s">
        <v>708</v>
      </c>
      <c r="B28" t="s">
        <v>32</v>
      </c>
      <c r="C28" t="s">
        <v>709</v>
      </c>
      <c r="D28" t="str">
        <f t="shared" si="0"/>
        <v>2025</v>
      </c>
      <c r="E28" cm="1">
        <f t="array" ref="E28">CHOOSE(MATCH(TRUE,ISNUMBER(SEARCH({"enero","febrero","marzo","abril","mayo","junio","julio","agosto","septiembre","octubre","noviembre","diciembre"},LOWER(A28))),0),
1,2,3,4,5,6,7,8,9,10,11,12)</f>
        <v>1</v>
      </c>
      <c r="F28" t="str">
        <f t="shared" si="1"/>
        <v>1/1/2025</v>
      </c>
      <c r="G28" s="121" t="str">
        <f t="shared" si="2"/>
        <v>33.831,30</v>
      </c>
      <c r="H28" s="121" t="str">
        <f t="shared" si="3"/>
        <v>33.831.30</v>
      </c>
      <c r="I28" s="121" t="str">
        <f t="shared" si="4"/>
        <v>33831.30</v>
      </c>
      <c r="J28" s="121">
        <f t="shared" si="5"/>
        <v>33831.300000000003</v>
      </c>
      <c r="K28">
        <f t="shared" si="5"/>
        <v>33831.300000000003</v>
      </c>
    </row>
    <row r="29" spans="1:11">
      <c r="A29" t="s">
        <v>710</v>
      </c>
      <c r="B29" t="str">
        <f t="shared" si="6"/>
        <v>20 al 26</v>
      </c>
      <c r="C29" t="s">
        <v>711</v>
      </c>
      <c r="D29" t="str">
        <f t="shared" si="0"/>
        <v>2025</v>
      </c>
      <c r="E29" cm="1">
        <f t="array" ref="E29">CHOOSE(MATCH(TRUE,ISNUMBER(SEARCH({"enero","febrero","marzo","abril","mayo","junio","julio","agosto","septiembre","octubre","noviembre","diciembre"},LOWER(A29))),0),
1,2,3,4,5,6,7,8,9,10,11,12)</f>
        <v>1</v>
      </c>
      <c r="F29" t="str">
        <f t="shared" si="1"/>
        <v>1/1/2025</v>
      </c>
      <c r="G29" s="121" t="str">
        <f t="shared" si="2"/>
        <v>33.817,80</v>
      </c>
      <c r="H29" s="121" t="str">
        <f t="shared" si="3"/>
        <v>33.817.80</v>
      </c>
      <c r="I29" s="121" t="str">
        <f t="shared" si="4"/>
        <v>33817.80</v>
      </c>
      <c r="J29" s="121">
        <f t="shared" si="5"/>
        <v>33817.800000000003</v>
      </c>
      <c r="K29">
        <f t="shared" si="5"/>
        <v>33817.800000000003</v>
      </c>
    </row>
    <row r="30" spans="1:11">
      <c r="A30" t="s">
        <v>712</v>
      </c>
      <c r="B30" t="str">
        <f t="shared" si="6"/>
        <v>13 al 19</v>
      </c>
      <c r="C30" t="s">
        <v>713</v>
      </c>
      <c r="D30" t="str">
        <f t="shared" si="0"/>
        <v>2025</v>
      </c>
      <c r="E30" cm="1">
        <f t="array" ref="E30">CHOOSE(MATCH(TRUE,ISNUMBER(SEARCH({"enero","febrero","marzo","abril","mayo","junio","julio","agosto","septiembre","octubre","noviembre","diciembre"},LOWER(A30))),0),
1,2,3,4,5,6,7,8,9,10,11,12)</f>
        <v>1</v>
      </c>
      <c r="F30" t="str">
        <f t="shared" si="1"/>
        <v>1/1/2025</v>
      </c>
      <c r="G30" s="121" t="str">
        <f t="shared" si="2"/>
        <v>34.229,20</v>
      </c>
      <c r="H30" s="121" t="str">
        <f t="shared" si="3"/>
        <v>34.229.20</v>
      </c>
      <c r="I30" s="121" t="str">
        <f t="shared" si="4"/>
        <v>34229.20</v>
      </c>
      <c r="J30" s="121">
        <f t="shared" si="5"/>
        <v>34229.199999999997</v>
      </c>
      <c r="K30">
        <f t="shared" si="5"/>
        <v>34229.199999999997</v>
      </c>
    </row>
    <row r="31" spans="1:11">
      <c r="A31" t="s">
        <v>714</v>
      </c>
      <c r="B31" t="str">
        <f t="shared" si="6"/>
        <v>6 al 12</v>
      </c>
      <c r="C31" t="s">
        <v>715</v>
      </c>
      <c r="D31" t="str">
        <f t="shared" si="0"/>
        <v>2025</v>
      </c>
      <c r="E31" cm="1">
        <f t="array" ref="E31">CHOOSE(MATCH(TRUE,ISNUMBER(SEARCH({"enero","febrero","marzo","abril","mayo","junio","julio","agosto","septiembre","octubre","noviembre","diciembre"},LOWER(A31))),0),
1,2,3,4,5,6,7,8,9,10,11,12)</f>
        <v>1</v>
      </c>
      <c r="F31" t="str">
        <f t="shared" si="1"/>
        <v>1/1/2025</v>
      </c>
      <c r="G31" s="121" t="str">
        <f t="shared" si="2"/>
        <v>34.633,50</v>
      </c>
      <c r="H31" s="121" t="str">
        <f t="shared" si="3"/>
        <v>34.633.50</v>
      </c>
      <c r="I31" s="121" t="str">
        <f t="shared" si="4"/>
        <v>34633.50</v>
      </c>
      <c r="J31" s="121">
        <f t="shared" si="5"/>
        <v>34633.5</v>
      </c>
      <c r="K31">
        <f t="shared" si="5"/>
        <v>34633.5</v>
      </c>
    </row>
    <row r="32" spans="1:11">
      <c r="A32" t="s">
        <v>716</v>
      </c>
      <c r="B32" t="s">
        <v>28</v>
      </c>
      <c r="C32" t="s">
        <v>717</v>
      </c>
      <c r="D32" t="str">
        <f t="shared" si="0"/>
        <v>2024</v>
      </c>
      <c r="E32" cm="1">
        <f t="array" ref="E32">CHOOSE(MATCH(TRUE,ISNUMBER(SEARCH({"enero","febrero","marzo","abril","mayo","junio","julio","agosto","septiembre","octubre","noviembre","diciembre"},LOWER(A32))),0),
1,2,3,4,5,6,7,8,9,10,11,12)</f>
        <v>1</v>
      </c>
      <c r="F32" t="str">
        <f t="shared" si="1"/>
        <v>1/1/2024</v>
      </c>
      <c r="G32" s="121" t="str">
        <f t="shared" si="2"/>
        <v>34.900,80</v>
      </c>
      <c r="H32" s="121" t="str">
        <f t="shared" si="3"/>
        <v>34.900.80</v>
      </c>
      <c r="I32" s="121" t="str">
        <f t="shared" si="4"/>
        <v>34900.80</v>
      </c>
      <c r="J32" s="121">
        <f t="shared" si="5"/>
        <v>34900.800000000003</v>
      </c>
      <c r="K32">
        <f t="shared" si="5"/>
        <v>34900.800000000003</v>
      </c>
    </row>
    <row r="33" spans="1:11">
      <c r="A33" t="s">
        <v>718</v>
      </c>
      <c r="B33" t="s">
        <v>1090</v>
      </c>
      <c r="C33" t="s">
        <v>719</v>
      </c>
      <c r="D33" t="str">
        <f t="shared" si="0"/>
        <v>2024</v>
      </c>
      <c r="E33" cm="1">
        <f t="array" ref="E33">CHOOSE(MATCH(TRUE,ISNUMBER(SEARCH({"enero","febrero","marzo","abril","mayo","junio","julio","agosto","septiembre","octubre","noviembre","diciembre"},LOWER(A33))),0),
1,2,3,4,5,6,7,8,9,10,11,12)</f>
        <v>12</v>
      </c>
      <c r="F33" t="str">
        <f t="shared" si="1"/>
        <v>12/1/2024</v>
      </c>
      <c r="G33" s="121" t="str">
        <f t="shared" si="2"/>
        <v>33.968.30</v>
      </c>
      <c r="H33" s="121" t="str">
        <f t="shared" si="3"/>
        <v>33.968.30</v>
      </c>
      <c r="I33" s="121" t="str">
        <f t="shared" si="4"/>
        <v>33968.30</v>
      </c>
      <c r="J33" s="121">
        <f t="shared" si="5"/>
        <v>33968.300000000003</v>
      </c>
      <c r="K33">
        <f t="shared" si="5"/>
        <v>33968.300000000003</v>
      </c>
    </row>
    <row r="34" spans="1:11">
      <c r="A34" t="s">
        <v>720</v>
      </c>
      <c r="B34" t="s">
        <v>16</v>
      </c>
      <c r="C34" t="s">
        <v>721</v>
      </c>
      <c r="D34" t="str">
        <f t="shared" si="0"/>
        <v>2024</v>
      </c>
      <c r="E34" cm="1">
        <f t="array" ref="E34">CHOOSE(MATCH(TRUE,ISNUMBER(SEARCH({"enero","febrero","marzo","abril","mayo","junio","julio","agosto","septiembre","octubre","noviembre","diciembre"},LOWER(A34))),0),
1,2,3,4,5,6,7,8,9,10,11,12)</f>
        <v>12</v>
      </c>
      <c r="F34" t="str">
        <f t="shared" si="1"/>
        <v>12/1/2024</v>
      </c>
      <c r="G34" s="121" t="str">
        <f t="shared" si="2"/>
        <v>32.459.70</v>
      </c>
      <c r="H34" s="121" t="str">
        <f t="shared" si="3"/>
        <v>32.459.70</v>
      </c>
      <c r="I34" s="121" t="str">
        <f t="shared" si="4"/>
        <v>32459.70</v>
      </c>
      <c r="J34" s="121">
        <f t="shared" si="5"/>
        <v>32459.7</v>
      </c>
      <c r="K34">
        <f t="shared" si="5"/>
        <v>32459.7</v>
      </c>
    </row>
    <row r="35" spans="1:11">
      <c r="A35" t="s">
        <v>722</v>
      </c>
      <c r="B35" t="s">
        <v>15</v>
      </c>
      <c r="C35" t="s">
        <v>723</v>
      </c>
      <c r="D35" t="str">
        <f t="shared" si="0"/>
        <v>2024</v>
      </c>
      <c r="E35">
        <v>12</v>
      </c>
      <c r="F35" t="str">
        <f t="shared" si="1"/>
        <v>12/1/2024</v>
      </c>
      <c r="G35" s="121" t="str">
        <f t="shared" si="2"/>
        <v>32.570.70</v>
      </c>
      <c r="H35" s="121" t="str">
        <f t="shared" si="3"/>
        <v>32.570.70</v>
      </c>
      <c r="I35" s="121" t="str">
        <f t="shared" si="4"/>
        <v>32570.70</v>
      </c>
      <c r="J35" s="121">
        <f t="shared" si="5"/>
        <v>32570.7</v>
      </c>
      <c r="K35">
        <f t="shared" si="5"/>
        <v>32570.7</v>
      </c>
    </row>
    <row r="36" spans="1:11">
      <c r="A36" t="s">
        <v>724</v>
      </c>
      <c r="B36" t="s">
        <v>52</v>
      </c>
      <c r="C36" t="s">
        <v>725</v>
      </c>
      <c r="D36" t="str">
        <f t="shared" si="0"/>
        <v>2024</v>
      </c>
      <c r="E36" cm="1">
        <f t="array" ref="E36">CHOOSE(MATCH(TRUE,ISNUMBER(SEARCH({"enero","febrero","marzo","abril","mayo","junio","julio","agosto","septiembre","octubre","noviembre","diciembre"},LOWER(A36))),0),
1,2,3,4,5,6,7,8,9,10,11,12)</f>
        <v>11</v>
      </c>
      <c r="F36" t="str">
        <f t="shared" si="1"/>
        <v>11/1/2024</v>
      </c>
      <c r="G36" s="121" t="str">
        <f t="shared" si="2"/>
        <v>32.570.00</v>
      </c>
      <c r="H36" s="121" t="str">
        <f t="shared" si="3"/>
        <v>32.570.00</v>
      </c>
      <c r="I36" s="121" t="str">
        <f t="shared" si="4"/>
        <v>32570.00</v>
      </c>
      <c r="J36" s="121">
        <f t="shared" si="5"/>
        <v>32570</v>
      </c>
      <c r="K36">
        <f t="shared" si="5"/>
        <v>32570</v>
      </c>
    </row>
    <row r="37" spans="1:11">
      <c r="A37" t="s">
        <v>726</v>
      </c>
      <c r="B37" t="s">
        <v>26</v>
      </c>
      <c r="C37" t="s">
        <v>727</v>
      </c>
      <c r="D37" t="str">
        <f t="shared" si="0"/>
        <v>2024</v>
      </c>
      <c r="E37" cm="1">
        <f t="array" ref="E37">CHOOSE(MATCH(TRUE,ISNUMBER(SEARCH({"enero","febrero","marzo","abril","mayo","junio","julio","agosto","septiembre","octubre","noviembre","diciembre"},LOWER(A37))),0),
1,2,3,4,5,6,7,8,9,10,11,12)</f>
        <v>11</v>
      </c>
      <c r="F37" t="str">
        <f t="shared" si="1"/>
        <v>11/1/2024</v>
      </c>
      <c r="G37" s="121" t="str">
        <f t="shared" si="2"/>
        <v>31.529.20</v>
      </c>
      <c r="H37" s="121" t="str">
        <f t="shared" si="3"/>
        <v>31.529.20</v>
      </c>
      <c r="I37" s="121" t="str">
        <f t="shared" si="4"/>
        <v>31529.20</v>
      </c>
      <c r="J37" s="121">
        <f t="shared" si="5"/>
        <v>31529.200000000001</v>
      </c>
      <c r="K37">
        <f t="shared" si="5"/>
        <v>31529.200000000001</v>
      </c>
    </row>
    <row r="38" spans="1:11">
      <c r="A38" t="s">
        <v>728</v>
      </c>
      <c r="B38" t="s">
        <v>25</v>
      </c>
      <c r="C38" t="s">
        <v>729</v>
      </c>
      <c r="D38" t="str">
        <f t="shared" si="0"/>
        <v>2024</v>
      </c>
      <c r="E38" cm="1">
        <f t="array" ref="E38">CHOOSE(MATCH(TRUE,ISNUMBER(SEARCH({"enero","febrero","marzo","abril","mayo","junio","julio","agosto","septiembre","octubre","noviembre","diciembre"},LOWER(A38))),0),
1,2,3,4,5,6,7,8,9,10,11,12)</f>
        <v>11</v>
      </c>
      <c r="F38" t="str">
        <f t="shared" si="1"/>
        <v>11/1/2024</v>
      </c>
      <c r="G38" s="121" t="str">
        <f t="shared" si="2"/>
        <v>30.069.20</v>
      </c>
      <c r="H38" s="121" t="str">
        <f t="shared" si="3"/>
        <v>30.069.20</v>
      </c>
      <c r="I38" s="121" t="str">
        <f t="shared" si="4"/>
        <v>30069.20</v>
      </c>
      <c r="J38" s="121">
        <f t="shared" si="5"/>
        <v>30069.200000000001</v>
      </c>
      <c r="K38">
        <f t="shared" si="5"/>
        <v>30069.200000000001</v>
      </c>
    </row>
    <row r="39" spans="1:11">
      <c r="A39" t="s">
        <v>730</v>
      </c>
      <c r="B39" t="s">
        <v>24</v>
      </c>
      <c r="C39" t="s">
        <v>731</v>
      </c>
      <c r="D39" t="str">
        <f t="shared" si="0"/>
        <v>2024</v>
      </c>
      <c r="E39" cm="1">
        <f t="array" ref="E39">CHOOSE(MATCH(TRUE,ISNUMBER(SEARCH({"enero","febrero","marzo","abril","mayo","junio","julio","agosto","septiembre","octubre","noviembre","diciembre"},LOWER(A39))),0),
1,2,3,4,5,6,7,8,9,10,11,12)</f>
        <v>11</v>
      </c>
      <c r="F39" t="str">
        <f t="shared" si="1"/>
        <v>11/1/2024</v>
      </c>
      <c r="G39" s="121" t="str">
        <f t="shared" si="2"/>
        <v>31.241.30</v>
      </c>
      <c r="H39" s="121" t="str">
        <f t="shared" si="3"/>
        <v>31.241.30</v>
      </c>
      <c r="I39" s="121" t="str">
        <f t="shared" si="4"/>
        <v>31241.30</v>
      </c>
      <c r="J39" s="121">
        <f t="shared" si="5"/>
        <v>31241.3</v>
      </c>
      <c r="K39">
        <f t="shared" si="5"/>
        <v>31241.3</v>
      </c>
    </row>
    <row r="40" spans="1:11">
      <c r="A40" t="s">
        <v>732</v>
      </c>
      <c r="B40" t="s">
        <v>23</v>
      </c>
      <c r="C40" t="s">
        <v>733</v>
      </c>
      <c r="D40" t="str">
        <f t="shared" si="0"/>
        <v>2024</v>
      </c>
      <c r="E40" cm="1">
        <f t="array" ref="E40">CHOOSE(MATCH(TRUE,ISNUMBER(SEARCH({"enero","febrero","marzo","abril","mayo","junio","julio","agosto","septiembre","octubre","noviembre","diciembre"},LOWER(A40))),0),
1,2,3,4,5,6,7,8,9,10,11,12)</f>
        <v>10</v>
      </c>
      <c r="F40" t="str">
        <f t="shared" si="1"/>
        <v>10/1/2024</v>
      </c>
      <c r="G40" s="121" t="str">
        <f t="shared" si="2"/>
        <v>29.553.70</v>
      </c>
      <c r="H40" s="121" t="str">
        <f t="shared" si="3"/>
        <v>29.553.70</v>
      </c>
      <c r="I40" s="121" t="str">
        <f t="shared" si="4"/>
        <v>29553.70</v>
      </c>
      <c r="J40" s="121">
        <f t="shared" si="5"/>
        <v>29553.7</v>
      </c>
      <c r="K40">
        <f t="shared" si="5"/>
        <v>29553.7</v>
      </c>
    </row>
    <row r="41" spans="1:11">
      <c r="A41" t="s">
        <v>734</v>
      </c>
      <c r="B41" t="s">
        <v>22</v>
      </c>
      <c r="C41" t="s">
        <v>735</v>
      </c>
      <c r="D41" t="str">
        <f t="shared" si="0"/>
        <v>2024</v>
      </c>
      <c r="E41" cm="1">
        <f t="array" ref="E41">CHOOSE(MATCH(TRUE,ISNUMBER(SEARCH({"enero","febrero","marzo","abril","mayo","junio","julio","agosto","septiembre","octubre","noviembre","diciembre"},LOWER(A41))),0),
1,2,3,4,5,6,7,8,9,10,11,12)</f>
        <v>10</v>
      </c>
      <c r="F41" t="str">
        <f t="shared" si="1"/>
        <v>10/1/2024</v>
      </c>
      <c r="G41" s="121" t="str">
        <f t="shared" si="2"/>
        <v>32.445.00</v>
      </c>
      <c r="H41" s="121" t="str">
        <f t="shared" si="3"/>
        <v>32.445.00</v>
      </c>
      <c r="I41" s="121" t="str">
        <f t="shared" si="4"/>
        <v>32445.00</v>
      </c>
      <c r="J41" s="121">
        <f t="shared" si="5"/>
        <v>32445</v>
      </c>
      <c r="K41">
        <f t="shared" si="5"/>
        <v>32445</v>
      </c>
    </row>
    <row r="42" spans="1:11">
      <c r="A42" t="s">
        <v>736</v>
      </c>
      <c r="B42" t="s">
        <v>21</v>
      </c>
      <c r="C42" t="s">
        <v>737</v>
      </c>
      <c r="D42" t="str">
        <f t="shared" si="0"/>
        <v>2024</v>
      </c>
      <c r="E42" cm="1">
        <f t="array" ref="E42">CHOOSE(MATCH(TRUE,ISNUMBER(SEARCH({"enero","febrero","marzo","abril","mayo","junio","julio","agosto","septiembre","octubre","noviembre","diciembre"},LOWER(A42))),0),
1,2,3,4,5,6,7,8,9,10,11,12)</f>
        <v>10</v>
      </c>
      <c r="F42" t="str">
        <f t="shared" si="1"/>
        <v>10/1/2024</v>
      </c>
      <c r="G42" s="121" t="str">
        <f t="shared" si="2"/>
        <v>30.178.30</v>
      </c>
      <c r="H42" s="121" t="str">
        <f t="shared" si="3"/>
        <v>30.178.30</v>
      </c>
      <c r="I42" s="121" t="str">
        <f t="shared" si="4"/>
        <v>30178.30</v>
      </c>
      <c r="J42" s="121">
        <f t="shared" si="5"/>
        <v>30178.3</v>
      </c>
      <c r="K42">
        <f t="shared" si="5"/>
        <v>30178.3</v>
      </c>
    </row>
    <row r="43" spans="1:11">
      <c r="A43" t="s">
        <v>738</v>
      </c>
      <c r="B43" t="s">
        <v>20</v>
      </c>
      <c r="C43" t="s">
        <v>739</v>
      </c>
      <c r="D43" t="str">
        <f t="shared" si="0"/>
        <v>2024</v>
      </c>
      <c r="E43" cm="1">
        <f t="array" ref="E43">CHOOSE(MATCH(TRUE,ISNUMBER(SEARCH({"enero","febrero","marzo","abril","mayo","junio","julio","agosto","septiembre","octubre","noviembre","diciembre"},LOWER(A43))),0),
1,2,3,4,5,6,7,8,9,10,11,12)</f>
        <v>10</v>
      </c>
      <c r="F43" t="str">
        <f t="shared" si="1"/>
        <v>10/1/2024</v>
      </c>
      <c r="G43" s="121" t="str">
        <f t="shared" si="2"/>
        <v>29.845.00</v>
      </c>
      <c r="H43" s="121" t="str">
        <f t="shared" si="3"/>
        <v>29.845.00</v>
      </c>
      <c r="I43" s="121" t="str">
        <f t="shared" si="4"/>
        <v>29845.00</v>
      </c>
      <c r="J43" s="121">
        <f t="shared" si="5"/>
        <v>29845</v>
      </c>
      <c r="K43">
        <f t="shared" si="5"/>
        <v>29845</v>
      </c>
    </row>
    <row r="44" spans="1:11">
      <c r="A44" t="s">
        <v>740</v>
      </c>
      <c r="B44" t="str">
        <f t="shared" si="6"/>
        <v>30</v>
      </c>
      <c r="C44" t="s">
        <v>741</v>
      </c>
      <c r="D44" t="str">
        <f t="shared" si="0"/>
        <v>2024</v>
      </c>
      <c r="E44" cm="1">
        <f t="array" ref="E44">CHOOSE(MATCH(TRUE,ISNUMBER(SEARCH({"enero","febrero","marzo","abril","mayo","junio","julio","agosto","septiembre","octubre","noviembre","diciembre"},LOWER(A44))),0),
1,2,3,4,5,6,7,8,9,10,11,12)</f>
        <v>9</v>
      </c>
      <c r="F44" t="str">
        <f t="shared" si="1"/>
        <v>9/1/2024</v>
      </c>
      <c r="G44" s="121" t="str">
        <f t="shared" si="2"/>
        <v>31.437.70</v>
      </c>
      <c r="H44" s="121" t="str">
        <f t="shared" si="3"/>
        <v>31.437.70</v>
      </c>
      <c r="I44" s="121" t="str">
        <f t="shared" si="4"/>
        <v>31437.70</v>
      </c>
      <c r="J44" s="121">
        <f t="shared" si="5"/>
        <v>31437.7</v>
      </c>
      <c r="K44">
        <f t="shared" si="5"/>
        <v>31437.7</v>
      </c>
    </row>
    <row r="45" spans="1:11">
      <c r="A45" t="s">
        <v>742</v>
      </c>
      <c r="B45" t="s">
        <v>18</v>
      </c>
      <c r="C45" t="s">
        <v>743</v>
      </c>
      <c r="D45" t="str">
        <f t="shared" si="0"/>
        <v>2024</v>
      </c>
      <c r="E45" cm="1">
        <f t="array" ref="E45">CHOOSE(MATCH(TRUE,ISNUMBER(SEARCH({"enero","febrero","marzo","abril","mayo","junio","julio","agosto","septiembre","octubre","noviembre","diciembre"},LOWER(A45))),0),
1,2,3,4,5,6,7,8,9,10,11,12)</f>
        <v>9</v>
      </c>
      <c r="F45" t="str">
        <f t="shared" si="1"/>
        <v>9/1/2024</v>
      </c>
      <c r="G45" s="121" t="str">
        <f t="shared" si="2"/>
        <v>30.882.20</v>
      </c>
      <c r="H45" s="121" t="str">
        <f t="shared" si="3"/>
        <v>30.882.20</v>
      </c>
      <c r="I45" s="121" t="str">
        <f t="shared" si="4"/>
        <v>30882.20</v>
      </c>
      <c r="J45" s="121">
        <f t="shared" si="5"/>
        <v>30882.2</v>
      </c>
      <c r="K45">
        <f t="shared" si="5"/>
        <v>30882.2</v>
      </c>
    </row>
    <row r="46" spans="1:11">
      <c r="A46" t="s">
        <v>744</v>
      </c>
      <c r="B46" t="s">
        <v>17</v>
      </c>
      <c r="C46" t="s">
        <v>745</v>
      </c>
      <c r="D46" t="str">
        <f t="shared" si="0"/>
        <v>2024</v>
      </c>
      <c r="E46" cm="1">
        <f t="array" ref="E46">CHOOSE(MATCH(TRUE,ISNUMBER(SEARCH({"enero","febrero","marzo","abril","mayo","junio","julio","agosto","septiembre","octubre","noviembre","diciembre"},LOWER(A46))),0),
1,2,3,4,5,6,7,8,9,10,11,12)</f>
        <v>9</v>
      </c>
      <c r="F46" t="str">
        <f t="shared" si="1"/>
        <v>9/1/2024</v>
      </c>
      <c r="G46" s="121" t="str">
        <f t="shared" si="2"/>
        <v>30.525.80</v>
      </c>
      <c r="H46" s="121" t="str">
        <f t="shared" si="3"/>
        <v>30.525.80</v>
      </c>
      <c r="I46" s="121" t="str">
        <f t="shared" si="4"/>
        <v>30525.80</v>
      </c>
      <c r="J46" s="121">
        <f t="shared" si="5"/>
        <v>30525.8</v>
      </c>
      <c r="K46">
        <f t="shared" si="5"/>
        <v>30525.8</v>
      </c>
    </row>
    <row r="47" spans="1:11">
      <c r="A47" t="s">
        <v>746</v>
      </c>
      <c r="B47" t="s">
        <v>16</v>
      </c>
      <c r="C47" t="s">
        <v>747</v>
      </c>
      <c r="D47" t="str">
        <f t="shared" si="0"/>
        <v>2024</v>
      </c>
      <c r="E47" cm="1">
        <f t="array" ref="E47">CHOOSE(MATCH(TRUE,ISNUMBER(SEARCH({"enero","febrero","marzo","abril","mayo","junio","julio","agosto","septiembre","octubre","noviembre","diciembre"},LOWER(A47))),0),
1,2,3,4,5,6,7,8,9,10,11,12)</f>
        <v>9</v>
      </c>
      <c r="F47" t="str">
        <f t="shared" si="1"/>
        <v>9/1/2024</v>
      </c>
      <c r="G47" s="121" t="str">
        <f t="shared" si="2"/>
        <v>29.681.00</v>
      </c>
      <c r="H47" s="121" t="str">
        <f t="shared" si="3"/>
        <v>29.681.00</v>
      </c>
      <c r="I47" s="121" t="str">
        <f t="shared" si="4"/>
        <v>29681.00</v>
      </c>
      <c r="J47" s="121">
        <f t="shared" si="5"/>
        <v>29681</v>
      </c>
      <c r="K47">
        <f t="shared" si="5"/>
        <v>29681</v>
      </c>
    </row>
    <row r="48" spans="1:11">
      <c r="A48" t="s">
        <v>748</v>
      </c>
      <c r="B48" t="s">
        <v>15</v>
      </c>
      <c r="C48" t="s">
        <v>749</v>
      </c>
      <c r="D48" t="str">
        <f t="shared" si="0"/>
        <v>2024</v>
      </c>
      <c r="E48" cm="1">
        <f t="array" ref="E48">CHOOSE(MATCH(TRUE,ISNUMBER(SEARCH({"enero","febrero","marzo","abril","mayo","junio","julio","agosto","septiembre","octubre","noviembre","diciembre"},LOWER(A48))),0),
1,2,3,4,5,6,7,8,9,10,11,12)</f>
        <v>9</v>
      </c>
      <c r="F48" t="str">
        <f t="shared" si="1"/>
        <v>9/1/2024</v>
      </c>
      <c r="G48" s="121" t="str">
        <f t="shared" si="2"/>
        <v>31.460.80</v>
      </c>
      <c r="H48" s="121" t="str">
        <f t="shared" si="3"/>
        <v>31.460.80</v>
      </c>
      <c r="I48" s="121" t="str">
        <f t="shared" si="4"/>
        <v>31460.80</v>
      </c>
      <c r="J48" s="121">
        <f t="shared" si="5"/>
        <v>31460.799999999999</v>
      </c>
      <c r="K48">
        <f t="shared" si="5"/>
        <v>31460.799999999999</v>
      </c>
    </row>
    <row r="49" spans="1:11">
      <c r="A49" t="s">
        <v>750</v>
      </c>
      <c r="B49" t="s">
        <v>14</v>
      </c>
      <c r="C49" t="s">
        <v>751</v>
      </c>
      <c r="D49" t="str">
        <f t="shared" si="0"/>
        <v>2024</v>
      </c>
      <c r="E49" cm="1">
        <f t="array" ref="E49">CHOOSE(MATCH(TRUE,ISNUMBER(SEARCH({"enero","febrero","marzo","abril","mayo","junio","julio","agosto","septiembre","octubre","noviembre","diciembre"},LOWER(A49))),0),
1,2,3,4,5,6,7,8,9,10,11,12)</f>
        <v>8</v>
      </c>
      <c r="F49" t="str">
        <f t="shared" si="1"/>
        <v>8/1/2024</v>
      </c>
      <c r="G49" s="121" t="str">
        <f t="shared" si="2"/>
        <v>29.505.00</v>
      </c>
      <c r="H49" s="121" t="str">
        <f t="shared" si="3"/>
        <v>29.505.00</v>
      </c>
      <c r="I49" s="121" t="str">
        <f t="shared" si="4"/>
        <v>29505.00</v>
      </c>
      <c r="J49" s="121">
        <f t="shared" si="5"/>
        <v>29505</v>
      </c>
      <c r="K49">
        <f t="shared" si="5"/>
        <v>29505</v>
      </c>
    </row>
    <row r="50" spans="1:11">
      <c r="A50" t="s">
        <v>752</v>
      </c>
      <c r="B50" t="s">
        <v>13</v>
      </c>
      <c r="C50" t="s">
        <v>753</v>
      </c>
      <c r="D50" t="str">
        <f t="shared" si="0"/>
        <v>2024</v>
      </c>
      <c r="E50" cm="1">
        <f t="array" ref="E50">CHOOSE(MATCH(TRUE,ISNUMBER(SEARCH({"enero","febrero","marzo","abril","mayo","junio","julio","agosto","septiembre","octubre","noviembre","diciembre"},LOWER(A50))),0),
1,2,3,4,5,6,7,8,9,10,11,12)</f>
        <v>8</v>
      </c>
      <c r="F50" t="str">
        <f t="shared" si="1"/>
        <v>8/1/2024</v>
      </c>
      <c r="G50" s="121" t="str">
        <f t="shared" si="2"/>
        <v>28.863.70</v>
      </c>
      <c r="H50" s="121" t="str">
        <f t="shared" si="3"/>
        <v>28.863.70</v>
      </c>
      <c r="I50" s="121" t="str">
        <f t="shared" si="4"/>
        <v>28863.70</v>
      </c>
      <c r="J50" s="121">
        <f t="shared" si="5"/>
        <v>28863.7</v>
      </c>
      <c r="K50">
        <f t="shared" si="5"/>
        <v>28863.7</v>
      </c>
    </row>
    <row r="51" spans="1:11">
      <c r="A51" t="s">
        <v>754</v>
      </c>
      <c r="B51" t="s">
        <v>12</v>
      </c>
      <c r="C51" t="s">
        <v>755</v>
      </c>
      <c r="D51" t="str">
        <f t="shared" si="0"/>
        <v>2024</v>
      </c>
      <c r="E51" cm="1">
        <f t="array" ref="E51">CHOOSE(MATCH(TRUE,ISNUMBER(SEARCH({"enero","febrero","marzo","abril","mayo","junio","julio","agosto","septiembre","octubre","noviembre","diciembre"},LOWER(A51))),0),
1,2,3,4,5,6,7,8,9,10,11,12)</f>
        <v>8</v>
      </c>
      <c r="F51" t="str">
        <f t="shared" si="1"/>
        <v>8/1/2024</v>
      </c>
      <c r="G51" s="121" t="str">
        <f t="shared" si="2"/>
        <v>30.532.50</v>
      </c>
      <c r="H51" s="121" t="str">
        <f t="shared" si="3"/>
        <v>30.532.50</v>
      </c>
      <c r="I51" s="121" t="str">
        <f t="shared" si="4"/>
        <v>30532.50</v>
      </c>
      <c r="J51" s="121">
        <f t="shared" si="5"/>
        <v>30532.5</v>
      </c>
      <c r="K51">
        <f t="shared" si="5"/>
        <v>30532.5</v>
      </c>
    </row>
    <row r="52" spans="1:11">
      <c r="A52" t="s">
        <v>756</v>
      </c>
      <c r="B52" t="s">
        <v>11</v>
      </c>
      <c r="C52" t="s">
        <v>757</v>
      </c>
      <c r="D52" t="str">
        <f t="shared" si="0"/>
        <v>2024</v>
      </c>
      <c r="E52" cm="1">
        <f t="array" ref="E52">CHOOSE(MATCH(TRUE,ISNUMBER(SEARCH({"enero","febrero","marzo","abril","mayo","junio","julio","agosto","septiembre","octubre","noviembre","diciembre"},LOWER(A52))),0),
1,2,3,4,5,6,7,8,9,10,11,12)</f>
        <v>8</v>
      </c>
      <c r="F52" t="str">
        <f t="shared" si="1"/>
        <v>8/1/2024</v>
      </c>
      <c r="G52" s="121" t="str">
        <f t="shared" si="2"/>
        <v>29.737.00</v>
      </c>
      <c r="H52" s="121" t="str">
        <f t="shared" si="3"/>
        <v>29.737.00</v>
      </c>
      <c r="I52" s="121" t="str">
        <f t="shared" si="4"/>
        <v>29737.00</v>
      </c>
      <c r="J52" s="121">
        <f t="shared" si="5"/>
        <v>29737</v>
      </c>
      <c r="K52">
        <f t="shared" si="5"/>
        <v>29737</v>
      </c>
    </row>
    <row r="53" spans="1:11">
      <c r="A53" t="s">
        <v>758</v>
      </c>
      <c r="B53" t="s">
        <v>10</v>
      </c>
      <c r="C53" t="s">
        <v>759</v>
      </c>
      <c r="D53" t="str">
        <f t="shared" si="0"/>
        <v>2024</v>
      </c>
      <c r="E53" cm="1">
        <f t="array" ref="E53">CHOOSE(MATCH(TRUE,ISNUMBER(SEARCH({"enero","febrero","marzo","abril","mayo","junio","julio","agosto","septiembre","octubre","noviembre","diciembre"},LOWER(A53))),0),
1,2,3,4,5,6,7,8,9,10,11,12)</f>
        <v>7</v>
      </c>
      <c r="F53" t="str">
        <f t="shared" si="1"/>
        <v>7/1/2024</v>
      </c>
      <c r="G53" s="121" t="str">
        <f t="shared" si="2"/>
        <v>30.001.30</v>
      </c>
      <c r="H53" s="121" t="str">
        <f t="shared" si="3"/>
        <v>30.001.30</v>
      </c>
      <c r="I53" s="121" t="str">
        <f t="shared" si="4"/>
        <v>30001.30</v>
      </c>
      <c r="J53" s="121">
        <f t="shared" si="5"/>
        <v>30001.3</v>
      </c>
      <c r="K53">
        <f t="shared" si="5"/>
        <v>30001.3</v>
      </c>
    </row>
    <row r="54" spans="1:11">
      <c r="A54" t="s">
        <v>760</v>
      </c>
      <c r="B54" t="s">
        <v>9</v>
      </c>
      <c r="C54" t="s">
        <v>761</v>
      </c>
      <c r="D54" t="str">
        <f t="shared" si="0"/>
        <v>2024</v>
      </c>
      <c r="E54" cm="1">
        <f t="array" ref="E54">CHOOSE(MATCH(TRUE,ISNUMBER(SEARCH({"enero","febrero","marzo","abril","mayo","junio","julio","agosto","septiembre","octubre","noviembre","diciembre"},LOWER(A54))),0),
1,2,3,4,5,6,7,8,9,10,11,12)</f>
        <v>7</v>
      </c>
      <c r="F54" t="str">
        <f t="shared" si="1"/>
        <v>7/1/2024</v>
      </c>
      <c r="G54" s="121" t="str">
        <f t="shared" si="2"/>
        <v>29.380.80</v>
      </c>
      <c r="H54" s="121" t="str">
        <f t="shared" si="3"/>
        <v>29.380.80</v>
      </c>
      <c r="I54" s="121" t="str">
        <f t="shared" si="4"/>
        <v>29380.80</v>
      </c>
      <c r="J54" s="121">
        <f t="shared" si="5"/>
        <v>29380.799999999999</v>
      </c>
      <c r="K54">
        <f t="shared" si="5"/>
        <v>29380.799999999999</v>
      </c>
    </row>
    <row r="55" spans="1:11">
      <c r="A55" t="s">
        <v>762</v>
      </c>
      <c r="B55" t="s">
        <v>8</v>
      </c>
      <c r="C55" t="s">
        <v>763</v>
      </c>
      <c r="D55" t="str">
        <f t="shared" si="0"/>
        <v>2024</v>
      </c>
      <c r="E55" cm="1">
        <f t="array" ref="E55">CHOOSE(MATCH(TRUE,ISNUMBER(SEARCH({"enero","febrero","marzo","abril","mayo","junio","julio","agosto","septiembre","octubre","noviembre","diciembre"},LOWER(A55))),0),
1,2,3,4,5,6,7,8,9,10,11,12)</f>
        <v>7</v>
      </c>
      <c r="F55" t="str">
        <f t="shared" si="1"/>
        <v>7/1/2024</v>
      </c>
      <c r="G55" s="121" t="str">
        <f t="shared" si="2"/>
        <v>29.218.00</v>
      </c>
      <c r="H55" s="121" t="str">
        <f t="shared" si="3"/>
        <v>29.218.00</v>
      </c>
      <c r="I55" s="121" t="str">
        <f t="shared" si="4"/>
        <v>29218.00</v>
      </c>
      <c r="J55" s="121">
        <f t="shared" si="5"/>
        <v>29218</v>
      </c>
      <c r="K55">
        <f t="shared" si="5"/>
        <v>29218</v>
      </c>
    </row>
    <row r="56" spans="1:11">
      <c r="A56" t="s">
        <v>764</v>
      </c>
      <c r="B56" t="s">
        <v>7</v>
      </c>
      <c r="C56" t="s">
        <v>765</v>
      </c>
      <c r="D56" t="str">
        <f t="shared" si="0"/>
        <v>2024</v>
      </c>
      <c r="E56" cm="1">
        <f t="array" ref="E56">CHOOSE(MATCH(TRUE,ISNUMBER(SEARCH({"enero","febrero","marzo","abril","mayo","junio","julio","agosto","septiembre","octubre","noviembre","diciembre"},LOWER(A56))),0),
1,2,3,4,5,6,7,8,9,10,11,12)</f>
        <v>7</v>
      </c>
      <c r="F56" t="str">
        <f t="shared" si="1"/>
        <v>7/1/2024</v>
      </c>
      <c r="G56" s="121" t="str">
        <f t="shared" si="2"/>
        <v>27.896.50</v>
      </c>
      <c r="H56" s="121" t="str">
        <f t="shared" si="3"/>
        <v>27.896.50</v>
      </c>
      <c r="I56" s="121" t="str">
        <f t="shared" si="4"/>
        <v>27896.50</v>
      </c>
      <c r="J56" s="121">
        <f t="shared" si="5"/>
        <v>27896.5</v>
      </c>
      <c r="K56">
        <f t="shared" si="5"/>
        <v>27896.5</v>
      </c>
    </row>
    <row r="57" spans="1:11">
      <c r="A57" t="s">
        <v>766</v>
      </c>
      <c r="B57" t="s">
        <v>42</v>
      </c>
      <c r="C57" t="s">
        <v>767</v>
      </c>
      <c r="D57" t="str">
        <f t="shared" si="0"/>
        <v>2024</v>
      </c>
      <c r="E57" cm="1">
        <f t="array" ref="E57">CHOOSE(MATCH(TRUE,ISNUMBER(SEARCH({"enero","febrero","marzo","abril","mayo","junio","julio","agosto","septiembre","octubre","noviembre","diciembre"},LOWER(A57))),0),
1,2,3,4,5,6,7,8,9,10,11,12)</f>
        <v>7</v>
      </c>
      <c r="F57" t="str">
        <f t="shared" si="1"/>
        <v>7/1/2024</v>
      </c>
      <c r="G57" s="121" t="str">
        <f t="shared" si="2"/>
        <v>28.029.50</v>
      </c>
      <c r="H57" s="121" t="str">
        <f t="shared" si="3"/>
        <v>28.029.50</v>
      </c>
      <c r="I57" s="121" t="str">
        <f t="shared" si="4"/>
        <v>28029.50</v>
      </c>
      <c r="J57" s="121">
        <f t="shared" si="5"/>
        <v>28029.5</v>
      </c>
      <c r="K57">
        <f t="shared" si="5"/>
        <v>28029.5</v>
      </c>
    </row>
    <row r="58" spans="1:11">
      <c r="A58" t="s">
        <v>768</v>
      </c>
      <c r="B58" t="s">
        <v>38</v>
      </c>
      <c r="C58" t="s">
        <v>769</v>
      </c>
      <c r="D58" t="str">
        <f t="shared" si="0"/>
        <v>2024</v>
      </c>
      <c r="E58" cm="1">
        <f t="array" ref="E58">CHOOSE(MATCH(TRUE,ISNUMBER(SEARCH({"enero","febrero","marzo","abril","mayo","junio","julio","agosto","septiembre","octubre","noviembre","diciembre"},LOWER(A58))),0),
1,2,3,4,5,6,7,8,9,10,11,12)</f>
        <v>6</v>
      </c>
      <c r="F58" t="str">
        <f t="shared" si="1"/>
        <v>6/1/2024</v>
      </c>
      <c r="G58" s="121" t="str">
        <f t="shared" si="2"/>
        <v>32.950.70</v>
      </c>
      <c r="H58" s="121" t="str">
        <f t="shared" si="3"/>
        <v>32.950.70</v>
      </c>
      <c r="I58" s="121" t="str">
        <f t="shared" si="4"/>
        <v>32950.70</v>
      </c>
      <c r="J58" s="121">
        <f t="shared" si="5"/>
        <v>32950.699999999997</v>
      </c>
      <c r="K58">
        <f t="shared" si="5"/>
        <v>32950.699999999997</v>
      </c>
    </row>
    <row r="59" spans="1:11">
      <c r="A59" t="s">
        <v>770</v>
      </c>
      <c r="B59" t="s">
        <v>37</v>
      </c>
      <c r="C59" t="s">
        <v>771</v>
      </c>
      <c r="D59" t="str">
        <f t="shared" si="0"/>
        <v>2024</v>
      </c>
      <c r="E59" cm="1">
        <f t="array" ref="E59">CHOOSE(MATCH(TRUE,ISNUMBER(SEARCH({"enero","febrero","marzo","abril","mayo","junio","julio","agosto","septiembre","octubre","noviembre","diciembre"},LOWER(A59))),0),
1,2,3,4,5,6,7,8,9,10,11,12)</f>
        <v>6</v>
      </c>
      <c r="F59" t="str">
        <f t="shared" si="1"/>
        <v>6/1/2024</v>
      </c>
      <c r="G59" s="121" t="str">
        <f t="shared" si="2"/>
        <v>34.191.70</v>
      </c>
      <c r="H59" s="121" t="str">
        <f t="shared" si="3"/>
        <v>34.191.70</v>
      </c>
      <c r="I59" s="121" t="str">
        <f t="shared" si="4"/>
        <v>34191.70</v>
      </c>
      <c r="J59" s="121">
        <f t="shared" si="5"/>
        <v>34191.699999999997</v>
      </c>
      <c r="K59">
        <f t="shared" si="5"/>
        <v>34191.699999999997</v>
      </c>
    </row>
    <row r="60" spans="1:11">
      <c r="A60" t="s">
        <v>772</v>
      </c>
      <c r="B60" t="s">
        <v>34</v>
      </c>
      <c r="C60" t="s">
        <v>773</v>
      </c>
      <c r="D60" t="str">
        <f t="shared" si="0"/>
        <v>2024</v>
      </c>
      <c r="E60" cm="1">
        <f t="array" ref="E60">CHOOSE(MATCH(TRUE,ISNUMBER(SEARCH({"enero","febrero","marzo","abril","mayo","junio","julio","agosto","septiembre","octubre","noviembre","diciembre"},LOWER(A60))),0),
1,2,3,4,5,6,7,8,9,10,11,12)</f>
        <v>6</v>
      </c>
      <c r="F60" t="str">
        <f t="shared" si="1"/>
        <v>6/1/2024</v>
      </c>
      <c r="G60" s="121" t="str">
        <f t="shared" si="2"/>
        <v>31.491.70</v>
      </c>
      <c r="H60" s="121" t="str">
        <f t="shared" si="3"/>
        <v>31.491.70</v>
      </c>
      <c r="I60" s="121" t="str">
        <f t="shared" si="4"/>
        <v>31491.70</v>
      </c>
      <c r="J60" s="121">
        <f t="shared" si="5"/>
        <v>31491.7</v>
      </c>
      <c r="K60">
        <f t="shared" si="5"/>
        <v>31491.7</v>
      </c>
    </row>
    <row r="61" spans="1:11">
      <c r="A61" t="s">
        <v>774</v>
      </c>
      <c r="B61" t="s">
        <v>33</v>
      </c>
      <c r="C61" t="s">
        <v>775</v>
      </c>
      <c r="D61" t="str">
        <f t="shared" si="0"/>
        <v>2024</v>
      </c>
      <c r="E61" cm="1">
        <f t="array" ref="E61">CHOOSE(MATCH(TRUE,ISNUMBER(SEARCH({"enero","febrero","marzo","abril","mayo","junio","julio","agosto","septiembre","octubre","noviembre","diciembre"},LOWER(A61))),0),
1,2,3,4,5,6,7,8,9,10,11,12)</f>
        <v>6</v>
      </c>
      <c r="F61" t="str">
        <f t="shared" si="1"/>
        <v>6/1/2024</v>
      </c>
      <c r="G61" s="121" t="str">
        <f t="shared" si="2"/>
        <v>28.234.70</v>
      </c>
      <c r="H61" s="121" t="str">
        <f t="shared" si="3"/>
        <v>28.234.70</v>
      </c>
      <c r="I61" s="121" t="str">
        <f t="shared" si="4"/>
        <v>28234.70</v>
      </c>
      <c r="J61" s="121">
        <f t="shared" si="5"/>
        <v>28234.7</v>
      </c>
      <c r="K61">
        <f t="shared" si="5"/>
        <v>28234.7</v>
      </c>
    </row>
    <row r="62" spans="1:11">
      <c r="A62" t="s">
        <v>776</v>
      </c>
      <c r="B62" t="s">
        <v>32</v>
      </c>
      <c r="C62" t="s">
        <v>777</v>
      </c>
      <c r="D62" t="str">
        <f t="shared" si="0"/>
        <v>2024</v>
      </c>
      <c r="E62" cm="1">
        <f t="array" ref="E62">CHOOSE(MATCH(TRUE,ISNUMBER(SEARCH({"enero","febrero","marzo","abril","mayo","junio","julio","agosto","septiembre","octubre","noviembre","diciembre"},LOWER(A62))),0),
1,2,3,4,5,6,7,8,9,10,11,12)</f>
        <v>5</v>
      </c>
      <c r="F62" t="str">
        <f t="shared" si="1"/>
        <v>5/1/2024</v>
      </c>
      <c r="G62" s="121" t="str">
        <f t="shared" si="2"/>
        <v>25.158.30</v>
      </c>
      <c r="H62" s="121" t="str">
        <f t="shared" si="3"/>
        <v>25.158.30</v>
      </c>
      <c r="I62" s="121" t="str">
        <f t="shared" si="4"/>
        <v>25158.30</v>
      </c>
      <c r="J62" s="121">
        <f t="shared" si="5"/>
        <v>25158.3</v>
      </c>
      <c r="K62">
        <f t="shared" si="5"/>
        <v>25158.3</v>
      </c>
    </row>
    <row r="63" spans="1:11">
      <c r="A63" t="s">
        <v>778</v>
      </c>
      <c r="B63" t="s">
        <v>31</v>
      </c>
      <c r="C63" t="s">
        <v>779</v>
      </c>
      <c r="D63" t="str">
        <f t="shared" si="0"/>
        <v>2024</v>
      </c>
      <c r="E63" cm="1">
        <f t="array" ref="E63">CHOOSE(MATCH(TRUE,ISNUMBER(SEARCH({"enero","febrero","marzo","abril","mayo","junio","julio","agosto","septiembre","octubre","noviembre","diciembre"},LOWER(A63))),0),
1,2,3,4,5,6,7,8,9,10,11,12)</f>
        <v>5</v>
      </c>
      <c r="F63" t="str">
        <f t="shared" si="1"/>
        <v>5/1/2024</v>
      </c>
      <c r="G63" s="121" t="str">
        <f t="shared" si="2"/>
        <v>25.275.00</v>
      </c>
      <c r="H63" s="121" t="str">
        <f t="shared" si="3"/>
        <v>25.275.00</v>
      </c>
      <c r="I63" s="121" t="str">
        <f t="shared" si="4"/>
        <v>25275.00</v>
      </c>
      <c r="J63" s="121">
        <f t="shared" si="5"/>
        <v>25275</v>
      </c>
      <c r="K63">
        <f t="shared" si="5"/>
        <v>25275</v>
      </c>
    </row>
    <row r="64" spans="1:11">
      <c r="A64" t="s">
        <v>780</v>
      </c>
      <c r="B64" t="str">
        <f t="shared" si="6"/>
        <v>13 al 19</v>
      </c>
      <c r="C64" t="s">
        <v>781</v>
      </c>
      <c r="D64" t="str">
        <f t="shared" si="0"/>
        <v>2024</v>
      </c>
      <c r="E64" cm="1">
        <f t="array" ref="E64">CHOOSE(MATCH(TRUE,ISNUMBER(SEARCH({"enero","febrero","marzo","abril","mayo","junio","julio","agosto","septiembre","octubre","noviembre","diciembre"},LOWER(A64))),0),
1,2,3,4,5,6,7,8,9,10,11,12)</f>
        <v>5</v>
      </c>
      <c r="F64" t="str">
        <f t="shared" si="1"/>
        <v>5/1/2024</v>
      </c>
      <c r="G64" s="121" t="str">
        <f t="shared" si="2"/>
        <v>28.908.30</v>
      </c>
      <c r="H64" s="121" t="str">
        <f t="shared" si="3"/>
        <v>28.908.30</v>
      </c>
      <c r="I64" s="121" t="str">
        <f t="shared" si="4"/>
        <v>28908.30</v>
      </c>
      <c r="J64" s="121">
        <f t="shared" si="5"/>
        <v>28908.3</v>
      </c>
      <c r="K64">
        <f t="shared" si="5"/>
        <v>28908.3</v>
      </c>
    </row>
    <row r="65" spans="1:11">
      <c r="A65" t="s">
        <v>782</v>
      </c>
      <c r="B65" t="str">
        <f t="shared" si="6"/>
        <v>06 al 12</v>
      </c>
      <c r="C65" t="s">
        <v>783</v>
      </c>
      <c r="D65" t="str">
        <f t="shared" si="0"/>
        <v>2024</v>
      </c>
      <c r="E65" cm="1">
        <f t="array" ref="E65">CHOOSE(MATCH(TRUE,ISNUMBER(SEARCH({"enero","febrero","marzo","abril","mayo","junio","julio","agosto","septiembre","octubre","noviembre","diciembre"},LOWER(A65))),0),
1,2,3,4,5,6,7,8,9,10,11,12)</f>
        <v>5</v>
      </c>
      <c r="F65" t="str">
        <f t="shared" si="1"/>
        <v>5/1/2024</v>
      </c>
      <c r="G65" s="121" t="str">
        <f t="shared" si="2"/>
        <v>28.363.83</v>
      </c>
      <c r="H65" s="121" t="str">
        <f t="shared" si="3"/>
        <v>28.363.83</v>
      </c>
      <c r="I65" s="121" t="str">
        <f t="shared" si="4"/>
        <v>28363.83</v>
      </c>
      <c r="J65" s="121">
        <f t="shared" si="5"/>
        <v>28363.83</v>
      </c>
      <c r="K65">
        <f t="shared" si="5"/>
        <v>28363.83</v>
      </c>
    </row>
    <row r="66" spans="1:11">
      <c r="A66" t="s">
        <v>784</v>
      </c>
      <c r="B66" t="s">
        <v>43</v>
      </c>
      <c r="C66" t="s">
        <v>785</v>
      </c>
      <c r="D66" t="str">
        <f t="shared" si="0"/>
        <v>2024</v>
      </c>
      <c r="E66" cm="1">
        <f t="array" ref="E66">CHOOSE(MATCH(TRUE,ISNUMBER(SEARCH({"enero","febrero","marzo","abril","mayo","junio","julio","agosto","septiembre","octubre","noviembre","diciembre"},LOWER(A66))),0),
1,2,3,4,5,6,7,8,9,10,11,12)</f>
        <v>4</v>
      </c>
      <c r="F66" t="str">
        <f t="shared" si="1"/>
        <v>4/1/2024</v>
      </c>
      <c r="G66" s="121" t="str">
        <f t="shared" ref="G66:G129" si="7">TRIM(CLEAN(
  SUBSTITUTE(
    SUBSTITUTE(
      SUBSTITUTE(
        SUBSTITUTE(C66, CHAR(160), ""),
        _xlfn.UNICHAR(8203), ""
      ),
      "/kg", ""
    ),
    "$", ""
  )
))</f>
        <v>38.636.70</v>
      </c>
      <c r="H66" s="121" t="str">
        <f t="shared" si="3"/>
        <v>38.636.70</v>
      </c>
      <c r="I66" s="121" t="str">
        <f t="shared" si="4"/>
        <v>38636.70</v>
      </c>
      <c r="J66" s="121">
        <f t="shared" si="5"/>
        <v>38636.699999999997</v>
      </c>
      <c r="K66">
        <f t="shared" si="5"/>
        <v>38636.699999999997</v>
      </c>
    </row>
    <row r="67" spans="1:11">
      <c r="A67" t="s">
        <v>786</v>
      </c>
      <c r="B67" t="str">
        <f t="shared" si="6"/>
        <v>22 al 28</v>
      </c>
      <c r="C67" t="s">
        <v>787</v>
      </c>
      <c r="D67" t="str">
        <f t="shared" ref="D67:D130" si="8">IFERROR(MID(A67,FIND("202",A67),4),"")</f>
        <v>2024</v>
      </c>
      <c r="E67" cm="1">
        <f t="array" ref="E67">CHOOSE(MATCH(TRUE,ISNUMBER(SEARCH({"enero","febrero","marzo","abril","mayo","junio","julio","agosto","septiembre","octubre","noviembre","diciembre"},LOWER(A67))),0),
1,2,3,4,5,6,7,8,9,10,11,12)</f>
        <v>4</v>
      </c>
      <c r="F67" t="str">
        <f t="shared" ref="F67:F130" si="9">_xlfn.CONCAT(E67,"/1/",D67)</f>
        <v>4/1/2024</v>
      </c>
      <c r="G67" s="121" t="str">
        <f t="shared" si="7"/>
        <v>36.444.70</v>
      </c>
      <c r="H67" s="121" t="str">
        <f t="shared" ref="H67:H130" si="10">SUBSTITUTE(G67, ",", ".")</f>
        <v>36.444.70</v>
      </c>
      <c r="I67" s="121" t="str">
        <f t="shared" ref="I67:I130" si="11">SUBSTITUTE(H67, ".", "", 1)</f>
        <v>36444.70</v>
      </c>
      <c r="J67" s="121">
        <f t="shared" ref="J67:K130" si="12">VALUE(I67)</f>
        <v>36444.699999999997</v>
      </c>
      <c r="K67">
        <f t="shared" si="12"/>
        <v>36444.699999999997</v>
      </c>
    </row>
    <row r="68" spans="1:11">
      <c r="A68" t="s">
        <v>788</v>
      </c>
      <c r="B68" t="str">
        <f t="shared" ref="B68:B130" si="13">LEFT(A68, FIND("de", A68)-2)</f>
        <v>15 al 21</v>
      </c>
      <c r="C68" t="s">
        <v>789</v>
      </c>
      <c r="D68" t="str">
        <f t="shared" si="8"/>
        <v>2024</v>
      </c>
      <c r="E68" cm="1">
        <f t="array" ref="E68">CHOOSE(MATCH(TRUE,ISNUMBER(SEARCH({"enero","febrero","marzo","abril","mayo","junio","julio","agosto","septiembre","octubre","noviembre","diciembre"},LOWER(A68))),0),
1,2,3,4,5,6,7,8,9,10,11,12)</f>
        <v>4</v>
      </c>
      <c r="F68" t="str">
        <f t="shared" si="9"/>
        <v>4/1/2024</v>
      </c>
      <c r="G68" s="121" t="str">
        <f t="shared" si="7"/>
        <v>35.032.80</v>
      </c>
      <c r="H68" s="121" t="str">
        <f t="shared" si="10"/>
        <v>35.032.80</v>
      </c>
      <c r="I68" s="121" t="str">
        <f t="shared" si="11"/>
        <v>35032.80</v>
      </c>
      <c r="J68" s="121">
        <f t="shared" si="12"/>
        <v>35032.800000000003</v>
      </c>
      <c r="K68">
        <f t="shared" si="12"/>
        <v>35032.800000000003</v>
      </c>
    </row>
    <row r="69" spans="1:11">
      <c r="A69" t="s">
        <v>790</v>
      </c>
      <c r="B69" t="str">
        <f t="shared" si="13"/>
        <v>08 al 14</v>
      </c>
      <c r="C69" t="s">
        <v>791</v>
      </c>
      <c r="D69" t="str">
        <f t="shared" si="8"/>
        <v>2024</v>
      </c>
      <c r="E69" cm="1">
        <f t="array" ref="E69">CHOOSE(MATCH(TRUE,ISNUMBER(SEARCH({"enero","febrero","marzo","abril","mayo","junio","julio","agosto","septiembre","octubre","noviembre","diciembre"},LOWER(A69))),0),
1,2,3,4,5,6,7,8,9,10,11,12)</f>
        <v>4</v>
      </c>
      <c r="F69" t="str">
        <f t="shared" si="9"/>
        <v>4/1/2024</v>
      </c>
      <c r="G69" s="121" t="str">
        <f t="shared" si="7"/>
        <v>32.657.70</v>
      </c>
      <c r="H69" s="121" t="str">
        <f t="shared" si="10"/>
        <v>32.657.70</v>
      </c>
      <c r="I69" s="121" t="str">
        <f t="shared" si="11"/>
        <v>32657.70</v>
      </c>
      <c r="J69" s="121">
        <f t="shared" si="12"/>
        <v>32657.7</v>
      </c>
      <c r="K69">
        <f t="shared" si="12"/>
        <v>32657.7</v>
      </c>
    </row>
    <row r="70" spans="1:11">
      <c r="A70" t="s">
        <v>792</v>
      </c>
      <c r="B70" t="str">
        <f t="shared" si="13"/>
        <v>01 al 07</v>
      </c>
      <c r="C70" t="s">
        <v>793</v>
      </c>
      <c r="D70" t="str">
        <f t="shared" si="8"/>
        <v>2024</v>
      </c>
      <c r="E70" cm="1">
        <f t="array" ref="E70">CHOOSE(MATCH(TRUE,ISNUMBER(SEARCH({"enero","febrero","marzo","abril","mayo","junio","julio","agosto","septiembre","octubre","noviembre","diciembre"},LOWER(A70))),0),
1,2,3,4,5,6,7,8,9,10,11,12)</f>
        <v>4</v>
      </c>
      <c r="F70" t="str">
        <f t="shared" si="9"/>
        <v>4/1/2024</v>
      </c>
      <c r="G70" s="121" t="str">
        <f t="shared" si="7"/>
        <v>30.037.70</v>
      </c>
      <c r="H70" s="121" t="str">
        <f t="shared" si="10"/>
        <v>30.037.70</v>
      </c>
      <c r="I70" s="121" t="str">
        <f t="shared" si="11"/>
        <v>30037.70</v>
      </c>
      <c r="J70" s="121">
        <f t="shared" si="12"/>
        <v>30037.7</v>
      </c>
      <c r="K70">
        <f t="shared" si="12"/>
        <v>30037.7</v>
      </c>
    </row>
    <row r="71" spans="1:11">
      <c r="A71" t="s">
        <v>794</v>
      </c>
      <c r="B71" t="str">
        <f t="shared" si="13"/>
        <v>25 al 31</v>
      </c>
      <c r="C71" t="s">
        <v>795</v>
      </c>
      <c r="D71" t="str">
        <f t="shared" si="8"/>
        <v>2024</v>
      </c>
      <c r="E71" cm="1">
        <f t="array" ref="E71">CHOOSE(MATCH(TRUE,ISNUMBER(SEARCH({"enero","febrero","marzo","abril","mayo","junio","julio","agosto","septiembre","octubre","noviembre","diciembre"},LOWER(A71))),0),
1,2,3,4,5,6,7,8,9,10,11,12)</f>
        <v>3</v>
      </c>
      <c r="F71" t="str">
        <f t="shared" si="9"/>
        <v>3/1/2024</v>
      </c>
      <c r="G71" s="121" t="str">
        <f t="shared" si="7"/>
        <v>26.609.70</v>
      </c>
      <c r="H71" s="121" t="str">
        <f t="shared" si="10"/>
        <v>26.609.70</v>
      </c>
      <c r="I71" s="121" t="str">
        <f t="shared" si="11"/>
        <v>26609.70</v>
      </c>
      <c r="J71" s="121">
        <f t="shared" si="12"/>
        <v>26609.7</v>
      </c>
      <c r="K71">
        <f t="shared" si="12"/>
        <v>26609.7</v>
      </c>
    </row>
    <row r="72" spans="1:11">
      <c r="A72" t="s">
        <v>796</v>
      </c>
      <c r="B72" t="str">
        <f t="shared" si="13"/>
        <v>18 al 24</v>
      </c>
      <c r="C72" t="s">
        <v>797</v>
      </c>
      <c r="D72" t="str">
        <f t="shared" si="8"/>
        <v>2024</v>
      </c>
      <c r="E72" cm="1">
        <f t="array" ref="E72">CHOOSE(MATCH(TRUE,ISNUMBER(SEARCH({"enero","febrero","marzo","abril","mayo","junio","julio","agosto","septiembre","octubre","noviembre","diciembre"},LOWER(A72))),0),
1,2,3,4,5,6,7,8,9,10,11,12)</f>
        <v>3</v>
      </c>
      <c r="F72" t="str">
        <f t="shared" si="9"/>
        <v>3/1/2024</v>
      </c>
      <c r="G72" s="121" t="str">
        <f t="shared" si="7"/>
        <v>22.421.720</v>
      </c>
      <c r="H72" s="121" t="str">
        <f t="shared" si="10"/>
        <v>22.421.720</v>
      </c>
      <c r="I72" s="121" t="str">
        <f t="shared" si="11"/>
        <v>22421.720</v>
      </c>
      <c r="J72" s="121">
        <f t="shared" si="12"/>
        <v>22421.72</v>
      </c>
      <c r="K72">
        <f t="shared" si="12"/>
        <v>22421.72</v>
      </c>
    </row>
    <row r="73" spans="1:11">
      <c r="A73" t="s">
        <v>798</v>
      </c>
      <c r="B73" t="str">
        <f t="shared" si="13"/>
        <v>11 al 17</v>
      </c>
      <c r="C73" t="s">
        <v>799</v>
      </c>
      <c r="D73" t="str">
        <f t="shared" si="8"/>
        <v>2024</v>
      </c>
      <c r="E73" cm="1">
        <f t="array" ref="E73">CHOOSE(MATCH(TRUE,ISNUMBER(SEARCH({"enero","febrero","marzo","abril","mayo","junio","julio","agosto","septiembre","octubre","noviembre","diciembre"},LOWER(A73))),0),
1,2,3,4,5,6,7,8,9,10,11,12)</f>
        <v>3</v>
      </c>
      <c r="F73" t="str">
        <f t="shared" si="9"/>
        <v>3/1/2024</v>
      </c>
      <c r="G73" s="121" t="str">
        <f t="shared" si="7"/>
        <v>18.881.70</v>
      </c>
      <c r="H73" s="121" t="str">
        <f t="shared" si="10"/>
        <v>18.881.70</v>
      </c>
      <c r="I73" s="121" t="str">
        <f t="shared" si="11"/>
        <v>18881.70</v>
      </c>
      <c r="J73" s="121">
        <f t="shared" si="12"/>
        <v>18881.7</v>
      </c>
      <c r="K73">
        <f t="shared" si="12"/>
        <v>18881.7</v>
      </c>
    </row>
    <row r="74" spans="1:11">
      <c r="A74" t="s">
        <v>800</v>
      </c>
      <c r="B74" t="str">
        <f t="shared" si="13"/>
        <v>04 al 10</v>
      </c>
      <c r="C74" t="s">
        <v>801</v>
      </c>
      <c r="D74" t="str">
        <f t="shared" si="8"/>
        <v>2024</v>
      </c>
      <c r="E74" cm="1">
        <f t="array" ref="E74">CHOOSE(MATCH(TRUE,ISNUMBER(SEARCH({"enero","febrero","marzo","abril","mayo","junio","julio","agosto","septiembre","octubre","noviembre","diciembre"},LOWER(A74))),0),
1,2,3,4,5,6,7,8,9,10,11,12)</f>
        <v>3</v>
      </c>
      <c r="F74" t="str">
        <f t="shared" si="9"/>
        <v>3/1/2024</v>
      </c>
      <c r="G74" s="121" t="str">
        <f t="shared" si="7"/>
        <v>17.846.30</v>
      </c>
      <c r="H74" s="121" t="str">
        <f t="shared" si="10"/>
        <v>17.846.30</v>
      </c>
      <c r="I74" s="121" t="str">
        <f t="shared" si="11"/>
        <v>17846.30</v>
      </c>
      <c r="J74" s="121">
        <f t="shared" si="12"/>
        <v>17846.3</v>
      </c>
      <c r="K74">
        <f t="shared" si="12"/>
        <v>17846.3</v>
      </c>
    </row>
    <row r="75" spans="1:11">
      <c r="A75" t="s">
        <v>802</v>
      </c>
      <c r="B75" t="s">
        <v>1091</v>
      </c>
      <c r="C75" t="s">
        <v>803</v>
      </c>
      <c r="D75" t="str">
        <f t="shared" si="8"/>
        <v>2024</v>
      </c>
      <c r="E75" cm="1">
        <f t="array" ref="E75">CHOOSE(MATCH(TRUE,ISNUMBER(SEARCH({"enero","febrero","marzo","abril","mayo","junio","julio","agosto","septiembre","octubre","noviembre","diciembre"},LOWER(A75))),0),
1,2,3,4,5,6,7,8,9,10,11,12)</f>
        <v>2</v>
      </c>
      <c r="F75" t="str">
        <f t="shared" si="9"/>
        <v>2/1/2024</v>
      </c>
      <c r="G75" s="121" t="str">
        <f t="shared" si="7"/>
        <v>17.217.30</v>
      </c>
      <c r="H75" s="121" t="str">
        <f t="shared" si="10"/>
        <v>17.217.30</v>
      </c>
      <c r="I75" s="121" t="str">
        <f t="shared" si="11"/>
        <v>17217.30</v>
      </c>
      <c r="J75" s="121">
        <f t="shared" si="12"/>
        <v>17217.3</v>
      </c>
      <c r="K75">
        <f t="shared" si="12"/>
        <v>17217.3</v>
      </c>
    </row>
    <row r="76" spans="1:11">
      <c r="A76" t="s">
        <v>804</v>
      </c>
      <c r="B76" t="str">
        <f t="shared" si="13"/>
        <v>19 al 25</v>
      </c>
      <c r="C76" t="s">
        <v>805</v>
      </c>
      <c r="D76" t="str">
        <f t="shared" si="8"/>
        <v>2024</v>
      </c>
      <c r="E76" cm="1">
        <f t="array" ref="E76">CHOOSE(MATCH(TRUE,ISNUMBER(SEARCH({"enero","febrero","marzo","abril","mayo","junio","julio","agosto","septiembre","octubre","noviembre","diciembre"},LOWER(A76))),0),
1,2,3,4,5,6,7,8,9,10,11,12)</f>
        <v>2</v>
      </c>
      <c r="F76" t="str">
        <f t="shared" si="9"/>
        <v>2/1/2024</v>
      </c>
      <c r="G76" s="121" t="str">
        <f t="shared" si="7"/>
        <v>16.606.70</v>
      </c>
      <c r="H76" s="121" t="str">
        <f t="shared" si="10"/>
        <v>16.606.70</v>
      </c>
      <c r="I76" s="121" t="str">
        <f t="shared" si="11"/>
        <v>16606.70</v>
      </c>
      <c r="J76" s="121">
        <f t="shared" si="12"/>
        <v>16606.7</v>
      </c>
      <c r="K76">
        <f t="shared" si="12"/>
        <v>16606.7</v>
      </c>
    </row>
    <row r="77" spans="1:11">
      <c r="A77" t="s">
        <v>806</v>
      </c>
      <c r="B77" t="str">
        <f t="shared" si="13"/>
        <v>12 al 18</v>
      </c>
      <c r="C77" t="s">
        <v>807</v>
      </c>
      <c r="D77" t="str">
        <f t="shared" si="8"/>
        <v>2024</v>
      </c>
      <c r="E77" cm="1">
        <f t="array" ref="E77">CHOOSE(MATCH(TRUE,ISNUMBER(SEARCH({"enero","febrero","marzo","abril","mayo","junio","julio","agosto","septiembre","octubre","noviembre","diciembre"},LOWER(A77))),0),
1,2,3,4,5,6,7,8,9,10,11,12)</f>
        <v>2</v>
      </c>
      <c r="F77" t="str">
        <f t="shared" si="9"/>
        <v>2/1/2024</v>
      </c>
      <c r="G77" s="121" t="str">
        <f t="shared" si="7"/>
        <v>15.369.80</v>
      </c>
      <c r="H77" s="121" t="str">
        <f t="shared" si="10"/>
        <v>15.369.80</v>
      </c>
      <c r="I77" s="121" t="str">
        <f t="shared" si="11"/>
        <v>15369.80</v>
      </c>
      <c r="J77" s="121">
        <f t="shared" si="12"/>
        <v>15369.8</v>
      </c>
      <c r="K77">
        <f t="shared" si="12"/>
        <v>15369.8</v>
      </c>
    </row>
    <row r="78" spans="1:11">
      <c r="A78" t="s">
        <v>808</v>
      </c>
      <c r="B78" t="str">
        <f t="shared" si="13"/>
        <v>05 al 11</v>
      </c>
      <c r="C78" t="s">
        <v>809</v>
      </c>
      <c r="D78" t="str">
        <f t="shared" si="8"/>
        <v>2024</v>
      </c>
      <c r="E78" cm="1">
        <f t="array" ref="E78">CHOOSE(MATCH(TRUE,ISNUMBER(SEARCH({"enero","febrero","marzo","abril","mayo","junio","julio","agosto","septiembre","octubre","noviembre","diciembre"},LOWER(A78))),0),
1,2,3,4,5,6,7,8,9,10,11,12)</f>
        <v>2</v>
      </c>
      <c r="F78" t="str">
        <f t="shared" si="9"/>
        <v>2/1/2024</v>
      </c>
      <c r="G78" s="121" t="str">
        <f t="shared" si="7"/>
        <v>14.765.80</v>
      </c>
      <c r="H78" s="121" t="str">
        <f t="shared" si="10"/>
        <v>14.765.80</v>
      </c>
      <c r="I78" s="121" t="str">
        <f t="shared" si="11"/>
        <v>14765.80</v>
      </c>
      <c r="J78" s="121">
        <f t="shared" si="12"/>
        <v>14765.8</v>
      </c>
      <c r="K78">
        <f t="shared" si="12"/>
        <v>14765.8</v>
      </c>
    </row>
    <row r="79" spans="1:11">
      <c r="A79" t="s">
        <v>810</v>
      </c>
      <c r="B79" t="s">
        <v>10</v>
      </c>
      <c r="C79" t="s">
        <v>811</v>
      </c>
      <c r="D79" t="str">
        <f t="shared" si="8"/>
        <v>2024</v>
      </c>
      <c r="E79" cm="1">
        <f t="array" ref="E79">CHOOSE(MATCH(TRUE,ISNUMBER(SEARCH({"enero","febrero","marzo","abril","mayo","junio","julio","agosto","septiembre","octubre","noviembre","diciembre"},LOWER(A79))),0),
1,2,3,4,5,6,7,8,9,10,11,12)</f>
        <v>1</v>
      </c>
      <c r="F79" t="str">
        <f t="shared" si="9"/>
        <v>1/1/2024</v>
      </c>
      <c r="G79" s="121" t="str">
        <f t="shared" si="7"/>
        <v>14.530.80</v>
      </c>
      <c r="H79" s="121" t="str">
        <f t="shared" si="10"/>
        <v>14.530.80</v>
      </c>
      <c r="I79" s="121" t="str">
        <f t="shared" si="11"/>
        <v>14530.80</v>
      </c>
      <c r="J79" s="121">
        <f t="shared" si="12"/>
        <v>14530.8</v>
      </c>
      <c r="K79">
        <f t="shared" si="12"/>
        <v>14530.8</v>
      </c>
    </row>
    <row r="80" spans="1:11">
      <c r="A80" t="s">
        <v>812</v>
      </c>
      <c r="B80" t="str">
        <f t="shared" si="13"/>
        <v>22 al 28</v>
      </c>
      <c r="C80" t="s">
        <v>813</v>
      </c>
      <c r="D80" t="str">
        <f t="shared" si="8"/>
        <v>2024</v>
      </c>
      <c r="E80" cm="1">
        <f t="array" ref="E80">CHOOSE(MATCH(TRUE,ISNUMBER(SEARCH({"enero","febrero","marzo","abril","mayo","junio","julio","agosto","septiembre","octubre","noviembre","diciembre"},LOWER(A80))),0),
1,2,3,4,5,6,7,8,9,10,11,12)</f>
        <v>1</v>
      </c>
      <c r="F80" t="str">
        <f t="shared" si="9"/>
        <v>1/1/2024</v>
      </c>
      <c r="G80" s="121" t="str">
        <f t="shared" si="7"/>
        <v>14.329.20</v>
      </c>
      <c r="H80" s="121" t="str">
        <f t="shared" si="10"/>
        <v>14.329.20</v>
      </c>
      <c r="I80" s="121" t="str">
        <f t="shared" si="11"/>
        <v>14329.20</v>
      </c>
      <c r="J80" s="121">
        <f t="shared" si="12"/>
        <v>14329.2</v>
      </c>
      <c r="K80">
        <f t="shared" si="12"/>
        <v>14329.2</v>
      </c>
    </row>
    <row r="81" spans="1:11">
      <c r="A81" t="s">
        <v>814</v>
      </c>
      <c r="B81" t="str">
        <f t="shared" si="13"/>
        <v>15 al 21</v>
      </c>
      <c r="C81" t="s">
        <v>815</v>
      </c>
      <c r="D81" t="str">
        <f t="shared" si="8"/>
        <v>2024</v>
      </c>
      <c r="E81" cm="1">
        <f t="array" ref="E81">CHOOSE(MATCH(TRUE,ISNUMBER(SEARCH({"enero","febrero","marzo","abril","mayo","junio","julio","agosto","septiembre","octubre","noviembre","diciembre"},LOWER(A81))),0),
1,2,3,4,5,6,7,8,9,10,11,12)</f>
        <v>1</v>
      </c>
      <c r="F81" t="str">
        <f t="shared" si="9"/>
        <v>1/1/2024</v>
      </c>
      <c r="G81" s="121" t="str">
        <f t="shared" si="7"/>
        <v>14.086.30</v>
      </c>
      <c r="H81" s="121" t="str">
        <f t="shared" si="10"/>
        <v>14.086.30</v>
      </c>
      <c r="I81" s="121" t="str">
        <f t="shared" si="11"/>
        <v>14086.30</v>
      </c>
      <c r="J81" s="121">
        <f t="shared" si="12"/>
        <v>14086.3</v>
      </c>
      <c r="K81">
        <f t="shared" si="12"/>
        <v>14086.3</v>
      </c>
    </row>
    <row r="82" spans="1:11">
      <c r="A82" t="s">
        <v>816</v>
      </c>
      <c r="B82" t="str">
        <f t="shared" si="13"/>
        <v>08 al 14</v>
      </c>
      <c r="C82" t="s">
        <v>817</v>
      </c>
      <c r="D82" t="str">
        <f t="shared" si="8"/>
        <v>2024</v>
      </c>
      <c r="E82" cm="1">
        <f t="array" ref="E82">CHOOSE(MATCH(TRUE,ISNUMBER(SEARCH({"enero","febrero","marzo","abril","mayo","junio","julio","agosto","septiembre","octubre","noviembre","diciembre"},LOWER(A82))),0),
1,2,3,4,5,6,7,8,9,10,11,12)</f>
        <v>1</v>
      </c>
      <c r="F82" t="str">
        <f t="shared" si="9"/>
        <v>1/1/2024</v>
      </c>
      <c r="G82" s="121" t="str">
        <f t="shared" si="7"/>
        <v>14.223.30</v>
      </c>
      <c r="H82" s="121" t="str">
        <f t="shared" si="10"/>
        <v>14.223.30</v>
      </c>
      <c r="I82" s="121" t="str">
        <f t="shared" si="11"/>
        <v>14223.30</v>
      </c>
      <c r="J82" s="121">
        <f t="shared" si="12"/>
        <v>14223.3</v>
      </c>
      <c r="K82">
        <f t="shared" si="12"/>
        <v>14223.3</v>
      </c>
    </row>
    <row r="83" spans="1:11">
      <c r="A83" t="s">
        <v>818</v>
      </c>
      <c r="B83" t="str">
        <f t="shared" si="13"/>
        <v>01 al 07</v>
      </c>
      <c r="C83" t="s">
        <v>819</v>
      </c>
      <c r="D83" t="str">
        <f t="shared" si="8"/>
        <v>2024</v>
      </c>
      <c r="E83" cm="1">
        <f t="array" ref="E83">CHOOSE(MATCH(TRUE,ISNUMBER(SEARCH({"enero","febrero","marzo","abril","mayo","junio","julio","agosto","septiembre","octubre","noviembre","diciembre"},LOWER(A83))),0),
1,2,3,4,5,6,7,8,9,10,11,12)</f>
        <v>1</v>
      </c>
      <c r="F83" t="str">
        <f t="shared" si="9"/>
        <v>1/1/2024</v>
      </c>
      <c r="G83" s="121" t="str">
        <f t="shared" si="7"/>
        <v>14.271.70</v>
      </c>
      <c r="H83" s="121" t="str">
        <f t="shared" si="10"/>
        <v>14.271.70</v>
      </c>
      <c r="I83" s="121" t="str">
        <f t="shared" si="11"/>
        <v>14271.70</v>
      </c>
      <c r="J83" s="121">
        <f t="shared" si="12"/>
        <v>14271.7</v>
      </c>
      <c r="K83">
        <f t="shared" si="12"/>
        <v>14271.7</v>
      </c>
    </row>
    <row r="84" spans="1:11">
      <c r="A84" t="s">
        <v>820</v>
      </c>
      <c r="B84" t="str">
        <f t="shared" si="13"/>
        <v>25 al 31​</v>
      </c>
      <c r="C84" t="s">
        <v>819</v>
      </c>
      <c r="D84" t="str">
        <f t="shared" si="8"/>
        <v>2023</v>
      </c>
      <c r="E84" cm="1">
        <f t="array" ref="E84">CHOOSE(MATCH(TRUE,ISNUMBER(SEARCH({"enero","febrero","marzo","abril","mayo","junio","julio","agosto","septiembre","octubre","noviembre","diciembre"},LOWER(A84))),0),
1,2,3,4,5,6,7,8,9,10,11,12)</f>
        <v>12</v>
      </c>
      <c r="F84" t="str">
        <f t="shared" si="9"/>
        <v>12/1/2023</v>
      </c>
      <c r="G84" s="121" t="str">
        <f t="shared" si="7"/>
        <v>14.271.70</v>
      </c>
      <c r="H84" s="121" t="str">
        <f t="shared" si="10"/>
        <v>14.271.70</v>
      </c>
      <c r="I84" s="121" t="str">
        <f t="shared" si="11"/>
        <v>14271.70</v>
      </c>
      <c r="J84" s="121">
        <f t="shared" si="12"/>
        <v>14271.7</v>
      </c>
      <c r="K84">
        <f t="shared" si="12"/>
        <v>14271.7</v>
      </c>
    </row>
    <row r="85" spans="1:11">
      <c r="A85" t="s">
        <v>821</v>
      </c>
      <c r="B85" t="str">
        <f t="shared" si="13"/>
        <v>18 al 24​</v>
      </c>
      <c r="C85" t="s">
        <v>822</v>
      </c>
      <c r="D85" t="str">
        <f t="shared" si="8"/>
        <v>2023</v>
      </c>
      <c r="E85" cm="1">
        <f t="array" ref="E85">CHOOSE(MATCH(TRUE,ISNUMBER(SEARCH({"enero","febrero","marzo","abril","mayo","junio","julio","agosto","septiembre","octubre","noviembre","diciembre"},LOWER(A85))),0),
1,2,3,4,5,6,7,8,9,10,11,12)</f>
        <v>12</v>
      </c>
      <c r="F85" t="str">
        <f t="shared" si="9"/>
        <v>12/1/2023</v>
      </c>
      <c r="G85" s="121" t="str">
        <f t="shared" si="7"/>
        <v>14.261.70</v>
      </c>
      <c r="H85" s="121" t="str">
        <f t="shared" si="10"/>
        <v>14.261.70</v>
      </c>
      <c r="I85" s="121" t="str">
        <f t="shared" si="11"/>
        <v>14261.70</v>
      </c>
      <c r="J85" s="121">
        <f t="shared" si="12"/>
        <v>14261.7</v>
      </c>
      <c r="K85">
        <f t="shared" si="12"/>
        <v>14261.7</v>
      </c>
    </row>
    <row r="86" spans="1:11">
      <c r="A86" t="s">
        <v>823</v>
      </c>
      <c r="B86" t="str">
        <f t="shared" si="13"/>
        <v>11 al 17​</v>
      </c>
      <c r="C86" t="s">
        <v>824</v>
      </c>
      <c r="D86" t="str">
        <f t="shared" si="8"/>
        <v>2023</v>
      </c>
      <c r="E86" cm="1">
        <f t="array" ref="E86">CHOOSE(MATCH(TRUE,ISNUMBER(SEARCH({"enero","febrero","marzo","abril","mayo","junio","julio","agosto","septiembre","octubre","noviembre","diciembre"},LOWER(A86))),0),
1,2,3,4,5,6,7,8,9,10,11,12)</f>
        <v>12</v>
      </c>
      <c r="F86" t="str">
        <f t="shared" si="9"/>
        <v>12/1/2023</v>
      </c>
      <c r="G86" s="121" t="str">
        <f t="shared" si="7"/>
        <v>14.161.70</v>
      </c>
      <c r="H86" s="121" t="str">
        <f t="shared" si="10"/>
        <v>14.161.70</v>
      </c>
      <c r="I86" s="121" t="str">
        <f t="shared" si="11"/>
        <v>14161.70</v>
      </c>
      <c r="J86" s="121">
        <f t="shared" si="12"/>
        <v>14161.7</v>
      </c>
      <c r="K86">
        <f t="shared" si="12"/>
        <v>14161.7</v>
      </c>
    </row>
    <row r="87" spans="1:11">
      <c r="A87" t="s">
        <v>825</v>
      </c>
      <c r="B87" t="str">
        <f t="shared" si="13"/>
        <v>04 al 10​</v>
      </c>
      <c r="C87" t="s">
        <v>826</v>
      </c>
      <c r="D87" t="str">
        <f t="shared" si="8"/>
        <v>2023</v>
      </c>
      <c r="E87" cm="1">
        <f t="array" ref="E87">CHOOSE(MATCH(TRUE,ISNUMBER(SEARCH({"enero","febrero","marzo","abril","mayo","junio","julio","agosto","septiembre","octubre","noviembre","diciembre"},LOWER(A87))),0),
1,2,3,4,5,6,7,8,9,10,11,12)</f>
        <v>12</v>
      </c>
      <c r="F87" t="str">
        <f t="shared" si="9"/>
        <v>12/1/2023</v>
      </c>
      <c r="G87" s="121" t="str">
        <f t="shared" si="7"/>
        <v>14.154.60</v>
      </c>
      <c r="H87" s="121" t="str">
        <f t="shared" si="10"/>
        <v>14.154.60</v>
      </c>
      <c r="I87" s="121" t="str">
        <f t="shared" si="11"/>
        <v>14154.60</v>
      </c>
      <c r="J87" s="121">
        <f t="shared" si="12"/>
        <v>14154.6</v>
      </c>
      <c r="K87">
        <f t="shared" si="12"/>
        <v>14154.6</v>
      </c>
    </row>
    <row r="88" spans="1:11">
      <c r="A88" t="s">
        <v>827</v>
      </c>
      <c r="B88" t="s">
        <v>48</v>
      </c>
      <c r="C88" t="s">
        <v>828</v>
      </c>
      <c r="D88" t="str">
        <f t="shared" si="8"/>
        <v>2023</v>
      </c>
      <c r="E88" cm="1">
        <f t="array" ref="E88">CHOOSE(MATCH(TRUE,ISNUMBER(SEARCH({"enero","febrero","marzo","abril","mayo","junio","julio","agosto","septiembre","octubre","noviembre","diciembre"},LOWER(A88))),0),
1,2,3,4,5,6,7,8,9,10,11,12)</f>
        <v>11</v>
      </c>
      <c r="F88" t="str">
        <f t="shared" si="9"/>
        <v>11/1/2023</v>
      </c>
      <c r="G88" s="121" t="str">
        <f t="shared" si="7"/>
        <v>14.038.30</v>
      </c>
      <c r="H88" s="121" t="str">
        <f t="shared" si="10"/>
        <v>14.038.30</v>
      </c>
      <c r="I88" s="121" t="str">
        <f t="shared" si="11"/>
        <v>14038.30</v>
      </c>
      <c r="J88" s="121">
        <f t="shared" si="12"/>
        <v>14038.3</v>
      </c>
      <c r="K88">
        <f t="shared" si="12"/>
        <v>14038.3</v>
      </c>
    </row>
    <row r="89" spans="1:11">
      <c r="A89" t="s">
        <v>829</v>
      </c>
      <c r="B89" t="str">
        <f t="shared" si="13"/>
        <v>20 al 26​</v>
      </c>
      <c r="C89" t="s">
        <v>830</v>
      </c>
      <c r="D89" t="str">
        <f t="shared" si="8"/>
        <v>2023</v>
      </c>
      <c r="E89" cm="1">
        <f t="array" ref="E89">CHOOSE(MATCH(TRUE,ISNUMBER(SEARCH({"enero","febrero","marzo","abril","mayo","junio","julio","agosto","septiembre","octubre","noviembre","diciembre"},LOWER(A89))),0),
1,2,3,4,5,6,7,8,9,10,11,12)</f>
        <v>11</v>
      </c>
      <c r="F89" t="str">
        <f t="shared" si="9"/>
        <v>11/1/2023</v>
      </c>
      <c r="G89" s="121" t="str">
        <f t="shared" si="7"/>
        <v>13.657.50</v>
      </c>
      <c r="H89" s="121" t="str">
        <f t="shared" si="10"/>
        <v>13.657.50</v>
      </c>
      <c r="I89" s="121" t="str">
        <f t="shared" si="11"/>
        <v>13657.50</v>
      </c>
      <c r="J89" s="121">
        <f t="shared" si="12"/>
        <v>13657.5</v>
      </c>
      <c r="K89">
        <f t="shared" si="12"/>
        <v>13657.5</v>
      </c>
    </row>
    <row r="90" spans="1:11">
      <c r="A90" t="s">
        <v>831</v>
      </c>
      <c r="B90" t="str">
        <f t="shared" si="13"/>
        <v>​13 al 19​</v>
      </c>
      <c r="C90" t="s">
        <v>832</v>
      </c>
      <c r="D90" t="str">
        <f t="shared" si="8"/>
        <v>2023</v>
      </c>
      <c r="E90" cm="1">
        <f t="array" ref="E90">CHOOSE(MATCH(TRUE,ISNUMBER(SEARCH({"enero","febrero","marzo","abril","mayo","junio","julio","agosto","septiembre","octubre","noviembre","diciembre"},LOWER(A90))),0),
1,2,3,4,5,6,7,8,9,10,11,12)</f>
        <v>11</v>
      </c>
      <c r="F90" t="str">
        <f t="shared" si="9"/>
        <v>11/1/2023</v>
      </c>
      <c r="G90" s="121" t="str">
        <f t="shared" si="7"/>
        <v>13.531.70</v>
      </c>
      <c r="H90" s="121" t="str">
        <f t="shared" si="10"/>
        <v>13.531.70</v>
      </c>
      <c r="I90" s="121" t="str">
        <f t="shared" si="11"/>
        <v>13531.70</v>
      </c>
      <c r="J90" s="121">
        <f t="shared" si="12"/>
        <v>13531.7</v>
      </c>
      <c r="K90">
        <f t="shared" si="12"/>
        <v>13531.7</v>
      </c>
    </row>
    <row r="91" spans="1:11">
      <c r="A91" t="s">
        <v>833</v>
      </c>
      <c r="B91" t="str">
        <f t="shared" si="13"/>
        <v>06 al 12​</v>
      </c>
      <c r="C91" t="s">
        <v>834</v>
      </c>
      <c r="D91" t="str">
        <f t="shared" si="8"/>
        <v>2023</v>
      </c>
      <c r="E91" cm="1">
        <f t="array" ref="E91">CHOOSE(MATCH(TRUE,ISNUMBER(SEARCH({"enero","febrero","marzo","abril","mayo","junio","julio","agosto","septiembre","octubre","noviembre","diciembre"},LOWER(A91))),0),
1,2,3,4,5,6,7,8,9,10,11,12)</f>
        <v>11</v>
      </c>
      <c r="F91" t="str">
        <f t="shared" si="9"/>
        <v>11/1/2023</v>
      </c>
      <c r="G91" s="121" t="str">
        <f t="shared" si="7"/>
        <v>13.337.30</v>
      </c>
      <c r="H91" s="121" t="str">
        <f t="shared" si="10"/>
        <v>13.337.30</v>
      </c>
      <c r="I91" s="121" t="str">
        <f t="shared" si="11"/>
        <v>13337.30</v>
      </c>
      <c r="J91" s="121">
        <f t="shared" si="12"/>
        <v>13337.3</v>
      </c>
      <c r="K91">
        <f t="shared" si="12"/>
        <v>13337.3</v>
      </c>
    </row>
    <row r="92" spans="1:11">
      <c r="A92" t="s">
        <v>835</v>
      </c>
      <c r="B92" t="s">
        <v>28</v>
      </c>
      <c r="C92" t="s">
        <v>836</v>
      </c>
      <c r="D92" t="str">
        <f t="shared" si="8"/>
        <v>2023</v>
      </c>
      <c r="E92" cm="1">
        <f t="array" ref="E92">CHOOSE(MATCH(TRUE,ISNUMBER(SEARCH({"enero","febrero","marzo","abril","mayo","junio","julio","agosto","septiembre","octubre","noviembre","diciembre"},LOWER(A92))),0),
1,2,3,4,5,6,7,8,9,10,11,12)</f>
        <v>10</v>
      </c>
      <c r="F92" t="str">
        <f t="shared" si="9"/>
        <v>10/1/2023</v>
      </c>
      <c r="G92" s="121" t="str">
        <f t="shared" si="7"/>
        <v>13.166.70</v>
      </c>
      <c r="H92" s="121" t="str">
        <f t="shared" si="10"/>
        <v>13.166.70</v>
      </c>
      <c r="I92" s="121" t="str">
        <f t="shared" si="11"/>
        <v>13166.70</v>
      </c>
      <c r="J92" s="121">
        <f t="shared" si="12"/>
        <v>13166.7</v>
      </c>
      <c r="K92">
        <f t="shared" si="12"/>
        <v>13166.7</v>
      </c>
    </row>
    <row r="93" spans="1:11">
      <c r="A93" t="s">
        <v>837</v>
      </c>
      <c r="B93" t="str">
        <f t="shared" si="13"/>
        <v>23 al 29​</v>
      </c>
      <c r="C93" t="s">
        <v>838</v>
      </c>
      <c r="D93" t="str">
        <f t="shared" si="8"/>
        <v>2023</v>
      </c>
      <c r="E93" cm="1">
        <f t="array" ref="E93">CHOOSE(MATCH(TRUE,ISNUMBER(SEARCH({"enero","febrero","marzo","abril","mayo","junio","julio","agosto","septiembre","octubre","noviembre","diciembre"},LOWER(A93))),0),
1,2,3,4,5,6,7,8,9,10,11,12)</f>
        <v>10</v>
      </c>
      <c r="F93" t="str">
        <f t="shared" si="9"/>
        <v>10/1/2023</v>
      </c>
      <c r="G93" s="121" t="str">
        <f t="shared" si="7"/>
        <v>12.889.17</v>
      </c>
      <c r="H93" s="121" t="str">
        <f t="shared" si="10"/>
        <v>12.889.17</v>
      </c>
      <c r="I93" s="121" t="str">
        <f t="shared" si="11"/>
        <v>12889.17</v>
      </c>
      <c r="J93" s="121">
        <f t="shared" si="12"/>
        <v>12889.17</v>
      </c>
      <c r="K93">
        <f t="shared" si="12"/>
        <v>12889.17</v>
      </c>
    </row>
    <row r="94" spans="1:11">
      <c r="A94" t="s">
        <v>839</v>
      </c>
      <c r="B94" t="str">
        <f t="shared" si="13"/>
        <v>16 al 22​</v>
      </c>
      <c r="C94" t="s">
        <v>840</v>
      </c>
      <c r="D94" t="str">
        <f t="shared" si="8"/>
        <v>2023</v>
      </c>
      <c r="E94" cm="1">
        <f t="array" ref="E94">CHOOSE(MATCH(TRUE,ISNUMBER(SEARCH({"enero","febrero","marzo","abril","mayo","junio","julio","agosto","septiembre","octubre","noviembre","diciembre"},LOWER(A94))),0),
1,2,3,4,5,6,7,8,9,10,11,12)</f>
        <v>10</v>
      </c>
      <c r="F94" t="str">
        <f t="shared" si="9"/>
        <v>10/1/2023</v>
      </c>
      <c r="G94" s="121" t="str">
        <f t="shared" si="7"/>
        <v>12.613.30</v>
      </c>
      <c r="H94" s="121" t="str">
        <f t="shared" si="10"/>
        <v>12.613.30</v>
      </c>
      <c r="I94" s="121" t="str">
        <f t="shared" si="11"/>
        <v>12613.30</v>
      </c>
      <c r="J94" s="121">
        <f t="shared" si="12"/>
        <v>12613.3</v>
      </c>
      <c r="K94">
        <f t="shared" si="12"/>
        <v>12613.3</v>
      </c>
    </row>
    <row r="95" spans="1:11">
      <c r="A95" t="s">
        <v>841</v>
      </c>
      <c r="B95" t="str">
        <f t="shared" si="13"/>
        <v>09 al 15​</v>
      </c>
      <c r="C95" t="s">
        <v>842</v>
      </c>
      <c r="D95" t="str">
        <f t="shared" si="8"/>
        <v>2023</v>
      </c>
      <c r="E95" cm="1">
        <f t="array" ref="E95">CHOOSE(MATCH(TRUE,ISNUMBER(SEARCH({"enero","febrero","marzo","abril","mayo","junio","julio","agosto","septiembre","octubre","noviembre","diciembre"},LOWER(A95))),0),
1,2,3,4,5,6,7,8,9,10,11,12)</f>
        <v>10</v>
      </c>
      <c r="F95" t="str">
        <f t="shared" si="9"/>
        <v>10/1/2023</v>
      </c>
      <c r="G95" s="121" t="str">
        <f t="shared" si="7"/>
        <v>12.449.20</v>
      </c>
      <c r="H95" s="121" t="str">
        <f t="shared" si="10"/>
        <v>12.449.20</v>
      </c>
      <c r="I95" s="121" t="str">
        <f t="shared" si="11"/>
        <v>12449.20</v>
      </c>
      <c r="J95" s="121">
        <f t="shared" si="12"/>
        <v>12449.2</v>
      </c>
      <c r="K95">
        <f t="shared" si="12"/>
        <v>12449.2</v>
      </c>
    </row>
    <row r="96" spans="1:11">
      <c r="A96" t="s">
        <v>843</v>
      </c>
      <c r="B96" t="str">
        <f t="shared" si="13"/>
        <v>02 al 08​</v>
      </c>
      <c r="C96" t="s">
        <v>844</v>
      </c>
      <c r="D96" t="str">
        <f t="shared" si="8"/>
        <v>2023</v>
      </c>
      <c r="E96" cm="1">
        <f t="array" ref="E96">CHOOSE(MATCH(TRUE,ISNUMBER(SEARCH({"enero","febrero","marzo","abril","mayo","junio","julio","agosto","septiembre","octubre","noviembre","diciembre"},LOWER(A96))),0),
1,2,3,4,5,6,7,8,9,10,11,12)</f>
        <v>10</v>
      </c>
      <c r="F96" t="str">
        <f t="shared" si="9"/>
        <v>10/1/2023</v>
      </c>
      <c r="G96" s="121" t="str">
        <f t="shared" si="7"/>
        <v>12.335.00</v>
      </c>
      <c r="H96" s="121" t="str">
        <f t="shared" si="10"/>
        <v>12.335.00</v>
      </c>
      <c r="I96" s="121" t="str">
        <f t="shared" si="11"/>
        <v>12335.00</v>
      </c>
      <c r="J96" s="121">
        <f t="shared" si="12"/>
        <v>12335</v>
      </c>
      <c r="K96">
        <f t="shared" si="12"/>
        <v>12335</v>
      </c>
    </row>
    <row r="97" spans="1:11">
      <c r="A97" t="s">
        <v>845</v>
      </c>
      <c r="B97" t="s">
        <v>52</v>
      </c>
      <c r="C97" t="s">
        <v>846</v>
      </c>
      <c r="D97" t="str">
        <f t="shared" si="8"/>
        <v>2023</v>
      </c>
      <c r="E97" cm="1">
        <f t="array" ref="E97">CHOOSE(MATCH(TRUE,ISNUMBER(SEARCH({"enero","febrero","marzo","abril","mayo","junio","julio","agosto","septiembre","octubre","noviembre","diciembre"},LOWER(A97))),0),
1,2,3,4,5,6,7,8,9,10,11,12)</f>
        <v>9</v>
      </c>
      <c r="F97" t="str">
        <f t="shared" si="9"/>
        <v>9/1/2023</v>
      </c>
      <c r="G97" s="121" t="str">
        <f t="shared" si="7"/>
        <v>12.396,80</v>
      </c>
      <c r="H97" s="121" t="str">
        <f t="shared" si="10"/>
        <v>12.396.80</v>
      </c>
      <c r="I97" s="121" t="str">
        <f t="shared" si="11"/>
        <v>12396.80</v>
      </c>
      <c r="J97" s="121">
        <f t="shared" si="12"/>
        <v>12396.8</v>
      </c>
      <c r="K97">
        <f t="shared" si="12"/>
        <v>12396.8</v>
      </c>
    </row>
    <row r="98" spans="1:11">
      <c r="A98" t="s">
        <v>847</v>
      </c>
      <c r="B98" t="str">
        <f t="shared" si="13"/>
        <v>18 al 24​</v>
      </c>
      <c r="C98" t="s">
        <v>848</v>
      </c>
      <c r="D98" t="str">
        <f t="shared" si="8"/>
        <v>2023</v>
      </c>
      <c r="E98" cm="1">
        <f t="array" ref="E98">CHOOSE(MATCH(TRUE,ISNUMBER(SEARCH({"enero","febrero","marzo","abril","mayo","junio","julio","agosto","septiembre","octubre","noviembre","diciembre"},LOWER(A98))),0),
1,2,3,4,5,6,7,8,9,10,11,12)</f>
        <v>9</v>
      </c>
      <c r="F98" t="str">
        <f t="shared" si="9"/>
        <v>9/1/2023</v>
      </c>
      <c r="G98" s="121" t="str">
        <f t="shared" si="7"/>
        <v>12.506,70</v>
      </c>
      <c r="H98" s="121" t="str">
        <f t="shared" si="10"/>
        <v>12.506.70</v>
      </c>
      <c r="I98" s="121" t="str">
        <f t="shared" si="11"/>
        <v>12506.70</v>
      </c>
      <c r="J98" s="121">
        <f t="shared" si="12"/>
        <v>12506.7</v>
      </c>
      <c r="K98">
        <f t="shared" si="12"/>
        <v>12506.7</v>
      </c>
    </row>
    <row r="99" spans="1:11">
      <c r="A99" t="s">
        <v>849</v>
      </c>
      <c r="B99" t="str">
        <f t="shared" si="13"/>
        <v>11 al 17​</v>
      </c>
      <c r="C99" t="s">
        <v>850</v>
      </c>
      <c r="D99" t="str">
        <f t="shared" si="8"/>
        <v>2023</v>
      </c>
      <c r="E99" cm="1">
        <f t="array" ref="E99">CHOOSE(MATCH(TRUE,ISNUMBER(SEARCH({"enero","febrero","marzo","abril","mayo","junio","julio","agosto","septiembre","octubre","noviembre","diciembre"},LOWER(A99))),0),
1,2,3,4,5,6,7,8,9,10,11,12)</f>
        <v>9</v>
      </c>
      <c r="F99" t="str">
        <f t="shared" si="9"/>
        <v>9/1/2023</v>
      </c>
      <c r="G99" s="121" t="str">
        <f t="shared" si="7"/>
        <v>12.462,20</v>
      </c>
      <c r="H99" s="121" t="str">
        <f t="shared" si="10"/>
        <v>12.462.20</v>
      </c>
      <c r="I99" s="121" t="str">
        <f t="shared" si="11"/>
        <v>12462.20</v>
      </c>
      <c r="J99" s="121">
        <f t="shared" si="12"/>
        <v>12462.2</v>
      </c>
      <c r="K99">
        <f t="shared" si="12"/>
        <v>12462.2</v>
      </c>
    </row>
    <row r="100" spans="1:11">
      <c r="A100" t="s">
        <v>851</v>
      </c>
      <c r="B100" t="str">
        <f t="shared" si="13"/>
        <v>04 al 10​</v>
      </c>
      <c r="C100" t="s">
        <v>852</v>
      </c>
      <c r="D100" t="str">
        <f t="shared" si="8"/>
        <v>2023</v>
      </c>
      <c r="E100" cm="1">
        <f t="array" ref="E100">CHOOSE(MATCH(TRUE,ISNUMBER(SEARCH({"enero","febrero","marzo","abril","mayo","junio","julio","agosto","septiembre","octubre","noviembre","diciembre"},LOWER(A100))),0),
1,2,3,4,5,6,7,8,9,10,11,12)</f>
        <v>9</v>
      </c>
      <c r="F100" t="str">
        <f t="shared" si="9"/>
        <v>9/1/2023</v>
      </c>
      <c r="G100" s="121" t="str">
        <f t="shared" si="7"/>
        <v>12.172,50</v>
      </c>
      <c r="H100" s="121" t="str">
        <f t="shared" si="10"/>
        <v>12.172.50</v>
      </c>
      <c r="I100" s="121" t="str">
        <f t="shared" si="11"/>
        <v>12172.50</v>
      </c>
      <c r="J100" s="121">
        <f t="shared" si="12"/>
        <v>12172.5</v>
      </c>
      <c r="K100">
        <f t="shared" si="12"/>
        <v>12172.5</v>
      </c>
    </row>
    <row r="101" spans="1:11">
      <c r="A101" t="s">
        <v>853</v>
      </c>
      <c r="B101" t="s">
        <v>23</v>
      </c>
      <c r="C101" t="s">
        <v>854</v>
      </c>
      <c r="D101" t="str">
        <f t="shared" si="8"/>
        <v>2023</v>
      </c>
      <c r="E101" cm="1">
        <f t="array" ref="E101">CHOOSE(MATCH(TRUE,ISNUMBER(SEARCH({"enero","febrero","marzo","abril","mayo","junio","julio","agosto","septiembre","octubre","noviembre","diciembre"},LOWER(A101))),0),
1,2,3,4,5,6,7,8,9,10,11,12)</f>
        <v>8</v>
      </c>
      <c r="F101" t="str">
        <f t="shared" si="9"/>
        <v>8/1/2023</v>
      </c>
      <c r="G101" s="121" t="str">
        <f t="shared" si="7"/>
        <v>12.140,20</v>
      </c>
      <c r="H101" s="121" t="str">
        <f t="shared" si="10"/>
        <v>12.140.20</v>
      </c>
      <c r="I101" s="121" t="str">
        <f t="shared" si="11"/>
        <v>12140.20</v>
      </c>
      <c r="J101" s="121">
        <f t="shared" si="12"/>
        <v>12140.2</v>
      </c>
      <c r="K101">
        <f t="shared" si="12"/>
        <v>12140.2</v>
      </c>
    </row>
    <row r="102" spans="1:11">
      <c r="A102" t="s">
        <v>855</v>
      </c>
      <c r="B102" t="str">
        <f t="shared" si="13"/>
        <v>21 al 27</v>
      </c>
      <c r="C102" t="s">
        <v>856</v>
      </c>
      <c r="D102" t="str">
        <f t="shared" si="8"/>
        <v>2023</v>
      </c>
      <c r="E102" cm="1">
        <f t="array" ref="E102">CHOOSE(MATCH(TRUE,ISNUMBER(SEARCH({"enero","febrero","marzo","abril","mayo","junio","julio","agosto","septiembre","octubre","noviembre","diciembre"},LOWER(A102))),0),
1,2,3,4,5,6,7,8,9,10,11,12)</f>
        <v>8</v>
      </c>
      <c r="F102" t="str">
        <f t="shared" si="9"/>
        <v>8/1/2023</v>
      </c>
      <c r="G102" s="121" t="str">
        <f t="shared" si="7"/>
        <v>12.106,70</v>
      </c>
      <c r="H102" s="121" t="str">
        <f t="shared" si="10"/>
        <v>12.106.70</v>
      </c>
      <c r="I102" s="121" t="str">
        <f t="shared" si="11"/>
        <v>12106.70</v>
      </c>
      <c r="J102" s="121">
        <f t="shared" si="12"/>
        <v>12106.7</v>
      </c>
      <c r="K102">
        <f t="shared" si="12"/>
        <v>12106.7</v>
      </c>
    </row>
    <row r="103" spans="1:11">
      <c r="A103" t="s">
        <v>857</v>
      </c>
      <c r="B103" t="str">
        <f t="shared" si="13"/>
        <v>14 al 20​</v>
      </c>
      <c r="C103" t="s">
        <v>858</v>
      </c>
      <c r="D103" t="str">
        <f t="shared" si="8"/>
        <v>2023</v>
      </c>
      <c r="E103" cm="1">
        <f t="array" ref="E103">CHOOSE(MATCH(TRUE,ISNUMBER(SEARCH({"enero","febrero","marzo","abril","mayo","junio","julio","agosto","septiembre","octubre","noviembre","diciembre"},LOWER(A103))),0),
1,2,3,4,5,6,7,8,9,10,11,12)</f>
        <v>8</v>
      </c>
      <c r="F103" t="str">
        <f t="shared" si="9"/>
        <v>8/1/2023</v>
      </c>
      <c r="G103" s="121" t="str">
        <f t="shared" si="7"/>
        <v>12.140,00</v>
      </c>
      <c r="H103" s="121" t="str">
        <f t="shared" si="10"/>
        <v>12.140.00</v>
      </c>
      <c r="I103" s="121" t="str">
        <f t="shared" si="11"/>
        <v>12140.00</v>
      </c>
      <c r="J103" s="121">
        <f t="shared" si="12"/>
        <v>12140</v>
      </c>
      <c r="K103">
        <f t="shared" si="12"/>
        <v>12140</v>
      </c>
    </row>
    <row r="104" spans="1:11">
      <c r="A104" t="s">
        <v>859</v>
      </c>
      <c r="B104" t="str">
        <f t="shared" si="13"/>
        <v>07 al 13​</v>
      </c>
      <c r="C104" t="s">
        <v>860</v>
      </c>
      <c r="D104" t="str">
        <f t="shared" si="8"/>
        <v>2023</v>
      </c>
      <c r="E104" cm="1">
        <f t="array" ref="E104">CHOOSE(MATCH(TRUE,ISNUMBER(SEARCH({"enero","febrero","marzo","abril","mayo","junio","julio","agosto","septiembre","octubre","noviembre","diciembre"},LOWER(A104))),0),
1,2,3,4,5,6,7,8,9,10,11,12)</f>
        <v>8</v>
      </c>
      <c r="F104" t="str">
        <f t="shared" si="9"/>
        <v>8/1/2023</v>
      </c>
      <c r="G104" s="121" t="str">
        <f t="shared" si="7"/>
        <v>12.449,70</v>
      </c>
      <c r="H104" s="121" t="str">
        <f t="shared" si="10"/>
        <v>12.449.70</v>
      </c>
      <c r="I104" s="121" t="str">
        <f t="shared" si="11"/>
        <v>12449.70</v>
      </c>
      <c r="J104" s="121">
        <f t="shared" si="12"/>
        <v>12449.7</v>
      </c>
      <c r="K104">
        <f t="shared" si="12"/>
        <v>12449.7</v>
      </c>
    </row>
    <row r="105" spans="1:11">
      <c r="A105" t="s">
        <v>861</v>
      </c>
      <c r="B105" t="s">
        <v>39</v>
      </c>
      <c r="C105" t="s">
        <v>862</v>
      </c>
      <c r="D105" t="str">
        <f t="shared" si="8"/>
        <v>2023</v>
      </c>
      <c r="E105" cm="1">
        <f t="array" ref="E105">CHOOSE(MATCH(TRUE,ISNUMBER(SEARCH({"enero","febrero","marzo","abril","mayo","junio","julio","agosto","septiembre","octubre","noviembre","diciembre"},LOWER(A105))),0),
1,2,3,4,5,6,7,8,9,10,11,12)</f>
        <v>7</v>
      </c>
      <c r="F105" t="str">
        <f t="shared" si="9"/>
        <v>7/1/2023</v>
      </c>
      <c r="G105" s="121" t="str">
        <f t="shared" si="7"/>
        <v>12.400,00</v>
      </c>
      <c r="H105" s="121" t="str">
        <f t="shared" si="10"/>
        <v>12.400.00</v>
      </c>
      <c r="I105" s="121" t="str">
        <f t="shared" si="11"/>
        <v>12400.00</v>
      </c>
      <c r="J105" s="121">
        <f t="shared" si="12"/>
        <v>12400</v>
      </c>
      <c r="K105">
        <f t="shared" si="12"/>
        <v>12400</v>
      </c>
    </row>
    <row r="106" spans="1:11">
      <c r="A106" t="s">
        <v>863</v>
      </c>
      <c r="B106" t="str">
        <f t="shared" si="13"/>
        <v>24 al 30​</v>
      </c>
      <c r="C106" t="s">
        <v>864</v>
      </c>
      <c r="D106" t="str">
        <f t="shared" si="8"/>
        <v>2023</v>
      </c>
      <c r="E106" cm="1">
        <f t="array" ref="E106">CHOOSE(MATCH(TRUE,ISNUMBER(SEARCH({"enero","febrero","marzo","abril","mayo","junio","julio","agosto","septiembre","octubre","noviembre","diciembre"},LOWER(A106))),0),
1,2,3,4,5,6,7,8,9,10,11,12)</f>
        <v>7</v>
      </c>
      <c r="F106" t="str">
        <f t="shared" si="9"/>
        <v>7/1/2023</v>
      </c>
      <c r="G106" s="121" t="str">
        <f t="shared" si="7"/>
        <v>12.300,00</v>
      </c>
      <c r="H106" s="121" t="str">
        <f t="shared" si="10"/>
        <v>12.300.00</v>
      </c>
      <c r="I106" s="121" t="str">
        <f t="shared" si="11"/>
        <v>12300.00</v>
      </c>
      <c r="J106" s="121">
        <f t="shared" si="12"/>
        <v>12300</v>
      </c>
      <c r="K106">
        <f t="shared" si="12"/>
        <v>12300</v>
      </c>
    </row>
    <row r="107" spans="1:11">
      <c r="A107" t="s">
        <v>865</v>
      </c>
      <c r="B107" t="str">
        <f t="shared" si="13"/>
        <v>17 al 23​</v>
      </c>
      <c r="C107" t="s">
        <v>866</v>
      </c>
      <c r="D107" t="str">
        <f t="shared" si="8"/>
        <v>2023</v>
      </c>
      <c r="E107" cm="1">
        <f t="array" ref="E107">CHOOSE(MATCH(TRUE,ISNUMBER(SEARCH({"enero","febrero","marzo","abril","mayo","junio","julio","agosto","septiembre","octubre","noviembre","diciembre"},LOWER(A107))),0),
1,2,3,4,5,6,7,8,9,10,11,12)</f>
        <v>7</v>
      </c>
      <c r="F107" t="str">
        <f t="shared" si="9"/>
        <v>7/1/2023</v>
      </c>
      <c r="G107" s="121" t="str">
        <f t="shared" si="7"/>
        <v>12.335,00</v>
      </c>
      <c r="H107" s="121" t="str">
        <f t="shared" si="10"/>
        <v>12.335.00</v>
      </c>
      <c r="I107" s="121" t="str">
        <f t="shared" si="11"/>
        <v>12335.00</v>
      </c>
      <c r="J107" s="121">
        <f t="shared" si="12"/>
        <v>12335</v>
      </c>
      <c r="K107">
        <f t="shared" si="12"/>
        <v>12335</v>
      </c>
    </row>
    <row r="108" spans="1:11">
      <c r="A108" t="s">
        <v>867</v>
      </c>
      <c r="B108" t="str">
        <f t="shared" si="13"/>
        <v>10 al 16​</v>
      </c>
      <c r="C108" t="s">
        <v>868</v>
      </c>
      <c r="D108" t="str">
        <f t="shared" si="8"/>
        <v>2023</v>
      </c>
      <c r="E108" cm="1">
        <f t="array" ref="E108">CHOOSE(MATCH(TRUE,ISNUMBER(SEARCH({"enero","febrero","marzo","abril","mayo","junio","julio","agosto","septiembre","octubre","noviembre","diciembre"},LOWER(A108))),0),
1,2,3,4,5,6,7,8,9,10,11,12)</f>
        <v>7</v>
      </c>
      <c r="F108" t="str">
        <f t="shared" si="9"/>
        <v>7/1/2023</v>
      </c>
      <c r="G108" s="121" t="str">
        <f t="shared" si="7"/>
        <v>12.234,20</v>
      </c>
      <c r="H108" s="121" t="str">
        <f t="shared" si="10"/>
        <v>12.234.20</v>
      </c>
      <c r="I108" s="121" t="str">
        <f t="shared" si="11"/>
        <v>12234.20</v>
      </c>
      <c r="J108" s="121">
        <f t="shared" si="12"/>
        <v>12234.2</v>
      </c>
      <c r="K108">
        <f t="shared" si="12"/>
        <v>12234.2</v>
      </c>
    </row>
    <row r="109" spans="1:11">
      <c r="A109" t="s">
        <v>869</v>
      </c>
      <c r="B109" t="str">
        <f t="shared" si="13"/>
        <v>03 al 09​</v>
      </c>
      <c r="C109" t="s">
        <v>870</v>
      </c>
      <c r="D109" t="str">
        <f t="shared" si="8"/>
        <v>2023</v>
      </c>
      <c r="E109" cm="1">
        <f t="array" ref="E109">CHOOSE(MATCH(TRUE,ISNUMBER(SEARCH({"enero","febrero","marzo","abril","mayo","junio","julio","agosto","septiembre","octubre","noviembre","diciembre"},LOWER(A109))),0),
1,2,3,4,5,6,7,8,9,10,11,12)</f>
        <v>7</v>
      </c>
      <c r="F109" t="str">
        <f t="shared" si="9"/>
        <v>7/1/2023</v>
      </c>
      <c r="G109" s="121" t="str">
        <f t="shared" si="7"/>
        <v>12.015,00</v>
      </c>
      <c r="H109" s="121" t="str">
        <f t="shared" si="10"/>
        <v>12.015.00</v>
      </c>
      <c r="I109" s="121" t="str">
        <f t="shared" si="11"/>
        <v>12015.00</v>
      </c>
      <c r="J109" s="121">
        <f t="shared" si="12"/>
        <v>12015</v>
      </c>
      <c r="K109">
        <f t="shared" si="12"/>
        <v>12015</v>
      </c>
    </row>
    <row r="110" spans="1:11">
      <c r="A110" t="s">
        <v>871</v>
      </c>
      <c r="B110" t="s">
        <v>53</v>
      </c>
      <c r="C110" t="s">
        <v>872</v>
      </c>
      <c r="D110" t="str">
        <f t="shared" si="8"/>
        <v>2023</v>
      </c>
      <c r="E110" cm="1">
        <f t="array" ref="E110">CHOOSE(MATCH(TRUE,ISNUMBER(SEARCH({"enero","febrero","marzo","abril","mayo","junio","julio","agosto","septiembre","octubre","noviembre","diciembre"},LOWER(A110))),0),
1,2,3,4,5,6,7,8,9,10,11,12)</f>
        <v>6</v>
      </c>
      <c r="F110" t="str">
        <f t="shared" si="9"/>
        <v>6/1/2023</v>
      </c>
      <c r="G110" s="121" t="str">
        <f t="shared" si="7"/>
        <v>11.900,80</v>
      </c>
      <c r="H110" s="121" t="str">
        <f t="shared" si="10"/>
        <v>11.900.80</v>
      </c>
      <c r="I110" s="121" t="str">
        <f t="shared" si="11"/>
        <v>11900.80</v>
      </c>
      <c r="J110" s="121">
        <f t="shared" si="12"/>
        <v>11900.8</v>
      </c>
      <c r="K110">
        <f t="shared" si="12"/>
        <v>11900.8</v>
      </c>
    </row>
    <row r="111" spans="1:11">
      <c r="A111" t="s">
        <v>873</v>
      </c>
      <c r="B111" t="str">
        <f t="shared" si="13"/>
        <v>19 al 25</v>
      </c>
      <c r="C111" t="s">
        <v>874</v>
      </c>
      <c r="D111" t="str">
        <f t="shared" si="8"/>
        <v>2023</v>
      </c>
      <c r="E111" cm="1">
        <f t="array" ref="E111">CHOOSE(MATCH(TRUE,ISNUMBER(SEARCH({"enero","febrero","marzo","abril","mayo","junio","julio","agosto","septiembre","octubre","noviembre","diciembre"},LOWER(A111))),0),
1,2,3,4,5,6,7,8,9,10,11,12)</f>
        <v>6</v>
      </c>
      <c r="F111" t="str">
        <f t="shared" si="9"/>
        <v>6/1/2023</v>
      </c>
      <c r="G111" s="121" t="str">
        <f t="shared" si="7"/>
        <v>11.926,50</v>
      </c>
      <c r="H111" s="121" t="str">
        <f t="shared" si="10"/>
        <v>11.926.50</v>
      </c>
      <c r="I111" s="121" t="str">
        <f t="shared" si="11"/>
        <v>11926.50</v>
      </c>
      <c r="J111" s="121">
        <f t="shared" si="12"/>
        <v>11926.5</v>
      </c>
      <c r="K111">
        <f t="shared" si="12"/>
        <v>11926.5</v>
      </c>
    </row>
    <row r="112" spans="1:11">
      <c r="A112" t="s">
        <v>875</v>
      </c>
      <c r="B112" t="str">
        <f t="shared" si="13"/>
        <v>12 al 18</v>
      </c>
      <c r="C112" t="s">
        <v>876</v>
      </c>
      <c r="D112" t="str">
        <f t="shared" si="8"/>
        <v>2023</v>
      </c>
      <c r="E112" cm="1">
        <f t="array" ref="E112">CHOOSE(MATCH(TRUE,ISNUMBER(SEARCH({"enero","febrero","marzo","abril","mayo","junio","julio","agosto","septiembre","octubre","noviembre","diciembre"},LOWER(A112))),0),
1,2,3,4,5,6,7,8,9,10,11,12)</f>
        <v>6</v>
      </c>
      <c r="F112" t="str">
        <f t="shared" si="9"/>
        <v>6/1/2023</v>
      </c>
      <c r="G112" s="121" t="str">
        <f t="shared" si="7"/>
        <v>11.929,20</v>
      </c>
      <c r="H112" s="121" t="str">
        <f t="shared" si="10"/>
        <v>11.929.20</v>
      </c>
      <c r="I112" s="121" t="str">
        <f t="shared" si="11"/>
        <v>11929.20</v>
      </c>
      <c r="J112" s="121">
        <f t="shared" si="12"/>
        <v>11929.2</v>
      </c>
      <c r="K112">
        <f t="shared" si="12"/>
        <v>11929.2</v>
      </c>
    </row>
    <row r="113" spans="1:11">
      <c r="A113" t="s">
        <v>877</v>
      </c>
      <c r="B113" t="str">
        <f t="shared" si="13"/>
        <v>05 al 11</v>
      </c>
      <c r="C113" t="s">
        <v>878</v>
      </c>
      <c r="D113" t="str">
        <f t="shared" si="8"/>
        <v>2023</v>
      </c>
      <c r="E113" cm="1">
        <f t="array" ref="E113">CHOOSE(MATCH(TRUE,ISNUMBER(SEARCH({"enero","febrero","marzo","abril","mayo","junio","julio","agosto","septiembre","octubre","noviembre","diciembre"},LOWER(A113))),0),
1,2,3,4,5,6,7,8,9,10,11,12)</f>
        <v>6</v>
      </c>
      <c r="F113" t="str">
        <f t="shared" si="9"/>
        <v>6/1/2023</v>
      </c>
      <c r="G113" s="121" t="str">
        <f t="shared" si="7"/>
        <v>12.187,70</v>
      </c>
      <c r="H113" s="121" t="str">
        <f t="shared" si="10"/>
        <v>12.187.70</v>
      </c>
      <c r="I113" s="121" t="str">
        <f t="shared" si="11"/>
        <v>12187.70</v>
      </c>
      <c r="J113" s="121">
        <f t="shared" si="12"/>
        <v>12187.7</v>
      </c>
      <c r="K113">
        <f t="shared" si="12"/>
        <v>12187.7</v>
      </c>
    </row>
    <row r="114" spans="1:11">
      <c r="A114" t="s">
        <v>879</v>
      </c>
      <c r="B114" t="s">
        <v>10</v>
      </c>
      <c r="C114" t="s">
        <v>880</v>
      </c>
      <c r="D114" t="str">
        <f t="shared" si="8"/>
        <v>2023</v>
      </c>
      <c r="E114" cm="1">
        <f t="array" ref="E114">CHOOSE(MATCH(TRUE,ISNUMBER(SEARCH({"enero","febrero","marzo","abril","mayo","junio","julio","agosto","septiembre","octubre","noviembre","diciembre"},LOWER(A114))),0),
1,2,3,4,5,6,7,8,9,10,11,12)</f>
        <v>5</v>
      </c>
      <c r="F114" t="str">
        <f t="shared" si="9"/>
        <v>5/1/2023</v>
      </c>
      <c r="G114" s="121" t="str">
        <f t="shared" si="7"/>
        <v>12.207,50</v>
      </c>
      <c r="H114" s="121" t="str">
        <f t="shared" si="10"/>
        <v>12.207.50</v>
      </c>
      <c r="I114" s="121" t="str">
        <f t="shared" si="11"/>
        <v>12207.50</v>
      </c>
      <c r="J114" s="121">
        <f t="shared" si="12"/>
        <v>12207.5</v>
      </c>
      <c r="K114">
        <f t="shared" si="12"/>
        <v>12207.5</v>
      </c>
    </row>
    <row r="115" spans="1:11">
      <c r="A115" t="s">
        <v>881</v>
      </c>
      <c r="B115" t="str">
        <f t="shared" si="13"/>
        <v>22 al 28</v>
      </c>
      <c r="C115" t="s">
        <v>882</v>
      </c>
      <c r="D115" t="str">
        <f t="shared" si="8"/>
        <v>2023</v>
      </c>
      <c r="E115" cm="1">
        <f t="array" ref="E115">CHOOSE(MATCH(TRUE,ISNUMBER(SEARCH({"enero","febrero","marzo","abril","mayo","junio","julio","agosto","septiembre","octubre","noviembre","diciembre"},LOWER(A115))),0),
1,2,3,4,5,6,7,8,9,10,11,12)</f>
        <v>5</v>
      </c>
      <c r="F115" t="str">
        <f t="shared" si="9"/>
        <v>5/1/2023</v>
      </c>
      <c r="G115" s="121" t="str">
        <f t="shared" si="7"/>
        <v>12.075,00</v>
      </c>
      <c r="H115" s="121" t="str">
        <f t="shared" si="10"/>
        <v>12.075.00</v>
      </c>
      <c r="I115" s="121" t="str">
        <f t="shared" si="11"/>
        <v>12075.00</v>
      </c>
      <c r="J115" s="121">
        <f t="shared" si="12"/>
        <v>12075</v>
      </c>
      <c r="K115">
        <f t="shared" si="12"/>
        <v>12075</v>
      </c>
    </row>
    <row r="116" spans="1:11">
      <c r="A116" t="s">
        <v>883</v>
      </c>
      <c r="B116" t="str">
        <f t="shared" si="13"/>
        <v>15 al 21</v>
      </c>
      <c r="C116" t="s">
        <v>884</v>
      </c>
      <c r="D116" t="str">
        <f t="shared" si="8"/>
        <v>2023</v>
      </c>
      <c r="E116" cm="1">
        <f t="array" ref="E116">CHOOSE(MATCH(TRUE,ISNUMBER(SEARCH({"enero","febrero","marzo","abril","mayo","junio","julio","agosto","septiembre","octubre","noviembre","diciembre"},LOWER(A116))),0),
1,2,3,4,5,6,7,8,9,10,11,12)</f>
        <v>5</v>
      </c>
      <c r="F116" t="str">
        <f t="shared" si="9"/>
        <v>5/1/2023</v>
      </c>
      <c r="G116" s="121" t="str">
        <f t="shared" si="7"/>
        <v>11.925,00</v>
      </c>
      <c r="H116" s="121" t="str">
        <f t="shared" si="10"/>
        <v>11.925.00</v>
      </c>
      <c r="I116" s="121" t="str">
        <f t="shared" si="11"/>
        <v>11925.00</v>
      </c>
      <c r="J116" s="121">
        <f t="shared" si="12"/>
        <v>11925</v>
      </c>
      <c r="K116">
        <f t="shared" si="12"/>
        <v>11925</v>
      </c>
    </row>
    <row r="117" spans="1:11">
      <c r="A117" t="s">
        <v>885</v>
      </c>
      <c r="B117" t="str">
        <f t="shared" si="13"/>
        <v>08 al 14</v>
      </c>
      <c r="C117" t="s">
        <v>886</v>
      </c>
      <c r="D117" t="str">
        <f t="shared" si="8"/>
        <v>2023</v>
      </c>
      <c r="E117" cm="1">
        <f t="array" ref="E117">CHOOSE(MATCH(TRUE,ISNUMBER(SEARCH({"enero","febrero","marzo","abril","mayo","junio","julio","agosto","septiembre","octubre","noviembre","diciembre"},LOWER(A117))),0),
1,2,3,4,5,6,7,8,9,10,11,12)</f>
        <v>5</v>
      </c>
      <c r="F117" t="str">
        <f t="shared" si="9"/>
        <v>5/1/2023</v>
      </c>
      <c r="G117" s="121" t="str">
        <f t="shared" si="7"/>
        <v>11.858,30</v>
      </c>
      <c r="H117" s="121" t="str">
        <f t="shared" si="10"/>
        <v>11.858.30</v>
      </c>
      <c r="I117" s="121" t="str">
        <f t="shared" si="11"/>
        <v>11858.30</v>
      </c>
      <c r="J117" s="121">
        <f t="shared" si="12"/>
        <v>11858.3</v>
      </c>
      <c r="K117">
        <f t="shared" si="12"/>
        <v>11858.3</v>
      </c>
    </row>
    <row r="118" spans="1:11">
      <c r="A118" t="s">
        <v>887</v>
      </c>
      <c r="B118" t="str">
        <f t="shared" si="13"/>
        <v>01 al 07</v>
      </c>
      <c r="C118" t="s">
        <v>888</v>
      </c>
      <c r="D118" t="str">
        <f t="shared" si="8"/>
        <v>2023</v>
      </c>
      <c r="E118" cm="1">
        <f t="array" ref="E118">CHOOSE(MATCH(TRUE,ISNUMBER(SEARCH({"enero","febrero","marzo","abril","mayo","junio","julio","agosto","septiembre","octubre","noviembre","diciembre"},LOWER(A118))),0),
1,2,3,4,5,6,7,8,9,10,11,12)</f>
        <v>5</v>
      </c>
      <c r="F118" t="str">
        <f t="shared" si="9"/>
        <v>5/1/2023</v>
      </c>
      <c r="G118" s="121" t="str">
        <f t="shared" si="7"/>
        <v>11.688,30</v>
      </c>
      <c r="H118" s="121" t="str">
        <f t="shared" si="10"/>
        <v>11.688.30</v>
      </c>
      <c r="I118" s="121" t="str">
        <f t="shared" si="11"/>
        <v>11688.30</v>
      </c>
      <c r="J118" s="121">
        <f t="shared" si="12"/>
        <v>11688.3</v>
      </c>
      <c r="K118">
        <f t="shared" si="12"/>
        <v>11688.3</v>
      </c>
    </row>
    <row r="119" spans="1:11">
      <c r="A119" t="s">
        <v>889</v>
      </c>
      <c r="B119" t="str">
        <f t="shared" si="13"/>
        <v>24 al 30</v>
      </c>
      <c r="C119" t="s">
        <v>890</v>
      </c>
      <c r="D119" t="str">
        <f t="shared" si="8"/>
        <v>2023</v>
      </c>
      <c r="E119" cm="1">
        <f t="array" ref="E119">CHOOSE(MATCH(TRUE,ISNUMBER(SEARCH({"enero","febrero","marzo","abril","mayo","junio","julio","agosto","septiembre","octubre","noviembre","diciembre"},LOWER(A119))),0),
1,2,3,4,5,6,7,8,9,10,11,12)</f>
        <v>4</v>
      </c>
      <c r="F119" t="str">
        <f t="shared" si="9"/>
        <v>4/1/2023</v>
      </c>
      <c r="G119" s="121" t="str">
        <f t="shared" si="7"/>
        <v>11.618,70</v>
      </c>
      <c r="H119" s="121" t="str">
        <f t="shared" si="10"/>
        <v>11.618.70</v>
      </c>
      <c r="I119" s="121" t="str">
        <f t="shared" si="11"/>
        <v>11618.70</v>
      </c>
      <c r="J119" s="121">
        <f t="shared" si="12"/>
        <v>11618.7</v>
      </c>
      <c r="K119">
        <f t="shared" si="12"/>
        <v>11618.7</v>
      </c>
    </row>
    <row r="120" spans="1:11">
      <c r="A120" t="s">
        <v>891</v>
      </c>
      <c r="B120" t="str">
        <f t="shared" si="13"/>
        <v>17 al 23</v>
      </c>
      <c r="C120" t="s">
        <v>892</v>
      </c>
      <c r="D120" t="str">
        <f t="shared" si="8"/>
        <v>2023</v>
      </c>
      <c r="E120" cm="1">
        <f t="array" ref="E120">CHOOSE(MATCH(TRUE,ISNUMBER(SEARCH({"enero","febrero","marzo","abril","mayo","junio","julio","agosto","septiembre","octubre","noviembre","diciembre"},LOWER(A120))),0),
1,2,3,4,5,6,7,8,9,10,11,12)</f>
        <v>4</v>
      </c>
      <c r="F120" t="str">
        <f t="shared" si="9"/>
        <v>4/1/2023</v>
      </c>
      <c r="G120" s="121" t="str">
        <f t="shared" si="7"/>
        <v>11.552,00</v>
      </c>
      <c r="H120" s="121" t="str">
        <f t="shared" si="10"/>
        <v>11.552.00</v>
      </c>
      <c r="I120" s="121" t="str">
        <f t="shared" si="11"/>
        <v>11552.00</v>
      </c>
      <c r="J120" s="121">
        <f t="shared" si="12"/>
        <v>11552</v>
      </c>
      <c r="K120">
        <f t="shared" si="12"/>
        <v>11552</v>
      </c>
    </row>
    <row r="121" spans="1:11">
      <c r="A121" t="s">
        <v>893</v>
      </c>
      <c r="B121" t="str">
        <f t="shared" si="13"/>
        <v>10 al 16</v>
      </c>
      <c r="C121" t="s">
        <v>894</v>
      </c>
      <c r="D121" t="str">
        <f t="shared" si="8"/>
        <v>2023</v>
      </c>
      <c r="E121" cm="1">
        <f t="array" ref="E121">CHOOSE(MATCH(TRUE,ISNUMBER(SEARCH({"enero","febrero","marzo","abril","mayo","junio","julio","agosto","septiembre","octubre","noviembre","diciembre"},LOWER(A121))),0),
1,2,3,4,5,6,7,8,9,10,11,12)</f>
        <v>4</v>
      </c>
      <c r="F121" t="str">
        <f t="shared" si="9"/>
        <v>4/1/2023</v>
      </c>
      <c r="G121" s="121" t="str">
        <f t="shared" si="7"/>
        <v>11.641,70</v>
      </c>
      <c r="H121" s="121" t="str">
        <f t="shared" si="10"/>
        <v>11.641.70</v>
      </c>
      <c r="I121" s="121" t="str">
        <f t="shared" si="11"/>
        <v>11641.70</v>
      </c>
      <c r="J121" s="121">
        <f t="shared" si="12"/>
        <v>11641.7</v>
      </c>
      <c r="K121">
        <f t="shared" si="12"/>
        <v>11641.7</v>
      </c>
    </row>
    <row r="122" spans="1:11">
      <c r="A122" t="s">
        <v>895</v>
      </c>
      <c r="B122" t="str">
        <f t="shared" si="13"/>
        <v>03 al 09</v>
      </c>
      <c r="C122" t="s">
        <v>896</v>
      </c>
      <c r="D122" t="str">
        <f t="shared" si="8"/>
        <v>2023</v>
      </c>
      <c r="E122" cm="1">
        <f t="array" ref="E122">CHOOSE(MATCH(TRUE,ISNUMBER(SEARCH({"enero","febrero","marzo","abril","mayo","junio","julio","agosto","septiembre","octubre","noviembre","diciembre"},LOWER(A122))),0),
1,2,3,4,5,6,7,8,9,10,11,12)</f>
        <v>4</v>
      </c>
      <c r="F122" t="str">
        <f t="shared" si="9"/>
        <v>4/1/2023</v>
      </c>
      <c r="G122" s="121" t="str">
        <f t="shared" si="7"/>
        <v>11.640,00</v>
      </c>
      <c r="H122" s="121" t="str">
        <f t="shared" si="10"/>
        <v>11.640.00</v>
      </c>
      <c r="I122" s="121" t="str">
        <f t="shared" si="11"/>
        <v>11640.00</v>
      </c>
      <c r="J122" s="121">
        <f t="shared" si="12"/>
        <v>11640</v>
      </c>
      <c r="K122">
        <f t="shared" si="12"/>
        <v>11640</v>
      </c>
    </row>
    <row r="123" spans="1:11">
      <c r="A123" t="s">
        <v>897</v>
      </c>
      <c r="B123" t="s">
        <v>32</v>
      </c>
      <c r="C123" t="s">
        <v>898</v>
      </c>
      <c r="D123" t="str">
        <f t="shared" si="8"/>
        <v>2023</v>
      </c>
      <c r="E123" cm="1">
        <f t="array" ref="E123">CHOOSE(MATCH(TRUE,ISNUMBER(SEARCH({"enero","febrero","marzo","abril","mayo","junio","julio","agosto","septiembre","octubre","noviembre","diciembre"},LOWER(A123))),0),
1,2,3,4,5,6,7,8,9,10,11,12)</f>
        <v>3</v>
      </c>
      <c r="F123" t="str">
        <f t="shared" si="9"/>
        <v>3/1/2023</v>
      </c>
      <c r="G123" s="121" t="str">
        <f t="shared" si="7"/>
        <v>11.691,70</v>
      </c>
      <c r="H123" s="121" t="str">
        <f t="shared" si="10"/>
        <v>11.691.70</v>
      </c>
      <c r="I123" s="121" t="str">
        <f t="shared" si="11"/>
        <v>11691.70</v>
      </c>
      <c r="J123" s="121">
        <f t="shared" si="12"/>
        <v>11691.7</v>
      </c>
      <c r="K123">
        <f t="shared" si="12"/>
        <v>11691.7</v>
      </c>
    </row>
    <row r="124" spans="1:11">
      <c r="A124" t="s">
        <v>899</v>
      </c>
      <c r="B124" t="str">
        <f t="shared" si="13"/>
        <v>20 al 26</v>
      </c>
      <c r="C124" t="s">
        <v>900</v>
      </c>
      <c r="D124" t="str">
        <f t="shared" si="8"/>
        <v>2023</v>
      </c>
      <c r="E124" cm="1">
        <f t="array" ref="E124">CHOOSE(MATCH(TRUE,ISNUMBER(SEARCH({"enero","febrero","marzo","abril","mayo","junio","julio","agosto","septiembre","octubre","noviembre","diciembre"},LOWER(A124))),0),
1,2,3,4,5,6,7,8,9,10,11,12)</f>
        <v>3</v>
      </c>
      <c r="F124" t="str">
        <f t="shared" si="9"/>
        <v>3/1/2023</v>
      </c>
      <c r="G124" s="121" t="str">
        <f t="shared" si="7"/>
        <v>11.576,70</v>
      </c>
      <c r="H124" s="121" t="str">
        <f t="shared" si="10"/>
        <v>11.576.70</v>
      </c>
      <c r="I124" s="121" t="str">
        <f t="shared" si="11"/>
        <v>11576.70</v>
      </c>
      <c r="J124" s="121">
        <f t="shared" si="12"/>
        <v>11576.7</v>
      </c>
      <c r="K124">
        <f t="shared" si="12"/>
        <v>11576.7</v>
      </c>
    </row>
    <row r="125" spans="1:11">
      <c r="A125" t="s">
        <v>901</v>
      </c>
      <c r="B125" t="str">
        <f t="shared" si="13"/>
        <v>13 al 19</v>
      </c>
      <c r="C125" t="s">
        <v>902</v>
      </c>
      <c r="D125" t="str">
        <f t="shared" si="8"/>
        <v>2023</v>
      </c>
      <c r="E125" cm="1">
        <f t="array" ref="E125">CHOOSE(MATCH(TRUE,ISNUMBER(SEARCH({"enero","febrero","marzo","abril","mayo","junio","julio","agosto","septiembre","octubre","noviembre","diciembre"},LOWER(A125))),0),
1,2,3,4,5,6,7,8,9,10,11,12)</f>
        <v>3</v>
      </c>
      <c r="F125" t="str">
        <f t="shared" si="9"/>
        <v>3/1/2023</v>
      </c>
      <c r="G125" s="121" t="str">
        <f t="shared" si="7"/>
        <v>11.748,30</v>
      </c>
      <c r="H125" s="121" t="str">
        <f t="shared" si="10"/>
        <v>11.748.30</v>
      </c>
      <c r="I125" s="121" t="str">
        <f t="shared" si="11"/>
        <v>11748.30</v>
      </c>
      <c r="J125" s="121">
        <f t="shared" si="12"/>
        <v>11748.3</v>
      </c>
      <c r="K125">
        <f t="shared" si="12"/>
        <v>11748.3</v>
      </c>
    </row>
    <row r="126" spans="1:11">
      <c r="A126" t="s">
        <v>903</v>
      </c>
      <c r="B126" t="str">
        <f t="shared" si="13"/>
        <v>06 al 12</v>
      </c>
      <c r="C126" t="s">
        <v>904</v>
      </c>
      <c r="D126" t="str">
        <f t="shared" si="8"/>
        <v>2023</v>
      </c>
      <c r="E126" cm="1">
        <f t="array" ref="E126">CHOOSE(MATCH(TRUE,ISNUMBER(SEARCH({"enero","febrero","marzo","abril","mayo","junio","julio","agosto","septiembre","octubre","noviembre","diciembre"},LOWER(A126))),0),
1,2,3,4,5,6,7,8,9,10,11,12)</f>
        <v>3</v>
      </c>
      <c r="F126" t="str">
        <f t="shared" si="9"/>
        <v>3/1/2023</v>
      </c>
      <c r="G126" s="121" t="str">
        <f t="shared" si="7"/>
        <v>11.867,50</v>
      </c>
      <c r="H126" s="121" t="str">
        <f t="shared" si="10"/>
        <v>11.867.50</v>
      </c>
      <c r="I126" s="121" t="str">
        <f t="shared" si="11"/>
        <v>11867.50</v>
      </c>
      <c r="J126" s="121">
        <f t="shared" si="12"/>
        <v>11867.5</v>
      </c>
      <c r="K126">
        <f t="shared" si="12"/>
        <v>11867.5</v>
      </c>
    </row>
    <row r="127" spans="1:11">
      <c r="A127" t="s">
        <v>905</v>
      </c>
      <c r="B127" t="s">
        <v>54</v>
      </c>
      <c r="C127" t="s">
        <v>906</v>
      </c>
      <c r="D127" t="str">
        <f t="shared" si="8"/>
        <v>2023</v>
      </c>
      <c r="E127" cm="1">
        <f t="array" ref="E127">CHOOSE(MATCH(TRUE,ISNUMBER(SEARCH({"enero","febrero","marzo","abril","mayo","junio","julio","agosto","septiembre","octubre","noviembre","diciembre"},LOWER(A127))),0),
1,2,3,4,5,6,7,8,9,10,11,12)</f>
        <v>2</v>
      </c>
      <c r="F127" t="str">
        <f t="shared" si="9"/>
        <v>2/1/2023</v>
      </c>
      <c r="G127" s="121" t="str">
        <f t="shared" si="7"/>
        <v>11.559,70</v>
      </c>
      <c r="H127" s="121" t="str">
        <f t="shared" si="10"/>
        <v>11.559.70</v>
      </c>
      <c r="I127" s="121" t="str">
        <f t="shared" si="11"/>
        <v>11559.70</v>
      </c>
      <c r="J127" s="121">
        <f t="shared" si="12"/>
        <v>11559.7</v>
      </c>
      <c r="K127">
        <f t="shared" si="12"/>
        <v>11559.7</v>
      </c>
    </row>
    <row r="128" spans="1:11">
      <c r="A128" t="s">
        <v>907</v>
      </c>
      <c r="B128" t="str">
        <f t="shared" si="13"/>
        <v>20 al 26</v>
      </c>
      <c r="C128" t="s">
        <v>908</v>
      </c>
      <c r="D128" t="str">
        <f t="shared" si="8"/>
        <v>2023</v>
      </c>
      <c r="E128" cm="1">
        <f t="array" ref="E128">CHOOSE(MATCH(TRUE,ISNUMBER(SEARCH({"enero","febrero","marzo","abril","mayo","junio","julio","agosto","septiembre","octubre","noviembre","diciembre"},LOWER(A128))),0),
1,2,3,4,5,6,7,8,9,10,11,12)</f>
        <v>2</v>
      </c>
      <c r="F128" t="str">
        <f t="shared" si="9"/>
        <v>2/1/2023</v>
      </c>
      <c r="G128" s="121" t="str">
        <f t="shared" si="7"/>
        <v>11.246,70</v>
      </c>
      <c r="H128" s="121" t="str">
        <f t="shared" si="10"/>
        <v>11.246.70</v>
      </c>
      <c r="I128" s="121" t="str">
        <f t="shared" si="11"/>
        <v>11246.70</v>
      </c>
      <c r="J128" s="121">
        <f t="shared" si="12"/>
        <v>11246.7</v>
      </c>
      <c r="K128">
        <f t="shared" si="12"/>
        <v>11246.7</v>
      </c>
    </row>
    <row r="129" spans="1:11">
      <c r="A129" t="s">
        <v>909</v>
      </c>
      <c r="B129" t="str">
        <f t="shared" si="13"/>
        <v>13 al 19</v>
      </c>
      <c r="C129" t="s">
        <v>910</v>
      </c>
      <c r="D129" t="str">
        <f t="shared" si="8"/>
        <v>2023</v>
      </c>
      <c r="E129" cm="1">
        <f t="array" ref="E129">CHOOSE(MATCH(TRUE,ISNUMBER(SEARCH({"enero","febrero","marzo","abril","mayo","junio","julio","agosto","septiembre","octubre","noviembre","diciembre"},LOWER(A129))),0),
1,2,3,4,5,6,7,8,9,10,11,12)</f>
        <v>2</v>
      </c>
      <c r="F129" t="str">
        <f t="shared" si="9"/>
        <v>2/1/2023</v>
      </c>
      <c r="G129" s="121" t="str">
        <f t="shared" si="7"/>
        <v>10.924,50</v>
      </c>
      <c r="H129" s="121" t="str">
        <f t="shared" si="10"/>
        <v>10.924.50</v>
      </c>
      <c r="I129" s="121" t="str">
        <f t="shared" si="11"/>
        <v>10924.50</v>
      </c>
      <c r="J129" s="121">
        <f t="shared" si="12"/>
        <v>10924.5</v>
      </c>
      <c r="K129">
        <f t="shared" si="12"/>
        <v>10924.5</v>
      </c>
    </row>
    <row r="130" spans="1:11">
      <c r="A130" t="s">
        <v>911</v>
      </c>
      <c r="B130" t="str">
        <f t="shared" si="13"/>
        <v>06 al 12</v>
      </c>
      <c r="C130" t="s">
        <v>912</v>
      </c>
      <c r="D130" t="str">
        <f t="shared" si="8"/>
        <v>2023</v>
      </c>
      <c r="E130" cm="1">
        <f t="array" ref="E130">CHOOSE(MATCH(TRUE,ISNUMBER(SEARCH({"enero","febrero","marzo","abril","mayo","junio","julio","agosto","septiembre","octubre","noviembre","diciembre"},LOWER(A130))),0),
1,2,3,4,5,6,7,8,9,10,11,12)</f>
        <v>2</v>
      </c>
      <c r="F130" t="str">
        <f t="shared" si="9"/>
        <v>2/1/2023</v>
      </c>
      <c r="G130" s="121" t="str">
        <f t="shared" ref="G130:G193" si="14">TRIM(CLEAN(
  SUBSTITUTE(
    SUBSTITUTE(
      SUBSTITUTE(
        SUBSTITUTE(C130, CHAR(160), ""),
        _xlfn.UNICHAR(8203), ""
      ),
      "/kg", ""
    ),
    "$", ""
  )
))</f>
        <v>10.857,80</v>
      </c>
      <c r="H130" s="121" t="str">
        <f t="shared" si="10"/>
        <v>10.857.80</v>
      </c>
      <c r="I130" s="121" t="str">
        <f t="shared" si="11"/>
        <v>10857.80</v>
      </c>
      <c r="J130" s="121">
        <f t="shared" si="12"/>
        <v>10857.8</v>
      </c>
      <c r="K130">
        <f t="shared" si="12"/>
        <v>10857.8</v>
      </c>
    </row>
    <row r="131" spans="1:11">
      <c r="A131" t="s">
        <v>913</v>
      </c>
      <c r="B131" t="s">
        <v>71</v>
      </c>
      <c r="C131" t="s">
        <v>914</v>
      </c>
      <c r="D131" t="str">
        <f t="shared" ref="D131:D194" si="15">IFERROR(MID(A131,FIND("202",A131),4),"")</f>
        <v>2023</v>
      </c>
      <c r="E131" cm="1">
        <f t="array" ref="E131">CHOOSE(MATCH(TRUE,ISNUMBER(SEARCH({"enero","febrero","marzo","abril","mayo","junio","julio","agosto","septiembre","octubre","noviembre","diciembre"},LOWER(A131))),0),
1,2,3,4,5,6,7,8,9,10,11,12)</f>
        <v>1</v>
      </c>
      <c r="F131" t="str">
        <f t="shared" ref="F131:F194" si="16">_xlfn.CONCAT(E131,"/1/",D131)</f>
        <v>1/1/2023</v>
      </c>
      <c r="G131" s="121" t="str">
        <f t="shared" si="14"/>
        <v>10.820,00</v>
      </c>
      <c r="H131" s="121" t="str">
        <f t="shared" ref="H131:H194" si="17">SUBSTITUTE(G131, ",", ".")</f>
        <v>10.820.00</v>
      </c>
      <c r="I131" s="121" t="str">
        <f t="shared" ref="I131:I194" si="18">SUBSTITUTE(H131, ".", "", 1)</f>
        <v>10820.00</v>
      </c>
      <c r="J131" s="121">
        <f t="shared" ref="J131:K194" si="19">VALUE(I131)</f>
        <v>10820</v>
      </c>
      <c r="K131">
        <f t="shared" si="19"/>
        <v>10820</v>
      </c>
    </row>
    <row r="132" spans="1:11">
      <c r="A132" t="s">
        <v>915</v>
      </c>
      <c r="B132" t="str">
        <f t="shared" ref="B132:B195" si="20">LEFT(A132, FIND("de", A132)-2)</f>
        <v>23 al 29</v>
      </c>
      <c r="C132" t="s">
        <v>916</v>
      </c>
      <c r="D132" t="str">
        <f t="shared" si="15"/>
        <v>2023</v>
      </c>
      <c r="E132" cm="1">
        <f t="array" ref="E132">CHOOSE(MATCH(TRUE,ISNUMBER(SEARCH({"enero","febrero","marzo","abril","mayo","junio","julio","agosto","septiembre","octubre","noviembre","diciembre"},LOWER(A132))),0),
1,2,3,4,5,6,7,8,9,10,11,12)</f>
        <v>1</v>
      </c>
      <c r="F132" t="str">
        <f t="shared" si="16"/>
        <v>1/1/2023</v>
      </c>
      <c r="G132" s="121" t="str">
        <f t="shared" si="14"/>
        <v>10.530,80</v>
      </c>
      <c r="H132" s="121" t="str">
        <f t="shared" si="17"/>
        <v>10.530.80</v>
      </c>
      <c r="I132" s="121" t="str">
        <f t="shared" si="18"/>
        <v>10530.80</v>
      </c>
      <c r="J132" s="121">
        <f t="shared" si="19"/>
        <v>10530.8</v>
      </c>
      <c r="K132">
        <f t="shared" si="19"/>
        <v>10530.8</v>
      </c>
    </row>
    <row r="133" spans="1:11">
      <c r="A133" t="s">
        <v>917</v>
      </c>
      <c r="B133" t="str">
        <f t="shared" si="20"/>
        <v>16 al 22</v>
      </c>
      <c r="C133" t="s">
        <v>916</v>
      </c>
      <c r="D133" t="str">
        <f t="shared" si="15"/>
        <v>2023</v>
      </c>
      <c r="E133" cm="1">
        <f t="array" ref="E133">CHOOSE(MATCH(TRUE,ISNUMBER(SEARCH({"enero","febrero","marzo","abril","mayo","junio","julio","agosto","septiembre","octubre","noviembre","diciembre"},LOWER(A133))),0),
1,2,3,4,5,6,7,8,9,10,11,12)</f>
        <v>1</v>
      </c>
      <c r="F133" t="str">
        <f t="shared" si="16"/>
        <v>1/1/2023</v>
      </c>
      <c r="G133" s="121" t="str">
        <f t="shared" si="14"/>
        <v>10.530,80</v>
      </c>
      <c r="H133" s="121" t="str">
        <f t="shared" si="17"/>
        <v>10.530.80</v>
      </c>
      <c r="I133" s="121" t="str">
        <f t="shared" si="18"/>
        <v>10530.80</v>
      </c>
      <c r="J133" s="121">
        <f t="shared" si="19"/>
        <v>10530.8</v>
      </c>
      <c r="K133">
        <f t="shared" si="19"/>
        <v>10530.8</v>
      </c>
    </row>
    <row r="134" spans="1:11">
      <c r="A134" t="s">
        <v>918</v>
      </c>
      <c r="B134" t="str">
        <f t="shared" si="20"/>
        <v>09 al 15</v>
      </c>
      <c r="C134" t="s">
        <v>919</v>
      </c>
      <c r="D134" t="str">
        <f t="shared" si="15"/>
        <v>2023</v>
      </c>
      <c r="E134" cm="1">
        <f t="array" ref="E134">CHOOSE(MATCH(TRUE,ISNUMBER(SEARCH({"enero","febrero","marzo","abril","mayo","junio","julio","agosto","septiembre","octubre","noviembre","diciembre"},LOWER(A134))),0),
1,2,3,4,5,6,7,8,9,10,11,12)</f>
        <v>1</v>
      </c>
      <c r="F134" t="str">
        <f t="shared" si="16"/>
        <v>1/1/2023</v>
      </c>
      <c r="G134" s="121" t="str">
        <f t="shared" si="14"/>
        <v>10.462,20</v>
      </c>
      <c r="H134" s="121" t="str">
        <f t="shared" si="17"/>
        <v>10.462.20</v>
      </c>
      <c r="I134" s="121" t="str">
        <f t="shared" si="18"/>
        <v>10462.20</v>
      </c>
      <c r="J134" s="121">
        <f t="shared" si="19"/>
        <v>10462.200000000001</v>
      </c>
      <c r="K134">
        <f t="shared" si="19"/>
        <v>10462.200000000001</v>
      </c>
    </row>
    <row r="135" spans="1:11">
      <c r="A135" t="s">
        <v>920</v>
      </c>
      <c r="B135" t="str">
        <f t="shared" si="20"/>
        <v>02 al 08</v>
      </c>
      <c r="C135" t="s">
        <v>921</v>
      </c>
      <c r="D135" t="str">
        <f t="shared" si="15"/>
        <v>2023</v>
      </c>
      <c r="E135" cm="1">
        <f t="array" ref="E135">CHOOSE(MATCH(TRUE,ISNUMBER(SEARCH({"enero","febrero","marzo","abril","mayo","junio","julio","agosto","septiembre","octubre","noviembre","diciembre"},LOWER(A135))),0),
1,2,3,4,5,6,7,8,9,10,11,12)</f>
        <v>1</v>
      </c>
      <c r="F135" t="str">
        <f t="shared" si="16"/>
        <v>1/1/2023</v>
      </c>
      <c r="G135" s="121" t="str">
        <f t="shared" si="14"/>
        <v>10.095,00</v>
      </c>
      <c r="H135" s="121" t="str">
        <f t="shared" si="17"/>
        <v>10.095.00</v>
      </c>
      <c r="I135" s="121" t="str">
        <f t="shared" si="18"/>
        <v>10095.00</v>
      </c>
      <c r="J135" s="121">
        <f t="shared" si="19"/>
        <v>10095</v>
      </c>
      <c r="K135">
        <f t="shared" si="19"/>
        <v>10095</v>
      </c>
    </row>
    <row r="136" spans="1:11">
      <c r="A136" t="s">
        <v>922</v>
      </c>
      <c r="B136" t="s">
        <v>75</v>
      </c>
      <c r="C136" t="s">
        <v>921</v>
      </c>
      <c r="D136" t="str">
        <f t="shared" si="15"/>
        <v>2022</v>
      </c>
      <c r="E136" cm="1">
        <f t="array" ref="E136">CHOOSE(MATCH(TRUE,ISNUMBER(SEARCH({"enero","febrero","marzo","abril","mayo","junio","julio","agosto","septiembre","octubre","noviembre","diciembre"},LOWER(A136))),0),
1,2,3,4,5,6,7,8,9,10,11,12)</f>
        <v>1</v>
      </c>
      <c r="F136" t="str">
        <f t="shared" si="16"/>
        <v>1/1/2022</v>
      </c>
      <c r="G136" s="121" t="str">
        <f t="shared" si="14"/>
        <v>10.095,00</v>
      </c>
      <c r="H136" s="121" t="str">
        <f t="shared" si="17"/>
        <v>10.095.00</v>
      </c>
      <c r="I136" s="121" t="str">
        <f t="shared" si="18"/>
        <v>10095.00</v>
      </c>
      <c r="J136" s="121">
        <f t="shared" si="19"/>
        <v>10095</v>
      </c>
      <c r="K136">
        <f t="shared" si="19"/>
        <v>10095</v>
      </c>
    </row>
    <row r="137" spans="1:11">
      <c r="A137" t="s">
        <v>923</v>
      </c>
      <c r="B137" t="str">
        <f t="shared" si="20"/>
        <v>19 al 25</v>
      </c>
      <c r="C137" t="s">
        <v>924</v>
      </c>
      <c r="D137" t="str">
        <f t="shared" si="15"/>
        <v>2022</v>
      </c>
      <c r="E137" cm="1">
        <f t="array" ref="E137">CHOOSE(MATCH(TRUE,ISNUMBER(SEARCH({"enero","febrero","marzo","abril","mayo","junio","julio","agosto","septiembre","octubre","noviembre","diciembre"},LOWER(A137))),0),
1,2,3,4,5,6,7,8,9,10,11,12)</f>
        <v>12</v>
      </c>
      <c r="F137" t="str">
        <f t="shared" si="16"/>
        <v>12/1/2022</v>
      </c>
      <c r="G137" s="121" t="str">
        <f t="shared" si="14"/>
        <v>9.985,00</v>
      </c>
      <c r="H137" s="121" t="str">
        <f t="shared" si="17"/>
        <v>9.985.00</v>
      </c>
      <c r="I137" s="121" t="str">
        <f t="shared" si="18"/>
        <v>9985.00</v>
      </c>
      <c r="J137" s="121">
        <f t="shared" si="19"/>
        <v>9985</v>
      </c>
      <c r="K137">
        <f t="shared" si="19"/>
        <v>9985</v>
      </c>
    </row>
    <row r="138" spans="1:11">
      <c r="A138" t="s">
        <v>925</v>
      </c>
      <c r="B138" t="str">
        <f t="shared" si="20"/>
        <v>12 al 18</v>
      </c>
      <c r="C138" t="s">
        <v>926</v>
      </c>
      <c r="D138" t="str">
        <f t="shared" si="15"/>
        <v>2022</v>
      </c>
      <c r="E138" cm="1">
        <f t="array" ref="E138">CHOOSE(MATCH(TRUE,ISNUMBER(SEARCH({"enero","febrero","marzo","abril","mayo","junio","julio","agosto","septiembre","octubre","noviembre","diciembre"},LOWER(A138))),0),
1,2,3,4,5,6,7,8,9,10,11,12)</f>
        <v>12</v>
      </c>
      <c r="F138" t="str">
        <f t="shared" si="16"/>
        <v>12/1/2022</v>
      </c>
      <c r="G138" s="121" t="str">
        <f t="shared" si="14"/>
        <v>9.996,30</v>
      </c>
      <c r="H138" s="121" t="str">
        <f t="shared" si="17"/>
        <v>9.996.30</v>
      </c>
      <c r="I138" s="121" t="str">
        <f t="shared" si="18"/>
        <v>9996.30</v>
      </c>
      <c r="J138" s="121">
        <f t="shared" si="19"/>
        <v>9996.2999999999993</v>
      </c>
      <c r="K138">
        <f t="shared" si="19"/>
        <v>9996.2999999999993</v>
      </c>
    </row>
    <row r="139" spans="1:11">
      <c r="A139" t="s">
        <v>927</v>
      </c>
      <c r="B139" t="str">
        <f t="shared" si="20"/>
        <v>05 al 11</v>
      </c>
      <c r="C139" t="s">
        <v>928</v>
      </c>
      <c r="D139" t="str">
        <f t="shared" si="15"/>
        <v>2022</v>
      </c>
      <c r="E139" cm="1">
        <f t="array" ref="E139">CHOOSE(MATCH(TRUE,ISNUMBER(SEARCH({"enero","febrero","marzo","abril","mayo","junio","julio","agosto","septiembre","octubre","noviembre","diciembre"},LOWER(A139))),0),
1,2,3,4,5,6,7,8,9,10,11,12)</f>
        <v>12</v>
      </c>
      <c r="F139" t="str">
        <f t="shared" si="16"/>
        <v>12/1/2022</v>
      </c>
      <c r="G139" s="121" t="str">
        <f t="shared" si="14"/>
        <v>9.990,00</v>
      </c>
      <c r="H139" s="121" t="str">
        <f t="shared" si="17"/>
        <v>9.990.00</v>
      </c>
      <c r="I139" s="121" t="str">
        <f t="shared" si="18"/>
        <v>9990.00</v>
      </c>
      <c r="J139" s="121">
        <f t="shared" si="19"/>
        <v>9990</v>
      </c>
      <c r="K139">
        <f t="shared" si="19"/>
        <v>9990</v>
      </c>
    </row>
    <row r="140" spans="1:11">
      <c r="A140" t="s">
        <v>929</v>
      </c>
      <c r="B140" t="s">
        <v>122</v>
      </c>
      <c r="C140" t="s">
        <v>930</v>
      </c>
      <c r="D140" t="str">
        <f t="shared" si="15"/>
        <v>2022</v>
      </c>
      <c r="E140" cm="1">
        <f t="array" ref="E140">CHOOSE(MATCH(TRUE,ISNUMBER(SEARCH({"enero","febrero","marzo","abril","mayo","junio","julio","agosto","septiembre","octubre","noviembre","diciembre"},LOWER(A140))),0),
1,2,3,4,5,6,7,8,9,10,11,12)</f>
        <v>11</v>
      </c>
      <c r="F140" t="str">
        <f t="shared" si="16"/>
        <v>11/1/2022</v>
      </c>
      <c r="G140" s="121" t="str">
        <f t="shared" si="14"/>
        <v>9.966,70</v>
      </c>
      <c r="H140" s="121" t="str">
        <f t="shared" si="17"/>
        <v>9.966.70</v>
      </c>
      <c r="I140" s="121" t="str">
        <f t="shared" si="18"/>
        <v>9966.70</v>
      </c>
      <c r="J140" s="121">
        <f t="shared" si="19"/>
        <v>9966.7000000000007</v>
      </c>
      <c r="K140">
        <f t="shared" si="19"/>
        <v>9966.7000000000007</v>
      </c>
    </row>
    <row r="141" spans="1:11">
      <c r="A141" t="s">
        <v>931</v>
      </c>
      <c r="B141" t="str">
        <f t="shared" si="20"/>
        <v>21 al 27</v>
      </c>
      <c r="C141" t="s">
        <v>932</v>
      </c>
      <c r="D141" t="str">
        <f t="shared" si="15"/>
        <v>2022</v>
      </c>
      <c r="E141" cm="1">
        <f t="array" ref="E141">CHOOSE(MATCH(TRUE,ISNUMBER(SEARCH({"enero","febrero","marzo","abril","mayo","junio","julio","agosto","septiembre","octubre","noviembre","diciembre"},LOWER(A141))),0),
1,2,3,4,5,6,7,8,9,10,11,12)</f>
        <v>11</v>
      </c>
      <c r="F141" t="str">
        <f t="shared" si="16"/>
        <v>11/1/2022</v>
      </c>
      <c r="G141" s="121" t="str">
        <f t="shared" si="14"/>
        <v>10.008,30</v>
      </c>
      <c r="H141" s="121" t="str">
        <f t="shared" si="17"/>
        <v>10.008.30</v>
      </c>
      <c r="I141" s="121" t="str">
        <f t="shared" si="18"/>
        <v>10008.30</v>
      </c>
      <c r="J141" s="121">
        <f t="shared" si="19"/>
        <v>10008.299999999999</v>
      </c>
      <c r="K141">
        <f t="shared" si="19"/>
        <v>10008.299999999999</v>
      </c>
    </row>
    <row r="142" spans="1:11">
      <c r="A142" t="s">
        <v>933</v>
      </c>
      <c r="B142" t="str">
        <f t="shared" si="20"/>
        <v>14 al 20</v>
      </c>
      <c r="C142" t="s">
        <v>934</v>
      </c>
      <c r="D142" t="str">
        <f t="shared" si="15"/>
        <v>2022</v>
      </c>
      <c r="E142" cm="1">
        <f t="array" ref="E142">CHOOSE(MATCH(TRUE,ISNUMBER(SEARCH({"enero","febrero","marzo","abril","mayo","junio","julio","agosto","septiembre","octubre","noviembre","diciembre"},LOWER(A142))),0),
1,2,3,4,5,6,7,8,9,10,11,12)</f>
        <v>11</v>
      </c>
      <c r="F142" t="str">
        <f t="shared" si="16"/>
        <v>11/1/2022</v>
      </c>
      <c r="G142" s="121" t="str">
        <f t="shared" si="14"/>
        <v>9.918,00</v>
      </c>
      <c r="H142" s="121" t="str">
        <f t="shared" si="17"/>
        <v>9.918.00</v>
      </c>
      <c r="I142" s="121" t="str">
        <f t="shared" si="18"/>
        <v>9918.00</v>
      </c>
      <c r="J142" s="121">
        <f t="shared" si="19"/>
        <v>9918</v>
      </c>
      <c r="K142">
        <f t="shared" si="19"/>
        <v>9918</v>
      </c>
    </row>
    <row r="143" spans="1:11">
      <c r="A143" t="s">
        <v>935</v>
      </c>
      <c r="B143" t="str">
        <f t="shared" si="20"/>
        <v xml:space="preserve">07 al 13 </v>
      </c>
      <c r="C143" t="s">
        <v>936</v>
      </c>
      <c r="D143" t="str">
        <f t="shared" si="15"/>
        <v>2022</v>
      </c>
      <c r="E143" cm="1">
        <f t="array" ref="E143">CHOOSE(MATCH(TRUE,ISNUMBER(SEARCH({"enero","febrero","marzo","abril","mayo","junio","julio","agosto","septiembre","octubre","noviembre","diciembre"},LOWER(A143))),0),
1,2,3,4,5,6,7,8,9,10,11,12)</f>
        <v>11</v>
      </c>
      <c r="F143" t="str">
        <f t="shared" si="16"/>
        <v>11/1/2022</v>
      </c>
      <c r="G143" s="121" t="str">
        <f t="shared" si="14"/>
        <v>9.647,50</v>
      </c>
      <c r="H143" s="121" t="str">
        <f t="shared" si="17"/>
        <v>9.647.50</v>
      </c>
      <c r="I143" s="121" t="str">
        <f t="shared" si="18"/>
        <v>9647.50</v>
      </c>
      <c r="J143" s="121">
        <f t="shared" si="19"/>
        <v>9647.5</v>
      </c>
      <c r="K143">
        <f t="shared" si="19"/>
        <v>9647.5</v>
      </c>
    </row>
    <row r="144" spans="1:11">
      <c r="A144" t="s">
        <v>937</v>
      </c>
      <c r="B144" t="s">
        <v>63</v>
      </c>
      <c r="C144" t="s">
        <v>938</v>
      </c>
      <c r="D144" t="str">
        <f t="shared" si="15"/>
        <v>2022</v>
      </c>
      <c r="E144" cm="1">
        <f t="array" ref="E144">CHOOSE(MATCH(TRUE,ISNUMBER(SEARCH({"enero","febrero","marzo","abril","mayo","junio","julio","agosto","septiembre","octubre","noviembre","diciembre"},LOWER(A144))),0),
1,2,3,4,5,6,7,8,9,10,11,12)</f>
        <v>10</v>
      </c>
      <c r="F144" t="str">
        <f t="shared" si="16"/>
        <v>10/1/2022</v>
      </c>
      <c r="G144" s="121" t="str">
        <f t="shared" si="14"/>
        <v>9.399,20</v>
      </c>
      <c r="H144" s="121" t="str">
        <f t="shared" si="17"/>
        <v>9.399.20</v>
      </c>
      <c r="I144" s="121" t="str">
        <f t="shared" si="18"/>
        <v>9399.20</v>
      </c>
      <c r="J144" s="121">
        <f t="shared" si="19"/>
        <v>9399.2000000000007</v>
      </c>
      <c r="K144">
        <f t="shared" si="19"/>
        <v>9399.2000000000007</v>
      </c>
    </row>
    <row r="145" spans="1:11">
      <c r="A145" t="s">
        <v>939</v>
      </c>
      <c r="B145" t="str">
        <f t="shared" si="20"/>
        <v>24 al 30</v>
      </c>
      <c r="C145" t="s">
        <v>940</v>
      </c>
      <c r="D145" t="str">
        <f t="shared" si="15"/>
        <v>2022</v>
      </c>
      <c r="E145" cm="1">
        <f t="array" ref="E145">CHOOSE(MATCH(TRUE,ISNUMBER(SEARCH({"enero","febrero","marzo","abril","mayo","junio","julio","agosto","septiembre","octubre","noviembre","diciembre"},LOWER(A145))),0),
1,2,3,4,5,6,7,8,9,10,11,12)</f>
        <v>10</v>
      </c>
      <c r="F145" t="str">
        <f t="shared" si="16"/>
        <v>10/1/2022</v>
      </c>
      <c r="G145" s="121" t="str">
        <f t="shared" si="14"/>
        <v>9.258,50</v>
      </c>
      <c r="H145" s="121" t="str">
        <f t="shared" si="17"/>
        <v>9.258.50</v>
      </c>
      <c r="I145" s="121" t="str">
        <f t="shared" si="18"/>
        <v>9258.50</v>
      </c>
      <c r="J145" s="121">
        <f t="shared" si="19"/>
        <v>9258.5</v>
      </c>
      <c r="K145">
        <f t="shared" si="19"/>
        <v>9258.5</v>
      </c>
    </row>
    <row r="146" spans="1:11">
      <c r="A146" t="s">
        <v>941</v>
      </c>
      <c r="B146" t="str">
        <f t="shared" si="20"/>
        <v>17 al 23</v>
      </c>
      <c r="C146" t="s">
        <v>942</v>
      </c>
      <c r="D146" t="str">
        <f t="shared" si="15"/>
        <v>2022</v>
      </c>
      <c r="E146" cm="1">
        <f t="array" ref="E146">CHOOSE(MATCH(TRUE,ISNUMBER(SEARCH({"enero","febrero","marzo","abril","mayo","junio","julio","agosto","septiembre","octubre","noviembre","diciembre"},LOWER(A146))),0),
1,2,3,4,5,6,7,8,9,10,11,12)</f>
        <v>10</v>
      </c>
      <c r="F146" t="str">
        <f t="shared" si="16"/>
        <v>10/1/2022</v>
      </c>
      <c r="G146" s="121" t="str">
        <f t="shared" si="14"/>
        <v>9.008,30</v>
      </c>
      <c r="H146" s="121" t="str">
        <f t="shared" si="17"/>
        <v>9.008.30</v>
      </c>
      <c r="I146" s="121" t="str">
        <f t="shared" si="18"/>
        <v>9008.30</v>
      </c>
      <c r="J146" s="121">
        <f t="shared" si="19"/>
        <v>9008.2999999999993</v>
      </c>
      <c r="K146">
        <f t="shared" si="19"/>
        <v>9008.2999999999993</v>
      </c>
    </row>
    <row r="147" spans="1:11">
      <c r="A147" t="s">
        <v>943</v>
      </c>
      <c r="B147" t="str">
        <f t="shared" si="20"/>
        <v>10 al 16</v>
      </c>
      <c r="C147" t="s">
        <v>944</v>
      </c>
      <c r="D147" t="str">
        <f t="shared" si="15"/>
        <v>2022</v>
      </c>
      <c r="E147" cm="1">
        <f t="array" ref="E147">CHOOSE(MATCH(TRUE,ISNUMBER(SEARCH({"enero","febrero","marzo","abril","mayo","junio","julio","agosto","septiembre","octubre","noviembre","diciembre"},LOWER(A147))),0),
1,2,3,4,5,6,7,8,9,10,11,12)</f>
        <v>10</v>
      </c>
      <c r="F147" t="str">
        <f t="shared" si="16"/>
        <v>10/1/2022</v>
      </c>
      <c r="G147" s="121" t="str">
        <f t="shared" si="14"/>
        <v>8.985,00</v>
      </c>
      <c r="H147" s="121" t="str">
        <f t="shared" si="17"/>
        <v>8.985.00</v>
      </c>
      <c r="I147" s="121" t="str">
        <f t="shared" si="18"/>
        <v>8985.00</v>
      </c>
      <c r="J147" s="121">
        <f t="shared" si="19"/>
        <v>8985</v>
      </c>
      <c r="K147">
        <f t="shared" si="19"/>
        <v>8985</v>
      </c>
    </row>
    <row r="148" spans="1:11">
      <c r="A148" t="s">
        <v>945</v>
      </c>
      <c r="B148" t="str">
        <f t="shared" si="20"/>
        <v>03 al 09</v>
      </c>
      <c r="C148" t="s">
        <v>946</v>
      </c>
      <c r="D148" t="str">
        <f t="shared" si="15"/>
        <v>2022</v>
      </c>
      <c r="E148" cm="1">
        <f t="array" ref="E148">CHOOSE(MATCH(TRUE,ISNUMBER(SEARCH({"enero","febrero","marzo","abril","mayo","junio","julio","agosto","septiembre","octubre","noviembre","diciembre"},LOWER(A148))),0),
1,2,3,4,5,6,7,8,9,10,11,12)</f>
        <v>10</v>
      </c>
      <c r="F148" t="str">
        <f t="shared" si="16"/>
        <v>10/1/2022</v>
      </c>
      <c r="G148" s="121" t="str">
        <f t="shared" si="14"/>
        <v>8.811,66</v>
      </c>
      <c r="H148" s="121" t="str">
        <f t="shared" si="17"/>
        <v>8.811.66</v>
      </c>
      <c r="I148" s="121" t="str">
        <f t="shared" si="18"/>
        <v>8811.66</v>
      </c>
      <c r="J148" s="121">
        <f t="shared" si="19"/>
        <v>8811.66</v>
      </c>
      <c r="K148">
        <f t="shared" si="19"/>
        <v>8811.66</v>
      </c>
    </row>
    <row r="149" spans="1:11">
      <c r="A149" t="s">
        <v>947</v>
      </c>
      <c r="B149" t="s">
        <v>62</v>
      </c>
      <c r="C149" t="s">
        <v>948</v>
      </c>
      <c r="D149" t="str">
        <f t="shared" si="15"/>
        <v>2022</v>
      </c>
      <c r="E149" cm="1">
        <f t="array" ref="E149">CHOOSE(MATCH(TRUE,ISNUMBER(SEARCH({"enero","febrero","marzo","abril","mayo","junio","julio","agosto","septiembre","octubre","noviembre","diciembre"},LOWER(A149))),0),
1,2,3,4,5,6,7,8,9,10,11,12)</f>
        <v>9</v>
      </c>
      <c r="F149" t="str">
        <f t="shared" si="16"/>
        <v>9/1/2022</v>
      </c>
      <c r="G149" s="121" t="str">
        <f t="shared" si="14"/>
        <v>8.662,50</v>
      </c>
      <c r="H149" s="121" t="str">
        <f t="shared" si="17"/>
        <v>8.662.50</v>
      </c>
      <c r="I149" s="121" t="str">
        <f t="shared" si="18"/>
        <v>8662.50</v>
      </c>
      <c r="J149" s="121">
        <f t="shared" si="19"/>
        <v>8662.5</v>
      </c>
      <c r="K149">
        <f t="shared" si="19"/>
        <v>8662.5</v>
      </c>
    </row>
    <row r="150" spans="1:11">
      <c r="A150" t="s">
        <v>949</v>
      </c>
      <c r="B150" t="str">
        <f t="shared" si="20"/>
        <v>19 al 25</v>
      </c>
      <c r="C150" t="s">
        <v>950</v>
      </c>
      <c r="D150" t="str">
        <f t="shared" si="15"/>
        <v>2022</v>
      </c>
      <c r="E150" cm="1">
        <f t="array" ref="E150">CHOOSE(MATCH(TRUE,ISNUMBER(SEARCH({"enero","febrero","marzo","abril","mayo","junio","julio","agosto","septiembre","octubre","noviembre","diciembre"},LOWER(A150))),0),
1,2,3,4,5,6,7,8,9,10,11,12)</f>
        <v>9</v>
      </c>
      <c r="F150" t="str">
        <f t="shared" si="16"/>
        <v>9/1/2022</v>
      </c>
      <c r="G150" s="121" t="str">
        <f t="shared" si="14"/>
        <v>8.717,50</v>
      </c>
      <c r="H150" s="121" t="str">
        <f t="shared" si="17"/>
        <v>8.717.50</v>
      </c>
      <c r="I150" s="121" t="str">
        <f t="shared" si="18"/>
        <v>8717.50</v>
      </c>
      <c r="J150" s="121">
        <f t="shared" si="19"/>
        <v>8717.5</v>
      </c>
      <c r="K150">
        <f t="shared" si="19"/>
        <v>8717.5</v>
      </c>
    </row>
    <row r="151" spans="1:11">
      <c r="A151" t="s">
        <v>951</v>
      </c>
      <c r="B151" t="str">
        <f t="shared" si="20"/>
        <v>12 al 18</v>
      </c>
      <c r="C151" t="s">
        <v>952</v>
      </c>
      <c r="D151" t="str">
        <f t="shared" si="15"/>
        <v>2022</v>
      </c>
      <c r="E151" cm="1">
        <f t="array" ref="E151">CHOOSE(MATCH(TRUE,ISNUMBER(SEARCH({"enero","febrero","marzo","abril","mayo","junio","julio","agosto","septiembre","octubre","noviembre","diciembre"},LOWER(A151))),0),
1,2,3,4,5,6,7,8,9,10,11,12)</f>
        <v>9</v>
      </c>
      <c r="F151" t="str">
        <f t="shared" si="16"/>
        <v>9/1/2022</v>
      </c>
      <c r="G151" s="121" t="str">
        <f t="shared" si="14"/>
        <v>8.815,80</v>
      </c>
      <c r="H151" s="121" t="str">
        <f t="shared" si="17"/>
        <v>8.815.80</v>
      </c>
      <c r="I151" s="121" t="str">
        <f t="shared" si="18"/>
        <v>8815.80</v>
      </c>
      <c r="J151" s="121">
        <f t="shared" si="19"/>
        <v>8815.7999999999993</v>
      </c>
      <c r="K151">
        <f t="shared" si="19"/>
        <v>8815.7999999999993</v>
      </c>
    </row>
    <row r="152" spans="1:11">
      <c r="A152" t="s">
        <v>953</v>
      </c>
      <c r="B152" t="str">
        <f t="shared" si="20"/>
        <v>05 al 11</v>
      </c>
      <c r="C152" t="s">
        <v>954</v>
      </c>
      <c r="D152" t="str">
        <f t="shared" si="15"/>
        <v>2022</v>
      </c>
      <c r="E152" cm="1">
        <f t="array" ref="E152">CHOOSE(MATCH(TRUE,ISNUMBER(SEARCH({"enero","febrero","marzo","abril","mayo","junio","julio","agosto","septiembre","octubre","noviembre","diciembre"},LOWER(A152))),0),
1,2,3,4,5,6,7,8,9,10,11,12)</f>
        <v>9</v>
      </c>
      <c r="F152" t="str">
        <f t="shared" si="16"/>
        <v>9/1/2022</v>
      </c>
      <c r="G152" s="121" t="str">
        <f t="shared" si="14"/>
        <v>8.855,80</v>
      </c>
      <c r="H152" s="121" t="str">
        <f t="shared" si="17"/>
        <v>8.855.80</v>
      </c>
      <c r="I152" s="121" t="str">
        <f t="shared" si="18"/>
        <v>8855.80</v>
      </c>
      <c r="J152" s="121">
        <f t="shared" si="19"/>
        <v>8855.7999999999993</v>
      </c>
      <c r="K152">
        <f t="shared" si="19"/>
        <v>8855.7999999999993</v>
      </c>
    </row>
    <row r="153" spans="1:11">
      <c r="A153" t="s">
        <v>955</v>
      </c>
      <c r="B153" t="s">
        <v>60</v>
      </c>
      <c r="C153" t="s">
        <v>956</v>
      </c>
      <c r="D153" t="str">
        <f t="shared" si="15"/>
        <v>2022</v>
      </c>
      <c r="E153" cm="1">
        <f t="array" ref="E153">CHOOSE(MATCH(TRUE,ISNUMBER(SEARCH({"enero","febrero","marzo","abril","mayo","junio","julio","agosto","septiembre","octubre","noviembre","diciembre"},LOWER(A153))),0),
1,2,3,4,5,6,7,8,9,10,11,12)</f>
        <v>8</v>
      </c>
      <c r="F153" t="str">
        <f t="shared" si="16"/>
        <v>8/1/2022</v>
      </c>
      <c r="G153" s="121" t="str">
        <f t="shared" si="14"/>
        <v>8.699,20</v>
      </c>
      <c r="H153" s="121" t="str">
        <f t="shared" si="17"/>
        <v>8.699.20</v>
      </c>
      <c r="I153" s="121" t="str">
        <f t="shared" si="18"/>
        <v>8699.20</v>
      </c>
      <c r="J153" s="121">
        <f t="shared" si="19"/>
        <v>8699.2000000000007</v>
      </c>
      <c r="K153">
        <f t="shared" si="19"/>
        <v>8699.2000000000007</v>
      </c>
    </row>
    <row r="154" spans="1:11">
      <c r="A154" t="s">
        <v>957</v>
      </c>
      <c r="B154" t="str">
        <f t="shared" si="20"/>
        <v>22 al 28</v>
      </c>
      <c r="C154" t="s">
        <v>958</v>
      </c>
      <c r="D154" t="str">
        <f t="shared" si="15"/>
        <v>2022</v>
      </c>
      <c r="E154" cm="1">
        <f t="array" ref="E154">CHOOSE(MATCH(TRUE,ISNUMBER(SEARCH({"enero","febrero","marzo","abril","mayo","junio","julio","agosto","septiembre","octubre","noviembre","diciembre"},LOWER(A154))),0),
1,2,3,4,5,6,7,8,9,10,11,12)</f>
        <v>8</v>
      </c>
      <c r="F154" t="str">
        <f t="shared" si="16"/>
        <v>8/1/2022</v>
      </c>
      <c r="G154" s="121" t="str">
        <f t="shared" si="14"/>
        <v>8.625,00</v>
      </c>
      <c r="H154" s="121" t="str">
        <f t="shared" si="17"/>
        <v>8.625.00</v>
      </c>
      <c r="I154" s="121" t="str">
        <f t="shared" si="18"/>
        <v>8625.00</v>
      </c>
      <c r="J154" s="121">
        <f t="shared" si="19"/>
        <v>8625</v>
      </c>
      <c r="K154">
        <f t="shared" si="19"/>
        <v>8625</v>
      </c>
    </row>
    <row r="155" spans="1:11">
      <c r="A155" t="s">
        <v>959</v>
      </c>
      <c r="B155" t="str">
        <f t="shared" si="20"/>
        <v>15 al 21</v>
      </c>
      <c r="C155" t="s">
        <v>960</v>
      </c>
      <c r="D155" t="str">
        <f t="shared" si="15"/>
        <v>2022</v>
      </c>
      <c r="E155" cm="1">
        <f t="array" ref="E155">CHOOSE(MATCH(TRUE,ISNUMBER(SEARCH({"enero","febrero","marzo","abril","mayo","junio","julio","agosto","septiembre","octubre","noviembre","diciembre"},LOWER(A155))),0),
1,2,3,4,5,6,7,8,9,10,11,12)</f>
        <v>8</v>
      </c>
      <c r="F155" t="str">
        <f t="shared" si="16"/>
        <v>8/1/2022</v>
      </c>
      <c r="G155" s="121" t="str">
        <f t="shared" si="14"/>
        <v>8.579,16</v>
      </c>
      <c r="H155" s="121" t="str">
        <f t="shared" si="17"/>
        <v>8.579.16</v>
      </c>
      <c r="I155" s="121" t="str">
        <f t="shared" si="18"/>
        <v>8579.16</v>
      </c>
      <c r="J155" s="121">
        <f t="shared" si="19"/>
        <v>8579.16</v>
      </c>
      <c r="K155">
        <f t="shared" si="19"/>
        <v>8579.16</v>
      </c>
    </row>
    <row r="156" spans="1:11">
      <c r="A156" t="s">
        <v>961</v>
      </c>
      <c r="B156" t="str">
        <f t="shared" si="20"/>
        <v>08 al 14</v>
      </c>
      <c r="C156" t="s">
        <v>962</v>
      </c>
      <c r="D156" t="str">
        <f t="shared" si="15"/>
        <v>2022</v>
      </c>
      <c r="E156" cm="1">
        <f t="array" ref="E156">CHOOSE(MATCH(TRUE,ISNUMBER(SEARCH({"enero","febrero","marzo","abril","mayo","junio","julio","agosto","septiembre","octubre","noviembre","diciembre"},LOWER(A156))),0),
1,2,3,4,5,6,7,8,9,10,11,12)</f>
        <v>8</v>
      </c>
      <c r="F156" t="str">
        <f t="shared" si="16"/>
        <v>8/1/2022</v>
      </c>
      <c r="G156" s="121" t="str">
        <f t="shared" si="14"/>
        <v>8.491,30</v>
      </c>
      <c r="H156" s="121" t="str">
        <f t="shared" si="17"/>
        <v>8.491.30</v>
      </c>
      <c r="I156" s="121" t="str">
        <f t="shared" si="18"/>
        <v>8491.30</v>
      </c>
      <c r="J156" s="121">
        <f t="shared" si="19"/>
        <v>8491.2999999999993</v>
      </c>
      <c r="K156">
        <f t="shared" si="19"/>
        <v>8491.2999999999993</v>
      </c>
    </row>
    <row r="157" spans="1:11">
      <c r="A157" t="s">
        <v>963</v>
      </c>
      <c r="B157" t="str">
        <f t="shared" si="20"/>
        <v>01 al 07</v>
      </c>
      <c r="C157" t="s">
        <v>964</v>
      </c>
      <c r="D157" t="str">
        <f t="shared" si="15"/>
        <v>2022</v>
      </c>
      <c r="E157" cm="1">
        <f t="array" ref="E157">CHOOSE(MATCH(TRUE,ISNUMBER(SEARCH({"enero","febrero","marzo","abril","mayo","junio","julio","agosto","septiembre","octubre","noviembre","diciembre"},LOWER(A157))),0),
1,2,3,4,5,6,7,8,9,10,11,12)</f>
        <v>8</v>
      </c>
      <c r="F157" t="str">
        <f t="shared" si="16"/>
        <v>8/1/2022</v>
      </c>
      <c r="G157" s="121" t="str">
        <f t="shared" si="14"/>
        <v>8.628,30</v>
      </c>
      <c r="H157" s="121" t="str">
        <f t="shared" si="17"/>
        <v>8.628.30</v>
      </c>
      <c r="I157" s="121" t="str">
        <f t="shared" si="18"/>
        <v>8628.30</v>
      </c>
      <c r="J157" s="121">
        <f t="shared" si="19"/>
        <v>8628.2999999999993</v>
      </c>
      <c r="K157">
        <f t="shared" si="19"/>
        <v>8628.2999999999993</v>
      </c>
    </row>
    <row r="158" spans="1:11">
      <c r="A158" t="s">
        <v>965</v>
      </c>
      <c r="B158" t="str">
        <f t="shared" si="20"/>
        <v>25 al 31</v>
      </c>
      <c r="C158" t="s">
        <v>964</v>
      </c>
      <c r="D158" t="str">
        <f t="shared" si="15"/>
        <v>2022</v>
      </c>
      <c r="E158" cm="1">
        <f t="array" ref="E158">CHOOSE(MATCH(TRUE,ISNUMBER(SEARCH({"enero","febrero","marzo","abril","mayo","junio","julio","agosto","septiembre","octubre","noviembre","diciembre"},LOWER(A158))),0),
1,2,3,4,5,6,7,8,9,10,11,12)</f>
        <v>7</v>
      </c>
      <c r="F158" t="str">
        <f t="shared" si="16"/>
        <v>7/1/2022</v>
      </c>
      <c r="G158" s="121" t="str">
        <f t="shared" si="14"/>
        <v>8.628,30</v>
      </c>
      <c r="H158" s="121" t="str">
        <f t="shared" si="17"/>
        <v>8.628.30</v>
      </c>
      <c r="I158" s="121" t="str">
        <f t="shared" si="18"/>
        <v>8628.30</v>
      </c>
      <c r="J158" s="121">
        <f t="shared" si="19"/>
        <v>8628.2999999999993</v>
      </c>
      <c r="K158">
        <f t="shared" si="19"/>
        <v>8628.2999999999993</v>
      </c>
    </row>
    <row r="159" spans="1:11">
      <c r="A159" t="s">
        <v>966</v>
      </c>
      <c r="B159" t="str">
        <f t="shared" si="20"/>
        <v>18 al 24</v>
      </c>
      <c r="C159" t="s">
        <v>967</v>
      </c>
      <c r="D159" t="str">
        <f t="shared" si="15"/>
        <v>2022</v>
      </c>
      <c r="E159" cm="1">
        <f t="array" ref="E159">CHOOSE(MATCH(TRUE,ISNUMBER(SEARCH({"enero","febrero","marzo","abril","mayo","junio","julio","agosto","septiembre","octubre","noviembre","diciembre"},LOWER(A159))),0),
1,2,3,4,5,6,7,8,9,10,11,12)</f>
        <v>7</v>
      </c>
      <c r="F159" t="str">
        <f t="shared" si="16"/>
        <v>7/1/2022</v>
      </c>
      <c r="G159" s="121" t="str">
        <f t="shared" si="14"/>
        <v>8.563,30</v>
      </c>
      <c r="H159" s="121" t="str">
        <f t="shared" si="17"/>
        <v>8.563.30</v>
      </c>
      <c r="I159" s="121" t="str">
        <f t="shared" si="18"/>
        <v>8563.30</v>
      </c>
      <c r="J159" s="121">
        <f t="shared" si="19"/>
        <v>8563.2999999999993</v>
      </c>
      <c r="K159">
        <f t="shared" si="19"/>
        <v>8563.2999999999993</v>
      </c>
    </row>
    <row r="160" spans="1:11">
      <c r="A160" t="s">
        <v>968</v>
      </c>
      <c r="B160" t="str">
        <f t="shared" si="20"/>
        <v>11 al 17</v>
      </c>
      <c r="C160" t="s">
        <v>969</v>
      </c>
      <c r="D160" t="str">
        <f t="shared" si="15"/>
        <v>2022</v>
      </c>
      <c r="E160" cm="1">
        <f t="array" ref="E160">CHOOSE(MATCH(TRUE,ISNUMBER(SEARCH({"enero","febrero","marzo","abril","mayo","junio","julio","agosto","septiembre","octubre","noviembre","diciembre"},LOWER(A160))),0),
1,2,3,4,5,6,7,8,9,10,11,12)</f>
        <v>7</v>
      </c>
      <c r="F160" t="str">
        <f t="shared" si="16"/>
        <v>7/1/2022</v>
      </c>
      <c r="G160" s="121" t="str">
        <f t="shared" si="14"/>
        <v>8.243,70</v>
      </c>
      <c r="H160" s="121" t="str">
        <f t="shared" si="17"/>
        <v>8.243.70</v>
      </c>
      <c r="I160" s="121" t="str">
        <f t="shared" si="18"/>
        <v>8243.70</v>
      </c>
      <c r="J160" s="121">
        <f t="shared" si="19"/>
        <v>8243.7000000000007</v>
      </c>
      <c r="K160">
        <f t="shared" si="19"/>
        <v>8243.7000000000007</v>
      </c>
    </row>
    <row r="161" spans="1:11">
      <c r="A161" t="s">
        <v>970</v>
      </c>
      <c r="B161" t="str">
        <f t="shared" si="20"/>
        <v>04 al 10</v>
      </c>
      <c r="C161" t="s">
        <v>971</v>
      </c>
      <c r="D161" t="str">
        <f t="shared" si="15"/>
        <v>2022</v>
      </c>
      <c r="E161" cm="1">
        <f t="array" ref="E161">CHOOSE(MATCH(TRUE,ISNUMBER(SEARCH({"enero","febrero","marzo","abril","mayo","junio","julio","agosto","septiembre","octubre","noviembre","diciembre"},LOWER(A161))),0),
1,2,3,4,5,6,7,8,9,10,11,12)</f>
        <v>7</v>
      </c>
      <c r="F161" t="str">
        <f t="shared" si="16"/>
        <v>7/1/2022</v>
      </c>
      <c r="G161" s="121" t="str">
        <f t="shared" si="14"/>
        <v>7.885,80</v>
      </c>
      <c r="H161" s="121" t="str">
        <f t="shared" si="17"/>
        <v>7.885.80</v>
      </c>
      <c r="I161" s="121" t="str">
        <f t="shared" si="18"/>
        <v>7885.80</v>
      </c>
      <c r="J161" s="121">
        <f t="shared" si="19"/>
        <v>7885.8</v>
      </c>
      <c r="K161">
        <f t="shared" si="19"/>
        <v>7885.8</v>
      </c>
    </row>
    <row r="162" spans="1:11">
      <c r="A162" t="s">
        <v>972</v>
      </c>
      <c r="B162" t="s">
        <v>72</v>
      </c>
      <c r="C162" t="s">
        <v>973</v>
      </c>
      <c r="D162" t="str">
        <f t="shared" si="15"/>
        <v>2022</v>
      </c>
      <c r="E162" cm="1">
        <f t="array" ref="E162">CHOOSE(MATCH(TRUE,ISNUMBER(SEARCH({"enero","febrero","marzo","abril","mayo","junio","julio","agosto","septiembre","octubre","noviembre","diciembre"},LOWER(A162))),0),
1,2,3,4,5,6,7,8,9,10,11,12)</f>
        <v>6</v>
      </c>
      <c r="F162" t="str">
        <f t="shared" si="16"/>
        <v>6/1/2022</v>
      </c>
      <c r="G162" s="121" t="str">
        <f t="shared" si="14"/>
        <v>7.852,50</v>
      </c>
      <c r="H162" s="121" t="str">
        <f t="shared" si="17"/>
        <v>7.852.50</v>
      </c>
      <c r="I162" s="121" t="str">
        <f t="shared" si="18"/>
        <v>7852.50</v>
      </c>
      <c r="J162" s="121">
        <f t="shared" si="19"/>
        <v>7852.5</v>
      </c>
      <c r="K162">
        <f t="shared" si="19"/>
        <v>7852.5</v>
      </c>
    </row>
    <row r="163" spans="1:11">
      <c r="A163" t="s">
        <v>974</v>
      </c>
      <c r="B163" t="str">
        <f t="shared" si="20"/>
        <v>20 al 26</v>
      </c>
      <c r="C163" t="s">
        <v>975</v>
      </c>
      <c r="D163" t="str">
        <f t="shared" si="15"/>
        <v>2022</v>
      </c>
      <c r="E163" cm="1">
        <f t="array" ref="E163">CHOOSE(MATCH(TRUE,ISNUMBER(SEARCH({"enero","febrero","marzo","abril","mayo","junio","julio","agosto","septiembre","octubre","noviembre","diciembre"},LOWER(A163))),0),
1,2,3,4,5,6,7,8,9,10,11,12)</f>
        <v>6</v>
      </c>
      <c r="F163" t="str">
        <f t="shared" si="16"/>
        <v>6/1/2022</v>
      </c>
      <c r="G163" s="121" t="str">
        <f t="shared" si="14"/>
        <v>7.789,20</v>
      </c>
      <c r="H163" s="121" t="str">
        <f t="shared" si="17"/>
        <v>7.789.20</v>
      </c>
      <c r="I163" s="121" t="str">
        <f t="shared" si="18"/>
        <v>7789.20</v>
      </c>
      <c r="J163" s="121">
        <f t="shared" si="19"/>
        <v>7789.2</v>
      </c>
      <c r="K163">
        <f t="shared" si="19"/>
        <v>7789.2</v>
      </c>
    </row>
    <row r="164" spans="1:11">
      <c r="A164" t="s">
        <v>976</v>
      </c>
      <c r="B164" t="str">
        <f t="shared" si="20"/>
        <v>13 al 19</v>
      </c>
      <c r="C164" t="s">
        <v>977</v>
      </c>
      <c r="D164" t="str">
        <f t="shared" si="15"/>
        <v>2022</v>
      </c>
      <c r="E164" cm="1">
        <f t="array" ref="E164">CHOOSE(MATCH(TRUE,ISNUMBER(SEARCH({"enero","febrero","marzo","abril","mayo","junio","julio","agosto","septiembre","octubre","noviembre","diciembre"},LOWER(A164))),0),
1,2,3,4,5,6,7,8,9,10,11,12)</f>
        <v>6</v>
      </c>
      <c r="F164" t="str">
        <f t="shared" si="16"/>
        <v>6/1/2022</v>
      </c>
      <c r="G164" s="121" t="str">
        <f t="shared" si="14"/>
        <v>7.916,20</v>
      </c>
      <c r="H164" s="121" t="str">
        <f t="shared" si="17"/>
        <v>7.916.20</v>
      </c>
      <c r="I164" s="121" t="str">
        <f t="shared" si="18"/>
        <v>7916.20</v>
      </c>
      <c r="J164" s="121">
        <f t="shared" si="19"/>
        <v>7916.2</v>
      </c>
      <c r="K164">
        <f t="shared" si="19"/>
        <v>7916.2</v>
      </c>
    </row>
    <row r="165" spans="1:11">
      <c r="A165" t="s">
        <v>978</v>
      </c>
      <c r="B165" t="str">
        <f t="shared" si="20"/>
        <v>06 al 12</v>
      </c>
      <c r="C165" t="s">
        <v>979</v>
      </c>
      <c r="D165" t="str">
        <f t="shared" si="15"/>
        <v>2022</v>
      </c>
      <c r="E165" cm="1">
        <f t="array" ref="E165">CHOOSE(MATCH(TRUE,ISNUMBER(SEARCH({"enero","febrero","marzo","abril","mayo","junio","julio","agosto","septiembre","octubre","noviembre","diciembre"},LOWER(A165))),0),
1,2,3,4,5,6,7,8,9,10,11,12)</f>
        <v>6</v>
      </c>
      <c r="F165" t="str">
        <f t="shared" si="16"/>
        <v>6/1/2022</v>
      </c>
      <c r="G165" s="121" t="str">
        <f t="shared" si="14"/>
        <v>7.992,20</v>
      </c>
      <c r="H165" s="121" t="str">
        <f t="shared" si="17"/>
        <v>7.992.20</v>
      </c>
      <c r="I165" s="121" t="str">
        <f t="shared" si="18"/>
        <v>7992.20</v>
      </c>
      <c r="J165" s="121">
        <f t="shared" si="19"/>
        <v>7992.2</v>
      </c>
      <c r="K165">
        <f t="shared" si="19"/>
        <v>7992.2</v>
      </c>
    </row>
    <row r="166" spans="1:11">
      <c r="A166" t="s">
        <v>980</v>
      </c>
      <c r="B166" t="s">
        <v>71</v>
      </c>
      <c r="C166" t="s">
        <v>981</v>
      </c>
      <c r="D166" t="str">
        <f t="shared" si="15"/>
        <v>2022</v>
      </c>
      <c r="E166" cm="1">
        <f t="array" ref="E166">CHOOSE(MATCH(TRUE,ISNUMBER(SEARCH({"enero","febrero","marzo","abril","mayo","junio","julio","agosto","septiembre","octubre","noviembre","diciembre"},LOWER(A166))),0),
1,2,3,4,5,6,7,8,9,10,11,12)</f>
        <v>5</v>
      </c>
      <c r="F166" t="str">
        <f t="shared" si="16"/>
        <v>5/1/2022</v>
      </c>
      <c r="G166" s="121" t="str">
        <f t="shared" si="14"/>
        <v>8.006,70</v>
      </c>
      <c r="H166" s="121" t="str">
        <f t="shared" si="17"/>
        <v>8.006.70</v>
      </c>
      <c r="I166" s="121" t="str">
        <f t="shared" si="18"/>
        <v>8006.70</v>
      </c>
      <c r="J166" s="121">
        <f t="shared" si="19"/>
        <v>8006.7</v>
      </c>
      <c r="K166">
        <f t="shared" si="19"/>
        <v>8006.7</v>
      </c>
    </row>
    <row r="167" spans="1:11">
      <c r="A167" t="s">
        <v>982</v>
      </c>
      <c r="B167" t="str">
        <f t="shared" si="20"/>
        <v>23 al 29</v>
      </c>
      <c r="C167" t="s">
        <v>983</v>
      </c>
      <c r="D167" t="str">
        <f t="shared" si="15"/>
        <v>2022</v>
      </c>
      <c r="E167" cm="1">
        <f t="array" ref="E167">CHOOSE(MATCH(TRUE,ISNUMBER(SEARCH({"enero","febrero","marzo","abril","mayo","junio","julio","agosto","septiembre","octubre","noviembre","diciembre"},LOWER(A167))),0),
1,2,3,4,5,6,7,8,9,10,11,12)</f>
        <v>5</v>
      </c>
      <c r="F167" t="str">
        <f t="shared" si="16"/>
        <v>5/1/2022</v>
      </c>
      <c r="G167" s="121" t="str">
        <f t="shared" si="14"/>
        <v>8.282,30</v>
      </c>
      <c r="H167" s="121" t="str">
        <f t="shared" si="17"/>
        <v>8.282.30</v>
      </c>
      <c r="I167" s="121" t="str">
        <f t="shared" si="18"/>
        <v>8282.30</v>
      </c>
      <c r="J167" s="121">
        <f t="shared" si="19"/>
        <v>8282.2999999999993</v>
      </c>
      <c r="K167">
        <f t="shared" si="19"/>
        <v>8282.2999999999993</v>
      </c>
    </row>
    <row r="168" spans="1:11">
      <c r="A168" t="s">
        <v>984</v>
      </c>
      <c r="B168" t="str">
        <f t="shared" si="20"/>
        <v>16 al 22</v>
      </c>
      <c r="C168" t="s">
        <v>985</v>
      </c>
      <c r="D168" t="str">
        <f t="shared" si="15"/>
        <v>2022</v>
      </c>
      <c r="E168" cm="1">
        <f t="array" ref="E168">CHOOSE(MATCH(TRUE,ISNUMBER(SEARCH({"enero","febrero","marzo","abril","mayo","junio","julio","agosto","septiembre","octubre","noviembre","diciembre"},LOWER(A168))),0),
1,2,3,4,5,6,7,8,9,10,11,12)</f>
        <v>5</v>
      </c>
      <c r="F168" t="str">
        <f t="shared" si="16"/>
        <v>5/1/2022</v>
      </c>
      <c r="G168" s="121" t="str">
        <f t="shared" si="14"/>
        <v>8.478,20</v>
      </c>
      <c r="H168" s="121" t="str">
        <f t="shared" si="17"/>
        <v>8.478.20</v>
      </c>
      <c r="I168" s="121" t="str">
        <f t="shared" si="18"/>
        <v>8478.20</v>
      </c>
      <c r="J168" s="121">
        <f t="shared" si="19"/>
        <v>8478.2000000000007</v>
      </c>
      <c r="K168">
        <f t="shared" si="19"/>
        <v>8478.2000000000007</v>
      </c>
    </row>
    <row r="169" spans="1:11">
      <c r="A169" t="s">
        <v>986</v>
      </c>
      <c r="B169" t="str">
        <f t="shared" si="20"/>
        <v>09 al 15</v>
      </c>
      <c r="C169" t="s">
        <v>987</v>
      </c>
      <c r="D169" t="str">
        <f t="shared" si="15"/>
        <v>2022</v>
      </c>
      <c r="E169" cm="1">
        <f t="array" ref="E169">CHOOSE(MATCH(TRUE,ISNUMBER(SEARCH({"enero","febrero","marzo","abril","mayo","junio","julio","agosto","septiembre","octubre","noviembre","diciembre"},LOWER(A169))),0),
1,2,3,4,5,6,7,8,9,10,11,12)</f>
        <v>5</v>
      </c>
      <c r="F169" t="str">
        <f t="shared" si="16"/>
        <v>5/1/2022</v>
      </c>
      <c r="G169" s="121" t="str">
        <f t="shared" si="14"/>
        <v>8.582,50</v>
      </c>
      <c r="H169" s="121" t="str">
        <f t="shared" si="17"/>
        <v>8.582.50</v>
      </c>
      <c r="I169" s="121" t="str">
        <f t="shared" si="18"/>
        <v>8582.50</v>
      </c>
      <c r="J169" s="121">
        <f t="shared" si="19"/>
        <v>8582.5</v>
      </c>
      <c r="K169">
        <f t="shared" si="19"/>
        <v>8582.5</v>
      </c>
    </row>
    <row r="170" spans="1:11">
      <c r="A170" t="s">
        <v>988</v>
      </c>
      <c r="B170" t="str">
        <f t="shared" si="20"/>
        <v>02 al 08</v>
      </c>
      <c r="C170" t="s">
        <v>989</v>
      </c>
      <c r="D170" t="str">
        <f t="shared" si="15"/>
        <v>2022</v>
      </c>
      <c r="E170" cm="1">
        <f t="array" ref="E170">CHOOSE(MATCH(TRUE,ISNUMBER(SEARCH({"enero","febrero","marzo","abril","mayo","junio","julio","agosto","septiembre","octubre","noviembre","diciembre"},LOWER(A170))),0),
1,2,3,4,5,6,7,8,9,10,11,12)</f>
        <v>5</v>
      </c>
      <c r="F170" t="str">
        <f t="shared" si="16"/>
        <v>5/1/2022</v>
      </c>
      <c r="G170" s="121" t="str">
        <f t="shared" si="14"/>
        <v>8.378,30</v>
      </c>
      <c r="H170" s="121" t="str">
        <f t="shared" si="17"/>
        <v>8.378.30</v>
      </c>
      <c r="I170" s="121" t="str">
        <f t="shared" si="18"/>
        <v>8378.30</v>
      </c>
      <c r="J170" s="121">
        <f t="shared" si="19"/>
        <v>8378.2999999999993</v>
      </c>
      <c r="K170">
        <f t="shared" si="19"/>
        <v>8378.2999999999993</v>
      </c>
    </row>
    <row r="171" spans="1:11">
      <c r="A171" t="s">
        <v>990</v>
      </c>
      <c r="B171" t="s">
        <v>68</v>
      </c>
      <c r="C171" t="s">
        <v>991</v>
      </c>
      <c r="D171" t="str">
        <f t="shared" si="15"/>
        <v>2022</v>
      </c>
      <c r="E171" cm="1">
        <f t="array" ref="E171">CHOOSE(MATCH(TRUE,ISNUMBER(SEARCH({"enero","febrero","marzo","abril","mayo","junio","julio","agosto","septiembre","octubre","noviembre","diciembre"},LOWER(A171))),0),
1,2,3,4,5,6,7,8,9,10,11,12)</f>
        <v>4</v>
      </c>
      <c r="F171" t="str">
        <f t="shared" si="16"/>
        <v>4/1/2022</v>
      </c>
      <c r="G171" s="121" t="str">
        <f t="shared" si="14"/>
        <v>8.436,00</v>
      </c>
      <c r="H171" s="121" t="str">
        <f t="shared" si="17"/>
        <v>8.436.00</v>
      </c>
      <c r="I171" s="121" t="str">
        <f t="shared" si="18"/>
        <v>8436.00</v>
      </c>
      <c r="J171" s="121">
        <f t="shared" si="19"/>
        <v>8436</v>
      </c>
      <c r="K171">
        <f t="shared" si="19"/>
        <v>8436</v>
      </c>
    </row>
    <row r="172" spans="1:11">
      <c r="A172" t="s">
        <v>992</v>
      </c>
      <c r="B172" t="str">
        <f t="shared" si="20"/>
        <v>18 al 24​​​</v>
      </c>
      <c r="C172" t="s">
        <v>991</v>
      </c>
      <c r="D172" t="str">
        <f t="shared" si="15"/>
        <v>2022</v>
      </c>
      <c r="E172" cm="1">
        <f t="array" ref="E172">CHOOSE(MATCH(TRUE,ISNUMBER(SEARCH({"enero","febrero","marzo","abril","mayo","junio","julio","agosto","septiembre","octubre","noviembre","diciembre"},LOWER(A172))),0),
1,2,3,4,5,6,7,8,9,10,11,12)</f>
        <v>4</v>
      </c>
      <c r="F172" t="str">
        <f t="shared" si="16"/>
        <v>4/1/2022</v>
      </c>
      <c r="G172" s="121" t="str">
        <f t="shared" si="14"/>
        <v>8.436,00</v>
      </c>
      <c r="H172" s="121" t="str">
        <f t="shared" si="17"/>
        <v>8.436.00</v>
      </c>
      <c r="I172" s="121" t="str">
        <f t="shared" si="18"/>
        <v>8436.00</v>
      </c>
      <c r="J172" s="121">
        <f t="shared" si="19"/>
        <v>8436</v>
      </c>
      <c r="K172">
        <f t="shared" si="19"/>
        <v>8436</v>
      </c>
    </row>
    <row r="173" spans="1:11">
      <c r="A173" t="s">
        <v>993</v>
      </c>
      <c r="B173" t="str">
        <f t="shared" si="20"/>
        <v>11 al 17​</v>
      </c>
      <c r="C173" t="s">
        <v>991</v>
      </c>
      <c r="D173" t="str">
        <f t="shared" si="15"/>
        <v>2022</v>
      </c>
      <c r="E173" cm="1">
        <f t="array" ref="E173">CHOOSE(MATCH(TRUE,ISNUMBER(SEARCH({"enero","febrero","marzo","abril","mayo","junio","julio","agosto","septiembre","octubre","noviembre","diciembre"},LOWER(A173))),0),
1,2,3,4,5,6,7,8,9,10,11,12)</f>
        <v>4</v>
      </c>
      <c r="F173" t="str">
        <f t="shared" si="16"/>
        <v>4/1/2022</v>
      </c>
      <c r="G173" s="121" t="str">
        <f t="shared" si="14"/>
        <v>8.436,00</v>
      </c>
      <c r="H173" s="121" t="str">
        <f t="shared" si="17"/>
        <v>8.436.00</v>
      </c>
      <c r="I173" s="121" t="str">
        <f t="shared" si="18"/>
        <v>8436.00</v>
      </c>
      <c r="J173" s="121">
        <f t="shared" si="19"/>
        <v>8436</v>
      </c>
      <c r="K173">
        <f t="shared" si="19"/>
        <v>8436</v>
      </c>
    </row>
    <row r="174" spans="1:11">
      <c r="A174" t="s">
        <v>994</v>
      </c>
      <c r="B174" t="str">
        <f t="shared" si="20"/>
        <v>04 al 10​</v>
      </c>
      <c r="C174" t="s">
        <v>995</v>
      </c>
      <c r="D174" t="str">
        <f t="shared" si="15"/>
        <v>2022</v>
      </c>
      <c r="E174" cm="1">
        <f t="array" ref="E174">CHOOSE(MATCH(TRUE,ISNUMBER(SEARCH({"enero","febrero","marzo","abril","mayo","junio","julio","agosto","septiembre","octubre","noviembre","diciembre"},LOWER(A174))),0),
1,2,3,4,5,6,7,8,9,10,11,12)</f>
        <v>4</v>
      </c>
      <c r="F174" t="str">
        <f t="shared" si="16"/>
        <v>4/1/2022</v>
      </c>
      <c r="G174" s="121" t="str">
        <f t="shared" si="14"/>
        <v>8.543,00</v>
      </c>
      <c r="H174" s="121" t="str">
        <f t="shared" si="17"/>
        <v>8.543.00</v>
      </c>
      <c r="I174" s="121" t="str">
        <f t="shared" si="18"/>
        <v>8543.00</v>
      </c>
      <c r="J174" s="121">
        <f t="shared" si="19"/>
        <v>8543</v>
      </c>
      <c r="K174">
        <f t="shared" si="19"/>
        <v>8543</v>
      </c>
    </row>
    <row r="175" spans="1:11">
      <c r="A175" t="s">
        <v>996</v>
      </c>
      <c r="B175" t="s">
        <v>66</v>
      </c>
      <c r="C175" t="s">
        <v>997</v>
      </c>
      <c r="D175" t="str">
        <f t="shared" si="15"/>
        <v>2022</v>
      </c>
      <c r="E175" cm="1">
        <f t="array" ref="E175">CHOOSE(MATCH(TRUE,ISNUMBER(SEARCH({"enero","febrero","marzo","abril","mayo","junio","julio","agosto","septiembre","octubre","noviembre","diciembre"},LOWER(A175))),0),
1,2,3,4,5,6,7,8,9,10,11,12)</f>
        <v>3</v>
      </c>
      <c r="F175" t="str">
        <f t="shared" si="16"/>
        <v>3/1/2022</v>
      </c>
      <c r="G175" s="121" t="str">
        <f t="shared" si="14"/>
        <v>8.536,50</v>
      </c>
      <c r="H175" s="121" t="str">
        <f t="shared" si="17"/>
        <v>8.536.50</v>
      </c>
      <c r="I175" s="121" t="str">
        <f t="shared" si="18"/>
        <v>8536.50</v>
      </c>
      <c r="J175" s="121">
        <f t="shared" si="19"/>
        <v>8536.5</v>
      </c>
      <c r="K175">
        <f t="shared" si="19"/>
        <v>8536.5</v>
      </c>
    </row>
    <row r="176" spans="1:11">
      <c r="A176" t="s">
        <v>998</v>
      </c>
      <c r="B176" t="str">
        <f t="shared" si="20"/>
        <v>21 al 27​</v>
      </c>
      <c r="C176" t="s">
        <v>999</v>
      </c>
      <c r="D176" t="str">
        <f t="shared" si="15"/>
        <v>2022</v>
      </c>
      <c r="E176" cm="1">
        <f t="array" ref="E176">CHOOSE(MATCH(TRUE,ISNUMBER(SEARCH({"enero","febrero","marzo","abril","mayo","junio","julio","agosto","septiembre","octubre","noviembre","diciembre"},LOWER(A176))),0),
1,2,3,4,5,6,7,8,9,10,11,12)</f>
        <v>3</v>
      </c>
      <c r="F176" t="str">
        <f t="shared" si="16"/>
        <v>3/1/2022</v>
      </c>
      <c r="G176" s="121" t="str">
        <f t="shared" si="14"/>
        <v>8.527,70</v>
      </c>
      <c r="H176" s="121" t="str">
        <f t="shared" si="17"/>
        <v>8.527.70</v>
      </c>
      <c r="I176" s="121" t="str">
        <f t="shared" si="18"/>
        <v>8527.70</v>
      </c>
      <c r="J176" s="121">
        <f t="shared" si="19"/>
        <v>8527.7000000000007</v>
      </c>
      <c r="K176">
        <f t="shared" si="19"/>
        <v>8527.7000000000007</v>
      </c>
    </row>
    <row r="177" spans="1:11">
      <c r="A177" t="s">
        <v>1000</v>
      </c>
      <c r="B177" t="str">
        <f t="shared" si="20"/>
        <v>14 al 20​</v>
      </c>
      <c r="C177" t="s">
        <v>1001</v>
      </c>
      <c r="D177" t="str">
        <f t="shared" si="15"/>
        <v>2022</v>
      </c>
      <c r="E177" cm="1">
        <f t="array" ref="E177">CHOOSE(MATCH(TRUE,ISNUMBER(SEARCH({"enero","febrero","marzo","abril","mayo","junio","julio","agosto","septiembre","octubre","noviembre","diciembre"},LOWER(A177))),0),
1,2,3,4,5,6,7,8,9,10,11,12)</f>
        <v>3</v>
      </c>
      <c r="F177" t="str">
        <f t="shared" si="16"/>
        <v>3/1/2022</v>
      </c>
      <c r="G177" s="121" t="str">
        <f t="shared" si="14"/>
        <v>8.696,20</v>
      </c>
      <c r="H177" s="121" t="str">
        <f t="shared" si="17"/>
        <v>8.696.20</v>
      </c>
      <c r="I177" s="121" t="str">
        <f t="shared" si="18"/>
        <v>8696.20</v>
      </c>
      <c r="J177" s="121">
        <f t="shared" si="19"/>
        <v>8696.2000000000007</v>
      </c>
      <c r="K177">
        <f t="shared" si="19"/>
        <v>8696.2000000000007</v>
      </c>
    </row>
    <row r="178" spans="1:11">
      <c r="A178" t="s">
        <v>1002</v>
      </c>
      <c r="B178" t="str">
        <f t="shared" si="20"/>
        <v>07 al 13​</v>
      </c>
      <c r="C178" t="s">
        <v>1003</v>
      </c>
      <c r="D178" t="str">
        <f t="shared" si="15"/>
        <v>2022</v>
      </c>
      <c r="E178" cm="1">
        <f t="array" ref="E178">CHOOSE(MATCH(TRUE,ISNUMBER(SEARCH({"enero","febrero","marzo","abril","mayo","junio","julio","agosto","septiembre","octubre","noviembre","diciembre"},LOWER(A178))),0),
1,2,3,4,5,6,7,8,9,10,11,12)</f>
        <v>3</v>
      </c>
      <c r="F178" t="str">
        <f t="shared" si="16"/>
        <v>3/1/2022</v>
      </c>
      <c r="G178" s="121" t="str">
        <f t="shared" si="14"/>
        <v>8.562,00</v>
      </c>
      <c r="H178" s="121" t="str">
        <f t="shared" si="17"/>
        <v>8.562.00</v>
      </c>
      <c r="I178" s="121" t="str">
        <f t="shared" si="18"/>
        <v>8562.00</v>
      </c>
      <c r="J178" s="121">
        <f t="shared" si="19"/>
        <v>8562</v>
      </c>
      <c r="K178">
        <f t="shared" si="19"/>
        <v>8562</v>
      </c>
    </row>
    <row r="179" spans="1:11">
      <c r="A179" t="s">
        <v>1004</v>
      </c>
      <c r="B179" t="s">
        <v>178</v>
      </c>
      <c r="C179" t="s">
        <v>1005</v>
      </c>
      <c r="D179" t="str">
        <f t="shared" si="15"/>
        <v>2022</v>
      </c>
      <c r="E179" cm="1">
        <f t="array" ref="E179">CHOOSE(MATCH(TRUE,ISNUMBER(SEARCH({"enero","febrero","marzo","abril","mayo","junio","julio","agosto","septiembre","octubre","noviembre","diciembre"},LOWER(A179))),0),
1,2,3,4,5,6,7,8,9,10,11,12)</f>
        <v>2</v>
      </c>
      <c r="F179" t="str">
        <f t="shared" si="16"/>
        <v>2/1/2022</v>
      </c>
      <c r="G179" s="121" t="str">
        <f t="shared" si="14"/>
        <v>8.955,30</v>
      </c>
      <c r="H179" s="121" t="str">
        <f t="shared" si="17"/>
        <v>8.955.30</v>
      </c>
      <c r="I179" s="121" t="str">
        <f t="shared" si="18"/>
        <v>8955.30</v>
      </c>
      <c r="J179" s="121">
        <f t="shared" si="19"/>
        <v>8955.2999999999993</v>
      </c>
      <c r="K179">
        <f t="shared" si="19"/>
        <v>8955.2999999999993</v>
      </c>
    </row>
    <row r="180" spans="1:11">
      <c r="A180" t="s">
        <v>1006</v>
      </c>
      <c r="B180" t="str">
        <f t="shared" si="20"/>
        <v>21 al 27​</v>
      </c>
      <c r="C180" t="s">
        <v>1007</v>
      </c>
      <c r="D180" t="str">
        <f t="shared" si="15"/>
        <v>2022</v>
      </c>
      <c r="E180" cm="1">
        <f t="array" ref="E180">CHOOSE(MATCH(TRUE,ISNUMBER(SEARCH({"enero","febrero","marzo","abril","mayo","junio","julio","agosto","septiembre","octubre","noviembre","diciembre"},LOWER(A180))),0),
1,2,3,4,5,6,7,8,9,10,11,12)</f>
        <v>2</v>
      </c>
      <c r="F180" t="str">
        <f t="shared" si="16"/>
        <v>2/1/2022</v>
      </c>
      <c r="G180" s="121" t="str">
        <f t="shared" si="14"/>
        <v>9.028,20</v>
      </c>
      <c r="H180" s="121" t="str">
        <f t="shared" si="17"/>
        <v>9.028.20</v>
      </c>
      <c r="I180" s="121" t="str">
        <f t="shared" si="18"/>
        <v>9028.20</v>
      </c>
      <c r="J180" s="121">
        <f t="shared" si="19"/>
        <v>9028.2000000000007</v>
      </c>
      <c r="K180">
        <f t="shared" si="19"/>
        <v>9028.2000000000007</v>
      </c>
    </row>
    <row r="181" spans="1:11">
      <c r="A181" t="s">
        <v>1008</v>
      </c>
      <c r="B181" t="str">
        <f t="shared" si="20"/>
        <v>14 al 20​</v>
      </c>
      <c r="C181" t="s">
        <v>1009</v>
      </c>
      <c r="D181" t="str">
        <f t="shared" si="15"/>
        <v>2022</v>
      </c>
      <c r="E181" cm="1">
        <f t="array" ref="E181">CHOOSE(MATCH(TRUE,ISNUMBER(SEARCH({"enero","febrero","marzo","abril","mayo","junio","julio","agosto","septiembre","octubre","noviembre","diciembre"},LOWER(A181))),0),
1,2,3,4,5,6,7,8,9,10,11,12)</f>
        <v>2</v>
      </c>
      <c r="F181" t="str">
        <f t="shared" si="16"/>
        <v>2/1/2022</v>
      </c>
      <c r="G181" s="121" t="str">
        <f t="shared" si="14"/>
        <v>9.153,50</v>
      </c>
      <c r="H181" s="121" t="str">
        <f t="shared" si="17"/>
        <v>9.153.50</v>
      </c>
      <c r="I181" s="121" t="str">
        <f t="shared" si="18"/>
        <v>9153.50</v>
      </c>
      <c r="J181" s="121">
        <f t="shared" si="19"/>
        <v>9153.5</v>
      </c>
      <c r="K181">
        <f t="shared" si="19"/>
        <v>9153.5</v>
      </c>
    </row>
    <row r="182" spans="1:11">
      <c r="A182" t="s">
        <v>1010</v>
      </c>
      <c r="B182" t="str">
        <f t="shared" si="20"/>
        <v>07 al 13​</v>
      </c>
      <c r="C182" t="s">
        <v>1011</v>
      </c>
      <c r="D182" t="str">
        <f t="shared" si="15"/>
        <v>2022</v>
      </c>
      <c r="E182" cm="1">
        <f t="array" ref="E182">CHOOSE(MATCH(TRUE,ISNUMBER(SEARCH({"enero","febrero","marzo","abril","mayo","junio","julio","agosto","septiembre","octubre","noviembre","diciembre"},LOWER(A182))),0),
1,2,3,4,5,6,7,8,9,10,11,12)</f>
        <v>2</v>
      </c>
      <c r="F182" t="str">
        <f t="shared" si="16"/>
        <v>2/1/2022</v>
      </c>
      <c r="G182" s="121" t="str">
        <f t="shared" si="14"/>
        <v>8.814,00</v>
      </c>
      <c r="H182" s="121" t="str">
        <f t="shared" si="17"/>
        <v>8.814.00</v>
      </c>
      <c r="I182" s="121" t="str">
        <f t="shared" si="18"/>
        <v>8814.00</v>
      </c>
      <c r="J182" s="121">
        <f t="shared" si="19"/>
        <v>8814</v>
      </c>
      <c r="K182">
        <f t="shared" si="19"/>
        <v>8814</v>
      </c>
    </row>
    <row r="183" spans="1:11">
      <c r="A183" t="s">
        <v>1012</v>
      </c>
      <c r="B183" t="s">
        <v>63</v>
      </c>
      <c r="C183" t="s">
        <v>1013</v>
      </c>
      <c r="D183" t="str">
        <f t="shared" si="15"/>
        <v>2022</v>
      </c>
      <c r="E183" cm="1">
        <f t="array" ref="E183">CHOOSE(MATCH(TRUE,ISNUMBER(SEARCH({"enero","febrero","marzo","abril","mayo","junio","julio","agosto","septiembre","octubre","noviembre","diciembre"},LOWER(A183))),0),
1,2,3,4,5,6,7,8,9,10,11,12)</f>
        <v>1</v>
      </c>
      <c r="F183" t="str">
        <f t="shared" si="16"/>
        <v>1/1/2022</v>
      </c>
      <c r="G183" s="121" t="str">
        <f t="shared" si="14"/>
        <v>8.664,00</v>
      </c>
      <c r="H183" s="121" t="str">
        <f t="shared" si="17"/>
        <v>8.664.00</v>
      </c>
      <c r="I183" s="121" t="str">
        <f t="shared" si="18"/>
        <v>8664.00</v>
      </c>
      <c r="J183" s="121">
        <f t="shared" si="19"/>
        <v>8664</v>
      </c>
      <c r="K183">
        <f t="shared" si="19"/>
        <v>8664</v>
      </c>
    </row>
    <row r="184" spans="1:11">
      <c r="A184" t="s">
        <v>1014</v>
      </c>
      <c r="B184" t="str">
        <f t="shared" si="20"/>
        <v>24 al 30​</v>
      </c>
      <c r="C184" t="s">
        <v>1015</v>
      </c>
      <c r="D184" t="str">
        <f t="shared" si="15"/>
        <v>2022</v>
      </c>
      <c r="E184" cm="1">
        <f t="array" ref="E184">CHOOSE(MATCH(TRUE,ISNUMBER(SEARCH({"enero","febrero","marzo","abril","mayo","junio","julio","agosto","septiembre","octubre","noviembre","diciembre"},LOWER(A184))),0),
1,2,3,4,5,6,7,8,9,10,11,12)</f>
        <v>1</v>
      </c>
      <c r="F184" t="str">
        <f t="shared" si="16"/>
        <v>1/1/2022</v>
      </c>
      <c r="G184" s="121" t="str">
        <f t="shared" si="14"/>
        <v>8.943,80</v>
      </c>
      <c r="H184" s="121" t="str">
        <f t="shared" si="17"/>
        <v>8.943.80</v>
      </c>
      <c r="I184" s="121" t="str">
        <f t="shared" si="18"/>
        <v>8943.80</v>
      </c>
      <c r="J184" s="121">
        <f t="shared" si="19"/>
        <v>8943.7999999999993</v>
      </c>
      <c r="K184">
        <f t="shared" si="19"/>
        <v>8943.7999999999993</v>
      </c>
    </row>
    <row r="185" spans="1:11">
      <c r="A185" t="s">
        <v>1016</v>
      </c>
      <c r="B185" t="str">
        <f t="shared" si="20"/>
        <v>17 al 23​</v>
      </c>
      <c r="C185" t="s">
        <v>1017</v>
      </c>
      <c r="D185" t="str">
        <f t="shared" si="15"/>
        <v>2022</v>
      </c>
      <c r="E185" cm="1">
        <f t="array" ref="E185">CHOOSE(MATCH(TRUE,ISNUMBER(SEARCH({"enero","febrero","marzo","abril","mayo","junio","julio","agosto","septiembre","octubre","noviembre","diciembre"},LOWER(A185))),0),
1,2,3,4,5,6,7,8,9,10,11,12)</f>
        <v>1</v>
      </c>
      <c r="F185" t="str">
        <f t="shared" si="16"/>
        <v>1/1/2022</v>
      </c>
      <c r="G185" s="121" t="str">
        <f t="shared" si="14"/>
        <v>8.654,50</v>
      </c>
      <c r="H185" s="121" t="str">
        <f t="shared" si="17"/>
        <v>8.654.50</v>
      </c>
      <c r="I185" s="121" t="str">
        <f t="shared" si="18"/>
        <v>8654.50</v>
      </c>
      <c r="J185" s="121">
        <f t="shared" si="19"/>
        <v>8654.5</v>
      </c>
      <c r="K185">
        <f t="shared" si="19"/>
        <v>8654.5</v>
      </c>
    </row>
    <row r="186" spans="1:11">
      <c r="A186" t="s">
        <v>1018</v>
      </c>
      <c r="B186" t="str">
        <f t="shared" si="20"/>
        <v>10 al 16​</v>
      </c>
      <c r="C186" t="s">
        <v>1019</v>
      </c>
      <c r="D186" t="str">
        <f t="shared" si="15"/>
        <v>2022</v>
      </c>
      <c r="E186" cm="1">
        <f t="array" ref="E186">CHOOSE(MATCH(TRUE,ISNUMBER(SEARCH({"enero","febrero","marzo","abril","mayo","junio","julio","agosto","septiembre","octubre","noviembre","diciembre"},LOWER(A186))),0),
1,2,3,4,5,6,7,8,9,10,11,12)</f>
        <v>1</v>
      </c>
      <c r="F186" t="str">
        <f t="shared" si="16"/>
        <v>1/1/2022</v>
      </c>
      <c r="G186" s="121" t="str">
        <f t="shared" si="14"/>
        <v>8.469,00</v>
      </c>
      <c r="H186" s="121" t="str">
        <f t="shared" si="17"/>
        <v>8.469.00</v>
      </c>
      <c r="I186" s="121" t="str">
        <f t="shared" si="18"/>
        <v>8469.00</v>
      </c>
      <c r="J186" s="121">
        <f t="shared" si="19"/>
        <v>8469</v>
      </c>
      <c r="K186">
        <f t="shared" si="19"/>
        <v>8469</v>
      </c>
    </row>
    <row r="187" spans="1:11">
      <c r="A187" t="s">
        <v>1020</v>
      </c>
      <c r="B187" t="str">
        <f t="shared" si="20"/>
        <v>03 al 09​</v>
      </c>
      <c r="C187" t="s">
        <v>1021</v>
      </c>
      <c r="D187" t="str">
        <f t="shared" si="15"/>
        <v>2022</v>
      </c>
      <c r="E187" cm="1">
        <f t="array" ref="E187">CHOOSE(MATCH(TRUE,ISNUMBER(SEARCH({"enero","febrero","marzo","abril","mayo","junio","julio","agosto","septiembre","octubre","noviembre","diciembre"},LOWER(A187))),0),
1,2,3,4,5,6,7,8,9,10,11,12)</f>
        <v>1</v>
      </c>
      <c r="F187" t="str">
        <f t="shared" si="16"/>
        <v>1/1/2022</v>
      </c>
      <c r="G187" s="121" t="str">
        <f t="shared" si="14"/>
        <v>8.408,50</v>
      </c>
      <c r="H187" s="121" t="str">
        <f t="shared" si="17"/>
        <v>8.408.50</v>
      </c>
      <c r="I187" s="121" t="str">
        <f t="shared" si="18"/>
        <v>8408.50</v>
      </c>
      <c r="J187" s="121">
        <f t="shared" si="19"/>
        <v>8408.5</v>
      </c>
      <c r="K187">
        <f t="shared" si="19"/>
        <v>8408.5</v>
      </c>
    </row>
    <row r="188" spans="1:11">
      <c r="A188" t="s">
        <v>1022</v>
      </c>
      <c r="B188" t="s">
        <v>56</v>
      </c>
      <c r="C188" t="s">
        <v>1023</v>
      </c>
      <c r="D188" t="str">
        <f t="shared" si="15"/>
        <v>2022</v>
      </c>
      <c r="E188" cm="1">
        <f t="array" ref="E188">CHOOSE(MATCH(TRUE,ISNUMBER(SEARCH({"enero","febrero","marzo","abril","mayo","junio","julio","agosto","septiembre","octubre","noviembre","diciembre"},LOWER(A188))),0),
1,2,3,4,5,6,7,8,9,10,11,12)</f>
        <v>1</v>
      </c>
      <c r="F188" t="str">
        <f t="shared" si="16"/>
        <v>1/1/2022</v>
      </c>
      <c r="G188" s="121" t="str">
        <f t="shared" si="14"/>
        <v>8.359,00</v>
      </c>
      <c r="H188" s="121" t="str">
        <f t="shared" si="17"/>
        <v>8.359.00</v>
      </c>
      <c r="I188" s="121" t="str">
        <f t="shared" si="18"/>
        <v>8359.00</v>
      </c>
      <c r="J188" s="121">
        <f t="shared" si="19"/>
        <v>8359</v>
      </c>
      <c r="K188">
        <f t="shared" si="19"/>
        <v>8359</v>
      </c>
    </row>
    <row r="189" spans="1:11">
      <c r="A189" t="s">
        <v>1024</v>
      </c>
      <c r="B189" t="str">
        <f t="shared" si="20"/>
        <v>20 al 26​</v>
      </c>
      <c r="C189" t="s">
        <v>1023</v>
      </c>
      <c r="D189" t="str">
        <f t="shared" si="15"/>
        <v>2021</v>
      </c>
      <c r="E189" cm="1">
        <f t="array" ref="E189">CHOOSE(MATCH(TRUE,ISNUMBER(SEARCH({"enero","febrero","marzo","abril","mayo","junio","julio","agosto","septiembre","octubre","noviembre","diciembre"},LOWER(A189))),0),
1,2,3,4,5,6,7,8,9,10,11,12)</f>
        <v>12</v>
      </c>
      <c r="F189" t="str">
        <f t="shared" si="16"/>
        <v>12/1/2021</v>
      </c>
      <c r="G189" s="121" t="str">
        <f t="shared" si="14"/>
        <v>8.359,00</v>
      </c>
      <c r="H189" s="121" t="str">
        <f t="shared" si="17"/>
        <v>8.359.00</v>
      </c>
      <c r="I189" s="121" t="str">
        <f t="shared" si="18"/>
        <v>8359.00</v>
      </c>
      <c r="J189" s="121">
        <f t="shared" si="19"/>
        <v>8359</v>
      </c>
      <c r="K189">
        <f t="shared" si="19"/>
        <v>8359</v>
      </c>
    </row>
    <row r="190" spans="1:11">
      <c r="A190" t="s">
        <v>1025</v>
      </c>
      <c r="B190" t="str">
        <f t="shared" si="20"/>
        <v>13 al 19​</v>
      </c>
      <c r="C190" t="s">
        <v>1026</v>
      </c>
      <c r="D190" t="str">
        <f t="shared" si="15"/>
        <v>2021</v>
      </c>
      <c r="E190" cm="1">
        <f t="array" ref="E190">CHOOSE(MATCH(TRUE,ISNUMBER(SEARCH({"enero","febrero","marzo","abril","mayo","junio","julio","agosto","septiembre","octubre","noviembre","diciembre"},LOWER(A190))),0),
1,2,3,4,5,6,7,8,9,10,11,12)</f>
        <v>12</v>
      </c>
      <c r="F190" t="str">
        <f t="shared" si="16"/>
        <v>12/1/2021</v>
      </c>
      <c r="G190" s="121" t="str">
        <f t="shared" si="14"/>
        <v>8.175,30</v>
      </c>
      <c r="H190" s="121" t="str">
        <f t="shared" si="17"/>
        <v>8.175.30</v>
      </c>
      <c r="I190" s="121" t="str">
        <f t="shared" si="18"/>
        <v>8175.30</v>
      </c>
      <c r="J190" s="121">
        <f t="shared" si="19"/>
        <v>8175.3</v>
      </c>
      <c r="K190">
        <f t="shared" si="19"/>
        <v>8175.3</v>
      </c>
    </row>
    <row r="191" spans="1:11">
      <c r="A191" t="s">
        <v>1027</v>
      </c>
      <c r="B191" t="str">
        <f t="shared" si="20"/>
        <v>06 al 12​</v>
      </c>
      <c r="C191" t="s">
        <v>1028</v>
      </c>
      <c r="D191" t="str">
        <f t="shared" si="15"/>
        <v>2021</v>
      </c>
      <c r="E191" cm="1">
        <f t="array" ref="E191">CHOOSE(MATCH(TRUE,ISNUMBER(SEARCH({"enero","febrero","marzo","abril","mayo","junio","julio","agosto","septiembre","octubre","noviembre","diciembre"},LOWER(A191))),0),
1,2,3,4,5,6,7,8,9,10,11,12)</f>
        <v>12</v>
      </c>
      <c r="F191" t="str">
        <f t="shared" si="16"/>
        <v>12/1/2021</v>
      </c>
      <c r="G191" s="121" t="str">
        <f t="shared" si="14"/>
        <v>8.040,40</v>
      </c>
      <c r="H191" s="121" t="str">
        <f t="shared" si="17"/>
        <v>8.040.40</v>
      </c>
      <c r="I191" s="121" t="str">
        <f t="shared" si="18"/>
        <v>8040.40</v>
      </c>
      <c r="J191" s="121">
        <f t="shared" si="19"/>
        <v>8040.4</v>
      </c>
      <c r="K191">
        <f t="shared" si="19"/>
        <v>8040.4</v>
      </c>
    </row>
    <row r="192" spans="1:11">
      <c r="A192" t="s">
        <v>1029</v>
      </c>
      <c r="B192" t="s">
        <v>50</v>
      </c>
      <c r="C192" t="s">
        <v>1030</v>
      </c>
      <c r="D192" t="str">
        <f t="shared" si="15"/>
        <v>2021</v>
      </c>
      <c r="E192" cm="1">
        <f t="array" ref="E192">CHOOSE(MATCH(TRUE,ISNUMBER(SEARCH({"enero","febrero","marzo","abril","mayo","junio","julio","agosto","septiembre","octubre","noviembre","diciembre"},LOWER(A192))),0),
1,2,3,4,5,6,7,8,9,10,11,12)</f>
        <v>11</v>
      </c>
      <c r="F192" t="str">
        <f t="shared" si="16"/>
        <v>11/1/2021</v>
      </c>
      <c r="G192" s="121" t="str">
        <f t="shared" si="14"/>
        <v>8.411,80</v>
      </c>
      <c r="H192" s="121" t="str">
        <f t="shared" si="17"/>
        <v>8.411.80</v>
      </c>
      <c r="I192" s="121" t="str">
        <f t="shared" si="18"/>
        <v>8411.80</v>
      </c>
      <c r="J192" s="121">
        <f t="shared" si="19"/>
        <v>8411.7999999999993</v>
      </c>
      <c r="K192">
        <f t="shared" si="19"/>
        <v>8411.7999999999993</v>
      </c>
    </row>
    <row r="193" spans="1:11">
      <c r="A193" t="s">
        <v>1031</v>
      </c>
      <c r="B193" t="str">
        <f t="shared" si="20"/>
        <v>22 al 28</v>
      </c>
      <c r="C193" t="s">
        <v>1032</v>
      </c>
      <c r="D193" t="str">
        <f t="shared" si="15"/>
        <v>2021</v>
      </c>
      <c r="E193" cm="1">
        <f t="array" ref="E193">CHOOSE(MATCH(TRUE,ISNUMBER(SEARCH({"enero","febrero","marzo","abril","mayo","junio","julio","agosto","septiembre","octubre","noviembre","diciembre"},LOWER(A193))),0),
1,2,3,4,5,6,7,8,9,10,11,12)</f>
        <v>11</v>
      </c>
      <c r="F193" t="str">
        <f t="shared" si="16"/>
        <v>11/1/2021</v>
      </c>
      <c r="G193" s="121" t="str">
        <f t="shared" si="14"/>
        <v>8.396,00</v>
      </c>
      <c r="H193" s="121" t="str">
        <f t="shared" si="17"/>
        <v>8.396.00</v>
      </c>
      <c r="I193" s="121" t="str">
        <f t="shared" si="18"/>
        <v>8396.00</v>
      </c>
      <c r="J193" s="121">
        <f t="shared" si="19"/>
        <v>8396</v>
      </c>
      <c r="K193">
        <f t="shared" si="19"/>
        <v>8396</v>
      </c>
    </row>
    <row r="194" spans="1:11">
      <c r="A194" t="s">
        <v>1033</v>
      </c>
      <c r="B194" t="str">
        <f t="shared" si="20"/>
        <v>15 al 21</v>
      </c>
      <c r="C194" t="s">
        <v>1034</v>
      </c>
      <c r="D194" t="str">
        <f t="shared" si="15"/>
        <v>2021</v>
      </c>
      <c r="E194" cm="1">
        <f t="array" ref="E194">CHOOSE(MATCH(TRUE,ISNUMBER(SEARCH({"enero","febrero","marzo","abril","mayo","junio","julio","agosto","septiembre","octubre","noviembre","diciembre"},LOWER(A194))),0),
1,2,3,4,5,6,7,8,9,10,11,12)</f>
        <v>11</v>
      </c>
      <c r="F194" t="str">
        <f t="shared" si="16"/>
        <v>11/1/2021</v>
      </c>
      <c r="G194" s="121" t="str">
        <f t="shared" ref="G194:G206" si="21">TRIM(CLEAN(
  SUBSTITUTE(
    SUBSTITUTE(
      SUBSTITUTE(
        SUBSTITUTE(C194, CHAR(160), ""),
        _xlfn.UNICHAR(8203), ""
      ),
      "/kg", ""
    ),
    "$", ""
  )
))</f>
        <v>8.118,20</v>
      </c>
      <c r="H194" s="121" t="str">
        <f t="shared" si="17"/>
        <v>8.118.20</v>
      </c>
      <c r="I194" s="121" t="str">
        <f t="shared" si="18"/>
        <v>8118.20</v>
      </c>
      <c r="J194" s="121">
        <f t="shared" si="19"/>
        <v>8118.2</v>
      </c>
      <c r="K194">
        <f t="shared" si="19"/>
        <v>8118.2</v>
      </c>
    </row>
    <row r="195" spans="1:11">
      <c r="A195" t="s">
        <v>1035</v>
      </c>
      <c r="B195" t="str">
        <f t="shared" si="20"/>
        <v>08 al 14</v>
      </c>
      <c r="C195" t="s">
        <v>1036</v>
      </c>
      <c r="D195" t="str">
        <f t="shared" ref="D195:D206" si="22">IFERROR(MID(A195,FIND("202",A195),4),"")</f>
        <v>2021</v>
      </c>
      <c r="E195" cm="1">
        <f t="array" ref="E195">CHOOSE(MATCH(TRUE,ISNUMBER(SEARCH({"enero","febrero","marzo","abril","mayo","junio","julio","agosto","septiembre","octubre","noviembre","diciembre"},LOWER(A195))),0),
1,2,3,4,5,6,7,8,9,10,11,12)</f>
        <v>11</v>
      </c>
      <c r="F195" t="str">
        <f t="shared" ref="F195:F206" si="23">_xlfn.CONCAT(E195,"/1/",D195)</f>
        <v>11/1/2021</v>
      </c>
      <c r="G195" s="121" t="str">
        <f t="shared" si="21"/>
        <v>7.937,70</v>
      </c>
      <c r="H195" s="121" t="str">
        <f t="shared" ref="H195:H206" si="24">SUBSTITUTE(G195, ",", ".")</f>
        <v>7.937.70</v>
      </c>
      <c r="I195" s="121" t="str">
        <f t="shared" ref="I195:I206" si="25">SUBSTITUTE(H195, ".", "", 1)</f>
        <v>7937.70</v>
      </c>
      <c r="J195" s="121">
        <f t="shared" ref="J195:K206" si="26">VALUE(I195)</f>
        <v>7937.7</v>
      </c>
      <c r="K195">
        <f t="shared" si="26"/>
        <v>7937.7</v>
      </c>
    </row>
    <row r="196" spans="1:11">
      <c r="A196" t="s">
        <v>1037</v>
      </c>
      <c r="B196" t="str">
        <f t="shared" ref="B196:B206" si="27">LEFT(A196, FIND("de", A196)-2)</f>
        <v>01 al 07</v>
      </c>
      <c r="C196" t="s">
        <v>1038</v>
      </c>
      <c r="D196" t="str">
        <f t="shared" si="22"/>
        <v>2021</v>
      </c>
      <c r="E196" cm="1">
        <f t="array" ref="E196">CHOOSE(MATCH(TRUE,ISNUMBER(SEARCH({"enero","febrero","marzo","abril","mayo","junio","julio","agosto","septiembre","octubre","noviembre","diciembre"},LOWER(A196))),0),
1,2,3,4,5,6,7,8,9,10,11,12)</f>
        <v>11</v>
      </c>
      <c r="F196" t="str">
        <f t="shared" si="23"/>
        <v>11/1/2021</v>
      </c>
      <c r="G196" s="121" t="str">
        <f t="shared" si="21"/>
        <v>8.310,30</v>
      </c>
      <c r="H196" s="121" t="str">
        <f t="shared" si="24"/>
        <v>8.310.30</v>
      </c>
      <c r="I196" s="121" t="str">
        <f t="shared" si="25"/>
        <v>8310.30</v>
      </c>
      <c r="J196" s="121">
        <f t="shared" si="26"/>
        <v>8310.2999999999993</v>
      </c>
      <c r="K196">
        <f t="shared" si="26"/>
        <v>8310.2999999999993</v>
      </c>
    </row>
    <row r="197" spans="1:11">
      <c r="A197" t="s">
        <v>1039</v>
      </c>
      <c r="B197" t="str">
        <f t="shared" si="27"/>
        <v>25 al 31</v>
      </c>
      <c r="C197" t="s">
        <v>1040</v>
      </c>
      <c r="D197" t="str">
        <f t="shared" si="22"/>
        <v>2021</v>
      </c>
      <c r="E197" cm="1">
        <f t="array" ref="E197">CHOOSE(MATCH(TRUE,ISNUMBER(SEARCH({"enero","febrero","marzo","abril","mayo","junio","julio","agosto","septiembre","octubre","noviembre","diciembre"},LOWER(A197))),0),
1,2,3,4,5,6,7,8,9,10,11,12)</f>
        <v>10</v>
      </c>
      <c r="F197" t="str">
        <f t="shared" si="23"/>
        <v>10/1/2021</v>
      </c>
      <c r="G197" s="121" t="str">
        <f t="shared" si="21"/>
        <v>8.299,50</v>
      </c>
      <c r="H197" s="121" t="str">
        <f t="shared" si="24"/>
        <v>8.299.50</v>
      </c>
      <c r="I197" s="121" t="str">
        <f t="shared" si="25"/>
        <v>8299.50</v>
      </c>
      <c r="J197" s="121">
        <f t="shared" si="26"/>
        <v>8299.5</v>
      </c>
      <c r="K197">
        <f t="shared" si="26"/>
        <v>8299.5</v>
      </c>
    </row>
    <row r="198" spans="1:11">
      <c r="A198" t="s">
        <v>1041</v>
      </c>
      <c r="B198" t="str">
        <f t="shared" si="27"/>
        <v>18 al 24</v>
      </c>
      <c r="C198" t="s">
        <v>1042</v>
      </c>
      <c r="D198" t="str">
        <f t="shared" si="22"/>
        <v>2021</v>
      </c>
      <c r="E198" cm="1">
        <f t="array" ref="E198">CHOOSE(MATCH(TRUE,ISNUMBER(SEARCH({"enero","febrero","marzo","abril","mayo","junio","julio","agosto","septiembre","octubre","noviembre","diciembre"},LOWER(A198))),0),
1,2,3,4,5,6,7,8,9,10,11,12)</f>
        <v>10</v>
      </c>
      <c r="F198" t="str">
        <f t="shared" si="23"/>
        <v>10/1/2021</v>
      </c>
      <c r="G198" s="121" t="str">
        <f t="shared" si="21"/>
        <v>8.512,20</v>
      </c>
      <c r="H198" s="121" t="str">
        <f t="shared" si="24"/>
        <v>8.512.20</v>
      </c>
      <c r="I198" s="121" t="str">
        <f t="shared" si="25"/>
        <v>8512.20</v>
      </c>
      <c r="J198" s="121">
        <f t="shared" si="26"/>
        <v>8512.2000000000007</v>
      </c>
      <c r="K198">
        <f t="shared" si="26"/>
        <v>8512.2000000000007</v>
      </c>
    </row>
    <row r="199" spans="1:11">
      <c r="A199" t="s">
        <v>1043</v>
      </c>
      <c r="B199" t="str">
        <f t="shared" si="27"/>
        <v>11 al 17</v>
      </c>
      <c r="C199" t="s">
        <v>1044</v>
      </c>
      <c r="D199" t="str">
        <f t="shared" si="22"/>
        <v>2021</v>
      </c>
      <c r="E199" cm="1">
        <f t="array" ref="E199">CHOOSE(MATCH(TRUE,ISNUMBER(SEARCH({"enero","febrero","marzo","abril","mayo","junio","julio","agosto","septiembre","octubre","noviembre","diciembre"},LOWER(A199))),0),
1,2,3,4,5,6,7,8,9,10,11,12)</f>
        <v>10</v>
      </c>
      <c r="F199" t="str">
        <f t="shared" si="23"/>
        <v>10/1/2021</v>
      </c>
      <c r="G199" s="121" t="str">
        <f t="shared" si="21"/>
        <v>8.782,00</v>
      </c>
      <c r="H199" s="121" t="str">
        <f t="shared" si="24"/>
        <v>8.782.00</v>
      </c>
      <c r="I199" s="121" t="str">
        <f t="shared" si="25"/>
        <v>8782.00</v>
      </c>
      <c r="J199" s="121">
        <f t="shared" si="26"/>
        <v>8782</v>
      </c>
      <c r="K199">
        <f t="shared" si="26"/>
        <v>8782</v>
      </c>
    </row>
    <row r="200" spans="1:11">
      <c r="A200" t="s">
        <v>1045</v>
      </c>
      <c r="B200" t="str">
        <f t="shared" si="27"/>
        <v>04 al 10</v>
      </c>
      <c r="C200" t="s">
        <v>1046</v>
      </c>
      <c r="D200" t="str">
        <f t="shared" si="22"/>
        <v>2021</v>
      </c>
      <c r="E200" cm="1">
        <f t="array" ref="E200">CHOOSE(MATCH(TRUE,ISNUMBER(SEARCH({"enero","febrero","marzo","abril","mayo","junio","julio","agosto","septiembre","octubre","noviembre","diciembre"},LOWER(A200))),0),
1,2,3,4,5,6,7,8,9,10,11,12)</f>
        <v>10</v>
      </c>
      <c r="F200" t="str">
        <f t="shared" si="23"/>
        <v>10/1/2021</v>
      </c>
      <c r="G200" s="121" t="str">
        <f t="shared" si="21"/>
        <v>8.504,00</v>
      </c>
      <c r="H200" s="121" t="str">
        <f t="shared" si="24"/>
        <v>8.504.00</v>
      </c>
      <c r="I200" s="121" t="str">
        <f t="shared" si="25"/>
        <v>8504.00</v>
      </c>
      <c r="J200" s="121">
        <f t="shared" si="26"/>
        <v>8504</v>
      </c>
      <c r="K200">
        <f t="shared" si="26"/>
        <v>8504</v>
      </c>
    </row>
    <row r="201" spans="1:11">
      <c r="A201" t="s">
        <v>1047</v>
      </c>
      <c r="B201" t="s">
        <v>72</v>
      </c>
      <c r="C201" t="s">
        <v>1048</v>
      </c>
      <c r="D201" t="str">
        <f t="shared" si="22"/>
        <v>2021</v>
      </c>
      <c r="E201" cm="1">
        <f t="array" ref="E201">CHOOSE(MATCH(TRUE,ISNUMBER(SEARCH({"enero","febrero","marzo","abril","mayo","junio","julio","agosto","septiembre","octubre","noviembre","diciembre"},LOWER(A201))),0),
1,2,3,4,5,6,7,8,9,10,11,12)</f>
        <v>9</v>
      </c>
      <c r="F201" t="str">
        <f t="shared" si="23"/>
        <v>9/1/2021</v>
      </c>
      <c r="G201" s="121" t="str">
        <f t="shared" si="21"/>
        <v>8.339,50</v>
      </c>
      <c r="H201" s="121" t="str">
        <f t="shared" si="24"/>
        <v>8.339.50</v>
      </c>
      <c r="I201" s="121" t="str">
        <f t="shared" si="25"/>
        <v>8339.50</v>
      </c>
      <c r="J201" s="121">
        <f t="shared" si="26"/>
        <v>8339.5</v>
      </c>
      <c r="K201">
        <f t="shared" si="26"/>
        <v>8339.5</v>
      </c>
    </row>
    <row r="202" spans="1:11">
      <c r="A202" t="s">
        <v>1049</v>
      </c>
      <c r="B202" t="str">
        <f t="shared" si="27"/>
        <v>20 al 26</v>
      </c>
      <c r="C202" t="s">
        <v>1050</v>
      </c>
      <c r="D202" t="str">
        <f t="shared" si="22"/>
        <v>2021</v>
      </c>
      <c r="E202" cm="1">
        <f t="array" ref="E202">CHOOSE(MATCH(TRUE,ISNUMBER(SEARCH({"enero","febrero","marzo","abril","mayo","junio","julio","agosto","septiembre","octubre","noviembre","diciembre"},LOWER(A202))),0),
1,2,3,4,5,6,7,8,9,10,11,12)</f>
        <v>9</v>
      </c>
      <c r="F202" t="str">
        <f t="shared" si="23"/>
        <v>9/1/2021</v>
      </c>
      <c r="G202" s="121" t="str">
        <f t="shared" si="21"/>
        <v>8.332,00</v>
      </c>
      <c r="H202" s="121" t="str">
        <f t="shared" si="24"/>
        <v>8.332.00</v>
      </c>
      <c r="I202" s="121" t="str">
        <f t="shared" si="25"/>
        <v>8332.00</v>
      </c>
      <c r="J202" s="121">
        <f t="shared" si="26"/>
        <v>8332</v>
      </c>
      <c r="K202">
        <f t="shared" si="26"/>
        <v>8332</v>
      </c>
    </row>
    <row r="203" spans="1:11">
      <c r="A203" t="s">
        <v>1051</v>
      </c>
      <c r="B203" t="str">
        <f t="shared" si="27"/>
        <v>13 al 19</v>
      </c>
      <c r="C203" t="s">
        <v>1052</v>
      </c>
      <c r="D203" t="str">
        <f t="shared" si="22"/>
        <v>2021</v>
      </c>
      <c r="E203" cm="1">
        <f t="array" ref="E203">CHOOSE(MATCH(TRUE,ISNUMBER(SEARCH({"enero","febrero","marzo","abril","mayo","junio","julio","agosto","septiembre","octubre","noviembre","diciembre"},LOWER(A203))),0),
1,2,3,4,5,6,7,8,9,10,11,12)</f>
        <v>9</v>
      </c>
      <c r="F203" t="str">
        <f t="shared" si="23"/>
        <v>9/1/2021</v>
      </c>
      <c r="G203" s="121" t="str">
        <f t="shared" si="21"/>
        <v>8.289,50</v>
      </c>
      <c r="H203" s="121" t="str">
        <f t="shared" si="24"/>
        <v>8.289.50</v>
      </c>
      <c r="I203" s="121" t="str">
        <f t="shared" si="25"/>
        <v>8289.50</v>
      </c>
      <c r="J203" s="121">
        <f t="shared" si="26"/>
        <v>8289.5</v>
      </c>
      <c r="K203">
        <f t="shared" si="26"/>
        <v>8289.5</v>
      </c>
    </row>
    <row r="204" spans="1:11">
      <c r="A204" t="s">
        <v>1053</v>
      </c>
      <c r="B204" t="str">
        <f t="shared" si="27"/>
        <v>06 al 12</v>
      </c>
      <c r="C204" t="s">
        <v>1054</v>
      </c>
      <c r="D204" t="str">
        <f t="shared" si="22"/>
        <v>2021</v>
      </c>
      <c r="E204" cm="1">
        <f t="array" ref="E204">CHOOSE(MATCH(TRUE,ISNUMBER(SEARCH({"enero","febrero","marzo","abril","mayo","junio","julio","agosto","septiembre","octubre","noviembre","diciembre"},LOWER(A204))),0),
1,2,3,4,5,6,7,8,9,10,11,12)</f>
        <v>9</v>
      </c>
      <c r="F204" t="str">
        <f t="shared" si="23"/>
        <v>9/1/2021</v>
      </c>
      <c r="G204" s="121" t="str">
        <f t="shared" si="21"/>
        <v>8.096,30</v>
      </c>
      <c r="H204" s="121" t="str">
        <f t="shared" si="24"/>
        <v>8.096.30</v>
      </c>
      <c r="I204" s="121" t="str">
        <f t="shared" si="25"/>
        <v>8096.30</v>
      </c>
      <c r="J204" s="121">
        <f t="shared" si="26"/>
        <v>8096.3</v>
      </c>
      <c r="K204">
        <f t="shared" si="26"/>
        <v>8096.3</v>
      </c>
    </row>
    <row r="205" spans="1:11">
      <c r="A205" t="s">
        <v>1055</v>
      </c>
      <c r="B205" t="s">
        <v>71</v>
      </c>
      <c r="C205" t="s">
        <v>1056</v>
      </c>
      <c r="D205" t="str">
        <f t="shared" si="22"/>
        <v>2021</v>
      </c>
      <c r="E205" cm="1">
        <f t="array" ref="E205">CHOOSE(MATCH(TRUE,ISNUMBER(SEARCH({"enero","febrero","marzo","abril","mayo","junio","julio","agosto","septiembre","octubre","noviembre","diciembre"},LOWER(A205))),0),
1,2,3,4,5,6,7,8,9,10,11,12)</f>
        <v>8</v>
      </c>
      <c r="F205" t="str">
        <f t="shared" si="23"/>
        <v>8/1/2021</v>
      </c>
      <c r="G205" s="121" t="str">
        <f t="shared" si="21"/>
        <v>8.185,30</v>
      </c>
      <c r="H205" s="121" t="str">
        <f t="shared" si="24"/>
        <v>8.185.30</v>
      </c>
      <c r="I205" s="121" t="str">
        <f t="shared" si="25"/>
        <v>8185.30</v>
      </c>
      <c r="J205" s="121">
        <f t="shared" si="26"/>
        <v>8185.3</v>
      </c>
      <c r="K205">
        <f t="shared" si="26"/>
        <v>8185.3</v>
      </c>
    </row>
    <row r="206" spans="1:11">
      <c r="A206" t="s">
        <v>1057</v>
      </c>
      <c r="B206" t="str">
        <f t="shared" si="27"/>
        <v>23 al 29</v>
      </c>
      <c r="C206" t="s">
        <v>1058</v>
      </c>
      <c r="D206" t="str">
        <f t="shared" si="22"/>
        <v>2021</v>
      </c>
      <c r="E206" cm="1">
        <f t="array" ref="E206">CHOOSE(MATCH(TRUE,ISNUMBER(SEARCH({"enero","febrero","marzo","abril","mayo","junio","julio","agosto","septiembre","octubre","noviembre","diciembre"},LOWER(A206))),0),
1,2,3,4,5,6,7,8,9,10,11,12)</f>
        <v>8</v>
      </c>
      <c r="F206" t="str">
        <f t="shared" si="23"/>
        <v>8/1/2021</v>
      </c>
      <c r="G206" s="121" t="str">
        <f t="shared" si="21"/>
        <v>8.208,50</v>
      </c>
      <c r="H206" s="121" t="str">
        <f t="shared" si="24"/>
        <v>8.208.50</v>
      </c>
      <c r="I206" s="121" t="str">
        <f t="shared" si="25"/>
        <v>8208.50</v>
      </c>
      <c r="J206" s="121">
        <f t="shared" si="26"/>
        <v>8208.5</v>
      </c>
      <c r="K206">
        <f t="shared" si="26"/>
        <v>8208.5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D9E2-996A-4EE5-A5BF-4C641EA66181}">
  <dimension ref="A1:R634"/>
  <sheetViews>
    <sheetView zoomScaleNormal="100" workbookViewId="0"/>
  </sheetViews>
  <sheetFormatPr defaultRowHeight="15"/>
  <cols>
    <col min="1" max="1" width="12.140625" style="74" bestFit="1" customWidth="1"/>
    <col min="2" max="3" width="12.140625" style="74" customWidth="1"/>
    <col min="4" max="4" width="16.7109375" style="132" bestFit="1" customWidth="1"/>
    <col min="5" max="5" width="8.7109375" customWidth="1"/>
    <col min="12" max="12" width="14" bestFit="1" customWidth="1"/>
    <col min="15" max="15" width="9.140625" customWidth="1"/>
  </cols>
  <sheetData>
    <row r="1" spans="1:4" ht="16.5" customHeight="1">
      <c r="A1" s="72" t="s">
        <v>626</v>
      </c>
      <c r="B1" s="72" t="s">
        <v>1269</v>
      </c>
      <c r="C1" s="72" t="s">
        <v>632</v>
      </c>
      <c r="D1" s="132" t="s">
        <v>633</v>
      </c>
    </row>
    <row r="2" spans="1:4" ht="15.75">
      <c r="A2" s="133">
        <v>41456</v>
      </c>
      <c r="B2" s="133" t="s">
        <v>1092</v>
      </c>
      <c r="C2" s="133" t="str">
        <f>SUBSTITUTE(B2,"-","–")</f>
        <v>1 – 7</v>
      </c>
      <c r="D2" s="128">
        <v>3762.5</v>
      </c>
    </row>
    <row r="3" spans="1:4" ht="15.75">
      <c r="A3" s="133">
        <v>41456</v>
      </c>
      <c r="B3" s="133" t="s">
        <v>1093</v>
      </c>
      <c r="C3" s="133" t="str">
        <f t="shared" ref="C3:C66" si="0">SUBSTITUTE(B3,"-","–")</f>
        <v>8 – 4</v>
      </c>
      <c r="D3" s="128">
        <v>3797.5</v>
      </c>
    </row>
    <row r="4" spans="1:4" ht="15.75">
      <c r="A4" s="133">
        <v>41456</v>
      </c>
      <c r="B4" s="133" t="s">
        <v>1094</v>
      </c>
      <c r="C4" s="133" t="str">
        <f t="shared" si="0"/>
        <v>15 – 21</v>
      </c>
      <c r="D4" s="128">
        <v>3737.5</v>
      </c>
    </row>
    <row r="5" spans="1:4" ht="15.75">
      <c r="A5" s="133">
        <v>41456</v>
      </c>
      <c r="B5" s="133" t="s">
        <v>1095</v>
      </c>
      <c r="C5" s="133" t="str">
        <f t="shared" si="0"/>
        <v>22 – 28</v>
      </c>
      <c r="D5" s="128">
        <v>3797.5</v>
      </c>
    </row>
    <row r="6" spans="1:4" ht="15.75">
      <c r="A6" s="133">
        <v>41487</v>
      </c>
      <c r="B6" s="133" t="s">
        <v>1096</v>
      </c>
      <c r="C6" s="133" t="str">
        <f t="shared" si="0"/>
        <v>29 –  4</v>
      </c>
      <c r="D6" s="128">
        <v>3937.5</v>
      </c>
    </row>
    <row r="7" spans="1:4" ht="15.75">
      <c r="A7" s="133">
        <v>41487</v>
      </c>
      <c r="B7" s="133" t="s">
        <v>1097</v>
      </c>
      <c r="C7" s="133" t="str">
        <f t="shared" si="0"/>
        <v>5 – 1</v>
      </c>
      <c r="D7" s="128">
        <v>3897.5</v>
      </c>
    </row>
    <row r="8" spans="1:4" ht="15.75">
      <c r="A8" s="133">
        <v>41487</v>
      </c>
      <c r="B8" s="133" t="s">
        <v>1098</v>
      </c>
      <c r="C8" s="133" t="str">
        <f t="shared" si="0"/>
        <v>12 – 18</v>
      </c>
      <c r="D8" s="128">
        <v>4012.5</v>
      </c>
    </row>
    <row r="9" spans="1:4" ht="15.75">
      <c r="A9" s="133">
        <v>41487</v>
      </c>
      <c r="B9" s="133" t="s">
        <v>1099</v>
      </c>
      <c r="C9" s="133" t="str">
        <f t="shared" si="0"/>
        <v>19 – 25</v>
      </c>
      <c r="D9" s="128">
        <v>4137.5</v>
      </c>
    </row>
    <row r="10" spans="1:4" ht="15.75">
      <c r="A10" s="133">
        <v>41487</v>
      </c>
      <c r="B10" s="133" t="s">
        <v>1100</v>
      </c>
      <c r="C10" s="133" t="str">
        <f t="shared" si="0"/>
        <v>26 –  1</v>
      </c>
      <c r="D10" s="128">
        <v>4217.5</v>
      </c>
    </row>
    <row r="11" spans="1:4" ht="15.75">
      <c r="A11" s="133">
        <v>41518</v>
      </c>
      <c r="B11" s="133" t="s">
        <v>1101</v>
      </c>
      <c r="C11" s="133" t="str">
        <f t="shared" si="0"/>
        <v>2 – 8</v>
      </c>
      <c r="D11" s="128">
        <v>4287.5</v>
      </c>
    </row>
    <row r="12" spans="1:4" ht="15.75">
      <c r="A12" s="133">
        <v>41518</v>
      </c>
      <c r="B12" s="133" t="s">
        <v>1102</v>
      </c>
      <c r="C12" s="133" t="str">
        <f t="shared" si="0"/>
        <v>9 – 5</v>
      </c>
      <c r="D12" s="128">
        <v>4287.5</v>
      </c>
    </row>
    <row r="13" spans="1:4" ht="15.75">
      <c r="A13" s="133">
        <v>41518</v>
      </c>
      <c r="B13" s="133" t="s">
        <v>1103</v>
      </c>
      <c r="C13" s="133" t="str">
        <f t="shared" si="0"/>
        <v>16 – 22</v>
      </c>
      <c r="D13" s="128">
        <v>4462.5</v>
      </c>
    </row>
    <row r="14" spans="1:4" ht="15.75">
      <c r="A14" s="133">
        <v>41518</v>
      </c>
      <c r="B14" s="133" t="s">
        <v>1104</v>
      </c>
      <c r="C14" s="133" t="str">
        <f t="shared" si="0"/>
        <v>23 – 29</v>
      </c>
      <c r="D14" s="128">
        <v>4477.5</v>
      </c>
    </row>
    <row r="15" spans="1:4" ht="15.75">
      <c r="A15" s="133">
        <v>41548</v>
      </c>
      <c r="B15" s="133" t="s">
        <v>1105</v>
      </c>
      <c r="C15" s="133" t="str">
        <f t="shared" si="0"/>
        <v>30 –  6</v>
      </c>
      <c r="D15" s="128">
        <v>4437.5</v>
      </c>
    </row>
    <row r="16" spans="1:4" ht="15.75">
      <c r="A16" s="133">
        <v>41548</v>
      </c>
      <c r="B16" s="133" t="s">
        <v>1106</v>
      </c>
      <c r="C16" s="133" t="str">
        <f t="shared" si="0"/>
        <v>7 – 3</v>
      </c>
      <c r="D16" s="128">
        <v>4487.5</v>
      </c>
    </row>
    <row r="17" spans="1:4" ht="15.75">
      <c r="A17" s="133">
        <v>41548</v>
      </c>
      <c r="B17" s="133" t="s">
        <v>1107</v>
      </c>
      <c r="C17" s="133" t="str">
        <f t="shared" si="0"/>
        <v>14 – 20</v>
      </c>
      <c r="D17" s="128">
        <v>4637.5</v>
      </c>
    </row>
    <row r="18" spans="1:4" ht="15.75">
      <c r="A18" s="133">
        <v>41548</v>
      </c>
      <c r="B18" s="133" t="s">
        <v>1108</v>
      </c>
      <c r="C18" s="133" t="str">
        <f t="shared" si="0"/>
        <v>21 – 27</v>
      </c>
      <c r="D18" s="128">
        <v>4687.5</v>
      </c>
    </row>
    <row r="19" spans="1:4" ht="15.75">
      <c r="A19" s="133">
        <v>41548</v>
      </c>
      <c r="B19" s="133" t="s">
        <v>1109</v>
      </c>
      <c r="C19" s="133" t="str">
        <f t="shared" si="0"/>
        <v>28 –  3</v>
      </c>
      <c r="D19" s="128">
        <v>4687.5</v>
      </c>
    </row>
    <row r="20" spans="1:4" ht="15.75">
      <c r="A20" s="133">
        <v>41579</v>
      </c>
      <c r="B20" s="133" t="s">
        <v>1270</v>
      </c>
      <c r="C20" s="133" t="str">
        <f t="shared" si="0"/>
        <v>4 – 10</v>
      </c>
      <c r="D20" s="128">
        <v>4675</v>
      </c>
    </row>
    <row r="21" spans="1:4" ht="15.75">
      <c r="A21" s="133">
        <v>41579</v>
      </c>
      <c r="B21" s="133" t="s">
        <v>1111</v>
      </c>
      <c r="C21" s="133" t="str">
        <f t="shared" si="0"/>
        <v>11 – 17</v>
      </c>
      <c r="D21" s="128">
        <v>4712.5</v>
      </c>
    </row>
    <row r="22" spans="1:4" ht="15.75">
      <c r="A22" s="133">
        <v>41579</v>
      </c>
      <c r="B22" s="133" t="s">
        <v>1112</v>
      </c>
      <c r="C22" s="133" t="str">
        <f t="shared" si="0"/>
        <v>18 – 24</v>
      </c>
      <c r="D22" s="128">
        <v>4712.5</v>
      </c>
    </row>
    <row r="23" spans="1:4" ht="15.75">
      <c r="A23" s="133">
        <v>41579</v>
      </c>
      <c r="B23" s="133" t="s">
        <v>1113</v>
      </c>
      <c r="C23" s="133" t="str">
        <f t="shared" si="0"/>
        <v>25 – 30</v>
      </c>
      <c r="D23" s="128">
        <v>4837.5</v>
      </c>
    </row>
    <row r="24" spans="1:4" ht="15.75">
      <c r="A24" s="133">
        <v>41609</v>
      </c>
      <c r="B24" s="133" t="s">
        <v>1101</v>
      </c>
      <c r="C24" s="133" t="str">
        <f t="shared" si="0"/>
        <v>2 – 8</v>
      </c>
      <c r="D24" s="128">
        <v>4887.5</v>
      </c>
    </row>
    <row r="25" spans="1:4" ht="15.75">
      <c r="A25" s="133">
        <v>41609</v>
      </c>
      <c r="B25" s="133" t="s">
        <v>1102</v>
      </c>
      <c r="C25" s="133" t="str">
        <f t="shared" si="0"/>
        <v>9 – 5</v>
      </c>
      <c r="D25" s="128">
        <v>4887.5</v>
      </c>
    </row>
    <row r="26" spans="1:4" ht="15.75">
      <c r="A26" s="133">
        <v>41609</v>
      </c>
      <c r="B26" s="133" t="s">
        <v>1103</v>
      </c>
      <c r="C26" s="133" t="str">
        <f t="shared" si="0"/>
        <v>16 – 22</v>
      </c>
      <c r="D26" s="128">
        <v>4887.5</v>
      </c>
    </row>
    <row r="27" spans="1:4" ht="15.75">
      <c r="A27" s="133">
        <v>41609</v>
      </c>
      <c r="B27" s="133" t="s">
        <v>1104</v>
      </c>
      <c r="C27" s="133" t="str">
        <f t="shared" si="0"/>
        <v>23 – 29</v>
      </c>
      <c r="D27" s="128">
        <v>4887.5</v>
      </c>
    </row>
    <row r="28" spans="1:4" ht="15.75">
      <c r="A28" s="133">
        <v>41640</v>
      </c>
      <c r="B28" s="133" t="s">
        <v>1114</v>
      </c>
      <c r="C28" s="133" t="str">
        <f t="shared" si="0"/>
        <v>30 –  5</v>
      </c>
      <c r="D28" s="128">
        <v>4887.5</v>
      </c>
    </row>
    <row r="29" spans="1:4" ht="15.75">
      <c r="A29" s="133">
        <v>41640</v>
      </c>
      <c r="B29" s="133" t="s">
        <v>1115</v>
      </c>
      <c r="C29" s="133" t="str">
        <f t="shared" si="0"/>
        <v>6 – 2</v>
      </c>
      <c r="D29" s="128">
        <v>4887.5</v>
      </c>
    </row>
    <row r="30" spans="1:4" ht="15.75">
      <c r="A30" s="133">
        <v>41640</v>
      </c>
      <c r="B30" s="133" t="s">
        <v>1116</v>
      </c>
      <c r="C30" s="133" t="str">
        <f t="shared" si="0"/>
        <v>13 – 19</v>
      </c>
      <c r="D30" s="128">
        <v>4687.5</v>
      </c>
    </row>
    <row r="31" spans="1:4" ht="15.75">
      <c r="A31" s="133">
        <v>41640</v>
      </c>
      <c r="B31" s="133" t="s">
        <v>1117</v>
      </c>
      <c r="C31" s="133" t="str">
        <f t="shared" si="0"/>
        <v>20 – 26</v>
      </c>
      <c r="D31" s="128">
        <v>4737.5</v>
      </c>
    </row>
    <row r="32" spans="1:4" ht="15.75">
      <c r="A32" s="133">
        <v>41671</v>
      </c>
      <c r="B32" s="133" t="s">
        <v>1118</v>
      </c>
      <c r="C32" s="133" t="str">
        <f t="shared" si="0"/>
        <v>27 –  2</v>
      </c>
      <c r="D32" s="128">
        <v>4737.5</v>
      </c>
    </row>
    <row r="33" spans="1:4" ht="15.75">
      <c r="A33" s="133">
        <v>41671</v>
      </c>
      <c r="B33" s="133" t="s">
        <v>1119</v>
      </c>
      <c r="C33" s="133" t="str">
        <f t="shared" si="0"/>
        <v>3 – 9</v>
      </c>
      <c r="D33" s="128">
        <v>4937.5</v>
      </c>
    </row>
    <row r="34" spans="1:4" ht="15.75">
      <c r="A34" s="133">
        <v>41671</v>
      </c>
      <c r="B34" s="133" t="s">
        <v>1120</v>
      </c>
      <c r="C34" s="133" t="str">
        <f t="shared" si="0"/>
        <v>10 – 16</v>
      </c>
      <c r="D34" s="128">
        <v>5087.5</v>
      </c>
    </row>
    <row r="35" spans="1:4" ht="15.75">
      <c r="A35" s="133">
        <v>41671</v>
      </c>
      <c r="B35" s="133" t="s">
        <v>1121</v>
      </c>
      <c r="C35" s="133" t="str">
        <f t="shared" si="0"/>
        <v>17 – 22</v>
      </c>
      <c r="D35" s="128">
        <v>5087.5</v>
      </c>
    </row>
    <row r="36" spans="1:4" ht="15.75">
      <c r="A36" s="133">
        <v>41671</v>
      </c>
      <c r="B36" s="133" t="s">
        <v>1122</v>
      </c>
      <c r="C36" s="133" t="str">
        <f t="shared" si="0"/>
        <v>23 – 28</v>
      </c>
      <c r="D36" s="128">
        <v>5300</v>
      </c>
    </row>
    <row r="37" spans="1:4" ht="15.75">
      <c r="A37" s="133">
        <v>41699</v>
      </c>
      <c r="B37" s="133" t="s">
        <v>1119</v>
      </c>
      <c r="C37" s="133" t="str">
        <f t="shared" si="0"/>
        <v>3 – 9</v>
      </c>
      <c r="D37" s="128">
        <v>5325</v>
      </c>
    </row>
    <row r="38" spans="1:4" ht="15.75">
      <c r="A38" s="133">
        <v>41699</v>
      </c>
      <c r="B38" s="133" t="s">
        <v>1120</v>
      </c>
      <c r="C38" s="133" t="str">
        <f t="shared" si="0"/>
        <v>10 – 16</v>
      </c>
      <c r="D38" s="128">
        <v>5375</v>
      </c>
    </row>
    <row r="39" spans="1:4" ht="15.75">
      <c r="A39" s="133">
        <v>41699</v>
      </c>
      <c r="B39" s="133" t="s">
        <v>1123</v>
      </c>
      <c r="C39" s="133" t="str">
        <f t="shared" si="0"/>
        <v>17 – 23</v>
      </c>
      <c r="D39" s="128">
        <v>5375</v>
      </c>
    </row>
    <row r="40" spans="1:4" ht="15.75">
      <c r="A40" s="133">
        <v>41699</v>
      </c>
      <c r="B40" s="133" t="s">
        <v>1124</v>
      </c>
      <c r="C40" s="133" t="str">
        <f t="shared" si="0"/>
        <v>24 – 30</v>
      </c>
      <c r="D40" s="128">
        <v>5475</v>
      </c>
    </row>
    <row r="41" spans="1:4" ht="15.75">
      <c r="A41" s="133">
        <v>41730</v>
      </c>
      <c r="B41" s="133" t="s">
        <v>1125</v>
      </c>
      <c r="C41" s="133" t="str">
        <f t="shared" si="0"/>
        <v>31 –  6</v>
      </c>
      <c r="D41" s="128">
        <v>5475</v>
      </c>
    </row>
    <row r="42" spans="1:4" ht="15.75">
      <c r="A42" s="133">
        <v>41730</v>
      </c>
      <c r="B42" s="133" t="s">
        <v>1106</v>
      </c>
      <c r="C42" s="133" t="str">
        <f t="shared" si="0"/>
        <v>7 – 3</v>
      </c>
      <c r="D42" s="128">
        <v>5425</v>
      </c>
    </row>
    <row r="43" spans="1:4" ht="15.75">
      <c r="A43" s="133">
        <v>41730</v>
      </c>
      <c r="B43" s="133" t="s">
        <v>1107</v>
      </c>
      <c r="C43" s="133" t="str">
        <f t="shared" si="0"/>
        <v>14 – 20</v>
      </c>
      <c r="D43" s="128">
        <v>5425</v>
      </c>
    </row>
    <row r="44" spans="1:4" ht="15.75">
      <c r="A44" s="133">
        <v>41730</v>
      </c>
      <c r="B44" s="133" t="s">
        <v>1108</v>
      </c>
      <c r="C44" s="133" t="str">
        <f t="shared" si="0"/>
        <v>21 – 27</v>
      </c>
      <c r="D44" s="128">
        <v>5425</v>
      </c>
    </row>
    <row r="45" spans="1:4" ht="15.75">
      <c r="A45" s="133">
        <v>41760</v>
      </c>
      <c r="B45" s="133" t="s">
        <v>1126</v>
      </c>
      <c r="C45" s="133" t="str">
        <f t="shared" si="0"/>
        <v>28 –  4</v>
      </c>
      <c r="D45" s="128">
        <v>5425</v>
      </c>
    </row>
    <row r="46" spans="1:4" ht="15.75">
      <c r="A46" s="133">
        <v>41760</v>
      </c>
      <c r="B46" s="133" t="s">
        <v>1097</v>
      </c>
      <c r="C46" s="133" t="str">
        <f t="shared" si="0"/>
        <v>5 – 1</v>
      </c>
      <c r="D46" s="128">
        <v>5425</v>
      </c>
    </row>
    <row r="47" spans="1:4" ht="15.75">
      <c r="A47" s="133">
        <v>41760</v>
      </c>
      <c r="B47" s="133" t="s">
        <v>1098</v>
      </c>
      <c r="C47" s="133" t="str">
        <f t="shared" si="0"/>
        <v>12 – 18</v>
      </c>
      <c r="D47" s="128">
        <v>5325</v>
      </c>
    </row>
    <row r="48" spans="1:4" ht="15.75">
      <c r="A48" s="133">
        <v>41760</v>
      </c>
      <c r="B48" s="133" t="s">
        <v>1099</v>
      </c>
      <c r="C48" s="133" t="str">
        <f t="shared" si="0"/>
        <v>19 – 25</v>
      </c>
      <c r="D48" s="128">
        <v>5200</v>
      </c>
    </row>
    <row r="49" spans="1:4" ht="15.75">
      <c r="A49" s="133">
        <v>41760</v>
      </c>
      <c r="B49" s="133" t="s">
        <v>1100</v>
      </c>
      <c r="C49" s="133" t="str">
        <f t="shared" si="0"/>
        <v>26 –  1</v>
      </c>
      <c r="D49" s="128">
        <v>5100</v>
      </c>
    </row>
    <row r="50" spans="1:4" ht="15.75">
      <c r="A50" s="133">
        <v>41791</v>
      </c>
      <c r="B50" s="133" t="s">
        <v>1101</v>
      </c>
      <c r="C50" s="133" t="str">
        <f t="shared" si="0"/>
        <v>2 – 8</v>
      </c>
      <c r="D50" s="128">
        <v>5100</v>
      </c>
    </row>
    <row r="51" spans="1:4" ht="15.75">
      <c r="A51" s="133">
        <v>41791</v>
      </c>
      <c r="B51" s="133" t="s">
        <v>1102</v>
      </c>
      <c r="C51" s="133" t="str">
        <f t="shared" si="0"/>
        <v>9 – 5</v>
      </c>
      <c r="D51" s="128">
        <v>5262.5</v>
      </c>
    </row>
    <row r="52" spans="1:4" ht="15.75">
      <c r="A52" s="133">
        <v>41791</v>
      </c>
      <c r="B52" s="133" t="s">
        <v>1103</v>
      </c>
      <c r="C52" s="133" t="str">
        <f t="shared" si="0"/>
        <v>16 – 22</v>
      </c>
      <c r="D52" s="128">
        <v>5262.5</v>
      </c>
    </row>
    <row r="53" spans="1:4" ht="15.75">
      <c r="A53" s="133">
        <v>41791</v>
      </c>
      <c r="B53" s="133" t="s">
        <v>1104</v>
      </c>
      <c r="C53" s="133" t="str">
        <f t="shared" si="0"/>
        <v>23 – 29</v>
      </c>
      <c r="D53" s="128">
        <v>5262.5</v>
      </c>
    </row>
    <row r="54" spans="1:4" ht="15.75">
      <c r="A54" s="133">
        <v>41821</v>
      </c>
      <c r="B54" s="133" t="s">
        <v>1125</v>
      </c>
      <c r="C54" s="133" t="str">
        <f t="shared" si="0"/>
        <v>31 –  6</v>
      </c>
      <c r="D54" s="128">
        <v>5212.5</v>
      </c>
    </row>
    <row r="55" spans="1:4" ht="15.75">
      <c r="A55" s="133">
        <v>41821</v>
      </c>
      <c r="B55" s="133" t="s">
        <v>1106</v>
      </c>
      <c r="C55" s="133" t="str">
        <f t="shared" si="0"/>
        <v>7 – 3</v>
      </c>
      <c r="D55" s="128">
        <v>5212.5</v>
      </c>
    </row>
    <row r="56" spans="1:4" ht="15.75">
      <c r="A56" s="133">
        <v>41821</v>
      </c>
      <c r="B56" s="133" t="s">
        <v>1107</v>
      </c>
      <c r="C56" s="133" t="str">
        <f t="shared" si="0"/>
        <v>14 – 20</v>
      </c>
      <c r="D56" s="128">
        <v>5212.5</v>
      </c>
    </row>
    <row r="57" spans="1:4" ht="15.75">
      <c r="A57" s="133">
        <v>41821</v>
      </c>
      <c r="B57" s="133" t="s">
        <v>1108</v>
      </c>
      <c r="C57" s="133" t="str">
        <f t="shared" si="0"/>
        <v>21 – 27</v>
      </c>
      <c r="D57" s="128">
        <v>5212.5</v>
      </c>
    </row>
    <row r="58" spans="1:4" ht="15.75">
      <c r="A58" s="133">
        <v>41852</v>
      </c>
      <c r="B58" s="133" t="s">
        <v>1109</v>
      </c>
      <c r="C58" s="133" t="str">
        <f t="shared" si="0"/>
        <v>28 –  3</v>
      </c>
      <c r="D58" s="128">
        <v>5212.5</v>
      </c>
    </row>
    <row r="59" spans="1:4" ht="15.75">
      <c r="A59" s="133">
        <v>41852</v>
      </c>
      <c r="B59" s="135" t="s">
        <v>1270</v>
      </c>
      <c r="C59" s="133" t="str">
        <f t="shared" si="0"/>
        <v>4 – 10</v>
      </c>
      <c r="D59" s="128">
        <v>5225</v>
      </c>
    </row>
    <row r="60" spans="1:4" ht="15.75">
      <c r="A60" s="133">
        <v>41852</v>
      </c>
      <c r="B60" s="133" t="s">
        <v>1111</v>
      </c>
      <c r="C60" s="133" t="str">
        <f t="shared" si="0"/>
        <v>11 – 17</v>
      </c>
      <c r="D60" s="128">
        <v>5325</v>
      </c>
    </row>
    <row r="61" spans="1:4" ht="15.75">
      <c r="A61" s="133">
        <v>41852</v>
      </c>
      <c r="B61" s="133" t="s">
        <v>1112</v>
      </c>
      <c r="C61" s="133" t="str">
        <f t="shared" si="0"/>
        <v>18 – 24</v>
      </c>
      <c r="D61" s="128">
        <v>5362.5</v>
      </c>
    </row>
    <row r="62" spans="1:4" ht="15.75">
      <c r="A62" s="133">
        <v>41852</v>
      </c>
      <c r="B62" s="133" t="s">
        <v>1127</v>
      </c>
      <c r="C62" s="133" t="str">
        <f t="shared" si="0"/>
        <v>25 – 31</v>
      </c>
      <c r="D62" s="128">
        <v>5362.5</v>
      </c>
    </row>
    <row r="63" spans="1:4" ht="15.75">
      <c r="A63" s="133">
        <v>41883</v>
      </c>
      <c r="B63" s="133" t="s">
        <v>1092</v>
      </c>
      <c r="C63" s="133" t="str">
        <f t="shared" si="0"/>
        <v>1 – 7</v>
      </c>
      <c r="D63" s="128">
        <v>5462.5</v>
      </c>
    </row>
    <row r="64" spans="1:4" ht="15.75">
      <c r="A64" s="133">
        <v>41883</v>
      </c>
      <c r="B64" s="133" t="s">
        <v>1093</v>
      </c>
      <c r="C64" s="133" t="str">
        <f t="shared" si="0"/>
        <v>8 – 4</v>
      </c>
      <c r="D64" s="128">
        <v>5462.5</v>
      </c>
    </row>
    <row r="65" spans="1:4" ht="15.75">
      <c r="A65" s="133">
        <v>41883</v>
      </c>
      <c r="B65" s="133" t="s">
        <v>1094</v>
      </c>
      <c r="C65" s="133" t="str">
        <f t="shared" si="0"/>
        <v>15 – 21</v>
      </c>
      <c r="D65" s="128">
        <v>5365</v>
      </c>
    </row>
    <row r="66" spans="1:4" ht="15.75">
      <c r="A66" s="133">
        <v>41883</v>
      </c>
      <c r="B66" s="133" t="s">
        <v>1095</v>
      </c>
      <c r="C66" s="133" t="str">
        <f t="shared" si="0"/>
        <v>22 – 28</v>
      </c>
      <c r="D66" s="128">
        <v>5475</v>
      </c>
    </row>
    <row r="67" spans="1:4" ht="15.75">
      <c r="A67" s="133">
        <v>41913</v>
      </c>
      <c r="B67" s="133" t="s">
        <v>1128</v>
      </c>
      <c r="C67" s="133" t="str">
        <f t="shared" ref="C67:C130" si="1">SUBSTITUTE(B67,"-","–")</f>
        <v>29 –  5</v>
      </c>
      <c r="D67" s="128">
        <v>5632.5</v>
      </c>
    </row>
    <row r="68" spans="1:4" ht="15.75">
      <c r="A68" s="133">
        <v>41913</v>
      </c>
      <c r="B68" s="133" t="s">
        <v>1115</v>
      </c>
      <c r="C68" s="133" t="str">
        <f t="shared" si="1"/>
        <v>6 – 2</v>
      </c>
      <c r="D68" s="128">
        <v>5632.5</v>
      </c>
    </row>
    <row r="69" spans="1:4" ht="15.75">
      <c r="A69" s="133">
        <v>41913</v>
      </c>
      <c r="B69" s="133" t="s">
        <v>1116</v>
      </c>
      <c r="C69" s="133" t="str">
        <f t="shared" si="1"/>
        <v>13 – 19</v>
      </c>
      <c r="D69" s="128">
        <v>5632.5</v>
      </c>
    </row>
    <row r="70" spans="1:4" ht="15.75">
      <c r="A70" s="133">
        <v>41913</v>
      </c>
      <c r="B70" s="133" t="s">
        <v>1117</v>
      </c>
      <c r="C70" s="133" t="str">
        <f t="shared" si="1"/>
        <v>20 – 26</v>
      </c>
      <c r="D70" s="128">
        <v>5682.5</v>
      </c>
    </row>
    <row r="71" spans="1:4" ht="15.75">
      <c r="A71" s="133">
        <v>41913</v>
      </c>
      <c r="B71" s="133" t="s">
        <v>1118</v>
      </c>
      <c r="C71" s="133" t="str">
        <f t="shared" si="1"/>
        <v>27 –  2</v>
      </c>
      <c r="D71" s="128">
        <v>5737.5</v>
      </c>
    </row>
    <row r="72" spans="1:4" ht="15.75">
      <c r="A72" s="133">
        <v>41944</v>
      </c>
      <c r="B72" s="133" t="s">
        <v>1119</v>
      </c>
      <c r="C72" s="133" t="str">
        <f t="shared" si="1"/>
        <v>3 – 9</v>
      </c>
      <c r="D72" s="128">
        <v>5687.5</v>
      </c>
    </row>
    <row r="73" spans="1:4" ht="15.75">
      <c r="A73" s="133">
        <v>41944</v>
      </c>
      <c r="B73" s="133" t="s">
        <v>1120</v>
      </c>
      <c r="C73" s="133" t="str">
        <f t="shared" si="1"/>
        <v>10 – 16</v>
      </c>
      <c r="D73" s="128">
        <v>5387.5</v>
      </c>
    </row>
    <row r="74" spans="1:4" ht="15.75">
      <c r="A74" s="133">
        <v>41944</v>
      </c>
      <c r="B74" s="133" t="s">
        <v>1121</v>
      </c>
      <c r="C74" s="133" t="str">
        <f t="shared" si="1"/>
        <v>17 – 22</v>
      </c>
      <c r="D74" s="128">
        <v>5477.5</v>
      </c>
    </row>
    <row r="75" spans="1:4" ht="15.75">
      <c r="A75" s="133">
        <v>41944</v>
      </c>
      <c r="B75" s="133" t="s">
        <v>1129</v>
      </c>
      <c r="C75" s="133" t="str">
        <f t="shared" si="1"/>
        <v>23 – 30</v>
      </c>
      <c r="D75" s="128">
        <v>5502.5</v>
      </c>
    </row>
    <row r="76" spans="1:4" ht="15.75">
      <c r="A76" s="133">
        <v>41974</v>
      </c>
      <c r="B76" s="133" t="s">
        <v>1092</v>
      </c>
      <c r="C76" s="133" t="str">
        <f t="shared" si="1"/>
        <v>1 – 7</v>
      </c>
      <c r="D76" s="128">
        <v>5652.5</v>
      </c>
    </row>
    <row r="77" spans="1:4" ht="15.75">
      <c r="A77" s="133">
        <v>41974</v>
      </c>
      <c r="B77" s="133" t="s">
        <v>1093</v>
      </c>
      <c r="C77" s="133" t="str">
        <f t="shared" si="1"/>
        <v>8 – 4</v>
      </c>
      <c r="D77" s="128">
        <v>5800</v>
      </c>
    </row>
    <row r="78" spans="1:4" ht="15.75">
      <c r="A78" s="133">
        <v>41974</v>
      </c>
      <c r="B78" s="133" t="s">
        <v>1094</v>
      </c>
      <c r="C78" s="133" t="str">
        <f t="shared" si="1"/>
        <v>15 – 21</v>
      </c>
      <c r="D78" s="128">
        <v>6032.5</v>
      </c>
    </row>
    <row r="79" spans="1:4" ht="15.75">
      <c r="A79" s="133">
        <v>41974</v>
      </c>
      <c r="B79" s="133" t="s">
        <v>1130</v>
      </c>
      <c r="C79" s="133" t="str">
        <f t="shared" si="1"/>
        <v>22 – 29</v>
      </c>
      <c r="D79" s="128">
        <v>6242.5</v>
      </c>
    </row>
    <row r="80" spans="1:4" ht="15.75">
      <c r="A80" s="133">
        <v>42005</v>
      </c>
      <c r="B80" s="133" t="s">
        <v>1097</v>
      </c>
      <c r="C80" s="133" t="str">
        <f t="shared" si="1"/>
        <v>5 – 1</v>
      </c>
      <c r="D80" s="128">
        <v>6242.5</v>
      </c>
    </row>
    <row r="81" spans="1:4" ht="15.75">
      <c r="A81" s="133">
        <v>42005</v>
      </c>
      <c r="B81" s="133" t="s">
        <v>1098</v>
      </c>
      <c r="C81" s="133" t="str">
        <f t="shared" si="1"/>
        <v>12 – 18</v>
      </c>
      <c r="D81" s="128">
        <v>6242.5</v>
      </c>
    </row>
    <row r="82" spans="1:4" ht="15.75">
      <c r="A82" s="133">
        <v>42005</v>
      </c>
      <c r="B82" s="133" t="s">
        <v>1099</v>
      </c>
      <c r="C82" s="133" t="str">
        <f t="shared" si="1"/>
        <v>19 – 25</v>
      </c>
      <c r="D82" s="128">
        <v>6405</v>
      </c>
    </row>
    <row r="83" spans="1:4" ht="15.75">
      <c r="A83" s="133">
        <v>42005</v>
      </c>
      <c r="B83" s="133" t="s">
        <v>1131</v>
      </c>
      <c r="C83" s="133" t="str">
        <f t="shared" si="1"/>
        <v>26 – 31</v>
      </c>
      <c r="D83" s="128">
        <v>5932.5</v>
      </c>
    </row>
    <row r="84" spans="1:4" ht="15.75">
      <c r="A84" s="133">
        <v>42036</v>
      </c>
      <c r="B84" s="133" t="s">
        <v>1092</v>
      </c>
      <c r="C84" s="133" t="str">
        <f t="shared" si="1"/>
        <v>1 – 7</v>
      </c>
      <c r="D84" s="128">
        <v>5762.5</v>
      </c>
    </row>
    <row r="85" spans="1:4" ht="15.75">
      <c r="A85" s="133">
        <v>42036</v>
      </c>
      <c r="B85" s="133" t="s">
        <v>1093</v>
      </c>
      <c r="C85" s="133" t="str">
        <f t="shared" si="1"/>
        <v>8 – 4</v>
      </c>
      <c r="D85" s="128">
        <v>5762.5</v>
      </c>
    </row>
    <row r="86" spans="1:4" ht="15.75">
      <c r="A86" s="133">
        <v>42036</v>
      </c>
      <c r="B86" s="133" t="s">
        <v>1094</v>
      </c>
      <c r="C86" s="133" t="str">
        <f t="shared" si="1"/>
        <v>15 – 21</v>
      </c>
      <c r="D86" s="128">
        <v>5867.5</v>
      </c>
    </row>
    <row r="87" spans="1:4" ht="15.75">
      <c r="A87" s="133">
        <v>42036</v>
      </c>
      <c r="B87" s="133" t="s">
        <v>1095</v>
      </c>
      <c r="C87" s="133" t="str">
        <f t="shared" si="1"/>
        <v>22 – 28</v>
      </c>
      <c r="D87" s="128">
        <v>6082.5</v>
      </c>
    </row>
    <row r="88" spans="1:4" ht="15.75">
      <c r="A88" s="133">
        <v>42064</v>
      </c>
      <c r="B88" s="133" t="s">
        <v>1092</v>
      </c>
      <c r="C88" s="133" t="str">
        <f t="shared" si="1"/>
        <v>1 – 7</v>
      </c>
      <c r="D88" s="128">
        <v>6082.5</v>
      </c>
    </row>
    <row r="89" spans="1:4" ht="15.75">
      <c r="A89" s="133">
        <v>42064</v>
      </c>
      <c r="B89" s="133" t="s">
        <v>1093</v>
      </c>
      <c r="C89" s="133" t="str">
        <f t="shared" si="1"/>
        <v>8 – 4</v>
      </c>
      <c r="D89" s="128">
        <v>6312.5</v>
      </c>
    </row>
    <row r="90" spans="1:4" ht="15.75">
      <c r="A90" s="133">
        <v>42064</v>
      </c>
      <c r="B90" s="133" t="s">
        <v>1094</v>
      </c>
      <c r="C90" s="133" t="str">
        <f t="shared" si="1"/>
        <v>15 – 21</v>
      </c>
      <c r="D90" s="128">
        <v>6312.5</v>
      </c>
    </row>
    <row r="91" spans="1:4" ht="15.75">
      <c r="A91" s="133">
        <v>42064</v>
      </c>
      <c r="B91" s="133" t="s">
        <v>1095</v>
      </c>
      <c r="C91" s="133" t="str">
        <f t="shared" si="1"/>
        <v>22 – 28</v>
      </c>
      <c r="D91" s="128">
        <v>6168</v>
      </c>
    </row>
    <row r="92" spans="1:4" ht="15.75">
      <c r="A92" s="133">
        <v>42095</v>
      </c>
      <c r="B92" s="133" t="s">
        <v>1114</v>
      </c>
      <c r="C92" s="133" t="str">
        <f t="shared" si="1"/>
        <v>30 –  5</v>
      </c>
      <c r="D92" s="128">
        <v>6168</v>
      </c>
    </row>
    <row r="93" spans="1:4" ht="15.75">
      <c r="A93" s="133">
        <v>42095</v>
      </c>
      <c r="B93" s="133" t="s">
        <v>1115</v>
      </c>
      <c r="C93" s="133" t="str">
        <f t="shared" si="1"/>
        <v>6 – 2</v>
      </c>
      <c r="D93" s="128">
        <v>6040</v>
      </c>
    </row>
    <row r="94" spans="1:4" ht="15.75">
      <c r="A94" s="133">
        <v>42095</v>
      </c>
      <c r="B94" s="133" t="s">
        <v>1116</v>
      </c>
      <c r="C94" s="133" t="str">
        <f t="shared" si="1"/>
        <v>13 – 19</v>
      </c>
      <c r="D94" s="128">
        <v>6040</v>
      </c>
    </row>
    <row r="95" spans="1:4" ht="15.75">
      <c r="A95" s="133">
        <v>42095</v>
      </c>
      <c r="B95" s="133" t="s">
        <v>1117</v>
      </c>
      <c r="C95" s="133" t="str">
        <f t="shared" si="1"/>
        <v>20 – 26</v>
      </c>
      <c r="D95" s="128">
        <v>6040</v>
      </c>
    </row>
    <row r="96" spans="1:4" ht="15.75">
      <c r="A96" s="133">
        <v>42125</v>
      </c>
      <c r="B96" s="133" t="s">
        <v>1132</v>
      </c>
      <c r="C96" s="133" t="str">
        <f t="shared" si="1"/>
        <v>27 –  3</v>
      </c>
      <c r="D96" s="128">
        <v>6012.5</v>
      </c>
    </row>
    <row r="97" spans="1:4" ht="15.75">
      <c r="A97" s="133">
        <v>42125</v>
      </c>
      <c r="B97" s="133" t="s">
        <v>1110</v>
      </c>
      <c r="C97" s="133" t="str">
        <f t="shared" si="1"/>
        <v>4 – 0</v>
      </c>
      <c r="D97" s="128">
        <v>5980</v>
      </c>
    </row>
    <row r="98" spans="1:4" ht="15.75">
      <c r="A98" s="133">
        <v>42125</v>
      </c>
      <c r="B98" s="133" t="s">
        <v>1111</v>
      </c>
      <c r="C98" s="133" t="str">
        <f t="shared" si="1"/>
        <v>11 – 17</v>
      </c>
      <c r="D98" s="128">
        <v>5980</v>
      </c>
    </row>
    <row r="99" spans="1:4" ht="15.75">
      <c r="A99" s="133">
        <v>42125</v>
      </c>
      <c r="B99" s="133" t="s">
        <v>1112</v>
      </c>
      <c r="C99" s="133" t="str">
        <f t="shared" si="1"/>
        <v>18 – 24</v>
      </c>
      <c r="D99" s="128">
        <v>6062.5</v>
      </c>
    </row>
    <row r="100" spans="1:4" ht="15.75">
      <c r="A100" s="133">
        <v>42125</v>
      </c>
      <c r="B100" s="133" t="s">
        <v>1127</v>
      </c>
      <c r="C100" s="133" t="str">
        <f t="shared" si="1"/>
        <v>25 – 31</v>
      </c>
      <c r="D100" s="128">
        <v>6295</v>
      </c>
    </row>
    <row r="101" spans="1:4" ht="15.75">
      <c r="A101" s="133">
        <v>42156</v>
      </c>
      <c r="B101" s="133" t="s">
        <v>1092</v>
      </c>
      <c r="C101" s="133" t="str">
        <f t="shared" si="1"/>
        <v>1 – 7</v>
      </c>
      <c r="D101" s="128">
        <v>6295</v>
      </c>
    </row>
    <row r="102" spans="1:4" ht="15.75">
      <c r="A102" s="133">
        <v>42156</v>
      </c>
      <c r="B102" s="133" t="s">
        <v>1133</v>
      </c>
      <c r="C102" s="133" t="str">
        <f t="shared" si="1"/>
        <v xml:space="preserve"> 8 – 14</v>
      </c>
      <c r="D102" s="128">
        <v>6637.5</v>
      </c>
    </row>
    <row r="103" spans="1:4" ht="15.75">
      <c r="A103" s="133">
        <v>42156</v>
      </c>
      <c r="B103" s="133" t="s">
        <v>1094</v>
      </c>
      <c r="C103" s="133" t="str">
        <f t="shared" si="1"/>
        <v>15 – 21</v>
      </c>
      <c r="D103" s="128">
        <v>6595</v>
      </c>
    </row>
    <row r="104" spans="1:4" ht="15.75">
      <c r="A104" s="133">
        <v>42156</v>
      </c>
      <c r="B104" s="133" t="s">
        <v>1095</v>
      </c>
      <c r="C104" s="133" t="str">
        <f t="shared" si="1"/>
        <v>22 – 28</v>
      </c>
      <c r="D104" s="128">
        <v>6670</v>
      </c>
    </row>
    <row r="105" spans="1:4" ht="15.75">
      <c r="A105" s="133">
        <v>42156</v>
      </c>
      <c r="B105" s="133" t="s">
        <v>1134</v>
      </c>
      <c r="C105" s="133" t="str">
        <f t="shared" si="1"/>
        <v>29 – 05</v>
      </c>
      <c r="D105" s="128">
        <v>6837.5</v>
      </c>
    </row>
    <row r="106" spans="1:4" ht="15.75">
      <c r="A106" s="133">
        <v>42186</v>
      </c>
      <c r="B106" s="133" t="s">
        <v>1115</v>
      </c>
      <c r="C106" s="133" t="str">
        <f t="shared" si="1"/>
        <v>6 – 2</v>
      </c>
      <c r="D106" s="128">
        <v>6905</v>
      </c>
    </row>
    <row r="107" spans="1:4" ht="15.75">
      <c r="A107" s="133">
        <v>42186</v>
      </c>
      <c r="B107" s="133" t="s">
        <v>1116</v>
      </c>
      <c r="C107" s="133" t="str">
        <f t="shared" si="1"/>
        <v>13 – 19</v>
      </c>
      <c r="D107" s="128">
        <v>7242.5</v>
      </c>
    </row>
    <row r="108" spans="1:4" ht="15.75">
      <c r="A108" s="133">
        <v>42186</v>
      </c>
      <c r="B108" s="133" t="s">
        <v>1117</v>
      </c>
      <c r="C108" s="133" t="str">
        <f t="shared" si="1"/>
        <v>20 – 26</v>
      </c>
      <c r="D108" s="128">
        <v>7340</v>
      </c>
    </row>
    <row r="109" spans="1:4" ht="15.75">
      <c r="A109" s="133">
        <v>42186</v>
      </c>
      <c r="B109" s="133" t="s">
        <v>1118</v>
      </c>
      <c r="C109" s="133" t="str">
        <f t="shared" si="1"/>
        <v>27 –  2</v>
      </c>
      <c r="D109" s="128">
        <v>7340</v>
      </c>
    </row>
    <row r="110" spans="1:4" ht="15.75">
      <c r="A110" s="133">
        <v>42217</v>
      </c>
      <c r="B110" s="133" t="s">
        <v>1119</v>
      </c>
      <c r="C110" s="133" t="str">
        <f t="shared" si="1"/>
        <v>3 – 9</v>
      </c>
      <c r="D110" s="128">
        <v>7340</v>
      </c>
    </row>
    <row r="111" spans="1:4" ht="15.75">
      <c r="A111" s="133">
        <v>42217</v>
      </c>
      <c r="B111" s="133" t="s">
        <v>1120</v>
      </c>
      <c r="C111" s="133" t="str">
        <f t="shared" si="1"/>
        <v>10 – 16</v>
      </c>
      <c r="D111" s="128">
        <v>7477.5</v>
      </c>
    </row>
    <row r="112" spans="1:4" ht="15.75">
      <c r="A112" s="133">
        <v>42217</v>
      </c>
      <c r="B112" s="133" t="s">
        <v>1123</v>
      </c>
      <c r="C112" s="133" t="str">
        <f t="shared" si="1"/>
        <v>17 – 23</v>
      </c>
      <c r="D112" s="128">
        <v>7325</v>
      </c>
    </row>
    <row r="113" spans="1:4" ht="15.75">
      <c r="A113" s="133">
        <v>42217</v>
      </c>
      <c r="B113" s="133" t="s">
        <v>1124</v>
      </c>
      <c r="C113" s="133" t="str">
        <f t="shared" si="1"/>
        <v>24 – 30</v>
      </c>
      <c r="D113" s="128">
        <v>7420</v>
      </c>
    </row>
    <row r="114" spans="1:4" ht="15.75">
      <c r="A114" s="133">
        <v>42248</v>
      </c>
      <c r="B114" s="133" t="s">
        <v>1125</v>
      </c>
      <c r="C114" s="133" t="str">
        <f t="shared" si="1"/>
        <v>31 –  6</v>
      </c>
      <c r="D114" s="128">
        <v>7920</v>
      </c>
    </row>
    <row r="115" spans="1:4" ht="15.75">
      <c r="A115" s="133">
        <v>42248</v>
      </c>
      <c r="B115" s="133" t="s">
        <v>1106</v>
      </c>
      <c r="C115" s="133" t="str">
        <f t="shared" si="1"/>
        <v>7 – 3</v>
      </c>
      <c r="D115" s="128">
        <v>7850</v>
      </c>
    </row>
    <row r="116" spans="1:4" ht="15.75">
      <c r="A116" s="133">
        <v>42248</v>
      </c>
      <c r="B116" s="133" t="s">
        <v>1107</v>
      </c>
      <c r="C116" s="133" t="str">
        <f t="shared" si="1"/>
        <v>14 – 20</v>
      </c>
      <c r="D116" s="128">
        <v>7935</v>
      </c>
    </row>
    <row r="117" spans="1:4" ht="15.75">
      <c r="A117" s="133">
        <v>42248</v>
      </c>
      <c r="B117" s="133" t="s">
        <v>1108</v>
      </c>
      <c r="C117" s="133" t="str">
        <f t="shared" si="1"/>
        <v>21 – 27</v>
      </c>
      <c r="D117" s="128">
        <v>7935</v>
      </c>
    </row>
    <row r="118" spans="1:4" ht="15.75">
      <c r="A118" s="133">
        <v>42248</v>
      </c>
      <c r="B118" s="133" t="s">
        <v>1126</v>
      </c>
      <c r="C118" s="133" t="str">
        <f t="shared" si="1"/>
        <v>28 –  4</v>
      </c>
      <c r="D118" s="128">
        <v>8262.5</v>
      </c>
    </row>
    <row r="119" spans="1:4" ht="15.75">
      <c r="A119" s="133">
        <v>42278</v>
      </c>
      <c r="B119" s="133" t="s">
        <v>1097</v>
      </c>
      <c r="C119" s="133" t="str">
        <f t="shared" si="1"/>
        <v>5 – 1</v>
      </c>
      <c r="D119" s="128">
        <v>8097.5</v>
      </c>
    </row>
    <row r="120" spans="1:4" ht="15.75">
      <c r="A120" s="133">
        <v>42278</v>
      </c>
      <c r="B120" s="133" t="s">
        <v>1098</v>
      </c>
      <c r="C120" s="133" t="str">
        <f t="shared" si="1"/>
        <v>12 – 18</v>
      </c>
      <c r="D120" s="128">
        <v>7827.5</v>
      </c>
    </row>
    <row r="121" spans="1:4" ht="15.75">
      <c r="A121" s="133">
        <v>42278</v>
      </c>
      <c r="B121" s="133" t="s">
        <v>1099</v>
      </c>
      <c r="C121" s="133" t="str">
        <f t="shared" si="1"/>
        <v>19 – 25</v>
      </c>
      <c r="D121" s="128">
        <v>7625</v>
      </c>
    </row>
    <row r="122" spans="1:4" ht="15.75">
      <c r="A122" s="133">
        <v>42278</v>
      </c>
      <c r="B122" s="133" t="s">
        <v>1100</v>
      </c>
      <c r="C122" s="133" t="str">
        <f t="shared" si="1"/>
        <v>26 –  1</v>
      </c>
      <c r="D122" s="128">
        <v>7762.5</v>
      </c>
    </row>
    <row r="123" spans="1:4" ht="15.75">
      <c r="A123" s="133">
        <v>42309</v>
      </c>
      <c r="B123" s="133" t="s">
        <v>1101</v>
      </c>
      <c r="C123" s="133" t="str">
        <f t="shared" si="1"/>
        <v>2 – 8</v>
      </c>
      <c r="D123" s="128">
        <v>7960</v>
      </c>
    </row>
    <row r="124" spans="1:4" ht="15.75">
      <c r="A124" s="133">
        <v>42309</v>
      </c>
      <c r="B124" s="133" t="s">
        <v>1102</v>
      </c>
      <c r="C124" s="133" t="str">
        <f t="shared" si="1"/>
        <v>9 – 5</v>
      </c>
      <c r="D124" s="128">
        <v>7807.5</v>
      </c>
    </row>
    <row r="125" spans="1:4" ht="15.75">
      <c r="A125" s="133">
        <v>42309</v>
      </c>
      <c r="B125" s="133" t="s">
        <v>1103</v>
      </c>
      <c r="C125" s="133" t="str">
        <f t="shared" si="1"/>
        <v>16 – 22</v>
      </c>
      <c r="D125" s="128">
        <v>8112.5</v>
      </c>
    </row>
    <row r="126" spans="1:4" ht="15.75">
      <c r="A126" s="133">
        <v>42309</v>
      </c>
      <c r="B126" s="133" t="s">
        <v>1104</v>
      </c>
      <c r="C126" s="133" t="str">
        <f t="shared" si="1"/>
        <v>23 – 29</v>
      </c>
      <c r="D126" s="128">
        <v>8537.5</v>
      </c>
    </row>
    <row r="127" spans="1:4" ht="15.75">
      <c r="A127" s="133">
        <v>42339</v>
      </c>
      <c r="B127" s="133" t="s">
        <v>1105</v>
      </c>
      <c r="C127" s="133" t="str">
        <f t="shared" si="1"/>
        <v>30 –  6</v>
      </c>
      <c r="D127" s="128">
        <v>8672.5</v>
      </c>
    </row>
    <row r="128" spans="1:4" ht="15.75">
      <c r="A128" s="133">
        <v>42339</v>
      </c>
      <c r="B128" s="133" t="s">
        <v>1106</v>
      </c>
      <c r="C128" s="133" t="str">
        <f t="shared" si="1"/>
        <v>7 – 3</v>
      </c>
      <c r="D128" s="128">
        <v>8800</v>
      </c>
    </row>
    <row r="129" spans="1:4" ht="15.75">
      <c r="A129" s="133">
        <v>42339</v>
      </c>
      <c r="B129" s="133" t="s">
        <v>1107</v>
      </c>
      <c r="C129" s="133" t="str">
        <f t="shared" si="1"/>
        <v>14 – 20</v>
      </c>
      <c r="D129" s="128">
        <v>9245</v>
      </c>
    </row>
    <row r="130" spans="1:4" ht="15.75">
      <c r="A130" s="133">
        <v>42339</v>
      </c>
      <c r="B130" s="133" t="s">
        <v>1108</v>
      </c>
      <c r="C130" s="133" t="str">
        <f t="shared" si="1"/>
        <v>21 – 27</v>
      </c>
      <c r="D130" s="128">
        <v>9342.5</v>
      </c>
    </row>
    <row r="131" spans="1:4" ht="15.75">
      <c r="A131" s="133">
        <v>42339</v>
      </c>
      <c r="B131" s="133" t="s">
        <v>1109</v>
      </c>
      <c r="C131" s="133" t="str">
        <f t="shared" ref="C131:C194" si="2">SUBSTITUTE(B131,"-","–")</f>
        <v>28 –  3</v>
      </c>
      <c r="D131" s="128">
        <v>8872.5</v>
      </c>
    </row>
    <row r="132" spans="1:4" ht="15.75">
      <c r="A132" s="133">
        <v>42370</v>
      </c>
      <c r="B132" s="133" t="s">
        <v>1110</v>
      </c>
      <c r="C132" s="133" t="str">
        <f t="shared" si="2"/>
        <v>4 – 0</v>
      </c>
      <c r="D132" s="128">
        <v>8562.5</v>
      </c>
    </row>
    <row r="133" spans="1:4" ht="15.75">
      <c r="A133" s="133">
        <v>42370</v>
      </c>
      <c r="B133" s="133" t="s">
        <v>1111</v>
      </c>
      <c r="C133" s="133" t="str">
        <f t="shared" si="2"/>
        <v>11 – 17</v>
      </c>
      <c r="D133" s="128">
        <v>8292.5</v>
      </c>
    </row>
    <row r="134" spans="1:4" ht="15.75">
      <c r="A134" s="133">
        <v>42370</v>
      </c>
      <c r="B134" s="133" t="s">
        <v>1112</v>
      </c>
      <c r="C134" s="133" t="str">
        <f t="shared" si="2"/>
        <v>18 – 24</v>
      </c>
      <c r="D134" s="128">
        <v>7922.5</v>
      </c>
    </row>
    <row r="135" spans="1:4" ht="15.75">
      <c r="A135" s="133">
        <v>42370</v>
      </c>
      <c r="B135" s="133" t="s">
        <v>1127</v>
      </c>
      <c r="C135" s="133" t="str">
        <f t="shared" si="2"/>
        <v>25 – 31</v>
      </c>
      <c r="D135" s="128">
        <v>8000</v>
      </c>
    </row>
    <row r="136" spans="1:4" ht="15.75">
      <c r="A136" s="133">
        <v>42401</v>
      </c>
      <c r="B136" s="133" t="s">
        <v>1092</v>
      </c>
      <c r="C136" s="133" t="str">
        <f t="shared" si="2"/>
        <v>1 – 7</v>
      </c>
      <c r="D136" s="128">
        <v>8090</v>
      </c>
    </row>
    <row r="137" spans="1:4" ht="15.75">
      <c r="A137" s="133">
        <v>42401</v>
      </c>
      <c r="B137" s="133" t="s">
        <v>1093</v>
      </c>
      <c r="C137" s="133" t="str">
        <f t="shared" si="2"/>
        <v>8 – 4</v>
      </c>
      <c r="D137" s="128">
        <v>8040</v>
      </c>
    </row>
    <row r="138" spans="1:4" ht="15.75">
      <c r="A138" s="133">
        <v>42401</v>
      </c>
      <c r="B138" s="133" t="s">
        <v>1094</v>
      </c>
      <c r="C138" s="133" t="str">
        <f t="shared" si="2"/>
        <v>15 – 21</v>
      </c>
      <c r="D138" s="128">
        <v>7995</v>
      </c>
    </row>
    <row r="139" spans="1:4" ht="15.75">
      <c r="A139" s="133">
        <v>42401</v>
      </c>
      <c r="B139" s="133" t="s">
        <v>1095</v>
      </c>
      <c r="C139" s="133" t="str">
        <f t="shared" si="2"/>
        <v>22 – 28</v>
      </c>
      <c r="D139" s="128">
        <v>8280</v>
      </c>
    </row>
    <row r="140" spans="1:4" ht="15.75">
      <c r="A140" s="133">
        <v>42430</v>
      </c>
      <c r="B140" s="133" t="s">
        <v>1135</v>
      </c>
      <c r="C140" s="133" t="str">
        <f t="shared" si="2"/>
        <v>29 –  6</v>
      </c>
      <c r="D140" s="128">
        <v>8412.5</v>
      </c>
    </row>
    <row r="141" spans="1:4" ht="15.75">
      <c r="A141" s="133">
        <v>42430</v>
      </c>
      <c r="B141" s="133" t="s">
        <v>1106</v>
      </c>
      <c r="C141" s="133" t="str">
        <f t="shared" si="2"/>
        <v>7 – 3</v>
      </c>
      <c r="D141" s="128">
        <v>8247.5</v>
      </c>
    </row>
    <row r="142" spans="1:4" ht="15.75">
      <c r="A142" s="133">
        <v>42430</v>
      </c>
      <c r="B142" s="133" t="s">
        <v>1107</v>
      </c>
      <c r="C142" s="133" t="str">
        <f t="shared" si="2"/>
        <v>14 – 20</v>
      </c>
      <c r="D142" s="128">
        <v>8380</v>
      </c>
    </row>
    <row r="143" spans="1:4" ht="15.75">
      <c r="A143" s="133">
        <v>42430</v>
      </c>
      <c r="B143" s="133" t="s">
        <v>1108</v>
      </c>
      <c r="C143" s="133" t="str">
        <f t="shared" si="2"/>
        <v>21 – 27</v>
      </c>
      <c r="D143" s="128">
        <v>8152.5</v>
      </c>
    </row>
    <row r="144" spans="1:4" ht="15.75">
      <c r="A144" s="133">
        <v>42430</v>
      </c>
      <c r="B144" s="133" t="s">
        <v>1109</v>
      </c>
      <c r="C144" s="133" t="str">
        <f t="shared" si="2"/>
        <v>28 –  3</v>
      </c>
      <c r="D144" s="128">
        <v>8152.5</v>
      </c>
    </row>
    <row r="145" spans="1:4" ht="15.75">
      <c r="A145" s="133">
        <v>42461</v>
      </c>
      <c r="B145" s="133" t="s">
        <v>1110</v>
      </c>
      <c r="C145" s="133" t="str">
        <f t="shared" si="2"/>
        <v>4 – 0</v>
      </c>
      <c r="D145" s="128">
        <v>7725</v>
      </c>
    </row>
    <row r="146" spans="1:4" ht="15.75">
      <c r="A146" s="133">
        <v>42461</v>
      </c>
      <c r="B146" s="133" t="s">
        <v>1111</v>
      </c>
      <c r="C146" s="133" t="str">
        <f t="shared" si="2"/>
        <v>11 – 17</v>
      </c>
      <c r="D146" s="128">
        <v>7725</v>
      </c>
    </row>
    <row r="147" spans="1:4" ht="15.75">
      <c r="A147" s="133">
        <v>42461</v>
      </c>
      <c r="B147" s="133" t="s">
        <v>1112</v>
      </c>
      <c r="C147" s="133" t="str">
        <f t="shared" si="2"/>
        <v>18 – 24</v>
      </c>
      <c r="D147" s="128">
        <v>7725</v>
      </c>
    </row>
    <row r="148" spans="1:4" ht="15.75">
      <c r="A148" s="133">
        <v>42461</v>
      </c>
      <c r="B148" s="133" t="s">
        <v>1136</v>
      </c>
      <c r="C148" s="133" t="str">
        <f t="shared" si="2"/>
        <v>25 –  1</v>
      </c>
      <c r="D148" s="128">
        <v>7985</v>
      </c>
    </row>
    <row r="149" spans="1:4" ht="15.75">
      <c r="A149" s="133">
        <v>42491</v>
      </c>
      <c r="B149" s="133" t="s">
        <v>1101</v>
      </c>
      <c r="C149" s="133" t="str">
        <f t="shared" si="2"/>
        <v>2 – 8</v>
      </c>
      <c r="D149" s="128">
        <v>8190</v>
      </c>
    </row>
    <row r="150" spans="1:4" ht="15.75">
      <c r="A150" s="133">
        <v>42491</v>
      </c>
      <c r="B150" s="133" t="s">
        <v>1102</v>
      </c>
      <c r="C150" s="133" t="str">
        <f t="shared" si="2"/>
        <v>9 – 5</v>
      </c>
      <c r="D150" s="128">
        <v>8190</v>
      </c>
    </row>
    <row r="151" spans="1:4" ht="15.75">
      <c r="A151" s="133">
        <v>42491</v>
      </c>
      <c r="B151" s="133" t="s">
        <v>1103</v>
      </c>
      <c r="C151" s="133" t="str">
        <f t="shared" si="2"/>
        <v>16 – 22</v>
      </c>
      <c r="D151" s="128">
        <v>8025</v>
      </c>
    </row>
    <row r="152" spans="1:4" ht="15.75">
      <c r="A152" s="133">
        <v>42491</v>
      </c>
      <c r="B152" s="133" t="s">
        <v>1104</v>
      </c>
      <c r="C152" s="133" t="str">
        <f t="shared" si="2"/>
        <v>23 – 29</v>
      </c>
      <c r="D152" s="128">
        <v>8150</v>
      </c>
    </row>
    <row r="153" spans="1:4" ht="15.75">
      <c r="A153" s="133">
        <v>42522</v>
      </c>
      <c r="B153" s="133" t="s">
        <v>1114</v>
      </c>
      <c r="C153" s="133" t="str">
        <f t="shared" si="2"/>
        <v>30 –  5</v>
      </c>
      <c r="D153" s="128">
        <v>8100</v>
      </c>
    </row>
    <row r="154" spans="1:4" ht="15.75">
      <c r="A154" s="133">
        <v>42522</v>
      </c>
      <c r="B154" s="133" t="s">
        <v>1115</v>
      </c>
      <c r="C154" s="133" t="str">
        <f t="shared" si="2"/>
        <v>6 – 2</v>
      </c>
      <c r="D154" s="128">
        <v>8275</v>
      </c>
    </row>
    <row r="155" spans="1:4" ht="15.75">
      <c r="A155" s="133">
        <v>42522</v>
      </c>
      <c r="B155" s="133" t="s">
        <v>1116</v>
      </c>
      <c r="C155" s="133" t="str">
        <f t="shared" si="2"/>
        <v>13 – 19</v>
      </c>
      <c r="D155" s="128">
        <v>8035</v>
      </c>
    </row>
    <row r="156" spans="1:4" ht="15.75">
      <c r="A156" s="133">
        <v>42522</v>
      </c>
      <c r="B156" s="133" t="s">
        <v>1117</v>
      </c>
      <c r="C156" s="133" t="str">
        <f t="shared" si="2"/>
        <v>20 – 26</v>
      </c>
      <c r="D156" s="128">
        <v>8205</v>
      </c>
    </row>
    <row r="157" spans="1:4" ht="15.75">
      <c r="A157" s="133">
        <v>42522</v>
      </c>
      <c r="B157" s="133" t="s">
        <v>1132</v>
      </c>
      <c r="C157" s="133" t="str">
        <f t="shared" si="2"/>
        <v>27 –  3</v>
      </c>
      <c r="D157" s="128">
        <v>8122.5</v>
      </c>
    </row>
    <row r="158" spans="1:4" ht="15.75">
      <c r="A158" s="133">
        <v>42552</v>
      </c>
      <c r="B158" s="133" t="s">
        <v>1270</v>
      </c>
      <c r="C158" s="133" t="str">
        <f t="shared" si="2"/>
        <v>4 – 10</v>
      </c>
      <c r="D158" s="128">
        <v>8080</v>
      </c>
    </row>
    <row r="159" spans="1:4" ht="15.75">
      <c r="A159" s="133">
        <v>42552</v>
      </c>
      <c r="B159" s="133" t="s">
        <v>1111</v>
      </c>
      <c r="C159" s="133" t="str">
        <f t="shared" si="2"/>
        <v>11 – 17</v>
      </c>
      <c r="D159" s="128">
        <v>8080</v>
      </c>
    </row>
    <row r="160" spans="1:4" ht="15.75">
      <c r="A160" s="133">
        <v>42552</v>
      </c>
      <c r="B160" s="133" t="s">
        <v>1112</v>
      </c>
      <c r="C160" s="133" t="str">
        <f t="shared" si="2"/>
        <v>18 – 24</v>
      </c>
      <c r="D160" s="128">
        <v>7980</v>
      </c>
    </row>
    <row r="161" spans="1:4" ht="15.75">
      <c r="A161" s="133">
        <v>42552</v>
      </c>
      <c r="B161" s="133" t="s">
        <v>1127</v>
      </c>
      <c r="C161" s="133" t="str">
        <f t="shared" si="2"/>
        <v>25 – 31</v>
      </c>
      <c r="D161" s="128">
        <v>7735</v>
      </c>
    </row>
    <row r="162" spans="1:4" ht="15.75">
      <c r="A162" s="133">
        <v>42583</v>
      </c>
      <c r="B162" s="133" t="s">
        <v>1092</v>
      </c>
      <c r="C162" s="133" t="str">
        <f t="shared" si="2"/>
        <v>1 – 7</v>
      </c>
      <c r="D162" s="128">
        <v>7735</v>
      </c>
    </row>
    <row r="163" spans="1:4" ht="15.75">
      <c r="A163" s="133">
        <v>42583</v>
      </c>
      <c r="B163" s="133" t="s">
        <v>1093</v>
      </c>
      <c r="C163" s="133" t="str">
        <f t="shared" si="2"/>
        <v>8 – 4</v>
      </c>
      <c r="D163" s="128">
        <v>8032.5</v>
      </c>
    </row>
    <row r="164" spans="1:4" ht="15.75">
      <c r="A164" s="133">
        <v>42583</v>
      </c>
      <c r="B164" s="133" t="s">
        <v>1094</v>
      </c>
      <c r="C164" s="133" t="str">
        <f t="shared" si="2"/>
        <v>15 – 21</v>
      </c>
      <c r="D164" s="128">
        <v>7955</v>
      </c>
    </row>
    <row r="165" spans="1:4" ht="15.75">
      <c r="A165" s="133">
        <v>42583</v>
      </c>
      <c r="B165" s="133" t="s">
        <v>1095</v>
      </c>
      <c r="C165" s="133" t="str">
        <f t="shared" si="2"/>
        <v>22 – 28</v>
      </c>
      <c r="D165" s="128">
        <v>7955</v>
      </c>
    </row>
    <row r="166" spans="1:4" ht="15.75">
      <c r="A166" s="133">
        <v>42583</v>
      </c>
      <c r="B166" s="133" t="s">
        <v>1096</v>
      </c>
      <c r="C166" s="133" t="str">
        <f t="shared" si="2"/>
        <v>29 –  4</v>
      </c>
      <c r="D166" s="128">
        <v>7955</v>
      </c>
    </row>
    <row r="167" spans="1:4" ht="15.75">
      <c r="A167" s="133">
        <v>42614</v>
      </c>
      <c r="B167" s="133" t="s">
        <v>1097</v>
      </c>
      <c r="C167" s="133" t="str">
        <f t="shared" si="2"/>
        <v>5 – 1</v>
      </c>
      <c r="D167" s="128">
        <v>7955</v>
      </c>
    </row>
    <row r="168" spans="1:4" ht="15.75">
      <c r="A168" s="133">
        <v>42614</v>
      </c>
      <c r="B168" s="133" t="s">
        <v>1098</v>
      </c>
      <c r="C168" s="133" t="str">
        <f t="shared" si="2"/>
        <v>12 – 18</v>
      </c>
      <c r="D168" s="128">
        <v>7700</v>
      </c>
    </row>
    <row r="169" spans="1:4" ht="15.75">
      <c r="A169" s="133">
        <v>42614</v>
      </c>
      <c r="B169" s="133" t="s">
        <v>1099</v>
      </c>
      <c r="C169" s="133" t="str">
        <f t="shared" si="2"/>
        <v>19 – 25</v>
      </c>
      <c r="D169" s="128">
        <v>7700</v>
      </c>
    </row>
    <row r="170" spans="1:4" ht="15.75">
      <c r="A170" s="133">
        <v>42614</v>
      </c>
      <c r="B170" s="133" t="s">
        <v>1137</v>
      </c>
      <c r="C170" s="133" t="str">
        <f t="shared" si="2"/>
        <v>26 –  2</v>
      </c>
      <c r="D170" s="128">
        <v>7775</v>
      </c>
    </row>
    <row r="171" spans="1:4" ht="15.75">
      <c r="A171" s="133">
        <v>42644</v>
      </c>
      <c r="B171" s="133" t="s">
        <v>1119</v>
      </c>
      <c r="C171" s="133" t="str">
        <f t="shared" si="2"/>
        <v>3 – 9</v>
      </c>
      <c r="D171" s="128">
        <v>7875</v>
      </c>
    </row>
    <row r="172" spans="1:4" ht="15.75">
      <c r="A172" s="133">
        <v>42644</v>
      </c>
      <c r="B172" s="133" t="s">
        <v>1120</v>
      </c>
      <c r="C172" s="133" t="str">
        <f t="shared" si="2"/>
        <v>10 – 16</v>
      </c>
      <c r="D172" s="128">
        <v>7875</v>
      </c>
    </row>
    <row r="173" spans="1:4" ht="15.75">
      <c r="A173" s="133">
        <v>42644</v>
      </c>
      <c r="B173" s="133" t="s">
        <v>1123</v>
      </c>
      <c r="C173" s="133" t="str">
        <f t="shared" si="2"/>
        <v>17 – 23</v>
      </c>
      <c r="D173" s="128">
        <v>7767.5</v>
      </c>
    </row>
    <row r="174" spans="1:4" ht="15.75">
      <c r="A174" s="133">
        <v>42644</v>
      </c>
      <c r="B174" s="133" t="s">
        <v>1124</v>
      </c>
      <c r="C174" s="133" t="str">
        <f t="shared" si="2"/>
        <v>24 – 30</v>
      </c>
      <c r="D174" s="128">
        <v>7767.5</v>
      </c>
    </row>
    <row r="175" spans="1:4" ht="15.75">
      <c r="A175" s="133">
        <v>42675</v>
      </c>
      <c r="B175" s="133" t="s">
        <v>1125</v>
      </c>
      <c r="C175" s="133" t="str">
        <f t="shared" si="2"/>
        <v>31 –  6</v>
      </c>
      <c r="D175" s="128">
        <v>7530</v>
      </c>
    </row>
    <row r="176" spans="1:4" ht="15.75">
      <c r="A176" s="133">
        <v>42675</v>
      </c>
      <c r="B176" s="133" t="s">
        <v>1106</v>
      </c>
      <c r="C176" s="133" t="str">
        <f t="shared" si="2"/>
        <v>7 – 3</v>
      </c>
      <c r="D176" s="128">
        <v>7607.5</v>
      </c>
    </row>
    <row r="177" spans="1:4" ht="15.75">
      <c r="A177" s="133">
        <v>42675</v>
      </c>
      <c r="B177" s="133" t="s">
        <v>1107</v>
      </c>
      <c r="C177" s="133" t="str">
        <f t="shared" si="2"/>
        <v>14 – 20</v>
      </c>
      <c r="D177" s="128">
        <v>7132.5</v>
      </c>
    </row>
    <row r="178" spans="1:4" ht="15.75">
      <c r="A178" s="133">
        <v>42675</v>
      </c>
      <c r="B178" s="133" t="s">
        <v>1108</v>
      </c>
      <c r="C178" s="133" t="str">
        <f t="shared" si="2"/>
        <v>21 – 27</v>
      </c>
      <c r="D178" s="128">
        <v>6947.5</v>
      </c>
    </row>
    <row r="179" spans="1:4" ht="15.75">
      <c r="A179" s="133">
        <v>42705</v>
      </c>
      <c r="B179" s="133" t="s">
        <v>1126</v>
      </c>
      <c r="C179" s="133" t="str">
        <f t="shared" si="2"/>
        <v>28 –  4</v>
      </c>
      <c r="D179" s="128">
        <v>6947.5</v>
      </c>
    </row>
    <row r="180" spans="1:4" ht="15.75">
      <c r="A180" s="133">
        <v>42705</v>
      </c>
      <c r="B180" s="133" t="s">
        <v>1097</v>
      </c>
      <c r="C180" s="133" t="str">
        <f t="shared" si="2"/>
        <v>5 – 1</v>
      </c>
      <c r="D180" s="128">
        <v>6757.5</v>
      </c>
    </row>
    <row r="181" spans="1:4" ht="15.75">
      <c r="A181" s="133">
        <v>42705</v>
      </c>
      <c r="B181" s="133" t="s">
        <v>1098</v>
      </c>
      <c r="C181" s="133" t="str">
        <f t="shared" si="2"/>
        <v>12 – 18</v>
      </c>
      <c r="D181" s="128">
        <v>6650</v>
      </c>
    </row>
    <row r="182" spans="1:4" ht="15.75">
      <c r="A182" s="133">
        <v>42705</v>
      </c>
      <c r="B182" s="133" t="s">
        <v>1099</v>
      </c>
      <c r="C182" s="133" t="str">
        <f t="shared" si="2"/>
        <v>19 – 25</v>
      </c>
      <c r="D182" s="129">
        <v>6597.5</v>
      </c>
    </row>
    <row r="183" spans="1:4" ht="15.75">
      <c r="A183" s="133">
        <v>42705</v>
      </c>
      <c r="B183" s="133" t="s">
        <v>1131</v>
      </c>
      <c r="C183" s="133" t="str">
        <f t="shared" si="2"/>
        <v>26 – 31</v>
      </c>
      <c r="D183" s="128">
        <v>6225</v>
      </c>
    </row>
    <row r="184" spans="1:4" ht="15.75">
      <c r="A184" s="133">
        <v>42736</v>
      </c>
      <c r="B184" s="133" t="s">
        <v>1101</v>
      </c>
      <c r="C184" s="133" t="str">
        <f t="shared" si="2"/>
        <v>2 – 8</v>
      </c>
      <c r="D184" s="128">
        <v>6225</v>
      </c>
    </row>
    <row r="185" spans="1:4" ht="15.75">
      <c r="A185" s="133">
        <v>42736</v>
      </c>
      <c r="B185" s="133" t="s">
        <v>1102</v>
      </c>
      <c r="C185" s="133" t="str">
        <f t="shared" si="2"/>
        <v>9 – 5</v>
      </c>
      <c r="D185" s="128">
        <v>5955</v>
      </c>
    </row>
    <row r="186" spans="1:4" ht="15.75">
      <c r="A186" s="133">
        <v>42736</v>
      </c>
      <c r="B186" s="133" t="s">
        <v>1103</v>
      </c>
      <c r="C186" s="133" t="str">
        <f t="shared" si="2"/>
        <v>16 – 22</v>
      </c>
      <c r="D186" s="128">
        <v>5875</v>
      </c>
    </row>
    <row r="187" spans="1:4" ht="15.75">
      <c r="A187" s="133">
        <v>42736</v>
      </c>
      <c r="B187" s="133" t="s">
        <v>1104</v>
      </c>
      <c r="C187" s="133" t="str">
        <f t="shared" si="2"/>
        <v>23 – 29</v>
      </c>
      <c r="D187" s="128">
        <v>5925</v>
      </c>
    </row>
    <row r="188" spans="1:4" ht="15.75">
      <c r="A188" s="133">
        <v>42767</v>
      </c>
      <c r="B188" s="133" t="s">
        <v>1114</v>
      </c>
      <c r="C188" s="133" t="str">
        <f t="shared" si="2"/>
        <v>30 –  5</v>
      </c>
      <c r="D188" s="128">
        <v>5907.5</v>
      </c>
    </row>
    <row r="189" spans="1:4" ht="15.75">
      <c r="A189" s="133">
        <v>42767</v>
      </c>
      <c r="B189" s="133" t="s">
        <v>1115</v>
      </c>
      <c r="C189" s="133" t="str">
        <f t="shared" si="2"/>
        <v>6 – 2</v>
      </c>
      <c r="D189" s="128">
        <v>5722.5</v>
      </c>
    </row>
    <row r="190" spans="1:4" ht="15.75">
      <c r="A190" s="133">
        <v>42767</v>
      </c>
      <c r="B190" s="133" t="s">
        <v>1116</v>
      </c>
      <c r="C190" s="133" t="str">
        <f t="shared" si="2"/>
        <v>13 – 19</v>
      </c>
      <c r="D190" s="128">
        <v>5665</v>
      </c>
    </row>
    <row r="191" spans="1:4" ht="15.75">
      <c r="A191" s="133">
        <v>42767</v>
      </c>
      <c r="B191" s="133" t="s">
        <v>1117</v>
      </c>
      <c r="C191" s="133" t="str">
        <f t="shared" si="2"/>
        <v>20 – 26</v>
      </c>
      <c r="D191" s="128">
        <v>5665</v>
      </c>
    </row>
    <row r="192" spans="1:4" ht="15.75">
      <c r="A192" s="133">
        <v>42795</v>
      </c>
      <c r="B192" s="133" t="s">
        <v>1138</v>
      </c>
      <c r="C192" s="133" t="str">
        <f t="shared" si="2"/>
        <v>27 – 05</v>
      </c>
      <c r="D192" s="128">
        <v>5665</v>
      </c>
    </row>
    <row r="193" spans="1:4" ht="15.75">
      <c r="A193" s="133">
        <v>42795</v>
      </c>
      <c r="B193" s="133" t="s">
        <v>1139</v>
      </c>
      <c r="C193" s="133" t="str">
        <f t="shared" si="2"/>
        <v>06 – 12</v>
      </c>
      <c r="D193" s="128">
        <v>5645</v>
      </c>
    </row>
    <row r="194" spans="1:4" ht="15.75">
      <c r="A194" s="133">
        <v>42795</v>
      </c>
      <c r="B194" s="133" t="s">
        <v>1116</v>
      </c>
      <c r="C194" s="133" t="str">
        <f t="shared" si="2"/>
        <v>13 – 19</v>
      </c>
      <c r="D194" s="128">
        <v>5637.5</v>
      </c>
    </row>
    <row r="195" spans="1:4" ht="15.75">
      <c r="A195" s="133">
        <v>42795</v>
      </c>
      <c r="B195" s="133" t="s">
        <v>1117</v>
      </c>
      <c r="C195" s="133" t="str">
        <f t="shared" ref="C195:C258" si="3">SUBSTITUTE(B195,"-","–")</f>
        <v>20 – 26</v>
      </c>
      <c r="D195" s="128">
        <v>5677.5</v>
      </c>
    </row>
    <row r="196" spans="1:4" ht="15.75">
      <c r="A196" s="133">
        <v>42795</v>
      </c>
      <c r="B196" s="133" t="s">
        <v>1140</v>
      </c>
      <c r="C196" s="133" t="str">
        <f t="shared" si="3"/>
        <v>27 – 02</v>
      </c>
      <c r="D196" s="128">
        <v>5750</v>
      </c>
    </row>
    <row r="197" spans="1:4" ht="15.75">
      <c r="A197" s="133">
        <v>42826</v>
      </c>
      <c r="B197" s="133" t="s">
        <v>1141</v>
      </c>
      <c r="C197" s="133" t="str">
        <f t="shared" si="3"/>
        <v>03 – 09</v>
      </c>
      <c r="D197" s="128">
        <v>5710</v>
      </c>
    </row>
    <row r="198" spans="1:4" ht="15.75">
      <c r="A198" s="133">
        <v>42826</v>
      </c>
      <c r="B198" s="133" t="s">
        <v>1120</v>
      </c>
      <c r="C198" s="133" t="str">
        <f t="shared" si="3"/>
        <v>10 – 16</v>
      </c>
      <c r="D198" s="128">
        <v>5635</v>
      </c>
    </row>
    <row r="199" spans="1:4" ht="15.75">
      <c r="A199" s="133">
        <v>42826</v>
      </c>
      <c r="B199" s="133" t="s">
        <v>1123</v>
      </c>
      <c r="C199" s="133" t="str">
        <f t="shared" si="3"/>
        <v>17 – 23</v>
      </c>
      <c r="D199" s="128">
        <v>5212.5</v>
      </c>
    </row>
    <row r="200" spans="1:4" ht="15.75">
      <c r="A200" s="133">
        <v>42826</v>
      </c>
      <c r="B200" s="133" t="s">
        <v>1124</v>
      </c>
      <c r="C200" s="133" t="str">
        <f t="shared" si="3"/>
        <v>24 – 30</v>
      </c>
      <c r="D200" s="128">
        <v>5015</v>
      </c>
    </row>
    <row r="201" spans="1:4" ht="15.75">
      <c r="A201" s="133">
        <v>42856</v>
      </c>
      <c r="B201" s="133" t="s">
        <v>1142</v>
      </c>
      <c r="C201" s="133" t="str">
        <f t="shared" si="3"/>
        <v>01 – 07</v>
      </c>
      <c r="D201" s="128">
        <v>4642.5</v>
      </c>
    </row>
    <row r="202" spans="1:4" ht="15.75">
      <c r="A202" s="133">
        <v>42856</v>
      </c>
      <c r="B202" s="133" t="s">
        <v>1143</v>
      </c>
      <c r="C202" s="133" t="str">
        <f t="shared" si="3"/>
        <v>08 – 14</v>
      </c>
      <c r="D202" s="128">
        <v>4490</v>
      </c>
    </row>
    <row r="203" spans="1:4" ht="15.75">
      <c r="A203" s="133">
        <v>42856</v>
      </c>
      <c r="B203" s="133" t="s">
        <v>1094</v>
      </c>
      <c r="C203" s="133" t="str">
        <f t="shared" si="3"/>
        <v>15 – 21</v>
      </c>
      <c r="D203" s="128">
        <v>4882</v>
      </c>
    </row>
    <row r="204" spans="1:4" ht="15.75">
      <c r="A204" s="133">
        <v>42856</v>
      </c>
      <c r="B204" s="133" t="s">
        <v>1095</v>
      </c>
      <c r="C204" s="133" t="str">
        <f t="shared" si="3"/>
        <v>22 – 28</v>
      </c>
      <c r="D204" s="128">
        <v>5022</v>
      </c>
    </row>
    <row r="205" spans="1:4" ht="15.75">
      <c r="A205" s="133">
        <v>42856</v>
      </c>
      <c r="B205" s="133" t="s">
        <v>1144</v>
      </c>
      <c r="C205" s="133" t="str">
        <f t="shared" si="3"/>
        <v>29 – 04</v>
      </c>
      <c r="D205" s="128">
        <v>4924</v>
      </c>
    </row>
    <row r="206" spans="1:4" ht="15.75">
      <c r="A206" s="133">
        <v>42887</v>
      </c>
      <c r="B206" s="133" t="s">
        <v>1145</v>
      </c>
      <c r="C206" s="133" t="str">
        <f t="shared" si="3"/>
        <v>04 – 11</v>
      </c>
      <c r="D206" s="128">
        <v>4980</v>
      </c>
    </row>
    <row r="207" spans="1:4" ht="15.75">
      <c r="A207" s="133">
        <v>42887</v>
      </c>
      <c r="B207" s="133" t="s">
        <v>1098</v>
      </c>
      <c r="C207" s="133" t="str">
        <f t="shared" si="3"/>
        <v>12 – 18</v>
      </c>
      <c r="D207" s="128">
        <v>4878</v>
      </c>
    </row>
    <row r="208" spans="1:4" ht="15.75">
      <c r="A208" s="133">
        <v>42887</v>
      </c>
      <c r="B208" s="133" t="s">
        <v>1099</v>
      </c>
      <c r="C208" s="133" t="str">
        <f t="shared" si="3"/>
        <v>19 – 25</v>
      </c>
      <c r="D208" s="128">
        <v>4924</v>
      </c>
    </row>
    <row r="209" spans="1:4" ht="15.75">
      <c r="A209" s="133">
        <v>42887</v>
      </c>
      <c r="B209" s="133" t="s">
        <v>1146</v>
      </c>
      <c r="C209" s="133" t="str">
        <f t="shared" si="3"/>
        <v>26 – 02</v>
      </c>
      <c r="D209" s="128">
        <v>4744</v>
      </c>
    </row>
    <row r="210" spans="1:4" ht="15.75">
      <c r="A210" s="133">
        <v>42917</v>
      </c>
      <c r="B210" s="133" t="s">
        <v>1141</v>
      </c>
      <c r="C210" s="133" t="str">
        <f t="shared" si="3"/>
        <v>03 – 09</v>
      </c>
      <c r="D210" s="128">
        <v>4780</v>
      </c>
    </row>
    <row r="211" spans="1:4" ht="15.75">
      <c r="A211" s="133">
        <v>42917</v>
      </c>
      <c r="B211" s="133" t="s">
        <v>1120</v>
      </c>
      <c r="C211" s="133" t="str">
        <f t="shared" si="3"/>
        <v>10 – 16</v>
      </c>
      <c r="D211" s="128">
        <v>4974</v>
      </c>
    </row>
    <row r="212" spans="1:4" ht="15.75">
      <c r="A212" s="133">
        <v>42917</v>
      </c>
      <c r="B212" s="133" t="s">
        <v>1123</v>
      </c>
      <c r="C212" s="133" t="str">
        <f t="shared" si="3"/>
        <v>17 – 23</v>
      </c>
      <c r="D212" s="128">
        <v>4836</v>
      </c>
    </row>
    <row r="213" spans="1:4" ht="15.75">
      <c r="A213" s="133">
        <v>42917</v>
      </c>
      <c r="B213" s="133" t="s">
        <v>1124</v>
      </c>
      <c r="C213" s="133" t="str">
        <f t="shared" si="3"/>
        <v>24 – 30</v>
      </c>
      <c r="D213" s="128">
        <v>4944</v>
      </c>
    </row>
    <row r="214" spans="1:4" ht="15.75">
      <c r="A214" s="133">
        <v>42917</v>
      </c>
      <c r="B214" s="133" t="s">
        <v>1147</v>
      </c>
      <c r="C214" s="133" t="str">
        <f t="shared" si="3"/>
        <v>31 – 06</v>
      </c>
      <c r="D214" s="128">
        <v>4994</v>
      </c>
    </row>
    <row r="215" spans="1:4" ht="15.75">
      <c r="A215" s="133">
        <v>42948</v>
      </c>
      <c r="B215" s="133" t="s">
        <v>1148</v>
      </c>
      <c r="C215" s="133" t="str">
        <f t="shared" si="3"/>
        <v>07 – 13</v>
      </c>
      <c r="D215" s="128">
        <v>5168</v>
      </c>
    </row>
    <row r="216" spans="1:4" ht="15.75">
      <c r="A216" s="133">
        <v>42948</v>
      </c>
      <c r="B216" s="133" t="s">
        <v>1107</v>
      </c>
      <c r="C216" s="133" t="str">
        <f t="shared" si="3"/>
        <v>14 – 20</v>
      </c>
      <c r="D216" s="128">
        <v>5052</v>
      </c>
    </row>
    <row r="217" spans="1:4" ht="15.75">
      <c r="A217" s="133">
        <v>42948</v>
      </c>
      <c r="B217" s="133" t="s">
        <v>1268</v>
      </c>
      <c r="C217" s="133" t="str">
        <f t="shared" si="3"/>
        <v>21 – ​​27</v>
      </c>
      <c r="D217" s="128">
        <v>4816</v>
      </c>
    </row>
    <row r="218" spans="1:4" ht="15.75">
      <c r="A218" s="133">
        <v>42948</v>
      </c>
      <c r="B218" s="133" t="s">
        <v>1149</v>
      </c>
      <c r="C218" s="133" t="str">
        <f t="shared" si="3"/>
        <v>28 – 03</v>
      </c>
      <c r="D218" s="128">
        <v>4856</v>
      </c>
    </row>
    <row r="219" spans="1:4" ht="15.75">
      <c r="A219" s="133">
        <v>42979</v>
      </c>
      <c r="B219" s="133" t="s">
        <v>1150</v>
      </c>
      <c r="C219" s="133" t="str">
        <f t="shared" si="3"/>
        <v>04 – 10</v>
      </c>
      <c r="D219" s="128">
        <v>4888</v>
      </c>
    </row>
    <row r="220" spans="1:4" ht="15.75">
      <c r="A220" s="133">
        <v>42979</v>
      </c>
      <c r="B220" s="133" t="s">
        <v>1111</v>
      </c>
      <c r="C220" s="133" t="str">
        <f t="shared" si="3"/>
        <v>11 – 17</v>
      </c>
      <c r="D220" s="128">
        <v>4792</v>
      </c>
    </row>
    <row r="221" spans="1:4" ht="15.75">
      <c r="A221" s="133">
        <v>42979</v>
      </c>
      <c r="B221" s="133" t="s">
        <v>1112</v>
      </c>
      <c r="C221" s="133" t="str">
        <f t="shared" si="3"/>
        <v>18 – 24</v>
      </c>
      <c r="D221" s="128">
        <v>4904</v>
      </c>
    </row>
    <row r="222" spans="1:4" ht="15.75">
      <c r="A222" s="133">
        <v>42979</v>
      </c>
      <c r="B222" s="133" t="s">
        <v>1151</v>
      </c>
      <c r="C222" s="133" t="str">
        <f t="shared" si="3"/>
        <v>25 – 01</v>
      </c>
      <c r="D222" s="128">
        <v>4904</v>
      </c>
    </row>
    <row r="223" spans="1:4" ht="15.75">
      <c r="A223" s="133">
        <v>43009</v>
      </c>
      <c r="B223" s="133" t="s">
        <v>1152</v>
      </c>
      <c r="C223" s="133" t="str">
        <f t="shared" si="3"/>
        <v>02 – 08</v>
      </c>
      <c r="D223" s="128">
        <v>4996</v>
      </c>
    </row>
    <row r="224" spans="1:4" ht="15.75">
      <c r="A224" s="133">
        <v>43009</v>
      </c>
      <c r="B224" s="133" t="s">
        <v>1153</v>
      </c>
      <c r="C224" s="133" t="str">
        <f t="shared" si="3"/>
        <v>09 – 15</v>
      </c>
      <c r="D224" s="128">
        <v>5116</v>
      </c>
    </row>
    <row r="225" spans="1:4" ht="15.75">
      <c r="A225" s="133">
        <v>43009</v>
      </c>
      <c r="B225" s="133" t="s">
        <v>1103</v>
      </c>
      <c r="C225" s="133" t="str">
        <f t="shared" si="3"/>
        <v>16 – 22</v>
      </c>
      <c r="D225" s="128">
        <v>5234</v>
      </c>
    </row>
    <row r="226" spans="1:4" ht="15.75">
      <c r="A226" s="133">
        <v>43009</v>
      </c>
      <c r="B226" s="133" t="s">
        <v>1104</v>
      </c>
      <c r="C226" s="133" t="str">
        <f t="shared" si="3"/>
        <v>23 – 29</v>
      </c>
      <c r="D226" s="128">
        <v>5230</v>
      </c>
    </row>
    <row r="227" spans="1:4" ht="15.75">
      <c r="A227" s="133">
        <v>43009</v>
      </c>
      <c r="B227" s="133" t="s">
        <v>1154</v>
      </c>
      <c r="C227" s="133" t="str">
        <f t="shared" si="3"/>
        <v>30 – 05</v>
      </c>
      <c r="D227" s="128">
        <v>5246</v>
      </c>
    </row>
    <row r="228" spans="1:4" ht="15.75">
      <c r="A228" s="133">
        <v>43040</v>
      </c>
      <c r="B228" s="133" t="s">
        <v>1139</v>
      </c>
      <c r="C228" s="133" t="str">
        <f t="shared" si="3"/>
        <v>06 – 12</v>
      </c>
      <c r="D228" s="128">
        <v>5358</v>
      </c>
    </row>
    <row r="229" spans="1:4" ht="15.75">
      <c r="A229" s="133">
        <v>43040</v>
      </c>
      <c r="B229" s="133" t="s">
        <v>1116</v>
      </c>
      <c r="C229" s="133" t="str">
        <f t="shared" si="3"/>
        <v>13 – 19</v>
      </c>
      <c r="D229" s="128">
        <v>5448.3</v>
      </c>
    </row>
    <row r="230" spans="1:4" ht="15.75">
      <c r="A230" s="133">
        <v>43040</v>
      </c>
      <c r="B230" s="133" t="s">
        <v>1117</v>
      </c>
      <c r="C230" s="133" t="str">
        <f t="shared" si="3"/>
        <v>20 – 26</v>
      </c>
      <c r="D230" s="128">
        <v>5442</v>
      </c>
    </row>
    <row r="231" spans="1:4" ht="15.75">
      <c r="A231" s="133">
        <v>43040</v>
      </c>
      <c r="B231" s="133" t="s">
        <v>1155</v>
      </c>
      <c r="C231" s="133" t="str">
        <f t="shared" si="3"/>
        <v>27 – 03</v>
      </c>
      <c r="D231" s="128">
        <v>5402</v>
      </c>
    </row>
    <row r="232" spans="1:4" ht="15.75">
      <c r="A232" s="133">
        <v>43070</v>
      </c>
      <c r="B232" s="133" t="s">
        <v>1150</v>
      </c>
      <c r="C232" s="133" t="str">
        <f t="shared" si="3"/>
        <v>04 – 10</v>
      </c>
      <c r="D232" s="128">
        <v>5372</v>
      </c>
    </row>
    <row r="233" spans="1:4" ht="15.75">
      <c r="A233" s="133">
        <v>43070</v>
      </c>
      <c r="B233" s="133" t="s">
        <v>1111</v>
      </c>
      <c r="C233" s="133" t="str">
        <f t="shared" si="3"/>
        <v>11 – 17</v>
      </c>
      <c r="D233" s="128">
        <v>4970</v>
      </c>
    </row>
    <row r="234" spans="1:4" ht="15.75">
      <c r="A234" s="133">
        <v>43070</v>
      </c>
      <c r="B234" s="133" t="s">
        <v>1112</v>
      </c>
      <c r="C234" s="133" t="str">
        <f t="shared" si="3"/>
        <v>18 – 24</v>
      </c>
      <c r="D234" s="128">
        <v>4930</v>
      </c>
    </row>
    <row r="235" spans="1:4" ht="15.75">
      <c r="A235" s="133">
        <v>43070</v>
      </c>
      <c r="B235" s="133" t="s">
        <v>1127</v>
      </c>
      <c r="C235" s="133" t="str">
        <f t="shared" si="3"/>
        <v>25 – 31</v>
      </c>
      <c r="D235" s="128">
        <v>4846</v>
      </c>
    </row>
    <row r="236" spans="1:4" ht="15.75">
      <c r="A236" s="133">
        <v>43101</v>
      </c>
      <c r="B236" s="133" t="s">
        <v>1142</v>
      </c>
      <c r="C236" s="133" t="str">
        <f t="shared" si="3"/>
        <v>01 – 07</v>
      </c>
      <c r="D236" s="128">
        <v>4846</v>
      </c>
    </row>
    <row r="237" spans="1:4" ht="15.75">
      <c r="A237" s="133">
        <v>43101</v>
      </c>
      <c r="B237" s="133" t="s">
        <v>1143</v>
      </c>
      <c r="C237" s="133" t="str">
        <f t="shared" si="3"/>
        <v>08 – 14</v>
      </c>
      <c r="D237" s="128">
        <v>4730</v>
      </c>
    </row>
    <row r="238" spans="1:4" ht="15.75">
      <c r="A238" s="133">
        <v>43101</v>
      </c>
      <c r="B238" s="133" t="s">
        <v>1094</v>
      </c>
      <c r="C238" s="133" t="str">
        <f t="shared" si="3"/>
        <v>15 – 21</v>
      </c>
      <c r="D238" s="128">
        <v>4814</v>
      </c>
    </row>
    <row r="239" spans="1:4" ht="15.75">
      <c r="A239" s="133">
        <v>43101</v>
      </c>
      <c r="B239" s="133" t="s">
        <v>1095</v>
      </c>
      <c r="C239" s="133" t="str">
        <f t="shared" si="3"/>
        <v>22 – 28</v>
      </c>
      <c r="D239" s="128">
        <v>4872</v>
      </c>
    </row>
    <row r="240" spans="1:4" ht="15.75">
      <c r="A240" s="133">
        <v>43101</v>
      </c>
      <c r="B240" s="133" t="s">
        <v>1144</v>
      </c>
      <c r="C240" s="133" t="str">
        <f t="shared" si="3"/>
        <v>29 – 04</v>
      </c>
      <c r="D240" s="128">
        <v>4718</v>
      </c>
    </row>
    <row r="241" spans="1:4" ht="15.75">
      <c r="A241" s="133">
        <v>43132</v>
      </c>
      <c r="B241" s="133" t="s">
        <v>1156</v>
      </c>
      <c r="C241" s="133" t="str">
        <f t="shared" si="3"/>
        <v>05 – 11</v>
      </c>
      <c r="D241" s="128">
        <v>4848</v>
      </c>
    </row>
    <row r="242" spans="1:4" ht="15.75">
      <c r="A242" s="133">
        <v>43132</v>
      </c>
      <c r="B242" s="133" t="s">
        <v>1098</v>
      </c>
      <c r="C242" s="133" t="str">
        <f t="shared" si="3"/>
        <v>12 – 18</v>
      </c>
      <c r="D242" s="128">
        <v>4857</v>
      </c>
    </row>
    <row r="243" spans="1:4" ht="15.75">
      <c r="A243" s="133">
        <v>43132</v>
      </c>
      <c r="B243" s="133" t="s">
        <v>1099</v>
      </c>
      <c r="C243" s="133" t="str">
        <f t="shared" si="3"/>
        <v>19 – 25</v>
      </c>
      <c r="D243" s="128">
        <v>5054</v>
      </c>
    </row>
    <row r="244" spans="1:4" ht="15.75">
      <c r="A244" s="133">
        <v>43132</v>
      </c>
      <c r="B244" s="133" t="s">
        <v>1157</v>
      </c>
      <c r="C244" s="133" t="str">
        <f t="shared" si="3"/>
        <v xml:space="preserve">26 – 4 </v>
      </c>
      <c r="D244" s="128">
        <v>5172</v>
      </c>
    </row>
    <row r="245" spans="1:4" ht="15.75">
      <c r="A245" s="133">
        <v>43160</v>
      </c>
      <c r="B245" s="133" t="s">
        <v>1097</v>
      </c>
      <c r="C245" s="133" t="str">
        <f t="shared" si="3"/>
        <v>5 – 1</v>
      </c>
      <c r="D245" s="128">
        <v>5295</v>
      </c>
    </row>
    <row r="246" spans="1:4" ht="15.75">
      <c r="A246" s="133">
        <v>43160</v>
      </c>
      <c r="B246" s="133" t="s">
        <v>1098</v>
      </c>
      <c r="C246" s="133" t="str">
        <f t="shared" si="3"/>
        <v>12 – 18</v>
      </c>
      <c r="D246" s="128">
        <v>5971</v>
      </c>
    </row>
    <row r="247" spans="1:4" ht="15.75">
      <c r="A247" s="133">
        <v>43160</v>
      </c>
      <c r="B247" s="133" t="s">
        <v>1099</v>
      </c>
      <c r="C247" s="133" t="str">
        <f t="shared" si="3"/>
        <v>19 – 25</v>
      </c>
      <c r="D247" s="128">
        <v>6250</v>
      </c>
    </row>
    <row r="248" spans="1:4" ht="15.75">
      <c r="A248" s="133">
        <v>43160</v>
      </c>
      <c r="B248" s="133" t="s">
        <v>1158</v>
      </c>
      <c r="C248" s="133" t="str">
        <f t="shared" si="3"/>
        <v>26 – 01</v>
      </c>
      <c r="D248" s="128">
        <v>6252</v>
      </c>
    </row>
    <row r="249" spans="1:4" ht="15.75">
      <c r="A249" s="133">
        <v>43191</v>
      </c>
      <c r="B249" s="133" t="s">
        <v>1152</v>
      </c>
      <c r="C249" s="133" t="str">
        <f t="shared" si="3"/>
        <v>02 – 08</v>
      </c>
      <c r="D249" s="128">
        <v>6357</v>
      </c>
    </row>
    <row r="250" spans="1:4" ht="15.75">
      <c r="A250" s="133">
        <v>43191</v>
      </c>
      <c r="B250" s="133" t="s">
        <v>1153</v>
      </c>
      <c r="C250" s="133" t="str">
        <f t="shared" si="3"/>
        <v>09 – 15</v>
      </c>
      <c r="D250" s="128">
        <v>6210</v>
      </c>
    </row>
    <row r="251" spans="1:4" ht="15.75">
      <c r="A251" s="133">
        <v>43191</v>
      </c>
      <c r="B251" s="133" t="s">
        <v>1103</v>
      </c>
      <c r="C251" s="133" t="str">
        <f t="shared" si="3"/>
        <v>16 – 22</v>
      </c>
      <c r="D251" s="128">
        <v>6068</v>
      </c>
    </row>
    <row r="252" spans="1:4" ht="15.75">
      <c r="A252" s="133">
        <v>43191</v>
      </c>
      <c r="B252" s="133" t="s">
        <v>1104</v>
      </c>
      <c r="C252" s="133" t="str">
        <f t="shared" si="3"/>
        <v>23 – 29</v>
      </c>
      <c r="D252" s="128">
        <v>6330</v>
      </c>
    </row>
    <row r="253" spans="1:4" ht="15.75">
      <c r="A253" s="133">
        <v>43191</v>
      </c>
      <c r="B253" s="133" t="s">
        <v>1159</v>
      </c>
      <c r="C253" s="133" t="str">
        <f t="shared" si="3"/>
        <v>30 – 06</v>
      </c>
      <c r="D253" s="128">
        <v>6686</v>
      </c>
    </row>
    <row r="254" spans="1:4" ht="15.75">
      <c r="A254" s="134">
        <v>43221</v>
      </c>
      <c r="B254" s="134" t="s">
        <v>1148</v>
      </c>
      <c r="C254" s="133" t="str">
        <f t="shared" si="3"/>
        <v>07 – 13</v>
      </c>
      <c r="D254" s="128">
        <v>6686</v>
      </c>
    </row>
    <row r="255" spans="1:4" ht="15.75">
      <c r="A255" s="134">
        <v>43221</v>
      </c>
      <c r="B255" s="134" t="s">
        <v>1107</v>
      </c>
      <c r="C255" s="133" t="str">
        <f t="shared" si="3"/>
        <v>14 – 20</v>
      </c>
      <c r="D255" s="128">
        <v>6750</v>
      </c>
    </row>
    <row r="256" spans="1:4" ht="15.75">
      <c r="A256" s="134">
        <v>43221</v>
      </c>
      <c r="B256" s="134" t="s">
        <v>1108</v>
      </c>
      <c r="C256" s="133" t="str">
        <f t="shared" si="3"/>
        <v>21 – 27</v>
      </c>
      <c r="D256" s="128">
        <v>6748.3</v>
      </c>
    </row>
    <row r="257" spans="1:4" ht="15.75">
      <c r="A257" s="134">
        <v>43221</v>
      </c>
      <c r="B257" s="134" t="s">
        <v>1149</v>
      </c>
      <c r="C257" s="133" t="str">
        <f t="shared" si="3"/>
        <v>28 – 03</v>
      </c>
      <c r="D257" s="128">
        <v>6508.3</v>
      </c>
    </row>
    <row r="258" spans="1:4" ht="15.75">
      <c r="A258" s="134">
        <v>43252</v>
      </c>
      <c r="B258" s="134" t="s">
        <v>1150</v>
      </c>
      <c r="C258" s="133" t="str">
        <f t="shared" si="3"/>
        <v>04 – 10</v>
      </c>
      <c r="D258" s="130">
        <v>6198.3</v>
      </c>
    </row>
    <row r="259" spans="1:4" ht="15.75">
      <c r="A259" s="134">
        <v>43252</v>
      </c>
      <c r="B259" s="134" t="s">
        <v>1111</v>
      </c>
      <c r="C259" s="133" t="str">
        <f t="shared" ref="C259:C322" si="4">SUBSTITUTE(B259,"-","–")</f>
        <v>11 – 17</v>
      </c>
      <c r="D259" s="130">
        <v>5776.7</v>
      </c>
    </row>
    <row r="260" spans="1:4" ht="15.75">
      <c r="A260" s="134">
        <v>43252</v>
      </c>
      <c r="B260" s="134" t="s">
        <v>1112</v>
      </c>
      <c r="C260" s="133" t="str">
        <f t="shared" si="4"/>
        <v>18 – 24</v>
      </c>
      <c r="D260" s="128">
        <v>5890</v>
      </c>
    </row>
    <row r="261" spans="1:4" ht="15.75">
      <c r="A261" s="134">
        <v>43252</v>
      </c>
      <c r="B261" s="134" t="s">
        <v>1151</v>
      </c>
      <c r="C261" s="133" t="str">
        <f t="shared" si="4"/>
        <v>25 – 01</v>
      </c>
      <c r="D261" s="128">
        <v>6205</v>
      </c>
    </row>
    <row r="262" spans="1:4" ht="15.75">
      <c r="A262" s="134">
        <v>43282</v>
      </c>
      <c r="B262" s="134" t="s">
        <v>1152</v>
      </c>
      <c r="C262" s="133" t="str">
        <f t="shared" si="4"/>
        <v>02 – 08</v>
      </c>
      <c r="D262" s="128">
        <v>6073.03</v>
      </c>
    </row>
    <row r="263" spans="1:4" ht="15.75">
      <c r="A263" s="134">
        <v>43282</v>
      </c>
      <c r="B263" s="134" t="s">
        <v>1153</v>
      </c>
      <c r="C263" s="133" t="str">
        <f t="shared" si="4"/>
        <v>09 – 15</v>
      </c>
      <c r="D263" s="128">
        <v>6153.3</v>
      </c>
    </row>
    <row r="264" spans="1:4" ht="15.75">
      <c r="A264" s="134">
        <v>43282</v>
      </c>
      <c r="B264" s="134" t="s">
        <v>1103</v>
      </c>
      <c r="C264" s="133" t="str">
        <f t="shared" si="4"/>
        <v>16 – 22</v>
      </c>
      <c r="D264" s="128">
        <v>6148.3</v>
      </c>
    </row>
    <row r="265" spans="1:4" ht="15.75">
      <c r="A265" s="134">
        <v>43282</v>
      </c>
      <c r="B265" s="134" t="s">
        <v>1104</v>
      </c>
      <c r="C265" s="133" t="str">
        <f t="shared" si="4"/>
        <v>23 – 29</v>
      </c>
      <c r="D265" s="128">
        <v>5865</v>
      </c>
    </row>
    <row r="266" spans="1:4" ht="15.75">
      <c r="A266" s="134">
        <v>43313</v>
      </c>
      <c r="B266" s="134" t="s">
        <v>1114</v>
      </c>
      <c r="C266" s="133" t="str">
        <f t="shared" si="4"/>
        <v>30 –  5</v>
      </c>
      <c r="D266" s="128">
        <v>5640</v>
      </c>
    </row>
    <row r="267" spans="1:4" ht="15.75">
      <c r="A267" s="134">
        <v>43313</v>
      </c>
      <c r="B267" s="134" t="s">
        <v>1115</v>
      </c>
      <c r="C267" s="133" t="str">
        <f t="shared" si="4"/>
        <v>6 – 2</v>
      </c>
      <c r="D267" s="128">
        <v>5351.7</v>
      </c>
    </row>
    <row r="268" spans="1:4" ht="15.75">
      <c r="A268" s="134">
        <v>43313</v>
      </c>
      <c r="B268" s="134" t="s">
        <v>1116</v>
      </c>
      <c r="C268" s="133" t="str">
        <f t="shared" si="4"/>
        <v>13 – 19</v>
      </c>
      <c r="D268" s="128">
        <v>5350</v>
      </c>
    </row>
    <row r="269" spans="1:4" ht="15.75">
      <c r="A269" s="134">
        <v>43313</v>
      </c>
      <c r="B269" s="134" t="s">
        <v>1117</v>
      </c>
      <c r="C269" s="133" t="str">
        <f t="shared" si="4"/>
        <v>20 – 26</v>
      </c>
      <c r="D269" s="131">
        <v>5506.7</v>
      </c>
    </row>
    <row r="270" spans="1:4" ht="15.75">
      <c r="A270" s="134">
        <v>43313</v>
      </c>
      <c r="B270" s="134" t="s">
        <v>1140</v>
      </c>
      <c r="C270" s="133" t="str">
        <f t="shared" si="4"/>
        <v>27 – 02</v>
      </c>
      <c r="D270" s="128">
        <v>5763.3</v>
      </c>
    </row>
    <row r="271" spans="1:4" ht="15.75">
      <c r="A271" s="134">
        <v>43344</v>
      </c>
      <c r="B271" s="134" t="s">
        <v>1141</v>
      </c>
      <c r="C271" s="133" t="str">
        <f t="shared" si="4"/>
        <v>03 – 09</v>
      </c>
      <c r="D271" s="128">
        <v>5948.3</v>
      </c>
    </row>
    <row r="272" spans="1:4" ht="15.75">
      <c r="A272" s="134">
        <v>43344</v>
      </c>
      <c r="B272" s="134" t="s">
        <v>1120</v>
      </c>
      <c r="C272" s="133" t="str">
        <f t="shared" si="4"/>
        <v>10 – 16</v>
      </c>
      <c r="D272" s="128">
        <v>6033.3</v>
      </c>
    </row>
    <row r="273" spans="1:4" ht="15.75">
      <c r="A273" s="134">
        <v>43344</v>
      </c>
      <c r="B273" s="134" t="s">
        <v>1123</v>
      </c>
      <c r="C273" s="133" t="str">
        <f t="shared" si="4"/>
        <v>17 – 23</v>
      </c>
      <c r="D273" s="128">
        <v>6033.3</v>
      </c>
    </row>
    <row r="274" spans="1:4" ht="15.75">
      <c r="A274" s="134">
        <v>43344</v>
      </c>
      <c r="B274" s="134" t="s">
        <v>1124</v>
      </c>
      <c r="C274" s="133" t="str">
        <f t="shared" si="4"/>
        <v>24 – 30</v>
      </c>
      <c r="D274" s="128">
        <v>5998.3</v>
      </c>
    </row>
    <row r="275" spans="1:4" ht="15.75">
      <c r="A275" s="134">
        <v>43374</v>
      </c>
      <c r="B275" s="134" t="s">
        <v>1092</v>
      </c>
      <c r="C275" s="133" t="str">
        <f t="shared" si="4"/>
        <v>1 – 7</v>
      </c>
      <c r="D275" s="128">
        <v>5730</v>
      </c>
    </row>
    <row r="276" spans="1:4" ht="15.75">
      <c r="A276" s="134">
        <v>43374</v>
      </c>
      <c r="B276" s="134" t="s">
        <v>1093</v>
      </c>
      <c r="C276" s="133" t="str">
        <f t="shared" si="4"/>
        <v>8 – 4</v>
      </c>
      <c r="D276" s="128">
        <v>5380</v>
      </c>
    </row>
    <row r="277" spans="1:4" ht="15.75">
      <c r="A277" s="134">
        <v>43374</v>
      </c>
      <c r="B277" s="134" t="s">
        <v>1094</v>
      </c>
      <c r="C277" s="133" t="str">
        <f t="shared" si="4"/>
        <v>15 – 21</v>
      </c>
      <c r="D277" s="128">
        <v>5505</v>
      </c>
    </row>
    <row r="278" spans="1:4" ht="15.75">
      <c r="A278" s="134">
        <v>43374</v>
      </c>
      <c r="B278" s="134" t="s">
        <v>1095</v>
      </c>
      <c r="C278" s="133" t="str">
        <f t="shared" si="4"/>
        <v>22 – 28</v>
      </c>
      <c r="D278" s="128">
        <v>5883.3</v>
      </c>
    </row>
    <row r="279" spans="1:4" ht="15.75">
      <c r="A279" s="134">
        <v>43374</v>
      </c>
      <c r="B279" s="134" t="s">
        <v>1144</v>
      </c>
      <c r="C279" s="133" t="str">
        <f t="shared" si="4"/>
        <v>29 – 04</v>
      </c>
      <c r="D279" s="128">
        <v>5921.7</v>
      </c>
    </row>
    <row r="280" spans="1:4" ht="15.75">
      <c r="A280" s="134">
        <v>43405</v>
      </c>
      <c r="B280" s="134" t="s">
        <v>1097</v>
      </c>
      <c r="C280" s="133" t="str">
        <f t="shared" si="4"/>
        <v>5 – 1</v>
      </c>
      <c r="D280" s="128">
        <v>6220</v>
      </c>
    </row>
    <row r="281" spans="1:4" ht="15.75">
      <c r="A281" s="134">
        <v>43405</v>
      </c>
      <c r="B281" s="134" t="s">
        <v>1098</v>
      </c>
      <c r="C281" s="133" t="str">
        <f t="shared" si="4"/>
        <v>12 – 18</v>
      </c>
      <c r="D281" s="128">
        <v>6333.3</v>
      </c>
    </row>
    <row r="282" spans="1:4" ht="15.75">
      <c r="A282" s="134">
        <v>43405</v>
      </c>
      <c r="B282" s="134" t="s">
        <v>1099</v>
      </c>
      <c r="C282" s="133" t="str">
        <f t="shared" si="4"/>
        <v>19 – 25</v>
      </c>
      <c r="D282" s="128">
        <v>6201</v>
      </c>
    </row>
    <row r="283" spans="1:4" ht="15.75">
      <c r="A283" s="134">
        <v>43405</v>
      </c>
      <c r="B283" s="134" t="s">
        <v>1137</v>
      </c>
      <c r="C283" s="133" t="str">
        <f t="shared" si="4"/>
        <v>26 –  2</v>
      </c>
      <c r="D283" s="128">
        <v>6091.3</v>
      </c>
    </row>
    <row r="284" spans="1:4" ht="15.75">
      <c r="A284" s="133">
        <v>43435</v>
      </c>
      <c r="B284" s="133" t="s">
        <v>1271</v>
      </c>
      <c r="C284" s="133" t="str">
        <f t="shared" si="4"/>
        <v>3 – 15</v>
      </c>
      <c r="D284" s="128">
        <v>6072.5</v>
      </c>
    </row>
    <row r="285" spans="1:4" ht="15.75">
      <c r="A285" s="133">
        <v>43435</v>
      </c>
      <c r="B285" s="133" t="s">
        <v>1120</v>
      </c>
      <c r="C285" s="133" t="str">
        <f t="shared" si="4"/>
        <v>10 – 16</v>
      </c>
      <c r="D285" s="128">
        <v>6010.3</v>
      </c>
    </row>
    <row r="286" spans="1:4" ht="15.75">
      <c r="A286" s="133">
        <v>43435</v>
      </c>
      <c r="B286" s="133" t="s">
        <v>1123</v>
      </c>
      <c r="C286" s="133" t="str">
        <f t="shared" si="4"/>
        <v>17 – 23</v>
      </c>
      <c r="D286" s="128">
        <v>5968.7</v>
      </c>
    </row>
    <row r="287" spans="1:4" ht="15.75">
      <c r="A287" s="133">
        <v>43435</v>
      </c>
      <c r="B287" s="133" t="s">
        <v>1124</v>
      </c>
      <c r="C287" s="133" t="str">
        <f t="shared" si="4"/>
        <v>24 – 30</v>
      </c>
      <c r="D287" s="128">
        <v>6087.7</v>
      </c>
    </row>
    <row r="288" spans="1:4" ht="15.75">
      <c r="A288" s="133">
        <v>43466</v>
      </c>
      <c r="B288" s="133" t="s">
        <v>1147</v>
      </c>
      <c r="C288" s="133" t="str">
        <f t="shared" si="4"/>
        <v>31 – 06</v>
      </c>
      <c r="D288" s="128">
        <v>6148.3</v>
      </c>
    </row>
    <row r="289" spans="1:4" ht="15.75">
      <c r="A289" s="133">
        <v>43466</v>
      </c>
      <c r="B289" s="133" t="s">
        <v>1148</v>
      </c>
      <c r="C289" s="133" t="str">
        <f t="shared" si="4"/>
        <v>07 – 13</v>
      </c>
      <c r="D289" s="128">
        <v>6346.8</v>
      </c>
    </row>
    <row r="290" spans="1:4" ht="15.75">
      <c r="A290" s="133">
        <v>43466</v>
      </c>
      <c r="B290" s="133" t="s">
        <v>1107</v>
      </c>
      <c r="C290" s="133" t="str">
        <f t="shared" si="4"/>
        <v>14 – 20</v>
      </c>
      <c r="D290" s="128">
        <v>6393.8</v>
      </c>
    </row>
    <row r="291" spans="1:4" ht="15.75">
      <c r="A291" s="133">
        <v>43466</v>
      </c>
      <c r="B291" s="133" t="s">
        <v>1108</v>
      </c>
      <c r="C291" s="133" t="str">
        <f t="shared" si="4"/>
        <v>21 – 27</v>
      </c>
      <c r="D291" s="128">
        <v>6124.2</v>
      </c>
    </row>
    <row r="292" spans="1:4" ht="15.75">
      <c r="A292" s="133">
        <v>43466</v>
      </c>
      <c r="B292" s="133" t="s">
        <v>1149</v>
      </c>
      <c r="C292" s="133" t="str">
        <f t="shared" si="4"/>
        <v>28 – 03</v>
      </c>
      <c r="D292" s="128">
        <v>6021.7</v>
      </c>
    </row>
    <row r="293" spans="1:4" ht="15.75">
      <c r="A293" s="133">
        <v>43497</v>
      </c>
      <c r="B293" s="133" t="s">
        <v>1150</v>
      </c>
      <c r="C293" s="133" t="str">
        <f t="shared" si="4"/>
        <v>04 – 10</v>
      </c>
      <c r="D293" s="128">
        <v>5891.7</v>
      </c>
    </row>
    <row r="294" spans="1:4" ht="15.75">
      <c r="A294" s="133">
        <v>43497</v>
      </c>
      <c r="B294" s="133" t="s">
        <v>1111</v>
      </c>
      <c r="C294" s="133" t="str">
        <f t="shared" si="4"/>
        <v>11 – 17</v>
      </c>
      <c r="D294" s="128">
        <v>5927.2</v>
      </c>
    </row>
    <row r="295" spans="1:4" ht="15.75">
      <c r="A295" s="133">
        <v>43497</v>
      </c>
      <c r="B295" s="133" t="s">
        <v>1112</v>
      </c>
      <c r="C295" s="133" t="str">
        <f t="shared" si="4"/>
        <v>18 – 24</v>
      </c>
      <c r="D295" s="128">
        <v>6081.8</v>
      </c>
    </row>
    <row r="296" spans="1:4" ht="15.75">
      <c r="A296" s="133">
        <v>43497</v>
      </c>
      <c r="B296" s="133" t="s">
        <v>1160</v>
      </c>
      <c r="C296" s="133" t="str">
        <f t="shared" si="4"/>
        <v>25 – 03</v>
      </c>
      <c r="D296" s="128">
        <v>6104.7</v>
      </c>
    </row>
    <row r="297" spans="1:4" ht="15.75">
      <c r="A297" s="133">
        <v>43525</v>
      </c>
      <c r="B297" s="133" t="s">
        <v>1150</v>
      </c>
      <c r="C297" s="133" t="str">
        <f t="shared" si="4"/>
        <v>04 – 10</v>
      </c>
      <c r="D297" s="128">
        <v>6055</v>
      </c>
    </row>
    <row r="298" spans="1:4" ht="15.75">
      <c r="A298" s="133">
        <v>43525</v>
      </c>
      <c r="B298" s="133" t="s">
        <v>1111</v>
      </c>
      <c r="C298" s="133" t="str">
        <f t="shared" si="4"/>
        <v>11 – 17</v>
      </c>
      <c r="D298" s="128">
        <v>5971.5</v>
      </c>
    </row>
    <row r="299" spans="1:4" ht="15.75">
      <c r="A299" s="133">
        <v>43525</v>
      </c>
      <c r="B299" s="133" t="s">
        <v>1112</v>
      </c>
      <c r="C299" s="133" t="str">
        <f t="shared" si="4"/>
        <v>18 – 24</v>
      </c>
      <c r="D299" s="128">
        <v>5976.2</v>
      </c>
    </row>
    <row r="300" spans="1:4" ht="15.75">
      <c r="A300" s="133">
        <v>43525</v>
      </c>
      <c r="B300" s="133" t="s">
        <v>1127</v>
      </c>
      <c r="C300" s="133" t="str">
        <f t="shared" si="4"/>
        <v>25 – 31</v>
      </c>
      <c r="D300" s="131">
        <v>5778.7</v>
      </c>
    </row>
    <row r="301" spans="1:4" ht="15.75">
      <c r="A301" s="133">
        <v>43556</v>
      </c>
      <c r="B301" s="133" t="s">
        <v>1142</v>
      </c>
      <c r="C301" s="133" t="str">
        <f t="shared" si="4"/>
        <v>01 – 07</v>
      </c>
      <c r="D301" s="131">
        <v>5916</v>
      </c>
    </row>
    <row r="302" spans="1:4" ht="15.75">
      <c r="A302" s="133">
        <v>43556</v>
      </c>
      <c r="B302" s="133" t="s">
        <v>1143</v>
      </c>
      <c r="C302" s="133" t="str">
        <f t="shared" si="4"/>
        <v>08 – 14</v>
      </c>
      <c r="D302" s="131">
        <v>6205.7</v>
      </c>
    </row>
    <row r="303" spans="1:4" ht="15.75">
      <c r="A303" s="133">
        <v>43556</v>
      </c>
      <c r="B303" s="133" t="s">
        <v>1094</v>
      </c>
      <c r="C303" s="133" t="str">
        <f t="shared" si="4"/>
        <v>15 – 21</v>
      </c>
      <c r="D303" s="131">
        <v>6303.8</v>
      </c>
    </row>
    <row r="304" spans="1:4" ht="15.75">
      <c r="A304" s="133">
        <v>43556</v>
      </c>
      <c r="B304" s="133" t="s">
        <v>1095</v>
      </c>
      <c r="C304" s="133" t="str">
        <f t="shared" si="4"/>
        <v>22 – 28</v>
      </c>
      <c r="D304" s="131">
        <v>6361.8</v>
      </c>
    </row>
    <row r="305" spans="1:4" ht="15.75">
      <c r="A305" s="133">
        <v>43586</v>
      </c>
      <c r="B305" s="133" t="s">
        <v>1128</v>
      </c>
      <c r="C305" s="133" t="str">
        <f t="shared" si="4"/>
        <v>29 –  5</v>
      </c>
      <c r="D305" s="131">
        <v>6232</v>
      </c>
    </row>
    <row r="306" spans="1:4" ht="15.75">
      <c r="A306" s="133">
        <v>43586</v>
      </c>
      <c r="B306" s="133" t="s">
        <v>1115</v>
      </c>
      <c r="C306" s="133" t="str">
        <f t="shared" si="4"/>
        <v>6 – 2</v>
      </c>
      <c r="D306" s="131">
        <v>6453.5</v>
      </c>
    </row>
    <row r="307" spans="1:4" ht="15.75">
      <c r="A307" s="133">
        <v>43586</v>
      </c>
      <c r="B307" s="133" t="s">
        <v>1116</v>
      </c>
      <c r="C307" s="133" t="str">
        <f t="shared" si="4"/>
        <v>13 – 19</v>
      </c>
      <c r="D307" s="131">
        <v>6491.7</v>
      </c>
    </row>
    <row r="308" spans="1:4" ht="15.75">
      <c r="A308" s="133">
        <v>43586</v>
      </c>
      <c r="B308" s="133" t="s">
        <v>1117</v>
      </c>
      <c r="C308" s="133" t="str">
        <f t="shared" si="4"/>
        <v>20 – 26</v>
      </c>
      <c r="D308" s="131">
        <v>6584</v>
      </c>
    </row>
    <row r="309" spans="1:4" ht="15.75">
      <c r="A309" s="134">
        <v>43617</v>
      </c>
      <c r="B309" s="134" t="s">
        <v>1140</v>
      </c>
      <c r="C309" s="133" t="str">
        <f t="shared" si="4"/>
        <v>27 – 02</v>
      </c>
      <c r="D309" s="131">
        <v>6918.5</v>
      </c>
    </row>
    <row r="310" spans="1:4" ht="15.75">
      <c r="A310" s="134">
        <v>43617</v>
      </c>
      <c r="B310" s="134" t="s">
        <v>1141</v>
      </c>
      <c r="C310" s="133" t="str">
        <f t="shared" si="4"/>
        <v>03 – 09</v>
      </c>
      <c r="D310" s="131">
        <v>6990</v>
      </c>
    </row>
    <row r="311" spans="1:4" ht="15.75">
      <c r="A311" s="134">
        <v>43617</v>
      </c>
      <c r="B311" s="134" t="s">
        <v>1120</v>
      </c>
      <c r="C311" s="133" t="str">
        <f t="shared" si="4"/>
        <v>10 – 16</v>
      </c>
      <c r="D311" s="131">
        <v>6880.5</v>
      </c>
    </row>
    <row r="312" spans="1:4" ht="15.75">
      <c r="A312" s="134">
        <v>43617</v>
      </c>
      <c r="B312" s="134" t="s">
        <v>1123</v>
      </c>
      <c r="C312" s="133" t="str">
        <f t="shared" si="4"/>
        <v>17 – 23</v>
      </c>
      <c r="D312" s="131">
        <v>7033.3</v>
      </c>
    </row>
    <row r="313" spans="1:4" ht="15.75">
      <c r="A313" s="134">
        <v>43617</v>
      </c>
      <c r="B313" s="134" t="s">
        <v>1124</v>
      </c>
      <c r="C313" s="133" t="str">
        <f t="shared" si="4"/>
        <v>24 – 30</v>
      </c>
      <c r="D313" s="131">
        <v>7024.3</v>
      </c>
    </row>
    <row r="314" spans="1:4" ht="15.75">
      <c r="A314" s="133">
        <v>43647</v>
      </c>
      <c r="B314" s="133" t="s">
        <v>1092</v>
      </c>
      <c r="C314" s="133" t="str">
        <f t="shared" si="4"/>
        <v>1 – 7</v>
      </c>
      <c r="D314" s="131">
        <v>6842.5</v>
      </c>
    </row>
    <row r="315" spans="1:4" ht="15.75">
      <c r="A315" s="133">
        <v>43647</v>
      </c>
      <c r="B315" s="133" t="s">
        <v>1093</v>
      </c>
      <c r="C315" s="133" t="str">
        <f t="shared" si="4"/>
        <v>8 – 4</v>
      </c>
      <c r="D315" s="131">
        <v>6758.7</v>
      </c>
    </row>
    <row r="316" spans="1:4" ht="15.75">
      <c r="A316" s="133">
        <v>43647</v>
      </c>
      <c r="B316" s="133" t="s">
        <v>1094</v>
      </c>
      <c r="C316" s="133" t="str">
        <f t="shared" si="4"/>
        <v>15 – 21</v>
      </c>
      <c r="D316" s="131">
        <v>6770.7</v>
      </c>
    </row>
    <row r="317" spans="1:4" ht="15.75">
      <c r="A317" s="133">
        <v>43647</v>
      </c>
      <c r="B317" s="133" t="s">
        <v>1095</v>
      </c>
      <c r="C317" s="133" t="str">
        <f t="shared" si="4"/>
        <v>22 – 28</v>
      </c>
      <c r="D317" s="131">
        <v>6695.2</v>
      </c>
    </row>
    <row r="318" spans="1:4" ht="15.75">
      <c r="A318" s="133">
        <v>43678</v>
      </c>
      <c r="B318" s="133" t="s">
        <v>1144</v>
      </c>
      <c r="C318" s="133" t="str">
        <f t="shared" si="4"/>
        <v>29 – 04</v>
      </c>
      <c r="D318" s="131">
        <v>6690</v>
      </c>
    </row>
    <row r="319" spans="1:4" ht="15.75">
      <c r="A319" s="133">
        <v>43678</v>
      </c>
      <c r="B319" s="133" t="s">
        <v>1156</v>
      </c>
      <c r="C319" s="133" t="str">
        <f t="shared" si="4"/>
        <v>05 – 11</v>
      </c>
      <c r="D319" s="131">
        <v>6691.7</v>
      </c>
    </row>
    <row r="320" spans="1:4" ht="15.75">
      <c r="A320" s="133">
        <v>43678</v>
      </c>
      <c r="B320" s="133" t="s">
        <v>1098</v>
      </c>
      <c r="C320" s="133" t="str">
        <f t="shared" si="4"/>
        <v>12 – 18</v>
      </c>
      <c r="D320" s="131">
        <v>6671.7</v>
      </c>
    </row>
    <row r="321" spans="1:4" ht="15.75">
      <c r="A321" s="133">
        <v>43678</v>
      </c>
      <c r="B321" s="133" t="s">
        <v>1099</v>
      </c>
      <c r="C321" s="133" t="str">
        <f t="shared" si="4"/>
        <v>19 – 25</v>
      </c>
      <c r="D321" s="131">
        <v>6493.5</v>
      </c>
    </row>
    <row r="322" spans="1:4" ht="15.75">
      <c r="A322" s="133">
        <v>43678</v>
      </c>
      <c r="B322" s="133" t="s">
        <v>1158</v>
      </c>
      <c r="C322" s="133" t="str">
        <f t="shared" si="4"/>
        <v>26 – 01</v>
      </c>
      <c r="D322" s="131">
        <v>6492.2</v>
      </c>
    </row>
    <row r="323" spans="1:4" ht="15.75">
      <c r="A323" s="133">
        <v>43709</v>
      </c>
      <c r="B323" s="133" t="s">
        <v>1152</v>
      </c>
      <c r="C323" s="133" t="str">
        <f t="shared" ref="C323:C386" si="5">SUBSTITUTE(B323,"-","–")</f>
        <v>02 – 08</v>
      </c>
      <c r="D323" s="131">
        <v>6636.7</v>
      </c>
    </row>
    <row r="324" spans="1:4" ht="15.75">
      <c r="A324" s="133">
        <v>43709</v>
      </c>
      <c r="B324" s="133" t="s">
        <v>1153</v>
      </c>
      <c r="C324" s="133" t="str">
        <f t="shared" si="5"/>
        <v>09 – 15</v>
      </c>
      <c r="D324" s="131">
        <v>6669.5</v>
      </c>
    </row>
    <row r="325" spans="1:4" ht="15.75">
      <c r="A325" s="133">
        <v>43709</v>
      </c>
      <c r="B325" s="133" t="s">
        <v>1103</v>
      </c>
      <c r="C325" s="133" t="str">
        <f t="shared" si="5"/>
        <v>16 – 22</v>
      </c>
      <c r="D325" s="131">
        <v>6778.3</v>
      </c>
    </row>
    <row r="326" spans="1:4" ht="15.75">
      <c r="A326" s="133">
        <v>43709</v>
      </c>
      <c r="B326" s="133" t="s">
        <v>1104</v>
      </c>
      <c r="C326" s="133" t="str">
        <f t="shared" si="5"/>
        <v>23 – 29</v>
      </c>
      <c r="D326" s="131">
        <v>7021.8</v>
      </c>
    </row>
    <row r="327" spans="1:4" ht="15.75">
      <c r="A327" s="133">
        <v>43739</v>
      </c>
      <c r="B327" s="133" t="s">
        <v>1159</v>
      </c>
      <c r="C327" s="133" t="str">
        <f t="shared" si="5"/>
        <v>30 – 06</v>
      </c>
      <c r="D327" s="131">
        <v>7308.3</v>
      </c>
    </row>
    <row r="328" spans="1:4" ht="15.75">
      <c r="A328" s="133">
        <v>43739</v>
      </c>
      <c r="B328" s="133" t="s">
        <v>1148</v>
      </c>
      <c r="C328" s="133" t="str">
        <f t="shared" si="5"/>
        <v>07 – 13</v>
      </c>
      <c r="D328" s="131">
        <v>7525</v>
      </c>
    </row>
    <row r="329" spans="1:4" ht="15.75">
      <c r="A329" s="133">
        <v>43739</v>
      </c>
      <c r="B329" s="133" t="s">
        <v>1107</v>
      </c>
      <c r="C329" s="133" t="str">
        <f t="shared" si="5"/>
        <v>14 – 20</v>
      </c>
      <c r="D329" s="131">
        <v>7433.7</v>
      </c>
    </row>
    <row r="330" spans="1:4" ht="15.75">
      <c r="A330" s="133">
        <v>43739</v>
      </c>
      <c r="B330" s="133" t="s">
        <v>1108</v>
      </c>
      <c r="C330" s="133" t="str">
        <f t="shared" si="5"/>
        <v>21 – 27</v>
      </c>
      <c r="D330" s="131">
        <v>7573.3</v>
      </c>
    </row>
    <row r="331" spans="1:4" ht="15.75">
      <c r="A331" s="133">
        <v>43770</v>
      </c>
      <c r="B331" s="133" t="s">
        <v>1149</v>
      </c>
      <c r="C331" s="133" t="str">
        <f t="shared" si="5"/>
        <v>28 – 03</v>
      </c>
      <c r="D331" s="131">
        <v>7418.3</v>
      </c>
    </row>
    <row r="332" spans="1:4" ht="15.75">
      <c r="A332" s="133">
        <v>43770</v>
      </c>
      <c r="B332" s="135" t="s">
        <v>1270</v>
      </c>
      <c r="C332" s="133" t="str">
        <f t="shared" si="5"/>
        <v>4 – 10</v>
      </c>
      <c r="D332" s="131">
        <v>7290</v>
      </c>
    </row>
    <row r="333" spans="1:4" ht="15.75">
      <c r="A333" s="133">
        <v>43770</v>
      </c>
      <c r="B333" s="133" t="s">
        <v>1111</v>
      </c>
      <c r="C333" s="133" t="str">
        <f t="shared" si="5"/>
        <v>11 – 17</v>
      </c>
      <c r="D333" s="131">
        <v>7258.3</v>
      </c>
    </row>
    <row r="334" spans="1:4" ht="15.75">
      <c r="A334" s="133">
        <v>43770</v>
      </c>
      <c r="B334" s="133" t="s">
        <v>1112</v>
      </c>
      <c r="C334" s="133" t="str">
        <f t="shared" si="5"/>
        <v>18 – 24</v>
      </c>
      <c r="D334" s="131">
        <v>7554.7</v>
      </c>
    </row>
    <row r="335" spans="1:4" ht="15.75">
      <c r="A335" s="133">
        <v>43770</v>
      </c>
      <c r="B335" s="133" t="s">
        <v>1151</v>
      </c>
      <c r="C335" s="133" t="str">
        <f t="shared" si="5"/>
        <v>25 – 01</v>
      </c>
      <c r="D335" s="131">
        <v>7813.8</v>
      </c>
    </row>
    <row r="336" spans="1:4" ht="15.75">
      <c r="A336" s="133">
        <v>43800</v>
      </c>
      <c r="B336" s="133" t="s">
        <v>1152</v>
      </c>
      <c r="C336" s="133" t="str">
        <f t="shared" si="5"/>
        <v>02 – 08</v>
      </c>
      <c r="D336" s="131">
        <v>7930.8</v>
      </c>
    </row>
    <row r="337" spans="1:4" ht="15.75">
      <c r="A337" s="133">
        <v>43800</v>
      </c>
      <c r="B337" s="133" t="s">
        <v>1153</v>
      </c>
      <c r="C337" s="133" t="str">
        <f t="shared" si="5"/>
        <v>09 – 15</v>
      </c>
      <c r="D337" s="131">
        <v>7868.8</v>
      </c>
    </row>
    <row r="338" spans="1:4" ht="15.75">
      <c r="A338" s="133">
        <v>43800</v>
      </c>
      <c r="B338" s="133" t="s">
        <v>1103</v>
      </c>
      <c r="C338" s="133" t="str">
        <f t="shared" si="5"/>
        <v>16 – 22</v>
      </c>
      <c r="D338" s="131">
        <v>7689.8</v>
      </c>
    </row>
    <row r="339" spans="1:4" ht="15.75">
      <c r="A339" s="133">
        <v>43800</v>
      </c>
      <c r="B339" s="133" t="s">
        <v>1161</v>
      </c>
      <c r="C339" s="133" t="str">
        <f t="shared" si="5"/>
        <v xml:space="preserve">23 – 9 </v>
      </c>
      <c r="D339" s="131">
        <v>7552</v>
      </c>
    </row>
    <row r="340" spans="1:4" ht="15.75">
      <c r="A340" s="133">
        <v>43831</v>
      </c>
      <c r="B340" s="133" t="s">
        <v>1154</v>
      </c>
      <c r="C340" s="133" t="str">
        <f t="shared" si="5"/>
        <v>30 – 05</v>
      </c>
      <c r="D340" s="131">
        <v>7100.5</v>
      </c>
    </row>
    <row r="341" spans="1:4" ht="15.75">
      <c r="A341" s="133">
        <v>43831</v>
      </c>
      <c r="B341" s="133" t="s">
        <v>1139</v>
      </c>
      <c r="C341" s="133" t="str">
        <f t="shared" si="5"/>
        <v>06 – 12</v>
      </c>
      <c r="D341" s="131">
        <v>7023.8</v>
      </c>
    </row>
    <row r="342" spans="1:4" ht="15.75">
      <c r="A342" s="133">
        <v>43831</v>
      </c>
      <c r="B342" s="133" t="s">
        <v>1116</v>
      </c>
      <c r="C342" s="133" t="str">
        <f t="shared" si="5"/>
        <v>13 – 19</v>
      </c>
      <c r="D342" s="131">
        <v>7312.7</v>
      </c>
    </row>
    <row r="343" spans="1:4" ht="15.75">
      <c r="A343" s="133">
        <v>43831</v>
      </c>
      <c r="B343" s="133" t="s">
        <v>1117</v>
      </c>
      <c r="C343" s="133" t="str">
        <f t="shared" si="5"/>
        <v>20 – 26</v>
      </c>
      <c r="D343" s="131">
        <v>7434</v>
      </c>
    </row>
    <row r="344" spans="1:4" ht="15.75">
      <c r="A344" s="133">
        <v>43831</v>
      </c>
      <c r="B344" s="133" t="s">
        <v>1140</v>
      </c>
      <c r="C344" s="133" t="str">
        <f t="shared" si="5"/>
        <v>27 – 02</v>
      </c>
      <c r="D344" s="131">
        <v>7875.7</v>
      </c>
    </row>
    <row r="345" spans="1:4" ht="15.75">
      <c r="A345" s="133">
        <v>43862</v>
      </c>
      <c r="B345" s="133" t="s">
        <v>1141</v>
      </c>
      <c r="C345" s="133" t="str">
        <f t="shared" si="5"/>
        <v>03 – 09</v>
      </c>
      <c r="D345" s="131">
        <v>7954.5</v>
      </c>
    </row>
    <row r="346" spans="1:4" ht="15.75">
      <c r="A346" s="133">
        <v>43862</v>
      </c>
      <c r="B346" s="133" t="s">
        <v>1120</v>
      </c>
      <c r="C346" s="133" t="str">
        <f t="shared" si="5"/>
        <v>10 – 16</v>
      </c>
      <c r="D346" s="131">
        <v>8175.2</v>
      </c>
    </row>
    <row r="347" spans="1:4" ht="15.75">
      <c r="A347" s="133">
        <v>43862</v>
      </c>
      <c r="B347" s="133" t="s">
        <v>1123</v>
      </c>
      <c r="C347" s="133" t="str">
        <f t="shared" si="5"/>
        <v>17 – 23</v>
      </c>
      <c r="D347" s="131">
        <v>8506</v>
      </c>
    </row>
    <row r="348" spans="1:4" ht="15.75">
      <c r="A348" s="133">
        <v>43862</v>
      </c>
      <c r="B348" s="133" t="s">
        <v>1162</v>
      </c>
      <c r="C348" s="133" t="str">
        <f t="shared" si="5"/>
        <v>23 – 01</v>
      </c>
      <c r="D348" s="131">
        <v>8556</v>
      </c>
    </row>
    <row r="349" spans="1:4" ht="15.75">
      <c r="A349" s="133">
        <v>43891</v>
      </c>
      <c r="B349" s="133" t="s">
        <v>1152</v>
      </c>
      <c r="C349" s="133" t="str">
        <f t="shared" si="5"/>
        <v>02 – 08</v>
      </c>
      <c r="D349" s="131">
        <v>8457.2000000000007</v>
      </c>
    </row>
    <row r="350" spans="1:4" ht="15.75">
      <c r="A350" s="133">
        <v>43891</v>
      </c>
      <c r="B350" s="133" t="s">
        <v>1153</v>
      </c>
      <c r="C350" s="133" t="str">
        <f t="shared" si="5"/>
        <v>09 – 15</v>
      </c>
      <c r="D350" s="131">
        <v>8350</v>
      </c>
    </row>
    <row r="351" spans="1:4" ht="15.75">
      <c r="A351" s="133">
        <v>43891</v>
      </c>
      <c r="B351" s="133" t="s">
        <v>1103</v>
      </c>
      <c r="C351" s="133" t="str">
        <f t="shared" si="5"/>
        <v>16 – 22</v>
      </c>
      <c r="D351" s="131">
        <v>8613.5</v>
      </c>
    </row>
    <row r="352" spans="1:4" ht="15.75">
      <c r="A352" s="133">
        <v>43891</v>
      </c>
      <c r="B352" s="133" t="s">
        <v>1104</v>
      </c>
      <c r="C352" s="133" t="str">
        <f t="shared" si="5"/>
        <v>23 – 29</v>
      </c>
      <c r="D352" s="131">
        <v>8352.7999999999993</v>
      </c>
    </row>
    <row r="353" spans="1:4" ht="15.75">
      <c r="A353" s="133">
        <v>43922</v>
      </c>
      <c r="B353" s="133" t="s">
        <v>1154</v>
      </c>
      <c r="C353" s="133" t="str">
        <f t="shared" si="5"/>
        <v>30 – 05</v>
      </c>
      <c r="D353" s="131">
        <v>8200.2999999999993</v>
      </c>
    </row>
    <row r="354" spans="1:4" ht="15.75">
      <c r="A354" s="133">
        <v>43922</v>
      </c>
      <c r="B354" s="133" t="s">
        <v>1139</v>
      </c>
      <c r="C354" s="133" t="str">
        <f t="shared" si="5"/>
        <v>06 – 12</v>
      </c>
      <c r="D354" s="131">
        <v>8275.7999999999993</v>
      </c>
    </row>
    <row r="355" spans="1:4" ht="15.75">
      <c r="A355" s="133">
        <v>43922</v>
      </c>
      <c r="B355" s="133" t="s">
        <v>1116</v>
      </c>
      <c r="C355" s="133" t="str">
        <f t="shared" si="5"/>
        <v>13 – 19</v>
      </c>
      <c r="D355" s="131">
        <v>8215</v>
      </c>
    </row>
    <row r="356" spans="1:4" ht="15.75">
      <c r="A356" s="133">
        <v>43922</v>
      </c>
      <c r="B356" s="133" t="s">
        <v>1117</v>
      </c>
      <c r="C356" s="133" t="str">
        <f t="shared" si="5"/>
        <v>20 – 26</v>
      </c>
      <c r="D356" s="131">
        <v>8041.8</v>
      </c>
    </row>
    <row r="357" spans="1:4" ht="15.75">
      <c r="A357" s="133">
        <v>43922</v>
      </c>
      <c r="B357" s="133" t="s">
        <v>1155</v>
      </c>
      <c r="C357" s="133" t="str">
        <f t="shared" si="5"/>
        <v>27 – 03</v>
      </c>
      <c r="D357" s="131">
        <v>8396.7999999999993</v>
      </c>
    </row>
    <row r="358" spans="1:4" ht="15.75">
      <c r="A358" s="133">
        <v>43952</v>
      </c>
      <c r="B358" s="133" t="s">
        <v>1150</v>
      </c>
      <c r="C358" s="133" t="str">
        <f t="shared" si="5"/>
        <v>04 – 10</v>
      </c>
      <c r="D358" s="131">
        <v>8512.5</v>
      </c>
    </row>
    <row r="359" spans="1:4" ht="15.75">
      <c r="A359" s="133">
        <v>43952</v>
      </c>
      <c r="B359" s="133" t="s">
        <v>1111</v>
      </c>
      <c r="C359" s="133" t="str">
        <f t="shared" si="5"/>
        <v>11 – 17</v>
      </c>
      <c r="D359" s="131">
        <v>8524</v>
      </c>
    </row>
    <row r="360" spans="1:4" ht="15.75">
      <c r="A360" s="133">
        <v>43952</v>
      </c>
      <c r="B360" s="133" t="s">
        <v>1112</v>
      </c>
      <c r="C360" s="133" t="str">
        <f t="shared" si="5"/>
        <v>18 – 24</v>
      </c>
      <c r="D360" s="131">
        <v>8601</v>
      </c>
    </row>
    <row r="361" spans="1:4" ht="15.75">
      <c r="A361" s="133">
        <v>43952</v>
      </c>
      <c r="B361" s="133" t="s">
        <v>1127</v>
      </c>
      <c r="C361" s="133" t="str">
        <f t="shared" si="5"/>
        <v>25 – 31</v>
      </c>
      <c r="D361" s="131">
        <v>8349.2000000000007</v>
      </c>
    </row>
    <row r="362" spans="1:4" ht="15.75">
      <c r="A362" s="133">
        <v>43983</v>
      </c>
      <c r="B362" s="133" t="s">
        <v>1142</v>
      </c>
      <c r="C362" s="133" t="str">
        <f t="shared" si="5"/>
        <v>01 – 07</v>
      </c>
      <c r="D362" s="131">
        <v>8128.2</v>
      </c>
    </row>
    <row r="363" spans="1:4" ht="15.75">
      <c r="A363" s="133">
        <v>43983</v>
      </c>
      <c r="B363" s="133" t="s">
        <v>1143</v>
      </c>
      <c r="C363" s="133" t="str">
        <f t="shared" si="5"/>
        <v>08 – 14</v>
      </c>
      <c r="D363" s="131">
        <v>7918.2</v>
      </c>
    </row>
    <row r="364" spans="1:4" ht="15.75">
      <c r="A364" s="133">
        <v>43983</v>
      </c>
      <c r="B364" s="133" t="s">
        <v>1094</v>
      </c>
      <c r="C364" s="133" t="str">
        <f t="shared" si="5"/>
        <v>15 – 21</v>
      </c>
      <c r="D364" s="131">
        <v>7847.5</v>
      </c>
    </row>
    <row r="365" spans="1:4" ht="15.75">
      <c r="A365" s="133">
        <v>43983</v>
      </c>
      <c r="B365" s="133" t="s">
        <v>1095</v>
      </c>
      <c r="C365" s="133" t="str">
        <f t="shared" si="5"/>
        <v>22 – 28</v>
      </c>
      <c r="D365" s="131">
        <v>7520.7</v>
      </c>
    </row>
    <row r="366" spans="1:4" ht="15.75">
      <c r="A366" s="133">
        <v>44013</v>
      </c>
      <c r="B366" s="133" t="s">
        <v>1134</v>
      </c>
      <c r="C366" s="133" t="str">
        <f t="shared" si="5"/>
        <v>29 – 05</v>
      </c>
      <c r="D366" s="131">
        <v>7479.7</v>
      </c>
    </row>
    <row r="367" spans="1:4" ht="15.75">
      <c r="A367" s="133">
        <v>44013</v>
      </c>
      <c r="B367" s="133" t="s">
        <v>1139</v>
      </c>
      <c r="C367" s="133" t="str">
        <f t="shared" si="5"/>
        <v>06 – 12</v>
      </c>
      <c r="D367" s="131">
        <v>7215.5</v>
      </c>
    </row>
    <row r="368" spans="1:4" ht="15.75">
      <c r="A368" s="133">
        <v>44013</v>
      </c>
      <c r="B368" s="133" t="s">
        <v>1116</v>
      </c>
      <c r="C368" s="133" t="str">
        <f t="shared" si="5"/>
        <v>13 – 19</v>
      </c>
      <c r="D368" s="131">
        <v>6877.7</v>
      </c>
    </row>
    <row r="369" spans="1:4" ht="15.75">
      <c r="A369" s="133">
        <v>44013</v>
      </c>
      <c r="B369" s="133" t="s">
        <v>1117</v>
      </c>
      <c r="C369" s="133" t="str">
        <f t="shared" si="5"/>
        <v>20 – 26</v>
      </c>
      <c r="D369" s="131">
        <v>6940</v>
      </c>
    </row>
    <row r="370" spans="1:4" ht="15.75">
      <c r="A370" s="133">
        <v>44044</v>
      </c>
      <c r="B370" s="133" t="s">
        <v>1140</v>
      </c>
      <c r="C370" s="133" t="str">
        <f t="shared" si="5"/>
        <v>27 – 02</v>
      </c>
      <c r="D370" s="131">
        <v>7073.8</v>
      </c>
    </row>
    <row r="371" spans="1:4" ht="15.75">
      <c r="A371" s="133">
        <v>44044</v>
      </c>
      <c r="B371" s="133" t="s">
        <v>1141</v>
      </c>
      <c r="C371" s="133" t="str">
        <f t="shared" si="5"/>
        <v>03 – 09</v>
      </c>
      <c r="D371" s="131">
        <v>7323.2</v>
      </c>
    </row>
    <row r="372" spans="1:4" ht="15.75">
      <c r="A372" s="133">
        <v>44044</v>
      </c>
      <c r="B372" s="133" t="s">
        <v>1120</v>
      </c>
      <c r="C372" s="133" t="str">
        <f t="shared" si="5"/>
        <v>10 – 16</v>
      </c>
      <c r="D372" s="131">
        <v>7609.8</v>
      </c>
    </row>
    <row r="373" spans="1:4" ht="15.75">
      <c r="A373" s="133">
        <v>44044</v>
      </c>
      <c r="B373" s="133" t="s">
        <v>1123</v>
      </c>
      <c r="C373" s="133" t="str">
        <f t="shared" si="5"/>
        <v>17 – 23</v>
      </c>
      <c r="D373" s="131">
        <v>7984.2</v>
      </c>
    </row>
    <row r="374" spans="1:4" ht="15.75">
      <c r="A374" s="133">
        <v>44044</v>
      </c>
      <c r="B374" s="133" t="s">
        <v>1124</v>
      </c>
      <c r="C374" s="133" t="str">
        <f t="shared" si="5"/>
        <v>24 – 30</v>
      </c>
      <c r="D374" s="131">
        <v>8046.7</v>
      </c>
    </row>
    <row r="375" spans="1:4" ht="15.75">
      <c r="A375" s="133">
        <v>44075</v>
      </c>
      <c r="B375" s="133" t="s">
        <v>1147</v>
      </c>
      <c r="C375" s="133" t="str">
        <f t="shared" si="5"/>
        <v>31 – 06</v>
      </c>
      <c r="D375" s="131">
        <v>8270.7999999999993</v>
      </c>
    </row>
    <row r="376" spans="1:4" ht="15.75">
      <c r="A376" s="133">
        <v>44075</v>
      </c>
      <c r="B376" s="133" t="s">
        <v>1148</v>
      </c>
      <c r="C376" s="133" t="str">
        <f t="shared" si="5"/>
        <v>07 – 13</v>
      </c>
      <c r="D376" s="131">
        <v>8528.2999999999993</v>
      </c>
    </row>
    <row r="377" spans="1:4" ht="15.75">
      <c r="A377" s="133">
        <v>44075</v>
      </c>
      <c r="B377" s="133" t="s">
        <v>1107</v>
      </c>
      <c r="C377" s="133" t="str">
        <f t="shared" si="5"/>
        <v>14 – 20</v>
      </c>
      <c r="D377" s="131">
        <v>8460</v>
      </c>
    </row>
    <row r="378" spans="1:4" ht="15.75">
      <c r="A378" s="133">
        <v>44075</v>
      </c>
      <c r="B378" s="133" t="s">
        <v>1108</v>
      </c>
      <c r="C378" s="133" t="str">
        <f t="shared" si="5"/>
        <v>21 – 27</v>
      </c>
      <c r="D378" s="131">
        <v>8560.5</v>
      </c>
    </row>
    <row r="379" spans="1:4" ht="15.75">
      <c r="A379" s="133">
        <v>44075</v>
      </c>
      <c r="B379" s="133" t="s">
        <v>1163</v>
      </c>
      <c r="C379" s="133" t="str">
        <f t="shared" si="5"/>
        <v>28 – 04</v>
      </c>
      <c r="D379" s="131">
        <v>8786.7000000000007</v>
      </c>
    </row>
    <row r="380" spans="1:4" ht="15.75">
      <c r="A380" s="133">
        <v>44105</v>
      </c>
      <c r="B380" s="133" t="s">
        <v>1156</v>
      </c>
      <c r="C380" s="133" t="str">
        <f t="shared" si="5"/>
        <v>05 – 11</v>
      </c>
      <c r="D380" s="131">
        <v>8940.7000000000007</v>
      </c>
    </row>
    <row r="381" spans="1:4" ht="15.75">
      <c r="A381" s="133">
        <v>44105</v>
      </c>
      <c r="B381" s="133" t="s">
        <v>1098</v>
      </c>
      <c r="C381" s="133" t="str">
        <f t="shared" si="5"/>
        <v>12 – 18</v>
      </c>
      <c r="D381" s="131">
        <v>8780</v>
      </c>
    </row>
    <row r="382" spans="1:4" ht="15.75">
      <c r="A382" s="133">
        <v>44105</v>
      </c>
      <c r="B382" s="133" t="s">
        <v>1099</v>
      </c>
      <c r="C382" s="133" t="str">
        <f t="shared" si="5"/>
        <v>19 – 25</v>
      </c>
      <c r="D382" s="131">
        <v>8292.2999999999993</v>
      </c>
    </row>
    <row r="383" spans="1:4" ht="15.75">
      <c r="A383" s="133">
        <v>44105</v>
      </c>
      <c r="B383" s="133" t="s">
        <v>1158</v>
      </c>
      <c r="C383" s="133" t="str">
        <f t="shared" si="5"/>
        <v>26 – 01</v>
      </c>
      <c r="D383" s="131">
        <v>8408</v>
      </c>
    </row>
    <row r="384" spans="1:4" ht="15.75">
      <c r="A384" s="133">
        <v>44136</v>
      </c>
      <c r="B384" s="133" t="s">
        <v>1152</v>
      </c>
      <c r="C384" s="133" t="str">
        <f t="shared" si="5"/>
        <v>02 – 08</v>
      </c>
      <c r="D384" s="131">
        <v>8446.7000000000007</v>
      </c>
    </row>
    <row r="385" spans="1:4" ht="15.75">
      <c r="A385" s="133">
        <v>44136</v>
      </c>
      <c r="B385" s="133" t="s">
        <v>1153</v>
      </c>
      <c r="C385" s="133" t="str">
        <f t="shared" si="5"/>
        <v>09 – 15</v>
      </c>
      <c r="D385" s="131">
        <v>8086.7</v>
      </c>
    </row>
    <row r="386" spans="1:4" ht="15.75">
      <c r="A386" s="133">
        <v>44136</v>
      </c>
      <c r="B386" s="133" t="s">
        <v>1103</v>
      </c>
      <c r="C386" s="133" t="str">
        <f t="shared" si="5"/>
        <v>16 – 22</v>
      </c>
      <c r="D386" s="131">
        <v>7995</v>
      </c>
    </row>
    <row r="387" spans="1:4" ht="15.75">
      <c r="A387" s="133">
        <v>44136</v>
      </c>
      <c r="B387" s="133" t="s">
        <v>1104</v>
      </c>
      <c r="C387" s="133" t="str">
        <f t="shared" ref="C387:C450" si="6">SUBSTITUTE(B387,"-","–")</f>
        <v>23 – 29</v>
      </c>
      <c r="D387" s="131">
        <v>8293.2999999999993</v>
      </c>
    </row>
    <row r="388" spans="1:4" ht="15.75">
      <c r="A388" s="133">
        <v>44136</v>
      </c>
      <c r="B388" s="133" t="s">
        <v>1159</v>
      </c>
      <c r="C388" s="133" t="str">
        <f t="shared" si="6"/>
        <v>30 – 06</v>
      </c>
      <c r="D388" s="131">
        <v>8808.2999999999993</v>
      </c>
    </row>
    <row r="389" spans="1:4" ht="15.75">
      <c r="A389" s="133">
        <v>44166</v>
      </c>
      <c r="B389" s="133" t="s">
        <v>1148</v>
      </c>
      <c r="C389" s="133" t="str">
        <f t="shared" si="6"/>
        <v>07 – 13</v>
      </c>
      <c r="D389" s="131">
        <v>8405.2999999999993</v>
      </c>
    </row>
    <row r="390" spans="1:4" ht="15.75">
      <c r="A390" s="133">
        <v>44166</v>
      </c>
      <c r="B390" s="133" t="s">
        <v>1107</v>
      </c>
      <c r="C390" s="133" t="str">
        <f t="shared" si="6"/>
        <v>14 – 20</v>
      </c>
      <c r="D390" s="131">
        <v>8125</v>
      </c>
    </row>
    <row r="391" spans="1:4" ht="15.75">
      <c r="A391" s="133">
        <v>44166</v>
      </c>
      <c r="B391" s="133" t="s">
        <v>1108</v>
      </c>
      <c r="C391" s="133" t="str">
        <f t="shared" si="6"/>
        <v>21 – 27</v>
      </c>
      <c r="D391" s="131">
        <v>8075</v>
      </c>
    </row>
    <row r="392" spans="1:4" ht="15.75">
      <c r="A392" s="133">
        <v>44166</v>
      </c>
      <c r="B392" s="133" t="s">
        <v>1155</v>
      </c>
      <c r="C392" s="133" t="str">
        <f t="shared" si="6"/>
        <v>27 – 03</v>
      </c>
      <c r="D392" s="131">
        <v>8048.3</v>
      </c>
    </row>
    <row r="393" spans="1:4" ht="15.75">
      <c r="A393" s="133">
        <v>44197</v>
      </c>
      <c r="B393" s="133" t="s">
        <v>1150</v>
      </c>
      <c r="C393" s="133" t="str">
        <f t="shared" si="6"/>
        <v>04 – 10</v>
      </c>
      <c r="D393" s="131">
        <v>8061.8</v>
      </c>
    </row>
    <row r="394" spans="1:4" ht="15.75">
      <c r="A394" s="133">
        <v>44197</v>
      </c>
      <c r="B394" s="133" t="s">
        <v>1111</v>
      </c>
      <c r="C394" s="133" t="str">
        <f t="shared" si="6"/>
        <v>11 – 17</v>
      </c>
      <c r="D394" s="131">
        <v>7806.7</v>
      </c>
    </row>
    <row r="395" spans="1:4" ht="15.75">
      <c r="A395" s="133">
        <v>44197</v>
      </c>
      <c r="B395" s="133" t="s">
        <v>1112</v>
      </c>
      <c r="C395" s="133" t="str">
        <f t="shared" si="6"/>
        <v>18 – 24</v>
      </c>
      <c r="D395" s="131">
        <v>7781.7</v>
      </c>
    </row>
    <row r="396" spans="1:4" ht="15.75">
      <c r="A396" s="133">
        <v>44197</v>
      </c>
      <c r="B396" s="133" t="s">
        <v>1127</v>
      </c>
      <c r="C396" s="133" t="str">
        <f t="shared" si="6"/>
        <v>25 – 31</v>
      </c>
      <c r="D396" s="131">
        <v>7848.3</v>
      </c>
    </row>
    <row r="397" spans="1:4" ht="15.75">
      <c r="A397" s="133">
        <v>44228</v>
      </c>
      <c r="B397" s="133" t="s">
        <v>1142</v>
      </c>
      <c r="C397" s="133" t="str">
        <f t="shared" si="6"/>
        <v>01 – 07</v>
      </c>
      <c r="D397" s="131">
        <v>7935.3</v>
      </c>
    </row>
    <row r="398" spans="1:4" ht="15.75">
      <c r="A398" s="133">
        <v>44228</v>
      </c>
      <c r="B398" s="133" t="s">
        <v>1143</v>
      </c>
      <c r="C398" s="133" t="str">
        <f t="shared" si="6"/>
        <v>08 – 14</v>
      </c>
      <c r="D398" s="131">
        <v>7902</v>
      </c>
    </row>
    <row r="399" spans="1:4" ht="15.75">
      <c r="A399" s="133">
        <v>44228</v>
      </c>
      <c r="B399" s="133" t="s">
        <v>1094</v>
      </c>
      <c r="C399" s="133" t="str">
        <f t="shared" si="6"/>
        <v>15 – 21</v>
      </c>
      <c r="D399" s="131">
        <v>7660.2</v>
      </c>
    </row>
    <row r="400" spans="1:4" ht="15.75">
      <c r="A400" s="133">
        <v>44228</v>
      </c>
      <c r="B400" s="133" t="s">
        <v>1095</v>
      </c>
      <c r="C400" s="133" t="str">
        <f t="shared" si="6"/>
        <v>22 – 28</v>
      </c>
      <c r="D400" s="131">
        <v>7336</v>
      </c>
    </row>
    <row r="401" spans="1:4" ht="15.75">
      <c r="A401" s="133">
        <v>44256</v>
      </c>
      <c r="B401" s="133" t="s">
        <v>1142</v>
      </c>
      <c r="C401" s="133" t="str">
        <f t="shared" si="6"/>
        <v>01 – 07</v>
      </c>
      <c r="D401" s="131">
        <v>7522.2</v>
      </c>
    </row>
    <row r="402" spans="1:4" ht="15.75">
      <c r="A402" s="133">
        <v>44256</v>
      </c>
      <c r="B402" s="133" t="s">
        <v>1143</v>
      </c>
      <c r="C402" s="133" t="str">
        <f t="shared" si="6"/>
        <v>08 – 14</v>
      </c>
      <c r="D402" s="131">
        <v>7808</v>
      </c>
    </row>
    <row r="403" spans="1:4" ht="15.75">
      <c r="A403" s="133">
        <v>44256</v>
      </c>
      <c r="B403" s="133" t="s">
        <v>1164</v>
      </c>
      <c r="C403" s="133" t="str">
        <f t="shared" si="6"/>
        <v>14 – 21</v>
      </c>
      <c r="D403" s="131">
        <v>7737.7</v>
      </c>
    </row>
    <row r="404" spans="1:4" ht="15.75">
      <c r="A404" s="133">
        <v>44256</v>
      </c>
      <c r="B404" s="133" t="s">
        <v>1095</v>
      </c>
      <c r="C404" s="133" t="str">
        <f t="shared" si="6"/>
        <v>22 – 28</v>
      </c>
      <c r="D404" s="131">
        <v>7722.2</v>
      </c>
    </row>
    <row r="405" spans="1:4" ht="15.75">
      <c r="A405" s="133">
        <v>44287</v>
      </c>
      <c r="B405" s="133" t="s">
        <v>1144</v>
      </c>
      <c r="C405" s="133" t="str">
        <f t="shared" si="6"/>
        <v>29 – 04</v>
      </c>
      <c r="D405" s="131">
        <v>7653.3</v>
      </c>
    </row>
    <row r="406" spans="1:4" ht="15.75">
      <c r="A406" s="133">
        <v>44287</v>
      </c>
      <c r="B406" s="133" t="s">
        <v>1156</v>
      </c>
      <c r="C406" s="133" t="str">
        <f t="shared" si="6"/>
        <v>05 – 11</v>
      </c>
      <c r="D406" s="131">
        <v>7527.7</v>
      </c>
    </row>
    <row r="407" spans="1:4" ht="15.75">
      <c r="A407" s="133">
        <v>44287</v>
      </c>
      <c r="B407" s="133" t="s">
        <v>1098</v>
      </c>
      <c r="C407" s="133" t="str">
        <f t="shared" si="6"/>
        <v>12 – 18</v>
      </c>
      <c r="D407" s="131">
        <v>7437</v>
      </c>
    </row>
    <row r="408" spans="1:4" ht="15.75">
      <c r="A408" s="133">
        <v>44287</v>
      </c>
      <c r="B408" s="133" t="s">
        <v>1099</v>
      </c>
      <c r="C408" s="133" t="str">
        <f t="shared" si="6"/>
        <v>19 – 25</v>
      </c>
      <c r="D408" s="131">
        <v>7456.3</v>
      </c>
    </row>
    <row r="409" spans="1:4" ht="15.75">
      <c r="A409" s="133">
        <v>44287</v>
      </c>
      <c r="B409" s="133" t="s">
        <v>1146</v>
      </c>
      <c r="C409" s="133" t="str">
        <f t="shared" si="6"/>
        <v>26 – 02</v>
      </c>
      <c r="D409" s="131">
        <v>7447.7</v>
      </c>
    </row>
    <row r="410" spans="1:4" ht="15.75">
      <c r="A410" s="133">
        <v>44317</v>
      </c>
      <c r="B410" s="133" t="s">
        <v>1141</v>
      </c>
      <c r="C410" s="133" t="str">
        <f t="shared" si="6"/>
        <v>03 – 09</v>
      </c>
      <c r="D410" s="131">
        <v>7531.3</v>
      </c>
    </row>
    <row r="411" spans="1:4" ht="15.75">
      <c r="A411" s="133">
        <v>44317</v>
      </c>
      <c r="B411" s="133" t="s">
        <v>1120</v>
      </c>
      <c r="C411" s="133" t="str">
        <f t="shared" si="6"/>
        <v>10 – 16</v>
      </c>
      <c r="D411" s="131">
        <v>7547.3</v>
      </c>
    </row>
    <row r="412" spans="1:4" ht="15.75">
      <c r="A412" s="133">
        <v>44317</v>
      </c>
      <c r="B412" s="133" t="s">
        <v>1123</v>
      </c>
      <c r="C412" s="133" t="str">
        <f t="shared" si="6"/>
        <v>17 – 23</v>
      </c>
      <c r="D412" s="131">
        <v>7567.3</v>
      </c>
    </row>
    <row r="413" spans="1:4" ht="15.75">
      <c r="A413" s="133">
        <v>44317</v>
      </c>
      <c r="B413" s="133" t="s">
        <v>1124</v>
      </c>
      <c r="C413" s="133" t="str">
        <f t="shared" si="6"/>
        <v>24 – 30</v>
      </c>
      <c r="D413" s="131">
        <v>7555.7</v>
      </c>
    </row>
    <row r="414" spans="1:4" ht="15.75">
      <c r="A414" s="133">
        <v>44348</v>
      </c>
      <c r="B414" s="133" t="s">
        <v>1147</v>
      </c>
      <c r="C414" s="133" t="str">
        <f t="shared" si="6"/>
        <v>31 – 06</v>
      </c>
      <c r="D414" s="131">
        <v>7479.5</v>
      </c>
    </row>
    <row r="415" spans="1:4" ht="15.75">
      <c r="A415" s="133">
        <v>44348</v>
      </c>
      <c r="B415" s="133" t="s">
        <v>1148</v>
      </c>
      <c r="C415" s="133" t="str">
        <f t="shared" si="6"/>
        <v>07 – 13</v>
      </c>
      <c r="D415" s="131">
        <v>7441.3</v>
      </c>
    </row>
    <row r="416" spans="1:4" ht="15.75">
      <c r="A416" s="133">
        <v>44348</v>
      </c>
      <c r="B416" s="133" t="s">
        <v>1107</v>
      </c>
      <c r="C416" s="133" t="str">
        <f t="shared" si="6"/>
        <v>14 – 20</v>
      </c>
      <c r="D416" s="131">
        <v>7164.7</v>
      </c>
    </row>
    <row r="417" spans="1:4" ht="15.75">
      <c r="A417" s="133">
        <v>44348</v>
      </c>
      <c r="B417" s="133" t="s">
        <v>1108</v>
      </c>
      <c r="C417" s="133" t="str">
        <f t="shared" si="6"/>
        <v>21 – 27</v>
      </c>
      <c r="D417" s="131">
        <v>6983.7</v>
      </c>
    </row>
    <row r="418" spans="1:4" ht="15.75">
      <c r="A418" s="133">
        <v>44378</v>
      </c>
      <c r="B418" s="133" t="s">
        <v>1163</v>
      </c>
      <c r="C418" s="133" t="str">
        <f t="shared" si="6"/>
        <v>28 – 04</v>
      </c>
      <c r="D418" s="131">
        <v>6976.2</v>
      </c>
    </row>
    <row r="419" spans="1:4" ht="15.75">
      <c r="A419" s="133">
        <v>44378</v>
      </c>
      <c r="B419" s="133" t="s">
        <v>1156</v>
      </c>
      <c r="C419" s="133" t="str">
        <f t="shared" si="6"/>
        <v>05 – 11</v>
      </c>
      <c r="D419" s="131">
        <v>6927.5</v>
      </c>
    </row>
    <row r="420" spans="1:4" ht="15.75">
      <c r="A420" s="133">
        <v>44378</v>
      </c>
      <c r="B420" s="133" t="s">
        <v>1098</v>
      </c>
      <c r="C420" s="133" t="str">
        <f t="shared" si="6"/>
        <v>12 – 18</v>
      </c>
      <c r="D420" s="131">
        <v>6886</v>
      </c>
    </row>
    <row r="421" spans="1:4" ht="15.75">
      <c r="A421" s="133">
        <v>44378</v>
      </c>
      <c r="B421" s="133" t="s">
        <v>1099</v>
      </c>
      <c r="C421" s="133" t="str">
        <f t="shared" si="6"/>
        <v>19 – 25</v>
      </c>
      <c r="D421" s="131">
        <v>6960</v>
      </c>
    </row>
    <row r="422" spans="1:4" ht="15.75">
      <c r="A422" s="133">
        <v>44378</v>
      </c>
      <c r="B422" s="133" t="s">
        <v>1158</v>
      </c>
      <c r="C422" s="133" t="str">
        <f t="shared" si="6"/>
        <v>26 – 01</v>
      </c>
      <c r="D422" s="131">
        <v>6996.7</v>
      </c>
    </row>
    <row r="423" spans="1:4" ht="15.75">
      <c r="A423" s="133">
        <v>44409</v>
      </c>
      <c r="B423" s="133" t="s">
        <v>1152</v>
      </c>
      <c r="C423" s="133" t="str">
        <f t="shared" si="6"/>
        <v>02 – 08</v>
      </c>
      <c r="D423" s="131">
        <v>7130.5</v>
      </c>
    </row>
    <row r="424" spans="1:4" ht="15.75">
      <c r="A424" s="133">
        <v>44409</v>
      </c>
      <c r="B424" s="133" t="s">
        <v>1153</v>
      </c>
      <c r="C424" s="133" t="str">
        <f t="shared" si="6"/>
        <v>09 – 15</v>
      </c>
      <c r="D424" s="131">
        <v>7407.2</v>
      </c>
    </row>
    <row r="425" spans="1:4" ht="15.75">
      <c r="A425" s="133">
        <v>44409</v>
      </c>
      <c r="B425" s="133" t="s">
        <v>1103</v>
      </c>
      <c r="C425" s="133" t="str">
        <f t="shared" si="6"/>
        <v>16 – 22</v>
      </c>
      <c r="D425" s="131">
        <v>7852</v>
      </c>
    </row>
    <row r="426" spans="1:4" ht="15.75">
      <c r="A426" s="133">
        <v>44409</v>
      </c>
      <c r="B426" s="133" t="s">
        <v>1104</v>
      </c>
      <c r="C426" s="133" t="str">
        <f t="shared" si="6"/>
        <v>23 – 29</v>
      </c>
      <c r="D426" s="131">
        <v>8208.5</v>
      </c>
    </row>
    <row r="427" spans="1:4" ht="15.75">
      <c r="A427" s="133">
        <v>44409</v>
      </c>
      <c r="B427" s="133" t="s">
        <v>1154</v>
      </c>
      <c r="C427" s="133" t="str">
        <f t="shared" si="6"/>
        <v>30 – 05</v>
      </c>
      <c r="D427" s="131">
        <v>8185.3</v>
      </c>
    </row>
    <row r="428" spans="1:4" ht="15.75">
      <c r="A428" s="133">
        <v>44440</v>
      </c>
      <c r="B428" s="133" t="s">
        <v>1165</v>
      </c>
      <c r="C428" s="133" t="str">
        <f t="shared" si="6"/>
        <v>05 – 12</v>
      </c>
      <c r="D428" s="131">
        <v>8096.3</v>
      </c>
    </row>
    <row r="429" spans="1:4" ht="15.75">
      <c r="A429" s="133">
        <v>44440</v>
      </c>
      <c r="B429" s="133" t="s">
        <v>1116</v>
      </c>
      <c r="C429" s="133" t="str">
        <f t="shared" si="6"/>
        <v>13 – 19</v>
      </c>
      <c r="D429" s="131">
        <v>8289.5</v>
      </c>
    </row>
    <row r="430" spans="1:4" ht="15.75">
      <c r="A430" s="133">
        <v>44440</v>
      </c>
      <c r="B430" s="133" t="s">
        <v>1117</v>
      </c>
      <c r="C430" s="133" t="str">
        <f t="shared" si="6"/>
        <v>20 – 26</v>
      </c>
      <c r="D430" s="131">
        <v>8332</v>
      </c>
    </row>
    <row r="431" spans="1:4" ht="15.75">
      <c r="A431" s="133">
        <v>44440</v>
      </c>
      <c r="B431" s="133" t="s">
        <v>1155</v>
      </c>
      <c r="C431" s="133" t="str">
        <f t="shared" si="6"/>
        <v>27 – 03</v>
      </c>
      <c r="D431" s="131">
        <v>8339.5</v>
      </c>
    </row>
    <row r="432" spans="1:4" ht="15.75">
      <c r="A432" s="133">
        <v>44470</v>
      </c>
      <c r="B432" s="133" t="s">
        <v>1150</v>
      </c>
      <c r="C432" s="133" t="str">
        <f t="shared" si="6"/>
        <v>04 – 10</v>
      </c>
      <c r="D432" s="131">
        <v>8504</v>
      </c>
    </row>
    <row r="433" spans="1:4" ht="15.75">
      <c r="A433" s="133">
        <v>44470</v>
      </c>
      <c r="B433" s="133" t="s">
        <v>1111</v>
      </c>
      <c r="C433" s="133" t="str">
        <f t="shared" si="6"/>
        <v>11 – 17</v>
      </c>
      <c r="D433" s="131">
        <v>8782</v>
      </c>
    </row>
    <row r="434" spans="1:4" ht="15.75">
      <c r="A434" s="133">
        <v>44470</v>
      </c>
      <c r="B434" s="133" t="s">
        <v>1112</v>
      </c>
      <c r="C434" s="133" t="str">
        <f t="shared" si="6"/>
        <v>18 – 24</v>
      </c>
      <c r="D434" s="131">
        <v>8512.2000000000007</v>
      </c>
    </row>
    <row r="435" spans="1:4" ht="15.75">
      <c r="A435" s="133">
        <v>44470</v>
      </c>
      <c r="B435" s="133" t="s">
        <v>1127</v>
      </c>
      <c r="C435" s="133" t="str">
        <f t="shared" si="6"/>
        <v>25 – 31</v>
      </c>
      <c r="D435" s="131">
        <v>8299.5</v>
      </c>
    </row>
    <row r="436" spans="1:4" ht="15.75">
      <c r="A436" s="133">
        <v>44501</v>
      </c>
      <c r="B436" s="133" t="s">
        <v>1142</v>
      </c>
      <c r="C436" s="133" t="str">
        <f t="shared" si="6"/>
        <v>01 – 07</v>
      </c>
      <c r="D436" s="131">
        <v>8310.2999999999993</v>
      </c>
    </row>
    <row r="437" spans="1:4" ht="15.75">
      <c r="A437" s="133">
        <v>44501</v>
      </c>
      <c r="B437" s="133" t="s">
        <v>1143</v>
      </c>
      <c r="C437" s="133" t="str">
        <f t="shared" si="6"/>
        <v>08 – 14</v>
      </c>
      <c r="D437" s="131">
        <v>7937.7</v>
      </c>
    </row>
    <row r="438" spans="1:4" ht="15.75">
      <c r="A438" s="133">
        <v>44501</v>
      </c>
      <c r="B438" s="133" t="s">
        <v>1094</v>
      </c>
      <c r="C438" s="133" t="str">
        <f t="shared" si="6"/>
        <v>15 – 21</v>
      </c>
      <c r="D438" s="131">
        <v>8118.2</v>
      </c>
    </row>
    <row r="439" spans="1:4" ht="15.75">
      <c r="A439" s="133">
        <v>44501</v>
      </c>
      <c r="B439" s="133" t="s">
        <v>1095</v>
      </c>
      <c r="C439" s="133" t="str">
        <f t="shared" si="6"/>
        <v>22 – 28</v>
      </c>
      <c r="D439" s="131">
        <v>8396</v>
      </c>
    </row>
    <row r="440" spans="1:4" ht="15.75">
      <c r="A440" s="133">
        <v>44531</v>
      </c>
      <c r="B440" s="133" t="s">
        <v>1134</v>
      </c>
      <c r="C440" s="133" t="str">
        <f t="shared" si="6"/>
        <v>29 – 05</v>
      </c>
      <c r="D440" s="131">
        <v>8411.7999999999993</v>
      </c>
    </row>
    <row r="441" spans="1:4" ht="15.75">
      <c r="A441" s="133">
        <v>44531</v>
      </c>
      <c r="B441" s="133" t="s">
        <v>1139</v>
      </c>
      <c r="C441" s="133" t="str">
        <f t="shared" si="6"/>
        <v>06 – 12</v>
      </c>
      <c r="D441" s="131">
        <v>8040.4</v>
      </c>
    </row>
    <row r="442" spans="1:4" ht="15.75">
      <c r="A442" s="133">
        <v>44531</v>
      </c>
      <c r="B442" s="133" t="s">
        <v>1116</v>
      </c>
      <c r="C442" s="133" t="str">
        <f t="shared" si="6"/>
        <v>13 – 19</v>
      </c>
      <c r="D442" s="131">
        <v>8175.3</v>
      </c>
    </row>
    <row r="443" spans="1:4" ht="15.75">
      <c r="A443" s="133">
        <v>44531</v>
      </c>
      <c r="B443" s="133" t="s">
        <v>1117</v>
      </c>
      <c r="C443" s="133" t="str">
        <f t="shared" si="6"/>
        <v>20 – 26</v>
      </c>
      <c r="D443" s="131">
        <v>8359</v>
      </c>
    </row>
    <row r="444" spans="1:4" ht="15.75">
      <c r="A444" s="133">
        <v>44531</v>
      </c>
      <c r="B444" s="133" t="s">
        <v>1140</v>
      </c>
      <c r="C444" s="133" t="str">
        <f t="shared" si="6"/>
        <v>27 – 02</v>
      </c>
      <c r="D444" s="131">
        <v>8359</v>
      </c>
    </row>
    <row r="445" spans="1:4" ht="15.75">
      <c r="A445" s="133">
        <v>44562</v>
      </c>
      <c r="B445" s="133" t="s">
        <v>1141</v>
      </c>
      <c r="C445" s="133" t="str">
        <f t="shared" si="6"/>
        <v>03 – 09</v>
      </c>
      <c r="D445" s="131">
        <v>8408.5</v>
      </c>
    </row>
    <row r="446" spans="1:4" ht="15.75">
      <c r="A446" s="133">
        <v>44562</v>
      </c>
      <c r="B446" s="133" t="s">
        <v>1120</v>
      </c>
      <c r="C446" s="133" t="str">
        <f t="shared" si="6"/>
        <v>10 – 16</v>
      </c>
      <c r="D446" s="131">
        <v>8469</v>
      </c>
    </row>
    <row r="447" spans="1:4" ht="15.75">
      <c r="A447" s="133">
        <v>44562</v>
      </c>
      <c r="B447" s="133" t="s">
        <v>1123</v>
      </c>
      <c r="C447" s="133" t="str">
        <f t="shared" si="6"/>
        <v>17 – 23</v>
      </c>
      <c r="D447" s="131">
        <v>8654.5</v>
      </c>
    </row>
    <row r="448" spans="1:4" ht="15.75">
      <c r="A448" s="133">
        <v>44562</v>
      </c>
      <c r="B448" s="133" t="s">
        <v>1124</v>
      </c>
      <c r="C448" s="133" t="str">
        <f t="shared" si="6"/>
        <v>24 – 30</v>
      </c>
      <c r="D448" s="131">
        <v>8943.7999999999993</v>
      </c>
    </row>
    <row r="449" spans="1:4" ht="15.75">
      <c r="A449" s="133">
        <v>44593</v>
      </c>
      <c r="B449" s="133" t="s">
        <v>1147</v>
      </c>
      <c r="C449" s="133" t="str">
        <f t="shared" si="6"/>
        <v>31 – 06</v>
      </c>
      <c r="D449" s="131">
        <v>8664</v>
      </c>
    </row>
    <row r="450" spans="1:4" ht="15.75">
      <c r="A450" s="133">
        <v>44593</v>
      </c>
      <c r="B450" s="133" t="s">
        <v>1148</v>
      </c>
      <c r="C450" s="133" t="str">
        <f t="shared" si="6"/>
        <v>07 – 13</v>
      </c>
      <c r="D450" s="131">
        <v>8814</v>
      </c>
    </row>
    <row r="451" spans="1:4" ht="15.75">
      <c r="A451" s="133">
        <v>44593</v>
      </c>
      <c r="B451" s="133" t="s">
        <v>1107</v>
      </c>
      <c r="C451" s="133" t="str">
        <f t="shared" ref="C451:C514" si="7">SUBSTITUTE(B451,"-","–")</f>
        <v>14 – 20</v>
      </c>
      <c r="D451" s="131">
        <v>9153.5</v>
      </c>
    </row>
    <row r="452" spans="1:4" ht="15.75">
      <c r="A452" s="133">
        <v>44593</v>
      </c>
      <c r="B452" s="133" t="s">
        <v>1108</v>
      </c>
      <c r="C452" s="133" t="str">
        <f t="shared" si="7"/>
        <v>21 – 27</v>
      </c>
      <c r="D452" s="131">
        <v>9028.2000000000007</v>
      </c>
    </row>
    <row r="453" spans="1:4" ht="15.75">
      <c r="A453" s="133">
        <v>44621</v>
      </c>
      <c r="B453" s="133" t="s">
        <v>1166</v>
      </c>
      <c r="C453" s="133" t="str">
        <f t="shared" si="7"/>
        <v>28 – 06</v>
      </c>
      <c r="D453" s="131">
        <v>8955.2999999999993</v>
      </c>
    </row>
    <row r="454" spans="1:4" ht="15.75">
      <c r="A454" s="133">
        <v>44621</v>
      </c>
      <c r="B454" s="133" t="s">
        <v>1148</v>
      </c>
      <c r="C454" s="133" t="str">
        <f t="shared" si="7"/>
        <v>07 – 13</v>
      </c>
      <c r="D454" s="131">
        <v>8562</v>
      </c>
    </row>
    <row r="455" spans="1:4" ht="15.75">
      <c r="A455" s="133">
        <v>44621</v>
      </c>
      <c r="B455" s="133" t="s">
        <v>1107</v>
      </c>
      <c r="C455" s="133" t="str">
        <f t="shared" si="7"/>
        <v>14 – 20</v>
      </c>
      <c r="D455" s="131">
        <v>8696.2000000000007</v>
      </c>
    </row>
    <row r="456" spans="1:4" ht="15.75">
      <c r="A456" s="133">
        <v>44621</v>
      </c>
      <c r="B456" s="133" t="s">
        <v>1108</v>
      </c>
      <c r="C456" s="133" t="str">
        <f t="shared" si="7"/>
        <v>21 – 27</v>
      </c>
      <c r="D456" s="131">
        <v>8527.7000000000007</v>
      </c>
    </row>
    <row r="457" spans="1:4" ht="15.75">
      <c r="A457" s="133">
        <v>44621</v>
      </c>
      <c r="B457" s="133" t="s">
        <v>1149</v>
      </c>
      <c r="C457" s="133" t="str">
        <f t="shared" si="7"/>
        <v>28 – 03</v>
      </c>
      <c r="D457" s="131">
        <v>8536.5</v>
      </c>
    </row>
    <row r="458" spans="1:4" ht="15.75">
      <c r="A458" s="133">
        <v>44652</v>
      </c>
      <c r="B458" s="133" t="s">
        <v>1150</v>
      </c>
      <c r="C458" s="133" t="str">
        <f t="shared" si="7"/>
        <v>04 – 10</v>
      </c>
      <c r="D458" s="131">
        <v>8543</v>
      </c>
    </row>
    <row r="459" spans="1:4" ht="15.75">
      <c r="A459" s="133">
        <v>44652</v>
      </c>
      <c r="B459" s="133" t="s">
        <v>1111</v>
      </c>
      <c r="C459" s="133" t="str">
        <f t="shared" si="7"/>
        <v>11 – 17</v>
      </c>
      <c r="D459" s="131">
        <v>8436</v>
      </c>
    </row>
    <row r="460" spans="1:4" ht="15.75">
      <c r="A460" s="133">
        <v>44652</v>
      </c>
      <c r="B460" s="133" t="s">
        <v>1112</v>
      </c>
      <c r="C460" s="133" t="str">
        <f t="shared" si="7"/>
        <v>18 – 24</v>
      </c>
      <c r="D460" s="131">
        <v>8436</v>
      </c>
    </row>
    <row r="461" spans="1:4" ht="15.75">
      <c r="A461" s="133">
        <v>44652</v>
      </c>
      <c r="B461" s="133" t="s">
        <v>1151</v>
      </c>
      <c r="C461" s="133" t="str">
        <f t="shared" si="7"/>
        <v>25 – 01</v>
      </c>
      <c r="D461" s="131">
        <v>8436</v>
      </c>
    </row>
    <row r="462" spans="1:4" ht="15.75">
      <c r="A462" s="133">
        <v>44682</v>
      </c>
      <c r="B462" s="133" t="s">
        <v>1152</v>
      </c>
      <c r="C462" s="133" t="str">
        <f t="shared" si="7"/>
        <v>02 – 08</v>
      </c>
      <c r="D462" s="131">
        <v>8378.2999999999993</v>
      </c>
    </row>
    <row r="463" spans="1:4" ht="15.75">
      <c r="A463" s="133">
        <v>44682</v>
      </c>
      <c r="B463" s="133" t="s">
        <v>1153</v>
      </c>
      <c r="C463" s="133" t="str">
        <f t="shared" si="7"/>
        <v>09 – 15</v>
      </c>
      <c r="D463" s="131">
        <v>8582.5</v>
      </c>
    </row>
    <row r="464" spans="1:4" ht="15.75">
      <c r="A464" s="133">
        <v>44682</v>
      </c>
      <c r="B464" s="133" t="s">
        <v>1103</v>
      </c>
      <c r="C464" s="133" t="str">
        <f t="shared" si="7"/>
        <v>16 – 22</v>
      </c>
      <c r="D464" s="131">
        <v>8478.2000000000007</v>
      </c>
    </row>
    <row r="465" spans="1:4" ht="15.75">
      <c r="A465" s="133">
        <v>44682</v>
      </c>
      <c r="B465" s="133" t="s">
        <v>1104</v>
      </c>
      <c r="C465" s="133" t="str">
        <f t="shared" si="7"/>
        <v>23 – 29</v>
      </c>
      <c r="D465" s="131">
        <v>8282.2999999999993</v>
      </c>
    </row>
    <row r="466" spans="1:4" ht="15.75">
      <c r="A466" s="133">
        <v>44682</v>
      </c>
      <c r="B466" s="133" t="s">
        <v>1154</v>
      </c>
      <c r="C466" s="133" t="str">
        <f t="shared" si="7"/>
        <v>30 – 05</v>
      </c>
      <c r="D466" s="131">
        <v>8006.7</v>
      </c>
    </row>
    <row r="467" spans="1:4" ht="15.75">
      <c r="A467" s="133">
        <v>44713</v>
      </c>
      <c r="B467" s="133" t="s">
        <v>1139</v>
      </c>
      <c r="C467" s="133" t="str">
        <f t="shared" si="7"/>
        <v>06 – 12</v>
      </c>
      <c r="D467" s="131">
        <v>7992.2</v>
      </c>
    </row>
    <row r="468" spans="1:4" ht="15.75">
      <c r="A468" s="133">
        <v>44713</v>
      </c>
      <c r="B468" s="133" t="s">
        <v>1116</v>
      </c>
      <c r="C468" s="133" t="str">
        <f t="shared" si="7"/>
        <v>13 – 19</v>
      </c>
      <c r="D468" s="131">
        <v>7916.2</v>
      </c>
    </row>
    <row r="469" spans="1:4" ht="15.75">
      <c r="A469" s="133">
        <v>44713</v>
      </c>
      <c r="B469" s="133" t="s">
        <v>1117</v>
      </c>
      <c r="C469" s="133" t="str">
        <f t="shared" si="7"/>
        <v>20 – 26</v>
      </c>
      <c r="D469" s="131">
        <v>7789.2</v>
      </c>
    </row>
    <row r="470" spans="1:4" ht="15.75">
      <c r="A470" s="133">
        <v>44713</v>
      </c>
      <c r="B470" s="133" t="s">
        <v>1155</v>
      </c>
      <c r="C470" s="133" t="str">
        <f t="shared" si="7"/>
        <v>27 – 03</v>
      </c>
      <c r="D470" s="131">
        <v>7852.5</v>
      </c>
    </row>
    <row r="471" spans="1:4" ht="15.75">
      <c r="A471" s="133">
        <v>44743</v>
      </c>
      <c r="B471" s="133" t="s">
        <v>1150</v>
      </c>
      <c r="C471" s="133" t="str">
        <f t="shared" si="7"/>
        <v>04 – 10</v>
      </c>
      <c r="D471" s="131">
        <v>7885.8</v>
      </c>
    </row>
    <row r="472" spans="1:4" ht="15.75">
      <c r="A472" s="133">
        <v>44743</v>
      </c>
      <c r="B472" s="133" t="s">
        <v>1111</v>
      </c>
      <c r="C472" s="133" t="str">
        <f t="shared" si="7"/>
        <v>11 – 17</v>
      </c>
      <c r="D472" s="131">
        <v>8243.7000000000007</v>
      </c>
    </row>
    <row r="473" spans="1:4" ht="15.75">
      <c r="A473" s="133">
        <v>44743</v>
      </c>
      <c r="B473" s="133" t="s">
        <v>1112</v>
      </c>
      <c r="C473" s="133" t="str">
        <f t="shared" si="7"/>
        <v>18 – 24</v>
      </c>
      <c r="D473" s="131">
        <v>8563.2999999999993</v>
      </c>
    </row>
    <row r="474" spans="1:4" ht="15.75">
      <c r="A474" s="133">
        <v>44743</v>
      </c>
      <c r="B474" s="133" t="s">
        <v>1127</v>
      </c>
      <c r="C474" s="133" t="str">
        <f t="shared" si="7"/>
        <v>25 – 31</v>
      </c>
      <c r="D474" s="131">
        <v>8628.2999999999993</v>
      </c>
    </row>
    <row r="475" spans="1:4" ht="15.75">
      <c r="A475" s="133">
        <v>44774</v>
      </c>
      <c r="B475" s="133" t="s">
        <v>1142</v>
      </c>
      <c r="C475" s="133" t="str">
        <f t="shared" si="7"/>
        <v>01 – 07</v>
      </c>
      <c r="D475" s="131">
        <v>8628.2999999999993</v>
      </c>
    </row>
    <row r="476" spans="1:4" ht="15.75">
      <c r="A476" s="133">
        <v>44774</v>
      </c>
      <c r="B476" s="133" t="s">
        <v>1143</v>
      </c>
      <c r="C476" s="133" t="str">
        <f t="shared" si="7"/>
        <v>08 – 14</v>
      </c>
      <c r="D476" s="131">
        <v>8491.2999999999993</v>
      </c>
    </row>
    <row r="477" spans="1:4" ht="15.75">
      <c r="A477" s="133">
        <v>44774</v>
      </c>
      <c r="B477" s="133" t="s">
        <v>1094</v>
      </c>
      <c r="C477" s="133" t="str">
        <f t="shared" si="7"/>
        <v>15 – 21</v>
      </c>
      <c r="D477" s="131">
        <v>8579.16</v>
      </c>
    </row>
    <row r="478" spans="1:4" ht="15.75">
      <c r="A478" s="133">
        <v>44774</v>
      </c>
      <c r="B478" s="133" t="s">
        <v>1095</v>
      </c>
      <c r="C478" s="133" t="str">
        <f t="shared" si="7"/>
        <v>22 – 28</v>
      </c>
      <c r="D478" s="131">
        <v>8625</v>
      </c>
    </row>
    <row r="479" spans="1:4" ht="15.75">
      <c r="A479" s="133">
        <v>44774</v>
      </c>
      <c r="B479" s="133" t="s">
        <v>1144</v>
      </c>
      <c r="C479" s="133" t="str">
        <f t="shared" si="7"/>
        <v>29 – 04</v>
      </c>
      <c r="D479" s="131">
        <v>8699.2000000000007</v>
      </c>
    </row>
    <row r="480" spans="1:4" ht="15.75">
      <c r="A480" s="133">
        <v>44805</v>
      </c>
      <c r="B480" s="133" t="s">
        <v>1156</v>
      </c>
      <c r="C480" s="133" t="str">
        <f t="shared" si="7"/>
        <v>05 – 11</v>
      </c>
      <c r="D480" s="131">
        <v>8855.7999999999993</v>
      </c>
    </row>
    <row r="481" spans="1:4" ht="15.75">
      <c r="A481" s="133">
        <v>44805</v>
      </c>
      <c r="B481" s="133" t="s">
        <v>1098</v>
      </c>
      <c r="C481" s="133" t="str">
        <f t="shared" si="7"/>
        <v>12 – 18</v>
      </c>
      <c r="D481" s="131">
        <v>8815.7999999999993</v>
      </c>
    </row>
    <row r="482" spans="1:4" ht="15.75">
      <c r="A482" s="133">
        <v>44805</v>
      </c>
      <c r="B482" s="133" t="s">
        <v>1099</v>
      </c>
      <c r="C482" s="133" t="str">
        <f t="shared" si="7"/>
        <v>19 – 25</v>
      </c>
      <c r="D482" s="131">
        <v>8717.5</v>
      </c>
    </row>
    <row r="483" spans="1:4" ht="15.75">
      <c r="A483" s="133">
        <v>44805</v>
      </c>
      <c r="B483" s="133" t="s">
        <v>1146</v>
      </c>
      <c r="C483" s="133" t="str">
        <f t="shared" si="7"/>
        <v>26 – 02</v>
      </c>
      <c r="D483" s="131">
        <v>8662.5</v>
      </c>
    </row>
    <row r="484" spans="1:4" ht="15.75">
      <c r="A484" s="133">
        <v>44835</v>
      </c>
      <c r="B484" s="133" t="s">
        <v>1141</v>
      </c>
      <c r="C484" s="133" t="str">
        <f t="shared" si="7"/>
        <v>03 – 09</v>
      </c>
      <c r="D484" s="131">
        <v>8811.66</v>
      </c>
    </row>
    <row r="485" spans="1:4" ht="15.75">
      <c r="A485" s="133">
        <v>44835</v>
      </c>
      <c r="B485" s="133" t="s">
        <v>1120</v>
      </c>
      <c r="C485" s="133" t="str">
        <f t="shared" si="7"/>
        <v>10 – 16</v>
      </c>
      <c r="D485" s="131">
        <v>8985</v>
      </c>
    </row>
    <row r="486" spans="1:4" ht="15.75">
      <c r="A486" s="133">
        <v>44835</v>
      </c>
      <c r="B486" s="133" t="s">
        <v>1123</v>
      </c>
      <c r="C486" s="133" t="str">
        <f t="shared" si="7"/>
        <v>17 – 23</v>
      </c>
      <c r="D486" s="131">
        <v>9008.2999999999993</v>
      </c>
    </row>
    <row r="487" spans="1:4" ht="15.75">
      <c r="A487" s="133">
        <v>44835</v>
      </c>
      <c r="B487" s="133" t="s">
        <v>1124</v>
      </c>
      <c r="C487" s="133" t="str">
        <f t="shared" si="7"/>
        <v>24 – 30</v>
      </c>
      <c r="D487" s="131">
        <v>9258.5</v>
      </c>
    </row>
    <row r="488" spans="1:4" ht="15.75">
      <c r="A488" s="133">
        <v>44835</v>
      </c>
      <c r="B488" s="133" t="s">
        <v>1147</v>
      </c>
      <c r="C488" s="133" t="str">
        <f t="shared" si="7"/>
        <v>31 – 06</v>
      </c>
      <c r="D488" s="131">
        <v>9399.2000000000007</v>
      </c>
    </row>
    <row r="489" spans="1:4" ht="15.75">
      <c r="A489" s="133">
        <v>44866</v>
      </c>
      <c r="B489" s="133" t="s">
        <v>1148</v>
      </c>
      <c r="C489" s="133" t="str">
        <f t="shared" si="7"/>
        <v>07 – 13</v>
      </c>
      <c r="D489" s="131">
        <v>9647.5</v>
      </c>
    </row>
    <row r="490" spans="1:4" ht="15.75">
      <c r="A490" s="133">
        <v>44866</v>
      </c>
      <c r="B490" s="133" t="s">
        <v>1107</v>
      </c>
      <c r="C490" s="133" t="str">
        <f t="shared" si="7"/>
        <v>14 – 20</v>
      </c>
      <c r="D490" s="131">
        <v>9918</v>
      </c>
    </row>
    <row r="491" spans="1:4" ht="15.75">
      <c r="A491" s="133">
        <v>44866</v>
      </c>
      <c r="B491" s="133" t="s">
        <v>1108</v>
      </c>
      <c r="C491" s="133" t="str">
        <f t="shared" si="7"/>
        <v>21 – 27</v>
      </c>
      <c r="D491" s="131">
        <v>10008.299999999999</v>
      </c>
    </row>
    <row r="492" spans="1:4" ht="15.75">
      <c r="A492" s="133">
        <v>44866</v>
      </c>
      <c r="B492" s="133" t="s">
        <v>1163</v>
      </c>
      <c r="C492" s="133" t="str">
        <f t="shared" si="7"/>
        <v>28 – 04</v>
      </c>
      <c r="D492" s="131">
        <v>9966.7000000000007</v>
      </c>
    </row>
    <row r="493" spans="1:4" ht="15.75">
      <c r="A493" s="133">
        <v>44896</v>
      </c>
      <c r="B493" s="133" t="s">
        <v>1156</v>
      </c>
      <c r="C493" s="133" t="str">
        <f t="shared" si="7"/>
        <v>05 – 11</v>
      </c>
      <c r="D493" s="131">
        <v>9990</v>
      </c>
    </row>
    <row r="494" spans="1:4" ht="15.75">
      <c r="A494" s="133">
        <v>44896</v>
      </c>
      <c r="B494" s="133" t="s">
        <v>1098</v>
      </c>
      <c r="C494" s="133" t="str">
        <f t="shared" si="7"/>
        <v>12 – 18</v>
      </c>
      <c r="D494" s="131">
        <v>9996.2999999999993</v>
      </c>
    </row>
    <row r="495" spans="1:4" ht="15.75">
      <c r="A495" s="133">
        <v>44896</v>
      </c>
      <c r="B495" s="133" t="s">
        <v>1099</v>
      </c>
      <c r="C495" s="133" t="str">
        <f t="shared" si="7"/>
        <v>19 – 25</v>
      </c>
      <c r="D495" s="131">
        <v>9985</v>
      </c>
    </row>
    <row r="496" spans="1:4" ht="15.75">
      <c r="A496" s="133">
        <v>44896</v>
      </c>
      <c r="B496" s="133" t="s">
        <v>1158</v>
      </c>
      <c r="C496" s="133" t="str">
        <f t="shared" si="7"/>
        <v>26 – 01</v>
      </c>
      <c r="D496" s="131">
        <v>10095</v>
      </c>
    </row>
    <row r="497" spans="1:4" ht="15.75">
      <c r="A497" s="133">
        <v>44927</v>
      </c>
      <c r="B497" s="133" t="s">
        <v>1152</v>
      </c>
      <c r="C497" s="133" t="str">
        <f t="shared" si="7"/>
        <v>02 – 08</v>
      </c>
      <c r="D497" s="131">
        <v>10095</v>
      </c>
    </row>
    <row r="498" spans="1:4" ht="15.75">
      <c r="A498" s="133">
        <v>44927</v>
      </c>
      <c r="B498" s="133" t="s">
        <v>1153</v>
      </c>
      <c r="C498" s="133" t="str">
        <f t="shared" si="7"/>
        <v>09 – 15</v>
      </c>
      <c r="D498" s="131">
        <v>10462.200000000001</v>
      </c>
    </row>
    <row r="499" spans="1:4" ht="15.75">
      <c r="A499" s="133">
        <v>44927</v>
      </c>
      <c r="B499" s="133" t="s">
        <v>1103</v>
      </c>
      <c r="C499" s="133" t="str">
        <f t="shared" si="7"/>
        <v>16 – 22</v>
      </c>
      <c r="D499" s="131">
        <v>10530.8</v>
      </c>
    </row>
    <row r="500" spans="1:4" ht="15.75">
      <c r="A500" s="133">
        <v>44927</v>
      </c>
      <c r="B500" s="133" t="s">
        <v>1104</v>
      </c>
      <c r="C500" s="133" t="str">
        <f t="shared" si="7"/>
        <v>23 – 29</v>
      </c>
      <c r="D500" s="131">
        <v>10580</v>
      </c>
    </row>
    <row r="501" spans="1:4" ht="15.75">
      <c r="A501" s="133">
        <v>44958</v>
      </c>
      <c r="B501" s="133" t="s">
        <v>1154</v>
      </c>
      <c r="C501" s="133" t="str">
        <f t="shared" si="7"/>
        <v>30 – 05</v>
      </c>
      <c r="D501" s="131">
        <v>10820</v>
      </c>
    </row>
    <row r="502" spans="1:4" ht="15.75">
      <c r="A502" s="133">
        <v>44958</v>
      </c>
      <c r="B502" s="133" t="s">
        <v>1139</v>
      </c>
      <c r="C502" s="133" t="str">
        <f t="shared" si="7"/>
        <v>06 – 12</v>
      </c>
      <c r="D502" s="131">
        <v>10857.8</v>
      </c>
    </row>
    <row r="503" spans="1:4" ht="15.75">
      <c r="A503" s="133">
        <v>44958</v>
      </c>
      <c r="B503" s="133" t="s">
        <v>1116</v>
      </c>
      <c r="C503" s="133" t="str">
        <f t="shared" si="7"/>
        <v>13 – 19</v>
      </c>
      <c r="D503" s="131">
        <v>10924.5</v>
      </c>
    </row>
    <row r="504" spans="1:4" ht="15.75">
      <c r="A504" s="133">
        <v>44958</v>
      </c>
      <c r="B504" s="133" t="s">
        <v>1117</v>
      </c>
      <c r="C504" s="133" t="str">
        <f t="shared" si="7"/>
        <v>20 – 26</v>
      </c>
      <c r="D504" s="131">
        <v>11246.7</v>
      </c>
    </row>
    <row r="505" spans="1:4" ht="15.75">
      <c r="A505" s="133">
        <v>44958</v>
      </c>
      <c r="B505" s="133" t="s">
        <v>1138</v>
      </c>
      <c r="C505" s="133" t="str">
        <f t="shared" si="7"/>
        <v>27 – 05</v>
      </c>
      <c r="D505" s="131">
        <v>11559.7</v>
      </c>
    </row>
    <row r="506" spans="1:4" ht="15.75">
      <c r="A506" s="133">
        <v>44986</v>
      </c>
      <c r="B506" s="133" t="s">
        <v>1139</v>
      </c>
      <c r="C506" s="133" t="str">
        <f t="shared" si="7"/>
        <v>06 – 12</v>
      </c>
      <c r="D506" s="131">
        <v>11867.5</v>
      </c>
    </row>
    <row r="507" spans="1:4" ht="15.75">
      <c r="A507" s="133">
        <v>44986</v>
      </c>
      <c r="B507" s="133" t="s">
        <v>1116</v>
      </c>
      <c r="C507" s="133" t="str">
        <f t="shared" si="7"/>
        <v>13 – 19</v>
      </c>
      <c r="D507" s="131">
        <v>11748.3</v>
      </c>
    </row>
    <row r="508" spans="1:4" ht="15.75">
      <c r="A508" s="133">
        <v>44986</v>
      </c>
      <c r="B508" s="133" t="s">
        <v>1117</v>
      </c>
      <c r="C508" s="133" t="str">
        <f t="shared" si="7"/>
        <v>20 – 26</v>
      </c>
      <c r="D508" s="131">
        <v>11576.7</v>
      </c>
    </row>
    <row r="509" spans="1:4" ht="15.75">
      <c r="A509" s="133">
        <v>44986</v>
      </c>
      <c r="B509" s="133" t="s">
        <v>1140</v>
      </c>
      <c r="C509" s="133" t="str">
        <f t="shared" si="7"/>
        <v>27 – 02</v>
      </c>
      <c r="D509" s="131">
        <v>11691.7</v>
      </c>
    </row>
    <row r="510" spans="1:4" ht="15.75">
      <c r="A510" s="133">
        <v>45017</v>
      </c>
      <c r="B510" s="133" t="s">
        <v>1141</v>
      </c>
      <c r="C510" s="133" t="str">
        <f t="shared" si="7"/>
        <v>03 – 09</v>
      </c>
      <c r="D510" s="131">
        <v>11640</v>
      </c>
    </row>
    <row r="511" spans="1:4" ht="15.75">
      <c r="A511" s="133">
        <v>45017</v>
      </c>
      <c r="B511" s="133" t="s">
        <v>1120</v>
      </c>
      <c r="C511" s="133" t="str">
        <f t="shared" si="7"/>
        <v>10 – 16</v>
      </c>
      <c r="D511" s="131">
        <v>11641.7</v>
      </c>
    </row>
    <row r="512" spans="1:4" ht="15.75">
      <c r="A512" s="133">
        <v>45017</v>
      </c>
      <c r="B512" s="133" t="s">
        <v>1123</v>
      </c>
      <c r="C512" s="133" t="str">
        <f t="shared" si="7"/>
        <v>17 – 23</v>
      </c>
      <c r="D512" s="131">
        <v>11552</v>
      </c>
    </row>
    <row r="513" spans="1:4" ht="15.75">
      <c r="A513" s="133">
        <v>45017</v>
      </c>
      <c r="B513" s="133" t="s">
        <v>1124</v>
      </c>
      <c r="C513" s="133" t="str">
        <f t="shared" si="7"/>
        <v>24 – 30</v>
      </c>
      <c r="D513" s="131">
        <v>11618.7</v>
      </c>
    </row>
    <row r="514" spans="1:4" ht="15.75">
      <c r="A514" s="133">
        <v>45047</v>
      </c>
      <c r="B514" s="133" t="s">
        <v>1142</v>
      </c>
      <c r="C514" s="133" t="str">
        <f t="shared" si="7"/>
        <v>01 – 07</v>
      </c>
      <c r="D514" s="131">
        <v>11688.3</v>
      </c>
    </row>
    <row r="515" spans="1:4" ht="15.75">
      <c r="A515" s="133">
        <v>45047</v>
      </c>
      <c r="B515" s="133" t="s">
        <v>1143</v>
      </c>
      <c r="C515" s="133" t="str">
        <f t="shared" ref="C515:C578" si="8">SUBSTITUTE(B515,"-","–")</f>
        <v>08 – 14</v>
      </c>
      <c r="D515" s="131">
        <v>11858.3</v>
      </c>
    </row>
    <row r="516" spans="1:4" ht="15.75">
      <c r="A516" s="133">
        <v>45047</v>
      </c>
      <c r="B516" s="133" t="s">
        <v>1094</v>
      </c>
      <c r="C516" s="133" t="str">
        <f t="shared" si="8"/>
        <v>15 – 21</v>
      </c>
      <c r="D516" s="131">
        <v>11925</v>
      </c>
    </row>
    <row r="517" spans="1:4" ht="15.75">
      <c r="A517" s="133">
        <v>45047</v>
      </c>
      <c r="B517" s="133" t="s">
        <v>1095</v>
      </c>
      <c r="C517" s="133" t="str">
        <f t="shared" si="8"/>
        <v>22 – 28</v>
      </c>
      <c r="D517" s="131">
        <v>12075</v>
      </c>
    </row>
    <row r="518" spans="1:4" ht="15.75">
      <c r="A518" s="133">
        <v>45047</v>
      </c>
      <c r="B518" s="133" t="s">
        <v>1144</v>
      </c>
      <c r="C518" s="133" t="str">
        <f t="shared" si="8"/>
        <v>29 – 04</v>
      </c>
      <c r="D518" s="131">
        <v>12207.5</v>
      </c>
    </row>
    <row r="519" spans="1:4" ht="15.75">
      <c r="A519" s="133">
        <v>45078</v>
      </c>
      <c r="B519" s="133" t="s">
        <v>1156</v>
      </c>
      <c r="C519" s="133" t="str">
        <f t="shared" si="8"/>
        <v>05 – 11</v>
      </c>
      <c r="D519" s="131">
        <v>12187.7</v>
      </c>
    </row>
    <row r="520" spans="1:4" ht="15.75">
      <c r="A520" s="133">
        <v>45078</v>
      </c>
      <c r="B520" s="133" t="s">
        <v>1098</v>
      </c>
      <c r="C520" s="133" t="str">
        <f t="shared" si="8"/>
        <v>12 – 18</v>
      </c>
      <c r="D520" s="131">
        <v>11929.2</v>
      </c>
    </row>
    <row r="521" spans="1:4" ht="15.75">
      <c r="A521" s="133">
        <v>45078</v>
      </c>
      <c r="B521" s="133" t="s">
        <v>1099</v>
      </c>
      <c r="C521" s="133" t="str">
        <f t="shared" si="8"/>
        <v>19 – 25</v>
      </c>
      <c r="D521" s="131">
        <v>11926.5</v>
      </c>
    </row>
    <row r="522" spans="1:4" ht="15.75">
      <c r="A522" s="133">
        <v>45078</v>
      </c>
      <c r="B522" s="133" t="s">
        <v>1146</v>
      </c>
      <c r="C522" s="133" t="str">
        <f t="shared" si="8"/>
        <v>26 – 02</v>
      </c>
      <c r="D522" s="131">
        <v>11900.8</v>
      </c>
    </row>
    <row r="523" spans="1:4" ht="15.75">
      <c r="A523" s="133">
        <v>45108</v>
      </c>
      <c r="B523" s="133" t="s">
        <v>1141</v>
      </c>
      <c r="C523" s="133" t="str">
        <f t="shared" si="8"/>
        <v>03 – 09</v>
      </c>
      <c r="D523" s="131">
        <v>12015</v>
      </c>
    </row>
    <row r="524" spans="1:4" ht="15.75">
      <c r="A524" s="133">
        <v>45108</v>
      </c>
      <c r="B524" s="133" t="s">
        <v>1120</v>
      </c>
      <c r="C524" s="133" t="str">
        <f t="shared" si="8"/>
        <v>10 – 16</v>
      </c>
      <c r="D524" s="131">
        <v>12234.2</v>
      </c>
    </row>
    <row r="525" spans="1:4" ht="15.75">
      <c r="A525" s="133">
        <v>45108</v>
      </c>
      <c r="B525" s="133" t="s">
        <v>1123</v>
      </c>
      <c r="C525" s="133" t="str">
        <f t="shared" si="8"/>
        <v>17 – 23</v>
      </c>
      <c r="D525" s="131">
        <v>12335</v>
      </c>
    </row>
    <row r="526" spans="1:4" ht="15.75">
      <c r="A526" s="133">
        <v>45108</v>
      </c>
      <c r="B526" s="133" t="s">
        <v>1124</v>
      </c>
      <c r="C526" s="133" t="str">
        <f t="shared" si="8"/>
        <v>24 – 30</v>
      </c>
      <c r="D526" s="131">
        <v>12300</v>
      </c>
    </row>
    <row r="527" spans="1:4" ht="15.75">
      <c r="A527" s="133">
        <v>45139</v>
      </c>
      <c r="B527" s="133" t="s">
        <v>1147</v>
      </c>
      <c r="C527" s="133" t="str">
        <f t="shared" si="8"/>
        <v>31 – 06</v>
      </c>
      <c r="D527" s="131">
        <v>12400</v>
      </c>
    </row>
    <row r="528" spans="1:4" ht="15.75">
      <c r="A528" s="133">
        <v>45139</v>
      </c>
      <c r="B528" s="133" t="s">
        <v>1148</v>
      </c>
      <c r="C528" s="133" t="str">
        <f t="shared" si="8"/>
        <v>07 – 13</v>
      </c>
      <c r="D528" s="131">
        <v>12449.7</v>
      </c>
    </row>
    <row r="529" spans="1:4" ht="15.75">
      <c r="A529" s="133">
        <v>45139</v>
      </c>
      <c r="B529" s="133" t="s">
        <v>1107</v>
      </c>
      <c r="C529" s="133" t="str">
        <f t="shared" si="8"/>
        <v>14 – 20</v>
      </c>
      <c r="D529" s="131">
        <v>12140</v>
      </c>
    </row>
    <row r="530" spans="1:4" ht="15.75">
      <c r="A530" s="133">
        <v>45139</v>
      </c>
      <c r="B530" s="133" t="s">
        <v>1108</v>
      </c>
      <c r="C530" s="133" t="str">
        <f t="shared" si="8"/>
        <v>21 – 27</v>
      </c>
      <c r="D530" s="131">
        <v>12106.7</v>
      </c>
    </row>
    <row r="531" spans="1:4" ht="15.75">
      <c r="A531" s="133">
        <v>45139</v>
      </c>
      <c r="B531" s="133" t="s">
        <v>1149</v>
      </c>
      <c r="C531" s="133" t="str">
        <f t="shared" si="8"/>
        <v>28 – 03</v>
      </c>
      <c r="D531" s="131">
        <v>12140.2</v>
      </c>
    </row>
    <row r="532" spans="1:4" ht="15.75">
      <c r="A532" s="133">
        <v>45170</v>
      </c>
      <c r="B532" s="133" t="s">
        <v>1150</v>
      </c>
      <c r="C532" s="133" t="str">
        <f t="shared" si="8"/>
        <v>04 – 10</v>
      </c>
      <c r="D532" s="131">
        <v>12172.5</v>
      </c>
    </row>
    <row r="533" spans="1:4" ht="15.75">
      <c r="A533" s="133">
        <v>45170</v>
      </c>
      <c r="B533" s="133" t="s">
        <v>1111</v>
      </c>
      <c r="C533" s="133" t="str">
        <f t="shared" si="8"/>
        <v>11 – 17</v>
      </c>
      <c r="D533" s="131">
        <v>12462.2</v>
      </c>
    </row>
    <row r="534" spans="1:4" ht="15.75">
      <c r="A534" s="133">
        <v>45170</v>
      </c>
      <c r="B534" s="133" t="s">
        <v>1112</v>
      </c>
      <c r="C534" s="133" t="str">
        <f t="shared" si="8"/>
        <v>18 – 24</v>
      </c>
      <c r="D534" s="131">
        <v>12506.7</v>
      </c>
    </row>
    <row r="535" spans="1:4" ht="15.75">
      <c r="A535" s="133">
        <v>45170</v>
      </c>
      <c r="B535" s="133" t="s">
        <v>1151</v>
      </c>
      <c r="C535" s="133" t="str">
        <f t="shared" si="8"/>
        <v>25 – 01</v>
      </c>
      <c r="D535" s="131">
        <v>12396.8</v>
      </c>
    </row>
    <row r="536" spans="1:4" ht="15.75">
      <c r="A536" s="133">
        <v>45200</v>
      </c>
      <c r="B536" s="133" t="s">
        <v>1152</v>
      </c>
      <c r="C536" s="133" t="str">
        <f t="shared" si="8"/>
        <v>02 – 08</v>
      </c>
      <c r="D536" s="131">
        <v>12335</v>
      </c>
    </row>
    <row r="537" spans="1:4" ht="15.75">
      <c r="A537" s="133">
        <v>45200</v>
      </c>
      <c r="B537" s="133" t="s">
        <v>1153</v>
      </c>
      <c r="C537" s="133" t="str">
        <f t="shared" si="8"/>
        <v>09 – 15</v>
      </c>
      <c r="D537" s="131">
        <v>12449.2</v>
      </c>
    </row>
    <row r="538" spans="1:4" ht="15.75">
      <c r="A538" s="133">
        <v>45200</v>
      </c>
      <c r="B538" s="133" t="s">
        <v>1103</v>
      </c>
      <c r="C538" s="133" t="str">
        <f t="shared" si="8"/>
        <v>16 – 22</v>
      </c>
      <c r="D538" s="131">
        <v>12613.3</v>
      </c>
    </row>
    <row r="539" spans="1:4" ht="15.75">
      <c r="A539" s="133">
        <v>45200</v>
      </c>
      <c r="B539" s="133" t="s">
        <v>1104</v>
      </c>
      <c r="C539" s="133" t="str">
        <f t="shared" si="8"/>
        <v>23 – 29</v>
      </c>
      <c r="D539" s="131">
        <v>12889.17</v>
      </c>
    </row>
    <row r="540" spans="1:4" ht="15.75">
      <c r="A540" s="133">
        <v>45200</v>
      </c>
      <c r="B540" s="133" t="s">
        <v>1154</v>
      </c>
      <c r="C540" s="133" t="str">
        <f t="shared" si="8"/>
        <v>30 – 05</v>
      </c>
      <c r="D540" s="131">
        <v>13166.7</v>
      </c>
    </row>
    <row r="541" spans="1:4" ht="15.75">
      <c r="A541" s="133">
        <v>45231</v>
      </c>
      <c r="B541" s="133" t="s">
        <v>1139</v>
      </c>
      <c r="C541" s="133" t="str">
        <f t="shared" si="8"/>
        <v>06 – 12</v>
      </c>
      <c r="D541" s="131">
        <v>13337.3</v>
      </c>
    </row>
    <row r="542" spans="1:4" ht="15.75">
      <c r="A542" s="133">
        <v>45231</v>
      </c>
      <c r="B542" s="133" t="s">
        <v>1116</v>
      </c>
      <c r="C542" s="133" t="str">
        <f t="shared" si="8"/>
        <v>13 – 19</v>
      </c>
      <c r="D542" s="131">
        <v>13531.7</v>
      </c>
    </row>
    <row r="543" spans="1:4" ht="15.75">
      <c r="A543" s="133">
        <v>45231</v>
      </c>
      <c r="B543" s="133" t="s">
        <v>1117</v>
      </c>
      <c r="C543" s="133" t="str">
        <f t="shared" si="8"/>
        <v>20 – 26</v>
      </c>
      <c r="D543" s="131">
        <v>13657.5</v>
      </c>
    </row>
    <row r="544" spans="1:4" ht="15.75">
      <c r="A544" s="133">
        <v>45231</v>
      </c>
      <c r="B544" s="133" t="s">
        <v>1155</v>
      </c>
      <c r="C544" s="133" t="str">
        <f t="shared" si="8"/>
        <v>27 – 03</v>
      </c>
      <c r="D544" s="131">
        <v>14038.3</v>
      </c>
    </row>
    <row r="545" spans="1:4" ht="15.75">
      <c r="A545" s="133">
        <v>45261</v>
      </c>
      <c r="B545" s="133" t="s">
        <v>1150</v>
      </c>
      <c r="C545" s="133" t="str">
        <f t="shared" si="8"/>
        <v>04 – 10</v>
      </c>
      <c r="D545" s="131">
        <v>14154.6</v>
      </c>
    </row>
    <row r="546" spans="1:4" ht="15.75">
      <c r="A546" s="133">
        <v>45261</v>
      </c>
      <c r="B546" s="133" t="s">
        <v>1111</v>
      </c>
      <c r="C546" s="133" t="str">
        <f t="shared" si="8"/>
        <v>11 – 17</v>
      </c>
      <c r="D546" s="131">
        <v>14161.7</v>
      </c>
    </row>
    <row r="547" spans="1:4" ht="15.75">
      <c r="A547" s="133">
        <v>45261</v>
      </c>
      <c r="B547" s="133" t="s">
        <v>1112</v>
      </c>
      <c r="C547" s="133" t="str">
        <f t="shared" si="8"/>
        <v>18 – 24</v>
      </c>
      <c r="D547" s="131">
        <v>14261.7</v>
      </c>
    </row>
    <row r="548" spans="1:4" ht="15.75">
      <c r="A548" s="133">
        <v>45261</v>
      </c>
      <c r="B548" s="133" t="s">
        <v>1127</v>
      </c>
      <c r="C548" s="133" t="str">
        <f t="shared" si="8"/>
        <v>25 – 31</v>
      </c>
      <c r="D548" s="131">
        <v>14271.7</v>
      </c>
    </row>
    <row r="549" spans="1:4" ht="15.75">
      <c r="A549" s="133">
        <v>45292</v>
      </c>
      <c r="B549" s="133" t="s">
        <v>1142</v>
      </c>
      <c r="C549" s="133" t="str">
        <f t="shared" si="8"/>
        <v>01 – 07</v>
      </c>
      <c r="D549" s="131">
        <v>14271.7</v>
      </c>
    </row>
    <row r="550" spans="1:4" ht="15.75">
      <c r="A550" s="133">
        <v>45292</v>
      </c>
      <c r="B550" s="133" t="s">
        <v>1143</v>
      </c>
      <c r="C550" s="133" t="str">
        <f t="shared" si="8"/>
        <v>08 – 14</v>
      </c>
      <c r="D550" s="131">
        <v>14223.3</v>
      </c>
    </row>
    <row r="551" spans="1:4" ht="15.75">
      <c r="A551" s="133">
        <v>45292</v>
      </c>
      <c r="B551" s="133" t="s">
        <v>1094</v>
      </c>
      <c r="C551" s="133" t="str">
        <f t="shared" si="8"/>
        <v>15 – 21</v>
      </c>
      <c r="D551" s="131">
        <v>14086.3</v>
      </c>
    </row>
    <row r="552" spans="1:4" ht="15.75">
      <c r="A552" s="133">
        <v>45292</v>
      </c>
      <c r="B552" s="133" t="s">
        <v>1095</v>
      </c>
      <c r="C552" s="133" t="str">
        <f t="shared" si="8"/>
        <v>22 – 28</v>
      </c>
      <c r="D552" s="131">
        <v>14329.2</v>
      </c>
    </row>
    <row r="553" spans="1:4" ht="15.75">
      <c r="A553" s="133">
        <v>45292</v>
      </c>
      <c r="B553" s="133" t="s">
        <v>1144</v>
      </c>
      <c r="C553" s="133" t="str">
        <f t="shared" si="8"/>
        <v>29 – 04</v>
      </c>
      <c r="D553" s="131">
        <v>14530.8</v>
      </c>
    </row>
    <row r="554" spans="1:4" ht="15.75">
      <c r="A554" s="133">
        <v>45323</v>
      </c>
      <c r="B554" s="133" t="s">
        <v>1156</v>
      </c>
      <c r="C554" s="133" t="str">
        <f t="shared" si="8"/>
        <v>05 – 11</v>
      </c>
      <c r="D554" s="131">
        <v>14765.8</v>
      </c>
    </row>
    <row r="555" spans="1:4" ht="15.75">
      <c r="A555" s="133">
        <v>45323</v>
      </c>
      <c r="B555" s="133" t="s">
        <v>1098</v>
      </c>
      <c r="C555" s="133" t="str">
        <f t="shared" si="8"/>
        <v>12 – 18</v>
      </c>
      <c r="D555" s="131">
        <v>15369.8</v>
      </c>
    </row>
    <row r="556" spans="1:4" ht="15.75">
      <c r="A556" s="133">
        <v>45323</v>
      </c>
      <c r="B556" s="133" t="s">
        <v>1099</v>
      </c>
      <c r="C556" s="133" t="str">
        <f t="shared" si="8"/>
        <v>19 – 25</v>
      </c>
      <c r="D556" s="131">
        <v>16606.7</v>
      </c>
    </row>
    <row r="557" spans="1:4" ht="15.75">
      <c r="A557" s="133">
        <v>45323</v>
      </c>
      <c r="B557" s="133" t="s">
        <v>1167</v>
      </c>
      <c r="C557" s="133" t="str">
        <f t="shared" si="8"/>
        <v>26 – 03</v>
      </c>
      <c r="D557" s="131">
        <v>17217.3</v>
      </c>
    </row>
    <row r="558" spans="1:4" ht="15.75">
      <c r="A558" s="133">
        <v>45352</v>
      </c>
      <c r="B558" s="133" t="s">
        <v>1150</v>
      </c>
      <c r="C558" s="133" t="str">
        <f t="shared" si="8"/>
        <v>04 – 10</v>
      </c>
      <c r="D558" s="131">
        <v>17846.3</v>
      </c>
    </row>
    <row r="559" spans="1:4" ht="15.75">
      <c r="A559" s="133">
        <v>45352</v>
      </c>
      <c r="B559" s="133" t="s">
        <v>1111</v>
      </c>
      <c r="C559" s="133" t="str">
        <f t="shared" si="8"/>
        <v>11 – 17</v>
      </c>
      <c r="D559" s="131">
        <v>18881.7</v>
      </c>
    </row>
    <row r="560" spans="1:4" ht="15.75">
      <c r="A560" s="133">
        <v>45352</v>
      </c>
      <c r="B560" s="133" t="s">
        <v>1112</v>
      </c>
      <c r="C560" s="133" t="str">
        <f t="shared" si="8"/>
        <v>18 – 24</v>
      </c>
      <c r="D560" s="131">
        <v>22421.72</v>
      </c>
    </row>
    <row r="561" spans="1:4" ht="15.75">
      <c r="A561" s="133">
        <v>45352</v>
      </c>
      <c r="B561" s="133" t="s">
        <v>1127</v>
      </c>
      <c r="C561" s="133" t="str">
        <f t="shared" si="8"/>
        <v>25 – 31</v>
      </c>
      <c r="D561" s="131">
        <v>26609.7</v>
      </c>
    </row>
    <row r="562" spans="1:4" ht="15.75">
      <c r="A562" s="133">
        <v>45383</v>
      </c>
      <c r="B562" s="133" t="s">
        <v>1142</v>
      </c>
      <c r="C562" s="133" t="str">
        <f t="shared" si="8"/>
        <v>01 – 07</v>
      </c>
      <c r="D562" s="131">
        <v>30037.7</v>
      </c>
    </row>
    <row r="563" spans="1:4" ht="15.75">
      <c r="A563" s="133">
        <v>45383</v>
      </c>
      <c r="B563" s="133" t="s">
        <v>1143</v>
      </c>
      <c r="C563" s="133" t="str">
        <f t="shared" si="8"/>
        <v>08 – 14</v>
      </c>
      <c r="D563" s="131">
        <v>32657.7</v>
      </c>
    </row>
    <row r="564" spans="1:4" ht="15.75">
      <c r="A564" s="133">
        <v>45383</v>
      </c>
      <c r="B564" s="133" t="s">
        <v>1094</v>
      </c>
      <c r="C564" s="133" t="str">
        <f t="shared" si="8"/>
        <v>15 – 21</v>
      </c>
      <c r="D564" s="131">
        <v>35032.800000000003</v>
      </c>
    </row>
    <row r="565" spans="1:4" ht="15.75">
      <c r="A565" s="133">
        <v>45383</v>
      </c>
      <c r="B565" s="133" t="s">
        <v>1095</v>
      </c>
      <c r="C565" s="133" t="str">
        <f t="shared" si="8"/>
        <v>22 – 28</v>
      </c>
      <c r="D565" s="131">
        <v>36444.699999999997</v>
      </c>
    </row>
    <row r="566" spans="1:4" ht="15.75">
      <c r="A566" s="133">
        <v>45413</v>
      </c>
      <c r="B566" s="133" t="s">
        <v>1134</v>
      </c>
      <c r="C566" s="133" t="str">
        <f t="shared" si="8"/>
        <v>29 – 05</v>
      </c>
      <c r="D566" s="131">
        <v>38636.699999999997</v>
      </c>
    </row>
    <row r="567" spans="1:4" ht="15.75">
      <c r="A567" s="133">
        <v>45413</v>
      </c>
      <c r="B567" s="133" t="s">
        <v>1139</v>
      </c>
      <c r="C567" s="133" t="str">
        <f t="shared" si="8"/>
        <v>06 – 12</v>
      </c>
      <c r="D567" s="131">
        <v>28363.83</v>
      </c>
    </row>
    <row r="568" spans="1:4" ht="15.75">
      <c r="A568" s="133">
        <v>45413</v>
      </c>
      <c r="B568" s="133" t="s">
        <v>1116</v>
      </c>
      <c r="C568" s="133" t="str">
        <f t="shared" si="8"/>
        <v>13 – 19</v>
      </c>
      <c r="D568" s="131">
        <v>28908.3</v>
      </c>
    </row>
    <row r="569" spans="1:4" ht="15.75">
      <c r="A569" s="133">
        <v>45413</v>
      </c>
      <c r="B569" s="133" t="s">
        <v>1117</v>
      </c>
      <c r="C569" s="133" t="str">
        <f t="shared" si="8"/>
        <v>20 – 26</v>
      </c>
      <c r="D569" s="131">
        <v>25275</v>
      </c>
    </row>
    <row r="570" spans="1:4" ht="15.75">
      <c r="A570" s="133">
        <v>45413</v>
      </c>
      <c r="B570" s="133" t="s">
        <v>1140</v>
      </c>
      <c r="C570" s="133" t="str">
        <f t="shared" si="8"/>
        <v>27 – 02</v>
      </c>
      <c r="D570" s="131">
        <v>25158.3</v>
      </c>
    </row>
    <row r="571" spans="1:4" ht="15.75">
      <c r="A571" s="133">
        <v>45444</v>
      </c>
      <c r="B571" s="133" t="s">
        <v>1141</v>
      </c>
      <c r="C571" s="133" t="str">
        <f t="shared" si="8"/>
        <v>03 – 09</v>
      </c>
      <c r="D571" s="131">
        <v>28234.7</v>
      </c>
    </row>
    <row r="572" spans="1:4" ht="15.75">
      <c r="A572" s="133">
        <v>45444</v>
      </c>
      <c r="B572" s="133" t="s">
        <v>1120</v>
      </c>
      <c r="C572" s="133" t="str">
        <f t="shared" si="8"/>
        <v>10 – 16</v>
      </c>
      <c r="D572" s="131">
        <v>31491.7</v>
      </c>
    </row>
    <row r="573" spans="1:4" ht="15.75">
      <c r="A573" s="133">
        <v>45444</v>
      </c>
      <c r="B573" s="133" t="s">
        <v>1123</v>
      </c>
      <c r="C573" s="133" t="str">
        <f t="shared" si="8"/>
        <v>17 – 23</v>
      </c>
      <c r="D573" s="131">
        <v>34191.699999999997</v>
      </c>
    </row>
    <row r="574" spans="1:4" ht="15.75">
      <c r="A574" s="133">
        <v>45444</v>
      </c>
      <c r="B574" s="133" t="s">
        <v>1124</v>
      </c>
      <c r="C574" s="133" t="str">
        <f t="shared" si="8"/>
        <v>24 – 30</v>
      </c>
      <c r="D574" s="131">
        <v>32950.699999999997</v>
      </c>
    </row>
    <row r="575" spans="1:4" ht="15.75">
      <c r="A575" s="133">
        <v>45474</v>
      </c>
      <c r="B575" s="133" t="s">
        <v>1142</v>
      </c>
      <c r="C575" s="133" t="str">
        <f t="shared" si="8"/>
        <v>01 – 07</v>
      </c>
      <c r="D575" s="131">
        <v>28029.5</v>
      </c>
    </row>
    <row r="576" spans="1:4" ht="15.75">
      <c r="A576" s="133">
        <v>45474</v>
      </c>
      <c r="B576" s="133" t="s">
        <v>1143</v>
      </c>
      <c r="C576" s="133" t="str">
        <f t="shared" si="8"/>
        <v>08 – 14</v>
      </c>
      <c r="D576" s="131">
        <v>27896.5</v>
      </c>
    </row>
    <row r="577" spans="1:18" ht="15.75">
      <c r="A577" s="133">
        <v>45474</v>
      </c>
      <c r="B577" s="133" t="s">
        <v>1094</v>
      </c>
      <c r="C577" s="133" t="str">
        <f t="shared" si="8"/>
        <v>15 – 21</v>
      </c>
      <c r="D577" s="131">
        <v>29218</v>
      </c>
    </row>
    <row r="578" spans="1:18" ht="15.75">
      <c r="A578" s="133" t="s">
        <v>1074</v>
      </c>
      <c r="B578" s="133" t="s">
        <v>1095</v>
      </c>
      <c r="C578" s="133" t="str">
        <f t="shared" si="8"/>
        <v>22 – 28</v>
      </c>
      <c r="D578" s="131">
        <v>29380.799999999999</v>
      </c>
    </row>
    <row r="579" spans="1:18" ht="15.75">
      <c r="A579" s="133" t="s">
        <v>1074</v>
      </c>
      <c r="B579" s="133" t="s">
        <v>1144</v>
      </c>
      <c r="C579" s="133" t="str">
        <f t="shared" ref="C579:C630" si="9">SUBSTITUTE(B579,"-","–")</f>
        <v>29 – 04</v>
      </c>
      <c r="D579" s="131">
        <v>30001.3</v>
      </c>
      <c r="J579" s="126"/>
      <c r="P579" s="121"/>
      <c r="Q579" s="121"/>
      <c r="R579" s="121"/>
    </row>
    <row r="580" spans="1:18" ht="15.75">
      <c r="A580" s="133" t="s">
        <v>1073</v>
      </c>
      <c r="B580" s="133" t="s">
        <v>1156</v>
      </c>
      <c r="C580" s="133" t="str">
        <f t="shared" si="9"/>
        <v>05 – 11</v>
      </c>
      <c r="D580" s="131">
        <v>29737</v>
      </c>
      <c r="J580" s="126"/>
      <c r="P580" s="121"/>
      <c r="Q580" s="121"/>
      <c r="R580" s="121"/>
    </row>
    <row r="581" spans="1:18" ht="15.75">
      <c r="A581" s="133" t="s">
        <v>1073</v>
      </c>
      <c r="B581" s="133" t="s">
        <v>1098</v>
      </c>
      <c r="C581" s="133" t="str">
        <f t="shared" si="9"/>
        <v>12 – 18</v>
      </c>
      <c r="D581" s="131">
        <v>30532.5</v>
      </c>
      <c r="J581" s="126"/>
      <c r="P581" s="121"/>
      <c r="Q581" s="121"/>
      <c r="R581" s="121"/>
    </row>
    <row r="582" spans="1:18" ht="15.75">
      <c r="A582" s="133" t="s">
        <v>1073</v>
      </c>
      <c r="B582" s="133" t="s">
        <v>1099</v>
      </c>
      <c r="C582" s="133" t="str">
        <f t="shared" si="9"/>
        <v>19 – 25</v>
      </c>
      <c r="D582" s="131">
        <v>28863.7</v>
      </c>
      <c r="J582" s="126"/>
      <c r="P582" s="121"/>
      <c r="Q582" s="121"/>
      <c r="R582" s="121"/>
    </row>
    <row r="583" spans="1:18" ht="15.75">
      <c r="A583" s="133" t="s">
        <v>1073</v>
      </c>
      <c r="B583" s="133" t="s">
        <v>1158</v>
      </c>
      <c r="C583" s="133" t="str">
        <f t="shared" si="9"/>
        <v>26 – 01</v>
      </c>
      <c r="D583" s="131">
        <v>29505</v>
      </c>
      <c r="J583" s="126"/>
      <c r="P583" s="121"/>
      <c r="Q583" s="121"/>
      <c r="R583" s="121"/>
    </row>
    <row r="584" spans="1:18" ht="15.75">
      <c r="A584" s="133" t="s">
        <v>1072</v>
      </c>
      <c r="B584" s="133" t="s">
        <v>1152</v>
      </c>
      <c r="C584" s="133" t="str">
        <f t="shared" si="9"/>
        <v>02 – 08</v>
      </c>
      <c r="D584" s="131">
        <v>31460.799999999999</v>
      </c>
      <c r="J584" s="126"/>
      <c r="P584" s="121"/>
      <c r="Q584" s="121"/>
      <c r="R584" s="121"/>
    </row>
    <row r="585" spans="1:18" ht="15.75">
      <c r="A585" s="133" t="s">
        <v>1072</v>
      </c>
      <c r="B585" s="133" t="s">
        <v>1153</v>
      </c>
      <c r="C585" s="133" t="str">
        <f t="shared" si="9"/>
        <v>09 – 15</v>
      </c>
      <c r="D585" s="131">
        <v>29681</v>
      </c>
      <c r="J585" s="126"/>
      <c r="P585" s="121"/>
      <c r="Q585" s="121"/>
      <c r="R585" s="121"/>
    </row>
    <row r="586" spans="1:18" ht="15.75">
      <c r="A586" s="133" t="s">
        <v>1072</v>
      </c>
      <c r="B586" s="133" t="s">
        <v>1103</v>
      </c>
      <c r="C586" s="133" t="str">
        <f t="shared" si="9"/>
        <v>16 – 22</v>
      </c>
      <c r="D586" s="131">
        <v>30525.8</v>
      </c>
      <c r="J586" s="126"/>
      <c r="P586" s="121"/>
      <c r="Q586" s="121"/>
      <c r="R586" s="121"/>
    </row>
    <row r="587" spans="1:18" ht="15.75">
      <c r="A587" s="133" t="s">
        <v>1072</v>
      </c>
      <c r="B587" s="133" t="s">
        <v>1104</v>
      </c>
      <c r="C587" s="133" t="str">
        <f t="shared" si="9"/>
        <v>23 – 29</v>
      </c>
      <c r="D587" s="131">
        <v>30882.2</v>
      </c>
      <c r="J587" s="126"/>
      <c r="P587" s="121"/>
      <c r="Q587" s="121"/>
      <c r="R587" s="121"/>
    </row>
    <row r="588" spans="1:18" ht="15.75">
      <c r="A588" s="133" t="s">
        <v>1072</v>
      </c>
      <c r="B588" s="133" t="s">
        <v>1159</v>
      </c>
      <c r="C588" s="133" t="str">
        <f t="shared" si="9"/>
        <v>30 – 06</v>
      </c>
      <c r="D588" s="131">
        <v>31437.7</v>
      </c>
      <c r="J588" s="126"/>
      <c r="P588" s="121"/>
      <c r="Q588" s="121"/>
      <c r="R588" s="121"/>
    </row>
    <row r="589" spans="1:18" ht="15.75">
      <c r="A589" s="133" t="s">
        <v>1071</v>
      </c>
      <c r="B589" s="133" t="s">
        <v>1148</v>
      </c>
      <c r="C589" s="133" t="str">
        <f t="shared" si="9"/>
        <v>07 – 13</v>
      </c>
      <c r="D589" s="131">
        <v>29845</v>
      </c>
      <c r="J589" s="126"/>
      <c r="P589" s="121"/>
      <c r="Q589" s="121"/>
      <c r="R589" s="121"/>
    </row>
    <row r="590" spans="1:18" ht="15.75">
      <c r="A590" s="133" t="s">
        <v>1071</v>
      </c>
      <c r="B590" s="133" t="s">
        <v>1107</v>
      </c>
      <c r="C590" s="133" t="str">
        <f t="shared" si="9"/>
        <v>14 – 20</v>
      </c>
      <c r="D590" s="131">
        <v>30178.3</v>
      </c>
      <c r="J590" s="126"/>
      <c r="P590" s="121"/>
      <c r="Q590" s="121"/>
      <c r="R590" s="121"/>
    </row>
    <row r="591" spans="1:18" ht="15.75">
      <c r="A591" s="133" t="s">
        <v>1071</v>
      </c>
      <c r="B591" s="133" t="s">
        <v>1108</v>
      </c>
      <c r="C591" s="133" t="str">
        <f t="shared" si="9"/>
        <v>21 – 27</v>
      </c>
      <c r="D591" s="131">
        <v>32445</v>
      </c>
      <c r="J591" s="126"/>
      <c r="P591" s="121"/>
      <c r="Q591" s="121"/>
      <c r="R591" s="121"/>
    </row>
    <row r="592" spans="1:18" ht="15.75">
      <c r="A592" s="133" t="s">
        <v>1071</v>
      </c>
      <c r="B592" s="133" t="s">
        <v>1149</v>
      </c>
      <c r="C592" s="133" t="str">
        <f t="shared" si="9"/>
        <v>28 – 03</v>
      </c>
      <c r="D592" s="131">
        <v>29553.7</v>
      </c>
      <c r="J592" s="126"/>
      <c r="P592" s="121"/>
      <c r="Q592" s="121"/>
      <c r="R592" s="121"/>
    </row>
    <row r="593" spans="1:18" ht="15.75">
      <c r="A593" s="133" t="s">
        <v>1070</v>
      </c>
      <c r="B593" s="133" t="s">
        <v>1150</v>
      </c>
      <c r="C593" s="133" t="str">
        <f t="shared" si="9"/>
        <v>04 – 10</v>
      </c>
      <c r="D593" s="131">
        <v>31241.3</v>
      </c>
      <c r="J593" s="126"/>
      <c r="P593" s="121"/>
      <c r="Q593" s="121"/>
      <c r="R593" s="121"/>
    </row>
    <row r="594" spans="1:18" ht="15.75">
      <c r="A594" s="133" t="s">
        <v>1070</v>
      </c>
      <c r="B594" s="133" t="s">
        <v>1111</v>
      </c>
      <c r="C594" s="133" t="str">
        <f t="shared" si="9"/>
        <v>11 – 17</v>
      </c>
      <c r="D594" s="128">
        <v>30069.200000000001</v>
      </c>
      <c r="J594" s="126"/>
      <c r="P594" s="121"/>
      <c r="Q594" s="121"/>
      <c r="R594" s="121"/>
    </row>
    <row r="595" spans="1:18" ht="15.75">
      <c r="A595" s="133" t="s">
        <v>1070</v>
      </c>
      <c r="B595" s="133" t="s">
        <v>1112</v>
      </c>
      <c r="C595" s="133" t="str">
        <f t="shared" si="9"/>
        <v>18 – 24</v>
      </c>
      <c r="D595" s="131">
        <v>31529.200000000001</v>
      </c>
      <c r="J595" s="126"/>
      <c r="P595" s="121"/>
      <c r="Q595" s="121"/>
      <c r="R595" s="121"/>
    </row>
    <row r="596" spans="1:18" ht="15.75">
      <c r="A596" s="133" t="s">
        <v>1070</v>
      </c>
      <c r="B596" s="133" t="s">
        <v>1136</v>
      </c>
      <c r="C596" s="133" t="str">
        <f t="shared" si="9"/>
        <v>25 –  1</v>
      </c>
      <c r="D596" s="131">
        <v>32570</v>
      </c>
      <c r="J596" s="126"/>
      <c r="P596" s="121"/>
      <c r="Q596" s="121"/>
      <c r="R596" s="121"/>
    </row>
    <row r="597" spans="1:18" ht="15.75">
      <c r="A597" s="133" t="s">
        <v>1069</v>
      </c>
      <c r="B597" s="133" t="s">
        <v>1152</v>
      </c>
      <c r="C597" s="133" t="str">
        <f t="shared" si="9"/>
        <v>02 – 08</v>
      </c>
      <c r="D597" s="131">
        <v>32570.7</v>
      </c>
      <c r="J597" s="126"/>
      <c r="P597" s="121"/>
      <c r="Q597" s="121"/>
      <c r="R597" s="121"/>
    </row>
    <row r="598" spans="1:18" ht="15.75">
      <c r="A598" s="133" t="s">
        <v>1069</v>
      </c>
      <c r="B598" s="133" t="s">
        <v>1153</v>
      </c>
      <c r="C598" s="133" t="str">
        <f t="shared" si="9"/>
        <v>09 – 15</v>
      </c>
      <c r="D598" s="131">
        <v>32459.7</v>
      </c>
      <c r="J598" s="126"/>
      <c r="P598" s="121"/>
      <c r="Q598" s="121"/>
      <c r="R598" s="121"/>
    </row>
    <row r="599" spans="1:18" ht="15.75">
      <c r="A599" s="133" t="s">
        <v>1069</v>
      </c>
      <c r="B599" s="133" t="s">
        <v>1168</v>
      </c>
      <c r="C599" s="133" t="str">
        <f t="shared" si="9"/>
        <v>26 – 22</v>
      </c>
      <c r="D599" s="131">
        <v>33968.300000000003</v>
      </c>
      <c r="J599" s="126"/>
      <c r="P599" s="121"/>
      <c r="Q599" s="121"/>
      <c r="R599" s="121"/>
    </row>
    <row r="600" spans="1:18" ht="15.75">
      <c r="A600" s="133" t="s">
        <v>1068</v>
      </c>
      <c r="B600" s="133" t="s">
        <v>1114</v>
      </c>
      <c r="C600" s="133" t="str">
        <f t="shared" si="9"/>
        <v>30 –  5</v>
      </c>
      <c r="D600" s="131">
        <v>34900.800000000003</v>
      </c>
      <c r="J600" s="126"/>
      <c r="P600" s="121"/>
      <c r="Q600" s="121"/>
      <c r="R600" s="121"/>
    </row>
    <row r="601" spans="1:18" ht="15.75">
      <c r="A601" s="133" t="s">
        <v>1067</v>
      </c>
      <c r="B601" s="133" t="s">
        <v>1139</v>
      </c>
      <c r="C601" s="133" t="str">
        <f t="shared" si="9"/>
        <v>06 – 12</v>
      </c>
      <c r="D601" s="131">
        <v>34633.5</v>
      </c>
      <c r="J601" s="126"/>
      <c r="P601" s="121"/>
      <c r="Q601" s="121"/>
      <c r="R601" s="121"/>
    </row>
    <row r="602" spans="1:18" ht="15.75">
      <c r="A602" s="133" t="s">
        <v>1067</v>
      </c>
      <c r="B602" s="133" t="s">
        <v>1116</v>
      </c>
      <c r="C602" s="133" t="str">
        <f t="shared" si="9"/>
        <v>13 – 19</v>
      </c>
      <c r="D602" s="131">
        <v>34229.199999999997</v>
      </c>
      <c r="J602" s="126"/>
      <c r="P602" s="121"/>
      <c r="Q602" s="121"/>
      <c r="R602" s="121"/>
    </row>
    <row r="603" spans="1:18" ht="15.75">
      <c r="A603" s="133" t="s">
        <v>1067</v>
      </c>
      <c r="B603" s="133" t="s">
        <v>1117</v>
      </c>
      <c r="C603" s="133" t="str">
        <f t="shared" si="9"/>
        <v>20 – 26</v>
      </c>
      <c r="D603" s="131">
        <v>33817.800000000003</v>
      </c>
      <c r="J603" s="126"/>
      <c r="P603" s="121"/>
      <c r="Q603" s="121"/>
      <c r="R603" s="121"/>
    </row>
    <row r="604" spans="1:18" ht="15.75">
      <c r="A604" s="133" t="s">
        <v>1067</v>
      </c>
      <c r="B604" s="133" t="s">
        <v>1118</v>
      </c>
      <c r="C604" s="133" t="str">
        <f t="shared" si="9"/>
        <v>27 –  2</v>
      </c>
      <c r="D604" s="131">
        <v>33831.300000000003</v>
      </c>
      <c r="J604" s="126"/>
      <c r="P604" s="121"/>
      <c r="Q604" s="121"/>
      <c r="R604" s="121"/>
    </row>
    <row r="605" spans="1:18" ht="15.75">
      <c r="A605" s="133" t="s">
        <v>1066</v>
      </c>
      <c r="B605" s="133" t="s">
        <v>1141</v>
      </c>
      <c r="C605" s="133" t="str">
        <f t="shared" si="9"/>
        <v>03 – 09</v>
      </c>
      <c r="D605" s="131">
        <v>33611</v>
      </c>
      <c r="J605" s="126"/>
      <c r="P605" s="121"/>
      <c r="Q605" s="121"/>
      <c r="R605" s="121"/>
    </row>
    <row r="606" spans="1:18" ht="15.75">
      <c r="A606" s="133" t="s">
        <v>1066</v>
      </c>
      <c r="B606" s="133" t="s">
        <v>1120</v>
      </c>
      <c r="C606" s="133" t="str">
        <f t="shared" si="9"/>
        <v>10 – 16</v>
      </c>
      <c r="D606" s="131">
        <v>31623.5</v>
      </c>
      <c r="J606" s="126"/>
      <c r="P606" s="121"/>
      <c r="Q606" s="121"/>
      <c r="R606" s="121"/>
    </row>
    <row r="607" spans="1:18" ht="15.75">
      <c r="A607" s="133" t="s">
        <v>1066</v>
      </c>
      <c r="B607" s="133" t="s">
        <v>1123</v>
      </c>
      <c r="C607" s="133" t="str">
        <f t="shared" si="9"/>
        <v>17 – 23</v>
      </c>
      <c r="D607" s="131">
        <v>30533.7</v>
      </c>
      <c r="J607" s="126"/>
      <c r="P607" s="121"/>
      <c r="Q607" s="121"/>
      <c r="R607" s="121"/>
    </row>
    <row r="608" spans="1:18" ht="15.75">
      <c r="A608" s="133" t="s">
        <v>1066</v>
      </c>
      <c r="B608" s="133" t="s">
        <v>1169</v>
      </c>
      <c r="C608" s="133" t="str">
        <f t="shared" si="9"/>
        <v>24 –  2</v>
      </c>
      <c r="D608" s="131">
        <v>28345</v>
      </c>
      <c r="J608" s="126"/>
      <c r="P608" s="121"/>
      <c r="Q608" s="121"/>
      <c r="R608" s="121"/>
    </row>
    <row r="609" spans="1:18" ht="15.75">
      <c r="A609" s="133" t="s">
        <v>1065</v>
      </c>
      <c r="B609" s="133" t="s">
        <v>1119</v>
      </c>
      <c r="C609" s="133" t="str">
        <f t="shared" si="9"/>
        <v>3 – 9</v>
      </c>
      <c r="D609" s="131">
        <v>26468.3</v>
      </c>
      <c r="J609" s="126"/>
      <c r="P609" s="121"/>
      <c r="Q609" s="121"/>
      <c r="R609" s="121"/>
    </row>
    <row r="610" spans="1:18" ht="15.75">
      <c r="A610" s="133" t="s">
        <v>1065</v>
      </c>
      <c r="B610" s="133" t="s">
        <v>1170</v>
      </c>
      <c r="C610" s="133" t="str">
        <f t="shared" si="9"/>
        <v>​10 –  17</v>
      </c>
      <c r="D610" s="131">
        <v>23462.799999999999</v>
      </c>
      <c r="J610" s="126"/>
      <c r="P610" s="121"/>
      <c r="Q610" s="121"/>
      <c r="R610" s="121"/>
    </row>
    <row r="611" spans="1:18" ht="15.75">
      <c r="A611" s="133" t="s">
        <v>1065</v>
      </c>
      <c r="B611" s="133" t="s">
        <v>1123</v>
      </c>
      <c r="C611" s="133" t="str">
        <f t="shared" si="9"/>
        <v>17 – 23</v>
      </c>
      <c r="D611" s="131">
        <v>22958.2</v>
      </c>
      <c r="J611" s="126"/>
      <c r="P611" s="121"/>
      <c r="Q611" s="121"/>
      <c r="R611" s="121"/>
    </row>
    <row r="612" spans="1:18" ht="15.75">
      <c r="A612" s="133" t="s">
        <v>1065</v>
      </c>
      <c r="B612" s="133" t="s">
        <v>1124</v>
      </c>
      <c r="C612" s="133" t="str">
        <f t="shared" si="9"/>
        <v>24 – 30</v>
      </c>
      <c r="D612" s="131">
        <v>23730.799999999999</v>
      </c>
      <c r="J612" s="126"/>
      <c r="P612" s="121"/>
      <c r="Q612" s="121"/>
      <c r="R612" s="121"/>
    </row>
    <row r="613" spans="1:18" ht="15.75">
      <c r="A613" s="133" t="s">
        <v>1065</v>
      </c>
      <c r="B613" s="133" t="s">
        <v>1125</v>
      </c>
      <c r="C613" s="133" t="str">
        <f t="shared" si="9"/>
        <v>31 –  6</v>
      </c>
      <c r="D613" s="131">
        <v>23407.5</v>
      </c>
      <c r="J613" s="126"/>
      <c r="P613" s="121"/>
      <c r="Q613" s="121"/>
      <c r="R613" s="121"/>
    </row>
    <row r="614" spans="1:18" ht="15.75">
      <c r="A614" s="133" t="s">
        <v>1064</v>
      </c>
      <c r="B614" s="133" t="s">
        <v>1106</v>
      </c>
      <c r="C614" s="133" t="str">
        <f t="shared" si="9"/>
        <v>7 – 3</v>
      </c>
      <c r="D614" s="131">
        <v>23842.2</v>
      </c>
      <c r="J614" s="126"/>
      <c r="P614" s="121"/>
      <c r="Q614" s="121"/>
      <c r="R614" s="121"/>
    </row>
    <row r="615" spans="1:18" ht="15.75">
      <c r="A615" s="133" t="s">
        <v>1064</v>
      </c>
      <c r="B615" s="133" t="s">
        <v>1107</v>
      </c>
      <c r="C615" s="133" t="str">
        <f t="shared" si="9"/>
        <v>14 – 20</v>
      </c>
      <c r="D615" s="131">
        <v>25156</v>
      </c>
      <c r="J615" s="126"/>
      <c r="P615" s="121"/>
      <c r="Q615" s="121"/>
      <c r="R615" s="121"/>
    </row>
    <row r="616" spans="1:18" ht="15.75">
      <c r="A616" s="133" t="s">
        <v>1064</v>
      </c>
      <c r="B616" s="133" t="s">
        <v>1108</v>
      </c>
      <c r="C616" s="133" t="str">
        <f t="shared" si="9"/>
        <v>21 – 27</v>
      </c>
      <c r="D616" s="131">
        <v>25759.3</v>
      </c>
      <c r="J616" s="126"/>
      <c r="P616" s="121"/>
      <c r="Q616" s="121"/>
      <c r="R616" s="121"/>
    </row>
    <row r="617" spans="1:18" ht="15.75">
      <c r="A617" s="133" t="s">
        <v>1064</v>
      </c>
      <c r="B617" s="133" t="s">
        <v>1126</v>
      </c>
      <c r="C617" s="133" t="str">
        <f t="shared" si="9"/>
        <v>28 –  4</v>
      </c>
      <c r="D617" s="131">
        <v>27686.7</v>
      </c>
      <c r="J617" s="126"/>
      <c r="P617" s="121"/>
      <c r="Q617" s="121"/>
      <c r="R617" s="121"/>
    </row>
    <row r="618" spans="1:18" ht="15.75">
      <c r="A618" s="133" t="s">
        <v>1063</v>
      </c>
      <c r="B618" s="133" t="s">
        <v>1097</v>
      </c>
      <c r="C618" s="133" t="str">
        <f t="shared" si="9"/>
        <v>5 – 1</v>
      </c>
      <c r="D618" s="131">
        <v>27484.2</v>
      </c>
      <c r="J618" s="126"/>
      <c r="P618" s="121"/>
      <c r="Q618" s="121"/>
      <c r="R618" s="121"/>
    </row>
    <row r="619" spans="1:18" ht="15.75">
      <c r="A619" s="133" t="s">
        <v>1063</v>
      </c>
      <c r="B619" s="133" t="s">
        <v>1098</v>
      </c>
      <c r="C619" s="133" t="str">
        <f t="shared" si="9"/>
        <v>12 – 18</v>
      </c>
      <c r="D619" s="131">
        <v>28050.799999999999</v>
      </c>
      <c r="J619" s="126"/>
      <c r="P619" s="121"/>
      <c r="Q619" s="121"/>
      <c r="R619" s="121"/>
    </row>
    <row r="620" spans="1:18" ht="15.75">
      <c r="A620" s="133" t="s">
        <v>1063</v>
      </c>
      <c r="B620" s="133" t="s">
        <v>1099</v>
      </c>
      <c r="C620" s="133" t="str">
        <f t="shared" si="9"/>
        <v>19 – 25</v>
      </c>
      <c r="D620" s="131">
        <v>30397</v>
      </c>
      <c r="J620" s="126"/>
      <c r="P620" s="121"/>
      <c r="Q620" s="121"/>
      <c r="R620" s="121"/>
    </row>
    <row r="621" spans="1:18" ht="15.75">
      <c r="A621" s="133" t="s">
        <v>1063</v>
      </c>
      <c r="B621" s="133" t="s">
        <v>1100</v>
      </c>
      <c r="C621" s="133" t="str">
        <f t="shared" si="9"/>
        <v>26 –  1</v>
      </c>
      <c r="D621" s="131">
        <v>31486.5</v>
      </c>
      <c r="J621" s="126"/>
      <c r="P621" s="121"/>
      <c r="Q621" s="121"/>
      <c r="R621" s="121"/>
    </row>
    <row r="622" spans="1:18" ht="15.75">
      <c r="A622" s="133" t="s">
        <v>1062</v>
      </c>
      <c r="B622" s="133" t="s">
        <v>1101</v>
      </c>
      <c r="C622" s="133" t="str">
        <f t="shared" si="9"/>
        <v>2 – 8</v>
      </c>
      <c r="D622" s="131">
        <v>27863.5</v>
      </c>
      <c r="J622" s="126"/>
      <c r="P622" s="121"/>
      <c r="Q622" s="121"/>
      <c r="R622" s="121"/>
    </row>
    <row r="623" spans="1:18" ht="15.75">
      <c r="A623" s="133" t="s">
        <v>1062</v>
      </c>
      <c r="B623" s="133" t="s">
        <v>1102</v>
      </c>
      <c r="C623" s="133" t="str">
        <f t="shared" si="9"/>
        <v>9 – 5</v>
      </c>
      <c r="D623" s="131">
        <v>28895</v>
      </c>
      <c r="J623" s="126"/>
      <c r="P623" s="121"/>
      <c r="Q623" s="121"/>
      <c r="R623" s="121"/>
    </row>
    <row r="624" spans="1:18" ht="15.75">
      <c r="A624" s="133" t="s">
        <v>1062</v>
      </c>
      <c r="B624" s="133" t="s">
        <v>1103</v>
      </c>
      <c r="C624" s="133" t="str">
        <f t="shared" si="9"/>
        <v>16 – 22</v>
      </c>
      <c r="D624" s="131">
        <v>30544.5</v>
      </c>
      <c r="J624" s="126"/>
      <c r="P624" s="121"/>
      <c r="Q624" s="121"/>
      <c r="R624" s="121"/>
    </row>
    <row r="625" spans="1:18" ht="15.75">
      <c r="A625" s="133" t="s">
        <v>1062</v>
      </c>
      <c r="B625" s="133" t="s">
        <v>1104</v>
      </c>
      <c r="C625" s="133" t="str">
        <f t="shared" si="9"/>
        <v>23 – 29</v>
      </c>
      <c r="D625" s="131">
        <v>28000.799999999999</v>
      </c>
      <c r="J625" s="126"/>
      <c r="P625" s="121"/>
      <c r="Q625" s="121"/>
      <c r="R625" s="121"/>
    </row>
    <row r="626" spans="1:18" ht="15.75">
      <c r="A626" s="133" t="s">
        <v>1062</v>
      </c>
      <c r="B626" s="133" t="s">
        <v>1105</v>
      </c>
      <c r="C626" s="133" t="str">
        <f t="shared" si="9"/>
        <v>30 –  6</v>
      </c>
      <c r="D626" s="131">
        <v>27960.7</v>
      </c>
      <c r="J626" s="126"/>
      <c r="P626" s="121"/>
      <c r="Q626" s="121"/>
      <c r="R626" s="121"/>
    </row>
    <row r="627" spans="1:18" ht="15.75">
      <c r="A627" s="133" t="s">
        <v>1061</v>
      </c>
      <c r="B627" s="133" t="s">
        <v>1106</v>
      </c>
      <c r="C627" s="133" t="str">
        <f t="shared" si="9"/>
        <v>7 – 3</v>
      </c>
      <c r="D627" s="131">
        <v>25977.5</v>
      </c>
      <c r="J627" s="126"/>
      <c r="P627" s="121"/>
      <c r="Q627" s="121"/>
      <c r="R627" s="121"/>
    </row>
    <row r="628" spans="1:18" ht="15.75">
      <c r="A628" s="133" t="s">
        <v>1061</v>
      </c>
      <c r="B628" s="133" t="s">
        <v>1272</v>
      </c>
      <c r="C628" s="133" t="str">
        <f t="shared" si="9"/>
        <v xml:space="preserve">14 – 20 </v>
      </c>
      <c r="D628" s="131">
        <v>25323</v>
      </c>
      <c r="J628" s="126"/>
      <c r="P628" s="121"/>
      <c r="Q628" s="121"/>
      <c r="R628" s="121"/>
    </row>
    <row r="629" spans="1:18" ht="15.75">
      <c r="A629" s="133" t="s">
        <v>1061</v>
      </c>
      <c r="B629" s="133" t="s">
        <v>1171</v>
      </c>
      <c r="C629" s="133" t="str">
        <f t="shared" si="9"/>
        <v xml:space="preserve">21 – 7 </v>
      </c>
      <c r="D629" s="131">
        <v>23490</v>
      </c>
      <c r="J629" s="126"/>
      <c r="P629" s="121"/>
      <c r="Q629" s="121"/>
      <c r="R629" s="121"/>
    </row>
    <row r="630" spans="1:18" ht="15.75">
      <c r="A630" s="133" t="s">
        <v>1061</v>
      </c>
      <c r="B630" s="133" t="s">
        <v>1149</v>
      </c>
      <c r="C630" s="133" t="str">
        <f t="shared" si="9"/>
        <v>28 – 03</v>
      </c>
      <c r="D630" s="131">
        <v>23747</v>
      </c>
      <c r="J630" s="126"/>
      <c r="P630" s="121"/>
      <c r="Q630" s="121"/>
      <c r="R630" s="121"/>
    </row>
    <row r="631" spans="1:18">
      <c r="J631" s="126"/>
      <c r="P631" s="121"/>
      <c r="Q631" s="121"/>
      <c r="R631" s="121"/>
    </row>
    <row r="632" spans="1:18">
      <c r="J632" s="126"/>
      <c r="P632" s="121"/>
      <c r="Q632" s="121"/>
      <c r="R632" s="121"/>
    </row>
    <row r="633" spans="1:18">
      <c r="J633" s="126"/>
      <c r="P633" s="121"/>
      <c r="Q633" s="121"/>
      <c r="R633" s="121"/>
    </row>
    <row r="634" spans="1:18">
      <c r="J634" s="126"/>
      <c r="P634" s="121"/>
      <c r="Q634" s="121"/>
      <c r="R634" s="121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FD1A-B446-4496-916C-046195F98AC6}">
  <dimension ref="A1:H185"/>
  <sheetViews>
    <sheetView workbookViewId="0"/>
  </sheetViews>
  <sheetFormatPr defaultRowHeight="15"/>
  <cols>
    <col min="1" max="1" width="9.7109375" style="71" bestFit="1" customWidth="1"/>
    <col min="2" max="2" width="10.42578125" style="71" bestFit="1" customWidth="1"/>
    <col min="3" max="3" width="11.5703125" bestFit="1" customWidth="1"/>
    <col min="4" max="4" width="14.85546875" bestFit="1" customWidth="1"/>
    <col min="5" max="5" width="10.85546875" bestFit="1" customWidth="1"/>
    <col min="6" max="6" width="9.5703125" style="113" bestFit="1" customWidth="1"/>
    <col min="8" max="8" width="20.5703125" bestFit="1" customWidth="1"/>
  </cols>
  <sheetData>
    <row r="1" spans="1:8">
      <c r="A1" s="71" t="s">
        <v>1287</v>
      </c>
      <c r="B1" s="71" t="s">
        <v>626</v>
      </c>
      <c r="C1" t="s">
        <v>627</v>
      </c>
      <c r="D1" t="s">
        <v>290</v>
      </c>
      <c r="E1" s="111" t="s">
        <v>291</v>
      </c>
      <c r="F1" s="113" t="s">
        <v>628</v>
      </c>
      <c r="G1" t="s">
        <v>629</v>
      </c>
      <c r="H1" t="s">
        <v>630</v>
      </c>
    </row>
    <row r="2" spans="1:8">
      <c r="A2" s="71">
        <v>41456</v>
      </c>
      <c r="B2" s="71" t="s">
        <v>1288</v>
      </c>
      <c r="C2">
        <f>SUMIF(Cleaned_Colombian_Cacao!$A:$A,A2,Cleaned_Colombian_Cacao!$D:$D)</f>
        <v>15095</v>
      </c>
      <c r="D2">
        <f>COUNTIF(Cleaned_Colombian_Cacao!$A:$A,A2)</f>
        <v>4</v>
      </c>
      <c r="E2" s="111">
        <f t="shared" ref="E2" si="0">C2/D2</f>
        <v>3773.75</v>
      </c>
      <c r="F2" s="113">
        <f>_xlfn.XLOOKUP(A2,Monthly_TRM_Cop_Usd!A:A,Monthly_TRM_Cop_Usd!B:B, "Not found")</f>
        <v>1901.5425806451615</v>
      </c>
      <c r="G2" s="111">
        <f t="shared" ref="G2" si="1">E2/F2</f>
        <v>1.9845729663963823</v>
      </c>
      <c r="H2" s="111">
        <f t="shared" ref="H2" si="2">G2*1000</f>
        <v>1984.5729663963823</v>
      </c>
    </row>
    <row r="3" spans="1:8">
      <c r="A3" s="71">
        <v>41487</v>
      </c>
      <c r="B3" s="71" t="s">
        <v>1289</v>
      </c>
      <c r="C3">
        <f>SUMIF(Cleaned_Colombian_Cacao!$A:$A,A3,Cleaned_Colombian_Cacao!$D:$D)</f>
        <v>20202.5</v>
      </c>
      <c r="D3">
        <f>COUNTIF(Cleaned_Colombian_Cacao!$A:$A,A3)</f>
        <v>5</v>
      </c>
      <c r="E3" s="111">
        <f t="shared" ref="E3:E66" si="3">C3/D3</f>
        <v>4040.5</v>
      </c>
      <c r="F3" s="113">
        <f>_xlfn.XLOOKUP(A3,Monthly_TRM_Cop_Usd!A:A,Monthly_TRM_Cop_Usd!B:B, "Not found")</f>
        <v>1902.1041935483875</v>
      </c>
      <c r="G3" s="111">
        <f t="shared" ref="G3:G66" si="4">E3/F3</f>
        <v>2.1242264297112041</v>
      </c>
      <c r="H3" s="111">
        <f t="shared" ref="H3:H66" si="5">G3*1000</f>
        <v>2124.2264297112042</v>
      </c>
    </row>
    <row r="4" spans="1:8">
      <c r="A4" s="71">
        <v>41518</v>
      </c>
      <c r="B4" s="71" t="s">
        <v>1290</v>
      </c>
      <c r="C4">
        <f>SUMIF(Cleaned_Colombian_Cacao!$A:$A,A4,Cleaned_Colombian_Cacao!$D:$D)</f>
        <v>17515</v>
      </c>
      <c r="D4">
        <f>COUNTIF(Cleaned_Colombian_Cacao!$A:$A,A4)</f>
        <v>4</v>
      </c>
      <c r="E4" s="111">
        <f t="shared" si="3"/>
        <v>4378.75</v>
      </c>
      <c r="F4" s="113">
        <f>_xlfn.XLOOKUP(A4,Monthly_TRM_Cop_Usd!A:A,Monthly_TRM_Cop_Usd!B:B, "Not found")</f>
        <v>1919.5123333333338</v>
      </c>
      <c r="G4" s="111">
        <f t="shared" si="4"/>
        <v>2.2811783617957127</v>
      </c>
      <c r="H4" s="111">
        <f t="shared" si="5"/>
        <v>2281.1783617957126</v>
      </c>
    </row>
    <row r="5" spans="1:8">
      <c r="A5" s="71">
        <v>41548</v>
      </c>
      <c r="B5" s="71" t="s">
        <v>1291</v>
      </c>
      <c r="C5">
        <f>SUMIF(Cleaned_Colombian_Cacao!$A:$A,A5,Cleaned_Colombian_Cacao!$D:$D)</f>
        <v>22937.5</v>
      </c>
      <c r="D5">
        <f>COUNTIF(Cleaned_Colombian_Cacao!$A:$A,A5)</f>
        <v>5</v>
      </c>
      <c r="E5" s="111">
        <f t="shared" si="3"/>
        <v>4587.5</v>
      </c>
      <c r="F5" s="113">
        <f>_xlfn.XLOOKUP(A5,Monthly_TRM_Cop_Usd!A:A,Monthly_TRM_Cop_Usd!B:B, "Not found")</f>
        <v>1885.1312903225801</v>
      </c>
      <c r="G5" s="111">
        <f t="shared" si="4"/>
        <v>2.4335175080643832</v>
      </c>
      <c r="H5" s="111">
        <f t="shared" si="5"/>
        <v>2433.517508064383</v>
      </c>
    </row>
    <row r="6" spans="1:8">
      <c r="A6" s="71">
        <v>41579</v>
      </c>
      <c r="B6" s="71" t="s">
        <v>1292</v>
      </c>
      <c r="C6">
        <f>SUMIF(Cleaned_Colombian_Cacao!$A:$A,A6,Cleaned_Colombian_Cacao!$D:$D)</f>
        <v>18937.5</v>
      </c>
      <c r="D6">
        <f>COUNTIF(Cleaned_Colombian_Cacao!$A:$A,A6)</f>
        <v>4</v>
      </c>
      <c r="E6" s="111">
        <f t="shared" si="3"/>
        <v>4734.375</v>
      </c>
      <c r="F6" s="113">
        <f>_xlfn.XLOOKUP(A6,Monthly_TRM_Cop_Usd!A:A,Monthly_TRM_Cop_Usd!B:B, "Not found")</f>
        <v>1921.7529999999997</v>
      </c>
      <c r="G6" s="111">
        <f t="shared" si="4"/>
        <v>2.4635710208335833</v>
      </c>
      <c r="H6" s="111">
        <f t="shared" si="5"/>
        <v>2463.5710208335831</v>
      </c>
    </row>
    <row r="7" spans="1:8">
      <c r="A7" s="71">
        <v>41609</v>
      </c>
      <c r="B7" s="71" t="s">
        <v>1293</v>
      </c>
      <c r="C7">
        <f>SUMIF(Cleaned_Colombian_Cacao!$A:$A,A7,Cleaned_Colombian_Cacao!$D:$D)</f>
        <v>19550</v>
      </c>
      <c r="D7">
        <f>COUNTIF(Cleaned_Colombian_Cacao!$A:$A,A7)</f>
        <v>4</v>
      </c>
      <c r="E7" s="111">
        <f t="shared" si="3"/>
        <v>4887.5</v>
      </c>
      <c r="F7" s="113">
        <f>_xlfn.XLOOKUP(A7,Monthly_TRM_Cop_Usd!A:A,Monthly_TRM_Cop_Usd!B:B, "Not found")</f>
        <v>1932.9561290322579</v>
      </c>
      <c r="G7" s="111">
        <f t="shared" si="4"/>
        <v>2.5285105681353182</v>
      </c>
      <c r="H7" s="111">
        <f t="shared" si="5"/>
        <v>2528.510568135318</v>
      </c>
    </row>
    <row r="8" spans="1:8">
      <c r="A8" s="71">
        <v>41640</v>
      </c>
      <c r="B8" s="71" t="s">
        <v>1294</v>
      </c>
      <c r="C8">
        <f>SUMIF(Cleaned_Colombian_Cacao!$A:$A,A8,Cleaned_Colombian_Cacao!$D:$D)</f>
        <v>19200</v>
      </c>
      <c r="D8">
        <f>COUNTIF(Cleaned_Colombian_Cacao!$A:$A,A8)</f>
        <v>4</v>
      </c>
      <c r="E8" s="111">
        <f t="shared" si="3"/>
        <v>4800</v>
      </c>
      <c r="F8" s="113">
        <f>_xlfn.XLOOKUP(A8,Monthly_TRM_Cop_Usd!A:A,Monthly_TRM_Cop_Usd!B:B, "Not found")</f>
        <v>1957.2870967741942</v>
      </c>
      <c r="G8" s="111">
        <f t="shared" si="4"/>
        <v>2.452374006813248</v>
      </c>
      <c r="H8" s="111">
        <f t="shared" si="5"/>
        <v>2452.3740068132479</v>
      </c>
    </row>
    <row r="9" spans="1:8">
      <c r="A9" s="71">
        <v>41671</v>
      </c>
      <c r="B9" s="71" t="s">
        <v>1295</v>
      </c>
      <c r="C9">
        <f>SUMIF(Cleaned_Colombian_Cacao!$A:$A,A9,Cleaned_Colombian_Cacao!$D:$D)</f>
        <v>25150</v>
      </c>
      <c r="D9">
        <f>COUNTIF(Cleaned_Colombian_Cacao!$A:$A,A9)</f>
        <v>5</v>
      </c>
      <c r="E9" s="111">
        <f t="shared" si="3"/>
        <v>5030</v>
      </c>
      <c r="F9" s="113">
        <f>_xlfn.XLOOKUP(A9,Monthly_TRM_Cop_Usd!A:A,Monthly_TRM_Cop_Usd!B:B, "Not found")</f>
        <v>2038.4925000000001</v>
      </c>
      <c r="G9" s="111">
        <f t="shared" si="4"/>
        <v>2.4675096915980803</v>
      </c>
      <c r="H9" s="111">
        <f t="shared" si="5"/>
        <v>2467.5096915980803</v>
      </c>
    </row>
    <row r="10" spans="1:8">
      <c r="A10" s="71">
        <v>41699</v>
      </c>
      <c r="B10" s="71" t="s">
        <v>1296</v>
      </c>
      <c r="C10">
        <f>SUMIF(Cleaned_Colombian_Cacao!$A:$A,A10,Cleaned_Colombian_Cacao!$D:$D)</f>
        <v>21550</v>
      </c>
      <c r="D10">
        <f>COUNTIF(Cleaned_Colombian_Cacao!$A:$A,A10)</f>
        <v>4</v>
      </c>
      <c r="E10" s="111">
        <f t="shared" si="3"/>
        <v>5387.5</v>
      </c>
      <c r="F10" s="113">
        <f>_xlfn.XLOOKUP(A10,Monthly_TRM_Cop_Usd!A:A,Monthly_TRM_Cop_Usd!B:B, "Not found")</f>
        <v>2019.7132258064514</v>
      </c>
      <c r="G10" s="111">
        <f t="shared" si="4"/>
        <v>2.6674579000436189</v>
      </c>
      <c r="H10" s="111">
        <f t="shared" si="5"/>
        <v>2667.4579000436188</v>
      </c>
    </row>
    <row r="11" spans="1:8">
      <c r="A11" s="71">
        <v>41730</v>
      </c>
      <c r="B11" s="71" t="s">
        <v>1297</v>
      </c>
      <c r="C11">
        <f>SUMIF(Cleaned_Colombian_Cacao!$A:$A,A11,Cleaned_Colombian_Cacao!$D:$D)</f>
        <v>21750</v>
      </c>
      <c r="D11">
        <f>COUNTIF(Cleaned_Colombian_Cacao!$A:$A,A11)</f>
        <v>4</v>
      </c>
      <c r="E11" s="111">
        <f t="shared" si="3"/>
        <v>5437.5</v>
      </c>
      <c r="F11" s="113">
        <f>_xlfn.XLOOKUP(A11,Monthly_TRM_Cop_Usd!A:A,Monthly_TRM_Cop_Usd!B:B, "Not found")</f>
        <v>1938.360333333334</v>
      </c>
      <c r="G11" s="111">
        <f t="shared" si="4"/>
        <v>2.805205980793732</v>
      </c>
      <c r="H11" s="111">
        <f t="shared" si="5"/>
        <v>2805.2059807937321</v>
      </c>
    </row>
    <row r="12" spans="1:8">
      <c r="A12" s="71">
        <v>41760</v>
      </c>
      <c r="B12" s="71" t="s">
        <v>1298</v>
      </c>
      <c r="C12">
        <f>SUMIF(Cleaned_Colombian_Cacao!$A:$A,A12,Cleaned_Colombian_Cacao!$D:$D)</f>
        <v>26475</v>
      </c>
      <c r="D12">
        <f>COUNTIF(Cleaned_Colombian_Cacao!$A:$A,A12)</f>
        <v>5</v>
      </c>
      <c r="E12" s="111">
        <f t="shared" si="3"/>
        <v>5295</v>
      </c>
      <c r="F12" s="113">
        <f>_xlfn.XLOOKUP(A12,Monthly_TRM_Cop_Usd!A:A,Monthly_TRM_Cop_Usd!B:B, "Not found")</f>
        <v>1915.3609677419356</v>
      </c>
      <c r="G12" s="111">
        <f t="shared" si="4"/>
        <v>2.7644919621821473</v>
      </c>
      <c r="H12" s="111">
        <f t="shared" si="5"/>
        <v>2764.4919621821473</v>
      </c>
    </row>
    <row r="13" spans="1:8">
      <c r="A13" s="71">
        <v>41791</v>
      </c>
      <c r="B13" s="71" t="s">
        <v>1299</v>
      </c>
      <c r="C13">
        <f>SUMIF(Cleaned_Colombian_Cacao!$A:$A,A13,Cleaned_Colombian_Cacao!$D:$D)</f>
        <v>20887.5</v>
      </c>
      <c r="D13">
        <f>COUNTIF(Cleaned_Colombian_Cacao!$A:$A,A13)</f>
        <v>4</v>
      </c>
      <c r="E13" s="111">
        <f t="shared" si="3"/>
        <v>5221.875</v>
      </c>
      <c r="F13" s="113">
        <f>_xlfn.XLOOKUP(A13,Monthly_TRM_Cop_Usd!A:A,Monthly_TRM_Cop_Usd!B:B, "Not found")</f>
        <v>1887.0393333333332</v>
      </c>
      <c r="G13" s="111">
        <f t="shared" si="4"/>
        <v>2.7672316669604839</v>
      </c>
      <c r="H13" s="111">
        <f t="shared" si="5"/>
        <v>2767.2316669604838</v>
      </c>
    </row>
    <row r="14" spans="1:8">
      <c r="A14" s="71">
        <v>41821</v>
      </c>
      <c r="B14" s="71" t="s">
        <v>1300</v>
      </c>
      <c r="C14">
        <f>SUMIF(Cleaned_Colombian_Cacao!$A:$A,A14,Cleaned_Colombian_Cacao!$D:$D)</f>
        <v>20850</v>
      </c>
      <c r="D14">
        <f>COUNTIF(Cleaned_Colombian_Cacao!$A:$A,A14)</f>
        <v>4</v>
      </c>
      <c r="E14" s="111">
        <f t="shared" si="3"/>
        <v>5212.5</v>
      </c>
      <c r="F14" s="113">
        <f>_xlfn.XLOOKUP(A14,Monthly_TRM_Cop_Usd!A:A,Monthly_TRM_Cop_Usd!B:B, "Not found")</f>
        <v>1857.6441935483874</v>
      </c>
      <c r="G14" s="111">
        <f t="shared" si="4"/>
        <v>2.8059732956951891</v>
      </c>
      <c r="H14" s="111">
        <f t="shared" si="5"/>
        <v>2805.9732956951889</v>
      </c>
    </row>
    <row r="15" spans="1:8">
      <c r="A15" s="71">
        <v>41852</v>
      </c>
      <c r="B15" s="71" t="s">
        <v>1301</v>
      </c>
      <c r="C15">
        <f>SUMIF(Cleaned_Colombian_Cacao!$A:$A,A15,Cleaned_Colombian_Cacao!$D:$D)</f>
        <v>26487.5</v>
      </c>
      <c r="D15">
        <f>COUNTIF(Cleaned_Colombian_Cacao!$A:$A,A15)</f>
        <v>5</v>
      </c>
      <c r="E15" s="111">
        <f t="shared" si="3"/>
        <v>5297.5</v>
      </c>
      <c r="F15" s="113">
        <f>_xlfn.XLOOKUP(A15,Monthly_TRM_Cop_Usd!A:A,Monthly_TRM_Cop_Usd!B:B, "Not found")</f>
        <v>1898.1251612903227</v>
      </c>
      <c r="G15" s="111">
        <f t="shared" si="4"/>
        <v>2.7909118471401659</v>
      </c>
      <c r="H15" s="111">
        <f t="shared" si="5"/>
        <v>2790.9118471401657</v>
      </c>
    </row>
    <row r="16" spans="1:8">
      <c r="A16" s="71">
        <v>41883</v>
      </c>
      <c r="B16" s="71" t="s">
        <v>1302</v>
      </c>
      <c r="C16">
        <f>SUMIF(Cleaned_Colombian_Cacao!$A:$A,A16,Cleaned_Colombian_Cacao!$D:$D)</f>
        <v>21765</v>
      </c>
      <c r="D16">
        <f>COUNTIF(Cleaned_Colombian_Cacao!$A:$A,A16)</f>
        <v>4</v>
      </c>
      <c r="E16" s="111">
        <f t="shared" si="3"/>
        <v>5441.25</v>
      </c>
      <c r="F16" s="113">
        <f>_xlfn.XLOOKUP(A16,Monthly_TRM_Cop_Usd!A:A,Monthly_TRM_Cop_Usd!B:B, "Not found")</f>
        <v>1973.7166666666672</v>
      </c>
      <c r="G16" s="111">
        <f t="shared" si="4"/>
        <v>2.7568546650566184</v>
      </c>
      <c r="H16" s="111">
        <f t="shared" si="5"/>
        <v>2756.8546650566182</v>
      </c>
    </row>
    <row r="17" spans="1:8">
      <c r="A17" s="71">
        <v>41913</v>
      </c>
      <c r="B17" s="71" t="s">
        <v>1303</v>
      </c>
      <c r="C17">
        <f>SUMIF(Cleaned_Colombian_Cacao!$A:$A,A17,Cleaned_Colombian_Cacao!$D:$D)</f>
        <v>28317.5</v>
      </c>
      <c r="D17">
        <f>COUNTIF(Cleaned_Colombian_Cacao!$A:$A,A17)</f>
        <v>5</v>
      </c>
      <c r="E17" s="111">
        <f t="shared" si="3"/>
        <v>5663.5</v>
      </c>
      <c r="F17" s="113">
        <f>_xlfn.XLOOKUP(A17,Monthly_TRM_Cop_Usd!A:A,Monthly_TRM_Cop_Usd!B:B, "Not found")</f>
        <v>2048.5674193548384</v>
      </c>
      <c r="G17" s="111">
        <f t="shared" si="4"/>
        <v>2.764614894531332</v>
      </c>
      <c r="H17" s="111">
        <f t="shared" si="5"/>
        <v>2764.6148945313321</v>
      </c>
    </row>
    <row r="18" spans="1:8">
      <c r="A18" s="71">
        <v>41944</v>
      </c>
      <c r="B18" s="71" t="s">
        <v>1304</v>
      </c>
      <c r="C18">
        <f>SUMIF(Cleaned_Colombian_Cacao!$A:$A,A18,Cleaned_Colombian_Cacao!$D:$D)</f>
        <v>22055</v>
      </c>
      <c r="D18">
        <f>COUNTIF(Cleaned_Colombian_Cacao!$A:$A,A18)</f>
        <v>4</v>
      </c>
      <c r="E18" s="111">
        <f t="shared" si="3"/>
        <v>5513.75</v>
      </c>
      <c r="F18" s="113">
        <f>_xlfn.XLOOKUP(A18,Monthly_TRM_Cop_Usd!A:A,Monthly_TRM_Cop_Usd!B:B, "Not found")</f>
        <v>2128.6836666666668</v>
      </c>
      <c r="G18" s="111">
        <f t="shared" si="4"/>
        <v>2.5902157687121505</v>
      </c>
      <c r="H18" s="111">
        <f t="shared" si="5"/>
        <v>2590.2157687121507</v>
      </c>
    </row>
    <row r="19" spans="1:8">
      <c r="A19" s="71">
        <v>41974</v>
      </c>
      <c r="B19" s="71" t="s">
        <v>1305</v>
      </c>
      <c r="C19">
        <f>SUMIF(Cleaned_Colombian_Cacao!$A:$A,A19,Cleaned_Colombian_Cacao!$D:$D)</f>
        <v>23727.5</v>
      </c>
      <c r="D19">
        <f>COUNTIF(Cleaned_Colombian_Cacao!$A:$A,A19)</f>
        <v>4</v>
      </c>
      <c r="E19" s="111">
        <f t="shared" si="3"/>
        <v>5931.875</v>
      </c>
      <c r="F19" s="113">
        <f>_xlfn.XLOOKUP(A19,Monthly_TRM_Cop_Usd!A:A,Monthly_TRM_Cop_Usd!B:B, "Not found")</f>
        <v>2342.2535483870975</v>
      </c>
      <c r="G19" s="111">
        <f t="shared" si="4"/>
        <v>2.5325503313186384</v>
      </c>
      <c r="H19" s="111">
        <f t="shared" si="5"/>
        <v>2532.5503313186382</v>
      </c>
    </row>
    <row r="20" spans="1:8">
      <c r="A20" s="71">
        <v>42005</v>
      </c>
      <c r="B20" s="71" t="s">
        <v>1306</v>
      </c>
      <c r="C20">
        <f>SUMIF(Cleaned_Colombian_Cacao!$A:$A,A20,Cleaned_Colombian_Cacao!$D:$D)</f>
        <v>24822.5</v>
      </c>
      <c r="D20">
        <f>COUNTIF(Cleaned_Colombian_Cacao!$A:$A,A20)</f>
        <v>4</v>
      </c>
      <c r="E20" s="111">
        <f t="shared" si="3"/>
        <v>6205.625</v>
      </c>
      <c r="F20" s="113">
        <f>_xlfn.XLOOKUP(A20,Monthly_TRM_Cop_Usd!A:A,Monthly_TRM_Cop_Usd!B:B, "Not found")</f>
        <v>2397.2580645161297</v>
      </c>
      <c r="G20" s="111">
        <f t="shared" si="4"/>
        <v>2.5886345286954175</v>
      </c>
      <c r="H20" s="111">
        <f t="shared" si="5"/>
        <v>2588.6345286954174</v>
      </c>
    </row>
    <row r="21" spans="1:8">
      <c r="A21" s="71">
        <v>42036</v>
      </c>
      <c r="B21" s="71" t="s">
        <v>1307</v>
      </c>
      <c r="C21">
        <f>SUMIF(Cleaned_Colombian_Cacao!$A:$A,A21,Cleaned_Colombian_Cacao!$D:$D)</f>
        <v>23475</v>
      </c>
      <c r="D21">
        <f>COUNTIF(Cleaned_Colombian_Cacao!$A:$A,A21)</f>
        <v>4</v>
      </c>
      <c r="E21" s="111">
        <f t="shared" si="3"/>
        <v>5868.75</v>
      </c>
      <c r="F21" s="113">
        <f>_xlfn.XLOOKUP(A21,Monthly_TRM_Cop_Usd!A:A,Monthly_TRM_Cop_Usd!B:B, "Not found")</f>
        <v>2420.672500000001</v>
      </c>
      <c r="G21" s="111">
        <f t="shared" si="4"/>
        <v>2.4244295748392224</v>
      </c>
      <c r="H21" s="111">
        <f t="shared" si="5"/>
        <v>2424.4295748392224</v>
      </c>
    </row>
    <row r="22" spans="1:8">
      <c r="A22" s="71">
        <v>42064</v>
      </c>
      <c r="B22" s="71" t="s">
        <v>1308</v>
      </c>
      <c r="C22">
        <f>SUMIF(Cleaned_Colombian_Cacao!$A:$A,A22,Cleaned_Colombian_Cacao!$D:$D)</f>
        <v>24875.5</v>
      </c>
      <c r="D22">
        <f>COUNTIF(Cleaned_Colombian_Cacao!$A:$A,A22)</f>
        <v>4</v>
      </c>
      <c r="E22" s="111">
        <f t="shared" si="3"/>
        <v>6218.875</v>
      </c>
      <c r="F22" s="113">
        <f>_xlfn.XLOOKUP(A22,Monthly_TRM_Cop_Usd!A:A,Monthly_TRM_Cop_Usd!B:B, "Not found")</f>
        <v>2585.3622580645165</v>
      </c>
      <c r="G22" s="111">
        <f t="shared" si="4"/>
        <v>2.4054172604251001</v>
      </c>
      <c r="H22" s="111">
        <f t="shared" si="5"/>
        <v>2405.4172604251003</v>
      </c>
    </row>
    <row r="23" spans="1:8">
      <c r="A23" s="71">
        <v>42095</v>
      </c>
      <c r="B23" s="71" t="s">
        <v>1309</v>
      </c>
      <c r="C23">
        <f>SUMIF(Cleaned_Colombian_Cacao!$A:$A,A23,Cleaned_Colombian_Cacao!$D:$D)</f>
        <v>24288</v>
      </c>
      <c r="D23">
        <f>COUNTIF(Cleaned_Colombian_Cacao!$A:$A,A23)</f>
        <v>4</v>
      </c>
      <c r="E23" s="111">
        <f t="shared" si="3"/>
        <v>6072</v>
      </c>
      <c r="F23" s="113">
        <f>_xlfn.XLOOKUP(A23,Monthly_TRM_Cop_Usd!A:A,Monthly_TRM_Cop_Usd!B:B, "Not found")</f>
        <v>2505.248</v>
      </c>
      <c r="G23" s="111">
        <f t="shared" si="4"/>
        <v>2.423712143468431</v>
      </c>
      <c r="H23" s="111">
        <f t="shared" si="5"/>
        <v>2423.7121434684309</v>
      </c>
    </row>
    <row r="24" spans="1:8">
      <c r="A24" s="71">
        <v>42125</v>
      </c>
      <c r="B24" s="71" t="s">
        <v>1310</v>
      </c>
      <c r="C24">
        <f>SUMIF(Cleaned_Colombian_Cacao!$A:$A,A24,Cleaned_Colombian_Cacao!$D:$D)</f>
        <v>30330</v>
      </c>
      <c r="D24">
        <f>COUNTIF(Cleaned_Colombian_Cacao!$A:$A,A24)</f>
        <v>5</v>
      </c>
      <c r="E24" s="111">
        <f t="shared" si="3"/>
        <v>6066</v>
      </c>
      <c r="F24" s="113">
        <f>_xlfn.XLOOKUP(A24,Monthly_TRM_Cop_Usd!A:A,Monthly_TRM_Cop_Usd!B:B, "Not found")</f>
        <v>2437.5351612903223</v>
      </c>
      <c r="G24" s="111">
        <f t="shared" si="4"/>
        <v>2.488579486496076</v>
      </c>
      <c r="H24" s="111">
        <f t="shared" si="5"/>
        <v>2488.5794864960758</v>
      </c>
    </row>
    <row r="25" spans="1:8">
      <c r="A25" s="71">
        <v>42156</v>
      </c>
      <c r="B25" s="71" t="s">
        <v>1311</v>
      </c>
      <c r="C25">
        <f>SUMIF(Cleaned_Colombian_Cacao!$A:$A,A25,Cleaned_Colombian_Cacao!$D:$D)</f>
        <v>33035</v>
      </c>
      <c r="D25">
        <f>COUNTIF(Cleaned_Colombian_Cacao!$A:$A,A25)</f>
        <v>5</v>
      </c>
      <c r="E25" s="111">
        <f t="shared" si="3"/>
        <v>6607</v>
      </c>
      <c r="F25" s="113">
        <f>_xlfn.XLOOKUP(A25,Monthly_TRM_Cop_Usd!A:A,Monthly_TRM_Cop_Usd!B:B, "Not found")</f>
        <v>2562.4776666666667</v>
      </c>
      <c r="G25" s="111">
        <f t="shared" si="4"/>
        <v>2.5783639350092549</v>
      </c>
      <c r="H25" s="111">
        <f t="shared" si="5"/>
        <v>2578.3639350092549</v>
      </c>
    </row>
    <row r="26" spans="1:8">
      <c r="A26" s="71">
        <v>42186</v>
      </c>
      <c r="B26" s="71" t="s">
        <v>1312</v>
      </c>
      <c r="C26">
        <f>SUMIF(Cleaned_Colombian_Cacao!$A:$A,A26,Cleaned_Colombian_Cacao!$D:$D)</f>
        <v>28827.5</v>
      </c>
      <c r="D26">
        <f>COUNTIF(Cleaned_Colombian_Cacao!$A:$A,A26)</f>
        <v>4</v>
      </c>
      <c r="E26" s="111">
        <f t="shared" si="3"/>
        <v>7206.875</v>
      </c>
      <c r="F26" s="113">
        <f>_xlfn.XLOOKUP(A26,Monthly_TRM_Cop_Usd!A:A,Monthly_TRM_Cop_Usd!B:B, "Not found")</f>
        <v>2732.0358064516136</v>
      </c>
      <c r="G26" s="111">
        <f t="shared" si="4"/>
        <v>2.6379138161297884</v>
      </c>
      <c r="H26" s="111">
        <f t="shared" si="5"/>
        <v>2637.9138161297883</v>
      </c>
    </row>
    <row r="27" spans="1:8">
      <c r="A27" s="71">
        <v>42217</v>
      </c>
      <c r="B27" s="71" t="s">
        <v>1313</v>
      </c>
      <c r="C27">
        <f>SUMIF(Cleaned_Colombian_Cacao!$A:$A,A27,Cleaned_Colombian_Cacao!$D:$D)</f>
        <v>29562.5</v>
      </c>
      <c r="D27">
        <f>COUNTIF(Cleaned_Colombian_Cacao!$A:$A,A27)</f>
        <v>4</v>
      </c>
      <c r="E27" s="111">
        <f t="shared" si="3"/>
        <v>7390.625</v>
      </c>
      <c r="F27" s="113">
        <f>_xlfn.XLOOKUP(A27,Monthly_TRM_Cop_Usd!A:A,Monthly_TRM_Cop_Usd!B:B, "Not found")</f>
        <v>3012.5874193548398</v>
      </c>
      <c r="G27" s="111">
        <f t="shared" si="4"/>
        <v>2.4532483115735571</v>
      </c>
      <c r="H27" s="111">
        <f t="shared" si="5"/>
        <v>2453.2483115735572</v>
      </c>
    </row>
    <row r="28" spans="1:8">
      <c r="A28" s="71">
        <v>42248</v>
      </c>
      <c r="B28" s="71" t="s">
        <v>1314</v>
      </c>
      <c r="C28">
        <f>SUMIF(Cleaned_Colombian_Cacao!$A:$A,A28,Cleaned_Colombian_Cacao!$D:$D)</f>
        <v>39902.5</v>
      </c>
      <c r="D28">
        <f>COUNTIF(Cleaned_Colombian_Cacao!$A:$A,A28)</f>
        <v>5</v>
      </c>
      <c r="E28" s="111">
        <f t="shared" si="3"/>
        <v>7980.5</v>
      </c>
      <c r="F28" s="113">
        <f>_xlfn.XLOOKUP(A28,Monthly_TRM_Cop_Usd!A:A,Monthly_TRM_Cop_Usd!B:B, "Not found")</f>
        <v>3066.4080000000004</v>
      </c>
      <c r="G28" s="111">
        <f t="shared" si="4"/>
        <v>2.6025564765028002</v>
      </c>
      <c r="H28" s="111">
        <f t="shared" si="5"/>
        <v>2602.5564765028003</v>
      </c>
    </row>
    <row r="29" spans="1:8">
      <c r="A29" s="71">
        <v>42278</v>
      </c>
      <c r="B29" s="71" t="s">
        <v>1315</v>
      </c>
      <c r="C29">
        <f>SUMIF(Cleaned_Colombian_Cacao!$A:$A,A29,Cleaned_Colombian_Cacao!$D:$D)</f>
        <v>31312.5</v>
      </c>
      <c r="D29">
        <f>COUNTIF(Cleaned_Colombian_Cacao!$A:$A,A29)</f>
        <v>4</v>
      </c>
      <c r="E29" s="111">
        <f t="shared" si="3"/>
        <v>7828.125</v>
      </c>
      <c r="F29" s="113">
        <f>_xlfn.XLOOKUP(A29,Monthly_TRM_Cop_Usd!A:A,Monthly_TRM_Cop_Usd!B:B, "Not found")</f>
        <v>2929.4722580645166</v>
      </c>
      <c r="G29" s="111">
        <f t="shared" si="4"/>
        <v>2.6721963242526119</v>
      </c>
      <c r="H29" s="111">
        <f t="shared" si="5"/>
        <v>2672.1963242526117</v>
      </c>
    </row>
    <row r="30" spans="1:8">
      <c r="A30" s="71">
        <v>42309</v>
      </c>
      <c r="B30" s="71" t="s">
        <v>1316</v>
      </c>
      <c r="C30">
        <f>SUMIF(Cleaned_Colombian_Cacao!$A:$A,A30,Cleaned_Colombian_Cacao!$D:$D)</f>
        <v>32417.5</v>
      </c>
      <c r="D30">
        <f>COUNTIF(Cleaned_Colombian_Cacao!$A:$A,A30)</f>
        <v>4</v>
      </c>
      <c r="E30" s="111">
        <f t="shared" si="3"/>
        <v>8104.375</v>
      </c>
      <c r="F30" s="113">
        <f>_xlfn.XLOOKUP(A30,Monthly_TRM_Cop_Usd!A:A,Monthly_TRM_Cop_Usd!B:B, "Not found")</f>
        <v>3001.3763333333345</v>
      </c>
      <c r="G30" s="111">
        <f t="shared" si="4"/>
        <v>2.700219532616646</v>
      </c>
      <c r="H30" s="111">
        <f t="shared" si="5"/>
        <v>2700.2195326166461</v>
      </c>
    </row>
    <row r="31" spans="1:8">
      <c r="A31" s="71">
        <v>42339</v>
      </c>
      <c r="B31" s="71" t="s">
        <v>1317</v>
      </c>
      <c r="C31">
        <f>SUMIF(Cleaned_Colombian_Cacao!$A:$A,A31,Cleaned_Colombian_Cacao!$D:$D)</f>
        <v>44932.5</v>
      </c>
      <c r="D31">
        <f>COUNTIF(Cleaned_Colombian_Cacao!$A:$A,A31)</f>
        <v>5</v>
      </c>
      <c r="E31" s="111">
        <f t="shared" si="3"/>
        <v>8986.5</v>
      </c>
      <c r="F31" s="113">
        <f>_xlfn.XLOOKUP(A31,Monthly_TRM_Cop_Usd!A:A,Monthly_TRM_Cop_Usd!B:B, "Not found")</f>
        <v>3244.2016129032259</v>
      </c>
      <c r="G31" s="111">
        <f t="shared" si="4"/>
        <v>2.7700189668415858</v>
      </c>
      <c r="H31" s="111">
        <f t="shared" si="5"/>
        <v>2770.0189668415856</v>
      </c>
    </row>
    <row r="32" spans="1:8">
      <c r="A32" s="71">
        <v>42370</v>
      </c>
      <c r="B32" s="71" t="s">
        <v>1318</v>
      </c>
      <c r="C32">
        <f>SUMIF(Cleaned_Colombian_Cacao!$A:$A,A32,Cleaned_Colombian_Cacao!$D:$D)</f>
        <v>32777.5</v>
      </c>
      <c r="D32">
        <f>COUNTIF(Cleaned_Colombian_Cacao!$A:$A,A32)</f>
        <v>4</v>
      </c>
      <c r="E32" s="111">
        <f t="shared" si="3"/>
        <v>8194.375</v>
      </c>
      <c r="F32" s="113">
        <f>_xlfn.XLOOKUP(A32,Monthly_TRM_Cop_Usd!A:A,Monthly_TRM_Cop_Usd!B:B, "Not found")</f>
        <v>3270.1951612903235</v>
      </c>
      <c r="G32" s="111">
        <f t="shared" si="4"/>
        <v>2.5057755258761802</v>
      </c>
      <c r="H32" s="111">
        <f t="shared" si="5"/>
        <v>2505.7755258761804</v>
      </c>
    </row>
    <row r="33" spans="1:8">
      <c r="A33" s="71">
        <v>42401</v>
      </c>
      <c r="B33" s="71" t="s">
        <v>1319</v>
      </c>
      <c r="C33">
        <f>SUMIF(Cleaned_Colombian_Cacao!$A:$A,A33,Cleaned_Colombian_Cacao!$D:$D)</f>
        <v>32405</v>
      </c>
      <c r="D33">
        <f>COUNTIF(Cleaned_Colombian_Cacao!$A:$A,A33)</f>
        <v>4</v>
      </c>
      <c r="E33" s="111">
        <f t="shared" si="3"/>
        <v>8101.25</v>
      </c>
      <c r="F33" s="113">
        <f>_xlfn.XLOOKUP(A33,Monthly_TRM_Cop_Usd!A:A,Monthly_TRM_Cop_Usd!B:B, "Not found")</f>
        <v>3354.9568965517242</v>
      </c>
      <c r="G33" s="111">
        <f t="shared" si="4"/>
        <v>2.414710605768613</v>
      </c>
      <c r="H33" s="111">
        <f t="shared" si="5"/>
        <v>2414.7106057686128</v>
      </c>
    </row>
    <row r="34" spans="1:8">
      <c r="A34" s="71">
        <v>42430</v>
      </c>
      <c r="B34" s="71" t="s">
        <v>1320</v>
      </c>
      <c r="C34">
        <f>SUMIF(Cleaned_Colombian_Cacao!$A:$A,A34,Cleaned_Colombian_Cacao!$D:$D)</f>
        <v>41345</v>
      </c>
      <c r="D34">
        <f>COUNTIF(Cleaned_Colombian_Cacao!$A:$A,A34)</f>
        <v>5</v>
      </c>
      <c r="E34" s="111">
        <f t="shared" si="3"/>
        <v>8269</v>
      </c>
      <c r="F34" s="113">
        <f>_xlfn.XLOOKUP(A34,Monthly_TRM_Cop_Usd!A:A,Monthly_TRM_Cop_Usd!B:B, "Not found")</f>
        <v>3128.7890322580652</v>
      </c>
      <c r="G34" s="111">
        <f t="shared" si="4"/>
        <v>2.6428755389851948</v>
      </c>
      <c r="H34" s="111">
        <f t="shared" si="5"/>
        <v>2642.8755389851949</v>
      </c>
    </row>
    <row r="35" spans="1:8">
      <c r="A35" s="71">
        <v>42461</v>
      </c>
      <c r="B35" s="71" t="s">
        <v>1321</v>
      </c>
      <c r="C35">
        <f>SUMIF(Cleaned_Colombian_Cacao!$A:$A,A35,Cleaned_Colombian_Cacao!$D:$D)</f>
        <v>31160</v>
      </c>
      <c r="D35">
        <f>COUNTIF(Cleaned_Colombian_Cacao!$A:$A,A35)</f>
        <v>4</v>
      </c>
      <c r="E35" s="111">
        <f t="shared" si="3"/>
        <v>7790</v>
      </c>
      <c r="F35" s="113">
        <f>_xlfn.XLOOKUP(A35,Monthly_TRM_Cop_Usd!A:A,Monthly_TRM_Cop_Usd!B:B, "Not found")</f>
        <v>2997.726999999999</v>
      </c>
      <c r="G35" s="111">
        <f t="shared" si="4"/>
        <v>2.5986355662140026</v>
      </c>
      <c r="H35" s="111">
        <f t="shared" si="5"/>
        <v>2598.6355662140027</v>
      </c>
    </row>
    <row r="36" spans="1:8">
      <c r="A36" s="71">
        <v>42491</v>
      </c>
      <c r="B36" s="71" t="s">
        <v>1322</v>
      </c>
      <c r="C36">
        <f>SUMIF(Cleaned_Colombian_Cacao!$A:$A,A36,Cleaned_Colombian_Cacao!$D:$D)</f>
        <v>32555</v>
      </c>
      <c r="D36">
        <f>COUNTIF(Cleaned_Colombian_Cacao!$A:$A,A36)</f>
        <v>4</v>
      </c>
      <c r="E36" s="111">
        <f t="shared" si="3"/>
        <v>8138.75</v>
      </c>
      <c r="F36" s="113">
        <f>_xlfn.XLOOKUP(A36,Monthly_TRM_Cop_Usd!A:A,Monthly_TRM_Cop_Usd!B:B, "Not found")</f>
        <v>2993.5083870967737</v>
      </c>
      <c r="G36" s="111">
        <f t="shared" si="4"/>
        <v>2.718799798617999</v>
      </c>
      <c r="H36" s="111">
        <f t="shared" si="5"/>
        <v>2718.7997986179989</v>
      </c>
    </row>
    <row r="37" spans="1:8">
      <c r="A37" s="71">
        <v>42522</v>
      </c>
      <c r="B37" s="71" t="s">
        <v>1323</v>
      </c>
      <c r="C37">
        <f>SUMIF(Cleaned_Colombian_Cacao!$A:$A,A37,Cleaned_Colombian_Cacao!$D:$D)</f>
        <v>40737.5</v>
      </c>
      <c r="D37">
        <f>COUNTIF(Cleaned_Colombian_Cacao!$A:$A,A37)</f>
        <v>5</v>
      </c>
      <c r="E37" s="111">
        <f t="shared" si="3"/>
        <v>8147.5</v>
      </c>
      <c r="F37" s="113">
        <f>_xlfn.XLOOKUP(A37,Monthly_TRM_Cop_Usd!A:A,Monthly_TRM_Cop_Usd!B:B, "Not found")</f>
        <v>2992.8586666666661</v>
      </c>
      <c r="G37" s="111">
        <f t="shared" si="4"/>
        <v>2.7223136497368854</v>
      </c>
      <c r="H37" s="111">
        <f t="shared" si="5"/>
        <v>2722.3136497368855</v>
      </c>
    </row>
    <row r="38" spans="1:8">
      <c r="A38" s="71">
        <v>42552</v>
      </c>
      <c r="B38" s="71" t="s">
        <v>1324</v>
      </c>
      <c r="C38">
        <f>SUMIF(Cleaned_Colombian_Cacao!$A:$A,A38,Cleaned_Colombian_Cacao!$D:$D)</f>
        <v>31875</v>
      </c>
      <c r="D38">
        <f>COUNTIF(Cleaned_Colombian_Cacao!$A:$A,A38)</f>
        <v>4</v>
      </c>
      <c r="E38" s="111">
        <f t="shared" si="3"/>
        <v>7968.75</v>
      </c>
      <c r="F38" s="113">
        <f>_xlfn.XLOOKUP(A38,Monthly_TRM_Cop_Usd!A:A,Monthly_TRM_Cop_Usd!B:B, "Not found")</f>
        <v>2960.9996774193542</v>
      </c>
      <c r="G38" s="111">
        <f t="shared" si="4"/>
        <v>2.6912363620873907</v>
      </c>
      <c r="H38" s="111">
        <f t="shared" si="5"/>
        <v>2691.2363620873907</v>
      </c>
    </row>
    <row r="39" spans="1:8">
      <c r="A39" s="71">
        <v>42583</v>
      </c>
      <c r="B39" s="71" t="s">
        <v>1325</v>
      </c>
      <c r="C39">
        <f>SUMIF(Cleaned_Colombian_Cacao!$A:$A,A39,Cleaned_Colombian_Cacao!$D:$D)</f>
        <v>39632.5</v>
      </c>
      <c r="D39">
        <f>COUNTIF(Cleaned_Colombian_Cacao!$A:$A,A39)</f>
        <v>5</v>
      </c>
      <c r="E39" s="111">
        <f t="shared" si="3"/>
        <v>7926.5</v>
      </c>
      <c r="F39" s="113">
        <f>_xlfn.XLOOKUP(A39,Monthly_TRM_Cop_Usd!A:A,Monthly_TRM_Cop_Usd!B:B, "Not found")</f>
        <v>2952.7667741935488</v>
      </c>
      <c r="G39" s="111">
        <f t="shared" si="4"/>
        <v>2.6844314523163999</v>
      </c>
      <c r="H39" s="111">
        <f t="shared" si="5"/>
        <v>2684.4314523163998</v>
      </c>
    </row>
    <row r="40" spans="1:8">
      <c r="A40" s="71">
        <v>42614</v>
      </c>
      <c r="B40" s="71" t="s">
        <v>1326</v>
      </c>
      <c r="C40">
        <f>SUMIF(Cleaned_Colombian_Cacao!$A:$A,A40,Cleaned_Colombian_Cacao!$D:$D)</f>
        <v>31130</v>
      </c>
      <c r="D40">
        <f>COUNTIF(Cleaned_Colombian_Cacao!$A:$A,A40)</f>
        <v>4</v>
      </c>
      <c r="E40" s="111">
        <f t="shared" si="3"/>
        <v>7782.5</v>
      </c>
      <c r="F40" s="113">
        <f>_xlfn.XLOOKUP(A40,Monthly_TRM_Cop_Usd!A:A,Monthly_TRM_Cop_Usd!B:B, "Not found")</f>
        <v>2924.2653333333337</v>
      </c>
      <c r="G40" s="111">
        <f t="shared" si="4"/>
        <v>2.6613522074376283</v>
      </c>
      <c r="H40" s="111">
        <f t="shared" si="5"/>
        <v>2661.3522074376283</v>
      </c>
    </row>
    <row r="41" spans="1:8">
      <c r="A41" s="71">
        <v>42644</v>
      </c>
      <c r="B41" s="71" t="s">
        <v>1327</v>
      </c>
      <c r="C41">
        <f>SUMIF(Cleaned_Colombian_Cacao!$A:$A,A41,Cleaned_Colombian_Cacao!$D:$D)</f>
        <v>31285</v>
      </c>
      <c r="D41">
        <f>COUNTIF(Cleaned_Colombian_Cacao!$A:$A,A41)</f>
        <v>4</v>
      </c>
      <c r="E41" s="111">
        <f t="shared" si="3"/>
        <v>7821.25</v>
      </c>
      <c r="F41" s="113">
        <f>_xlfn.XLOOKUP(A41,Monthly_TRM_Cop_Usd!A:A,Monthly_TRM_Cop_Usd!B:B, "Not found")</f>
        <v>2929.3887096774188</v>
      </c>
      <c r="G41" s="111">
        <f t="shared" si="4"/>
        <v>2.6699256312970729</v>
      </c>
      <c r="H41" s="111">
        <f t="shared" si="5"/>
        <v>2669.9256312970729</v>
      </c>
    </row>
    <row r="42" spans="1:8">
      <c r="A42" s="71">
        <v>42675</v>
      </c>
      <c r="B42" s="71" t="s">
        <v>1328</v>
      </c>
      <c r="C42">
        <f>SUMIF(Cleaned_Colombian_Cacao!$A:$A,A42,Cleaned_Colombian_Cacao!$D:$D)</f>
        <v>29217.5</v>
      </c>
      <c r="D42">
        <f>COUNTIF(Cleaned_Colombian_Cacao!$A:$A,A42)</f>
        <v>4</v>
      </c>
      <c r="E42" s="111">
        <f t="shared" si="3"/>
        <v>7304.375</v>
      </c>
      <c r="F42" s="113">
        <f>_xlfn.XLOOKUP(A42,Monthly_TRM_Cop_Usd!A:A,Monthly_TRM_Cop_Usd!B:B, "Not found")</f>
        <v>3110.2586666666666</v>
      </c>
      <c r="G42" s="111">
        <f t="shared" si="4"/>
        <v>2.3484783044840003</v>
      </c>
      <c r="H42" s="111">
        <f t="shared" si="5"/>
        <v>2348.4783044840001</v>
      </c>
    </row>
    <row r="43" spans="1:8">
      <c r="A43" s="71">
        <v>42705</v>
      </c>
      <c r="B43" s="71" t="s">
        <v>1329</v>
      </c>
      <c r="C43">
        <f>SUMIF(Cleaned_Colombian_Cacao!$A:$A,A43,Cleaned_Colombian_Cacao!$D:$D)</f>
        <v>33177.5</v>
      </c>
      <c r="D43">
        <f>COUNTIF(Cleaned_Colombian_Cacao!$A:$A,A43)</f>
        <v>5</v>
      </c>
      <c r="E43" s="111">
        <f t="shared" si="3"/>
        <v>6635.5</v>
      </c>
      <c r="F43" s="113">
        <f>_xlfn.XLOOKUP(A43,Monthly_TRM_Cop_Usd!A:A,Monthly_TRM_Cop_Usd!B:B, "Not found")</f>
        <v>3009.863870967743</v>
      </c>
      <c r="G43" s="111">
        <f t="shared" si="4"/>
        <v>2.2045847534847245</v>
      </c>
      <c r="H43" s="111">
        <f t="shared" si="5"/>
        <v>2204.5847534847244</v>
      </c>
    </row>
    <row r="44" spans="1:8">
      <c r="A44" s="71">
        <v>42736</v>
      </c>
      <c r="B44" s="71" t="s">
        <v>1330</v>
      </c>
      <c r="C44">
        <f>SUMIF(Cleaned_Colombian_Cacao!$A:$A,A44,Cleaned_Colombian_Cacao!$D:$D)</f>
        <v>23980</v>
      </c>
      <c r="D44">
        <f>COUNTIF(Cleaned_Colombian_Cacao!$A:$A,A44)</f>
        <v>4</v>
      </c>
      <c r="E44" s="111">
        <f t="shared" si="3"/>
        <v>5995</v>
      </c>
      <c r="F44" s="113">
        <f>_xlfn.XLOOKUP(A44,Monthly_TRM_Cop_Usd!A:A,Monthly_TRM_Cop_Usd!B:B, "Not found")</f>
        <v>2941.3993548387098</v>
      </c>
      <c r="G44" s="111">
        <f t="shared" si="4"/>
        <v>2.0381455480154389</v>
      </c>
      <c r="H44" s="111">
        <f t="shared" si="5"/>
        <v>2038.1455480154389</v>
      </c>
    </row>
    <row r="45" spans="1:8">
      <c r="A45" s="71">
        <v>42767</v>
      </c>
      <c r="B45" s="71" t="s">
        <v>1331</v>
      </c>
      <c r="C45">
        <f>SUMIF(Cleaned_Colombian_Cacao!$A:$A,A45,Cleaned_Colombian_Cacao!$D:$D)</f>
        <v>22960</v>
      </c>
      <c r="D45">
        <f>COUNTIF(Cleaned_Colombian_Cacao!$A:$A,A45)</f>
        <v>4</v>
      </c>
      <c r="E45" s="111">
        <f t="shared" si="3"/>
        <v>5740</v>
      </c>
      <c r="F45" s="113">
        <f>_xlfn.XLOOKUP(A45,Monthly_TRM_Cop_Usd!A:A,Monthly_TRM_Cop_Usd!B:B, "Not found")</f>
        <v>2879.5667857142862</v>
      </c>
      <c r="G45" s="111">
        <f t="shared" si="4"/>
        <v>1.9933553993178783</v>
      </c>
      <c r="H45" s="111">
        <f t="shared" si="5"/>
        <v>1993.3553993178782</v>
      </c>
    </row>
    <row r="46" spans="1:8">
      <c r="A46" s="71">
        <v>42795</v>
      </c>
      <c r="B46" s="71" t="s">
        <v>1332</v>
      </c>
      <c r="C46">
        <f>SUMIF(Cleaned_Colombian_Cacao!$A:$A,A46,Cleaned_Colombian_Cacao!$D:$D)</f>
        <v>28375</v>
      </c>
      <c r="D46">
        <f>COUNTIF(Cleaned_Colombian_Cacao!$A:$A,A46)</f>
        <v>5</v>
      </c>
      <c r="E46" s="111">
        <f t="shared" si="3"/>
        <v>5675</v>
      </c>
      <c r="F46" s="113">
        <f>_xlfn.XLOOKUP(A46,Monthly_TRM_Cop_Usd!A:A,Monthly_TRM_Cop_Usd!B:B, "Not found")</f>
        <v>2942.2861290322589</v>
      </c>
      <c r="G46" s="111">
        <f t="shared" si="4"/>
        <v>1.9287723053184336</v>
      </c>
      <c r="H46" s="111">
        <f t="shared" si="5"/>
        <v>1928.7723053184336</v>
      </c>
    </row>
    <row r="47" spans="1:8">
      <c r="A47" s="71">
        <v>42826</v>
      </c>
      <c r="B47" s="71" t="s">
        <v>1333</v>
      </c>
      <c r="C47">
        <f>SUMIF(Cleaned_Colombian_Cacao!$A:$A,A47,Cleaned_Colombian_Cacao!$D:$D)</f>
        <v>21572.5</v>
      </c>
      <c r="D47">
        <f>COUNTIF(Cleaned_Colombian_Cacao!$A:$A,A47)</f>
        <v>4</v>
      </c>
      <c r="E47" s="111">
        <f t="shared" si="3"/>
        <v>5393.125</v>
      </c>
      <c r="F47" s="113">
        <f>_xlfn.XLOOKUP(A47,Monthly_TRM_Cop_Usd!A:A,Monthly_TRM_Cop_Usd!B:B, "Not found")</f>
        <v>2877.8216666666681</v>
      </c>
      <c r="G47" s="111">
        <f t="shared" si="4"/>
        <v>1.8740302995379019</v>
      </c>
      <c r="H47" s="111">
        <f t="shared" si="5"/>
        <v>1874.030299537902</v>
      </c>
    </row>
    <row r="48" spans="1:8">
      <c r="A48" s="71">
        <v>42856</v>
      </c>
      <c r="B48" s="71" t="s">
        <v>1334</v>
      </c>
      <c r="C48">
        <f>SUMIF(Cleaned_Colombian_Cacao!$A:$A,A48,Cleaned_Colombian_Cacao!$D:$D)</f>
        <v>23960.5</v>
      </c>
      <c r="D48">
        <f>COUNTIF(Cleaned_Colombian_Cacao!$A:$A,A48)</f>
        <v>5</v>
      </c>
      <c r="E48" s="111">
        <f t="shared" si="3"/>
        <v>4792.1000000000004</v>
      </c>
      <c r="F48" s="113">
        <f>_xlfn.XLOOKUP(A48,Monthly_TRM_Cop_Usd!A:A,Monthly_TRM_Cop_Usd!B:B, "Not found")</f>
        <v>2923.6129032258059</v>
      </c>
      <c r="G48" s="111">
        <f t="shared" si="4"/>
        <v>1.6391020831494398</v>
      </c>
      <c r="H48" s="111">
        <f t="shared" si="5"/>
        <v>1639.1020831494397</v>
      </c>
    </row>
    <row r="49" spans="1:8">
      <c r="A49" s="71">
        <v>42887</v>
      </c>
      <c r="B49" s="71" t="s">
        <v>1335</v>
      </c>
      <c r="C49">
        <f>SUMIF(Cleaned_Colombian_Cacao!$A:$A,A49,Cleaned_Colombian_Cacao!$D:$D)</f>
        <v>19526</v>
      </c>
      <c r="D49">
        <f>COUNTIF(Cleaned_Colombian_Cacao!$A:$A,A49)</f>
        <v>4</v>
      </c>
      <c r="E49" s="111">
        <f t="shared" si="3"/>
        <v>4881.5</v>
      </c>
      <c r="F49" s="113">
        <f>_xlfn.XLOOKUP(A49,Monthly_TRM_Cop_Usd!A:A,Monthly_TRM_Cop_Usd!B:B, "Not found")</f>
        <v>2957.0983333333324</v>
      </c>
      <c r="G49" s="111">
        <f t="shared" si="4"/>
        <v>1.650773646914008</v>
      </c>
      <c r="H49" s="111">
        <f t="shared" si="5"/>
        <v>1650.7736469140079</v>
      </c>
    </row>
    <row r="50" spans="1:8">
      <c r="A50" s="71">
        <v>42917</v>
      </c>
      <c r="B50" s="71" t="s">
        <v>1336</v>
      </c>
      <c r="C50">
        <f>SUMIF(Cleaned_Colombian_Cacao!$A:$A,A50,Cleaned_Colombian_Cacao!$D:$D)</f>
        <v>24528</v>
      </c>
      <c r="D50">
        <f>COUNTIF(Cleaned_Colombian_Cacao!$A:$A,A50)</f>
        <v>5</v>
      </c>
      <c r="E50" s="111">
        <f t="shared" si="3"/>
        <v>4905.6000000000004</v>
      </c>
      <c r="F50" s="113">
        <f>_xlfn.XLOOKUP(A50,Monthly_TRM_Cop_Usd!A:A,Monthly_TRM_Cop_Usd!B:B, "Not found")</f>
        <v>3036.5838709677423</v>
      </c>
      <c r="G50" s="111">
        <f t="shared" si="4"/>
        <v>1.6154995904778395</v>
      </c>
      <c r="H50" s="111">
        <f t="shared" si="5"/>
        <v>1615.4995904778395</v>
      </c>
    </row>
    <row r="51" spans="1:8">
      <c r="A51" s="71">
        <v>42948</v>
      </c>
      <c r="B51" s="71" t="s">
        <v>1337</v>
      </c>
      <c r="C51">
        <f>SUMIF(Cleaned_Colombian_Cacao!$A:$A,A51,Cleaned_Colombian_Cacao!$D:$D)</f>
        <v>19892</v>
      </c>
      <c r="D51">
        <f>COUNTIF(Cleaned_Colombian_Cacao!$A:$A,A51)</f>
        <v>4</v>
      </c>
      <c r="E51" s="111">
        <f t="shared" si="3"/>
        <v>4973</v>
      </c>
      <c r="F51" s="113">
        <f>_xlfn.XLOOKUP(A51,Monthly_TRM_Cop_Usd!A:A,Monthly_TRM_Cop_Usd!B:B, "Not found")</f>
        <v>2973.2048387096775</v>
      </c>
      <c r="G51" s="111">
        <f t="shared" si="4"/>
        <v>1.6726059150899946</v>
      </c>
      <c r="H51" s="111">
        <f t="shared" si="5"/>
        <v>1672.6059150899946</v>
      </c>
    </row>
    <row r="52" spans="1:8">
      <c r="A52" s="71">
        <v>42979</v>
      </c>
      <c r="B52" s="71" t="s">
        <v>1338</v>
      </c>
      <c r="C52">
        <f>SUMIF(Cleaned_Colombian_Cacao!$A:$A,A52,Cleaned_Colombian_Cacao!$D:$D)</f>
        <v>19488</v>
      </c>
      <c r="D52">
        <f>COUNTIF(Cleaned_Colombian_Cacao!$A:$A,A52)</f>
        <v>4</v>
      </c>
      <c r="E52" s="111">
        <f t="shared" si="3"/>
        <v>4872</v>
      </c>
      <c r="F52" s="113">
        <f>_xlfn.XLOOKUP(A52,Monthly_TRM_Cop_Usd!A:A,Monthly_TRM_Cop_Usd!B:B, "Not found")</f>
        <v>2917.085</v>
      </c>
      <c r="G52" s="111">
        <f t="shared" si="4"/>
        <v>1.6701604512724175</v>
      </c>
      <c r="H52" s="111">
        <f t="shared" si="5"/>
        <v>1670.1604512724175</v>
      </c>
    </row>
    <row r="53" spans="1:8">
      <c r="A53" s="71">
        <v>43009</v>
      </c>
      <c r="B53" s="71" t="s">
        <v>1339</v>
      </c>
      <c r="C53">
        <f>SUMIF(Cleaned_Colombian_Cacao!$A:$A,A53,Cleaned_Colombian_Cacao!$D:$D)</f>
        <v>25822</v>
      </c>
      <c r="D53">
        <f>COUNTIF(Cleaned_Colombian_Cacao!$A:$A,A53)</f>
        <v>5</v>
      </c>
      <c r="E53" s="111">
        <f t="shared" si="3"/>
        <v>5164.3999999999996</v>
      </c>
      <c r="F53" s="113">
        <f>_xlfn.XLOOKUP(A53,Monthly_TRM_Cop_Usd!A:A,Monthly_TRM_Cop_Usd!B:B, "Not found")</f>
        <v>2953.7558064516143</v>
      </c>
      <c r="G53" s="111">
        <f t="shared" si="4"/>
        <v>1.7484180610732549</v>
      </c>
      <c r="H53" s="111">
        <f t="shared" si="5"/>
        <v>1748.4180610732549</v>
      </c>
    </row>
    <row r="54" spans="1:8">
      <c r="A54" s="71">
        <v>43040</v>
      </c>
      <c r="B54" s="71" t="s">
        <v>1340</v>
      </c>
      <c r="C54">
        <f>SUMIF(Cleaned_Colombian_Cacao!$A:$A,A54,Cleaned_Colombian_Cacao!$D:$D)</f>
        <v>21650.3</v>
      </c>
      <c r="D54">
        <f>COUNTIF(Cleaned_Colombian_Cacao!$A:$A,A54)</f>
        <v>4</v>
      </c>
      <c r="E54" s="111">
        <f t="shared" si="3"/>
        <v>5412.5749999999998</v>
      </c>
      <c r="F54" s="113">
        <f>_xlfn.XLOOKUP(A54,Monthly_TRM_Cop_Usd!A:A,Monthly_TRM_Cop_Usd!B:B, "Not found")</f>
        <v>3013.4666666666662</v>
      </c>
      <c r="G54" s="111">
        <f t="shared" si="4"/>
        <v>1.796129042962701</v>
      </c>
      <c r="H54" s="111">
        <f t="shared" si="5"/>
        <v>1796.1290429627011</v>
      </c>
    </row>
    <row r="55" spans="1:8">
      <c r="A55" s="71">
        <v>43070</v>
      </c>
      <c r="B55" s="71" t="s">
        <v>1341</v>
      </c>
      <c r="C55">
        <f>SUMIF(Cleaned_Colombian_Cacao!$A:$A,A55,Cleaned_Colombian_Cacao!$D:$D)</f>
        <v>20118</v>
      </c>
      <c r="D55">
        <f>COUNTIF(Cleaned_Colombian_Cacao!$A:$A,A55)</f>
        <v>4</v>
      </c>
      <c r="E55" s="111">
        <f t="shared" si="3"/>
        <v>5029.5</v>
      </c>
      <c r="F55" s="113">
        <f>_xlfn.XLOOKUP(A55,Monthly_TRM_Cop_Usd!A:A,Monthly_TRM_Cop_Usd!B:B, "Not found")</f>
        <v>2991.7619354838707</v>
      </c>
      <c r="G55" s="111">
        <f t="shared" si="4"/>
        <v>1.6811163817372912</v>
      </c>
      <c r="H55" s="111">
        <f t="shared" si="5"/>
        <v>1681.1163817372912</v>
      </c>
    </row>
    <row r="56" spans="1:8">
      <c r="A56" s="71">
        <v>43101</v>
      </c>
      <c r="B56" s="71" t="s">
        <v>1342</v>
      </c>
      <c r="C56">
        <f>SUMIF(Cleaned_Colombian_Cacao!$A:$A,A56,Cleaned_Colombian_Cacao!$D:$D)</f>
        <v>23980</v>
      </c>
      <c r="D56">
        <f>COUNTIF(Cleaned_Colombian_Cacao!$A:$A,A56)</f>
        <v>5</v>
      </c>
      <c r="E56" s="111">
        <f t="shared" si="3"/>
        <v>4796</v>
      </c>
      <c r="F56" s="113">
        <f>_xlfn.XLOOKUP(A56,Monthly_TRM_Cop_Usd!A:A,Monthly_TRM_Cop_Usd!B:B, "Not found")</f>
        <v>2868.5722580645152</v>
      </c>
      <c r="G56" s="111">
        <f t="shared" si="4"/>
        <v>1.671911867137682</v>
      </c>
      <c r="H56" s="111">
        <f t="shared" si="5"/>
        <v>1671.9118671376821</v>
      </c>
    </row>
    <row r="57" spans="1:8">
      <c r="A57" s="71">
        <v>43132</v>
      </c>
      <c r="B57" s="71" t="s">
        <v>1343</v>
      </c>
      <c r="C57">
        <f>SUMIF(Cleaned_Colombian_Cacao!$A:$A,A57,Cleaned_Colombian_Cacao!$D:$D)</f>
        <v>19931</v>
      </c>
      <c r="D57">
        <f>COUNTIF(Cleaned_Colombian_Cacao!$A:$A,A57)</f>
        <v>4</v>
      </c>
      <c r="E57" s="111">
        <f t="shared" si="3"/>
        <v>4982.75</v>
      </c>
      <c r="F57" s="113">
        <f>_xlfn.XLOOKUP(A57,Monthly_TRM_Cop_Usd!A:A,Monthly_TRM_Cop_Usd!B:B, "Not found")</f>
        <v>2860.252857142857</v>
      </c>
      <c r="G57" s="111">
        <f t="shared" si="4"/>
        <v>1.7420662608750377</v>
      </c>
      <c r="H57" s="111">
        <f t="shared" si="5"/>
        <v>1742.0662608750376</v>
      </c>
    </row>
    <row r="58" spans="1:8">
      <c r="A58" s="71">
        <v>43160</v>
      </c>
      <c r="B58" s="71" t="s">
        <v>1344</v>
      </c>
      <c r="C58">
        <f>SUMIF(Cleaned_Colombian_Cacao!$A:$A,A58,Cleaned_Colombian_Cacao!$D:$D)</f>
        <v>23768</v>
      </c>
      <c r="D58">
        <f>COUNTIF(Cleaned_Colombian_Cacao!$A:$A,A58)</f>
        <v>4</v>
      </c>
      <c r="E58" s="111">
        <f t="shared" si="3"/>
        <v>5942</v>
      </c>
      <c r="F58" s="113">
        <f>_xlfn.XLOOKUP(A58,Monthly_TRM_Cop_Usd!A:A,Monthly_TRM_Cop_Usd!B:B, "Not found")</f>
        <v>2847.9306451612902</v>
      </c>
      <c r="G58" s="111">
        <f t="shared" si="4"/>
        <v>2.0864272134209503</v>
      </c>
      <c r="H58" s="111">
        <f t="shared" si="5"/>
        <v>2086.4272134209505</v>
      </c>
    </row>
    <row r="59" spans="1:8">
      <c r="A59" s="71">
        <v>43191</v>
      </c>
      <c r="B59" s="71" t="s">
        <v>1345</v>
      </c>
      <c r="C59">
        <f>SUMIF(Cleaned_Colombian_Cacao!$A:$A,A59,Cleaned_Colombian_Cacao!$D:$D)</f>
        <v>31651</v>
      </c>
      <c r="D59">
        <f>COUNTIF(Cleaned_Colombian_Cacao!$A:$A,A59)</f>
        <v>5</v>
      </c>
      <c r="E59" s="111">
        <f t="shared" si="3"/>
        <v>6330.2</v>
      </c>
      <c r="F59" s="113">
        <f>_xlfn.XLOOKUP(A59,Monthly_TRM_Cop_Usd!A:A,Monthly_TRM_Cop_Usd!B:B, "Not found")</f>
        <v>2766.2849999999994</v>
      </c>
      <c r="G59" s="111">
        <f t="shared" si="4"/>
        <v>2.2883397769933325</v>
      </c>
      <c r="H59" s="111">
        <f t="shared" si="5"/>
        <v>2288.3397769933326</v>
      </c>
    </row>
    <row r="60" spans="1:8">
      <c r="A60" s="71">
        <v>43221</v>
      </c>
      <c r="B60" s="71" t="s">
        <v>1346</v>
      </c>
      <c r="C60">
        <f>SUMIF(Cleaned_Colombian_Cacao!$A:$A,A60,Cleaned_Colombian_Cacao!$D:$D)</f>
        <v>26692.6</v>
      </c>
      <c r="D60">
        <f>COUNTIF(Cleaned_Colombian_Cacao!$A:$A,A60)</f>
        <v>4</v>
      </c>
      <c r="E60" s="111">
        <f t="shared" si="3"/>
        <v>6673.15</v>
      </c>
      <c r="F60" s="113">
        <f>_xlfn.XLOOKUP(A60,Monthly_TRM_Cop_Usd!A:A,Monthly_TRM_Cop_Usd!B:B, "Not found")</f>
        <v>2861.8258064516144</v>
      </c>
      <c r="G60" s="111">
        <f t="shared" si="4"/>
        <v>2.3317806363183426</v>
      </c>
      <c r="H60" s="111">
        <f t="shared" si="5"/>
        <v>2331.7806363183427</v>
      </c>
    </row>
    <row r="61" spans="1:8">
      <c r="A61" s="71">
        <v>43252</v>
      </c>
      <c r="B61" s="71" t="s">
        <v>1347</v>
      </c>
      <c r="C61">
        <f>SUMIF(Cleaned_Colombian_Cacao!$A:$A,A61,Cleaned_Colombian_Cacao!$D:$D)</f>
        <v>24070</v>
      </c>
      <c r="D61">
        <f>COUNTIF(Cleaned_Colombian_Cacao!$A:$A,A61)</f>
        <v>4</v>
      </c>
      <c r="E61" s="111">
        <f t="shared" si="3"/>
        <v>6017.5</v>
      </c>
      <c r="F61" s="113">
        <f>_xlfn.XLOOKUP(A61,Monthly_TRM_Cop_Usd!A:A,Monthly_TRM_Cop_Usd!B:B, "Not found")</f>
        <v>2889.6889999999994</v>
      </c>
      <c r="G61" s="111">
        <f t="shared" si="4"/>
        <v>2.0824040234087478</v>
      </c>
      <c r="H61" s="111">
        <f t="shared" si="5"/>
        <v>2082.4040234087479</v>
      </c>
    </row>
    <row r="62" spans="1:8">
      <c r="A62" s="71">
        <v>43282</v>
      </c>
      <c r="B62" s="71" t="s">
        <v>1348</v>
      </c>
      <c r="C62">
        <f>SUMIF(Cleaned_Colombian_Cacao!$A:$A,A62,Cleaned_Colombian_Cacao!$D:$D)</f>
        <v>24239.63</v>
      </c>
      <c r="D62">
        <f>COUNTIF(Cleaned_Colombian_Cacao!$A:$A,A62)</f>
        <v>4</v>
      </c>
      <c r="E62" s="111">
        <f t="shared" si="3"/>
        <v>6059.9075000000003</v>
      </c>
      <c r="F62" s="113">
        <f>_xlfn.XLOOKUP(A62,Monthly_TRM_Cop_Usd!A:A,Monthly_TRM_Cop_Usd!B:B, "Not found")</f>
        <v>2885.3219354838693</v>
      </c>
      <c r="G62" s="111">
        <f t="shared" si="4"/>
        <v>2.1002535022088451</v>
      </c>
      <c r="H62" s="111">
        <f t="shared" si="5"/>
        <v>2100.253502208845</v>
      </c>
    </row>
    <row r="63" spans="1:8">
      <c r="A63" s="71">
        <v>43313</v>
      </c>
      <c r="B63" s="71" t="s">
        <v>1349</v>
      </c>
      <c r="C63">
        <f>SUMIF(Cleaned_Colombian_Cacao!$A:$A,A63,Cleaned_Colombian_Cacao!$D:$D)</f>
        <v>27611.7</v>
      </c>
      <c r="D63">
        <f>COUNTIF(Cleaned_Colombian_Cacao!$A:$A,A63)</f>
        <v>5</v>
      </c>
      <c r="E63" s="111">
        <f t="shared" si="3"/>
        <v>5522.34</v>
      </c>
      <c r="F63" s="113">
        <f>_xlfn.XLOOKUP(A63,Monthly_TRM_Cop_Usd!A:A,Monthly_TRM_Cop_Usd!B:B, "Not found")</f>
        <v>2958.666774193548</v>
      </c>
      <c r="G63" s="111">
        <f t="shared" si="4"/>
        <v>1.8664961016115915</v>
      </c>
      <c r="H63" s="111">
        <f t="shared" si="5"/>
        <v>1866.4961016115915</v>
      </c>
    </row>
    <row r="64" spans="1:8">
      <c r="A64" s="71">
        <v>43344</v>
      </c>
      <c r="B64" s="71" t="s">
        <v>1350</v>
      </c>
      <c r="C64">
        <f>SUMIF(Cleaned_Colombian_Cacao!$A:$A,A64,Cleaned_Colombian_Cacao!$D:$D)</f>
        <v>24013.200000000001</v>
      </c>
      <c r="D64">
        <f>COUNTIF(Cleaned_Colombian_Cacao!$A:$A,A64)</f>
        <v>4</v>
      </c>
      <c r="E64" s="111">
        <f t="shared" si="3"/>
        <v>6003.3</v>
      </c>
      <c r="F64" s="113">
        <f>_xlfn.XLOOKUP(A64,Monthly_TRM_Cop_Usd!A:A,Monthly_TRM_Cop_Usd!B:B, "Not found")</f>
        <v>3033.7680000000005</v>
      </c>
      <c r="G64" s="111">
        <f t="shared" si="4"/>
        <v>1.9788263308202867</v>
      </c>
      <c r="H64" s="111">
        <f t="shared" si="5"/>
        <v>1978.8263308202868</v>
      </c>
    </row>
    <row r="65" spans="1:8">
      <c r="A65" s="71">
        <v>43374</v>
      </c>
      <c r="B65" s="71" t="s">
        <v>1351</v>
      </c>
      <c r="C65">
        <f>SUMIF(Cleaned_Colombian_Cacao!$A:$A,A65,Cleaned_Colombian_Cacao!$D:$D)</f>
        <v>28420</v>
      </c>
      <c r="D65">
        <f>COUNTIF(Cleaned_Colombian_Cacao!$A:$A,A65)</f>
        <v>5</v>
      </c>
      <c r="E65" s="111">
        <f t="shared" si="3"/>
        <v>5684</v>
      </c>
      <c r="F65" s="113">
        <f>_xlfn.XLOOKUP(A65,Monthly_TRM_Cop_Usd!A:A,Monthly_TRM_Cop_Usd!B:B, "Not found")</f>
        <v>3084.8309677419347</v>
      </c>
      <c r="G65" s="111">
        <f t="shared" si="4"/>
        <v>1.8425644903845837</v>
      </c>
      <c r="H65" s="111">
        <f t="shared" si="5"/>
        <v>1842.5644903845837</v>
      </c>
    </row>
    <row r="66" spans="1:8">
      <c r="A66" s="71">
        <v>43405</v>
      </c>
      <c r="B66" s="71" t="s">
        <v>1352</v>
      </c>
      <c r="C66">
        <f>SUMIF(Cleaned_Colombian_Cacao!$A:$A,A66,Cleaned_Colombian_Cacao!$D:$D)</f>
        <v>24845.599999999999</v>
      </c>
      <c r="D66">
        <f>COUNTIF(Cleaned_Colombian_Cacao!$A:$A,A66)</f>
        <v>4</v>
      </c>
      <c r="E66" s="111">
        <f t="shared" si="3"/>
        <v>6211.4</v>
      </c>
      <c r="F66" s="113">
        <f>_xlfn.XLOOKUP(A66,Monthly_TRM_Cop_Usd!A:A,Monthly_TRM_Cop_Usd!B:B, "Not found")</f>
        <v>3194.0343333333317</v>
      </c>
      <c r="G66" s="111">
        <f t="shared" si="4"/>
        <v>1.9446879249784739</v>
      </c>
      <c r="H66" s="111">
        <f t="shared" si="5"/>
        <v>1944.6879249784738</v>
      </c>
    </row>
    <row r="67" spans="1:8">
      <c r="A67" s="71">
        <v>43435</v>
      </c>
      <c r="B67" s="71" t="s">
        <v>1353</v>
      </c>
      <c r="C67">
        <f>SUMIF(Cleaned_Colombian_Cacao!$A:$A,A67,Cleaned_Colombian_Cacao!$D:$D)</f>
        <v>24139.200000000001</v>
      </c>
      <c r="D67">
        <f>COUNTIF(Cleaned_Colombian_Cacao!$A:$A,A67)</f>
        <v>4</v>
      </c>
      <c r="E67" s="111">
        <f t="shared" ref="E67:E130" si="6">C67/D67</f>
        <v>6034.8</v>
      </c>
      <c r="F67" s="113">
        <f>_xlfn.XLOOKUP(A67,Monthly_TRM_Cop_Usd!A:A,Monthly_TRM_Cop_Usd!B:B, "Not found")</f>
        <v>3218.550967741935</v>
      </c>
      <c r="G67" s="111">
        <f t="shared" ref="G67:G130" si="7">E67/F67</f>
        <v>1.8750052618349196</v>
      </c>
      <c r="H67" s="111">
        <f t="shared" ref="H67:H130" si="8">G67*1000</f>
        <v>1875.0052618349196</v>
      </c>
    </row>
    <row r="68" spans="1:8">
      <c r="A68" s="71">
        <v>43466</v>
      </c>
      <c r="B68" s="71" t="s">
        <v>1354</v>
      </c>
      <c r="C68">
        <f>SUMIF(Cleaned_Colombian_Cacao!$A:$A,A68,Cleaned_Colombian_Cacao!$D:$D)</f>
        <v>31034.800000000003</v>
      </c>
      <c r="D68">
        <f>COUNTIF(Cleaned_Colombian_Cacao!$A:$A,A68)</f>
        <v>5</v>
      </c>
      <c r="E68" s="111">
        <f t="shared" si="6"/>
        <v>6206.9600000000009</v>
      </c>
      <c r="F68" s="113">
        <f>_xlfn.XLOOKUP(A68,Monthly_TRM_Cop_Usd!A:A,Monthly_TRM_Cop_Usd!B:B, "Not found")</f>
        <v>3165.1880645161295</v>
      </c>
      <c r="G68" s="111">
        <f t="shared" si="7"/>
        <v>1.9610082792817793</v>
      </c>
      <c r="H68" s="111">
        <f t="shared" si="8"/>
        <v>1961.0082792817793</v>
      </c>
    </row>
    <row r="69" spans="1:8">
      <c r="A69" s="71">
        <v>43497</v>
      </c>
      <c r="B69" s="71" t="s">
        <v>1355</v>
      </c>
      <c r="C69">
        <f>SUMIF(Cleaned_Colombian_Cacao!$A:$A,A69,Cleaned_Colombian_Cacao!$D:$D)</f>
        <v>24005.4</v>
      </c>
      <c r="D69">
        <f>COUNTIF(Cleaned_Colombian_Cacao!$A:$A,A69)</f>
        <v>4</v>
      </c>
      <c r="E69" s="111">
        <f t="shared" si="6"/>
        <v>6001.35</v>
      </c>
      <c r="F69" s="113">
        <f>_xlfn.XLOOKUP(A69,Monthly_TRM_Cop_Usd!A:A,Monthly_TRM_Cop_Usd!B:B, "Not found")</f>
        <v>3115.83857142857</v>
      </c>
      <c r="G69" s="111">
        <f t="shared" si="7"/>
        <v>1.9260786020915268</v>
      </c>
      <c r="H69" s="111">
        <f t="shared" si="8"/>
        <v>1926.0786020915268</v>
      </c>
    </row>
    <row r="70" spans="1:8">
      <c r="A70" s="71">
        <v>43525</v>
      </c>
      <c r="B70" s="71" t="s">
        <v>1356</v>
      </c>
      <c r="C70">
        <f>SUMIF(Cleaned_Colombian_Cacao!$A:$A,A70,Cleaned_Colombian_Cacao!$D:$D)</f>
        <v>23781.4</v>
      </c>
      <c r="D70">
        <f>COUNTIF(Cleaned_Colombian_Cacao!$A:$A,A70)</f>
        <v>4</v>
      </c>
      <c r="E70" s="111">
        <f t="shared" si="6"/>
        <v>5945.35</v>
      </c>
      <c r="F70" s="113">
        <f>_xlfn.XLOOKUP(A70,Monthly_TRM_Cop_Usd!A:A,Monthly_TRM_Cop_Usd!B:B, "Not found")</f>
        <v>3128.6841935483867</v>
      </c>
      <c r="G70" s="111">
        <f t="shared" si="7"/>
        <v>1.9002716900158279</v>
      </c>
      <c r="H70" s="111">
        <f t="shared" si="8"/>
        <v>1900.2716900158277</v>
      </c>
    </row>
    <row r="71" spans="1:8">
      <c r="A71" s="71">
        <v>43556</v>
      </c>
      <c r="B71" s="71" t="s">
        <v>1357</v>
      </c>
      <c r="C71">
        <f>SUMIF(Cleaned_Colombian_Cacao!$A:$A,A71,Cleaned_Colombian_Cacao!$D:$D)</f>
        <v>24787.3</v>
      </c>
      <c r="D71">
        <f>COUNTIF(Cleaned_Colombian_Cacao!$A:$A,A71)</f>
        <v>4</v>
      </c>
      <c r="E71" s="111">
        <f t="shared" si="6"/>
        <v>6196.8249999999998</v>
      </c>
      <c r="F71" s="113">
        <f>_xlfn.XLOOKUP(A71,Monthly_TRM_Cop_Usd!A:A,Monthly_TRM_Cop_Usd!B:B, "Not found")</f>
        <v>3155.7649999999999</v>
      </c>
      <c r="G71" s="111">
        <f t="shared" si="7"/>
        <v>1.9636522364624742</v>
      </c>
      <c r="H71" s="111">
        <f t="shared" si="8"/>
        <v>1963.6522364624743</v>
      </c>
    </row>
    <row r="72" spans="1:8">
      <c r="A72" s="71">
        <v>43586</v>
      </c>
      <c r="B72" s="71" t="s">
        <v>1358</v>
      </c>
      <c r="C72">
        <f>SUMIF(Cleaned_Colombian_Cacao!$A:$A,A72,Cleaned_Colombian_Cacao!$D:$D)</f>
        <v>25761.200000000001</v>
      </c>
      <c r="D72">
        <f>COUNTIF(Cleaned_Colombian_Cacao!$A:$A,A72)</f>
        <v>4</v>
      </c>
      <c r="E72" s="111">
        <f t="shared" si="6"/>
        <v>6440.3</v>
      </c>
      <c r="F72" s="113">
        <f>_xlfn.XLOOKUP(A72,Monthly_TRM_Cop_Usd!A:A,Monthly_TRM_Cop_Usd!B:B, "Not found")</f>
        <v>3304.494516129032</v>
      </c>
      <c r="G72" s="111">
        <f t="shared" si="7"/>
        <v>1.9489516380085659</v>
      </c>
      <c r="H72" s="111">
        <f t="shared" si="8"/>
        <v>1948.9516380085659</v>
      </c>
    </row>
    <row r="73" spans="1:8">
      <c r="A73" s="71">
        <v>43617</v>
      </c>
      <c r="B73" s="71" t="s">
        <v>1359</v>
      </c>
      <c r="C73">
        <f>SUMIF(Cleaned_Colombian_Cacao!$A:$A,A73,Cleaned_Colombian_Cacao!$D:$D)</f>
        <v>34846.6</v>
      </c>
      <c r="D73">
        <f>COUNTIF(Cleaned_Colombian_Cacao!$A:$A,A73)</f>
        <v>5</v>
      </c>
      <c r="E73" s="111">
        <f t="shared" si="6"/>
        <v>6969.32</v>
      </c>
      <c r="F73" s="113">
        <f>_xlfn.XLOOKUP(A73,Monthly_TRM_Cop_Usd!A:A,Monthly_TRM_Cop_Usd!B:B, "Not found")</f>
        <v>3260.5169999999989</v>
      </c>
      <c r="G73" s="111">
        <f t="shared" si="7"/>
        <v>2.137489238669819</v>
      </c>
      <c r="H73" s="111">
        <f t="shared" si="8"/>
        <v>2137.4892386698189</v>
      </c>
    </row>
    <row r="74" spans="1:8">
      <c r="A74" s="71">
        <v>43647</v>
      </c>
      <c r="B74" s="71" t="s">
        <v>1360</v>
      </c>
      <c r="C74">
        <f>SUMIF(Cleaned_Colombian_Cacao!$A:$A,A74,Cleaned_Colombian_Cacao!$D:$D)</f>
        <v>27067.100000000002</v>
      </c>
      <c r="D74">
        <f>COUNTIF(Cleaned_Colombian_Cacao!$A:$A,A74)</f>
        <v>4</v>
      </c>
      <c r="E74" s="111">
        <f t="shared" si="6"/>
        <v>6766.7750000000005</v>
      </c>
      <c r="F74" s="113">
        <f>_xlfn.XLOOKUP(A74,Monthly_TRM_Cop_Usd!A:A,Monthly_TRM_Cop_Usd!B:B, "Not found")</f>
        <v>3206.6003225806448</v>
      </c>
      <c r="G74" s="111">
        <f t="shared" si="7"/>
        <v>2.1102645541288281</v>
      </c>
      <c r="H74" s="111">
        <f t="shared" si="8"/>
        <v>2110.264554128828</v>
      </c>
    </row>
    <row r="75" spans="1:8">
      <c r="A75" s="71">
        <v>43678</v>
      </c>
      <c r="B75" s="71" t="s">
        <v>1361</v>
      </c>
      <c r="C75">
        <f>SUMIF(Cleaned_Colombian_Cacao!$A:$A,A75,Cleaned_Colombian_Cacao!$D:$D)</f>
        <v>33039.1</v>
      </c>
      <c r="D75">
        <f>COUNTIF(Cleaned_Colombian_Cacao!$A:$A,A75)</f>
        <v>5</v>
      </c>
      <c r="E75" s="111">
        <f t="shared" si="6"/>
        <v>6607.82</v>
      </c>
      <c r="F75" s="113">
        <f>_xlfn.XLOOKUP(A75,Monthly_TRM_Cop_Usd!A:A,Monthly_TRM_Cop_Usd!B:B, "Not found")</f>
        <v>3410.7290322580643</v>
      </c>
      <c r="G75" s="111">
        <f t="shared" si="7"/>
        <v>1.937362932529797</v>
      </c>
      <c r="H75" s="111">
        <f t="shared" si="8"/>
        <v>1937.362932529797</v>
      </c>
    </row>
    <row r="76" spans="1:8">
      <c r="A76" s="71">
        <v>43709</v>
      </c>
      <c r="B76" s="71" t="s">
        <v>1362</v>
      </c>
      <c r="C76">
        <f>SUMIF(Cleaned_Colombian_Cacao!$A:$A,A76,Cleaned_Colombian_Cacao!$D:$D)</f>
        <v>27106.3</v>
      </c>
      <c r="D76">
        <f>COUNTIF(Cleaned_Colombian_Cacao!$A:$A,A76)</f>
        <v>4</v>
      </c>
      <c r="E76" s="111">
        <f t="shared" si="6"/>
        <v>6776.5749999999998</v>
      </c>
      <c r="F76" s="113">
        <f>_xlfn.XLOOKUP(A76,Monthly_TRM_Cop_Usd!A:A,Monthly_TRM_Cop_Usd!B:B, "Not found")</f>
        <v>3399.4570000000008</v>
      </c>
      <c r="G76" s="111">
        <f t="shared" si="7"/>
        <v>1.9934286564001245</v>
      </c>
      <c r="H76" s="111">
        <f t="shared" si="8"/>
        <v>1993.4286564001245</v>
      </c>
    </row>
    <row r="77" spans="1:8">
      <c r="A77" s="71">
        <v>43739</v>
      </c>
      <c r="B77" s="71" t="s">
        <v>1363</v>
      </c>
      <c r="C77">
        <f>SUMIF(Cleaned_Colombian_Cacao!$A:$A,A77,Cleaned_Colombian_Cacao!$D:$D)</f>
        <v>29840.3</v>
      </c>
      <c r="D77">
        <f>COUNTIF(Cleaned_Colombian_Cacao!$A:$A,A77)</f>
        <v>4</v>
      </c>
      <c r="E77" s="111">
        <f t="shared" si="6"/>
        <v>7460.0749999999998</v>
      </c>
      <c r="F77" s="113">
        <f>_xlfn.XLOOKUP(A77,Monthly_TRM_Cop_Usd!A:A,Monthly_TRM_Cop_Usd!B:B, "Not found")</f>
        <v>3433.311612903226</v>
      </c>
      <c r="G77" s="111">
        <f t="shared" si="7"/>
        <v>2.172851124833298</v>
      </c>
      <c r="H77" s="111">
        <f t="shared" si="8"/>
        <v>2172.8511248332979</v>
      </c>
    </row>
    <row r="78" spans="1:8">
      <c r="A78" s="71">
        <v>43770</v>
      </c>
      <c r="B78" s="71" t="s">
        <v>1364</v>
      </c>
      <c r="C78">
        <f>SUMIF(Cleaned_Colombian_Cacao!$A:$A,A78,Cleaned_Colombian_Cacao!$D:$D)</f>
        <v>37335.1</v>
      </c>
      <c r="D78">
        <f>COUNTIF(Cleaned_Colombian_Cacao!$A:$A,A78)</f>
        <v>5</v>
      </c>
      <c r="E78" s="111">
        <f t="shared" si="6"/>
        <v>7467.0199999999995</v>
      </c>
      <c r="F78" s="113">
        <f>_xlfn.XLOOKUP(A78,Monthly_TRM_Cop_Usd!A:A,Monthly_TRM_Cop_Usd!B:B, "Not found")</f>
        <v>3401.4730000000004</v>
      </c>
      <c r="G78" s="111">
        <f t="shared" si="7"/>
        <v>2.1952313012627171</v>
      </c>
      <c r="H78" s="111">
        <f t="shared" si="8"/>
        <v>2195.2313012627174</v>
      </c>
    </row>
    <row r="79" spans="1:8">
      <c r="A79" s="71">
        <v>43800</v>
      </c>
      <c r="B79" s="71" t="s">
        <v>1365</v>
      </c>
      <c r="C79">
        <f>SUMIF(Cleaned_Colombian_Cacao!$A:$A,A79,Cleaned_Colombian_Cacao!$D:$D)</f>
        <v>31041.4</v>
      </c>
      <c r="D79">
        <f>COUNTIF(Cleaned_Colombian_Cacao!$A:$A,A79)</f>
        <v>4</v>
      </c>
      <c r="E79" s="111">
        <f t="shared" si="6"/>
        <v>7760.35</v>
      </c>
      <c r="F79" s="113">
        <f>_xlfn.XLOOKUP(A79,Monthly_TRM_Cop_Usd!A:A,Monthly_TRM_Cop_Usd!B:B, "Not found")</f>
        <v>3378.050645161291</v>
      </c>
      <c r="G79" s="111">
        <f t="shared" si="7"/>
        <v>2.2972864575360648</v>
      </c>
      <c r="H79" s="111">
        <f t="shared" si="8"/>
        <v>2297.286457536065</v>
      </c>
    </row>
    <row r="80" spans="1:8">
      <c r="A80" s="71">
        <v>43831</v>
      </c>
      <c r="B80" s="71" t="s">
        <v>1366</v>
      </c>
      <c r="C80">
        <f>SUMIF(Cleaned_Colombian_Cacao!$A:$A,A80,Cleaned_Colombian_Cacao!$D:$D)</f>
        <v>36746.699999999997</v>
      </c>
      <c r="D80">
        <f>COUNTIF(Cleaned_Colombian_Cacao!$A:$A,A80)</f>
        <v>5</v>
      </c>
      <c r="E80" s="111">
        <f t="shared" si="6"/>
        <v>7349.3399999999992</v>
      </c>
      <c r="F80" s="113">
        <f>_xlfn.XLOOKUP(A80,Monthly_TRM_Cop_Usd!A:A,Monthly_TRM_Cop_Usd!B:B, "Not found")</f>
        <v>3311.1893548387097</v>
      </c>
      <c r="G80" s="111">
        <f t="shared" si="7"/>
        <v>2.2195468795103053</v>
      </c>
      <c r="H80" s="111">
        <f t="shared" si="8"/>
        <v>2219.5468795103052</v>
      </c>
    </row>
    <row r="81" spans="1:8">
      <c r="A81" s="71">
        <v>43862</v>
      </c>
      <c r="B81" s="71" t="s">
        <v>1367</v>
      </c>
      <c r="C81">
        <f>SUMIF(Cleaned_Colombian_Cacao!$A:$A,A81,Cleaned_Colombian_Cacao!$D:$D)</f>
        <v>33191.699999999997</v>
      </c>
      <c r="D81">
        <f>COUNTIF(Cleaned_Colombian_Cacao!$A:$A,A81)</f>
        <v>4</v>
      </c>
      <c r="E81" s="111">
        <f t="shared" si="6"/>
        <v>8297.9249999999993</v>
      </c>
      <c r="F81" s="113">
        <f>_xlfn.XLOOKUP(A81,Monthly_TRM_Cop_Usd!A:A,Monthly_TRM_Cop_Usd!B:B, "Not found")</f>
        <v>3411.0527586206899</v>
      </c>
      <c r="G81" s="111">
        <f t="shared" si="7"/>
        <v>2.432658064003498</v>
      </c>
      <c r="H81" s="111">
        <f t="shared" si="8"/>
        <v>2432.6580640034981</v>
      </c>
    </row>
    <row r="82" spans="1:8">
      <c r="A82" s="71">
        <v>43891</v>
      </c>
      <c r="B82" s="71" t="s">
        <v>1368</v>
      </c>
      <c r="C82">
        <f>SUMIF(Cleaned_Colombian_Cacao!$A:$A,A82,Cleaned_Colombian_Cacao!$D:$D)</f>
        <v>33773.5</v>
      </c>
      <c r="D82">
        <f>COUNTIF(Cleaned_Colombian_Cacao!$A:$A,A82)</f>
        <v>4</v>
      </c>
      <c r="E82" s="111">
        <f t="shared" si="6"/>
        <v>8443.375</v>
      </c>
      <c r="F82" s="113">
        <f>_xlfn.XLOOKUP(A82,Monthly_TRM_Cop_Usd!A:A,Monthly_TRM_Cop_Usd!B:B, "Not found")</f>
        <v>3877.0483870967751</v>
      </c>
      <c r="G82" s="111">
        <f t="shared" si="7"/>
        <v>2.1777842722057428</v>
      </c>
      <c r="H82" s="111">
        <f t="shared" si="8"/>
        <v>2177.7842722057426</v>
      </c>
    </row>
    <row r="83" spans="1:8">
      <c r="A83" s="71">
        <v>43922</v>
      </c>
      <c r="B83" s="71" t="s">
        <v>1369</v>
      </c>
      <c r="C83">
        <f>SUMIF(Cleaned_Colombian_Cacao!$A:$A,A83,Cleaned_Colombian_Cacao!$D:$D)</f>
        <v>41129.699999999997</v>
      </c>
      <c r="D83">
        <f>COUNTIF(Cleaned_Colombian_Cacao!$A:$A,A83)</f>
        <v>5</v>
      </c>
      <c r="E83" s="111">
        <f t="shared" si="6"/>
        <v>8225.9399999999987</v>
      </c>
      <c r="F83" s="113">
        <f>_xlfn.XLOOKUP(A83,Monthly_TRM_Cop_Usd!A:A,Monthly_TRM_Cop_Usd!B:B, "Not found")</f>
        <v>3977.3933333333321</v>
      </c>
      <c r="G83" s="111">
        <f t="shared" si="7"/>
        <v>2.0681736279539868</v>
      </c>
      <c r="H83" s="111">
        <f t="shared" si="8"/>
        <v>2068.1736279539869</v>
      </c>
    </row>
    <row r="84" spans="1:8">
      <c r="A84" s="71">
        <v>43952</v>
      </c>
      <c r="B84" s="71" t="s">
        <v>1370</v>
      </c>
      <c r="C84">
        <f>SUMIF(Cleaned_Colombian_Cacao!$A:$A,A84,Cleaned_Colombian_Cacao!$D:$D)</f>
        <v>33986.699999999997</v>
      </c>
      <c r="D84">
        <f>COUNTIF(Cleaned_Colombian_Cacao!$A:$A,A84)</f>
        <v>4</v>
      </c>
      <c r="E84" s="111">
        <f t="shared" si="6"/>
        <v>8496.6749999999993</v>
      </c>
      <c r="F84" s="113">
        <f>_xlfn.XLOOKUP(A84,Monthly_TRM_Cop_Usd!A:A,Monthly_TRM_Cop_Usd!B:B, "Not found")</f>
        <v>3858.1916129032265</v>
      </c>
      <c r="G84" s="111">
        <f t="shared" si="7"/>
        <v>2.2022428776175764</v>
      </c>
      <c r="H84" s="111">
        <f t="shared" si="8"/>
        <v>2202.2428776175766</v>
      </c>
    </row>
    <row r="85" spans="1:8">
      <c r="A85" s="71">
        <v>43983</v>
      </c>
      <c r="B85" s="71" t="s">
        <v>1371</v>
      </c>
      <c r="C85">
        <f>SUMIF(Cleaned_Colombian_Cacao!$A:$A,A85,Cleaned_Colombian_Cacao!$D:$D)</f>
        <v>31414.600000000002</v>
      </c>
      <c r="D85">
        <f>COUNTIF(Cleaned_Colombian_Cacao!$A:$A,A85)</f>
        <v>4</v>
      </c>
      <c r="E85" s="111">
        <f t="shared" si="6"/>
        <v>7853.6500000000005</v>
      </c>
      <c r="F85" s="113">
        <f>_xlfn.XLOOKUP(A85,Monthly_TRM_Cop_Usd!A:A,Monthly_TRM_Cop_Usd!B:B, "Not found")</f>
        <v>3701.6043333333346</v>
      </c>
      <c r="G85" s="111">
        <f t="shared" si="7"/>
        <v>2.1216881364864042</v>
      </c>
      <c r="H85" s="111">
        <f t="shared" si="8"/>
        <v>2121.6881364864043</v>
      </c>
    </row>
    <row r="86" spans="1:8">
      <c r="A86" s="71">
        <v>44013</v>
      </c>
      <c r="B86" s="71" t="s">
        <v>1372</v>
      </c>
      <c r="C86">
        <f>SUMIF(Cleaned_Colombian_Cacao!$A:$A,A86,Cleaned_Colombian_Cacao!$D:$D)</f>
        <v>28512.9</v>
      </c>
      <c r="D86">
        <f>COUNTIF(Cleaned_Colombian_Cacao!$A:$A,A86)</f>
        <v>4</v>
      </c>
      <c r="E86" s="111">
        <f t="shared" si="6"/>
        <v>7128.2250000000004</v>
      </c>
      <c r="F86" s="113">
        <f>_xlfn.XLOOKUP(A86,Monthly_TRM_Cop_Usd!A:A,Monthly_TRM_Cop_Usd!B:B, "Not found")</f>
        <v>3657.8667741935478</v>
      </c>
      <c r="G86" s="111">
        <f t="shared" si="7"/>
        <v>1.94873827835667</v>
      </c>
      <c r="H86" s="111">
        <f t="shared" si="8"/>
        <v>1948.73827835667</v>
      </c>
    </row>
    <row r="87" spans="1:8">
      <c r="A87" s="71">
        <v>44044</v>
      </c>
      <c r="B87" s="71" t="s">
        <v>1373</v>
      </c>
      <c r="C87">
        <f>SUMIF(Cleaned_Colombian_Cacao!$A:$A,A87,Cleaned_Colombian_Cacao!$D:$D)</f>
        <v>38037.699999999997</v>
      </c>
      <c r="D87">
        <f>COUNTIF(Cleaned_Colombian_Cacao!$A:$A,A87)</f>
        <v>5</v>
      </c>
      <c r="E87" s="111">
        <f t="shared" si="6"/>
        <v>7607.5399999999991</v>
      </c>
      <c r="F87" s="113">
        <f>_xlfn.XLOOKUP(A87,Monthly_TRM_Cop_Usd!A:A,Monthly_TRM_Cop_Usd!B:B, "Not found")</f>
        <v>3783.0258064516138</v>
      </c>
      <c r="G87" s="111">
        <f t="shared" si="7"/>
        <v>2.0109669849531602</v>
      </c>
      <c r="H87" s="111">
        <f t="shared" si="8"/>
        <v>2010.9669849531601</v>
      </c>
    </row>
    <row r="88" spans="1:8">
      <c r="A88" s="71">
        <v>44075</v>
      </c>
      <c r="B88" s="71" t="s">
        <v>1374</v>
      </c>
      <c r="C88">
        <f>SUMIF(Cleaned_Colombian_Cacao!$A:$A,A88,Cleaned_Colombian_Cacao!$D:$D)</f>
        <v>42606.3</v>
      </c>
      <c r="D88">
        <f>COUNTIF(Cleaned_Colombian_Cacao!$A:$A,A88)</f>
        <v>5</v>
      </c>
      <c r="E88" s="111">
        <f t="shared" si="6"/>
        <v>8521.26</v>
      </c>
      <c r="F88" s="113">
        <f>_xlfn.XLOOKUP(A88,Monthly_TRM_Cop_Usd!A:A,Monthly_TRM_Cop_Usd!B:B, "Not found")</f>
        <v>3750.2153333333326</v>
      </c>
      <c r="G88" s="111">
        <f t="shared" si="7"/>
        <v>2.2722055249094146</v>
      </c>
      <c r="H88" s="111">
        <f t="shared" si="8"/>
        <v>2272.2055249094146</v>
      </c>
    </row>
    <row r="89" spans="1:8">
      <c r="A89" s="71">
        <v>44105</v>
      </c>
      <c r="B89" s="71" t="s">
        <v>1375</v>
      </c>
      <c r="C89">
        <f>SUMIF(Cleaned_Colombian_Cacao!$A:$A,A89,Cleaned_Colombian_Cacao!$D:$D)</f>
        <v>34421</v>
      </c>
      <c r="D89">
        <f>COUNTIF(Cleaned_Colombian_Cacao!$A:$A,A89)</f>
        <v>4</v>
      </c>
      <c r="E89" s="111">
        <f t="shared" si="6"/>
        <v>8605.25</v>
      </c>
      <c r="F89" s="113">
        <f>_xlfn.XLOOKUP(A89,Monthly_TRM_Cop_Usd!A:A,Monthly_TRM_Cop_Usd!B:B, "Not found")</f>
        <v>3833.7883870967744</v>
      </c>
      <c r="G89" s="111">
        <f t="shared" si="7"/>
        <v>2.2445813725562789</v>
      </c>
      <c r="H89" s="111">
        <f t="shared" si="8"/>
        <v>2244.5813725562789</v>
      </c>
    </row>
    <row r="90" spans="1:8">
      <c r="A90" s="71">
        <v>44136</v>
      </c>
      <c r="B90" s="71" t="s">
        <v>1376</v>
      </c>
      <c r="C90">
        <f>SUMIF(Cleaned_Colombian_Cacao!$A:$A,A90,Cleaned_Colombian_Cacao!$D:$D)</f>
        <v>41630</v>
      </c>
      <c r="D90">
        <f>COUNTIF(Cleaned_Colombian_Cacao!$A:$A,A90)</f>
        <v>5</v>
      </c>
      <c r="E90" s="111">
        <f t="shared" si="6"/>
        <v>8326</v>
      </c>
      <c r="F90" s="113">
        <f>_xlfn.XLOOKUP(A90,Monthly_TRM_Cop_Usd!A:A,Monthly_TRM_Cop_Usd!B:B, "Not found")</f>
        <v>3685.6266666666661</v>
      </c>
      <c r="G90" s="111">
        <f t="shared" si="7"/>
        <v>2.2590459514799837</v>
      </c>
      <c r="H90" s="111">
        <f t="shared" si="8"/>
        <v>2259.0459514799836</v>
      </c>
    </row>
    <row r="91" spans="1:8">
      <c r="A91" s="71">
        <v>44166</v>
      </c>
      <c r="B91" s="71" t="s">
        <v>1377</v>
      </c>
      <c r="C91">
        <f>SUMIF(Cleaned_Colombian_Cacao!$A:$A,A91,Cleaned_Colombian_Cacao!$D:$D)</f>
        <v>32653.599999999999</v>
      </c>
      <c r="D91">
        <f>COUNTIF(Cleaned_Colombian_Cacao!$A:$A,A91)</f>
        <v>4</v>
      </c>
      <c r="E91" s="111">
        <f t="shared" si="6"/>
        <v>8163.4</v>
      </c>
      <c r="F91" s="113">
        <f>_xlfn.XLOOKUP(A91,Monthly_TRM_Cop_Usd!A:A,Monthly_TRM_Cop_Usd!B:B, "Not found")</f>
        <v>3466.1270967741934</v>
      </c>
      <c r="G91" s="111">
        <f t="shared" si="7"/>
        <v>2.355193497548719</v>
      </c>
      <c r="H91" s="111">
        <f t="shared" si="8"/>
        <v>2355.1934975487188</v>
      </c>
    </row>
    <row r="92" spans="1:8">
      <c r="A92" s="71">
        <v>44197</v>
      </c>
      <c r="B92" s="71" t="s">
        <v>1378</v>
      </c>
      <c r="C92">
        <f>SUMIF(Cleaned_Colombian_Cacao!$A:$A,A92,Cleaned_Colombian_Cacao!$D:$D)</f>
        <v>31498.5</v>
      </c>
      <c r="D92">
        <f>COUNTIF(Cleaned_Colombian_Cacao!$A:$A,A92)</f>
        <v>4</v>
      </c>
      <c r="E92" s="111">
        <f t="shared" si="6"/>
        <v>7874.625</v>
      </c>
      <c r="F92" s="113">
        <f>_xlfn.XLOOKUP(A92,Monthly_TRM_Cop_Usd!A:A,Monthly_TRM_Cop_Usd!B:B, "Not found")</f>
        <v>3491.3216129032267</v>
      </c>
      <c r="G92" s="111">
        <f t="shared" si="7"/>
        <v>2.2554854215942068</v>
      </c>
      <c r="H92" s="111">
        <f t="shared" si="8"/>
        <v>2255.4854215942069</v>
      </c>
    </row>
    <row r="93" spans="1:8">
      <c r="A93" s="71">
        <v>44228</v>
      </c>
      <c r="B93" s="71" t="s">
        <v>1379</v>
      </c>
      <c r="C93">
        <f>SUMIF(Cleaned_Colombian_Cacao!$A:$A,A93,Cleaned_Colombian_Cacao!$D:$D)</f>
        <v>30833.5</v>
      </c>
      <c r="D93">
        <f>COUNTIF(Cleaned_Colombian_Cacao!$A:$A,A93)</f>
        <v>4</v>
      </c>
      <c r="E93" s="111">
        <f t="shared" si="6"/>
        <v>7708.375</v>
      </c>
      <c r="F93" s="113">
        <f>_xlfn.XLOOKUP(A93,Monthly_TRM_Cop_Usd!A:A,Monthly_TRM_Cop_Usd!B:B, "Not found")</f>
        <v>3554.5042857142844</v>
      </c>
      <c r="G93" s="111">
        <f t="shared" si="7"/>
        <v>2.1686216643429894</v>
      </c>
      <c r="H93" s="111">
        <f t="shared" si="8"/>
        <v>2168.6216643429893</v>
      </c>
    </row>
    <row r="94" spans="1:8">
      <c r="A94" s="71">
        <v>44256</v>
      </c>
      <c r="B94" s="71" t="s">
        <v>1380</v>
      </c>
      <c r="C94">
        <f>SUMIF(Cleaned_Colombian_Cacao!$A:$A,A94,Cleaned_Colombian_Cacao!$D:$D)</f>
        <v>30790.100000000002</v>
      </c>
      <c r="D94">
        <f>COUNTIF(Cleaned_Colombian_Cacao!$A:$A,A94)</f>
        <v>4</v>
      </c>
      <c r="E94" s="111">
        <f t="shared" si="6"/>
        <v>7697.5250000000005</v>
      </c>
      <c r="F94" s="113">
        <f>_xlfn.XLOOKUP(A94,Monthly_TRM_Cop_Usd!A:A,Monthly_TRM_Cop_Usd!B:B, "Not found")</f>
        <v>3612.7683870967749</v>
      </c>
      <c r="G94" s="111">
        <f t="shared" si="7"/>
        <v>2.130644474052692</v>
      </c>
      <c r="H94" s="111">
        <f t="shared" si="8"/>
        <v>2130.6444740526917</v>
      </c>
    </row>
    <row r="95" spans="1:8">
      <c r="A95" s="71">
        <v>44287</v>
      </c>
      <c r="B95" s="71" t="s">
        <v>1381</v>
      </c>
      <c r="C95">
        <f>SUMIF(Cleaned_Colombian_Cacao!$A:$A,A95,Cleaned_Colombian_Cacao!$D:$D)</f>
        <v>37522</v>
      </c>
      <c r="D95">
        <f>COUNTIF(Cleaned_Colombian_Cacao!$A:$A,A95)</f>
        <v>5</v>
      </c>
      <c r="E95" s="111">
        <f t="shared" si="6"/>
        <v>7504.4</v>
      </c>
      <c r="F95" s="113">
        <f>_xlfn.XLOOKUP(A95,Monthly_TRM_Cop_Usd!A:A,Monthly_TRM_Cop_Usd!B:B, "Not found")</f>
        <v>3650.7760000000007</v>
      </c>
      <c r="G95" s="111">
        <f t="shared" si="7"/>
        <v>2.0555629816784151</v>
      </c>
      <c r="H95" s="111">
        <f t="shared" si="8"/>
        <v>2055.5629816784153</v>
      </c>
    </row>
    <row r="96" spans="1:8">
      <c r="A96" s="71">
        <v>44317</v>
      </c>
      <c r="B96" s="71" t="s">
        <v>1382</v>
      </c>
      <c r="C96">
        <f>SUMIF(Cleaned_Colombian_Cacao!$A:$A,A96,Cleaned_Colombian_Cacao!$D:$D)</f>
        <v>30201.600000000002</v>
      </c>
      <c r="D96">
        <f>COUNTIF(Cleaned_Colombian_Cacao!$A:$A,A96)</f>
        <v>4</v>
      </c>
      <c r="E96" s="111">
        <f t="shared" si="6"/>
        <v>7550.4000000000005</v>
      </c>
      <c r="F96" s="113">
        <f>_xlfn.XLOOKUP(A96,Monthly_TRM_Cop_Usd!A:A,Monthly_TRM_Cop_Usd!B:B, "Not found")</f>
        <v>3735.6661290322581</v>
      </c>
      <c r="G96" s="111">
        <f t="shared" si="7"/>
        <v>2.0211656339738173</v>
      </c>
      <c r="H96" s="111">
        <f t="shared" si="8"/>
        <v>2021.1656339738174</v>
      </c>
    </row>
    <row r="97" spans="1:8">
      <c r="A97" s="71">
        <v>44348</v>
      </c>
      <c r="B97" s="71" t="s">
        <v>1383</v>
      </c>
      <c r="C97">
        <f>SUMIF(Cleaned_Colombian_Cacao!$A:$A,A97,Cleaned_Colombian_Cacao!$D:$D)</f>
        <v>29069.200000000001</v>
      </c>
      <c r="D97">
        <f>COUNTIF(Cleaned_Colombian_Cacao!$A:$A,A97)</f>
        <v>4</v>
      </c>
      <c r="E97" s="111">
        <f t="shared" si="6"/>
        <v>7267.3</v>
      </c>
      <c r="F97" s="113">
        <f>_xlfn.XLOOKUP(A97,Monthly_TRM_Cop_Usd!A:A,Monthly_TRM_Cop_Usd!B:B, "Not found")</f>
        <v>3685.0426666666663</v>
      </c>
      <c r="G97" s="111">
        <f t="shared" si="7"/>
        <v>1.9721074238127323</v>
      </c>
      <c r="H97" s="111">
        <f t="shared" si="8"/>
        <v>1972.1074238127323</v>
      </c>
    </row>
    <row r="98" spans="1:8">
      <c r="A98" s="71">
        <v>44378</v>
      </c>
      <c r="B98" s="71" t="s">
        <v>1384</v>
      </c>
      <c r="C98">
        <f>SUMIF(Cleaned_Colombian_Cacao!$A:$A,A98,Cleaned_Colombian_Cacao!$D:$D)</f>
        <v>34746.400000000001</v>
      </c>
      <c r="D98">
        <f>COUNTIF(Cleaned_Colombian_Cacao!$A:$A,A98)</f>
        <v>5</v>
      </c>
      <c r="E98" s="111">
        <f t="shared" si="6"/>
        <v>6949.2800000000007</v>
      </c>
      <c r="F98" s="113">
        <f>_xlfn.XLOOKUP(A98,Monthly_TRM_Cop_Usd!A:A,Monthly_TRM_Cop_Usd!B:B, "Not found")</f>
        <v>3829.4180645161291</v>
      </c>
      <c r="G98" s="111">
        <f t="shared" si="7"/>
        <v>1.8147091497773267</v>
      </c>
      <c r="H98" s="111">
        <f t="shared" si="8"/>
        <v>1814.7091497773267</v>
      </c>
    </row>
    <row r="99" spans="1:8">
      <c r="A99" s="71">
        <v>44409</v>
      </c>
      <c r="B99" s="71" t="s">
        <v>1385</v>
      </c>
      <c r="C99">
        <f>SUMIF(Cleaned_Colombian_Cacao!$A:$A,A99,Cleaned_Colombian_Cacao!$D:$D)</f>
        <v>38783.5</v>
      </c>
      <c r="D99">
        <f>COUNTIF(Cleaned_Colombian_Cacao!$A:$A,A99)</f>
        <v>5</v>
      </c>
      <c r="E99" s="111">
        <f t="shared" si="6"/>
        <v>7756.7</v>
      </c>
      <c r="F99" s="113">
        <f>_xlfn.XLOOKUP(A99,Monthly_TRM_Cop_Usd!A:A,Monthly_TRM_Cop_Usd!B:B, "Not found")</f>
        <v>3881.1835483870973</v>
      </c>
      <c r="G99" s="111">
        <f t="shared" si="7"/>
        <v>1.9985398534484282</v>
      </c>
      <c r="H99" s="111">
        <f t="shared" si="8"/>
        <v>1998.5398534484282</v>
      </c>
    </row>
    <row r="100" spans="1:8">
      <c r="A100" s="71">
        <v>44440</v>
      </c>
      <c r="B100" s="71" t="s">
        <v>1386</v>
      </c>
      <c r="C100">
        <f>SUMIF(Cleaned_Colombian_Cacao!$A:$A,A100,Cleaned_Colombian_Cacao!$D:$D)</f>
        <v>33057.300000000003</v>
      </c>
      <c r="D100">
        <f>COUNTIF(Cleaned_Colombian_Cacao!$A:$A,A100)</f>
        <v>4</v>
      </c>
      <c r="E100" s="111">
        <f t="shared" si="6"/>
        <v>8264.3250000000007</v>
      </c>
      <c r="F100" s="113">
        <f>_xlfn.XLOOKUP(A100,Monthly_TRM_Cop_Usd!A:A,Monthly_TRM_Cop_Usd!B:B, "Not found")</f>
        <v>3821.5376666666662</v>
      </c>
      <c r="G100" s="111">
        <f t="shared" si="7"/>
        <v>2.1625653652678904</v>
      </c>
      <c r="H100" s="111">
        <f t="shared" si="8"/>
        <v>2162.5653652678902</v>
      </c>
    </row>
    <row r="101" spans="1:8">
      <c r="A101" s="71">
        <v>44470</v>
      </c>
      <c r="B101" s="71" t="s">
        <v>1387</v>
      </c>
      <c r="C101">
        <f>SUMIF(Cleaned_Colombian_Cacao!$A:$A,A101,Cleaned_Colombian_Cacao!$D:$D)</f>
        <v>34097.699999999997</v>
      </c>
      <c r="D101">
        <f>COUNTIF(Cleaned_Colombian_Cacao!$A:$A,A101)</f>
        <v>4</v>
      </c>
      <c r="E101" s="111">
        <f t="shared" si="6"/>
        <v>8524.4249999999993</v>
      </c>
      <c r="F101" s="113">
        <f>_xlfn.XLOOKUP(A101,Monthly_TRM_Cop_Usd!A:A,Monthly_TRM_Cop_Usd!B:B, "Not found")</f>
        <v>3773.3841935483888</v>
      </c>
      <c r="G101" s="111">
        <f t="shared" si="7"/>
        <v>2.2590927832301806</v>
      </c>
      <c r="H101" s="111">
        <f t="shared" si="8"/>
        <v>2259.0927832301804</v>
      </c>
    </row>
    <row r="102" spans="1:8">
      <c r="A102" s="71">
        <v>44501</v>
      </c>
      <c r="B102" s="71" t="s">
        <v>1388</v>
      </c>
      <c r="C102">
        <f>SUMIF(Cleaned_Colombian_Cacao!$A:$A,A102,Cleaned_Colombian_Cacao!$D:$D)</f>
        <v>32762.2</v>
      </c>
      <c r="D102">
        <f>COUNTIF(Cleaned_Colombian_Cacao!$A:$A,A102)</f>
        <v>4</v>
      </c>
      <c r="E102" s="111">
        <f t="shared" si="6"/>
        <v>8190.55</v>
      </c>
      <c r="F102" s="113">
        <f>_xlfn.XLOOKUP(A102,Monthly_TRM_Cop_Usd!A:A,Monthly_TRM_Cop_Usd!B:B, "Not found")</f>
        <v>3902.9009999999994</v>
      </c>
      <c r="G102" s="111">
        <f t="shared" si="7"/>
        <v>2.0985800049757861</v>
      </c>
      <c r="H102" s="111">
        <f t="shared" si="8"/>
        <v>2098.5800049757863</v>
      </c>
    </row>
    <row r="103" spans="1:8">
      <c r="A103" s="71">
        <v>44531</v>
      </c>
      <c r="B103" s="71" t="s">
        <v>1389</v>
      </c>
      <c r="C103">
        <f>SUMIF(Cleaned_Colombian_Cacao!$A:$A,A103,Cleaned_Colombian_Cacao!$D:$D)</f>
        <v>41345.5</v>
      </c>
      <c r="D103">
        <f>COUNTIF(Cleaned_Colombian_Cacao!$A:$A,A103)</f>
        <v>5</v>
      </c>
      <c r="E103" s="111">
        <f t="shared" si="6"/>
        <v>8269.1</v>
      </c>
      <c r="F103" s="113">
        <f>_xlfn.XLOOKUP(A103,Monthly_TRM_Cop_Usd!A:A,Monthly_TRM_Cop_Usd!B:B, "Not found")</f>
        <v>3963.1335483870962</v>
      </c>
      <c r="G103" s="111">
        <f t="shared" si="7"/>
        <v>2.0865055136396635</v>
      </c>
      <c r="H103" s="111">
        <f t="shared" si="8"/>
        <v>2086.5055136396636</v>
      </c>
    </row>
    <row r="104" spans="1:8">
      <c r="A104" s="71">
        <v>44562</v>
      </c>
      <c r="B104" s="71" t="s">
        <v>1390</v>
      </c>
      <c r="C104">
        <f>SUMIF(Cleaned_Colombian_Cacao!$A:$A,A104,Cleaned_Colombian_Cacao!$D:$D)</f>
        <v>34475.800000000003</v>
      </c>
      <c r="D104">
        <f>COUNTIF(Cleaned_Colombian_Cacao!$A:$A,A104)</f>
        <v>4</v>
      </c>
      <c r="E104" s="111">
        <f t="shared" si="6"/>
        <v>8618.9500000000007</v>
      </c>
      <c r="F104" s="113">
        <f>_xlfn.XLOOKUP(A104,Monthly_TRM_Cop_Usd!A:A,Monthly_TRM_Cop_Usd!B:B, "Not found")</f>
        <v>3999.6161290322589</v>
      </c>
      <c r="G104" s="111">
        <f t="shared" si="7"/>
        <v>2.1549443051389607</v>
      </c>
      <c r="H104" s="111">
        <f t="shared" si="8"/>
        <v>2154.9443051389608</v>
      </c>
    </row>
    <row r="105" spans="1:8">
      <c r="A105" s="71">
        <v>44593</v>
      </c>
      <c r="B105" s="71" t="s">
        <v>1391</v>
      </c>
      <c r="C105">
        <f>SUMIF(Cleaned_Colombian_Cacao!$A:$A,A105,Cleaned_Colombian_Cacao!$D:$D)</f>
        <v>35659.699999999997</v>
      </c>
      <c r="D105">
        <f>COUNTIF(Cleaned_Colombian_Cacao!$A:$A,A105)</f>
        <v>4</v>
      </c>
      <c r="E105" s="111">
        <f t="shared" si="6"/>
        <v>8914.9249999999993</v>
      </c>
      <c r="F105" s="113">
        <f>_xlfn.XLOOKUP(A105,Monthly_TRM_Cop_Usd!A:A,Monthly_TRM_Cop_Usd!B:B, "Not found")</f>
        <v>3935.835714285713</v>
      </c>
      <c r="G105" s="111">
        <f t="shared" si="7"/>
        <v>2.265065324663305</v>
      </c>
      <c r="H105" s="111">
        <f t="shared" si="8"/>
        <v>2265.0653246633051</v>
      </c>
    </row>
    <row r="106" spans="1:8">
      <c r="A106" s="71">
        <v>44621</v>
      </c>
      <c r="B106" s="71" t="s">
        <v>1392</v>
      </c>
      <c r="C106">
        <f>SUMIF(Cleaned_Colombian_Cacao!$A:$A,A106,Cleaned_Colombian_Cacao!$D:$D)</f>
        <v>43277.7</v>
      </c>
      <c r="D106">
        <f>COUNTIF(Cleaned_Colombian_Cacao!$A:$A,A106)</f>
        <v>5</v>
      </c>
      <c r="E106" s="111">
        <f t="shared" si="6"/>
        <v>8655.5399999999991</v>
      </c>
      <c r="F106" s="113">
        <f>_xlfn.XLOOKUP(A106,Monthly_TRM_Cop_Usd!A:A,Monthly_TRM_Cop_Usd!B:B, "Not found")</f>
        <v>3807.1709677419353</v>
      </c>
      <c r="G106" s="111">
        <f t="shared" si="7"/>
        <v>2.2734834010182818</v>
      </c>
      <c r="H106" s="111">
        <f t="shared" si="8"/>
        <v>2273.4834010182817</v>
      </c>
    </row>
    <row r="107" spans="1:8">
      <c r="A107" s="71">
        <v>44652</v>
      </c>
      <c r="B107" s="71" t="s">
        <v>1393</v>
      </c>
      <c r="C107">
        <f>SUMIF(Cleaned_Colombian_Cacao!$A:$A,A107,Cleaned_Colombian_Cacao!$D:$D)</f>
        <v>33851</v>
      </c>
      <c r="D107">
        <f>COUNTIF(Cleaned_Colombian_Cacao!$A:$A,A107)</f>
        <v>4</v>
      </c>
      <c r="E107" s="111">
        <f t="shared" si="6"/>
        <v>8462.75</v>
      </c>
      <c r="F107" s="113">
        <f>_xlfn.XLOOKUP(A107,Monthly_TRM_Cop_Usd!A:A,Monthly_TRM_Cop_Usd!B:B, "Not found")</f>
        <v>3792.9820000000018</v>
      </c>
      <c r="G107" s="111">
        <f t="shared" si="7"/>
        <v>2.2311600740525517</v>
      </c>
      <c r="H107" s="111">
        <f t="shared" si="8"/>
        <v>2231.1600740525519</v>
      </c>
    </row>
    <row r="108" spans="1:8">
      <c r="A108" s="71">
        <v>44682</v>
      </c>
      <c r="B108" s="71" t="s">
        <v>1394</v>
      </c>
      <c r="C108">
        <f>SUMIF(Cleaned_Colombian_Cacao!$A:$A,A108,Cleaned_Colombian_Cacao!$D:$D)</f>
        <v>41728</v>
      </c>
      <c r="D108">
        <f>COUNTIF(Cleaned_Colombian_Cacao!$A:$A,A108)</f>
        <v>5</v>
      </c>
      <c r="E108" s="111">
        <f t="shared" si="6"/>
        <v>8345.6</v>
      </c>
      <c r="F108" s="113">
        <f>_xlfn.XLOOKUP(A108,Monthly_TRM_Cop_Usd!A:A,Monthly_TRM_Cop_Usd!B:B, "Not found")</f>
        <v>4019.0793548387101</v>
      </c>
      <c r="G108" s="111">
        <f t="shared" si="7"/>
        <v>2.0764954516144205</v>
      </c>
      <c r="H108" s="111">
        <f t="shared" si="8"/>
        <v>2076.4954516144203</v>
      </c>
    </row>
    <row r="109" spans="1:8">
      <c r="A109" s="71">
        <v>44713</v>
      </c>
      <c r="B109" s="71" t="s">
        <v>1395</v>
      </c>
      <c r="C109">
        <f>SUMIF(Cleaned_Colombian_Cacao!$A:$A,A109,Cleaned_Colombian_Cacao!$D:$D)</f>
        <v>31550.1</v>
      </c>
      <c r="D109">
        <f>COUNTIF(Cleaned_Colombian_Cacao!$A:$A,A109)</f>
        <v>4</v>
      </c>
      <c r="E109" s="111">
        <f t="shared" si="6"/>
        <v>7887.5249999999996</v>
      </c>
      <c r="F109" s="113">
        <f>_xlfn.XLOOKUP(A109,Monthly_TRM_Cop_Usd!A:A,Monthly_TRM_Cop_Usd!B:B, "Not found")</f>
        <v>3930.7666666666669</v>
      </c>
      <c r="G109" s="111">
        <f t="shared" si="7"/>
        <v>2.0066123656962591</v>
      </c>
      <c r="H109" s="111">
        <f t="shared" si="8"/>
        <v>2006.6123656962591</v>
      </c>
    </row>
    <row r="110" spans="1:8">
      <c r="A110" s="71">
        <v>44743</v>
      </c>
      <c r="B110" s="71" t="s">
        <v>1396</v>
      </c>
      <c r="C110">
        <f>SUMIF(Cleaned_Colombian_Cacao!$A:$A,A110,Cleaned_Colombian_Cacao!$D:$D)</f>
        <v>33321.1</v>
      </c>
      <c r="D110">
        <f>COUNTIF(Cleaned_Colombian_Cacao!$A:$A,A110)</f>
        <v>4</v>
      </c>
      <c r="E110" s="111">
        <f t="shared" si="6"/>
        <v>8330.2749999999996</v>
      </c>
      <c r="F110" s="113">
        <f>_xlfn.XLOOKUP(A110,Monthly_TRM_Cop_Usd!A:A,Monthly_TRM_Cop_Usd!B:B, "Not found")</f>
        <v>4367.8058064516135</v>
      </c>
      <c r="G110" s="111">
        <f t="shared" si="7"/>
        <v>1.9071990306197881</v>
      </c>
      <c r="H110" s="111">
        <f t="shared" si="8"/>
        <v>1907.1990306197881</v>
      </c>
    </row>
    <row r="111" spans="1:8">
      <c r="A111" s="71">
        <v>44774</v>
      </c>
      <c r="B111" s="71" t="s">
        <v>1397</v>
      </c>
      <c r="C111">
        <f>SUMIF(Cleaned_Colombian_Cacao!$A:$A,A111,Cleaned_Colombian_Cacao!$D:$D)</f>
        <v>43022.959999999992</v>
      </c>
      <c r="D111">
        <f>COUNTIF(Cleaned_Colombian_Cacao!$A:$A,A111)</f>
        <v>5</v>
      </c>
      <c r="E111" s="111">
        <f t="shared" si="6"/>
        <v>8604.5919999999987</v>
      </c>
      <c r="F111" s="113">
        <f>_xlfn.XLOOKUP(A111,Monthly_TRM_Cop_Usd!A:A,Monthly_TRM_Cop_Usd!B:B, "Not found")</f>
        <v>4322.4693548387104</v>
      </c>
      <c r="G111" s="111">
        <f t="shared" si="7"/>
        <v>1.9906658193811699</v>
      </c>
      <c r="H111" s="111">
        <f t="shared" si="8"/>
        <v>1990.66581938117</v>
      </c>
    </row>
    <row r="112" spans="1:8">
      <c r="A112" s="71">
        <v>44805</v>
      </c>
      <c r="B112" s="71" t="s">
        <v>1398</v>
      </c>
      <c r="C112">
        <f>SUMIF(Cleaned_Colombian_Cacao!$A:$A,A112,Cleaned_Colombian_Cacao!$D:$D)</f>
        <v>35051.599999999999</v>
      </c>
      <c r="D112">
        <f>COUNTIF(Cleaned_Colombian_Cacao!$A:$A,A112)</f>
        <v>4</v>
      </c>
      <c r="E112" s="111">
        <f t="shared" si="6"/>
        <v>8762.9</v>
      </c>
      <c r="F112" s="113">
        <f>_xlfn.XLOOKUP(A112,Monthly_TRM_Cop_Usd!A:A,Monthly_TRM_Cop_Usd!B:B, "Not found")</f>
        <v>4433.6509999999998</v>
      </c>
      <c r="G112" s="111">
        <f t="shared" si="7"/>
        <v>1.9764523639772278</v>
      </c>
      <c r="H112" s="111">
        <f t="shared" si="8"/>
        <v>1976.4523639772278</v>
      </c>
    </row>
    <row r="113" spans="1:8">
      <c r="A113" s="71">
        <v>44835</v>
      </c>
      <c r="B113" s="71" t="s">
        <v>1399</v>
      </c>
      <c r="C113">
        <f>SUMIF(Cleaned_Colombian_Cacao!$A:$A,A113,Cleaned_Colombian_Cacao!$D:$D)</f>
        <v>45462.66</v>
      </c>
      <c r="D113">
        <f>COUNTIF(Cleaned_Colombian_Cacao!$A:$A,A113)</f>
        <v>5</v>
      </c>
      <c r="E113" s="111">
        <f t="shared" si="6"/>
        <v>9092.5320000000011</v>
      </c>
      <c r="F113" s="113">
        <f>_xlfn.XLOOKUP(A113,Monthly_TRM_Cop_Usd!A:A,Monthly_TRM_Cop_Usd!B:B, "Not found")</f>
        <v>4711.8303225806467</v>
      </c>
      <c r="G113" s="111">
        <f t="shared" si="7"/>
        <v>1.9297239878154324</v>
      </c>
      <c r="H113" s="111">
        <f t="shared" si="8"/>
        <v>1929.7239878154323</v>
      </c>
    </row>
    <row r="114" spans="1:8">
      <c r="A114" s="71">
        <v>44866</v>
      </c>
      <c r="B114" s="71" t="s">
        <v>1400</v>
      </c>
      <c r="C114">
        <f>SUMIF(Cleaned_Colombian_Cacao!$A:$A,A114,Cleaned_Colombian_Cacao!$D:$D)</f>
        <v>39540.5</v>
      </c>
      <c r="D114">
        <f>COUNTIF(Cleaned_Colombian_Cacao!$A:$A,A114)</f>
        <v>4</v>
      </c>
      <c r="E114" s="111">
        <f t="shared" si="6"/>
        <v>9885.125</v>
      </c>
      <c r="F114" s="113">
        <f>_xlfn.XLOOKUP(A114,Monthly_TRM_Cop_Usd!A:A,Monthly_TRM_Cop_Usd!B:B, "Not found")</f>
        <v>4926.6606666666667</v>
      </c>
      <c r="G114" s="111">
        <f t="shared" si="7"/>
        <v>2.0064554205817031</v>
      </c>
      <c r="H114" s="111">
        <f t="shared" si="8"/>
        <v>2006.455420581703</v>
      </c>
    </row>
    <row r="115" spans="1:8">
      <c r="A115" s="71">
        <v>44896</v>
      </c>
      <c r="B115" s="71" t="s">
        <v>1401</v>
      </c>
      <c r="C115">
        <f>SUMIF(Cleaned_Colombian_Cacao!$A:$A,A115,Cleaned_Colombian_Cacao!$D:$D)</f>
        <v>40066.300000000003</v>
      </c>
      <c r="D115">
        <f>COUNTIF(Cleaned_Colombian_Cacao!$A:$A,A115)</f>
        <v>4</v>
      </c>
      <c r="E115" s="111">
        <f t="shared" si="6"/>
        <v>10016.575000000001</v>
      </c>
      <c r="F115" s="113">
        <f>_xlfn.XLOOKUP(A115,Monthly_TRM_Cop_Usd!A:A,Monthly_TRM_Cop_Usd!B:B, "Not found")</f>
        <v>4788.4906451612896</v>
      </c>
      <c r="G115" s="111">
        <f t="shared" si="7"/>
        <v>2.0918021444025636</v>
      </c>
      <c r="H115" s="111">
        <f t="shared" si="8"/>
        <v>2091.8021444025635</v>
      </c>
    </row>
    <row r="116" spans="1:8">
      <c r="A116" s="71">
        <v>44927</v>
      </c>
      <c r="B116" s="71" t="s">
        <v>1402</v>
      </c>
      <c r="C116">
        <f>SUMIF(Cleaned_Colombian_Cacao!$A:$A,A116,Cleaned_Colombian_Cacao!$D:$D)</f>
        <v>41668</v>
      </c>
      <c r="D116">
        <f>COUNTIF(Cleaned_Colombian_Cacao!$A:$A,A116)</f>
        <v>4</v>
      </c>
      <c r="E116" s="111">
        <f t="shared" si="6"/>
        <v>10417</v>
      </c>
      <c r="F116" s="113">
        <f>_xlfn.XLOOKUP(A116,Monthly_TRM_Cop_Usd!A:A,Monthly_TRM_Cop_Usd!B:B, "Not found")</f>
        <v>4715.2038709677445</v>
      </c>
      <c r="G116" s="111">
        <f t="shared" si="7"/>
        <v>2.2092363946634661</v>
      </c>
      <c r="H116" s="111">
        <f t="shared" si="8"/>
        <v>2209.2363946634659</v>
      </c>
    </row>
    <row r="117" spans="1:8">
      <c r="A117" s="71">
        <v>44958</v>
      </c>
      <c r="B117" s="71" t="s">
        <v>1403</v>
      </c>
      <c r="C117">
        <f>SUMIF(Cleaned_Colombian_Cacao!$A:$A,A117,Cleaned_Colombian_Cacao!$D:$D)</f>
        <v>55408.7</v>
      </c>
      <c r="D117">
        <f>COUNTIF(Cleaned_Colombian_Cacao!$A:$A,A117)</f>
        <v>5</v>
      </c>
      <c r="E117" s="111">
        <f t="shared" si="6"/>
        <v>11081.74</v>
      </c>
      <c r="F117" s="113">
        <f>_xlfn.XLOOKUP(A117,Monthly_TRM_Cop_Usd!A:A,Monthly_TRM_Cop_Usd!B:B, "Not found")</f>
        <v>4803.1125000000002</v>
      </c>
      <c r="G117" s="111">
        <f t="shared" si="7"/>
        <v>2.3071997584899373</v>
      </c>
      <c r="H117" s="111">
        <f t="shared" si="8"/>
        <v>2307.1997584899373</v>
      </c>
    </row>
    <row r="118" spans="1:8">
      <c r="A118" s="71">
        <v>44986</v>
      </c>
      <c r="B118" s="71" t="s">
        <v>1404</v>
      </c>
      <c r="C118">
        <f>SUMIF(Cleaned_Colombian_Cacao!$A:$A,A118,Cleaned_Colombian_Cacao!$D:$D)</f>
        <v>46884.2</v>
      </c>
      <c r="D118">
        <f>COUNTIF(Cleaned_Colombian_Cacao!$A:$A,A118)</f>
        <v>4</v>
      </c>
      <c r="E118" s="111">
        <f t="shared" si="6"/>
        <v>11721.05</v>
      </c>
      <c r="F118" s="113">
        <f>_xlfn.XLOOKUP(A118,Monthly_TRM_Cop_Usd!A:A,Monthly_TRM_Cop_Usd!B:B, "Not found")</f>
        <v>4766.3058064516117</v>
      </c>
      <c r="G118" s="111">
        <f t="shared" si="7"/>
        <v>2.4591477080917747</v>
      </c>
      <c r="H118" s="111">
        <f t="shared" si="8"/>
        <v>2459.1477080917748</v>
      </c>
    </row>
    <row r="119" spans="1:8">
      <c r="A119" s="71">
        <v>45017</v>
      </c>
      <c r="B119" s="71" t="s">
        <v>1405</v>
      </c>
      <c r="C119">
        <f>SUMIF(Cleaned_Colombian_Cacao!$A:$A,A119,Cleaned_Colombian_Cacao!$D:$D)</f>
        <v>46452.399999999994</v>
      </c>
      <c r="D119">
        <f>COUNTIF(Cleaned_Colombian_Cacao!$A:$A,A119)</f>
        <v>4</v>
      </c>
      <c r="E119" s="111">
        <f t="shared" si="6"/>
        <v>11613.099999999999</v>
      </c>
      <c r="F119" s="113">
        <f>_xlfn.XLOOKUP(A119,Monthly_TRM_Cop_Usd!A:A,Monthly_TRM_Cop_Usd!B:B, "Not found")</f>
        <v>4542.6743333333325</v>
      </c>
      <c r="G119" s="111">
        <f t="shared" si="7"/>
        <v>2.5564456414551109</v>
      </c>
      <c r="H119" s="111">
        <f t="shared" si="8"/>
        <v>2556.4456414551109</v>
      </c>
    </row>
    <row r="120" spans="1:8">
      <c r="A120" s="71">
        <v>45047</v>
      </c>
      <c r="B120" s="71" t="s">
        <v>1406</v>
      </c>
      <c r="C120">
        <f>SUMIF(Cleaned_Colombian_Cacao!$A:$A,A120,Cleaned_Colombian_Cacao!$D:$D)</f>
        <v>59754.1</v>
      </c>
      <c r="D120">
        <f>COUNTIF(Cleaned_Colombian_Cacao!$A:$A,A120)</f>
        <v>5</v>
      </c>
      <c r="E120" s="111">
        <f t="shared" si="6"/>
        <v>11950.82</v>
      </c>
      <c r="F120" s="113">
        <f>_xlfn.XLOOKUP(A120,Monthly_TRM_Cop_Usd!A:A,Monthly_TRM_Cop_Usd!B:B, "Not found")</f>
        <v>4540.0890322580644</v>
      </c>
      <c r="G120" s="111">
        <f t="shared" si="7"/>
        <v>2.6322875862317892</v>
      </c>
      <c r="H120" s="111">
        <f t="shared" si="8"/>
        <v>2632.2875862317892</v>
      </c>
    </row>
    <row r="121" spans="1:8">
      <c r="A121" s="71">
        <v>45078</v>
      </c>
      <c r="B121" s="71" t="s">
        <v>1407</v>
      </c>
      <c r="C121">
        <f>SUMIF(Cleaned_Colombian_Cacao!$A:$A,A121,Cleaned_Colombian_Cacao!$D:$D)</f>
        <v>47944.2</v>
      </c>
      <c r="D121">
        <f>COUNTIF(Cleaned_Colombian_Cacao!$A:$A,A121)</f>
        <v>4</v>
      </c>
      <c r="E121" s="111">
        <f t="shared" si="6"/>
        <v>11986.05</v>
      </c>
      <c r="F121" s="113">
        <f>_xlfn.XLOOKUP(A121,Monthly_TRM_Cop_Usd!A:A,Monthly_TRM_Cop_Usd!B:B, "Not found")</f>
        <v>4209.2680000000009</v>
      </c>
      <c r="G121" s="111">
        <f t="shared" si="7"/>
        <v>2.8475378616899651</v>
      </c>
      <c r="H121" s="111">
        <f t="shared" si="8"/>
        <v>2847.5378616899652</v>
      </c>
    </row>
    <row r="122" spans="1:8">
      <c r="A122" s="71">
        <v>45108</v>
      </c>
      <c r="B122" s="71" t="s">
        <v>1408</v>
      </c>
      <c r="C122">
        <f>SUMIF(Cleaned_Colombian_Cacao!$A:$A,A122,Cleaned_Colombian_Cacao!$D:$D)</f>
        <v>48884.2</v>
      </c>
      <c r="D122">
        <f>COUNTIF(Cleaned_Colombian_Cacao!$A:$A,A122)</f>
        <v>4</v>
      </c>
      <c r="E122" s="111">
        <f t="shared" si="6"/>
        <v>12221.05</v>
      </c>
      <c r="F122" s="113">
        <f>_xlfn.XLOOKUP(A122,Monthly_TRM_Cop_Usd!A:A,Monthly_TRM_Cop_Usd!B:B, "Not found")</f>
        <v>4069.2335483870975</v>
      </c>
      <c r="G122" s="111">
        <f t="shared" si="7"/>
        <v>3.0032805575497132</v>
      </c>
      <c r="H122" s="111">
        <f t="shared" si="8"/>
        <v>3003.2805575497132</v>
      </c>
    </row>
    <row r="123" spans="1:8">
      <c r="A123" s="71">
        <v>45139</v>
      </c>
      <c r="B123" s="71" t="s">
        <v>1409</v>
      </c>
      <c r="C123">
        <f>SUMIF(Cleaned_Colombian_Cacao!$A:$A,A123,Cleaned_Colombian_Cacao!$D:$D)</f>
        <v>61236.599999999991</v>
      </c>
      <c r="D123">
        <f>COUNTIF(Cleaned_Colombian_Cacao!$A:$A,A123)</f>
        <v>5</v>
      </c>
      <c r="E123" s="111">
        <f t="shared" si="6"/>
        <v>12247.319999999998</v>
      </c>
      <c r="F123" s="113">
        <f>_xlfn.XLOOKUP(A123,Monthly_TRM_Cop_Usd!A:A,Monthly_TRM_Cop_Usd!B:B, "Not found")</f>
        <v>4070.7251612903228</v>
      </c>
      <c r="G123" s="111">
        <f t="shared" si="7"/>
        <v>3.008633478001224</v>
      </c>
      <c r="H123" s="111">
        <f t="shared" si="8"/>
        <v>3008.6334780012239</v>
      </c>
    </row>
    <row r="124" spans="1:8">
      <c r="A124" s="71">
        <v>45170</v>
      </c>
      <c r="B124" s="71" t="s">
        <v>1410</v>
      </c>
      <c r="C124">
        <f>SUMIF(Cleaned_Colombian_Cacao!$A:$A,A124,Cleaned_Colombian_Cacao!$D:$D)</f>
        <v>49538.2</v>
      </c>
      <c r="D124">
        <f>COUNTIF(Cleaned_Colombian_Cacao!$A:$A,A124)</f>
        <v>4</v>
      </c>
      <c r="E124" s="111">
        <f t="shared" si="6"/>
        <v>12384.55</v>
      </c>
      <c r="F124" s="113">
        <f>_xlfn.XLOOKUP(A124,Monthly_TRM_Cop_Usd!A:A,Monthly_TRM_Cop_Usd!B:B, "Not found")</f>
        <v>4004.5206666666659</v>
      </c>
      <c r="G124" s="111">
        <f t="shared" si="7"/>
        <v>3.0926422987620161</v>
      </c>
      <c r="H124" s="111">
        <f t="shared" si="8"/>
        <v>3092.6422987620163</v>
      </c>
    </row>
    <row r="125" spans="1:8">
      <c r="A125" s="71">
        <v>45200</v>
      </c>
      <c r="B125" s="71" t="s">
        <v>1411</v>
      </c>
      <c r="C125">
        <f>SUMIF(Cleaned_Colombian_Cacao!$A:$A,A125,Cleaned_Colombian_Cacao!$D:$D)</f>
        <v>63453.369999999995</v>
      </c>
      <c r="D125">
        <f>COUNTIF(Cleaned_Colombian_Cacao!$A:$A,A125)</f>
        <v>5</v>
      </c>
      <c r="E125" s="111">
        <f t="shared" si="6"/>
        <v>12690.673999999999</v>
      </c>
      <c r="F125" s="113">
        <f>_xlfn.XLOOKUP(A125,Monthly_TRM_Cop_Usd!A:A,Monthly_TRM_Cop_Usd!B:B, "Not found")</f>
        <v>4222.4332258064514</v>
      </c>
      <c r="G125" s="111">
        <f t="shared" si="7"/>
        <v>3.0055357471227224</v>
      </c>
      <c r="H125" s="111">
        <f t="shared" si="8"/>
        <v>3005.5357471227226</v>
      </c>
    </row>
    <row r="126" spans="1:8">
      <c r="A126" s="71">
        <v>45231</v>
      </c>
      <c r="B126" s="71" t="s">
        <v>1412</v>
      </c>
      <c r="C126">
        <f>SUMIF(Cleaned_Colombian_Cacao!$A:$A,A126,Cleaned_Colombian_Cacao!$D:$D)</f>
        <v>54564.800000000003</v>
      </c>
      <c r="D126">
        <f>COUNTIF(Cleaned_Colombian_Cacao!$A:$A,A126)</f>
        <v>4</v>
      </c>
      <c r="E126" s="111">
        <f t="shared" si="6"/>
        <v>13641.2</v>
      </c>
      <c r="F126" s="113">
        <f>_xlfn.XLOOKUP(A126,Monthly_TRM_Cop_Usd!A:A,Monthly_TRM_Cop_Usd!B:B, "Not found")</f>
        <v>4038.804666666666</v>
      </c>
      <c r="G126" s="111">
        <f t="shared" si="7"/>
        <v>3.3775339799382893</v>
      </c>
      <c r="H126" s="111">
        <f t="shared" si="8"/>
        <v>3377.5339799382891</v>
      </c>
    </row>
    <row r="127" spans="1:8">
      <c r="A127" s="71">
        <v>45261</v>
      </c>
      <c r="B127" s="71" t="s">
        <v>1413</v>
      </c>
      <c r="C127">
        <f>SUMIF(Cleaned_Colombian_Cacao!$A:$A,A127,Cleaned_Colombian_Cacao!$D:$D)</f>
        <v>56849.7</v>
      </c>
      <c r="D127">
        <f>COUNTIF(Cleaned_Colombian_Cacao!$A:$A,A127)</f>
        <v>4</v>
      </c>
      <c r="E127" s="111">
        <f t="shared" si="6"/>
        <v>14212.424999999999</v>
      </c>
      <c r="F127" s="113">
        <f>_xlfn.XLOOKUP(A127,Monthly_TRM_Cop_Usd!A:A,Monthly_TRM_Cop_Usd!B:B, "Not found")</f>
        <v>3948.2067741935471</v>
      </c>
      <c r="G127" s="111">
        <f t="shared" si="7"/>
        <v>3.5997164821497987</v>
      </c>
      <c r="H127" s="111">
        <f t="shared" si="8"/>
        <v>3599.7164821497986</v>
      </c>
    </row>
    <row r="128" spans="1:8">
      <c r="A128" s="71">
        <v>45292</v>
      </c>
      <c r="B128" s="71" t="s">
        <v>1414</v>
      </c>
      <c r="C128">
        <f>SUMIF(Cleaned_Colombian_Cacao!$A:$A,A128,Cleaned_Colombian_Cacao!$D:$D)</f>
        <v>106342.1</v>
      </c>
      <c r="D128">
        <f>COUNTIF(Cleaned_Colombian_Cacao!$A:$A,A128)</f>
        <v>6</v>
      </c>
      <c r="E128" s="111">
        <f t="shared" si="6"/>
        <v>17723.683333333334</v>
      </c>
      <c r="F128" s="113">
        <f>_xlfn.XLOOKUP(A128,Monthly_TRM_Cop_Usd!A:A,Monthly_TRM_Cop_Usd!B:B, "Not found")</f>
        <v>3915.1987096774187</v>
      </c>
      <c r="G128" s="111">
        <f t="shared" si="7"/>
        <v>4.526892412771975</v>
      </c>
      <c r="H128" s="111">
        <f t="shared" si="8"/>
        <v>4526.8924127719747</v>
      </c>
    </row>
    <row r="129" spans="1:8">
      <c r="A129" s="71">
        <v>45323</v>
      </c>
      <c r="B129" s="71" t="s">
        <v>1415</v>
      </c>
      <c r="C129">
        <f>SUMIF(Cleaned_Colombian_Cacao!$A:$A,A129,Cleaned_Colombian_Cacao!$D:$D)</f>
        <v>63959.600000000006</v>
      </c>
      <c r="D129">
        <f>COUNTIF(Cleaned_Colombian_Cacao!$A:$A,A129)</f>
        <v>4</v>
      </c>
      <c r="E129" s="111">
        <f t="shared" si="6"/>
        <v>15989.900000000001</v>
      </c>
      <c r="F129" s="113">
        <f>_xlfn.XLOOKUP(A129,Monthly_TRM_Cop_Usd!A:A,Monthly_TRM_Cop_Usd!B:B, "Not found")</f>
        <v>3931.4386206896547</v>
      </c>
      <c r="G129" s="111">
        <f t="shared" si="7"/>
        <v>4.0671880048823059</v>
      </c>
      <c r="H129" s="111">
        <f t="shared" si="8"/>
        <v>4067.1880048823059</v>
      </c>
    </row>
    <row r="130" spans="1:8">
      <c r="A130" s="71">
        <v>45352</v>
      </c>
      <c r="B130" s="71" t="s">
        <v>1416</v>
      </c>
      <c r="C130">
        <f>SUMIF(Cleaned_Colombian_Cacao!$A:$A,A130,Cleaned_Colombian_Cacao!$D:$D)</f>
        <v>85759.42</v>
      </c>
      <c r="D130">
        <f>COUNTIF(Cleaned_Colombian_Cacao!$A:$A,A130)</f>
        <v>4</v>
      </c>
      <c r="E130" s="111">
        <f t="shared" si="6"/>
        <v>21439.855</v>
      </c>
      <c r="F130" s="113">
        <f>_xlfn.XLOOKUP(A130,Monthly_TRM_Cop_Usd!A:A,Monthly_TRM_Cop_Usd!B:B, "Not found")</f>
        <v>3899.3412903225803</v>
      </c>
      <c r="G130" s="111">
        <f t="shared" si="7"/>
        <v>5.4983273849892598</v>
      </c>
      <c r="H130" s="111">
        <f t="shared" si="8"/>
        <v>5498.3273849892594</v>
      </c>
    </row>
    <row r="131" spans="1:8">
      <c r="A131" s="71">
        <v>45383</v>
      </c>
      <c r="B131" s="71" t="s">
        <v>1417</v>
      </c>
      <c r="C131">
        <f>SUMIF(Cleaned_Colombian_Cacao!$A:$A,A131,Cleaned_Colombian_Cacao!$D:$D)</f>
        <v>134172.90000000002</v>
      </c>
      <c r="D131">
        <f>COUNTIF(Cleaned_Colombian_Cacao!$A:$A,A131)</f>
        <v>4</v>
      </c>
      <c r="E131" s="111">
        <f t="shared" ref="E131:E146" si="9">C131/D131</f>
        <v>33543.225000000006</v>
      </c>
      <c r="F131" s="113">
        <f>_xlfn.XLOOKUP(A131,Monthly_TRM_Cop_Usd!A:A,Monthly_TRM_Cop_Usd!B:B, "Not found")</f>
        <v>3867.9753333333342</v>
      </c>
      <c r="G131" s="111">
        <f t="shared" ref="G131:G134" si="10">E131/F131</f>
        <v>8.6720369468057612</v>
      </c>
      <c r="H131" s="111">
        <f t="shared" ref="H131:H134" si="11">G131*1000</f>
        <v>8672.0369468057615</v>
      </c>
    </row>
    <row r="132" spans="1:8">
      <c r="A132" s="71">
        <v>45413</v>
      </c>
      <c r="B132" s="71" t="s">
        <v>1418</v>
      </c>
      <c r="C132">
        <f>SUMIF(Cleaned_Colombian_Cacao!$A:$A,A132,Cleaned_Colombian_Cacao!$D:$D)</f>
        <v>146342.13</v>
      </c>
      <c r="D132">
        <f>COUNTIF(Cleaned_Colombian_Cacao!$A:$A,A132)</f>
        <v>5</v>
      </c>
      <c r="E132" s="111">
        <f t="shared" si="9"/>
        <v>29268.425999999999</v>
      </c>
      <c r="F132" s="113">
        <f>_xlfn.XLOOKUP(A132,Monthly_TRM_Cop_Usd!A:A,Monthly_TRM_Cop_Usd!B:B, "Not found")</f>
        <v>3869.1006451612907</v>
      </c>
      <c r="G132" s="111">
        <f t="shared" si="10"/>
        <v>7.5646587370641765</v>
      </c>
      <c r="H132" s="111">
        <f t="shared" si="11"/>
        <v>7564.6587370641764</v>
      </c>
    </row>
    <row r="133" spans="1:8">
      <c r="A133" s="71">
        <v>45444</v>
      </c>
      <c r="B133" s="71" t="s">
        <v>1419</v>
      </c>
      <c r="C133">
        <f>SUMIF(Cleaned_Colombian_Cacao!$A:$A,A133,Cleaned_Colombian_Cacao!$D:$D)</f>
        <v>126868.8</v>
      </c>
      <c r="D133">
        <f>COUNTIF(Cleaned_Colombian_Cacao!$A:$A,A133)</f>
        <v>4</v>
      </c>
      <c r="E133" s="111">
        <f t="shared" si="9"/>
        <v>31717.200000000001</v>
      </c>
      <c r="F133" s="113">
        <f>_xlfn.XLOOKUP(A133,Monthly_TRM_Cop_Usd!A:A,Monthly_TRM_Cop_Usd!B:B, "Not found")</f>
        <v>4042.7970000000005</v>
      </c>
      <c r="G133" s="111">
        <f t="shared" si="10"/>
        <v>7.8453605263880419</v>
      </c>
      <c r="H133" s="111">
        <f t="shared" si="11"/>
        <v>7845.3605263880418</v>
      </c>
    </row>
    <row r="134" spans="1:8">
      <c r="A134" s="71">
        <v>45474</v>
      </c>
      <c r="B134" s="71" t="s">
        <v>1420</v>
      </c>
      <c r="C134">
        <f>SUMIF(Cleaned_Colombian_Cacao!$A:$A,A134,Cleaned_Colombian_Cacao!$D:$D)</f>
        <v>144526.1</v>
      </c>
      <c r="D134">
        <f>COUNTIF(Cleaned_Colombian_Cacao!$A:$A,A134)</f>
        <v>5</v>
      </c>
      <c r="E134" s="111">
        <f t="shared" si="9"/>
        <v>28905.22</v>
      </c>
      <c r="F134" s="113">
        <f>_xlfn.XLOOKUP(A134,Monthly_TRM_Cop_Usd!A:A,Monthly_TRM_Cop_Usd!B:B, "Not found")</f>
        <v>4036.921935483871</v>
      </c>
      <c r="G134" s="111">
        <f t="shared" si="10"/>
        <v>7.1602127714999728</v>
      </c>
      <c r="H134" s="111">
        <f t="shared" si="11"/>
        <v>7160.2127714999724</v>
      </c>
    </row>
    <row r="135" spans="1:8">
      <c r="A135" s="71">
        <v>45505</v>
      </c>
      <c r="B135" s="71" t="s">
        <v>1421</v>
      </c>
      <c r="C135">
        <f>SUMIF(Cleaned_Colombian_Cacao!$A:$A,A135,Cleaned_Colombian_Cacao!$D:$D)</f>
        <v>118638.2</v>
      </c>
      <c r="D135">
        <f>COUNTIF(Cleaned_Colombian_Cacao!$A:$A,A135)</f>
        <v>4</v>
      </c>
      <c r="E135" s="111">
        <f t="shared" si="9"/>
        <v>29659.55</v>
      </c>
      <c r="F135" s="113">
        <f>_xlfn.XLOOKUP(A135,Monthly_TRM_Cop_Usd!A:A,Monthly_TRM_Cop_Usd!B:B, "Not found")</f>
        <v>4065.5464516129036</v>
      </c>
      <c r="G135" s="111">
        <f t="shared" ref="G135:G146" si="12">E135/F135</f>
        <v>7.2953415618294848</v>
      </c>
      <c r="H135" s="111">
        <f t="shared" ref="H135:H146" si="13">G135*1000</f>
        <v>7295.3415618294848</v>
      </c>
    </row>
    <row r="136" spans="1:8">
      <c r="A136" s="71">
        <v>45536</v>
      </c>
      <c r="B136" s="71" t="s">
        <v>1422</v>
      </c>
      <c r="C136">
        <f>SUMIF(Cleaned_Colombian_Cacao!$A:$A,A136,Cleaned_Colombian_Cacao!$D:$D)</f>
        <v>153987.5</v>
      </c>
      <c r="D136">
        <f>COUNTIF(Cleaned_Colombian_Cacao!$A:$A,A136)</f>
        <v>5</v>
      </c>
      <c r="E136" s="111">
        <f t="shared" si="9"/>
        <v>30797.5</v>
      </c>
      <c r="F136" s="113">
        <f>_xlfn.XLOOKUP(A136,Monthly_TRM_Cop_Usd!A:A,Monthly_TRM_Cop_Usd!B:B, "Not found")</f>
        <v>4182.5123333333349</v>
      </c>
      <c r="G136" s="111">
        <f t="shared" si="12"/>
        <v>7.3633972946244324</v>
      </c>
      <c r="H136" s="111">
        <f t="shared" si="13"/>
        <v>7363.3972946244321</v>
      </c>
    </row>
    <row r="137" spans="1:8">
      <c r="A137" s="71">
        <v>45566</v>
      </c>
      <c r="B137" s="71" t="s">
        <v>1423</v>
      </c>
      <c r="C137">
        <f>SUMIF(Cleaned_Colombian_Cacao!$A:$A,A137,Cleaned_Colombian_Cacao!$D:$D)</f>
        <v>122022</v>
      </c>
      <c r="D137">
        <f>COUNTIF(Cleaned_Colombian_Cacao!$A:$A,A137)</f>
        <v>4</v>
      </c>
      <c r="E137" s="111">
        <f t="shared" si="9"/>
        <v>30505.5</v>
      </c>
      <c r="F137" s="113">
        <f>_xlfn.XLOOKUP(A137,Monthly_TRM_Cop_Usd!A:A,Monthly_TRM_Cop_Usd!B:B, "Not found")</f>
        <v>4249.4699999999984</v>
      </c>
      <c r="G137" s="111">
        <f t="shared" si="12"/>
        <v>7.1786599270026645</v>
      </c>
      <c r="H137" s="111">
        <f t="shared" si="13"/>
        <v>7178.6599270026645</v>
      </c>
    </row>
    <row r="138" spans="1:8">
      <c r="A138" s="71">
        <v>45597</v>
      </c>
      <c r="B138" s="71" t="s">
        <v>1424</v>
      </c>
      <c r="C138">
        <f>SUMIF(Cleaned_Colombian_Cacao!$A:$A,A138,Cleaned_Colombian_Cacao!$D:$D)</f>
        <v>125409.7</v>
      </c>
      <c r="D138">
        <f>COUNTIF(Cleaned_Colombian_Cacao!$A:$A,A138)</f>
        <v>4</v>
      </c>
      <c r="E138" s="111">
        <f t="shared" si="9"/>
        <v>31352.424999999999</v>
      </c>
      <c r="F138" s="113">
        <f>_xlfn.XLOOKUP(A138,Monthly_TRM_Cop_Usd!A:A,Monthly_TRM_Cop_Usd!B:B, "Not found")</f>
        <v>4408.6523333333334</v>
      </c>
      <c r="G138" s="111">
        <f t="shared" si="12"/>
        <v>7.1115666715081556</v>
      </c>
      <c r="H138" s="111">
        <f t="shared" si="13"/>
        <v>7111.5666715081552</v>
      </c>
    </row>
    <row r="139" spans="1:8">
      <c r="A139" s="71">
        <v>45627</v>
      </c>
      <c r="B139" s="71" t="s">
        <v>1425</v>
      </c>
      <c r="C139">
        <f>SUMIF(Cleaned_Colombian_Cacao!$A:$A,A139,Cleaned_Colombian_Cacao!$D:$D)</f>
        <v>98998.700000000012</v>
      </c>
      <c r="D139">
        <f>COUNTIF(Cleaned_Colombian_Cacao!$A:$A,A139)</f>
        <v>3</v>
      </c>
      <c r="E139" s="111">
        <f t="shared" si="9"/>
        <v>32999.566666666673</v>
      </c>
      <c r="F139" s="113">
        <f>_xlfn.XLOOKUP(A139,Monthly_TRM_Cop_Usd!A:A,Monthly_TRM_Cop_Usd!B:B, "Not found")</f>
        <v>4385.1487096774199</v>
      </c>
      <c r="G139" s="111">
        <f t="shared" si="12"/>
        <v>7.5253016149352403</v>
      </c>
      <c r="H139" s="111">
        <f t="shared" si="13"/>
        <v>7525.3016149352407</v>
      </c>
    </row>
    <row r="140" spans="1:8">
      <c r="A140" s="71">
        <v>45658</v>
      </c>
      <c r="B140" s="71" t="s">
        <v>1426</v>
      </c>
      <c r="C140">
        <f>SUMIF(Cleaned_Colombian_Cacao!$A:$A,A140,Cleaned_Colombian_Cacao!$D:$D)</f>
        <v>136511.79999999999</v>
      </c>
      <c r="D140">
        <f>COUNTIF(Cleaned_Colombian_Cacao!$A:$A,A140)</f>
        <v>4</v>
      </c>
      <c r="E140" s="111">
        <f t="shared" si="9"/>
        <v>34127.949999999997</v>
      </c>
      <c r="F140" s="113">
        <f>_xlfn.XLOOKUP(A140,Monthly_TRM_Cop_Usd!A:A,Monthly_TRM_Cop_Usd!B:B, "Not found")</f>
        <v>4307.5674193548384</v>
      </c>
      <c r="G140" s="111">
        <f t="shared" si="12"/>
        <v>7.9227895184311423</v>
      </c>
      <c r="H140" s="111">
        <f t="shared" si="13"/>
        <v>7922.7895184311419</v>
      </c>
    </row>
    <row r="141" spans="1:8">
      <c r="A141" s="71">
        <v>45689</v>
      </c>
      <c r="B141" s="71" t="s">
        <v>1427</v>
      </c>
      <c r="C141">
        <f>SUMIF(Cleaned_Colombian_Cacao!$A:$A,A141,Cleaned_Colombian_Cacao!$D:$D)</f>
        <v>124113.2</v>
      </c>
      <c r="D141">
        <f>COUNTIF(Cleaned_Colombian_Cacao!$A:$A,A141)</f>
        <v>4</v>
      </c>
      <c r="E141" s="111">
        <f t="shared" si="9"/>
        <v>31028.3</v>
      </c>
      <c r="F141" s="113">
        <f>_xlfn.XLOOKUP(A141,Monthly_TRM_Cop_Usd!A:A,Monthly_TRM_Cop_Usd!B:B, "Not found")</f>
        <v>4127.9539285714291</v>
      </c>
      <c r="G141" s="111">
        <f t="shared" si="12"/>
        <v>7.5166294335891575</v>
      </c>
      <c r="H141" s="111">
        <f t="shared" si="13"/>
        <v>7516.6294335891571</v>
      </c>
    </row>
    <row r="142" spans="1:8">
      <c r="A142" s="71">
        <v>45717</v>
      </c>
      <c r="B142" s="71" t="s">
        <v>1428</v>
      </c>
      <c r="C142">
        <f>SUMIF(Cleaned_Colombian_Cacao!$A:$A,A142,Cleaned_Colombian_Cacao!$D:$D)</f>
        <v>120027.6</v>
      </c>
      <c r="D142">
        <f>COUNTIF(Cleaned_Colombian_Cacao!$A:$A,A142)</f>
        <v>5</v>
      </c>
      <c r="E142" s="111">
        <f t="shared" si="9"/>
        <v>24005.52</v>
      </c>
      <c r="F142" s="113">
        <f>_xlfn.XLOOKUP(A142,Monthly_TRM_Cop_Usd!A:A,Monthly_TRM_Cop_Usd!B:B, "Not found")</f>
        <v>4137.684516129033</v>
      </c>
      <c r="G142" s="111">
        <f t="shared" si="12"/>
        <v>5.801679636623942</v>
      </c>
      <c r="H142" s="111">
        <f t="shared" si="13"/>
        <v>5801.6796366239423</v>
      </c>
    </row>
    <row r="143" spans="1:8">
      <c r="A143" s="71">
        <v>45748</v>
      </c>
      <c r="B143" s="71" t="s">
        <v>1429</v>
      </c>
      <c r="C143">
        <f>SUMIF(Cleaned_Colombian_Cacao!$A:$A,A143,Cleaned_Colombian_Cacao!$D:$D)</f>
        <v>102444.2</v>
      </c>
      <c r="D143">
        <f>COUNTIF(Cleaned_Colombian_Cacao!$A:$A,A143)</f>
        <v>4</v>
      </c>
      <c r="E143" s="111">
        <f t="shared" si="9"/>
        <v>25611.05</v>
      </c>
      <c r="F143" s="113">
        <f>_xlfn.XLOOKUP(A143,Monthly_TRM_Cop_Usd!A:A,Monthly_TRM_Cop_Usd!B:B, "Not found")</f>
        <v>4280.257999999998</v>
      </c>
      <c r="G143" s="111">
        <f t="shared" si="12"/>
        <v>5.9835294975209461</v>
      </c>
      <c r="H143" s="111">
        <f t="shared" si="13"/>
        <v>5983.5294975209463</v>
      </c>
    </row>
    <row r="144" spans="1:8">
      <c r="A144" s="71">
        <v>45778</v>
      </c>
      <c r="B144" s="71" t="s">
        <v>1430</v>
      </c>
      <c r="C144">
        <f>SUMIF(Cleaned_Colombian_Cacao!$A:$A,A144,Cleaned_Colombian_Cacao!$D:$D)</f>
        <v>117418.5</v>
      </c>
      <c r="D144">
        <f>COUNTIF(Cleaned_Colombian_Cacao!$A:$A,A144)</f>
        <v>4</v>
      </c>
      <c r="E144" s="111">
        <f t="shared" si="9"/>
        <v>29354.625</v>
      </c>
      <c r="F144" s="113">
        <f>_xlfn.XLOOKUP(A144,Monthly_TRM_Cop_Usd!A:A,Monthly_TRM_Cop_Usd!B:B, "Not found")</f>
        <v>4203.377096774193</v>
      </c>
      <c r="G144" s="111">
        <f t="shared" si="12"/>
        <v>6.9835811358746955</v>
      </c>
      <c r="H144" s="111">
        <f t="shared" si="13"/>
        <v>6983.581135874696</v>
      </c>
    </row>
    <row r="145" spans="1:8">
      <c r="A145" s="71">
        <v>45809</v>
      </c>
      <c r="B145" s="71" t="s">
        <v>1431</v>
      </c>
      <c r="C145">
        <f>SUMIF(Cleaned_Colombian_Cacao!$A:$A,A145,Cleaned_Colombian_Cacao!$D:$D)</f>
        <v>143264.5</v>
      </c>
      <c r="D145">
        <f>COUNTIF(Cleaned_Colombian_Cacao!$A:$A,A145)</f>
        <v>5</v>
      </c>
      <c r="E145" s="111">
        <f t="shared" si="9"/>
        <v>28652.9</v>
      </c>
      <c r="F145" s="113">
        <f>_xlfn.XLOOKUP(A145,Monthly_TRM_Cop_Usd!A:A,Monthly_TRM_Cop_Usd!B:B, "Not found")</f>
        <v>4113.4849999999997</v>
      </c>
      <c r="G145" s="111">
        <f t="shared" si="12"/>
        <v>6.9656021597258784</v>
      </c>
      <c r="H145" s="111">
        <f t="shared" si="13"/>
        <v>6965.6021597258787</v>
      </c>
    </row>
    <row r="146" spans="1:8">
      <c r="A146" s="71">
        <v>45839</v>
      </c>
      <c r="B146" s="71" t="s">
        <v>1432</v>
      </c>
      <c r="C146">
        <f>SUMIF(Cleaned_Colombian_Cacao!$A:$A,A146,Cleaned_Colombian_Cacao!$D:$D)</f>
        <v>98537.5</v>
      </c>
      <c r="D146">
        <f>COUNTIF(Cleaned_Colombian_Cacao!$A:$A,A146)</f>
        <v>4</v>
      </c>
      <c r="E146" s="111">
        <f t="shared" si="9"/>
        <v>24634.375</v>
      </c>
      <c r="F146" s="113">
        <f>_xlfn.XLOOKUP(A146,Monthly_TRM_Cop_Usd!A:A,Monthly_TRM_Cop_Usd!B:B, "Not found")</f>
        <v>4010.7213333333339</v>
      </c>
      <c r="G146" s="111">
        <f t="shared" si="12"/>
        <v>6.1421307921002395</v>
      </c>
      <c r="H146" s="111">
        <f t="shared" si="13"/>
        <v>6142.1307921002399</v>
      </c>
    </row>
    <row r="147" spans="1:8">
      <c r="H147" s="74"/>
    </row>
    <row r="148" spans="1:8">
      <c r="H148" s="74"/>
    </row>
    <row r="149" spans="1:8">
      <c r="H149" s="74"/>
    </row>
    <row r="150" spans="1:8">
      <c r="H150" s="74"/>
    </row>
    <row r="151" spans="1:8">
      <c r="H151" s="74"/>
    </row>
    <row r="152" spans="1:8">
      <c r="H152" s="74"/>
    </row>
    <row r="153" spans="1:8">
      <c r="H153" s="74"/>
    </row>
    <row r="154" spans="1:8">
      <c r="H154" s="74"/>
    </row>
    <row r="155" spans="1:8">
      <c r="H155" s="74"/>
    </row>
    <row r="156" spans="1:8">
      <c r="H156" s="74"/>
    </row>
    <row r="157" spans="1:8">
      <c r="H157" s="74"/>
    </row>
    <row r="158" spans="1:8">
      <c r="H158" s="74"/>
    </row>
    <row r="159" spans="1:8">
      <c r="H159" s="74"/>
    </row>
    <row r="160" spans="1:8">
      <c r="H160" s="74"/>
    </row>
    <row r="161" spans="8:8">
      <c r="H161" s="74"/>
    </row>
    <row r="162" spans="8:8">
      <c r="H162" s="74"/>
    </row>
    <row r="163" spans="8:8">
      <c r="H163" s="74"/>
    </row>
    <row r="164" spans="8:8">
      <c r="H164" s="74"/>
    </row>
    <row r="165" spans="8:8">
      <c r="H165" s="74"/>
    </row>
    <row r="166" spans="8:8">
      <c r="H166" s="74"/>
    </row>
    <row r="167" spans="8:8">
      <c r="H167" s="74"/>
    </row>
    <row r="168" spans="8:8">
      <c r="H168" s="74"/>
    </row>
    <row r="169" spans="8:8">
      <c r="H169" s="74"/>
    </row>
    <row r="170" spans="8:8">
      <c r="H170" s="74"/>
    </row>
    <row r="171" spans="8:8">
      <c r="H171" s="74"/>
    </row>
    <row r="172" spans="8:8">
      <c r="H172" s="74"/>
    </row>
    <row r="173" spans="8:8">
      <c r="H173" s="74"/>
    </row>
    <row r="174" spans="8:8">
      <c r="H174" s="74"/>
    </row>
    <row r="175" spans="8:8">
      <c r="H175" s="74"/>
    </row>
    <row r="176" spans="8:8">
      <c r="H176" s="74"/>
    </row>
    <row r="177" spans="8:8">
      <c r="H177" s="74"/>
    </row>
    <row r="178" spans="8:8">
      <c r="H178" s="74"/>
    </row>
    <row r="179" spans="8:8">
      <c r="H179" s="74"/>
    </row>
    <row r="180" spans="8:8">
      <c r="H180" s="74"/>
    </row>
    <row r="181" spans="8:8">
      <c r="H181" s="74"/>
    </row>
    <row r="182" spans="8:8">
      <c r="H182" s="74"/>
    </row>
    <row r="183" spans="8:8">
      <c r="H183" s="74"/>
    </row>
    <row r="184" spans="8:8">
      <c r="H184" s="74"/>
    </row>
    <row r="185" spans="8:8">
      <c r="H185" s="74"/>
    </row>
  </sheetData>
  <pageMargins left="0.7" right="0.7" top="0.75" bottom="0.75" header="0.3" footer="0.3"/>
  <ignoredErrors>
    <ignoredError sqref="F2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6"/>
  <sheetViews>
    <sheetView workbookViewId="0"/>
  </sheetViews>
  <sheetFormatPr defaultRowHeight="15"/>
  <cols>
    <col min="1" max="1" width="16.7109375" bestFit="1" customWidth="1"/>
    <col min="2" max="2" width="12.5703125" bestFit="1" customWidth="1"/>
  </cols>
  <sheetData>
    <row r="1" spans="1:2">
      <c r="A1" t="s">
        <v>294</v>
      </c>
      <c r="B1" t="s">
        <v>295</v>
      </c>
    </row>
    <row r="2" spans="1:2">
      <c r="A2" s="71">
        <v>32874</v>
      </c>
      <c r="B2">
        <v>995</v>
      </c>
    </row>
    <row r="3" spans="1:2">
      <c r="A3" s="71">
        <v>32905</v>
      </c>
      <c r="B3">
        <v>1022</v>
      </c>
    </row>
    <row r="4" spans="1:2">
      <c r="A4" s="71">
        <v>32933</v>
      </c>
      <c r="B4">
        <v>1131</v>
      </c>
    </row>
    <row r="5" spans="1:2">
      <c r="A5" s="71">
        <v>32964</v>
      </c>
      <c r="B5">
        <v>1336</v>
      </c>
    </row>
    <row r="6" spans="1:2">
      <c r="A6" s="71">
        <v>32994</v>
      </c>
      <c r="B6">
        <v>1443</v>
      </c>
    </row>
    <row r="7" spans="1:2">
      <c r="A7" s="71">
        <v>33025</v>
      </c>
      <c r="B7">
        <v>1330</v>
      </c>
    </row>
    <row r="8" spans="1:2">
      <c r="A8" s="71">
        <v>33055</v>
      </c>
      <c r="B8">
        <v>1346</v>
      </c>
    </row>
    <row r="9" spans="1:2">
      <c r="A9" s="71">
        <v>33086</v>
      </c>
      <c r="B9">
        <v>1284</v>
      </c>
    </row>
    <row r="10" spans="1:2">
      <c r="A10" s="71">
        <v>33117</v>
      </c>
      <c r="B10">
        <v>1371</v>
      </c>
    </row>
    <row r="11" spans="1:2">
      <c r="A11" s="71">
        <v>33147</v>
      </c>
      <c r="B11">
        <v>1309</v>
      </c>
    </row>
    <row r="12" spans="1:2">
      <c r="A12" s="71">
        <v>33178</v>
      </c>
      <c r="B12">
        <v>1352</v>
      </c>
    </row>
    <row r="13" spans="1:2">
      <c r="A13" s="71">
        <v>33208</v>
      </c>
      <c r="B13">
        <v>1297</v>
      </c>
    </row>
    <row r="14" spans="1:2">
      <c r="A14" s="71">
        <v>33239</v>
      </c>
      <c r="B14">
        <v>1242</v>
      </c>
    </row>
    <row r="15" spans="1:2">
      <c r="A15" s="71">
        <v>33270</v>
      </c>
      <c r="B15">
        <v>1215</v>
      </c>
    </row>
    <row r="16" spans="1:2">
      <c r="A16" s="71">
        <v>33298</v>
      </c>
      <c r="B16">
        <v>1211</v>
      </c>
    </row>
    <row r="17" spans="1:2">
      <c r="A17" s="71">
        <v>33329</v>
      </c>
      <c r="B17">
        <v>1144</v>
      </c>
    </row>
    <row r="18" spans="1:2">
      <c r="A18" s="71">
        <v>33359</v>
      </c>
      <c r="B18">
        <v>1063.3999020000001</v>
      </c>
    </row>
    <row r="19" spans="1:2">
      <c r="A19" s="71">
        <v>33390</v>
      </c>
      <c r="B19">
        <v>1041.4799800000001</v>
      </c>
    </row>
    <row r="20" spans="1:2">
      <c r="A20" s="71">
        <v>33420</v>
      </c>
      <c r="B20">
        <v>996.85522460000004</v>
      </c>
    </row>
    <row r="21" spans="1:2">
      <c r="A21" s="71">
        <v>33451</v>
      </c>
      <c r="B21">
        <v>1136.351318</v>
      </c>
    </row>
    <row r="22" spans="1:2">
      <c r="A22" s="71">
        <v>33482</v>
      </c>
      <c r="B22">
        <v>1273.3198239999999</v>
      </c>
    </row>
    <row r="23" spans="1:2">
      <c r="A23" s="71">
        <v>33512</v>
      </c>
      <c r="B23">
        <v>1304.3999020000001</v>
      </c>
    </row>
    <row r="24" spans="1:2">
      <c r="A24" s="71">
        <v>33543</v>
      </c>
      <c r="B24">
        <v>1316.9350589999999</v>
      </c>
    </row>
    <row r="25" spans="1:2">
      <c r="A25" s="71">
        <v>33573</v>
      </c>
      <c r="B25">
        <v>1366.6091309999999</v>
      </c>
    </row>
    <row r="26" spans="1:2">
      <c r="A26" s="71">
        <v>33604</v>
      </c>
      <c r="B26">
        <v>1281.568115</v>
      </c>
    </row>
    <row r="27" spans="1:2">
      <c r="A27" s="71">
        <v>33635</v>
      </c>
      <c r="B27">
        <v>1191.0485839999999</v>
      </c>
    </row>
    <row r="28" spans="1:2">
      <c r="A28" s="71">
        <v>33664</v>
      </c>
      <c r="B28">
        <v>1127.9636230000001</v>
      </c>
    </row>
    <row r="29" spans="1:2">
      <c r="A29" s="71">
        <v>33695</v>
      </c>
      <c r="B29">
        <v>1045.480225</v>
      </c>
    </row>
    <row r="30" spans="1:2">
      <c r="A30" s="71">
        <v>33725</v>
      </c>
      <c r="B30">
        <v>995.31127930000002</v>
      </c>
    </row>
    <row r="31" spans="1:2">
      <c r="A31" s="71">
        <v>33756</v>
      </c>
      <c r="B31">
        <v>962.63208010000005</v>
      </c>
    </row>
    <row r="32" spans="1:2">
      <c r="A32" s="71">
        <v>33786</v>
      </c>
      <c r="B32">
        <v>1105.2382809999999</v>
      </c>
    </row>
    <row r="33" spans="1:2">
      <c r="A33" s="71">
        <v>33817</v>
      </c>
      <c r="B33">
        <v>1182.1079099999999</v>
      </c>
    </row>
    <row r="34" spans="1:2">
      <c r="A34" s="71">
        <v>33848</v>
      </c>
      <c r="B34">
        <v>1118.9277340000001</v>
      </c>
    </row>
    <row r="35" spans="1:2">
      <c r="A35" s="71">
        <v>33878</v>
      </c>
      <c r="B35">
        <v>1071.475342</v>
      </c>
    </row>
    <row r="36" spans="1:2">
      <c r="A36" s="71">
        <v>33909</v>
      </c>
      <c r="B36">
        <v>1076.3845209999999</v>
      </c>
    </row>
    <row r="37" spans="1:2">
      <c r="A37" s="71">
        <v>33939</v>
      </c>
      <c r="B37">
        <v>1034.9021</v>
      </c>
    </row>
    <row r="38" spans="1:2">
      <c r="A38" s="71">
        <v>33970</v>
      </c>
      <c r="B38">
        <v>1035.569702</v>
      </c>
    </row>
    <row r="39" spans="1:2">
      <c r="A39" s="71">
        <v>34001</v>
      </c>
      <c r="B39">
        <v>990.99133300000005</v>
      </c>
    </row>
    <row r="40" spans="1:2">
      <c r="A40" s="71">
        <v>34029</v>
      </c>
      <c r="B40">
        <v>977.31890869999995</v>
      </c>
    </row>
    <row r="41" spans="1:2">
      <c r="A41" s="71">
        <v>34060</v>
      </c>
      <c r="B41">
        <v>1010.747864</v>
      </c>
    </row>
    <row r="42" spans="1:2">
      <c r="A42" s="71">
        <v>34090</v>
      </c>
      <c r="B42">
        <v>998.06665039999996</v>
      </c>
    </row>
    <row r="43" spans="1:2">
      <c r="A43" s="71">
        <v>34121</v>
      </c>
      <c r="B43">
        <v>941.68542479999996</v>
      </c>
    </row>
    <row r="44" spans="1:2">
      <c r="A44" s="71">
        <v>34151</v>
      </c>
      <c r="B44">
        <v>1058.643677</v>
      </c>
    </row>
    <row r="45" spans="1:2">
      <c r="A45" s="71">
        <v>34182</v>
      </c>
      <c r="B45">
        <v>1087.172607</v>
      </c>
    </row>
    <row r="46" spans="1:2">
      <c r="A46" s="71">
        <v>34213</v>
      </c>
      <c r="B46">
        <v>1263.3011469999999</v>
      </c>
    </row>
    <row r="47" spans="1:2">
      <c r="A47" s="71">
        <v>34243</v>
      </c>
      <c r="B47">
        <v>1290.4720460000001</v>
      </c>
    </row>
    <row r="48" spans="1:2">
      <c r="A48" s="71">
        <v>34274</v>
      </c>
      <c r="B48">
        <v>1321.7763669999999</v>
      </c>
    </row>
    <row r="49" spans="1:2">
      <c r="A49" s="71">
        <v>34304</v>
      </c>
      <c r="B49">
        <v>1359.5070800000001</v>
      </c>
    </row>
    <row r="50" spans="1:2">
      <c r="A50" s="71">
        <v>34335</v>
      </c>
      <c r="B50">
        <v>1263.626221</v>
      </c>
    </row>
    <row r="51" spans="1:2">
      <c r="A51" s="71">
        <v>34366</v>
      </c>
      <c r="B51">
        <v>1226.5939940000001</v>
      </c>
    </row>
    <row r="52" spans="1:2">
      <c r="A52" s="71">
        <v>34394</v>
      </c>
      <c r="B52">
        <v>1307.1888429999999</v>
      </c>
    </row>
    <row r="53" spans="1:2">
      <c r="A53" s="71">
        <v>34425</v>
      </c>
      <c r="B53">
        <v>1244.001831</v>
      </c>
    </row>
    <row r="54" spans="1:2">
      <c r="A54" s="71">
        <v>34455</v>
      </c>
      <c r="B54">
        <v>1378.6933590000001</v>
      </c>
    </row>
    <row r="55" spans="1:2">
      <c r="A55" s="71">
        <v>34486</v>
      </c>
      <c r="B55">
        <v>1458.948486</v>
      </c>
    </row>
    <row r="56" spans="1:2">
      <c r="A56" s="71">
        <v>34516</v>
      </c>
      <c r="B56">
        <v>1555.8691409999999</v>
      </c>
    </row>
    <row r="57" spans="1:2">
      <c r="A57" s="71">
        <v>34547</v>
      </c>
      <c r="B57">
        <v>1551.171143</v>
      </c>
    </row>
    <row r="58" spans="1:2">
      <c r="A58" s="71">
        <v>34578</v>
      </c>
      <c r="B58">
        <v>1486.2635499999999</v>
      </c>
    </row>
    <row r="59" spans="1:2">
      <c r="A59" s="71">
        <v>34608</v>
      </c>
      <c r="B59">
        <v>1447.7076420000001</v>
      </c>
    </row>
    <row r="60" spans="1:2">
      <c r="A60" s="71">
        <v>34639</v>
      </c>
      <c r="B60">
        <v>1430.6160890000001</v>
      </c>
    </row>
    <row r="61" spans="1:2">
      <c r="A61" s="71">
        <v>34669</v>
      </c>
      <c r="B61">
        <v>1397.5069579999999</v>
      </c>
    </row>
    <row r="62" spans="1:2">
      <c r="A62" s="71">
        <v>34700</v>
      </c>
      <c r="B62">
        <v>1467.5584719999999</v>
      </c>
    </row>
    <row r="63" spans="1:2">
      <c r="A63" s="71">
        <v>34731</v>
      </c>
      <c r="B63">
        <v>1510.6323239999999</v>
      </c>
    </row>
    <row r="64" spans="1:2">
      <c r="A64" s="71">
        <v>34759</v>
      </c>
      <c r="B64">
        <v>1484.931885</v>
      </c>
    </row>
    <row r="65" spans="1:2">
      <c r="A65" s="71">
        <v>34790</v>
      </c>
      <c r="B65">
        <v>1463.9655760000001</v>
      </c>
    </row>
    <row r="66" spans="1:2">
      <c r="A66" s="71">
        <v>34820</v>
      </c>
      <c r="B66">
        <v>1448.408936</v>
      </c>
    </row>
    <row r="67" spans="1:2">
      <c r="A67" s="71">
        <v>34851</v>
      </c>
      <c r="B67">
        <v>1437.1695560000001</v>
      </c>
    </row>
    <row r="68" spans="1:2">
      <c r="A68" s="71">
        <v>34881</v>
      </c>
      <c r="B68">
        <v>1360.7626949999999</v>
      </c>
    </row>
    <row r="69" spans="1:2">
      <c r="A69" s="71">
        <v>34912</v>
      </c>
      <c r="B69">
        <v>1410.494629</v>
      </c>
    </row>
    <row r="70" spans="1:2">
      <c r="A70" s="71">
        <v>34943</v>
      </c>
      <c r="B70">
        <v>1395.075317</v>
      </c>
    </row>
    <row r="71" spans="1:2">
      <c r="A71" s="71">
        <v>34973</v>
      </c>
      <c r="B71">
        <v>1394.6401370000001</v>
      </c>
    </row>
    <row r="72" spans="1:2">
      <c r="A72" s="71">
        <v>35004</v>
      </c>
      <c r="B72">
        <v>1435.903198</v>
      </c>
    </row>
    <row r="73" spans="1:2">
      <c r="A73" s="71">
        <v>35034</v>
      </c>
      <c r="B73">
        <v>1380.961914</v>
      </c>
    </row>
    <row r="74" spans="1:2">
      <c r="A74" s="71">
        <v>35065</v>
      </c>
      <c r="B74">
        <v>1349.1126710000001</v>
      </c>
    </row>
    <row r="75" spans="1:2">
      <c r="A75" s="71">
        <v>35096</v>
      </c>
      <c r="B75">
        <v>1370.553345</v>
      </c>
    </row>
    <row r="76" spans="1:2">
      <c r="A76" s="71">
        <v>35125</v>
      </c>
      <c r="B76">
        <v>1338.600342</v>
      </c>
    </row>
    <row r="77" spans="1:2">
      <c r="A77" s="71">
        <v>35156</v>
      </c>
      <c r="B77">
        <v>1457.331177</v>
      </c>
    </row>
    <row r="78" spans="1:2">
      <c r="A78" s="71">
        <v>35186</v>
      </c>
      <c r="B78">
        <v>1524.4414059999999</v>
      </c>
    </row>
    <row r="79" spans="1:2">
      <c r="A79" s="71">
        <v>35217</v>
      </c>
      <c r="B79">
        <v>1537.562134</v>
      </c>
    </row>
    <row r="80" spans="1:2">
      <c r="A80" s="71">
        <v>35247</v>
      </c>
      <c r="B80">
        <v>1490.3770750000001</v>
      </c>
    </row>
    <row r="81" spans="1:2">
      <c r="A81" s="71">
        <v>35278</v>
      </c>
      <c r="B81">
        <v>1501.7188719999999</v>
      </c>
    </row>
    <row r="82" spans="1:2">
      <c r="A82" s="71">
        <v>35309</v>
      </c>
      <c r="B82">
        <v>1475.9528809999999</v>
      </c>
    </row>
    <row r="83" spans="1:2">
      <c r="A83" s="71">
        <v>35339</v>
      </c>
      <c r="B83">
        <v>1477.580078</v>
      </c>
    </row>
    <row r="84" spans="1:2">
      <c r="A84" s="71">
        <v>35370</v>
      </c>
      <c r="B84">
        <v>1465.535034</v>
      </c>
    </row>
    <row r="85" spans="1:2">
      <c r="A85" s="71">
        <v>35400</v>
      </c>
      <c r="B85">
        <v>1474.232422</v>
      </c>
    </row>
    <row r="86" spans="1:2">
      <c r="A86" s="71">
        <v>35431</v>
      </c>
      <c r="B86">
        <v>1428.790649</v>
      </c>
    </row>
    <row r="87" spans="1:2">
      <c r="A87" s="71">
        <v>35462</v>
      </c>
      <c r="B87">
        <v>1373.284058</v>
      </c>
    </row>
    <row r="88" spans="1:2">
      <c r="A88" s="71">
        <v>35490</v>
      </c>
      <c r="B88">
        <v>1521.8754879999999</v>
      </c>
    </row>
    <row r="89" spans="1:2">
      <c r="A89" s="71">
        <v>35521</v>
      </c>
      <c r="B89">
        <v>1570.6148679999999</v>
      </c>
    </row>
    <row r="90" spans="1:2">
      <c r="A90" s="71">
        <v>35551</v>
      </c>
      <c r="B90">
        <v>1568.298096</v>
      </c>
    </row>
    <row r="91" spans="1:2">
      <c r="A91" s="71">
        <v>35582</v>
      </c>
      <c r="B91">
        <v>1693.623779</v>
      </c>
    </row>
    <row r="92" spans="1:2">
      <c r="A92" s="71">
        <v>35612</v>
      </c>
      <c r="B92">
        <v>1677.4313959999999</v>
      </c>
    </row>
    <row r="93" spans="1:2">
      <c r="A93" s="71">
        <v>35643</v>
      </c>
      <c r="B93">
        <v>1649.1945800000001</v>
      </c>
    </row>
    <row r="94" spans="1:2">
      <c r="A94" s="71">
        <v>35674</v>
      </c>
      <c r="B94">
        <v>1765.5842290000001</v>
      </c>
    </row>
    <row r="95" spans="1:2">
      <c r="A95" s="71">
        <v>35704</v>
      </c>
      <c r="B95">
        <v>1741.098755</v>
      </c>
    </row>
    <row r="96" spans="1:2">
      <c r="A96" s="71">
        <v>35735</v>
      </c>
      <c r="B96">
        <v>1696.3739009999999</v>
      </c>
    </row>
    <row r="97" spans="1:2">
      <c r="A97" s="71">
        <v>35765</v>
      </c>
      <c r="B97">
        <v>1738.749268</v>
      </c>
    </row>
    <row r="98" spans="1:2">
      <c r="A98" s="71">
        <v>35796</v>
      </c>
      <c r="B98">
        <v>1670.671875</v>
      </c>
    </row>
    <row r="99" spans="1:2">
      <c r="A99" s="71">
        <v>35827</v>
      </c>
      <c r="B99">
        <v>1643.225952</v>
      </c>
    </row>
    <row r="100" spans="1:2">
      <c r="A100" s="71">
        <v>35855</v>
      </c>
      <c r="B100">
        <v>1721.0639650000001</v>
      </c>
    </row>
    <row r="101" spans="1:2">
      <c r="A101" s="71">
        <v>35886</v>
      </c>
      <c r="B101">
        <v>1720.1594239999999</v>
      </c>
    </row>
    <row r="102" spans="1:2">
      <c r="A102" s="71">
        <v>35916</v>
      </c>
      <c r="B102">
        <v>1781.408813</v>
      </c>
    </row>
    <row r="103" spans="1:2">
      <c r="A103" s="71">
        <v>35947</v>
      </c>
      <c r="B103">
        <v>1723.3520510000001</v>
      </c>
    </row>
    <row r="104" spans="1:2">
      <c r="A104" s="71">
        <v>35977</v>
      </c>
      <c r="B104">
        <v>1712.243774</v>
      </c>
    </row>
    <row r="105" spans="1:2">
      <c r="A105" s="71">
        <v>36008</v>
      </c>
      <c r="B105">
        <v>1682.5023189999999</v>
      </c>
    </row>
    <row r="106" spans="1:2">
      <c r="A106" s="71">
        <v>36039</v>
      </c>
      <c r="B106">
        <v>1685.862061</v>
      </c>
    </row>
    <row r="107" spans="1:2">
      <c r="A107" s="71">
        <v>36069</v>
      </c>
      <c r="B107">
        <v>1647.518677</v>
      </c>
    </row>
    <row r="108" spans="1:2">
      <c r="A108" s="71">
        <v>36100</v>
      </c>
      <c r="B108">
        <v>1599.911255</v>
      </c>
    </row>
    <row r="109" spans="1:2">
      <c r="A109" s="71">
        <v>36130</v>
      </c>
      <c r="B109">
        <v>1524.1213379999999</v>
      </c>
    </row>
    <row r="110" spans="1:2">
      <c r="A110" s="71">
        <v>36161</v>
      </c>
      <c r="B110">
        <v>1455.78772</v>
      </c>
    </row>
    <row r="111" spans="1:2">
      <c r="A111" s="71">
        <v>36192</v>
      </c>
      <c r="B111">
        <v>1411.1374249999999</v>
      </c>
    </row>
    <row r="112" spans="1:2">
      <c r="A112" s="71">
        <v>36220</v>
      </c>
      <c r="B112">
        <v>1313.894943</v>
      </c>
    </row>
    <row r="113" spans="1:2">
      <c r="A113" s="71">
        <v>36251</v>
      </c>
      <c r="B113">
        <v>1177.88806</v>
      </c>
    </row>
    <row r="114" spans="1:2">
      <c r="A114" s="71">
        <v>36281</v>
      </c>
      <c r="B114">
        <v>1059.2363459999999</v>
      </c>
    </row>
    <row r="115" spans="1:2">
      <c r="A115" s="71">
        <v>36312</v>
      </c>
      <c r="B115">
        <v>1162.9074049999999</v>
      </c>
    </row>
    <row r="116" spans="1:2">
      <c r="A116" s="71">
        <v>36342</v>
      </c>
      <c r="B116">
        <v>1113.2391720000001</v>
      </c>
    </row>
    <row r="117" spans="1:2">
      <c r="A117" s="71">
        <v>36373</v>
      </c>
      <c r="B117">
        <v>1003.5727460000001</v>
      </c>
    </row>
    <row r="118" spans="1:2">
      <c r="A118" s="71">
        <v>36404</v>
      </c>
      <c r="B118">
        <v>1060.561537</v>
      </c>
    </row>
    <row r="119" spans="1:2">
      <c r="A119" s="71">
        <v>36434</v>
      </c>
      <c r="B119">
        <v>1021.5372159999999</v>
      </c>
    </row>
    <row r="120" spans="1:2">
      <c r="A120" s="71">
        <v>36465</v>
      </c>
      <c r="B120">
        <v>922.0766175</v>
      </c>
    </row>
    <row r="121" spans="1:2">
      <c r="A121" s="71">
        <v>36495</v>
      </c>
      <c r="B121">
        <v>918.75368560000004</v>
      </c>
    </row>
    <row r="122" spans="1:2">
      <c r="A122" s="71">
        <v>36526</v>
      </c>
      <c r="B122">
        <v>918.48174270000004</v>
      </c>
    </row>
    <row r="123" spans="1:2">
      <c r="A123" s="71">
        <v>36557</v>
      </c>
      <c r="B123">
        <v>860.73996890000001</v>
      </c>
    </row>
    <row r="124" spans="1:2">
      <c r="A124" s="71">
        <v>36586</v>
      </c>
      <c r="B124">
        <v>925.92580350000003</v>
      </c>
    </row>
    <row r="125" spans="1:2">
      <c r="A125" s="71">
        <v>36617</v>
      </c>
      <c r="B125">
        <v>911.95235660000003</v>
      </c>
    </row>
    <row r="126" spans="1:2">
      <c r="A126" s="71">
        <v>36647</v>
      </c>
      <c r="B126">
        <v>909.422414</v>
      </c>
    </row>
    <row r="127" spans="1:2">
      <c r="A127" s="71">
        <v>36678</v>
      </c>
      <c r="B127">
        <v>948.22785780000004</v>
      </c>
    </row>
    <row r="128" spans="1:2">
      <c r="A128" s="71">
        <v>36708</v>
      </c>
      <c r="B128">
        <v>967.11155010000004</v>
      </c>
    </row>
    <row r="129" spans="1:2">
      <c r="A129" s="71">
        <v>36739</v>
      </c>
      <c r="B129">
        <v>877.79272639999999</v>
      </c>
    </row>
    <row r="130" spans="1:2">
      <c r="A130" s="71">
        <v>36770</v>
      </c>
      <c r="B130">
        <v>882.72917559999996</v>
      </c>
    </row>
    <row r="131" spans="1:2">
      <c r="A131" s="71">
        <v>36800</v>
      </c>
      <c r="B131">
        <v>877.72294409999995</v>
      </c>
    </row>
    <row r="132" spans="1:2">
      <c r="A132" s="71">
        <v>36831</v>
      </c>
      <c r="B132">
        <v>873.98715949999996</v>
      </c>
    </row>
    <row r="133" spans="1:2">
      <c r="A133" s="71">
        <v>36861</v>
      </c>
      <c r="B133">
        <v>892.78264679999995</v>
      </c>
    </row>
    <row r="134" spans="1:2">
      <c r="A134" s="71">
        <v>36892</v>
      </c>
      <c r="B134">
        <v>966.39499220000005</v>
      </c>
    </row>
    <row r="135" spans="1:2">
      <c r="A135" s="71">
        <v>36923</v>
      </c>
      <c r="B135">
        <v>1157.4665749999999</v>
      </c>
    </row>
    <row r="136" spans="1:2">
      <c r="A136" s="71">
        <v>36951</v>
      </c>
      <c r="B136">
        <v>1124.405514</v>
      </c>
    </row>
    <row r="137" spans="1:2">
      <c r="A137" s="71">
        <v>36982</v>
      </c>
      <c r="B137">
        <v>1083.662826</v>
      </c>
    </row>
    <row r="138" spans="1:2">
      <c r="A138" s="71">
        <v>37012</v>
      </c>
      <c r="B138">
        <v>1077.4361269999999</v>
      </c>
    </row>
    <row r="139" spans="1:2">
      <c r="A139" s="71">
        <v>37043</v>
      </c>
      <c r="B139">
        <v>973.29105489999995</v>
      </c>
    </row>
    <row r="140" spans="1:2">
      <c r="A140" s="71">
        <v>37073</v>
      </c>
      <c r="B140">
        <v>965.32272699999999</v>
      </c>
    </row>
    <row r="141" spans="1:2">
      <c r="A141" s="71">
        <v>37104</v>
      </c>
      <c r="B141">
        <v>1032.4838090000001</v>
      </c>
    </row>
    <row r="142" spans="1:2">
      <c r="A142" s="71">
        <v>37135</v>
      </c>
      <c r="B142">
        <v>1026.2032939999999</v>
      </c>
    </row>
    <row r="143" spans="1:2">
      <c r="A143" s="71">
        <v>37165</v>
      </c>
      <c r="B143">
        <v>1084.862378</v>
      </c>
    </row>
    <row r="144" spans="1:2">
      <c r="A144" s="71">
        <v>37196</v>
      </c>
      <c r="B144">
        <v>1231.5507789999999</v>
      </c>
    </row>
    <row r="145" spans="1:2">
      <c r="A145" s="71">
        <v>37226</v>
      </c>
      <c r="B145">
        <v>1337.4294560000001</v>
      </c>
    </row>
    <row r="146" spans="1:2">
      <c r="A146" s="71">
        <v>37257</v>
      </c>
      <c r="B146">
        <v>1385.9329769999999</v>
      </c>
    </row>
    <row r="147" spans="1:2">
      <c r="A147" s="71">
        <v>37288</v>
      </c>
      <c r="B147">
        <v>1490.3871830000001</v>
      </c>
    </row>
    <row r="148" spans="1:2">
      <c r="A148" s="71">
        <v>37316</v>
      </c>
      <c r="B148">
        <v>1592.0292320000001</v>
      </c>
    </row>
    <row r="149" spans="1:2">
      <c r="A149" s="71">
        <v>37347</v>
      </c>
      <c r="B149">
        <v>1568.1464080000001</v>
      </c>
    </row>
    <row r="150" spans="1:2">
      <c r="A150" s="71">
        <v>37377</v>
      </c>
      <c r="B150">
        <v>1604.6958380000001</v>
      </c>
    </row>
    <row r="151" spans="1:2">
      <c r="A151" s="71">
        <v>37408</v>
      </c>
      <c r="B151">
        <v>1656.45667</v>
      </c>
    </row>
    <row r="152" spans="1:2">
      <c r="A152" s="71">
        <v>37438</v>
      </c>
      <c r="B152">
        <v>1871.998523</v>
      </c>
    </row>
    <row r="153" spans="1:2">
      <c r="A153" s="71">
        <v>37469</v>
      </c>
      <c r="B153">
        <v>1959.272733</v>
      </c>
    </row>
    <row r="154" spans="1:2">
      <c r="A154" s="71">
        <v>37500</v>
      </c>
      <c r="B154">
        <v>2167.4122600000001</v>
      </c>
    </row>
    <row r="155" spans="1:2">
      <c r="A155" s="71">
        <v>37530</v>
      </c>
      <c r="B155">
        <v>2201.4951080000001</v>
      </c>
    </row>
    <row r="156" spans="1:2">
      <c r="A156" s="71">
        <v>37561</v>
      </c>
      <c r="B156">
        <v>1825.057438</v>
      </c>
    </row>
    <row r="157" spans="1:2">
      <c r="A157" s="71">
        <v>37591</v>
      </c>
      <c r="B157">
        <v>2025.611022</v>
      </c>
    </row>
    <row r="158" spans="1:2">
      <c r="A158" s="71">
        <v>37622</v>
      </c>
      <c r="B158">
        <v>2190.1381110000002</v>
      </c>
    </row>
    <row r="159" spans="1:2">
      <c r="A159" s="71">
        <v>37653</v>
      </c>
      <c r="B159">
        <v>2230.3522499999999</v>
      </c>
    </row>
    <row r="160" spans="1:2">
      <c r="A160" s="71">
        <v>37681</v>
      </c>
      <c r="B160">
        <v>1993.1130089999999</v>
      </c>
    </row>
    <row r="161" spans="1:2">
      <c r="A161" s="71">
        <v>37712</v>
      </c>
      <c r="B161">
        <v>1932.1945310000001</v>
      </c>
    </row>
    <row r="162" spans="1:2">
      <c r="A162" s="71">
        <v>37742</v>
      </c>
      <c r="B162">
        <v>1732.5174500000001</v>
      </c>
    </row>
    <row r="163" spans="1:2">
      <c r="A163" s="71">
        <v>37773</v>
      </c>
      <c r="B163">
        <v>1579.108465</v>
      </c>
    </row>
    <row r="164" spans="1:2">
      <c r="A164" s="71">
        <v>37803</v>
      </c>
      <c r="B164">
        <v>1562.7099089999999</v>
      </c>
    </row>
    <row r="165" spans="1:2">
      <c r="A165" s="71">
        <v>37834</v>
      </c>
      <c r="B165">
        <v>1565.5476799999999</v>
      </c>
    </row>
    <row r="166" spans="1:2">
      <c r="A166" s="71">
        <v>37865</v>
      </c>
      <c r="B166">
        <v>1625.388516</v>
      </c>
    </row>
    <row r="167" spans="1:2">
      <c r="A167" s="71">
        <v>37895</v>
      </c>
      <c r="B167">
        <v>1481.681288</v>
      </c>
    </row>
    <row r="168" spans="1:2">
      <c r="A168" s="71">
        <v>37926</v>
      </c>
      <c r="B168">
        <v>1510.00935</v>
      </c>
    </row>
    <row r="169" spans="1:2">
      <c r="A169" s="71">
        <v>37956</v>
      </c>
      <c r="B169">
        <v>1627.281285</v>
      </c>
    </row>
    <row r="170" spans="1:2">
      <c r="A170" s="71">
        <v>37987</v>
      </c>
      <c r="B170">
        <v>1626.3978529999999</v>
      </c>
    </row>
    <row r="171" spans="1:2">
      <c r="A171" s="71">
        <v>38018</v>
      </c>
      <c r="B171">
        <v>1566.0860279999999</v>
      </c>
    </row>
    <row r="172" spans="1:2">
      <c r="A172" s="71">
        <v>38047</v>
      </c>
      <c r="B172">
        <v>1504.4284070000001</v>
      </c>
    </row>
    <row r="173" spans="1:2">
      <c r="A173" s="71">
        <v>38078</v>
      </c>
      <c r="B173">
        <v>1435.668066</v>
      </c>
    </row>
    <row r="174" spans="1:2">
      <c r="A174" s="71">
        <v>38108</v>
      </c>
      <c r="B174">
        <v>1412.9611890000001</v>
      </c>
    </row>
    <row r="175" spans="1:2">
      <c r="A175" s="71">
        <v>38139</v>
      </c>
      <c r="B175">
        <v>1407.885456</v>
      </c>
    </row>
    <row r="176" spans="1:2">
      <c r="A176" s="71">
        <v>38169</v>
      </c>
      <c r="B176">
        <v>1567.8643790000001</v>
      </c>
    </row>
    <row r="177" spans="1:2">
      <c r="A177" s="71">
        <v>38200</v>
      </c>
      <c r="B177">
        <v>1727.333603</v>
      </c>
    </row>
    <row r="178" spans="1:2">
      <c r="A178" s="71">
        <v>38231</v>
      </c>
      <c r="B178">
        <v>1541.136667</v>
      </c>
    </row>
    <row r="179" spans="1:2">
      <c r="A179" s="71">
        <v>38261</v>
      </c>
      <c r="B179">
        <v>1483.80205</v>
      </c>
    </row>
    <row r="180" spans="1:2">
      <c r="A180" s="71">
        <v>38292</v>
      </c>
      <c r="B180">
        <v>1665.708547</v>
      </c>
    </row>
    <row r="181" spans="1:2">
      <c r="A181" s="71">
        <v>38322</v>
      </c>
      <c r="B181">
        <v>1672.7488289999999</v>
      </c>
    </row>
    <row r="182" spans="1:2">
      <c r="A182" s="71">
        <v>38353</v>
      </c>
      <c r="B182">
        <v>1550.2155110000001</v>
      </c>
    </row>
    <row r="183" spans="1:2">
      <c r="A183" s="71">
        <v>38384</v>
      </c>
      <c r="B183">
        <v>1633.997603</v>
      </c>
    </row>
    <row r="184" spans="1:2">
      <c r="A184" s="71">
        <v>38412</v>
      </c>
      <c r="B184">
        <v>1764.4528499999999</v>
      </c>
    </row>
    <row r="185" spans="1:2">
      <c r="A185" s="71">
        <v>38443</v>
      </c>
      <c r="B185">
        <v>1585.9503890000001</v>
      </c>
    </row>
    <row r="186" spans="1:2">
      <c r="A186" s="71">
        <v>38473</v>
      </c>
      <c r="B186">
        <v>1509.4646700000001</v>
      </c>
    </row>
    <row r="187" spans="1:2">
      <c r="A187" s="71">
        <v>38504</v>
      </c>
      <c r="B187">
        <v>1538.6299590000001</v>
      </c>
    </row>
    <row r="188" spans="1:2">
      <c r="A188" s="71">
        <v>38534</v>
      </c>
      <c r="B188">
        <v>1488.315932</v>
      </c>
    </row>
    <row r="189" spans="1:2">
      <c r="A189" s="71">
        <v>38565</v>
      </c>
      <c r="B189">
        <v>1482.230836</v>
      </c>
    </row>
    <row r="190" spans="1:2">
      <c r="A190" s="71">
        <v>38596</v>
      </c>
      <c r="B190">
        <v>1504.155998</v>
      </c>
    </row>
    <row r="191" spans="1:2">
      <c r="A191" s="71">
        <v>38626</v>
      </c>
      <c r="B191">
        <v>1453.830305</v>
      </c>
    </row>
    <row r="192" spans="1:2">
      <c r="A192" s="71">
        <v>38657</v>
      </c>
      <c r="B192">
        <v>1428.77721</v>
      </c>
    </row>
    <row r="193" spans="1:2">
      <c r="A193" s="71">
        <v>38687</v>
      </c>
      <c r="B193">
        <v>1517.610383</v>
      </c>
    </row>
    <row r="194" spans="1:2">
      <c r="A194" s="71">
        <v>38718</v>
      </c>
      <c r="B194">
        <v>1576.229801</v>
      </c>
    </row>
    <row r="195" spans="1:2">
      <c r="A195" s="71">
        <v>38749</v>
      </c>
      <c r="B195">
        <v>1545.4011</v>
      </c>
    </row>
    <row r="196" spans="1:2">
      <c r="A196" s="71">
        <v>38777</v>
      </c>
      <c r="B196">
        <v>1545.0512759999999</v>
      </c>
    </row>
    <row r="197" spans="1:2">
      <c r="A197" s="71">
        <v>38808</v>
      </c>
      <c r="B197">
        <v>1552.340948</v>
      </c>
    </row>
    <row r="198" spans="1:2">
      <c r="A198" s="71">
        <v>38838</v>
      </c>
      <c r="B198">
        <v>1594.2962789999999</v>
      </c>
    </row>
    <row r="199" spans="1:2">
      <c r="A199" s="71">
        <v>38869</v>
      </c>
      <c r="B199">
        <v>1605.780389</v>
      </c>
    </row>
    <row r="200" spans="1:2">
      <c r="A200" s="71">
        <v>38899</v>
      </c>
      <c r="B200">
        <v>1673.206545</v>
      </c>
    </row>
    <row r="201" spans="1:2">
      <c r="A201" s="71">
        <v>38930</v>
      </c>
      <c r="B201">
        <v>1612.9425699999999</v>
      </c>
    </row>
    <row r="202" spans="1:2">
      <c r="A202" s="71">
        <v>38961</v>
      </c>
      <c r="B202">
        <v>1566.3360720000001</v>
      </c>
    </row>
    <row r="203" spans="1:2">
      <c r="A203" s="71">
        <v>38991</v>
      </c>
      <c r="B203">
        <v>1530.171</v>
      </c>
    </row>
    <row r="204" spans="1:2">
      <c r="A204" s="71">
        <v>39022</v>
      </c>
      <c r="B204">
        <v>1582.5418119999999</v>
      </c>
    </row>
    <row r="205" spans="1:2">
      <c r="A205" s="71">
        <v>39052</v>
      </c>
      <c r="B205">
        <v>1702.156248</v>
      </c>
    </row>
    <row r="206" spans="1:2">
      <c r="A206" s="71">
        <v>39083</v>
      </c>
      <c r="B206">
        <v>1701.9281109999999</v>
      </c>
    </row>
    <row r="207" spans="1:2">
      <c r="A207" s="71">
        <v>39114</v>
      </c>
      <c r="B207">
        <v>1811.1520479999999</v>
      </c>
    </row>
    <row r="208" spans="1:2">
      <c r="A208" s="71">
        <v>39142</v>
      </c>
      <c r="B208">
        <v>1924.202511</v>
      </c>
    </row>
    <row r="209" spans="1:2">
      <c r="A209" s="71">
        <v>39173</v>
      </c>
      <c r="B209">
        <v>1975.4326060000001</v>
      </c>
    </row>
    <row r="210" spans="1:2">
      <c r="A210" s="71">
        <v>39203</v>
      </c>
      <c r="B210">
        <v>2004.6270950000001</v>
      </c>
    </row>
    <row r="211" spans="1:2">
      <c r="A211" s="71">
        <v>39234</v>
      </c>
      <c r="B211">
        <v>2012.51911</v>
      </c>
    </row>
    <row r="212" spans="1:2">
      <c r="A212" s="71">
        <v>39264</v>
      </c>
      <c r="B212">
        <v>2151.6658520000001</v>
      </c>
    </row>
    <row r="213" spans="1:2">
      <c r="A213" s="71">
        <v>39295</v>
      </c>
      <c r="B213">
        <v>1902.0918919999999</v>
      </c>
    </row>
    <row r="214" spans="1:2">
      <c r="A214" s="71">
        <v>39326</v>
      </c>
      <c r="B214">
        <v>1965.1391659999999</v>
      </c>
    </row>
    <row r="215" spans="1:2">
      <c r="A215" s="71">
        <v>39356</v>
      </c>
      <c r="B215">
        <v>1916.6699510000001</v>
      </c>
    </row>
    <row r="216" spans="1:2">
      <c r="A216" s="71">
        <v>39387</v>
      </c>
      <c r="B216">
        <v>1967.415923</v>
      </c>
    </row>
    <row r="217" spans="1:2">
      <c r="A217" s="71">
        <v>39417</v>
      </c>
      <c r="B217">
        <v>2119.8463590000001</v>
      </c>
    </row>
    <row r="218" spans="1:2">
      <c r="A218" s="71">
        <v>39448</v>
      </c>
      <c r="B218">
        <v>2213.539139</v>
      </c>
    </row>
    <row r="219" spans="1:2">
      <c r="A219" s="71">
        <v>39479</v>
      </c>
      <c r="B219">
        <v>2523.0506310000001</v>
      </c>
    </row>
    <row r="220" spans="1:2">
      <c r="A220" s="71">
        <v>39508</v>
      </c>
      <c r="B220">
        <v>2649.8387080000002</v>
      </c>
    </row>
    <row r="221" spans="1:2">
      <c r="A221" s="71">
        <v>39539</v>
      </c>
      <c r="B221">
        <v>2628.3291640000002</v>
      </c>
    </row>
    <row r="222" spans="1:2">
      <c r="A222" s="71">
        <v>39569</v>
      </c>
      <c r="B222">
        <v>2689.6202709999998</v>
      </c>
    </row>
    <row r="223" spans="1:2">
      <c r="A223" s="71">
        <v>39600</v>
      </c>
      <c r="B223">
        <v>3021.7566670000001</v>
      </c>
    </row>
    <row r="224" spans="1:2">
      <c r="A224" s="71">
        <v>39630</v>
      </c>
      <c r="B224">
        <v>2953.6715640000002</v>
      </c>
    </row>
    <row r="225" spans="1:2">
      <c r="A225" s="71">
        <v>39661</v>
      </c>
      <c r="B225">
        <v>2812.4449140000002</v>
      </c>
    </row>
    <row r="226" spans="1:2">
      <c r="A226" s="71">
        <v>39692</v>
      </c>
      <c r="B226">
        <v>2672.0524519999999</v>
      </c>
    </row>
    <row r="227" spans="1:2">
      <c r="A227" s="71">
        <v>39722</v>
      </c>
      <c r="B227">
        <v>2258.6768139999999</v>
      </c>
    </row>
    <row r="228" spans="1:2">
      <c r="A228" s="71">
        <v>39753</v>
      </c>
      <c r="B228">
        <v>2068.0434270000001</v>
      </c>
    </row>
    <row r="229" spans="1:2">
      <c r="A229" s="71">
        <v>39783</v>
      </c>
      <c r="B229">
        <v>2432.9060030000001</v>
      </c>
    </row>
    <row r="230" spans="1:2">
      <c r="A230" s="71">
        <v>39814</v>
      </c>
      <c r="B230">
        <v>2624.293134</v>
      </c>
    </row>
    <row r="231" spans="1:2">
      <c r="A231" s="71">
        <v>39845</v>
      </c>
      <c r="B231">
        <v>2660.4662119999998</v>
      </c>
    </row>
    <row r="232" spans="1:2">
      <c r="A232" s="71">
        <v>39873</v>
      </c>
      <c r="B232">
        <v>2501.7509420000001</v>
      </c>
    </row>
    <row r="233" spans="1:2">
      <c r="A233" s="71">
        <v>39904</v>
      </c>
      <c r="B233">
        <v>2555.1663210000002</v>
      </c>
    </row>
    <row r="234" spans="1:2">
      <c r="A234" s="71">
        <v>39934</v>
      </c>
      <c r="B234">
        <v>2483.4792590000002</v>
      </c>
    </row>
    <row r="235" spans="1:2">
      <c r="A235" s="71">
        <v>39965</v>
      </c>
      <c r="B235">
        <v>2700.3662009999998</v>
      </c>
    </row>
    <row r="236" spans="1:2">
      <c r="A236" s="71">
        <v>39995</v>
      </c>
      <c r="B236">
        <v>2791.3512219999998</v>
      </c>
    </row>
    <row r="237" spans="1:2">
      <c r="A237" s="71">
        <v>40026</v>
      </c>
      <c r="B237">
        <v>2956.6636669999998</v>
      </c>
    </row>
    <row r="238" spans="1:2">
      <c r="A238" s="71">
        <v>40057</v>
      </c>
      <c r="B238">
        <v>3142.8638759999999</v>
      </c>
    </row>
    <row r="239" spans="1:2">
      <c r="A239" s="71">
        <v>40087</v>
      </c>
      <c r="B239">
        <v>3372.5033969999999</v>
      </c>
    </row>
    <row r="240" spans="1:2">
      <c r="A240" s="71">
        <v>40118</v>
      </c>
      <c r="B240">
        <v>3384.1280860000002</v>
      </c>
    </row>
    <row r="241" spans="1:2">
      <c r="A241" s="71">
        <v>40148</v>
      </c>
      <c r="B241">
        <v>3517.5436420000001</v>
      </c>
    </row>
    <row r="242" spans="1:2">
      <c r="A242" s="71">
        <v>40179</v>
      </c>
      <c r="B242">
        <v>3522.0953979999999</v>
      </c>
    </row>
    <row r="243" spans="1:2">
      <c r="A243" s="71">
        <v>40210</v>
      </c>
      <c r="B243">
        <v>3276.545775</v>
      </c>
    </row>
    <row r="244" spans="1:2">
      <c r="A244" s="71">
        <v>40238</v>
      </c>
      <c r="B244">
        <v>3089.645814</v>
      </c>
    </row>
    <row r="245" spans="1:2">
      <c r="A245" s="71">
        <v>40269</v>
      </c>
      <c r="B245">
        <v>3221.237212</v>
      </c>
    </row>
    <row r="246" spans="1:2">
      <c r="A246" s="71">
        <v>40299</v>
      </c>
      <c r="B246">
        <v>3165.761094</v>
      </c>
    </row>
    <row r="247" spans="1:2">
      <c r="A247" s="71">
        <v>40330</v>
      </c>
      <c r="B247">
        <v>3230.827679</v>
      </c>
    </row>
    <row r="248" spans="1:2">
      <c r="A248" s="71">
        <v>40360</v>
      </c>
      <c r="B248">
        <v>3229.5472260000001</v>
      </c>
    </row>
    <row r="249" spans="1:2">
      <c r="A249" s="71">
        <v>40391</v>
      </c>
      <c r="B249">
        <v>3071.714817</v>
      </c>
    </row>
    <row r="250" spans="1:2">
      <c r="A250" s="71">
        <v>40422</v>
      </c>
      <c r="B250">
        <v>2874.9836140000002</v>
      </c>
    </row>
    <row r="251" spans="1:2">
      <c r="A251" s="71">
        <v>40452</v>
      </c>
      <c r="B251">
        <v>2927.4546230000001</v>
      </c>
    </row>
    <row r="252" spans="1:2">
      <c r="A252" s="71">
        <v>40483</v>
      </c>
      <c r="B252">
        <v>2910.3109159999999</v>
      </c>
    </row>
    <row r="253" spans="1:2">
      <c r="A253" s="71">
        <v>40513</v>
      </c>
      <c r="B253">
        <v>3047.0621420000002</v>
      </c>
    </row>
    <row r="254" spans="1:2">
      <c r="A254" s="71">
        <v>40544</v>
      </c>
      <c r="B254">
        <v>3164.4843580000002</v>
      </c>
    </row>
    <row r="255" spans="1:2">
      <c r="A255" s="71">
        <v>40575</v>
      </c>
      <c r="B255">
        <v>3471.0967409999998</v>
      </c>
    </row>
    <row r="256" spans="1:2">
      <c r="A256" s="71">
        <v>40603</v>
      </c>
      <c r="B256">
        <v>3392.9685199999999</v>
      </c>
    </row>
    <row r="257" spans="1:2">
      <c r="A257" s="71">
        <v>40634</v>
      </c>
      <c r="B257">
        <v>3113.508425</v>
      </c>
    </row>
    <row r="258" spans="1:2">
      <c r="A258" s="71">
        <v>40664</v>
      </c>
      <c r="B258">
        <v>3070.766345</v>
      </c>
    </row>
    <row r="259" spans="1:2">
      <c r="A259" s="71">
        <v>40695</v>
      </c>
      <c r="B259">
        <v>3015.6408070000002</v>
      </c>
    </row>
    <row r="260" spans="1:2">
      <c r="A260" s="71">
        <v>40725</v>
      </c>
      <c r="B260">
        <v>3167.1840780000002</v>
      </c>
    </row>
    <row r="261" spans="1:2">
      <c r="A261" s="71">
        <v>40756</v>
      </c>
      <c r="B261">
        <v>3064.3091960000002</v>
      </c>
    </row>
    <row r="262" spans="1:2">
      <c r="A262" s="71">
        <v>40787</v>
      </c>
      <c r="B262">
        <v>2873.8831270000001</v>
      </c>
    </row>
    <row r="263" spans="1:2">
      <c r="A263" s="71">
        <v>40817</v>
      </c>
      <c r="B263">
        <v>2680.0461770000002</v>
      </c>
    </row>
    <row r="264" spans="1:2">
      <c r="A264" s="71">
        <v>40848</v>
      </c>
      <c r="B264">
        <v>2527.4271399999998</v>
      </c>
    </row>
    <row r="265" spans="1:2">
      <c r="A265" s="71">
        <v>40878</v>
      </c>
      <c r="B265">
        <v>2200.605172</v>
      </c>
    </row>
    <row r="266" spans="1:2">
      <c r="A266" s="71">
        <v>40909</v>
      </c>
      <c r="B266">
        <v>2307.761849</v>
      </c>
    </row>
    <row r="267" spans="1:2">
      <c r="A267" s="71">
        <v>40940</v>
      </c>
      <c r="B267">
        <v>2356.239881</v>
      </c>
    </row>
    <row r="268" spans="1:2">
      <c r="A268" s="71">
        <v>40969</v>
      </c>
      <c r="B268">
        <v>2359.2512929999998</v>
      </c>
    </row>
    <row r="269" spans="1:2">
      <c r="A269" s="71">
        <v>41000</v>
      </c>
      <c r="B269">
        <v>2266.7828939999999</v>
      </c>
    </row>
    <row r="270" spans="1:2">
      <c r="A270" s="71">
        <v>41030</v>
      </c>
      <c r="B270">
        <v>2309.5079909999999</v>
      </c>
    </row>
    <row r="271" spans="1:2">
      <c r="A271" s="71">
        <v>41061</v>
      </c>
      <c r="B271">
        <v>2265.8400959999999</v>
      </c>
    </row>
    <row r="272" spans="1:2">
      <c r="A272" s="71">
        <v>41091</v>
      </c>
      <c r="B272">
        <v>2349.8184080000001</v>
      </c>
    </row>
    <row r="273" spans="1:2">
      <c r="A273" s="71">
        <v>41122</v>
      </c>
      <c r="B273">
        <v>2512.2598330000001</v>
      </c>
    </row>
    <row r="274" spans="1:2">
      <c r="A274" s="71">
        <v>41153</v>
      </c>
      <c r="B274">
        <v>2620.2836710000001</v>
      </c>
    </row>
    <row r="275" spans="1:2">
      <c r="A275" s="71">
        <v>41183</v>
      </c>
      <c r="B275">
        <v>2463.5368819999999</v>
      </c>
    </row>
    <row r="276" spans="1:2">
      <c r="A276" s="71">
        <v>41214</v>
      </c>
      <c r="B276">
        <v>2478.1635959999999</v>
      </c>
    </row>
    <row r="277" spans="1:2">
      <c r="A277" s="71">
        <v>41244</v>
      </c>
      <c r="B277">
        <v>2431.822005</v>
      </c>
    </row>
    <row r="278" spans="1:2">
      <c r="A278" s="71">
        <v>41275</v>
      </c>
      <c r="B278">
        <v>2275.4356349999998</v>
      </c>
    </row>
    <row r="279" spans="1:2">
      <c r="A279" s="71">
        <v>41306</v>
      </c>
      <c r="B279">
        <v>2197.7018240000002</v>
      </c>
    </row>
    <row r="280" spans="1:2">
      <c r="A280" s="71">
        <v>41334</v>
      </c>
      <c r="B280">
        <v>2153.3587120000002</v>
      </c>
    </row>
    <row r="281" spans="1:2">
      <c r="A281" s="71">
        <v>41365</v>
      </c>
      <c r="B281">
        <v>2294.7203469999999</v>
      </c>
    </row>
    <row r="282" spans="1:2">
      <c r="A282" s="71">
        <v>41395</v>
      </c>
      <c r="B282">
        <v>2345.7285929999998</v>
      </c>
    </row>
    <row r="283" spans="1:2">
      <c r="A283" s="71">
        <v>41426</v>
      </c>
      <c r="B283">
        <v>2283.583873</v>
      </c>
    </row>
    <row r="284" spans="1:2">
      <c r="A284" s="71">
        <v>41456</v>
      </c>
      <c r="B284">
        <v>2308.5292909999998</v>
      </c>
    </row>
    <row r="285" spans="1:2">
      <c r="A285" s="71">
        <v>41487</v>
      </c>
      <c r="B285">
        <v>2483.6057470000001</v>
      </c>
    </row>
    <row r="286" spans="1:2">
      <c r="A286" s="71">
        <v>41518</v>
      </c>
      <c r="B286">
        <v>2616.0473229999998</v>
      </c>
    </row>
    <row r="287" spans="1:2">
      <c r="A287" s="71">
        <v>41548</v>
      </c>
      <c r="B287">
        <v>2730.698586</v>
      </c>
    </row>
    <row r="288" spans="1:2">
      <c r="A288" s="71">
        <v>41579</v>
      </c>
      <c r="B288">
        <v>2755.1733819999999</v>
      </c>
    </row>
    <row r="289" spans="1:2">
      <c r="A289" s="71">
        <v>41609</v>
      </c>
      <c r="B289">
        <v>2824.539143</v>
      </c>
    </row>
    <row r="290" spans="1:2">
      <c r="A290" s="71">
        <v>41640</v>
      </c>
      <c r="B290">
        <v>2819.430961</v>
      </c>
    </row>
    <row r="291" spans="1:2">
      <c r="A291" s="71">
        <v>41671</v>
      </c>
      <c r="B291">
        <v>2992.764768</v>
      </c>
    </row>
    <row r="292" spans="1:2">
      <c r="A292" s="71">
        <v>41699</v>
      </c>
      <c r="B292">
        <v>3041.6669769999999</v>
      </c>
    </row>
    <row r="293" spans="1:2">
      <c r="A293" s="71">
        <v>41730</v>
      </c>
      <c r="B293">
        <v>3050.6120639999999</v>
      </c>
    </row>
    <row r="294" spans="1:2">
      <c r="A294" s="71">
        <v>41760</v>
      </c>
      <c r="B294">
        <v>3029.9954309999998</v>
      </c>
    </row>
    <row r="295" spans="1:2">
      <c r="A295" s="71">
        <v>41791</v>
      </c>
      <c r="B295">
        <v>3174.3061170000001</v>
      </c>
    </row>
    <row r="296" spans="1:2">
      <c r="A296" s="71">
        <v>41821</v>
      </c>
      <c r="B296">
        <v>3196.039428</v>
      </c>
    </row>
    <row r="297" spans="1:2">
      <c r="A297" s="71">
        <v>41852</v>
      </c>
      <c r="B297">
        <v>3270.2677180000001</v>
      </c>
    </row>
    <row r="298" spans="1:2">
      <c r="A298" s="71">
        <v>41883</v>
      </c>
      <c r="B298">
        <v>3221.267374</v>
      </c>
    </row>
    <row r="299" spans="1:2">
      <c r="A299" s="71">
        <v>41913</v>
      </c>
      <c r="B299">
        <v>3100.8297090000001</v>
      </c>
    </row>
    <row r="300" spans="1:2">
      <c r="A300" s="71">
        <v>41944</v>
      </c>
      <c r="B300">
        <v>2909.091367</v>
      </c>
    </row>
    <row r="301" spans="1:2">
      <c r="A301" s="71">
        <v>41974</v>
      </c>
      <c r="B301">
        <v>2946.9453589999998</v>
      </c>
    </row>
    <row r="302" spans="1:2">
      <c r="A302" s="71">
        <v>42005</v>
      </c>
      <c r="B302">
        <v>2915.6042040000002</v>
      </c>
    </row>
    <row r="303" spans="1:2">
      <c r="A303" s="71">
        <v>42036</v>
      </c>
      <c r="B303">
        <v>2961.9357140000002</v>
      </c>
    </row>
    <row r="304" spans="1:2">
      <c r="A304" s="71">
        <v>42064</v>
      </c>
      <c r="B304">
        <v>2878.033167</v>
      </c>
    </row>
    <row r="305" spans="1:2">
      <c r="A305" s="71">
        <v>42095</v>
      </c>
      <c r="B305">
        <v>2868.2744539999999</v>
      </c>
    </row>
    <row r="306" spans="1:2">
      <c r="A306" s="71">
        <v>42125</v>
      </c>
      <c r="B306">
        <v>3095.9967150000002</v>
      </c>
    </row>
    <row r="307" spans="1:2">
      <c r="A307" s="71">
        <v>42156</v>
      </c>
      <c r="B307">
        <v>3239.8841790000001</v>
      </c>
    </row>
    <row r="308" spans="1:2">
      <c r="A308" s="71">
        <v>42186</v>
      </c>
      <c r="B308">
        <v>3325.9601080000002</v>
      </c>
    </row>
    <row r="309" spans="1:2">
      <c r="A309" s="71">
        <v>42217</v>
      </c>
      <c r="B309">
        <v>3154.01802</v>
      </c>
    </row>
    <row r="310" spans="1:2">
      <c r="A310" s="71">
        <v>42248</v>
      </c>
      <c r="B310">
        <v>3278.4523610000001</v>
      </c>
    </row>
    <row r="311" spans="1:2">
      <c r="A311" s="71">
        <v>42278</v>
      </c>
      <c r="B311">
        <v>3197.339841</v>
      </c>
    </row>
    <row r="312" spans="1:2">
      <c r="A312" s="71">
        <v>42309</v>
      </c>
      <c r="B312">
        <v>3360.840463</v>
      </c>
    </row>
    <row r="313" spans="1:2">
      <c r="A313" s="71">
        <v>42339</v>
      </c>
      <c r="B313">
        <v>3345.656219</v>
      </c>
    </row>
    <row r="314" spans="1:2">
      <c r="A314" s="71">
        <v>42370</v>
      </c>
      <c r="B314">
        <v>2952.4160870000001</v>
      </c>
    </row>
    <row r="315" spans="1:2">
      <c r="A315" s="71">
        <v>42401</v>
      </c>
      <c r="B315">
        <v>2916.3665339999998</v>
      </c>
    </row>
    <row r="316" spans="1:2">
      <c r="A316" s="71">
        <v>42430</v>
      </c>
      <c r="B316">
        <v>3073.5191380000001</v>
      </c>
    </row>
    <row r="317" spans="1:2">
      <c r="A317" s="71">
        <v>42461</v>
      </c>
      <c r="B317">
        <v>3078.4935329999998</v>
      </c>
    </row>
    <row r="318" spans="1:2">
      <c r="A318" s="71">
        <v>42491</v>
      </c>
      <c r="B318">
        <v>3098.3885839999998</v>
      </c>
    </row>
    <row r="319" spans="1:2">
      <c r="A319" s="71">
        <v>42522</v>
      </c>
      <c r="B319">
        <v>3122.7502829999999</v>
      </c>
    </row>
    <row r="320" spans="1:2">
      <c r="A320" s="71">
        <v>42552</v>
      </c>
      <c r="B320">
        <v>3049.9772969999999</v>
      </c>
    </row>
    <row r="321" spans="1:2">
      <c r="A321" s="71">
        <v>42583</v>
      </c>
      <c r="B321">
        <v>3032.4882029999999</v>
      </c>
    </row>
    <row r="322" spans="1:2">
      <c r="A322" s="71">
        <v>42614</v>
      </c>
      <c r="B322">
        <v>2881.1873700000001</v>
      </c>
    </row>
    <row r="323" spans="1:2">
      <c r="A323" s="71">
        <v>42644</v>
      </c>
      <c r="B323">
        <v>2711.350911</v>
      </c>
    </row>
    <row r="324" spans="1:2">
      <c r="A324" s="71">
        <v>42675</v>
      </c>
      <c r="B324">
        <v>2482.8312639999999</v>
      </c>
    </row>
    <row r="325" spans="1:2">
      <c r="A325" s="71">
        <v>42705</v>
      </c>
      <c r="B325">
        <v>2295.3096719999999</v>
      </c>
    </row>
    <row r="326" spans="1:2">
      <c r="A326" s="71">
        <v>42736</v>
      </c>
      <c r="B326">
        <v>2193.8267409999999</v>
      </c>
    </row>
    <row r="327" spans="1:2">
      <c r="A327" s="71">
        <v>42767</v>
      </c>
      <c r="B327">
        <v>2034.083963</v>
      </c>
    </row>
    <row r="328" spans="1:2">
      <c r="A328" s="71">
        <v>42795</v>
      </c>
      <c r="B328">
        <v>2063.093781</v>
      </c>
    </row>
    <row r="329" spans="1:2">
      <c r="A329" s="71">
        <v>42826</v>
      </c>
      <c r="B329">
        <v>1961.1573100000001</v>
      </c>
    </row>
    <row r="330" spans="1:2">
      <c r="A330" s="71">
        <v>42856</v>
      </c>
      <c r="B330">
        <v>1983.484854</v>
      </c>
    </row>
    <row r="331" spans="1:2">
      <c r="A331" s="71">
        <v>42887</v>
      </c>
      <c r="B331">
        <v>1998.2453230000001</v>
      </c>
    </row>
    <row r="332" spans="1:2">
      <c r="A332" s="71">
        <v>42917</v>
      </c>
      <c r="B332">
        <v>1988.5775389999999</v>
      </c>
    </row>
    <row r="333" spans="1:2">
      <c r="A333" s="71">
        <v>42948</v>
      </c>
      <c r="B333">
        <v>1988.558585</v>
      </c>
    </row>
    <row r="334" spans="1:2">
      <c r="A334" s="71">
        <v>42979</v>
      </c>
      <c r="B334">
        <v>1998.295965</v>
      </c>
    </row>
    <row r="335" spans="1:2">
      <c r="A335" s="71">
        <v>43009</v>
      </c>
      <c r="B335">
        <v>2097.053238</v>
      </c>
    </row>
    <row r="336" spans="1:2">
      <c r="A336" s="71">
        <v>43040</v>
      </c>
      <c r="B336">
        <v>2127.9019020000001</v>
      </c>
    </row>
    <row r="337" spans="1:2">
      <c r="A337" s="71">
        <v>43070</v>
      </c>
      <c r="B337">
        <v>1917.7756039999999</v>
      </c>
    </row>
    <row r="338" spans="1:2">
      <c r="A338" s="71">
        <v>43101</v>
      </c>
      <c r="B338">
        <v>1951.826368</v>
      </c>
    </row>
    <row r="339" spans="1:2">
      <c r="A339" s="71">
        <v>43132</v>
      </c>
      <c r="B339">
        <v>2122.7985610000001</v>
      </c>
    </row>
    <row r="340" spans="1:2">
      <c r="A340" s="71">
        <v>43160</v>
      </c>
      <c r="B340">
        <v>2503.9512340000001</v>
      </c>
    </row>
    <row r="341" spans="1:2">
      <c r="A341" s="71">
        <v>43191</v>
      </c>
      <c r="B341">
        <v>2624.7353349999998</v>
      </c>
    </row>
    <row r="342" spans="1:2">
      <c r="A342" s="71">
        <v>43221</v>
      </c>
      <c r="B342">
        <v>2659.6131650000002</v>
      </c>
    </row>
    <row r="343" spans="1:2">
      <c r="A343" s="71">
        <v>43252</v>
      </c>
      <c r="B343">
        <v>2410.7586259999998</v>
      </c>
    </row>
    <row r="344" spans="1:2">
      <c r="A344" s="71">
        <v>43282</v>
      </c>
      <c r="B344">
        <v>2357.047885</v>
      </c>
    </row>
    <row r="345" spans="1:2">
      <c r="A345" s="71">
        <v>43313</v>
      </c>
      <c r="B345">
        <v>2171.6107109999998</v>
      </c>
    </row>
    <row r="346" spans="1:2">
      <c r="A346" s="71">
        <v>43344</v>
      </c>
      <c r="B346">
        <v>2194.885796</v>
      </c>
    </row>
    <row r="347" spans="1:2">
      <c r="A347" s="71">
        <v>43374</v>
      </c>
      <c r="B347">
        <v>2134.1987720000002</v>
      </c>
    </row>
    <row r="348" spans="1:2">
      <c r="A348" s="71">
        <v>43405</v>
      </c>
      <c r="B348">
        <v>2185.034302</v>
      </c>
    </row>
    <row r="349" spans="1:2">
      <c r="A349" s="71">
        <v>43435</v>
      </c>
      <c r="B349">
        <v>2208.4080429999999</v>
      </c>
    </row>
    <row r="350" spans="1:2">
      <c r="A350" s="71">
        <v>43466</v>
      </c>
      <c r="B350">
        <v>2263.3350359999999</v>
      </c>
    </row>
    <row r="351" spans="1:2">
      <c r="A351" s="71">
        <v>43497</v>
      </c>
      <c r="B351">
        <v>2255.8049729999998</v>
      </c>
    </row>
    <row r="352" spans="1:2">
      <c r="A352" s="71">
        <v>43525</v>
      </c>
      <c r="B352">
        <v>2200.4846739999998</v>
      </c>
    </row>
    <row r="353" spans="1:2">
      <c r="A353" s="71">
        <v>43556</v>
      </c>
      <c r="B353">
        <v>2331.131022</v>
      </c>
    </row>
    <row r="354" spans="1:2">
      <c r="A354" s="71">
        <v>43586</v>
      </c>
      <c r="B354">
        <v>2315.0724</v>
      </c>
    </row>
    <row r="355" spans="1:2">
      <c r="A355" s="71">
        <v>43617</v>
      </c>
      <c r="B355">
        <v>2407.731088</v>
      </c>
    </row>
    <row r="356" spans="1:2">
      <c r="A356" s="71">
        <v>43647</v>
      </c>
      <c r="B356">
        <v>2416.5296210000001</v>
      </c>
    </row>
    <row r="357" spans="1:2">
      <c r="A357" s="71">
        <v>43678</v>
      </c>
      <c r="B357">
        <v>2194.6984160000002</v>
      </c>
    </row>
    <row r="358" spans="1:2">
      <c r="A358" s="71">
        <v>43709</v>
      </c>
      <c r="B358">
        <v>2305.3417140000001</v>
      </c>
    </row>
    <row r="359" spans="1:2">
      <c r="A359" s="71">
        <v>43739</v>
      </c>
      <c r="B359">
        <v>2435.2745399999999</v>
      </c>
    </row>
    <row r="360" spans="1:2">
      <c r="A360" s="71">
        <v>43770</v>
      </c>
      <c r="B360">
        <v>2519.6625319999998</v>
      </c>
    </row>
    <row r="361" spans="1:2">
      <c r="A361" s="71">
        <v>43800</v>
      </c>
      <c r="B361">
        <v>2444.7920779999999</v>
      </c>
    </row>
    <row r="362" spans="1:2">
      <c r="A362" s="71">
        <v>43831</v>
      </c>
      <c r="B362">
        <v>2603.0755610000001</v>
      </c>
    </row>
    <row r="363" spans="1:2">
      <c r="A363" s="71">
        <v>43862</v>
      </c>
      <c r="B363">
        <v>2716.2143980000001</v>
      </c>
    </row>
    <row r="364" spans="1:2">
      <c r="A364" s="71">
        <v>43891</v>
      </c>
      <c r="B364">
        <v>2338.4705359999998</v>
      </c>
    </row>
    <row r="365" spans="1:2">
      <c r="A365" s="71">
        <v>43922</v>
      </c>
      <c r="B365">
        <v>2270.2386969999998</v>
      </c>
    </row>
    <row r="366" spans="1:2">
      <c r="A366" s="71">
        <v>43952</v>
      </c>
      <c r="B366">
        <v>2317.4539319999999</v>
      </c>
    </row>
    <row r="367" spans="1:2">
      <c r="A367" s="71">
        <v>43983</v>
      </c>
      <c r="B367">
        <v>2228.6176359999999</v>
      </c>
    </row>
    <row r="368" spans="1:2">
      <c r="A368" s="71">
        <v>44013</v>
      </c>
      <c r="B368">
        <v>2102.0771319999999</v>
      </c>
    </row>
    <row r="369" spans="1:2">
      <c r="A369" s="71">
        <v>44044</v>
      </c>
      <c r="B369">
        <v>2348.6763089999999</v>
      </c>
    </row>
    <row r="370" spans="1:2">
      <c r="A370" s="71">
        <v>44075</v>
      </c>
      <c r="B370">
        <v>2457.6119239999998</v>
      </c>
    </row>
    <row r="371" spans="1:2">
      <c r="A371" s="71">
        <v>44105</v>
      </c>
      <c r="B371">
        <v>2292.0541760000001</v>
      </c>
    </row>
    <row r="372" spans="1:2">
      <c r="A372" s="71">
        <v>44136</v>
      </c>
      <c r="B372">
        <v>2359.2437159999999</v>
      </c>
    </row>
    <row r="373" spans="1:2">
      <c r="A373" s="71">
        <v>44166</v>
      </c>
      <c r="B373">
        <v>2405.7649240000001</v>
      </c>
    </row>
    <row r="374" spans="1:2">
      <c r="A374" s="71">
        <v>44197</v>
      </c>
      <c r="B374">
        <v>2392.973563</v>
      </c>
    </row>
    <row r="375" spans="1:2">
      <c r="A375" s="71">
        <v>44228</v>
      </c>
      <c r="B375">
        <v>2383.028507</v>
      </c>
    </row>
    <row r="376" spans="1:2">
      <c r="A376" s="71">
        <v>44256</v>
      </c>
      <c r="B376">
        <v>2471.204322</v>
      </c>
    </row>
    <row r="377" spans="1:2">
      <c r="A377" s="71">
        <v>44287</v>
      </c>
      <c r="B377">
        <v>2366.4860570000001</v>
      </c>
    </row>
    <row r="378" spans="1:2">
      <c r="A378" s="71">
        <v>44317</v>
      </c>
      <c r="B378">
        <v>2409.3574309999999</v>
      </c>
    </row>
    <row r="379" spans="1:2">
      <c r="A379" s="71">
        <v>44348</v>
      </c>
      <c r="B379">
        <v>2366.293764</v>
      </c>
    </row>
    <row r="380" spans="1:2">
      <c r="A380" s="71">
        <v>44378</v>
      </c>
      <c r="B380">
        <v>2328.2795529999999</v>
      </c>
    </row>
    <row r="381" spans="1:2">
      <c r="A381" s="71">
        <v>44409</v>
      </c>
      <c r="B381">
        <v>2477.5003620000002</v>
      </c>
    </row>
    <row r="382" spans="1:2">
      <c r="A382" s="71">
        <v>44440</v>
      </c>
      <c r="B382">
        <v>2552.7644220000002</v>
      </c>
    </row>
    <row r="383" spans="1:2">
      <c r="A383" s="71">
        <v>44470</v>
      </c>
      <c r="B383">
        <v>2573.7252480000002</v>
      </c>
    </row>
    <row r="384" spans="1:2">
      <c r="A384" s="71">
        <v>44501</v>
      </c>
      <c r="B384">
        <v>2405.8744649999999</v>
      </c>
    </row>
    <row r="385" spans="1:2">
      <c r="A385" s="71">
        <v>44531</v>
      </c>
      <c r="B385">
        <v>2378.7308579999999</v>
      </c>
    </row>
    <row r="386" spans="1:2">
      <c r="A386" s="71">
        <v>44562</v>
      </c>
      <c r="B386">
        <v>2467.356863</v>
      </c>
    </row>
    <row r="387" spans="1:2">
      <c r="A387" s="71">
        <v>44593</v>
      </c>
      <c r="B387">
        <v>2551.3268840000001</v>
      </c>
    </row>
    <row r="388" spans="1:2">
      <c r="A388" s="71">
        <v>44621</v>
      </c>
      <c r="B388">
        <v>2459.3983199999998</v>
      </c>
    </row>
    <row r="389" spans="1:2">
      <c r="A389" s="71">
        <v>44652</v>
      </c>
      <c r="B389">
        <v>2457.3841069999999</v>
      </c>
    </row>
    <row r="390" spans="1:2">
      <c r="A390" s="71">
        <v>44682</v>
      </c>
      <c r="B390">
        <v>2363.8711290000001</v>
      </c>
    </row>
    <row r="391" spans="1:2">
      <c r="A391" s="71">
        <v>44713</v>
      </c>
      <c r="B391">
        <v>2323.1166870000002</v>
      </c>
    </row>
    <row r="392" spans="1:2">
      <c r="A392" s="71">
        <v>44743</v>
      </c>
      <c r="B392">
        <v>2239.402286</v>
      </c>
    </row>
    <row r="393" spans="1:2">
      <c r="A393" s="71">
        <v>44774</v>
      </c>
      <c r="B393">
        <v>2270.102774</v>
      </c>
    </row>
    <row r="394" spans="1:2">
      <c r="A394" s="71">
        <v>44805</v>
      </c>
      <c r="B394">
        <v>2220.2142450000001</v>
      </c>
    </row>
    <row r="395" spans="1:2">
      <c r="A395" s="71">
        <v>44835</v>
      </c>
      <c r="B395">
        <v>2243.6310979999998</v>
      </c>
    </row>
    <row r="396" spans="1:2">
      <c r="A396" s="71">
        <v>44866</v>
      </c>
      <c r="B396">
        <v>2380.8030699999999</v>
      </c>
    </row>
    <row r="397" spans="1:2">
      <c r="A397" s="71">
        <v>44896</v>
      </c>
      <c r="B397">
        <v>2456.2269540000002</v>
      </c>
    </row>
    <row r="398" spans="1:2">
      <c r="A398" s="71">
        <v>44927</v>
      </c>
      <c r="B398">
        <v>2540.0765240000001</v>
      </c>
    </row>
    <row r="399" spans="1:2">
      <c r="A399" s="71">
        <v>44958</v>
      </c>
      <c r="B399">
        <v>2586.5268169999999</v>
      </c>
    </row>
    <row r="400" spans="1:2">
      <c r="A400" s="71">
        <v>44986</v>
      </c>
      <c r="B400">
        <v>2665.7913159999998</v>
      </c>
    </row>
    <row r="401" spans="1:2">
      <c r="A401" s="71">
        <v>45017</v>
      </c>
      <c r="B401">
        <v>2823.2739849999998</v>
      </c>
    </row>
    <row r="402" spans="1:2">
      <c r="A402" s="71">
        <v>45047</v>
      </c>
      <c r="B402">
        <v>2905.3417330000002</v>
      </c>
    </row>
    <row r="403" spans="1:2">
      <c r="A403" s="71">
        <v>45078</v>
      </c>
      <c r="B403">
        <v>3124.4391350000001</v>
      </c>
    </row>
    <row r="404" spans="1:2">
      <c r="A404" s="71">
        <v>45108</v>
      </c>
      <c r="B404">
        <v>3346.6345489999999</v>
      </c>
    </row>
    <row r="405" spans="1:2">
      <c r="A405" s="71">
        <v>45139</v>
      </c>
      <c r="B405">
        <v>3434.4065959999998</v>
      </c>
    </row>
    <row r="406" spans="1:2">
      <c r="A406" s="71">
        <v>45170</v>
      </c>
      <c r="B406">
        <v>3629.1668829999999</v>
      </c>
    </row>
    <row r="407" spans="1:2">
      <c r="A407" s="71">
        <v>45200</v>
      </c>
      <c r="B407">
        <v>3691.614716</v>
      </c>
    </row>
    <row r="408" spans="1:2">
      <c r="A408" s="71">
        <v>45231</v>
      </c>
      <c r="B408">
        <v>4095.3562069999998</v>
      </c>
    </row>
    <row r="409" spans="1:2">
      <c r="A409" s="71">
        <v>45261</v>
      </c>
      <c r="B409">
        <v>4253.904329</v>
      </c>
    </row>
    <row r="410" spans="1:2">
      <c r="A410" s="71">
        <v>45292</v>
      </c>
      <c r="B410">
        <v>4442.9197750000003</v>
      </c>
    </row>
    <row r="411" spans="1:2">
      <c r="A411" s="71">
        <v>45323</v>
      </c>
      <c r="B411">
        <v>5640.0876189999999</v>
      </c>
    </row>
    <row r="412" spans="1:2">
      <c r="A412" s="71">
        <v>45352</v>
      </c>
      <c r="B412">
        <v>7297.5538839999999</v>
      </c>
    </row>
    <row r="413" spans="1:2">
      <c r="A413" s="71">
        <v>45383</v>
      </c>
      <c r="B413">
        <v>9865.2060340000007</v>
      </c>
    </row>
    <row r="414" spans="1:2">
      <c r="A414" s="71">
        <v>45413</v>
      </c>
      <c r="B414">
        <v>7768.0983800000004</v>
      </c>
    </row>
    <row r="415" spans="1:2">
      <c r="A415" s="71">
        <v>45444</v>
      </c>
      <c r="B415">
        <v>8380.1266099999993</v>
      </c>
    </row>
    <row r="416" spans="1:2">
      <c r="A416" s="71">
        <v>45474</v>
      </c>
      <c r="B416">
        <v>7164.6280349999997</v>
      </c>
    </row>
    <row r="417" spans="1:2">
      <c r="A417" s="71">
        <v>45505</v>
      </c>
      <c r="B417">
        <v>6791.9538169999996</v>
      </c>
    </row>
    <row r="418" spans="1:2">
      <c r="A418" s="71">
        <v>45536</v>
      </c>
      <c r="B418">
        <v>6421.8256590000001</v>
      </c>
    </row>
    <row r="419" spans="1:2">
      <c r="A419" s="71">
        <v>45566</v>
      </c>
      <c r="B419">
        <v>6582.8580190000002</v>
      </c>
    </row>
    <row r="420" spans="1:2">
      <c r="A420" s="71">
        <v>45597</v>
      </c>
      <c r="B420">
        <v>7919.32827</v>
      </c>
    </row>
    <row r="421" spans="1:2">
      <c r="A421" s="71">
        <v>45627</v>
      </c>
      <c r="B421">
        <v>10412.18571</v>
      </c>
    </row>
    <row r="422" spans="1:2">
      <c r="A422" s="71">
        <v>45658</v>
      </c>
      <c r="B422">
        <v>10710.34548</v>
      </c>
    </row>
    <row r="423" spans="1:2">
      <c r="A423" s="71">
        <v>45689</v>
      </c>
      <c r="B423">
        <v>9792.6642090000005</v>
      </c>
    </row>
    <row r="424" spans="1:2">
      <c r="A424" s="71">
        <v>45717</v>
      </c>
      <c r="B424">
        <v>8079.5561280000002</v>
      </c>
    </row>
    <row r="425" spans="1:2">
      <c r="A425" s="71">
        <v>45748</v>
      </c>
      <c r="B425">
        <v>8132.218492</v>
      </c>
    </row>
    <row r="426" spans="1:2">
      <c r="A426" s="71">
        <v>45778</v>
      </c>
      <c r="B426">
        <v>9000.7873390000004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6"/>
  <sheetViews>
    <sheetView zoomScaleNormal="100" workbookViewId="0"/>
  </sheetViews>
  <sheetFormatPr defaultRowHeight="15"/>
  <cols>
    <col min="1" max="1" width="16.7109375" bestFit="1" customWidth="1"/>
    <col min="2" max="2" width="14.7109375" bestFit="1" customWidth="1"/>
  </cols>
  <sheetData>
    <row r="1" spans="1:2">
      <c r="A1" t="s">
        <v>294</v>
      </c>
      <c r="B1" t="s">
        <v>637</v>
      </c>
    </row>
    <row r="2" spans="1:2">
      <c r="A2" s="71">
        <v>32874</v>
      </c>
      <c r="B2" s="111">
        <v>995</v>
      </c>
    </row>
    <row r="3" spans="1:2">
      <c r="A3" s="71">
        <v>32905</v>
      </c>
      <c r="B3" s="111">
        <v>1022</v>
      </c>
    </row>
    <row r="4" spans="1:2">
      <c r="A4" s="71">
        <v>32933</v>
      </c>
      <c r="B4" s="111">
        <v>1131</v>
      </c>
    </row>
    <row r="5" spans="1:2">
      <c r="A5" s="71">
        <v>32964</v>
      </c>
      <c r="B5" s="111">
        <v>1336</v>
      </c>
    </row>
    <row r="6" spans="1:2">
      <c r="A6" s="71">
        <v>32994</v>
      </c>
      <c r="B6" s="111">
        <v>1443</v>
      </c>
    </row>
    <row r="7" spans="1:2">
      <c r="A7" s="71">
        <v>33025</v>
      </c>
      <c r="B7" s="111">
        <v>1330</v>
      </c>
    </row>
    <row r="8" spans="1:2">
      <c r="A8" s="71">
        <v>33055</v>
      </c>
      <c r="B8" s="111">
        <v>1346</v>
      </c>
    </row>
    <row r="9" spans="1:2">
      <c r="A9" s="71">
        <v>33086</v>
      </c>
      <c r="B9" s="111">
        <v>1284</v>
      </c>
    </row>
    <row r="10" spans="1:2">
      <c r="A10" s="71">
        <v>33117</v>
      </c>
      <c r="B10" s="111">
        <v>1371</v>
      </c>
    </row>
    <row r="11" spans="1:2">
      <c r="A11" s="71">
        <v>33147</v>
      </c>
      <c r="B11" s="111">
        <v>1309</v>
      </c>
    </row>
    <row r="12" spans="1:2">
      <c r="A12" s="71">
        <v>33178</v>
      </c>
      <c r="B12" s="111">
        <v>1352</v>
      </c>
    </row>
    <row r="13" spans="1:2">
      <c r="A13" s="71">
        <v>33208</v>
      </c>
      <c r="B13" s="111">
        <v>1297</v>
      </c>
    </row>
    <row r="14" spans="1:2">
      <c r="A14" s="71">
        <v>33239</v>
      </c>
      <c r="B14" s="111">
        <v>1242</v>
      </c>
    </row>
    <row r="15" spans="1:2">
      <c r="A15" s="71">
        <v>33270</v>
      </c>
      <c r="B15" s="111">
        <v>1215</v>
      </c>
    </row>
    <row r="16" spans="1:2">
      <c r="A16" s="71">
        <v>33298</v>
      </c>
      <c r="B16" s="111">
        <v>1211</v>
      </c>
    </row>
    <row r="17" spans="1:2">
      <c r="A17" s="71">
        <v>33329</v>
      </c>
      <c r="B17" s="111">
        <v>1144</v>
      </c>
    </row>
    <row r="18" spans="1:2">
      <c r="A18" s="71">
        <v>33359</v>
      </c>
      <c r="B18" s="111">
        <v>1063.3999020000001</v>
      </c>
    </row>
    <row r="19" spans="1:2">
      <c r="A19" s="71">
        <v>33390</v>
      </c>
      <c r="B19" s="111">
        <v>1041.4799800000001</v>
      </c>
    </row>
    <row r="20" spans="1:2">
      <c r="A20" s="71">
        <v>33420</v>
      </c>
      <c r="B20" s="111">
        <v>996.85522460000004</v>
      </c>
    </row>
    <row r="21" spans="1:2">
      <c r="A21" s="71">
        <v>33451</v>
      </c>
      <c r="B21" s="111">
        <v>1136.351318</v>
      </c>
    </row>
    <row r="22" spans="1:2">
      <c r="A22" s="71">
        <v>33482</v>
      </c>
      <c r="B22" s="111">
        <v>1273.3198239999999</v>
      </c>
    </row>
    <row r="23" spans="1:2">
      <c r="A23" s="71">
        <v>33512</v>
      </c>
      <c r="B23" s="111">
        <v>1304.3999020000001</v>
      </c>
    </row>
    <row r="24" spans="1:2">
      <c r="A24" s="71">
        <v>33543</v>
      </c>
      <c r="B24" s="111">
        <v>1316.9350589999999</v>
      </c>
    </row>
    <row r="25" spans="1:2">
      <c r="A25" s="71">
        <v>33573</v>
      </c>
      <c r="B25" s="111">
        <v>1366.6091309999999</v>
      </c>
    </row>
    <row r="26" spans="1:2">
      <c r="A26" s="71">
        <v>33604</v>
      </c>
      <c r="B26" s="111">
        <v>1281.568115</v>
      </c>
    </row>
    <row r="27" spans="1:2">
      <c r="A27" s="71">
        <v>33635</v>
      </c>
      <c r="B27" s="111">
        <v>1191.0485839999999</v>
      </c>
    </row>
    <row r="28" spans="1:2">
      <c r="A28" s="71">
        <v>33664</v>
      </c>
      <c r="B28" s="111">
        <v>1127.9636230000001</v>
      </c>
    </row>
    <row r="29" spans="1:2">
      <c r="A29" s="71">
        <v>33695</v>
      </c>
      <c r="B29" s="111">
        <v>1045.480225</v>
      </c>
    </row>
    <row r="30" spans="1:2">
      <c r="A30" s="71">
        <v>33725</v>
      </c>
      <c r="B30" s="111">
        <v>995.31127930000002</v>
      </c>
    </row>
    <row r="31" spans="1:2">
      <c r="A31" s="71">
        <v>33756</v>
      </c>
      <c r="B31" s="111">
        <v>962.63208010000005</v>
      </c>
    </row>
    <row r="32" spans="1:2">
      <c r="A32" s="71">
        <v>33786</v>
      </c>
      <c r="B32" s="111">
        <v>1105.2382809999999</v>
      </c>
    </row>
    <row r="33" spans="1:2">
      <c r="A33" s="71">
        <v>33817</v>
      </c>
      <c r="B33" s="111">
        <v>1182.1079099999999</v>
      </c>
    </row>
    <row r="34" spans="1:2">
      <c r="A34" s="71">
        <v>33848</v>
      </c>
      <c r="B34" s="111">
        <v>1118.9277340000001</v>
      </c>
    </row>
    <row r="35" spans="1:2">
      <c r="A35" s="71">
        <v>33878</v>
      </c>
      <c r="B35" s="111">
        <v>1071.475342</v>
      </c>
    </row>
    <row r="36" spans="1:2">
      <c r="A36" s="71">
        <v>33909</v>
      </c>
      <c r="B36" s="111">
        <v>1076.3845209999999</v>
      </c>
    </row>
    <row r="37" spans="1:2">
      <c r="A37" s="71">
        <v>33939</v>
      </c>
      <c r="B37" s="111">
        <v>1034.9021</v>
      </c>
    </row>
    <row r="38" spans="1:2">
      <c r="A38" s="71">
        <v>33970</v>
      </c>
      <c r="B38" s="111">
        <v>1035.569702</v>
      </c>
    </row>
    <row r="39" spans="1:2">
      <c r="A39" s="71">
        <v>34001</v>
      </c>
      <c r="B39" s="111">
        <v>990.99133300000005</v>
      </c>
    </row>
    <row r="40" spans="1:2">
      <c r="A40" s="71">
        <v>34029</v>
      </c>
      <c r="B40" s="111">
        <v>977.31890869999995</v>
      </c>
    </row>
    <row r="41" spans="1:2">
      <c r="A41" s="71">
        <v>34060</v>
      </c>
      <c r="B41" s="111">
        <v>1010.747864</v>
      </c>
    </row>
    <row r="42" spans="1:2">
      <c r="A42" s="71">
        <v>34090</v>
      </c>
      <c r="B42" s="111">
        <v>998.06665039999996</v>
      </c>
    </row>
    <row r="43" spans="1:2">
      <c r="A43" s="71">
        <v>34121</v>
      </c>
      <c r="B43" s="111">
        <v>941.68542479999996</v>
      </c>
    </row>
    <row r="44" spans="1:2">
      <c r="A44" s="71">
        <v>34151</v>
      </c>
      <c r="B44" s="111">
        <v>1058.643677</v>
      </c>
    </row>
    <row r="45" spans="1:2">
      <c r="A45" s="71">
        <v>34182</v>
      </c>
      <c r="B45" s="111">
        <v>1087.172607</v>
      </c>
    </row>
    <row r="46" spans="1:2">
      <c r="A46" s="71">
        <v>34213</v>
      </c>
      <c r="B46" s="111">
        <v>1263.3011469999999</v>
      </c>
    </row>
    <row r="47" spans="1:2">
      <c r="A47" s="71">
        <v>34243</v>
      </c>
      <c r="B47" s="111">
        <v>1290.4720460000001</v>
      </c>
    </row>
    <row r="48" spans="1:2">
      <c r="A48" s="71">
        <v>34274</v>
      </c>
      <c r="B48" s="111">
        <v>1321.7763669999999</v>
      </c>
    </row>
    <row r="49" spans="1:2">
      <c r="A49" s="71">
        <v>34304</v>
      </c>
      <c r="B49" s="111">
        <v>1359.5070800000001</v>
      </c>
    </row>
    <row r="50" spans="1:2">
      <c r="A50" s="71">
        <v>34335</v>
      </c>
      <c r="B50" s="111">
        <v>1263.626221</v>
      </c>
    </row>
    <row r="51" spans="1:2">
      <c r="A51" s="71">
        <v>34366</v>
      </c>
      <c r="B51" s="111">
        <v>1226.5939940000001</v>
      </c>
    </row>
    <row r="52" spans="1:2">
      <c r="A52" s="71">
        <v>34394</v>
      </c>
      <c r="B52" s="111">
        <v>1307.1888429999999</v>
      </c>
    </row>
    <row r="53" spans="1:2">
      <c r="A53" s="71">
        <v>34425</v>
      </c>
      <c r="B53" s="111">
        <v>1244.001831</v>
      </c>
    </row>
    <row r="54" spans="1:2">
      <c r="A54" s="71">
        <v>34455</v>
      </c>
      <c r="B54" s="111">
        <v>1378.6933590000001</v>
      </c>
    </row>
    <row r="55" spans="1:2">
      <c r="A55" s="71">
        <v>34486</v>
      </c>
      <c r="B55" s="111">
        <v>1458.948486</v>
      </c>
    </row>
    <row r="56" spans="1:2">
      <c r="A56" s="71">
        <v>34516</v>
      </c>
      <c r="B56" s="111">
        <v>1555.8691409999999</v>
      </c>
    </row>
    <row r="57" spans="1:2">
      <c r="A57" s="71">
        <v>34547</v>
      </c>
      <c r="B57" s="111">
        <v>1551.171143</v>
      </c>
    </row>
    <row r="58" spans="1:2">
      <c r="A58" s="71">
        <v>34578</v>
      </c>
      <c r="B58" s="111">
        <v>1486.2635499999999</v>
      </c>
    </row>
    <row r="59" spans="1:2">
      <c r="A59" s="71">
        <v>34608</v>
      </c>
      <c r="B59" s="111">
        <v>1447.7076420000001</v>
      </c>
    </row>
    <row r="60" spans="1:2">
      <c r="A60" s="71">
        <v>34639</v>
      </c>
      <c r="B60" s="111">
        <v>1430.6160890000001</v>
      </c>
    </row>
    <row r="61" spans="1:2">
      <c r="A61" s="71">
        <v>34669</v>
      </c>
      <c r="B61" s="111">
        <v>1397.5069579999999</v>
      </c>
    </row>
    <row r="62" spans="1:2">
      <c r="A62" s="71">
        <v>34700</v>
      </c>
      <c r="B62" s="111">
        <v>1467.5584719999999</v>
      </c>
    </row>
    <row r="63" spans="1:2">
      <c r="A63" s="71">
        <v>34731</v>
      </c>
      <c r="B63" s="111">
        <v>1510.6323239999999</v>
      </c>
    </row>
    <row r="64" spans="1:2">
      <c r="A64" s="71">
        <v>34759</v>
      </c>
      <c r="B64" s="111">
        <v>1484.931885</v>
      </c>
    </row>
    <row r="65" spans="1:2">
      <c r="A65" s="71">
        <v>34790</v>
      </c>
      <c r="B65" s="111">
        <v>1463.9655760000001</v>
      </c>
    </row>
    <row r="66" spans="1:2">
      <c r="A66" s="71">
        <v>34820</v>
      </c>
      <c r="B66" s="111">
        <v>1448.408936</v>
      </c>
    </row>
    <row r="67" spans="1:2">
      <c r="A67" s="71">
        <v>34851</v>
      </c>
      <c r="B67" s="111">
        <v>1437.1695560000001</v>
      </c>
    </row>
    <row r="68" spans="1:2">
      <c r="A68" s="71">
        <v>34881</v>
      </c>
      <c r="B68" s="111">
        <v>1360.7626949999999</v>
      </c>
    </row>
    <row r="69" spans="1:2">
      <c r="A69" s="71">
        <v>34912</v>
      </c>
      <c r="B69" s="111">
        <v>1410.494629</v>
      </c>
    </row>
    <row r="70" spans="1:2">
      <c r="A70" s="71">
        <v>34943</v>
      </c>
      <c r="B70" s="111">
        <v>1395.075317</v>
      </c>
    </row>
    <row r="71" spans="1:2">
      <c r="A71" s="71">
        <v>34973</v>
      </c>
      <c r="B71" s="111">
        <v>1394.6401370000001</v>
      </c>
    </row>
    <row r="72" spans="1:2">
      <c r="A72" s="71">
        <v>35004</v>
      </c>
      <c r="B72" s="111">
        <v>1435.903198</v>
      </c>
    </row>
    <row r="73" spans="1:2">
      <c r="A73" s="71">
        <v>35034</v>
      </c>
      <c r="B73" s="111">
        <v>1380.961914</v>
      </c>
    </row>
    <row r="74" spans="1:2">
      <c r="A74" s="71">
        <v>35065</v>
      </c>
      <c r="B74" s="111">
        <v>1349.1126710000001</v>
      </c>
    </row>
    <row r="75" spans="1:2">
      <c r="A75" s="71">
        <v>35096</v>
      </c>
      <c r="B75" s="111">
        <v>1370.553345</v>
      </c>
    </row>
    <row r="76" spans="1:2">
      <c r="A76" s="71">
        <v>35125</v>
      </c>
      <c r="B76" s="111">
        <v>1338.600342</v>
      </c>
    </row>
    <row r="77" spans="1:2">
      <c r="A77" s="71">
        <v>35156</v>
      </c>
      <c r="B77" s="111">
        <v>1457.331177</v>
      </c>
    </row>
    <row r="78" spans="1:2">
      <c r="A78" s="71">
        <v>35186</v>
      </c>
      <c r="B78" s="111">
        <v>1524.4414059999999</v>
      </c>
    </row>
    <row r="79" spans="1:2">
      <c r="A79" s="71">
        <v>35217</v>
      </c>
      <c r="B79" s="111">
        <v>1537.562134</v>
      </c>
    </row>
    <row r="80" spans="1:2">
      <c r="A80" s="71">
        <v>35247</v>
      </c>
      <c r="B80" s="111">
        <v>1490.3770750000001</v>
      </c>
    </row>
    <row r="81" spans="1:2">
      <c r="A81" s="71">
        <v>35278</v>
      </c>
      <c r="B81" s="111">
        <v>1501.7188719999999</v>
      </c>
    </row>
    <row r="82" spans="1:2">
      <c r="A82" s="71">
        <v>35309</v>
      </c>
      <c r="B82" s="111">
        <v>1475.9528809999999</v>
      </c>
    </row>
    <row r="83" spans="1:2">
      <c r="A83" s="71">
        <v>35339</v>
      </c>
      <c r="B83" s="111">
        <v>1477.580078</v>
      </c>
    </row>
    <row r="84" spans="1:2">
      <c r="A84" s="71">
        <v>35370</v>
      </c>
      <c r="B84" s="111">
        <v>1465.535034</v>
      </c>
    </row>
    <row r="85" spans="1:2">
      <c r="A85" s="71">
        <v>35400</v>
      </c>
      <c r="B85" s="111">
        <v>1474.232422</v>
      </c>
    </row>
    <row r="86" spans="1:2">
      <c r="A86" s="71">
        <v>35431</v>
      </c>
      <c r="B86" s="111">
        <v>1428.790649</v>
      </c>
    </row>
    <row r="87" spans="1:2">
      <c r="A87" s="71">
        <v>35462</v>
      </c>
      <c r="B87" s="111">
        <v>1373.284058</v>
      </c>
    </row>
    <row r="88" spans="1:2">
      <c r="A88" s="71">
        <v>35490</v>
      </c>
      <c r="B88" s="111">
        <v>1521.8754879999999</v>
      </c>
    </row>
    <row r="89" spans="1:2">
      <c r="A89" s="71">
        <v>35521</v>
      </c>
      <c r="B89" s="111">
        <v>1570.6148679999999</v>
      </c>
    </row>
    <row r="90" spans="1:2">
      <c r="A90" s="71">
        <v>35551</v>
      </c>
      <c r="B90" s="111">
        <v>1568.298096</v>
      </c>
    </row>
    <row r="91" spans="1:2">
      <c r="A91" s="71">
        <v>35582</v>
      </c>
      <c r="B91" s="111">
        <v>1693.623779</v>
      </c>
    </row>
    <row r="92" spans="1:2">
      <c r="A92" s="71">
        <v>35612</v>
      </c>
      <c r="B92" s="111">
        <v>1677.4313959999999</v>
      </c>
    </row>
    <row r="93" spans="1:2">
      <c r="A93" s="71">
        <v>35643</v>
      </c>
      <c r="B93" s="111">
        <v>1649.1945800000001</v>
      </c>
    </row>
    <row r="94" spans="1:2">
      <c r="A94" s="71">
        <v>35674</v>
      </c>
      <c r="B94" s="111">
        <v>1765.5842290000001</v>
      </c>
    </row>
    <row r="95" spans="1:2">
      <c r="A95" s="71">
        <v>35704</v>
      </c>
      <c r="B95" s="111">
        <v>1741.098755</v>
      </c>
    </row>
    <row r="96" spans="1:2">
      <c r="A96" s="71">
        <v>35735</v>
      </c>
      <c r="B96" s="111">
        <v>1696.3739009999999</v>
      </c>
    </row>
    <row r="97" spans="1:2">
      <c r="A97" s="71">
        <v>35765</v>
      </c>
      <c r="B97" s="111">
        <v>1738.749268</v>
      </c>
    </row>
    <row r="98" spans="1:2">
      <c r="A98" s="71">
        <v>35796</v>
      </c>
      <c r="B98" s="111">
        <v>1670.671875</v>
      </c>
    </row>
    <row r="99" spans="1:2">
      <c r="A99" s="71">
        <v>35827</v>
      </c>
      <c r="B99" s="111">
        <v>1643.225952</v>
      </c>
    </row>
    <row r="100" spans="1:2">
      <c r="A100" s="71">
        <v>35855</v>
      </c>
      <c r="B100" s="111">
        <v>1721.0639650000001</v>
      </c>
    </row>
    <row r="101" spans="1:2">
      <c r="A101" s="71">
        <v>35886</v>
      </c>
      <c r="B101" s="111">
        <v>1720.1594239999999</v>
      </c>
    </row>
    <row r="102" spans="1:2">
      <c r="A102" s="71">
        <v>35916</v>
      </c>
      <c r="B102" s="111">
        <v>1781.408813</v>
      </c>
    </row>
    <row r="103" spans="1:2">
      <c r="A103" s="71">
        <v>35947</v>
      </c>
      <c r="B103" s="111">
        <v>1723.3520510000001</v>
      </c>
    </row>
    <row r="104" spans="1:2">
      <c r="A104" s="71">
        <v>35977</v>
      </c>
      <c r="B104" s="111">
        <v>1712.243774</v>
      </c>
    </row>
    <row r="105" spans="1:2">
      <c r="A105" s="71">
        <v>36008</v>
      </c>
      <c r="B105" s="111">
        <v>1682.5023189999999</v>
      </c>
    </row>
    <row r="106" spans="1:2">
      <c r="A106" s="71">
        <v>36039</v>
      </c>
      <c r="B106" s="111">
        <v>1685.862061</v>
      </c>
    </row>
    <row r="107" spans="1:2">
      <c r="A107" s="71">
        <v>36069</v>
      </c>
      <c r="B107" s="111">
        <v>1647.518677</v>
      </c>
    </row>
    <row r="108" spans="1:2">
      <c r="A108" s="71">
        <v>36100</v>
      </c>
      <c r="B108" s="111">
        <v>1599.911255</v>
      </c>
    </row>
    <row r="109" spans="1:2">
      <c r="A109" s="71">
        <v>36130</v>
      </c>
      <c r="B109" s="111">
        <v>1524.1213379999999</v>
      </c>
    </row>
    <row r="110" spans="1:2">
      <c r="A110" s="71">
        <v>36161</v>
      </c>
      <c r="B110" s="111">
        <v>1455.78772</v>
      </c>
    </row>
    <row r="111" spans="1:2">
      <c r="A111" s="71">
        <v>36192</v>
      </c>
      <c r="B111" s="111">
        <v>1411.1374249999999</v>
      </c>
    </row>
    <row r="112" spans="1:2">
      <c r="A112" s="71">
        <v>36220</v>
      </c>
      <c r="B112" s="111">
        <v>1313.894943</v>
      </c>
    </row>
    <row r="113" spans="1:2">
      <c r="A113" s="71">
        <v>36251</v>
      </c>
      <c r="B113" s="111">
        <v>1177.88806</v>
      </c>
    </row>
    <row r="114" spans="1:2">
      <c r="A114" s="71">
        <v>36281</v>
      </c>
      <c r="B114" s="111">
        <v>1059.2363459999999</v>
      </c>
    </row>
    <row r="115" spans="1:2">
      <c r="A115" s="71">
        <v>36312</v>
      </c>
      <c r="B115" s="111">
        <v>1162.9074049999999</v>
      </c>
    </row>
    <row r="116" spans="1:2">
      <c r="A116" s="71">
        <v>36342</v>
      </c>
      <c r="B116" s="111">
        <v>1113.2391720000001</v>
      </c>
    </row>
    <row r="117" spans="1:2">
      <c r="A117" s="71">
        <v>36373</v>
      </c>
      <c r="B117" s="111">
        <v>1003.5727460000001</v>
      </c>
    </row>
    <row r="118" spans="1:2">
      <c r="A118" s="71">
        <v>36404</v>
      </c>
      <c r="B118" s="111">
        <v>1060.561537</v>
      </c>
    </row>
    <row r="119" spans="1:2">
      <c r="A119" s="71">
        <v>36434</v>
      </c>
      <c r="B119" s="111">
        <v>1021.5372159999999</v>
      </c>
    </row>
    <row r="120" spans="1:2">
      <c r="A120" s="71">
        <v>36465</v>
      </c>
      <c r="B120" s="111">
        <v>922.0766175</v>
      </c>
    </row>
    <row r="121" spans="1:2">
      <c r="A121" s="71">
        <v>36495</v>
      </c>
      <c r="B121" s="111">
        <v>918.75368560000004</v>
      </c>
    </row>
    <row r="122" spans="1:2">
      <c r="A122" s="71">
        <v>36526</v>
      </c>
      <c r="B122" s="111">
        <v>918.48174270000004</v>
      </c>
    </row>
    <row r="123" spans="1:2">
      <c r="A123" s="71">
        <v>36557</v>
      </c>
      <c r="B123" s="111">
        <v>860.73996890000001</v>
      </c>
    </row>
    <row r="124" spans="1:2">
      <c r="A124" s="71">
        <v>36586</v>
      </c>
      <c r="B124" s="111">
        <v>925.92580350000003</v>
      </c>
    </row>
    <row r="125" spans="1:2">
      <c r="A125" s="71">
        <v>36617</v>
      </c>
      <c r="B125" s="111">
        <v>911.95235660000003</v>
      </c>
    </row>
    <row r="126" spans="1:2">
      <c r="A126" s="71">
        <v>36647</v>
      </c>
      <c r="B126" s="111">
        <v>909.422414</v>
      </c>
    </row>
    <row r="127" spans="1:2">
      <c r="A127" s="71">
        <v>36678</v>
      </c>
      <c r="B127" s="111">
        <v>948.22785780000004</v>
      </c>
    </row>
    <row r="128" spans="1:2">
      <c r="A128" s="71">
        <v>36708</v>
      </c>
      <c r="B128" s="111">
        <v>967.11155010000004</v>
      </c>
    </row>
    <row r="129" spans="1:2">
      <c r="A129" s="71">
        <v>36739</v>
      </c>
      <c r="B129" s="111">
        <v>877.79272639999999</v>
      </c>
    </row>
    <row r="130" spans="1:2">
      <c r="A130" s="71">
        <v>36770</v>
      </c>
      <c r="B130" s="111">
        <v>882.72917559999996</v>
      </c>
    </row>
    <row r="131" spans="1:2">
      <c r="A131" s="71">
        <v>36800</v>
      </c>
      <c r="B131" s="111">
        <v>877.72294409999995</v>
      </c>
    </row>
    <row r="132" spans="1:2">
      <c r="A132" s="71">
        <v>36831</v>
      </c>
      <c r="B132" s="111">
        <v>873.98715949999996</v>
      </c>
    </row>
    <row r="133" spans="1:2">
      <c r="A133" s="71">
        <v>36861</v>
      </c>
      <c r="B133" s="111">
        <v>892.78264679999995</v>
      </c>
    </row>
    <row r="134" spans="1:2">
      <c r="A134" s="71">
        <v>36892</v>
      </c>
      <c r="B134" s="111">
        <v>966.39499220000005</v>
      </c>
    </row>
    <row r="135" spans="1:2">
      <c r="A135" s="71">
        <v>36923</v>
      </c>
      <c r="B135" s="111">
        <v>1157.4665749999999</v>
      </c>
    </row>
    <row r="136" spans="1:2">
      <c r="A136" s="71">
        <v>36951</v>
      </c>
      <c r="B136" s="111">
        <v>1124.405514</v>
      </c>
    </row>
    <row r="137" spans="1:2">
      <c r="A137" s="71">
        <v>36982</v>
      </c>
      <c r="B137" s="111">
        <v>1083.662826</v>
      </c>
    </row>
    <row r="138" spans="1:2">
      <c r="A138" s="71">
        <v>37012</v>
      </c>
      <c r="B138" s="111">
        <v>1077.4361269999999</v>
      </c>
    </row>
    <row r="139" spans="1:2">
      <c r="A139" s="71">
        <v>37043</v>
      </c>
      <c r="B139" s="111">
        <v>973.29105489999995</v>
      </c>
    </row>
    <row r="140" spans="1:2">
      <c r="A140" s="71">
        <v>37073</v>
      </c>
      <c r="B140" s="111">
        <v>965.32272699999999</v>
      </c>
    </row>
    <row r="141" spans="1:2">
      <c r="A141" s="71">
        <v>37104</v>
      </c>
      <c r="B141" s="111">
        <v>1032.4838090000001</v>
      </c>
    </row>
    <row r="142" spans="1:2">
      <c r="A142" s="71">
        <v>37135</v>
      </c>
      <c r="B142" s="111">
        <v>1026.2032939999999</v>
      </c>
    </row>
    <row r="143" spans="1:2">
      <c r="A143" s="71">
        <v>37165</v>
      </c>
      <c r="B143" s="111">
        <v>1084.862378</v>
      </c>
    </row>
    <row r="144" spans="1:2">
      <c r="A144" s="71">
        <v>37196</v>
      </c>
      <c r="B144" s="111">
        <v>1231.5507789999999</v>
      </c>
    </row>
    <row r="145" spans="1:2">
      <c r="A145" s="71">
        <v>37226</v>
      </c>
      <c r="B145" s="111">
        <v>1337.4294560000001</v>
      </c>
    </row>
    <row r="146" spans="1:2">
      <c r="A146" s="71">
        <v>37257</v>
      </c>
      <c r="B146" s="111">
        <v>1385.9329769999999</v>
      </c>
    </row>
    <row r="147" spans="1:2">
      <c r="A147" s="71">
        <v>37288</v>
      </c>
      <c r="B147" s="111">
        <v>1490.3871830000001</v>
      </c>
    </row>
    <row r="148" spans="1:2">
      <c r="A148" s="71">
        <v>37316</v>
      </c>
      <c r="B148" s="111">
        <v>1592.0292320000001</v>
      </c>
    </row>
    <row r="149" spans="1:2">
      <c r="A149" s="71">
        <v>37347</v>
      </c>
      <c r="B149" s="111">
        <v>1568.1464080000001</v>
      </c>
    </row>
    <row r="150" spans="1:2">
      <c r="A150" s="71">
        <v>37377</v>
      </c>
      <c r="B150" s="111">
        <v>1604.6958380000001</v>
      </c>
    </row>
    <row r="151" spans="1:2">
      <c r="A151" s="71">
        <v>37408</v>
      </c>
      <c r="B151" s="111">
        <v>1656.45667</v>
      </c>
    </row>
    <row r="152" spans="1:2">
      <c r="A152" s="71">
        <v>37438</v>
      </c>
      <c r="B152" s="111">
        <v>1871.998523</v>
      </c>
    </row>
    <row r="153" spans="1:2">
      <c r="A153" s="71">
        <v>37469</v>
      </c>
      <c r="B153" s="111">
        <v>1959.272733</v>
      </c>
    </row>
    <row r="154" spans="1:2">
      <c r="A154" s="71">
        <v>37500</v>
      </c>
      <c r="B154" s="111">
        <v>2167.4122600000001</v>
      </c>
    </row>
    <row r="155" spans="1:2">
      <c r="A155" s="71">
        <v>37530</v>
      </c>
      <c r="B155" s="111">
        <v>2201.4951080000001</v>
      </c>
    </row>
    <row r="156" spans="1:2">
      <c r="A156" s="71">
        <v>37561</v>
      </c>
      <c r="B156" s="111">
        <v>1825.057438</v>
      </c>
    </row>
    <row r="157" spans="1:2">
      <c r="A157" s="71">
        <v>37591</v>
      </c>
      <c r="B157" s="111">
        <v>2025.611022</v>
      </c>
    </row>
    <row r="158" spans="1:2">
      <c r="A158" s="71">
        <v>37622</v>
      </c>
      <c r="B158" s="111">
        <v>2190.1381110000002</v>
      </c>
    </row>
    <row r="159" spans="1:2">
      <c r="A159" s="71">
        <v>37653</v>
      </c>
      <c r="B159" s="111">
        <v>2230.3522499999999</v>
      </c>
    </row>
    <row r="160" spans="1:2">
      <c r="A160" s="71">
        <v>37681</v>
      </c>
      <c r="B160" s="111">
        <v>1993.1130089999999</v>
      </c>
    </row>
    <row r="161" spans="1:2">
      <c r="A161" s="71">
        <v>37712</v>
      </c>
      <c r="B161" s="111">
        <v>1932.1945310000001</v>
      </c>
    </row>
    <row r="162" spans="1:2">
      <c r="A162" s="71">
        <v>37742</v>
      </c>
      <c r="B162" s="111">
        <v>1732.5174500000001</v>
      </c>
    </row>
    <row r="163" spans="1:2">
      <c r="A163" s="71">
        <v>37773</v>
      </c>
      <c r="B163" s="111">
        <v>1579.108465</v>
      </c>
    </row>
    <row r="164" spans="1:2">
      <c r="A164" s="71">
        <v>37803</v>
      </c>
      <c r="B164" s="111">
        <v>1562.7099089999999</v>
      </c>
    </row>
    <row r="165" spans="1:2">
      <c r="A165" s="71">
        <v>37834</v>
      </c>
      <c r="B165" s="111">
        <v>1565.5476799999999</v>
      </c>
    </row>
    <row r="166" spans="1:2">
      <c r="A166" s="71">
        <v>37865</v>
      </c>
      <c r="B166" s="111">
        <v>1625.388516</v>
      </c>
    </row>
    <row r="167" spans="1:2">
      <c r="A167" s="71">
        <v>37895</v>
      </c>
      <c r="B167" s="111">
        <v>1481.681288</v>
      </c>
    </row>
    <row r="168" spans="1:2">
      <c r="A168" s="71">
        <v>37926</v>
      </c>
      <c r="B168" s="111">
        <v>1510.00935</v>
      </c>
    </row>
    <row r="169" spans="1:2">
      <c r="A169" s="71">
        <v>37956</v>
      </c>
      <c r="B169" s="111">
        <v>1627.281285</v>
      </c>
    </row>
    <row r="170" spans="1:2">
      <c r="A170" s="71">
        <v>37987</v>
      </c>
      <c r="B170" s="111">
        <v>1626.3978529999999</v>
      </c>
    </row>
    <row r="171" spans="1:2">
      <c r="A171" s="71">
        <v>38018</v>
      </c>
      <c r="B171" s="111">
        <v>1566.0860279999999</v>
      </c>
    </row>
    <row r="172" spans="1:2">
      <c r="A172" s="71">
        <v>38047</v>
      </c>
      <c r="B172" s="111">
        <v>1504.4284070000001</v>
      </c>
    </row>
    <row r="173" spans="1:2">
      <c r="A173" s="71">
        <v>38078</v>
      </c>
      <c r="B173" s="111">
        <v>1435.668066</v>
      </c>
    </row>
    <row r="174" spans="1:2">
      <c r="A174" s="71">
        <v>38108</v>
      </c>
      <c r="B174" s="111">
        <v>1412.9611890000001</v>
      </c>
    </row>
    <row r="175" spans="1:2">
      <c r="A175" s="71">
        <v>38139</v>
      </c>
      <c r="B175" s="111">
        <v>1407.885456</v>
      </c>
    </row>
    <row r="176" spans="1:2">
      <c r="A176" s="71">
        <v>38169</v>
      </c>
      <c r="B176" s="111">
        <v>1567.8643790000001</v>
      </c>
    </row>
    <row r="177" spans="1:2">
      <c r="A177" s="71">
        <v>38200</v>
      </c>
      <c r="B177" s="111">
        <v>1727.333603</v>
      </c>
    </row>
    <row r="178" spans="1:2">
      <c r="A178" s="71">
        <v>38231</v>
      </c>
      <c r="B178" s="111">
        <v>1541.136667</v>
      </c>
    </row>
    <row r="179" spans="1:2">
      <c r="A179" s="71">
        <v>38261</v>
      </c>
      <c r="B179" s="111">
        <v>1483.80205</v>
      </c>
    </row>
    <row r="180" spans="1:2">
      <c r="A180" s="71">
        <v>38292</v>
      </c>
      <c r="B180" s="111">
        <v>1665.708547</v>
      </c>
    </row>
    <row r="181" spans="1:2">
      <c r="A181" s="71">
        <v>38322</v>
      </c>
      <c r="B181" s="111">
        <v>1672.7488289999999</v>
      </c>
    </row>
    <row r="182" spans="1:2">
      <c r="A182" s="71">
        <v>38353</v>
      </c>
      <c r="B182" s="111">
        <v>1550.2155110000001</v>
      </c>
    </row>
    <row r="183" spans="1:2">
      <c r="A183" s="71">
        <v>38384</v>
      </c>
      <c r="B183" s="111">
        <v>1633.997603</v>
      </c>
    </row>
    <row r="184" spans="1:2">
      <c r="A184" s="71">
        <v>38412</v>
      </c>
      <c r="B184" s="111">
        <v>1764.4528499999999</v>
      </c>
    </row>
    <row r="185" spans="1:2">
      <c r="A185" s="71">
        <v>38443</v>
      </c>
      <c r="B185" s="111">
        <v>1585.9503890000001</v>
      </c>
    </row>
    <row r="186" spans="1:2">
      <c r="A186" s="71">
        <v>38473</v>
      </c>
      <c r="B186" s="111">
        <v>1509.4646700000001</v>
      </c>
    </row>
    <row r="187" spans="1:2">
      <c r="A187" s="71">
        <v>38504</v>
      </c>
      <c r="B187" s="111">
        <v>1538.6299590000001</v>
      </c>
    </row>
    <row r="188" spans="1:2">
      <c r="A188" s="71">
        <v>38534</v>
      </c>
      <c r="B188" s="111">
        <v>1488.315932</v>
      </c>
    </row>
    <row r="189" spans="1:2">
      <c r="A189" s="71">
        <v>38565</v>
      </c>
      <c r="B189" s="111">
        <v>1482.230836</v>
      </c>
    </row>
    <row r="190" spans="1:2">
      <c r="A190" s="71">
        <v>38596</v>
      </c>
      <c r="B190" s="111">
        <v>1504.155998</v>
      </c>
    </row>
    <row r="191" spans="1:2">
      <c r="A191" s="71">
        <v>38626</v>
      </c>
      <c r="B191" s="111">
        <v>1453.830305</v>
      </c>
    </row>
    <row r="192" spans="1:2">
      <c r="A192" s="71">
        <v>38657</v>
      </c>
      <c r="B192" s="111">
        <v>1428.77721</v>
      </c>
    </row>
    <row r="193" spans="1:2">
      <c r="A193" s="71">
        <v>38687</v>
      </c>
      <c r="B193" s="111">
        <v>1517.610383</v>
      </c>
    </row>
    <row r="194" spans="1:2">
      <c r="A194" s="71">
        <v>38718</v>
      </c>
      <c r="B194" s="111">
        <v>1576.229801</v>
      </c>
    </row>
    <row r="195" spans="1:2">
      <c r="A195" s="71">
        <v>38749</v>
      </c>
      <c r="B195" s="111">
        <v>1545.4011</v>
      </c>
    </row>
    <row r="196" spans="1:2">
      <c r="A196" s="71">
        <v>38777</v>
      </c>
      <c r="B196" s="111">
        <v>1545.0512759999999</v>
      </c>
    </row>
    <row r="197" spans="1:2">
      <c r="A197" s="71">
        <v>38808</v>
      </c>
      <c r="B197" s="111">
        <v>1552.340948</v>
      </c>
    </row>
    <row r="198" spans="1:2">
      <c r="A198" s="71">
        <v>38838</v>
      </c>
      <c r="B198" s="111">
        <v>1594.2962789999999</v>
      </c>
    </row>
    <row r="199" spans="1:2">
      <c r="A199" s="71">
        <v>38869</v>
      </c>
      <c r="B199" s="111">
        <v>1605.780389</v>
      </c>
    </row>
    <row r="200" spans="1:2">
      <c r="A200" s="71">
        <v>38899</v>
      </c>
      <c r="B200" s="111">
        <v>1673.206545</v>
      </c>
    </row>
    <row r="201" spans="1:2">
      <c r="A201" s="71">
        <v>38930</v>
      </c>
      <c r="B201" s="111">
        <v>1612.9425699999999</v>
      </c>
    </row>
    <row r="202" spans="1:2">
      <c r="A202" s="71">
        <v>38961</v>
      </c>
      <c r="B202" s="111">
        <v>1566.3360720000001</v>
      </c>
    </row>
    <row r="203" spans="1:2">
      <c r="A203" s="71">
        <v>38991</v>
      </c>
      <c r="B203" s="111">
        <v>1530.171</v>
      </c>
    </row>
    <row r="204" spans="1:2">
      <c r="A204" s="71">
        <v>39022</v>
      </c>
      <c r="B204" s="111">
        <v>1582.5418119999999</v>
      </c>
    </row>
    <row r="205" spans="1:2">
      <c r="A205" s="71">
        <v>39052</v>
      </c>
      <c r="B205" s="111">
        <v>1702.156248</v>
      </c>
    </row>
    <row r="206" spans="1:2">
      <c r="A206" s="71">
        <v>39083</v>
      </c>
      <c r="B206" s="111">
        <v>1701.9281109999999</v>
      </c>
    </row>
    <row r="207" spans="1:2">
      <c r="A207" s="71">
        <v>39114</v>
      </c>
      <c r="B207" s="111">
        <v>1811.1520479999999</v>
      </c>
    </row>
    <row r="208" spans="1:2">
      <c r="A208" s="71">
        <v>39142</v>
      </c>
      <c r="B208" s="111">
        <v>1924.202511</v>
      </c>
    </row>
    <row r="209" spans="1:2">
      <c r="A209" s="71">
        <v>39173</v>
      </c>
      <c r="B209" s="111">
        <v>1975.4326060000001</v>
      </c>
    </row>
    <row r="210" spans="1:2">
      <c r="A210" s="71">
        <v>39203</v>
      </c>
      <c r="B210" s="111">
        <v>2004.6270950000001</v>
      </c>
    </row>
    <row r="211" spans="1:2">
      <c r="A211" s="71">
        <v>39234</v>
      </c>
      <c r="B211" s="111">
        <v>2012.51911</v>
      </c>
    </row>
    <row r="212" spans="1:2">
      <c r="A212" s="71">
        <v>39264</v>
      </c>
      <c r="B212" s="111">
        <v>2151.6658520000001</v>
      </c>
    </row>
    <row r="213" spans="1:2">
      <c r="A213" s="71">
        <v>39295</v>
      </c>
      <c r="B213" s="111">
        <v>1902.0918919999999</v>
      </c>
    </row>
    <row r="214" spans="1:2">
      <c r="A214" s="71">
        <v>39326</v>
      </c>
      <c r="B214" s="111">
        <v>1965.1391659999999</v>
      </c>
    </row>
    <row r="215" spans="1:2">
      <c r="A215" s="71">
        <v>39356</v>
      </c>
      <c r="B215" s="111">
        <v>1916.6699510000001</v>
      </c>
    </row>
    <row r="216" spans="1:2">
      <c r="A216" s="71">
        <v>39387</v>
      </c>
      <c r="B216" s="111">
        <v>1967.415923</v>
      </c>
    </row>
    <row r="217" spans="1:2">
      <c r="A217" s="71">
        <v>39417</v>
      </c>
      <c r="B217" s="111">
        <v>2119.8463590000001</v>
      </c>
    </row>
    <row r="218" spans="1:2">
      <c r="A218" s="71">
        <v>39448</v>
      </c>
      <c r="B218" s="111">
        <v>2213.539139</v>
      </c>
    </row>
    <row r="219" spans="1:2">
      <c r="A219" s="71">
        <v>39479</v>
      </c>
      <c r="B219" s="111">
        <v>2523.0506310000001</v>
      </c>
    </row>
    <row r="220" spans="1:2">
      <c r="A220" s="71">
        <v>39508</v>
      </c>
      <c r="B220" s="111">
        <v>2649.8387080000002</v>
      </c>
    </row>
    <row r="221" spans="1:2">
      <c r="A221" s="71">
        <v>39539</v>
      </c>
      <c r="B221" s="111">
        <v>2628.3291640000002</v>
      </c>
    </row>
    <row r="222" spans="1:2">
      <c r="A222" s="71">
        <v>39569</v>
      </c>
      <c r="B222" s="111">
        <v>2689.6202709999998</v>
      </c>
    </row>
    <row r="223" spans="1:2">
      <c r="A223" s="71">
        <v>39600</v>
      </c>
      <c r="B223" s="111">
        <v>3021.7566670000001</v>
      </c>
    </row>
    <row r="224" spans="1:2">
      <c r="A224" s="71">
        <v>39630</v>
      </c>
      <c r="B224" s="111">
        <v>2953.6715640000002</v>
      </c>
    </row>
    <row r="225" spans="1:2">
      <c r="A225" s="71">
        <v>39661</v>
      </c>
      <c r="B225" s="111">
        <v>2812.4449140000002</v>
      </c>
    </row>
    <row r="226" spans="1:2">
      <c r="A226" s="71">
        <v>39692</v>
      </c>
      <c r="B226" s="111">
        <v>2672.0524519999999</v>
      </c>
    </row>
    <row r="227" spans="1:2">
      <c r="A227" s="71">
        <v>39722</v>
      </c>
      <c r="B227" s="111">
        <v>2258.6768139999999</v>
      </c>
    </row>
    <row r="228" spans="1:2">
      <c r="A228" s="71">
        <v>39753</v>
      </c>
      <c r="B228" s="111">
        <v>2068.0434270000001</v>
      </c>
    </row>
    <row r="229" spans="1:2">
      <c r="A229" s="71">
        <v>39783</v>
      </c>
      <c r="B229" s="111">
        <v>2432.9060030000001</v>
      </c>
    </row>
    <row r="230" spans="1:2">
      <c r="A230" s="71">
        <v>39814</v>
      </c>
      <c r="B230" s="111">
        <v>2624.293134</v>
      </c>
    </row>
    <row r="231" spans="1:2">
      <c r="A231" s="71">
        <v>39845</v>
      </c>
      <c r="B231" s="111">
        <v>2660.4662119999998</v>
      </c>
    </row>
    <row r="232" spans="1:2">
      <c r="A232" s="71">
        <v>39873</v>
      </c>
      <c r="B232" s="111">
        <v>2501.7509420000001</v>
      </c>
    </row>
    <row r="233" spans="1:2">
      <c r="A233" s="71">
        <v>39904</v>
      </c>
      <c r="B233" s="111">
        <v>2555.1663210000002</v>
      </c>
    </row>
    <row r="234" spans="1:2">
      <c r="A234" s="71">
        <v>39934</v>
      </c>
      <c r="B234" s="111">
        <v>2483.4792590000002</v>
      </c>
    </row>
    <row r="235" spans="1:2">
      <c r="A235" s="71">
        <v>39965</v>
      </c>
      <c r="B235" s="111">
        <v>2700.3662009999998</v>
      </c>
    </row>
    <row r="236" spans="1:2">
      <c r="A236" s="71">
        <v>39995</v>
      </c>
      <c r="B236" s="111">
        <v>2791.3512219999998</v>
      </c>
    </row>
    <row r="237" spans="1:2">
      <c r="A237" s="71">
        <v>40026</v>
      </c>
      <c r="B237" s="111">
        <v>2956.6636669999998</v>
      </c>
    </row>
    <row r="238" spans="1:2">
      <c r="A238" s="71">
        <v>40057</v>
      </c>
      <c r="B238" s="111">
        <v>3142.8638759999999</v>
      </c>
    </row>
    <row r="239" spans="1:2">
      <c r="A239" s="71">
        <v>40087</v>
      </c>
      <c r="B239" s="111">
        <v>3372.5033969999999</v>
      </c>
    </row>
    <row r="240" spans="1:2">
      <c r="A240" s="71">
        <v>40118</v>
      </c>
      <c r="B240" s="111">
        <v>3384.1280860000002</v>
      </c>
    </row>
    <row r="241" spans="1:2">
      <c r="A241" s="71">
        <v>40148</v>
      </c>
      <c r="B241" s="111">
        <v>3517.5436420000001</v>
      </c>
    </row>
    <row r="242" spans="1:2">
      <c r="A242" s="71">
        <v>40179</v>
      </c>
      <c r="B242" s="111">
        <v>3522.0953979999999</v>
      </c>
    </row>
    <row r="243" spans="1:2">
      <c r="A243" s="71">
        <v>40210</v>
      </c>
      <c r="B243" s="111">
        <v>3276.545775</v>
      </c>
    </row>
    <row r="244" spans="1:2">
      <c r="A244" s="71">
        <v>40238</v>
      </c>
      <c r="B244" s="111">
        <v>3089.645814</v>
      </c>
    </row>
    <row r="245" spans="1:2">
      <c r="A245" s="71">
        <v>40269</v>
      </c>
      <c r="B245" s="111">
        <v>3221.237212</v>
      </c>
    </row>
    <row r="246" spans="1:2">
      <c r="A246" s="71">
        <v>40299</v>
      </c>
      <c r="B246" s="111">
        <v>3165.761094</v>
      </c>
    </row>
    <row r="247" spans="1:2">
      <c r="A247" s="71">
        <v>40330</v>
      </c>
      <c r="B247" s="111">
        <v>3230.827679</v>
      </c>
    </row>
    <row r="248" spans="1:2">
      <c r="A248" s="71">
        <v>40360</v>
      </c>
      <c r="B248" s="111">
        <v>3229.5472260000001</v>
      </c>
    </row>
    <row r="249" spans="1:2">
      <c r="A249" s="71">
        <v>40391</v>
      </c>
      <c r="B249" s="111">
        <v>3071.714817</v>
      </c>
    </row>
    <row r="250" spans="1:2">
      <c r="A250" s="71">
        <v>40422</v>
      </c>
      <c r="B250" s="111">
        <v>2874.9836140000002</v>
      </c>
    </row>
    <row r="251" spans="1:2">
      <c r="A251" s="71">
        <v>40452</v>
      </c>
      <c r="B251" s="111">
        <v>2927.4546230000001</v>
      </c>
    </row>
    <row r="252" spans="1:2">
      <c r="A252" s="71">
        <v>40483</v>
      </c>
      <c r="B252" s="111">
        <v>2910.3109159999999</v>
      </c>
    </row>
    <row r="253" spans="1:2">
      <c r="A253" s="71">
        <v>40513</v>
      </c>
      <c r="B253" s="111">
        <v>3047.0621420000002</v>
      </c>
    </row>
    <row r="254" spans="1:2">
      <c r="A254" s="71">
        <v>40544</v>
      </c>
      <c r="B254" s="111">
        <v>3164.4843580000002</v>
      </c>
    </row>
    <row r="255" spans="1:2">
      <c r="A255" s="71">
        <v>40575</v>
      </c>
      <c r="B255" s="111">
        <v>3471.0967409999998</v>
      </c>
    </row>
    <row r="256" spans="1:2">
      <c r="A256" s="71">
        <v>40603</v>
      </c>
      <c r="B256" s="111">
        <v>3392.9685199999999</v>
      </c>
    </row>
    <row r="257" spans="1:2">
      <c r="A257" s="71">
        <v>40634</v>
      </c>
      <c r="B257" s="111">
        <v>3113.508425</v>
      </c>
    </row>
    <row r="258" spans="1:2">
      <c r="A258" s="71">
        <v>40664</v>
      </c>
      <c r="B258" s="111">
        <v>3070.766345</v>
      </c>
    </row>
    <row r="259" spans="1:2">
      <c r="A259" s="71">
        <v>40695</v>
      </c>
      <c r="B259" s="111">
        <v>3015.6408070000002</v>
      </c>
    </row>
    <row r="260" spans="1:2">
      <c r="A260" s="71">
        <v>40725</v>
      </c>
      <c r="B260" s="111">
        <v>3167.1840780000002</v>
      </c>
    </row>
    <row r="261" spans="1:2">
      <c r="A261" s="71">
        <v>40756</v>
      </c>
      <c r="B261" s="111">
        <v>3064.3091960000002</v>
      </c>
    </row>
    <row r="262" spans="1:2">
      <c r="A262" s="71">
        <v>40787</v>
      </c>
      <c r="B262" s="111">
        <v>2873.8831270000001</v>
      </c>
    </row>
    <row r="263" spans="1:2">
      <c r="A263" s="71">
        <v>40817</v>
      </c>
      <c r="B263" s="111">
        <v>2680.0461770000002</v>
      </c>
    </row>
    <row r="264" spans="1:2">
      <c r="A264" s="71">
        <v>40848</v>
      </c>
      <c r="B264" s="111">
        <v>2527.4271399999998</v>
      </c>
    </row>
    <row r="265" spans="1:2">
      <c r="A265" s="71">
        <v>40878</v>
      </c>
      <c r="B265" s="111">
        <v>2200.605172</v>
      </c>
    </row>
    <row r="266" spans="1:2">
      <c r="A266" s="71">
        <v>40909</v>
      </c>
      <c r="B266" s="111">
        <v>2307.761849</v>
      </c>
    </row>
    <row r="267" spans="1:2">
      <c r="A267" s="71">
        <v>40940</v>
      </c>
      <c r="B267" s="111">
        <v>2356.239881</v>
      </c>
    </row>
    <row r="268" spans="1:2">
      <c r="A268" s="71">
        <v>40969</v>
      </c>
      <c r="B268" s="111">
        <v>2359.2512929999998</v>
      </c>
    </row>
    <row r="269" spans="1:2">
      <c r="A269" s="71">
        <v>41000</v>
      </c>
      <c r="B269" s="111">
        <v>2266.7828939999999</v>
      </c>
    </row>
    <row r="270" spans="1:2">
      <c r="A270" s="71">
        <v>41030</v>
      </c>
      <c r="B270" s="111">
        <v>2309.5079909999999</v>
      </c>
    </row>
    <row r="271" spans="1:2">
      <c r="A271" s="71">
        <v>41061</v>
      </c>
      <c r="B271" s="111">
        <v>2265.8400959999999</v>
      </c>
    </row>
    <row r="272" spans="1:2">
      <c r="A272" s="71">
        <v>41091</v>
      </c>
      <c r="B272" s="111">
        <v>2349.8184080000001</v>
      </c>
    </row>
    <row r="273" spans="1:2">
      <c r="A273" s="71">
        <v>41122</v>
      </c>
      <c r="B273" s="111">
        <v>2512.2598330000001</v>
      </c>
    </row>
    <row r="274" spans="1:2">
      <c r="A274" s="71">
        <v>41153</v>
      </c>
      <c r="B274" s="111">
        <v>2620.2836710000001</v>
      </c>
    </row>
    <row r="275" spans="1:2">
      <c r="A275" s="71">
        <v>41183</v>
      </c>
      <c r="B275" s="111">
        <v>2463.5368819999999</v>
      </c>
    </row>
    <row r="276" spans="1:2">
      <c r="A276" s="71">
        <v>41214</v>
      </c>
      <c r="B276" s="111">
        <v>2478.1635959999999</v>
      </c>
    </row>
    <row r="277" spans="1:2">
      <c r="A277" s="71">
        <v>41244</v>
      </c>
      <c r="B277" s="111">
        <v>2431.822005</v>
      </c>
    </row>
    <row r="278" spans="1:2">
      <c r="A278" s="71">
        <v>41275</v>
      </c>
      <c r="B278" s="111">
        <v>2275.4356349999998</v>
      </c>
    </row>
    <row r="279" spans="1:2">
      <c r="A279" s="71">
        <v>41306</v>
      </c>
      <c r="B279" s="111">
        <v>2197.7018240000002</v>
      </c>
    </row>
    <row r="280" spans="1:2">
      <c r="A280" s="71">
        <v>41334</v>
      </c>
      <c r="B280" s="111">
        <v>2153.3587120000002</v>
      </c>
    </row>
    <row r="281" spans="1:2">
      <c r="A281" s="71">
        <v>41365</v>
      </c>
      <c r="B281" s="111">
        <v>2294.7203469999999</v>
      </c>
    </row>
    <row r="282" spans="1:2">
      <c r="A282" s="71">
        <v>41395</v>
      </c>
      <c r="B282" s="111">
        <v>2345.7285929999998</v>
      </c>
    </row>
    <row r="283" spans="1:2">
      <c r="A283" s="71">
        <v>41426</v>
      </c>
      <c r="B283" s="111">
        <v>2283.583873</v>
      </c>
    </row>
    <row r="284" spans="1:2">
      <c r="A284" s="71">
        <v>41456</v>
      </c>
      <c r="B284" s="111">
        <v>2308.5292909999998</v>
      </c>
    </row>
    <row r="285" spans="1:2">
      <c r="A285" s="71">
        <v>41487</v>
      </c>
      <c r="B285" s="111">
        <v>2483.6057470000001</v>
      </c>
    </row>
    <row r="286" spans="1:2">
      <c r="A286" s="71">
        <v>41518</v>
      </c>
      <c r="B286" s="111">
        <v>2616.0473229999998</v>
      </c>
    </row>
    <row r="287" spans="1:2">
      <c r="A287" s="71">
        <v>41548</v>
      </c>
      <c r="B287" s="111">
        <v>2730.698586</v>
      </c>
    </row>
    <row r="288" spans="1:2">
      <c r="A288" s="71">
        <v>41579</v>
      </c>
      <c r="B288" s="111">
        <v>2755.1733819999999</v>
      </c>
    </row>
    <row r="289" spans="1:2">
      <c r="A289" s="71">
        <v>41609</v>
      </c>
      <c r="B289" s="111">
        <v>2824.539143</v>
      </c>
    </row>
    <row r="290" spans="1:2">
      <c r="A290" s="71">
        <v>41640</v>
      </c>
      <c r="B290" s="111">
        <v>2819.430961</v>
      </c>
    </row>
    <row r="291" spans="1:2">
      <c r="A291" s="71">
        <v>41671</v>
      </c>
      <c r="B291" s="111">
        <v>2992.764768</v>
      </c>
    </row>
    <row r="292" spans="1:2">
      <c r="A292" s="71">
        <v>41699</v>
      </c>
      <c r="B292" s="111">
        <v>3041.6669769999999</v>
      </c>
    </row>
    <row r="293" spans="1:2">
      <c r="A293" s="71">
        <v>41730</v>
      </c>
      <c r="B293" s="111">
        <v>3050.6120639999999</v>
      </c>
    </row>
    <row r="294" spans="1:2">
      <c r="A294" s="71">
        <v>41760</v>
      </c>
      <c r="B294" s="111">
        <v>3029.9954309999998</v>
      </c>
    </row>
    <row r="295" spans="1:2">
      <c r="A295" s="71">
        <v>41791</v>
      </c>
      <c r="B295" s="111">
        <v>3174.3061170000001</v>
      </c>
    </row>
    <row r="296" spans="1:2">
      <c r="A296" s="71">
        <v>41821</v>
      </c>
      <c r="B296" s="111">
        <v>3196.039428</v>
      </c>
    </row>
    <row r="297" spans="1:2">
      <c r="A297" s="71">
        <v>41852</v>
      </c>
      <c r="B297" s="111">
        <v>3270.2677180000001</v>
      </c>
    </row>
    <row r="298" spans="1:2">
      <c r="A298" s="71">
        <v>41883</v>
      </c>
      <c r="B298" s="111">
        <v>3221.267374</v>
      </c>
    </row>
    <row r="299" spans="1:2">
      <c r="A299" s="71">
        <v>41913</v>
      </c>
      <c r="B299" s="111">
        <v>3100.8297090000001</v>
      </c>
    </row>
    <row r="300" spans="1:2">
      <c r="A300" s="71">
        <v>41944</v>
      </c>
      <c r="B300" s="111">
        <v>2909.091367</v>
      </c>
    </row>
    <row r="301" spans="1:2">
      <c r="A301" s="71">
        <v>41974</v>
      </c>
      <c r="B301" s="111">
        <v>2946.9453589999998</v>
      </c>
    </row>
    <row r="302" spans="1:2">
      <c r="A302" s="71">
        <v>42005</v>
      </c>
      <c r="B302" s="111">
        <v>2915.6042040000002</v>
      </c>
    </row>
    <row r="303" spans="1:2">
      <c r="A303" s="71">
        <v>42036</v>
      </c>
      <c r="B303" s="111">
        <v>2961.9357140000002</v>
      </c>
    </row>
    <row r="304" spans="1:2">
      <c r="A304" s="71">
        <v>42064</v>
      </c>
      <c r="B304" s="111">
        <v>2878.033167</v>
      </c>
    </row>
    <row r="305" spans="1:2">
      <c r="A305" s="71">
        <v>42095</v>
      </c>
      <c r="B305" s="111">
        <v>2868.2744539999999</v>
      </c>
    </row>
    <row r="306" spans="1:2">
      <c r="A306" s="71">
        <v>42125</v>
      </c>
      <c r="B306" s="111">
        <v>3095.9967150000002</v>
      </c>
    </row>
    <row r="307" spans="1:2">
      <c r="A307" s="71">
        <v>42156</v>
      </c>
      <c r="B307" s="111">
        <v>3239.8841790000001</v>
      </c>
    </row>
    <row r="308" spans="1:2">
      <c r="A308" s="71">
        <v>42186</v>
      </c>
      <c r="B308" s="111">
        <v>3325.9601080000002</v>
      </c>
    </row>
    <row r="309" spans="1:2">
      <c r="A309" s="71">
        <v>42217</v>
      </c>
      <c r="B309" s="111">
        <v>3154.01802</v>
      </c>
    </row>
    <row r="310" spans="1:2">
      <c r="A310" s="71">
        <v>42248</v>
      </c>
      <c r="B310" s="111">
        <v>3278.4523610000001</v>
      </c>
    </row>
    <row r="311" spans="1:2">
      <c r="A311" s="71">
        <v>42278</v>
      </c>
      <c r="B311" s="111">
        <v>3197.339841</v>
      </c>
    </row>
    <row r="312" spans="1:2">
      <c r="A312" s="71">
        <v>42309</v>
      </c>
      <c r="B312" s="111">
        <v>3360.840463</v>
      </c>
    </row>
    <row r="313" spans="1:2">
      <c r="A313" s="71">
        <v>42339</v>
      </c>
      <c r="B313" s="111">
        <v>3345.656219</v>
      </c>
    </row>
    <row r="314" spans="1:2">
      <c r="A314" s="71">
        <v>42370</v>
      </c>
      <c r="B314" s="111">
        <v>2952.4160870000001</v>
      </c>
    </row>
    <row r="315" spans="1:2">
      <c r="A315" s="71">
        <v>42401</v>
      </c>
      <c r="B315" s="111">
        <v>2916.3665339999998</v>
      </c>
    </row>
    <row r="316" spans="1:2">
      <c r="A316" s="71">
        <v>42430</v>
      </c>
      <c r="B316" s="111">
        <v>3073.5191380000001</v>
      </c>
    </row>
    <row r="317" spans="1:2">
      <c r="A317" s="71">
        <v>42461</v>
      </c>
      <c r="B317" s="111">
        <v>3078.4935329999998</v>
      </c>
    </row>
    <row r="318" spans="1:2">
      <c r="A318" s="71">
        <v>42491</v>
      </c>
      <c r="B318" s="111">
        <v>3098.3885839999998</v>
      </c>
    </row>
    <row r="319" spans="1:2">
      <c r="A319" s="71">
        <v>42522</v>
      </c>
      <c r="B319" s="111">
        <v>3122.7502829999999</v>
      </c>
    </row>
    <row r="320" spans="1:2">
      <c r="A320" s="71">
        <v>42552</v>
      </c>
      <c r="B320" s="111">
        <v>3049.9772969999999</v>
      </c>
    </row>
    <row r="321" spans="1:2">
      <c r="A321" s="71">
        <v>42583</v>
      </c>
      <c r="B321" s="111">
        <v>3032.4882029999999</v>
      </c>
    </row>
    <row r="322" spans="1:2">
      <c r="A322" s="71">
        <v>42614</v>
      </c>
      <c r="B322" s="111">
        <v>2881.1873700000001</v>
      </c>
    </row>
    <row r="323" spans="1:2">
      <c r="A323" s="71">
        <v>42644</v>
      </c>
      <c r="B323" s="111">
        <v>2711.350911</v>
      </c>
    </row>
    <row r="324" spans="1:2">
      <c r="A324" s="71">
        <v>42675</v>
      </c>
      <c r="B324" s="111">
        <v>2482.8312639999999</v>
      </c>
    </row>
    <row r="325" spans="1:2">
      <c r="A325" s="71">
        <v>42705</v>
      </c>
      <c r="B325" s="111">
        <v>2295.3096719999999</v>
      </c>
    </row>
    <row r="326" spans="1:2">
      <c r="A326" s="71">
        <v>42736</v>
      </c>
      <c r="B326" s="111">
        <v>2193.8267409999999</v>
      </c>
    </row>
    <row r="327" spans="1:2">
      <c r="A327" s="71">
        <v>42767</v>
      </c>
      <c r="B327" s="111">
        <v>2034.083963</v>
      </c>
    </row>
    <row r="328" spans="1:2">
      <c r="A328" s="71">
        <v>42795</v>
      </c>
      <c r="B328" s="111">
        <v>2063.093781</v>
      </c>
    </row>
    <row r="329" spans="1:2">
      <c r="A329" s="71">
        <v>42826</v>
      </c>
      <c r="B329" s="111">
        <v>1961.1573100000001</v>
      </c>
    </row>
    <row r="330" spans="1:2">
      <c r="A330" s="71">
        <v>42856</v>
      </c>
      <c r="B330" s="111">
        <v>1983.484854</v>
      </c>
    </row>
    <row r="331" spans="1:2">
      <c r="A331" s="71">
        <v>42887</v>
      </c>
      <c r="B331" s="111">
        <v>1998.2453230000001</v>
      </c>
    </row>
    <row r="332" spans="1:2">
      <c r="A332" s="71">
        <v>42917</v>
      </c>
      <c r="B332" s="111">
        <v>1988.5775389999999</v>
      </c>
    </row>
    <row r="333" spans="1:2">
      <c r="A333" s="71">
        <v>42948</v>
      </c>
      <c r="B333" s="111">
        <v>1988.558585</v>
      </c>
    </row>
    <row r="334" spans="1:2">
      <c r="A334" s="71">
        <v>42979</v>
      </c>
      <c r="B334" s="111">
        <v>1998.295965</v>
      </c>
    </row>
    <row r="335" spans="1:2">
      <c r="A335" s="71">
        <v>43009</v>
      </c>
      <c r="B335" s="111">
        <v>2097.053238</v>
      </c>
    </row>
    <row r="336" spans="1:2">
      <c r="A336" s="71">
        <v>43040</v>
      </c>
      <c r="B336" s="111">
        <v>2127.9019020000001</v>
      </c>
    </row>
    <row r="337" spans="1:2">
      <c r="A337" s="71">
        <v>43070</v>
      </c>
      <c r="B337" s="111">
        <v>1917.7756039999999</v>
      </c>
    </row>
    <row r="338" spans="1:2">
      <c r="A338" s="71">
        <v>43101</v>
      </c>
      <c r="B338" s="111">
        <v>1951.826368</v>
      </c>
    </row>
    <row r="339" spans="1:2">
      <c r="A339" s="71">
        <v>43132</v>
      </c>
      <c r="B339" s="111">
        <v>2122.7985610000001</v>
      </c>
    </row>
    <row r="340" spans="1:2">
      <c r="A340" s="71">
        <v>43160</v>
      </c>
      <c r="B340" s="111">
        <v>2503.9512340000001</v>
      </c>
    </row>
    <row r="341" spans="1:2">
      <c r="A341" s="71">
        <v>43191</v>
      </c>
      <c r="B341" s="111">
        <v>2624.7353349999998</v>
      </c>
    </row>
    <row r="342" spans="1:2">
      <c r="A342" s="71">
        <v>43221</v>
      </c>
      <c r="B342" s="111">
        <v>2659.6131650000002</v>
      </c>
    </row>
    <row r="343" spans="1:2">
      <c r="A343" s="71">
        <v>43252</v>
      </c>
      <c r="B343" s="111">
        <v>2410.7586259999998</v>
      </c>
    </row>
    <row r="344" spans="1:2">
      <c r="A344" s="71">
        <v>43282</v>
      </c>
      <c r="B344" s="111">
        <v>2357.047885</v>
      </c>
    </row>
    <row r="345" spans="1:2">
      <c r="A345" s="71">
        <v>43313</v>
      </c>
      <c r="B345" s="111">
        <v>2171.6107109999998</v>
      </c>
    </row>
    <row r="346" spans="1:2">
      <c r="A346" s="71">
        <v>43344</v>
      </c>
      <c r="B346" s="111">
        <v>2194.885796</v>
      </c>
    </row>
    <row r="347" spans="1:2">
      <c r="A347" s="71">
        <v>43374</v>
      </c>
      <c r="B347" s="111">
        <v>2134.1987720000002</v>
      </c>
    </row>
    <row r="348" spans="1:2">
      <c r="A348" s="71">
        <v>43405</v>
      </c>
      <c r="B348" s="111">
        <v>2185.034302</v>
      </c>
    </row>
    <row r="349" spans="1:2">
      <c r="A349" s="71">
        <v>43435</v>
      </c>
      <c r="B349" s="111">
        <v>2208.4080429999999</v>
      </c>
    </row>
    <row r="350" spans="1:2">
      <c r="A350" s="71">
        <v>43466</v>
      </c>
      <c r="B350" s="111">
        <v>2263.3350359999999</v>
      </c>
    </row>
    <row r="351" spans="1:2">
      <c r="A351" s="71">
        <v>43497</v>
      </c>
      <c r="B351" s="111">
        <v>2255.8049729999998</v>
      </c>
    </row>
    <row r="352" spans="1:2">
      <c r="A352" s="71">
        <v>43525</v>
      </c>
      <c r="B352" s="111">
        <v>2200.4846739999998</v>
      </c>
    </row>
    <row r="353" spans="1:2">
      <c r="A353" s="71">
        <v>43556</v>
      </c>
      <c r="B353" s="111">
        <v>2331.131022</v>
      </c>
    </row>
    <row r="354" spans="1:2">
      <c r="A354" s="71">
        <v>43586</v>
      </c>
      <c r="B354" s="111">
        <v>2315.0724</v>
      </c>
    </row>
    <row r="355" spans="1:2">
      <c r="A355" s="71">
        <v>43617</v>
      </c>
      <c r="B355" s="111">
        <v>2407.731088</v>
      </c>
    </row>
    <row r="356" spans="1:2">
      <c r="A356" s="71">
        <v>43647</v>
      </c>
      <c r="B356" s="111">
        <v>2416.5296210000001</v>
      </c>
    </row>
    <row r="357" spans="1:2">
      <c r="A357" s="71">
        <v>43678</v>
      </c>
      <c r="B357" s="111">
        <v>2194.6984160000002</v>
      </c>
    </row>
    <row r="358" spans="1:2">
      <c r="A358" s="71">
        <v>43709</v>
      </c>
      <c r="B358" s="111">
        <v>2305.3417140000001</v>
      </c>
    </row>
    <row r="359" spans="1:2">
      <c r="A359" s="71">
        <v>43739</v>
      </c>
      <c r="B359" s="111">
        <v>2435.2745399999999</v>
      </c>
    </row>
    <row r="360" spans="1:2">
      <c r="A360" s="71">
        <v>43770</v>
      </c>
      <c r="B360" s="111">
        <v>2519.6625319999998</v>
      </c>
    </row>
    <row r="361" spans="1:2">
      <c r="A361" s="71">
        <v>43800</v>
      </c>
      <c r="B361" s="111">
        <v>2444.7920779999999</v>
      </c>
    </row>
    <row r="362" spans="1:2">
      <c r="A362" s="71">
        <v>43831</v>
      </c>
      <c r="B362" s="111">
        <v>2603.0755610000001</v>
      </c>
    </row>
    <row r="363" spans="1:2">
      <c r="A363" s="71">
        <v>43862</v>
      </c>
      <c r="B363" s="111">
        <v>2716.2143980000001</v>
      </c>
    </row>
    <row r="364" spans="1:2">
      <c r="A364" s="71">
        <v>43891</v>
      </c>
      <c r="B364" s="111">
        <v>2338.4705359999998</v>
      </c>
    </row>
    <row r="365" spans="1:2">
      <c r="A365" s="71">
        <v>43922</v>
      </c>
      <c r="B365" s="111">
        <v>2270.2386969999998</v>
      </c>
    </row>
    <row r="366" spans="1:2">
      <c r="A366" s="71">
        <v>43952</v>
      </c>
      <c r="B366" s="111">
        <v>2317.4539319999999</v>
      </c>
    </row>
    <row r="367" spans="1:2">
      <c r="A367" s="71">
        <v>43983</v>
      </c>
      <c r="B367" s="111">
        <v>2228.6176359999999</v>
      </c>
    </row>
    <row r="368" spans="1:2">
      <c r="A368" s="71">
        <v>44013</v>
      </c>
      <c r="B368" s="111">
        <v>2102.0771319999999</v>
      </c>
    </row>
    <row r="369" spans="1:2">
      <c r="A369" s="71">
        <v>44044</v>
      </c>
      <c r="B369" s="111">
        <v>2348.6763089999999</v>
      </c>
    </row>
    <row r="370" spans="1:2">
      <c r="A370" s="71">
        <v>44075</v>
      </c>
      <c r="B370" s="111">
        <v>2457.6119239999998</v>
      </c>
    </row>
    <row r="371" spans="1:2">
      <c r="A371" s="71">
        <v>44105</v>
      </c>
      <c r="B371" s="111">
        <v>2292.0541760000001</v>
      </c>
    </row>
    <row r="372" spans="1:2">
      <c r="A372" s="71">
        <v>44136</v>
      </c>
      <c r="B372" s="111">
        <v>2359.2437159999999</v>
      </c>
    </row>
    <row r="373" spans="1:2">
      <c r="A373" s="71">
        <v>44166</v>
      </c>
      <c r="B373" s="111">
        <v>2405.7649240000001</v>
      </c>
    </row>
    <row r="374" spans="1:2">
      <c r="A374" s="71">
        <v>44197</v>
      </c>
      <c r="B374" s="111">
        <v>2392.973563</v>
      </c>
    </row>
    <row r="375" spans="1:2">
      <c r="A375" s="71">
        <v>44228</v>
      </c>
      <c r="B375" s="111">
        <v>2383.028507</v>
      </c>
    </row>
    <row r="376" spans="1:2">
      <c r="A376" s="71">
        <v>44256</v>
      </c>
      <c r="B376" s="111">
        <v>2471.204322</v>
      </c>
    </row>
    <row r="377" spans="1:2">
      <c r="A377" s="71">
        <v>44287</v>
      </c>
      <c r="B377" s="111">
        <v>2366.4860570000001</v>
      </c>
    </row>
    <row r="378" spans="1:2">
      <c r="A378" s="71">
        <v>44317</v>
      </c>
      <c r="B378" s="111">
        <v>2409.3574309999999</v>
      </c>
    </row>
    <row r="379" spans="1:2">
      <c r="A379" s="71">
        <v>44348</v>
      </c>
      <c r="B379" s="111">
        <v>2366.293764</v>
      </c>
    </row>
    <row r="380" spans="1:2">
      <c r="A380" s="71">
        <v>44378</v>
      </c>
      <c r="B380" s="111">
        <v>2328.2795529999999</v>
      </c>
    </row>
    <row r="381" spans="1:2">
      <c r="A381" s="71">
        <v>44409</v>
      </c>
      <c r="B381" s="111">
        <v>2477.5003620000002</v>
      </c>
    </row>
    <row r="382" spans="1:2">
      <c r="A382" s="71">
        <v>44440</v>
      </c>
      <c r="B382" s="111">
        <v>2552.7644220000002</v>
      </c>
    </row>
    <row r="383" spans="1:2">
      <c r="A383" s="71">
        <v>44470</v>
      </c>
      <c r="B383" s="111">
        <v>2573.7252480000002</v>
      </c>
    </row>
    <row r="384" spans="1:2">
      <c r="A384" s="71">
        <v>44501</v>
      </c>
      <c r="B384" s="111">
        <v>2405.8744649999999</v>
      </c>
    </row>
    <row r="385" spans="1:2">
      <c r="A385" s="71">
        <v>44531</v>
      </c>
      <c r="B385" s="111">
        <v>2378.7308579999999</v>
      </c>
    </row>
    <row r="386" spans="1:2">
      <c r="A386" s="71">
        <v>44562</v>
      </c>
      <c r="B386" s="111">
        <v>2467.356863</v>
      </c>
    </row>
    <row r="387" spans="1:2">
      <c r="A387" s="71">
        <v>44593</v>
      </c>
      <c r="B387" s="111">
        <v>2551.3268840000001</v>
      </c>
    </row>
    <row r="388" spans="1:2">
      <c r="A388" s="71">
        <v>44621</v>
      </c>
      <c r="B388" s="111">
        <v>2459.3983199999998</v>
      </c>
    </row>
    <row r="389" spans="1:2">
      <c r="A389" s="71">
        <v>44652</v>
      </c>
      <c r="B389" s="111">
        <v>2457.3841069999999</v>
      </c>
    </row>
    <row r="390" spans="1:2">
      <c r="A390" s="71">
        <v>44682</v>
      </c>
      <c r="B390" s="111">
        <v>2363.8711290000001</v>
      </c>
    </row>
    <row r="391" spans="1:2">
      <c r="A391" s="71">
        <v>44713</v>
      </c>
      <c r="B391" s="111">
        <v>2323.1166870000002</v>
      </c>
    </row>
    <row r="392" spans="1:2">
      <c r="A392" s="71">
        <v>44743</v>
      </c>
      <c r="B392" s="111">
        <v>2239.402286</v>
      </c>
    </row>
    <row r="393" spans="1:2">
      <c r="A393" s="71">
        <v>44774</v>
      </c>
      <c r="B393" s="111">
        <v>2270.102774</v>
      </c>
    </row>
    <row r="394" spans="1:2">
      <c r="A394" s="71">
        <v>44805</v>
      </c>
      <c r="B394" s="111">
        <v>2220.2142450000001</v>
      </c>
    </row>
    <row r="395" spans="1:2">
      <c r="A395" s="71">
        <v>44835</v>
      </c>
      <c r="B395" s="111">
        <v>2243.6310979999998</v>
      </c>
    </row>
    <row r="396" spans="1:2">
      <c r="A396" s="71">
        <v>44866</v>
      </c>
      <c r="B396" s="111">
        <v>2380.8030699999999</v>
      </c>
    </row>
    <row r="397" spans="1:2">
      <c r="A397" s="71">
        <v>44896</v>
      </c>
      <c r="B397" s="111">
        <v>2456.2269540000002</v>
      </c>
    </row>
    <row r="398" spans="1:2">
      <c r="A398" s="71">
        <v>44927</v>
      </c>
      <c r="B398" s="111">
        <v>2540.0765240000001</v>
      </c>
    </row>
    <row r="399" spans="1:2">
      <c r="A399" s="71">
        <v>44958</v>
      </c>
      <c r="B399" s="111">
        <v>2586.5268169999999</v>
      </c>
    </row>
    <row r="400" spans="1:2">
      <c r="A400" s="71">
        <v>44986</v>
      </c>
      <c r="B400" s="111">
        <v>2665.7913159999998</v>
      </c>
    </row>
    <row r="401" spans="1:2">
      <c r="A401" s="71">
        <v>45017</v>
      </c>
      <c r="B401" s="111">
        <v>2823.2739849999998</v>
      </c>
    </row>
    <row r="402" spans="1:2">
      <c r="A402" s="71">
        <v>45047</v>
      </c>
      <c r="B402" s="111">
        <v>2905.3417330000002</v>
      </c>
    </row>
    <row r="403" spans="1:2">
      <c r="A403" s="71">
        <v>45078</v>
      </c>
      <c r="B403" s="111">
        <v>3124.4391350000001</v>
      </c>
    </row>
    <row r="404" spans="1:2">
      <c r="A404" s="71">
        <v>45108</v>
      </c>
      <c r="B404" s="111">
        <v>3346.6345489999999</v>
      </c>
    </row>
    <row r="405" spans="1:2">
      <c r="A405" s="71">
        <v>45139</v>
      </c>
      <c r="B405" s="111">
        <v>3434.4065959999998</v>
      </c>
    </row>
    <row r="406" spans="1:2">
      <c r="A406" s="71">
        <v>45170</v>
      </c>
      <c r="B406" s="111">
        <v>3629.1668829999999</v>
      </c>
    </row>
    <row r="407" spans="1:2">
      <c r="A407" s="71">
        <v>45200</v>
      </c>
      <c r="B407" s="111">
        <v>3691.614716</v>
      </c>
    </row>
    <row r="408" spans="1:2">
      <c r="A408" s="71">
        <v>45231</v>
      </c>
      <c r="B408" s="111">
        <v>4095.3562069999998</v>
      </c>
    </row>
    <row r="409" spans="1:2">
      <c r="A409" s="71">
        <v>45261</v>
      </c>
      <c r="B409" s="111">
        <v>4253.904329</v>
      </c>
    </row>
    <row r="410" spans="1:2">
      <c r="A410" s="71">
        <v>45292</v>
      </c>
      <c r="B410" s="111">
        <v>4442.9197750000003</v>
      </c>
    </row>
    <row r="411" spans="1:2">
      <c r="A411" s="71">
        <v>45323</v>
      </c>
      <c r="B411" s="111">
        <v>5640.0876189999999</v>
      </c>
    </row>
    <row r="412" spans="1:2">
      <c r="A412" s="71">
        <v>45352</v>
      </c>
      <c r="B412" s="111">
        <v>7297.5538839999999</v>
      </c>
    </row>
    <row r="413" spans="1:2">
      <c r="A413" s="71">
        <v>45383</v>
      </c>
      <c r="B413" s="111">
        <v>9865.2060340000007</v>
      </c>
    </row>
    <row r="414" spans="1:2">
      <c r="A414" s="71">
        <v>45413</v>
      </c>
      <c r="B414" s="111">
        <v>7768.0983800000004</v>
      </c>
    </row>
    <row r="415" spans="1:2">
      <c r="A415" s="71">
        <v>45444</v>
      </c>
      <c r="B415" s="111">
        <v>8380.1266099999993</v>
      </c>
    </row>
    <row r="416" spans="1:2">
      <c r="A416" s="71">
        <v>45474</v>
      </c>
      <c r="B416" s="111">
        <v>7164.6280349999997</v>
      </c>
    </row>
    <row r="417" spans="1:2">
      <c r="A417" s="71">
        <v>45505</v>
      </c>
      <c r="B417" s="111">
        <v>6791.9538169999996</v>
      </c>
    </row>
    <row r="418" spans="1:2">
      <c r="A418" s="71">
        <v>45536</v>
      </c>
      <c r="B418" s="111">
        <v>6421.8256590000001</v>
      </c>
    </row>
    <row r="419" spans="1:2">
      <c r="A419" s="71">
        <v>45566</v>
      </c>
      <c r="B419" s="111">
        <v>6582.8580190000002</v>
      </c>
    </row>
    <row r="420" spans="1:2">
      <c r="A420" s="71">
        <v>45597</v>
      </c>
      <c r="B420" s="111">
        <v>7919.32827</v>
      </c>
    </row>
    <row r="421" spans="1:2">
      <c r="A421" s="71">
        <v>45627</v>
      </c>
      <c r="B421" s="111">
        <v>10412.18571</v>
      </c>
    </row>
    <row r="422" spans="1:2">
      <c r="A422" s="71">
        <v>45658</v>
      </c>
      <c r="B422" s="111">
        <v>10710.34548</v>
      </c>
    </row>
    <row r="423" spans="1:2">
      <c r="A423" s="71">
        <v>45689</v>
      </c>
      <c r="B423" s="111">
        <v>9792.6642090000005</v>
      </c>
    </row>
    <row r="424" spans="1:2">
      <c r="A424" s="71">
        <v>45717</v>
      </c>
      <c r="B424" s="111">
        <v>8079.5561280000002</v>
      </c>
    </row>
    <row r="425" spans="1:2">
      <c r="A425" s="71">
        <v>45748</v>
      </c>
      <c r="B425" s="111">
        <v>8132.218492</v>
      </c>
    </row>
    <row r="426" spans="1:2">
      <c r="A426" s="71">
        <v>45778</v>
      </c>
      <c r="B426" s="111">
        <v>9000.7873390000004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35"/>
  <sheetViews>
    <sheetView workbookViewId="0"/>
  </sheetViews>
  <sheetFormatPr defaultRowHeight="15"/>
  <cols>
    <col min="1" max="1" width="13.85546875" bestFit="1" customWidth="1"/>
    <col min="2" max="2" width="13.5703125" bestFit="1" customWidth="1"/>
    <col min="3" max="3" width="12.85546875" bestFit="1" customWidth="1"/>
    <col min="4" max="4" width="15.28515625" bestFit="1" customWidth="1"/>
    <col min="5" max="5" width="12.42578125" bestFit="1" customWidth="1"/>
    <col min="6" max="6" width="12.140625" bestFit="1" customWidth="1"/>
    <col min="7" max="7" width="11.5703125" bestFit="1" customWidth="1"/>
    <col min="8" max="8" width="12.85546875" bestFit="1" customWidth="1"/>
    <col min="10" max="10" width="15.7109375" bestFit="1" customWidth="1"/>
    <col min="11" max="11" width="22.140625" bestFit="1" customWidth="1"/>
  </cols>
  <sheetData>
    <row r="1" spans="1:11">
      <c r="A1" t="s">
        <v>296</v>
      </c>
      <c r="B1" t="s">
        <v>297</v>
      </c>
      <c r="C1" t="s">
        <v>298</v>
      </c>
      <c r="D1" t="s">
        <v>299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305</v>
      </c>
      <c r="K1" t="s">
        <v>306</v>
      </c>
    </row>
    <row r="2" spans="1:11">
      <c r="A2" t="s">
        <v>307</v>
      </c>
      <c r="B2">
        <v>8</v>
      </c>
      <c r="C2" t="s">
        <v>308</v>
      </c>
      <c r="D2" t="s">
        <v>309</v>
      </c>
      <c r="E2">
        <v>180632</v>
      </c>
      <c r="F2">
        <v>0</v>
      </c>
      <c r="G2" t="s">
        <v>310</v>
      </c>
      <c r="H2" t="s">
        <v>311</v>
      </c>
      <c r="I2">
        <v>2024</v>
      </c>
      <c r="J2" t="s">
        <v>312</v>
      </c>
      <c r="K2">
        <v>60.440147000000003</v>
      </c>
    </row>
    <row r="3" spans="1:11">
      <c r="A3" t="s">
        <v>307</v>
      </c>
      <c r="B3">
        <v>31</v>
      </c>
      <c r="C3" t="s">
        <v>313</v>
      </c>
      <c r="D3" t="s">
        <v>314</v>
      </c>
      <c r="E3">
        <v>180632</v>
      </c>
      <c r="F3">
        <v>0</v>
      </c>
      <c r="G3" t="s">
        <v>310</v>
      </c>
      <c r="H3" t="s">
        <v>311</v>
      </c>
      <c r="I3">
        <v>2024</v>
      </c>
      <c r="J3" t="s">
        <v>312</v>
      </c>
      <c r="K3">
        <v>22.344000000000001</v>
      </c>
    </row>
    <row r="4" spans="1:11">
      <c r="A4" t="s">
        <v>307</v>
      </c>
      <c r="B4">
        <v>32</v>
      </c>
      <c r="C4" t="s">
        <v>315</v>
      </c>
      <c r="D4" t="s">
        <v>316</v>
      </c>
      <c r="E4">
        <v>180632</v>
      </c>
      <c r="F4">
        <v>0</v>
      </c>
      <c r="G4" t="s">
        <v>310</v>
      </c>
      <c r="H4" t="s">
        <v>311</v>
      </c>
      <c r="I4">
        <v>2024</v>
      </c>
      <c r="J4" t="s">
        <v>312</v>
      </c>
      <c r="K4">
        <v>8934.9588800000001</v>
      </c>
    </row>
    <row r="5" spans="1:11">
      <c r="A5" t="s">
        <v>307</v>
      </c>
      <c r="B5">
        <v>36</v>
      </c>
      <c r="C5" t="s">
        <v>317</v>
      </c>
      <c r="D5" t="s">
        <v>318</v>
      </c>
      <c r="E5">
        <v>180632</v>
      </c>
      <c r="F5">
        <v>0</v>
      </c>
      <c r="G5" t="s">
        <v>310</v>
      </c>
      <c r="H5" t="s">
        <v>311</v>
      </c>
      <c r="I5">
        <v>2024</v>
      </c>
      <c r="J5" t="s">
        <v>312</v>
      </c>
      <c r="K5">
        <v>19816.752348999999</v>
      </c>
    </row>
    <row r="6" spans="1:11">
      <c r="A6" t="s">
        <v>307</v>
      </c>
      <c r="B6">
        <v>40</v>
      </c>
      <c r="C6" t="s">
        <v>319</v>
      </c>
      <c r="D6" t="s">
        <v>320</v>
      </c>
      <c r="E6">
        <v>180632</v>
      </c>
      <c r="F6">
        <v>0</v>
      </c>
      <c r="G6" t="s">
        <v>310</v>
      </c>
      <c r="H6" t="s">
        <v>311</v>
      </c>
      <c r="I6">
        <v>2024</v>
      </c>
      <c r="J6" t="s">
        <v>312</v>
      </c>
      <c r="K6">
        <v>360504.018805</v>
      </c>
    </row>
    <row r="7" spans="1:11">
      <c r="A7" t="s">
        <v>307</v>
      </c>
      <c r="B7">
        <v>51</v>
      </c>
      <c r="C7" t="s">
        <v>321</v>
      </c>
      <c r="D7" t="s">
        <v>322</v>
      </c>
      <c r="E7">
        <v>180632</v>
      </c>
      <c r="F7">
        <v>0</v>
      </c>
      <c r="G7" t="s">
        <v>310</v>
      </c>
      <c r="H7" t="s">
        <v>311</v>
      </c>
      <c r="I7">
        <v>2024</v>
      </c>
      <c r="J7" t="s">
        <v>312</v>
      </c>
      <c r="K7">
        <v>376.24709999999999</v>
      </c>
    </row>
    <row r="8" spans="1:11">
      <c r="A8" t="s">
        <v>307</v>
      </c>
      <c r="B8">
        <v>52</v>
      </c>
      <c r="C8" t="s">
        <v>323</v>
      </c>
      <c r="D8" t="s">
        <v>324</v>
      </c>
      <c r="E8">
        <v>180632</v>
      </c>
      <c r="F8">
        <v>0</v>
      </c>
      <c r="G8" t="s">
        <v>310</v>
      </c>
      <c r="H8" t="s">
        <v>311</v>
      </c>
      <c r="I8">
        <v>2024</v>
      </c>
      <c r="J8" t="s">
        <v>312</v>
      </c>
      <c r="K8">
        <v>90.049000000000007</v>
      </c>
    </row>
    <row r="9" spans="1:11">
      <c r="A9" t="s">
        <v>307</v>
      </c>
      <c r="B9">
        <v>56</v>
      </c>
      <c r="C9" t="s">
        <v>325</v>
      </c>
      <c r="D9" t="s">
        <v>326</v>
      </c>
      <c r="E9">
        <v>180632</v>
      </c>
      <c r="F9">
        <v>0</v>
      </c>
      <c r="G9" t="s">
        <v>310</v>
      </c>
      <c r="H9" t="s">
        <v>311</v>
      </c>
      <c r="I9">
        <v>2024</v>
      </c>
      <c r="J9" t="s">
        <v>312</v>
      </c>
      <c r="K9">
        <v>310005.93065300002</v>
      </c>
    </row>
    <row r="10" spans="1:11">
      <c r="A10" t="s">
        <v>307</v>
      </c>
      <c r="B10">
        <v>68</v>
      </c>
      <c r="C10" t="s">
        <v>327</v>
      </c>
      <c r="D10" t="s">
        <v>328</v>
      </c>
      <c r="E10">
        <v>180632</v>
      </c>
      <c r="F10">
        <v>0</v>
      </c>
      <c r="G10" t="s">
        <v>310</v>
      </c>
      <c r="H10" t="s">
        <v>311</v>
      </c>
      <c r="I10">
        <v>2024</v>
      </c>
      <c r="J10" t="s">
        <v>312</v>
      </c>
      <c r="K10">
        <v>83.226929999999996</v>
      </c>
    </row>
    <row r="11" spans="1:11">
      <c r="A11" t="s">
        <v>307</v>
      </c>
      <c r="B11">
        <v>70</v>
      </c>
      <c r="C11" t="s">
        <v>329</v>
      </c>
      <c r="D11" t="s">
        <v>330</v>
      </c>
      <c r="E11">
        <v>180632</v>
      </c>
      <c r="F11">
        <v>0</v>
      </c>
      <c r="G11" t="s">
        <v>310</v>
      </c>
      <c r="H11" t="s">
        <v>311</v>
      </c>
      <c r="I11">
        <v>2024</v>
      </c>
      <c r="J11" t="s">
        <v>312</v>
      </c>
      <c r="K11">
        <v>3632.5367329999999</v>
      </c>
    </row>
    <row r="12" spans="1:11">
      <c r="A12" t="s">
        <v>307</v>
      </c>
      <c r="B12">
        <v>76</v>
      </c>
      <c r="C12" t="s">
        <v>331</v>
      </c>
      <c r="D12" t="s">
        <v>332</v>
      </c>
      <c r="E12">
        <v>180632</v>
      </c>
      <c r="F12">
        <v>0</v>
      </c>
      <c r="G12" t="s">
        <v>310</v>
      </c>
      <c r="H12" t="s">
        <v>311</v>
      </c>
      <c r="I12">
        <v>2024</v>
      </c>
      <c r="J12" t="s">
        <v>312</v>
      </c>
      <c r="K12">
        <v>32915.506999999998</v>
      </c>
    </row>
    <row r="13" spans="1:11">
      <c r="A13" t="s">
        <v>307</v>
      </c>
      <c r="B13">
        <v>97</v>
      </c>
      <c r="C13" t="s">
        <v>333</v>
      </c>
      <c r="D13" t="s">
        <v>334</v>
      </c>
      <c r="E13">
        <v>180632</v>
      </c>
      <c r="F13">
        <v>0</v>
      </c>
      <c r="G13" t="s">
        <v>310</v>
      </c>
      <c r="H13" t="s">
        <v>311</v>
      </c>
      <c r="I13">
        <v>2024</v>
      </c>
      <c r="J13" t="s">
        <v>312</v>
      </c>
      <c r="K13">
        <v>1837797.927923</v>
      </c>
    </row>
    <row r="14" spans="1:11">
      <c r="A14" t="s">
        <v>307</v>
      </c>
      <c r="B14">
        <v>100</v>
      </c>
      <c r="C14" t="s">
        <v>335</v>
      </c>
      <c r="D14" t="s">
        <v>336</v>
      </c>
      <c r="E14">
        <v>180632</v>
      </c>
      <c r="F14">
        <v>0</v>
      </c>
      <c r="G14" t="s">
        <v>310</v>
      </c>
      <c r="H14" t="s">
        <v>311</v>
      </c>
      <c r="I14">
        <v>2024</v>
      </c>
      <c r="J14" t="s">
        <v>312</v>
      </c>
      <c r="K14">
        <v>122492.282708</v>
      </c>
    </row>
    <row r="15" spans="1:11">
      <c r="A15" t="s">
        <v>307</v>
      </c>
      <c r="B15">
        <v>124</v>
      </c>
      <c r="C15" t="s">
        <v>337</v>
      </c>
      <c r="D15" t="s">
        <v>338</v>
      </c>
      <c r="E15">
        <v>180632</v>
      </c>
      <c r="F15">
        <v>0</v>
      </c>
      <c r="G15" t="s">
        <v>310</v>
      </c>
      <c r="H15" t="s">
        <v>311</v>
      </c>
      <c r="I15">
        <v>2024</v>
      </c>
      <c r="J15" t="s">
        <v>312</v>
      </c>
      <c r="K15">
        <v>446546.11624499998</v>
      </c>
    </row>
    <row r="16" spans="1:11">
      <c r="A16" t="s">
        <v>307</v>
      </c>
      <c r="B16">
        <v>144</v>
      </c>
      <c r="C16" t="s">
        <v>339</v>
      </c>
      <c r="D16" t="s">
        <v>340</v>
      </c>
      <c r="E16">
        <v>180632</v>
      </c>
      <c r="F16">
        <v>0</v>
      </c>
      <c r="G16" t="s">
        <v>310</v>
      </c>
      <c r="H16" t="s">
        <v>311</v>
      </c>
      <c r="I16">
        <v>2024</v>
      </c>
      <c r="J16" t="s">
        <v>312</v>
      </c>
      <c r="K16">
        <v>9.8909079999999996</v>
      </c>
    </row>
    <row r="17" spans="1:11">
      <c r="A17" t="s">
        <v>307</v>
      </c>
      <c r="B17">
        <v>152</v>
      </c>
      <c r="C17" t="s">
        <v>341</v>
      </c>
      <c r="D17" t="s">
        <v>342</v>
      </c>
      <c r="E17">
        <v>180632</v>
      </c>
      <c r="F17">
        <v>0</v>
      </c>
      <c r="G17" t="s">
        <v>310</v>
      </c>
      <c r="H17" t="s">
        <v>311</v>
      </c>
      <c r="I17">
        <v>2024</v>
      </c>
      <c r="J17" t="s">
        <v>312</v>
      </c>
      <c r="K17">
        <v>2158.4071399999998</v>
      </c>
    </row>
    <row r="18" spans="1:11">
      <c r="A18" t="s">
        <v>307</v>
      </c>
      <c r="B18">
        <v>156</v>
      </c>
      <c r="C18" t="s">
        <v>343</v>
      </c>
      <c r="D18" t="s">
        <v>344</v>
      </c>
      <c r="E18">
        <v>180632</v>
      </c>
      <c r="F18">
        <v>0</v>
      </c>
      <c r="G18" t="s">
        <v>310</v>
      </c>
      <c r="H18" t="s">
        <v>311</v>
      </c>
      <c r="I18">
        <v>2024</v>
      </c>
      <c r="J18" t="s">
        <v>312</v>
      </c>
      <c r="K18">
        <v>35166.881999999998</v>
      </c>
    </row>
    <row r="19" spans="1:11">
      <c r="A19" t="s">
        <v>307</v>
      </c>
      <c r="B19">
        <v>191</v>
      </c>
      <c r="C19" t="s">
        <v>345</v>
      </c>
      <c r="D19" t="s">
        <v>346</v>
      </c>
      <c r="E19">
        <v>180632</v>
      </c>
      <c r="F19">
        <v>0</v>
      </c>
      <c r="G19" t="s">
        <v>310</v>
      </c>
      <c r="H19" t="s">
        <v>311</v>
      </c>
      <c r="I19">
        <v>2024</v>
      </c>
      <c r="J19" t="s">
        <v>312</v>
      </c>
      <c r="K19">
        <v>97220.46</v>
      </c>
    </row>
    <row r="20" spans="1:11">
      <c r="A20" t="s">
        <v>307</v>
      </c>
      <c r="B20">
        <v>196</v>
      </c>
      <c r="C20" t="s">
        <v>347</v>
      </c>
      <c r="D20" t="s">
        <v>348</v>
      </c>
      <c r="E20">
        <v>180632</v>
      </c>
      <c r="F20">
        <v>0</v>
      </c>
      <c r="G20" t="s">
        <v>310</v>
      </c>
      <c r="H20" t="s">
        <v>311</v>
      </c>
      <c r="I20">
        <v>2024</v>
      </c>
      <c r="J20" t="s">
        <v>312</v>
      </c>
      <c r="K20">
        <v>106.39367</v>
      </c>
    </row>
    <row r="21" spans="1:11">
      <c r="A21" t="s">
        <v>307</v>
      </c>
      <c r="B21">
        <v>203</v>
      </c>
      <c r="C21" t="s">
        <v>349</v>
      </c>
      <c r="D21" t="s">
        <v>350</v>
      </c>
      <c r="E21">
        <v>180632</v>
      </c>
      <c r="F21">
        <v>0</v>
      </c>
      <c r="G21" t="s">
        <v>310</v>
      </c>
      <c r="H21" t="s">
        <v>311</v>
      </c>
      <c r="I21">
        <v>2024</v>
      </c>
      <c r="J21" t="s">
        <v>312</v>
      </c>
      <c r="K21">
        <v>81185.581999999995</v>
      </c>
    </row>
    <row r="22" spans="1:11">
      <c r="A22" t="s">
        <v>307</v>
      </c>
      <c r="B22">
        <v>208</v>
      </c>
      <c r="C22" t="s">
        <v>351</v>
      </c>
      <c r="D22" t="s">
        <v>352</v>
      </c>
      <c r="E22">
        <v>180632</v>
      </c>
      <c r="F22">
        <v>0</v>
      </c>
      <c r="G22" t="s">
        <v>310</v>
      </c>
      <c r="H22" t="s">
        <v>311</v>
      </c>
      <c r="I22">
        <v>2024</v>
      </c>
      <c r="J22" t="s">
        <v>312</v>
      </c>
      <c r="K22">
        <v>22587.770741</v>
      </c>
    </row>
    <row r="23" spans="1:11">
      <c r="A23" t="s">
        <v>307</v>
      </c>
      <c r="B23">
        <v>214</v>
      </c>
      <c r="C23" t="s">
        <v>353</v>
      </c>
      <c r="D23" t="s">
        <v>354</v>
      </c>
      <c r="E23">
        <v>180632</v>
      </c>
      <c r="F23">
        <v>0</v>
      </c>
      <c r="G23" t="s">
        <v>310</v>
      </c>
      <c r="H23" t="s">
        <v>311</v>
      </c>
      <c r="I23">
        <v>2024</v>
      </c>
      <c r="J23" t="s">
        <v>312</v>
      </c>
      <c r="K23">
        <v>4732.1205909999999</v>
      </c>
    </row>
    <row r="24" spans="1:11">
      <c r="A24" t="s">
        <v>307</v>
      </c>
      <c r="B24">
        <v>218</v>
      </c>
      <c r="C24" t="s">
        <v>355</v>
      </c>
      <c r="D24" t="s">
        <v>356</v>
      </c>
      <c r="E24">
        <v>180632</v>
      </c>
      <c r="F24">
        <v>0</v>
      </c>
      <c r="G24" t="s">
        <v>310</v>
      </c>
      <c r="H24" t="s">
        <v>311</v>
      </c>
      <c r="I24">
        <v>2024</v>
      </c>
      <c r="J24" t="s">
        <v>312</v>
      </c>
      <c r="K24">
        <v>2264.0048999999999</v>
      </c>
    </row>
    <row r="25" spans="1:11">
      <c r="A25" t="s">
        <v>307</v>
      </c>
      <c r="B25">
        <v>222</v>
      </c>
      <c r="C25" t="s">
        <v>357</v>
      </c>
      <c r="D25" t="s">
        <v>358</v>
      </c>
      <c r="E25">
        <v>180632</v>
      </c>
      <c r="F25">
        <v>0</v>
      </c>
      <c r="G25" t="s">
        <v>310</v>
      </c>
      <c r="H25" t="s">
        <v>311</v>
      </c>
      <c r="I25">
        <v>2024</v>
      </c>
      <c r="J25" t="s">
        <v>312</v>
      </c>
      <c r="K25">
        <v>2436.7793299999998</v>
      </c>
    </row>
    <row r="26" spans="1:11">
      <c r="A26" t="s">
        <v>307</v>
      </c>
      <c r="B26">
        <v>233</v>
      </c>
      <c r="C26" t="s">
        <v>359</v>
      </c>
      <c r="D26" t="s">
        <v>360</v>
      </c>
      <c r="E26">
        <v>180632</v>
      </c>
      <c r="F26">
        <v>0</v>
      </c>
      <c r="G26" t="s">
        <v>310</v>
      </c>
      <c r="H26" t="s">
        <v>311</v>
      </c>
      <c r="I26">
        <v>2024</v>
      </c>
      <c r="J26" t="s">
        <v>312</v>
      </c>
      <c r="K26">
        <v>5110.4385400000001</v>
      </c>
    </row>
    <row r="27" spans="1:11">
      <c r="A27" t="s">
        <v>307</v>
      </c>
      <c r="B27">
        <v>246</v>
      </c>
      <c r="C27" t="s">
        <v>361</v>
      </c>
      <c r="D27" t="s">
        <v>362</v>
      </c>
      <c r="E27">
        <v>180632</v>
      </c>
      <c r="F27">
        <v>0</v>
      </c>
      <c r="G27" t="s">
        <v>310</v>
      </c>
      <c r="H27" t="s">
        <v>311</v>
      </c>
      <c r="I27">
        <v>2024</v>
      </c>
      <c r="J27" t="s">
        <v>312</v>
      </c>
      <c r="K27">
        <v>14933.704949999999</v>
      </c>
    </row>
    <row r="28" spans="1:11">
      <c r="A28" t="s">
        <v>307</v>
      </c>
      <c r="B28">
        <v>251</v>
      </c>
      <c r="C28" t="s">
        <v>363</v>
      </c>
      <c r="D28" t="s">
        <v>364</v>
      </c>
      <c r="E28">
        <v>180632</v>
      </c>
      <c r="F28">
        <v>0</v>
      </c>
      <c r="G28" t="s">
        <v>310</v>
      </c>
      <c r="H28" t="s">
        <v>311</v>
      </c>
      <c r="I28">
        <v>2024</v>
      </c>
      <c r="J28" t="s">
        <v>312</v>
      </c>
      <c r="K28">
        <v>299449.55641700001</v>
      </c>
    </row>
    <row r="29" spans="1:11">
      <c r="A29" t="s">
        <v>307</v>
      </c>
      <c r="B29">
        <v>268</v>
      </c>
      <c r="C29" t="s">
        <v>365</v>
      </c>
      <c r="D29" t="s">
        <v>366</v>
      </c>
      <c r="E29">
        <v>180632</v>
      </c>
      <c r="F29">
        <v>0</v>
      </c>
      <c r="G29" t="s">
        <v>310</v>
      </c>
      <c r="H29" t="s">
        <v>311</v>
      </c>
      <c r="I29">
        <v>2024</v>
      </c>
      <c r="J29" t="s">
        <v>312</v>
      </c>
      <c r="K29">
        <v>1523.821749</v>
      </c>
    </row>
    <row r="30" spans="1:11">
      <c r="A30" t="s">
        <v>307</v>
      </c>
      <c r="B30">
        <v>276</v>
      </c>
      <c r="C30" t="s">
        <v>367</v>
      </c>
      <c r="D30" t="s">
        <v>368</v>
      </c>
      <c r="E30">
        <v>180632</v>
      </c>
      <c r="F30">
        <v>0</v>
      </c>
      <c r="G30" t="s">
        <v>310</v>
      </c>
      <c r="H30" t="s">
        <v>311</v>
      </c>
      <c r="I30">
        <v>2024</v>
      </c>
      <c r="J30" t="s">
        <v>312</v>
      </c>
      <c r="K30">
        <v>1944113.0923359999</v>
      </c>
    </row>
    <row r="31" spans="1:11">
      <c r="A31" t="s">
        <v>307</v>
      </c>
      <c r="B31">
        <v>300</v>
      </c>
      <c r="C31" t="s">
        <v>369</v>
      </c>
      <c r="D31" t="s">
        <v>370</v>
      </c>
      <c r="E31">
        <v>180632</v>
      </c>
      <c r="F31">
        <v>0</v>
      </c>
      <c r="G31" t="s">
        <v>310</v>
      </c>
      <c r="H31" t="s">
        <v>311</v>
      </c>
      <c r="I31">
        <v>2024</v>
      </c>
      <c r="J31" t="s">
        <v>312</v>
      </c>
      <c r="K31">
        <v>17987.424942000001</v>
      </c>
    </row>
    <row r="32" spans="1:11">
      <c r="A32" t="s">
        <v>307</v>
      </c>
      <c r="B32">
        <v>320</v>
      </c>
      <c r="C32" t="s">
        <v>371</v>
      </c>
      <c r="D32" t="s">
        <v>372</v>
      </c>
      <c r="E32">
        <v>180632</v>
      </c>
      <c r="F32">
        <v>0</v>
      </c>
      <c r="G32" t="s">
        <v>310</v>
      </c>
      <c r="H32" t="s">
        <v>311</v>
      </c>
      <c r="I32">
        <v>2024</v>
      </c>
      <c r="J32" t="s">
        <v>312</v>
      </c>
      <c r="K32">
        <v>1018.2140000000001</v>
      </c>
    </row>
    <row r="33" spans="1:11">
      <c r="A33" t="s">
        <v>307</v>
      </c>
      <c r="B33">
        <v>328</v>
      </c>
      <c r="C33" t="s">
        <v>373</v>
      </c>
      <c r="D33" t="s">
        <v>374</v>
      </c>
      <c r="E33">
        <v>180632</v>
      </c>
      <c r="F33">
        <v>0</v>
      </c>
      <c r="G33" t="s">
        <v>310</v>
      </c>
      <c r="H33" t="s">
        <v>311</v>
      </c>
      <c r="I33">
        <v>2024</v>
      </c>
      <c r="J33" t="s">
        <v>312</v>
      </c>
      <c r="K33">
        <v>7.0983000000000004E-2</v>
      </c>
    </row>
    <row r="34" spans="1:11">
      <c r="A34" t="s">
        <v>307</v>
      </c>
      <c r="B34">
        <v>344</v>
      </c>
      <c r="C34" t="s">
        <v>375</v>
      </c>
      <c r="D34" t="s">
        <v>376</v>
      </c>
      <c r="E34">
        <v>180632</v>
      </c>
      <c r="F34">
        <v>0</v>
      </c>
      <c r="G34" t="s">
        <v>310</v>
      </c>
      <c r="H34" t="s">
        <v>311</v>
      </c>
      <c r="I34">
        <v>2024</v>
      </c>
      <c r="J34" t="s">
        <v>312</v>
      </c>
      <c r="K34">
        <v>13856.670867999999</v>
      </c>
    </row>
    <row r="35" spans="1:11">
      <c r="A35" t="s">
        <v>307</v>
      </c>
      <c r="B35">
        <v>348</v>
      </c>
      <c r="C35" t="s">
        <v>377</v>
      </c>
      <c r="D35" t="s">
        <v>378</v>
      </c>
      <c r="E35">
        <v>180632</v>
      </c>
      <c r="F35">
        <v>0</v>
      </c>
      <c r="G35" t="s">
        <v>310</v>
      </c>
      <c r="H35" t="s">
        <v>311</v>
      </c>
      <c r="I35">
        <v>2024</v>
      </c>
      <c r="J35" t="s">
        <v>312</v>
      </c>
      <c r="K35">
        <v>20559.474999999999</v>
      </c>
    </row>
    <row r="36" spans="1:11">
      <c r="A36" t="s">
        <v>307</v>
      </c>
      <c r="B36">
        <v>352</v>
      </c>
      <c r="C36" t="s">
        <v>379</v>
      </c>
      <c r="D36" t="s">
        <v>380</v>
      </c>
      <c r="E36">
        <v>180632</v>
      </c>
      <c r="F36">
        <v>0</v>
      </c>
      <c r="G36" t="s">
        <v>310</v>
      </c>
      <c r="H36" t="s">
        <v>311</v>
      </c>
      <c r="I36">
        <v>2024</v>
      </c>
      <c r="J36" t="s">
        <v>312</v>
      </c>
      <c r="K36">
        <v>900.62514099999999</v>
      </c>
    </row>
    <row r="37" spans="1:11">
      <c r="A37" t="s">
        <v>307</v>
      </c>
      <c r="B37">
        <v>372</v>
      </c>
      <c r="C37" t="s">
        <v>381</v>
      </c>
      <c r="D37" t="s">
        <v>382</v>
      </c>
      <c r="E37">
        <v>180632</v>
      </c>
      <c r="F37">
        <v>0</v>
      </c>
      <c r="G37" t="s">
        <v>310</v>
      </c>
      <c r="H37" t="s">
        <v>311</v>
      </c>
      <c r="I37">
        <v>2024</v>
      </c>
      <c r="J37" t="s">
        <v>312</v>
      </c>
      <c r="K37">
        <v>159599.77405000001</v>
      </c>
    </row>
    <row r="38" spans="1:11">
      <c r="A38" t="s">
        <v>307</v>
      </c>
      <c r="B38">
        <v>376</v>
      </c>
      <c r="C38" t="s">
        <v>383</v>
      </c>
      <c r="D38" t="s">
        <v>384</v>
      </c>
      <c r="E38">
        <v>180632</v>
      </c>
      <c r="F38">
        <v>0</v>
      </c>
      <c r="G38" t="s">
        <v>310</v>
      </c>
      <c r="H38" t="s">
        <v>311</v>
      </c>
      <c r="I38">
        <v>2024</v>
      </c>
      <c r="J38" t="s">
        <v>312</v>
      </c>
      <c r="K38">
        <v>2741</v>
      </c>
    </row>
    <row r="39" spans="1:11">
      <c r="A39" t="s">
        <v>307</v>
      </c>
      <c r="B39">
        <v>380</v>
      </c>
      <c r="C39" t="s">
        <v>385</v>
      </c>
      <c r="D39" t="s">
        <v>386</v>
      </c>
      <c r="E39">
        <v>180632</v>
      </c>
      <c r="F39">
        <v>0</v>
      </c>
      <c r="G39" t="s">
        <v>310</v>
      </c>
      <c r="H39" t="s">
        <v>311</v>
      </c>
      <c r="I39">
        <v>2024</v>
      </c>
      <c r="J39" t="s">
        <v>312</v>
      </c>
      <c r="K39">
        <v>156229.57522299999</v>
      </c>
    </row>
    <row r="40" spans="1:11">
      <c r="A40" t="s">
        <v>307</v>
      </c>
      <c r="B40">
        <v>392</v>
      </c>
      <c r="C40" t="s">
        <v>387</v>
      </c>
      <c r="D40" t="s">
        <v>388</v>
      </c>
      <c r="E40">
        <v>180632</v>
      </c>
      <c r="F40">
        <v>0</v>
      </c>
      <c r="G40" t="s">
        <v>310</v>
      </c>
      <c r="H40" t="s">
        <v>311</v>
      </c>
      <c r="I40">
        <v>2024</v>
      </c>
      <c r="J40" t="s">
        <v>312</v>
      </c>
      <c r="K40">
        <v>57457.832697999998</v>
      </c>
    </row>
    <row r="41" spans="1:11">
      <c r="A41" t="s">
        <v>307</v>
      </c>
      <c r="B41">
        <v>410</v>
      </c>
      <c r="C41" t="s">
        <v>389</v>
      </c>
      <c r="D41" t="s">
        <v>390</v>
      </c>
      <c r="E41">
        <v>180632</v>
      </c>
      <c r="F41">
        <v>0</v>
      </c>
      <c r="G41" t="s">
        <v>310</v>
      </c>
      <c r="H41" t="s">
        <v>311</v>
      </c>
      <c r="I41">
        <v>2024</v>
      </c>
      <c r="J41" t="s">
        <v>312</v>
      </c>
      <c r="K41">
        <v>6990.1319999999996</v>
      </c>
    </row>
    <row r="42" spans="1:11">
      <c r="A42" t="s">
        <v>307</v>
      </c>
      <c r="B42">
        <v>417</v>
      </c>
      <c r="C42" t="s">
        <v>391</v>
      </c>
      <c r="D42" t="s">
        <v>392</v>
      </c>
      <c r="E42">
        <v>180632</v>
      </c>
      <c r="F42">
        <v>0</v>
      </c>
      <c r="G42" t="s">
        <v>310</v>
      </c>
      <c r="H42" t="s">
        <v>311</v>
      </c>
      <c r="I42">
        <v>2024</v>
      </c>
      <c r="J42" t="s">
        <v>312</v>
      </c>
      <c r="K42">
        <v>7.2380000000000004</v>
      </c>
    </row>
    <row r="43" spans="1:11">
      <c r="A43" t="s">
        <v>307</v>
      </c>
      <c r="B43">
        <v>428</v>
      </c>
      <c r="C43" t="s">
        <v>393</v>
      </c>
      <c r="D43" t="s">
        <v>394</v>
      </c>
      <c r="E43">
        <v>180632</v>
      </c>
      <c r="F43">
        <v>0</v>
      </c>
      <c r="G43" t="s">
        <v>310</v>
      </c>
      <c r="H43" t="s">
        <v>311</v>
      </c>
      <c r="I43">
        <v>2024</v>
      </c>
      <c r="J43" t="s">
        <v>312</v>
      </c>
      <c r="K43">
        <v>10132.873528</v>
      </c>
    </row>
    <row r="44" spans="1:11">
      <c r="A44" t="s">
        <v>307</v>
      </c>
      <c r="B44">
        <v>440</v>
      </c>
      <c r="C44" t="s">
        <v>395</v>
      </c>
      <c r="D44" t="s">
        <v>396</v>
      </c>
      <c r="E44">
        <v>180632</v>
      </c>
      <c r="F44">
        <v>0</v>
      </c>
      <c r="G44" t="s">
        <v>310</v>
      </c>
      <c r="H44" t="s">
        <v>311</v>
      </c>
      <c r="I44">
        <v>2024</v>
      </c>
      <c r="J44" t="s">
        <v>312</v>
      </c>
      <c r="K44">
        <v>47337.565999999999</v>
      </c>
    </row>
    <row r="45" spans="1:11">
      <c r="A45" t="s">
        <v>307</v>
      </c>
      <c r="B45">
        <v>442</v>
      </c>
      <c r="C45" t="s">
        <v>397</v>
      </c>
      <c r="D45" t="s">
        <v>398</v>
      </c>
      <c r="E45">
        <v>180632</v>
      </c>
      <c r="F45">
        <v>0</v>
      </c>
      <c r="G45" t="s">
        <v>310</v>
      </c>
      <c r="H45" t="s">
        <v>311</v>
      </c>
      <c r="I45">
        <v>2024</v>
      </c>
      <c r="J45" t="s">
        <v>312</v>
      </c>
      <c r="K45">
        <v>1121.1035629999999</v>
      </c>
    </row>
    <row r="46" spans="1:11">
      <c r="A46" t="s">
        <v>307</v>
      </c>
      <c r="B46">
        <v>446</v>
      </c>
      <c r="C46" t="s">
        <v>399</v>
      </c>
      <c r="D46" t="s">
        <v>400</v>
      </c>
      <c r="E46">
        <v>180632</v>
      </c>
      <c r="F46">
        <v>0</v>
      </c>
      <c r="G46" t="s">
        <v>310</v>
      </c>
      <c r="H46" t="s">
        <v>311</v>
      </c>
      <c r="I46">
        <v>2024</v>
      </c>
      <c r="J46" t="s">
        <v>312</v>
      </c>
      <c r="K46">
        <v>10.04278</v>
      </c>
    </row>
    <row r="47" spans="1:11">
      <c r="A47" t="s">
        <v>307</v>
      </c>
      <c r="B47">
        <v>458</v>
      </c>
      <c r="C47" t="s">
        <v>401</v>
      </c>
      <c r="D47" t="s">
        <v>402</v>
      </c>
      <c r="E47">
        <v>180632</v>
      </c>
      <c r="F47">
        <v>0</v>
      </c>
      <c r="G47" t="s">
        <v>310</v>
      </c>
      <c r="H47" t="s">
        <v>311</v>
      </c>
      <c r="I47">
        <v>2024</v>
      </c>
      <c r="J47" t="s">
        <v>312</v>
      </c>
      <c r="K47">
        <v>107346.23379499999</v>
      </c>
    </row>
    <row r="48" spans="1:11">
      <c r="A48" t="s">
        <v>307</v>
      </c>
      <c r="B48">
        <v>470</v>
      </c>
      <c r="C48" t="s">
        <v>403</v>
      </c>
      <c r="D48" t="s">
        <v>404</v>
      </c>
      <c r="E48">
        <v>180632</v>
      </c>
      <c r="F48">
        <v>0</v>
      </c>
      <c r="G48" t="s">
        <v>310</v>
      </c>
      <c r="H48" t="s">
        <v>311</v>
      </c>
      <c r="I48">
        <v>2024</v>
      </c>
      <c r="J48" t="s">
        <v>312</v>
      </c>
      <c r="K48">
        <v>17.117847000000001</v>
      </c>
    </row>
    <row r="49" spans="1:11">
      <c r="A49" t="s">
        <v>307</v>
      </c>
      <c r="B49">
        <v>484</v>
      </c>
      <c r="C49" t="s">
        <v>405</v>
      </c>
      <c r="D49" t="s">
        <v>406</v>
      </c>
      <c r="E49">
        <v>180632</v>
      </c>
      <c r="F49">
        <v>0</v>
      </c>
      <c r="G49" t="s">
        <v>310</v>
      </c>
      <c r="H49" t="s">
        <v>311</v>
      </c>
      <c r="I49">
        <v>2024</v>
      </c>
      <c r="J49" t="s">
        <v>312</v>
      </c>
      <c r="K49">
        <v>155344.32999999999</v>
      </c>
    </row>
    <row r="50" spans="1:11">
      <c r="A50" t="s">
        <v>307</v>
      </c>
      <c r="B50">
        <v>498</v>
      </c>
      <c r="C50" t="s">
        <v>407</v>
      </c>
      <c r="D50" t="s">
        <v>408</v>
      </c>
      <c r="E50">
        <v>180632</v>
      </c>
      <c r="F50">
        <v>0</v>
      </c>
      <c r="G50" t="s">
        <v>310</v>
      </c>
      <c r="H50" t="s">
        <v>311</v>
      </c>
      <c r="I50">
        <v>2024</v>
      </c>
      <c r="J50" t="s">
        <v>312</v>
      </c>
      <c r="K50">
        <v>28.367000000000001</v>
      </c>
    </row>
    <row r="51" spans="1:11">
      <c r="A51" t="s">
        <v>307</v>
      </c>
      <c r="B51">
        <v>499</v>
      </c>
      <c r="C51" t="s">
        <v>409</v>
      </c>
      <c r="D51" t="s">
        <v>410</v>
      </c>
      <c r="E51">
        <v>180632</v>
      </c>
      <c r="F51">
        <v>0</v>
      </c>
      <c r="G51" t="s">
        <v>310</v>
      </c>
      <c r="H51" t="s">
        <v>311</v>
      </c>
      <c r="I51">
        <v>2024</v>
      </c>
      <c r="J51" t="s">
        <v>312</v>
      </c>
      <c r="K51">
        <v>420.42680100000001</v>
      </c>
    </row>
    <row r="52" spans="1:11">
      <c r="A52" t="s">
        <v>307</v>
      </c>
      <c r="B52">
        <v>516</v>
      </c>
      <c r="C52" t="s">
        <v>411</v>
      </c>
      <c r="D52" t="s">
        <v>412</v>
      </c>
      <c r="E52">
        <v>180632</v>
      </c>
      <c r="F52">
        <v>0</v>
      </c>
      <c r="G52" t="s">
        <v>310</v>
      </c>
      <c r="H52" t="s">
        <v>311</v>
      </c>
      <c r="I52">
        <v>2024</v>
      </c>
      <c r="J52" t="s">
        <v>312</v>
      </c>
      <c r="K52">
        <v>28.304546999999999</v>
      </c>
    </row>
    <row r="53" spans="1:11">
      <c r="A53" t="s">
        <v>307</v>
      </c>
      <c r="B53">
        <v>528</v>
      </c>
      <c r="C53" t="s">
        <v>413</v>
      </c>
      <c r="D53" t="s">
        <v>414</v>
      </c>
      <c r="E53">
        <v>180632</v>
      </c>
      <c r="F53">
        <v>0</v>
      </c>
      <c r="G53" t="s">
        <v>310</v>
      </c>
      <c r="H53" t="s">
        <v>311</v>
      </c>
      <c r="I53">
        <v>2024</v>
      </c>
      <c r="J53" t="s">
        <v>312</v>
      </c>
      <c r="K53">
        <v>225959.36948299999</v>
      </c>
    </row>
    <row r="54" spans="1:11">
      <c r="A54" t="s">
        <v>307</v>
      </c>
      <c r="B54">
        <v>554</v>
      </c>
      <c r="C54" t="s">
        <v>415</v>
      </c>
      <c r="D54" t="s">
        <v>416</v>
      </c>
      <c r="E54">
        <v>180632</v>
      </c>
      <c r="F54">
        <v>0</v>
      </c>
      <c r="G54" t="s">
        <v>310</v>
      </c>
      <c r="H54" t="s">
        <v>311</v>
      </c>
      <c r="I54">
        <v>2024</v>
      </c>
      <c r="J54" t="s">
        <v>312</v>
      </c>
      <c r="K54">
        <v>68943.159224000003</v>
      </c>
    </row>
    <row r="55" spans="1:11">
      <c r="A55" t="s">
        <v>307</v>
      </c>
      <c r="B55">
        <v>579</v>
      </c>
      <c r="C55" t="s">
        <v>417</v>
      </c>
      <c r="D55" t="s">
        <v>418</v>
      </c>
      <c r="E55">
        <v>180632</v>
      </c>
      <c r="F55">
        <v>0</v>
      </c>
      <c r="G55" t="s">
        <v>310</v>
      </c>
      <c r="H55" t="s">
        <v>311</v>
      </c>
      <c r="I55">
        <v>2024</v>
      </c>
      <c r="J55" t="s">
        <v>312</v>
      </c>
      <c r="K55">
        <v>10103.155374</v>
      </c>
    </row>
    <row r="56" spans="1:11">
      <c r="A56" t="s">
        <v>307</v>
      </c>
      <c r="B56">
        <v>586</v>
      </c>
      <c r="C56" t="s">
        <v>419</v>
      </c>
      <c r="D56" t="s">
        <v>420</v>
      </c>
      <c r="E56">
        <v>180632</v>
      </c>
      <c r="F56">
        <v>0</v>
      </c>
      <c r="G56" t="s">
        <v>310</v>
      </c>
      <c r="H56" t="s">
        <v>311</v>
      </c>
      <c r="I56">
        <v>2024</v>
      </c>
      <c r="J56" t="s">
        <v>312</v>
      </c>
      <c r="K56">
        <v>212.335701</v>
      </c>
    </row>
    <row r="57" spans="1:11">
      <c r="A57" t="s">
        <v>307</v>
      </c>
      <c r="B57">
        <v>591</v>
      </c>
      <c r="C57" t="s">
        <v>421</v>
      </c>
      <c r="D57" t="s">
        <v>422</v>
      </c>
      <c r="E57">
        <v>180632</v>
      </c>
      <c r="F57">
        <v>0</v>
      </c>
      <c r="G57" t="s">
        <v>310</v>
      </c>
      <c r="H57" t="s">
        <v>311</v>
      </c>
      <c r="I57">
        <v>2024</v>
      </c>
      <c r="J57" t="s">
        <v>312</v>
      </c>
      <c r="K57">
        <v>231.71700000000001</v>
      </c>
    </row>
    <row r="58" spans="1:11">
      <c r="A58" t="s">
        <v>307</v>
      </c>
      <c r="B58">
        <v>600</v>
      </c>
      <c r="C58" t="s">
        <v>423</v>
      </c>
      <c r="D58" t="s">
        <v>424</v>
      </c>
      <c r="E58">
        <v>180632</v>
      </c>
      <c r="F58">
        <v>0</v>
      </c>
      <c r="G58" t="s">
        <v>310</v>
      </c>
      <c r="H58" t="s">
        <v>311</v>
      </c>
      <c r="I58">
        <v>2024</v>
      </c>
      <c r="J58" t="s">
        <v>312</v>
      </c>
      <c r="K58">
        <v>55.976999999999997</v>
      </c>
    </row>
    <row r="59" spans="1:11">
      <c r="A59" t="s">
        <v>307</v>
      </c>
      <c r="B59">
        <v>608</v>
      </c>
      <c r="C59" t="s">
        <v>425</v>
      </c>
      <c r="D59" t="s">
        <v>426</v>
      </c>
      <c r="E59">
        <v>180632</v>
      </c>
      <c r="F59">
        <v>0</v>
      </c>
      <c r="G59" t="s">
        <v>310</v>
      </c>
      <c r="H59" t="s">
        <v>311</v>
      </c>
      <c r="I59">
        <v>2024</v>
      </c>
      <c r="J59" t="s">
        <v>312</v>
      </c>
      <c r="K59">
        <v>405.40899999999999</v>
      </c>
    </row>
    <row r="60" spans="1:11">
      <c r="A60" t="s">
        <v>307</v>
      </c>
      <c r="B60">
        <v>616</v>
      </c>
      <c r="C60" t="s">
        <v>427</v>
      </c>
      <c r="D60" t="s">
        <v>428</v>
      </c>
      <c r="E60">
        <v>180632</v>
      </c>
      <c r="F60">
        <v>0</v>
      </c>
      <c r="G60" t="s">
        <v>310</v>
      </c>
      <c r="H60" t="s">
        <v>311</v>
      </c>
      <c r="I60">
        <v>2024</v>
      </c>
      <c r="J60" t="s">
        <v>312</v>
      </c>
      <c r="K60">
        <v>456528.01500000001</v>
      </c>
    </row>
    <row r="61" spans="1:11">
      <c r="A61" t="s">
        <v>307</v>
      </c>
      <c r="B61">
        <v>620</v>
      </c>
      <c r="C61" t="s">
        <v>429</v>
      </c>
      <c r="D61" t="s">
        <v>430</v>
      </c>
      <c r="E61">
        <v>180632</v>
      </c>
      <c r="F61">
        <v>0</v>
      </c>
      <c r="G61" t="s">
        <v>310</v>
      </c>
      <c r="H61" t="s">
        <v>311</v>
      </c>
      <c r="I61">
        <v>2024</v>
      </c>
      <c r="J61" t="s">
        <v>312</v>
      </c>
      <c r="K61">
        <v>41366.584139999999</v>
      </c>
    </row>
    <row r="62" spans="1:11">
      <c r="A62" t="s">
        <v>307</v>
      </c>
      <c r="B62">
        <v>642</v>
      </c>
      <c r="C62" t="s">
        <v>431</v>
      </c>
      <c r="D62" t="s">
        <v>432</v>
      </c>
      <c r="E62">
        <v>180632</v>
      </c>
      <c r="F62">
        <v>0</v>
      </c>
      <c r="G62" t="s">
        <v>310</v>
      </c>
      <c r="H62" t="s">
        <v>311</v>
      </c>
      <c r="I62">
        <v>2024</v>
      </c>
      <c r="J62" t="s">
        <v>312</v>
      </c>
      <c r="K62">
        <v>26701.35511</v>
      </c>
    </row>
    <row r="63" spans="1:11">
      <c r="A63" t="s">
        <v>307</v>
      </c>
      <c r="B63">
        <v>699</v>
      </c>
      <c r="C63" t="s">
        <v>433</v>
      </c>
      <c r="D63" t="s">
        <v>434</v>
      </c>
      <c r="E63">
        <v>180632</v>
      </c>
      <c r="F63">
        <v>0</v>
      </c>
      <c r="G63" t="s">
        <v>310</v>
      </c>
      <c r="H63" t="s">
        <v>311</v>
      </c>
      <c r="I63">
        <v>2024</v>
      </c>
      <c r="J63" t="s">
        <v>312</v>
      </c>
      <c r="K63">
        <v>17118.822551000001</v>
      </c>
    </row>
    <row r="64" spans="1:11">
      <c r="A64" t="s">
        <v>307</v>
      </c>
      <c r="B64">
        <v>703</v>
      </c>
      <c r="C64" t="s">
        <v>435</v>
      </c>
      <c r="D64" t="s">
        <v>436</v>
      </c>
      <c r="E64">
        <v>180632</v>
      </c>
      <c r="F64">
        <v>0</v>
      </c>
      <c r="G64" t="s">
        <v>310</v>
      </c>
      <c r="H64" t="s">
        <v>311</v>
      </c>
      <c r="I64">
        <v>2024</v>
      </c>
      <c r="J64" t="s">
        <v>312</v>
      </c>
      <c r="K64">
        <v>73581.484903999997</v>
      </c>
    </row>
    <row r="65" spans="1:11">
      <c r="A65" t="s">
        <v>307</v>
      </c>
      <c r="B65">
        <v>705</v>
      </c>
      <c r="C65" t="s">
        <v>437</v>
      </c>
      <c r="D65" t="s">
        <v>438</v>
      </c>
      <c r="E65">
        <v>180632</v>
      </c>
      <c r="F65">
        <v>0</v>
      </c>
      <c r="G65" t="s">
        <v>310</v>
      </c>
      <c r="H65" t="s">
        <v>311</v>
      </c>
      <c r="I65">
        <v>2024</v>
      </c>
      <c r="J65" t="s">
        <v>312</v>
      </c>
      <c r="K65">
        <v>20573.324831999998</v>
      </c>
    </row>
    <row r="66" spans="1:11">
      <c r="A66" t="s">
        <v>307</v>
      </c>
      <c r="B66">
        <v>710</v>
      </c>
      <c r="C66" t="s">
        <v>439</v>
      </c>
      <c r="D66" t="s">
        <v>440</v>
      </c>
      <c r="E66">
        <v>180632</v>
      </c>
      <c r="F66">
        <v>0</v>
      </c>
      <c r="G66" t="s">
        <v>310</v>
      </c>
      <c r="H66" t="s">
        <v>311</v>
      </c>
      <c r="I66">
        <v>2024</v>
      </c>
      <c r="J66" t="s">
        <v>312</v>
      </c>
      <c r="K66">
        <v>10479.414631</v>
      </c>
    </row>
    <row r="67" spans="1:11">
      <c r="A67" t="s">
        <v>307</v>
      </c>
      <c r="B67">
        <v>724</v>
      </c>
      <c r="C67" t="s">
        <v>441</v>
      </c>
      <c r="D67" t="s">
        <v>442</v>
      </c>
      <c r="E67">
        <v>180632</v>
      </c>
      <c r="F67">
        <v>0</v>
      </c>
      <c r="G67" t="s">
        <v>310</v>
      </c>
      <c r="H67" t="s">
        <v>311</v>
      </c>
      <c r="I67">
        <v>2024</v>
      </c>
      <c r="J67" t="s">
        <v>312</v>
      </c>
      <c r="K67">
        <v>243349.57514100001</v>
      </c>
    </row>
    <row r="68" spans="1:11">
      <c r="A68" t="s">
        <v>307</v>
      </c>
      <c r="B68">
        <v>752</v>
      </c>
      <c r="C68" t="s">
        <v>443</v>
      </c>
      <c r="D68" t="s">
        <v>444</v>
      </c>
      <c r="E68">
        <v>180632</v>
      </c>
      <c r="F68">
        <v>0</v>
      </c>
      <c r="G68" t="s">
        <v>310</v>
      </c>
      <c r="H68" t="s">
        <v>311</v>
      </c>
      <c r="I68">
        <v>2024</v>
      </c>
      <c r="J68" t="s">
        <v>312</v>
      </c>
      <c r="K68">
        <v>92162.889022000003</v>
      </c>
    </row>
    <row r="69" spans="1:11">
      <c r="A69" t="s">
        <v>307</v>
      </c>
      <c r="B69">
        <v>757</v>
      </c>
      <c r="C69" t="s">
        <v>445</v>
      </c>
      <c r="D69" t="s">
        <v>446</v>
      </c>
      <c r="E69">
        <v>180632</v>
      </c>
      <c r="F69">
        <v>0</v>
      </c>
      <c r="G69" t="s">
        <v>310</v>
      </c>
      <c r="H69" t="s">
        <v>311</v>
      </c>
      <c r="I69">
        <v>2024</v>
      </c>
      <c r="J69" t="s">
        <v>312</v>
      </c>
      <c r="K69">
        <v>624779.83925099997</v>
      </c>
    </row>
    <row r="70" spans="1:11">
      <c r="A70" t="s">
        <v>307</v>
      </c>
      <c r="B70">
        <v>764</v>
      </c>
      <c r="C70" t="s">
        <v>447</v>
      </c>
      <c r="D70" t="s">
        <v>448</v>
      </c>
      <c r="E70">
        <v>180632</v>
      </c>
      <c r="F70">
        <v>0</v>
      </c>
      <c r="G70" t="s">
        <v>310</v>
      </c>
      <c r="H70" t="s">
        <v>311</v>
      </c>
      <c r="I70">
        <v>2024</v>
      </c>
      <c r="J70" t="s">
        <v>312</v>
      </c>
      <c r="K70">
        <v>3474.71128</v>
      </c>
    </row>
    <row r="71" spans="1:11">
      <c r="A71" t="s">
        <v>307</v>
      </c>
      <c r="B71">
        <v>768</v>
      </c>
      <c r="C71" t="s">
        <v>449</v>
      </c>
      <c r="D71" t="s">
        <v>450</v>
      </c>
      <c r="E71">
        <v>180632</v>
      </c>
      <c r="F71">
        <v>0</v>
      </c>
      <c r="G71" t="s">
        <v>310</v>
      </c>
      <c r="H71" t="s">
        <v>311</v>
      </c>
      <c r="I71">
        <v>2024</v>
      </c>
      <c r="J71" t="s">
        <v>312</v>
      </c>
      <c r="K71">
        <v>208.75525500000001</v>
      </c>
    </row>
    <row r="72" spans="1:11">
      <c r="A72" t="s">
        <v>307</v>
      </c>
      <c r="B72">
        <v>792</v>
      </c>
      <c r="C72" t="s">
        <v>451</v>
      </c>
      <c r="D72" t="s">
        <v>452</v>
      </c>
      <c r="E72">
        <v>180632</v>
      </c>
      <c r="F72">
        <v>0</v>
      </c>
      <c r="G72" t="s">
        <v>310</v>
      </c>
      <c r="H72" t="s">
        <v>311</v>
      </c>
      <c r="I72">
        <v>2024</v>
      </c>
      <c r="J72" t="s">
        <v>312</v>
      </c>
      <c r="K72">
        <v>121146.262</v>
      </c>
    </row>
    <row r="73" spans="1:11">
      <c r="A73" t="s">
        <v>307</v>
      </c>
      <c r="B73">
        <v>804</v>
      </c>
      <c r="C73" t="s">
        <v>453</v>
      </c>
      <c r="D73" t="s">
        <v>454</v>
      </c>
      <c r="E73">
        <v>180632</v>
      </c>
      <c r="F73">
        <v>0</v>
      </c>
      <c r="G73" t="s">
        <v>310</v>
      </c>
      <c r="H73" t="s">
        <v>311</v>
      </c>
      <c r="I73">
        <v>2024</v>
      </c>
      <c r="J73" t="s">
        <v>312</v>
      </c>
      <c r="K73">
        <v>114526.11073</v>
      </c>
    </row>
    <row r="74" spans="1:11">
      <c r="A74" t="s">
        <v>307</v>
      </c>
      <c r="B74">
        <v>807</v>
      </c>
      <c r="C74" t="s">
        <v>455</v>
      </c>
      <c r="D74" t="s">
        <v>456</v>
      </c>
      <c r="E74">
        <v>180632</v>
      </c>
      <c r="F74">
        <v>0</v>
      </c>
      <c r="G74" t="s">
        <v>310</v>
      </c>
      <c r="H74" t="s">
        <v>311</v>
      </c>
      <c r="I74">
        <v>2024</v>
      </c>
      <c r="J74" t="s">
        <v>312</v>
      </c>
      <c r="K74">
        <v>3103.7912299999998</v>
      </c>
    </row>
    <row r="75" spans="1:11">
      <c r="A75" t="s">
        <v>307</v>
      </c>
      <c r="B75">
        <v>818</v>
      </c>
      <c r="C75" t="s">
        <v>457</v>
      </c>
      <c r="D75" t="s">
        <v>458</v>
      </c>
      <c r="E75">
        <v>180632</v>
      </c>
      <c r="F75">
        <v>0</v>
      </c>
      <c r="G75" t="s">
        <v>310</v>
      </c>
      <c r="H75" t="s">
        <v>311</v>
      </c>
      <c r="I75">
        <v>2024</v>
      </c>
      <c r="J75" t="s">
        <v>312</v>
      </c>
      <c r="K75">
        <v>11654.14366</v>
      </c>
    </row>
    <row r="76" spans="1:11">
      <c r="A76" t="s">
        <v>307</v>
      </c>
      <c r="B76">
        <v>826</v>
      </c>
      <c r="C76" t="s">
        <v>459</v>
      </c>
      <c r="D76" t="s">
        <v>460</v>
      </c>
      <c r="E76">
        <v>180632</v>
      </c>
      <c r="F76">
        <v>0</v>
      </c>
      <c r="G76" t="s">
        <v>310</v>
      </c>
      <c r="H76" t="s">
        <v>311</v>
      </c>
      <c r="I76">
        <v>2024</v>
      </c>
      <c r="J76" t="s">
        <v>312</v>
      </c>
      <c r="K76">
        <v>190693.32248900001</v>
      </c>
    </row>
    <row r="77" spans="1:11">
      <c r="A77" t="s">
        <v>307</v>
      </c>
      <c r="B77">
        <v>842</v>
      </c>
      <c r="C77" t="s">
        <v>461</v>
      </c>
      <c r="D77" t="s">
        <v>462</v>
      </c>
      <c r="E77">
        <v>180632</v>
      </c>
      <c r="F77">
        <v>0</v>
      </c>
      <c r="G77" t="s">
        <v>310</v>
      </c>
      <c r="H77" t="s">
        <v>311</v>
      </c>
      <c r="I77">
        <v>2024</v>
      </c>
      <c r="J77" t="s">
        <v>312</v>
      </c>
      <c r="K77">
        <v>213435.5</v>
      </c>
    </row>
    <row r="78" spans="1:11">
      <c r="A78" t="s">
        <v>307</v>
      </c>
      <c r="B78">
        <v>860</v>
      </c>
      <c r="C78" t="s">
        <v>463</v>
      </c>
      <c r="D78" t="s">
        <v>464</v>
      </c>
      <c r="E78">
        <v>180632</v>
      </c>
      <c r="F78">
        <v>0</v>
      </c>
      <c r="G78" t="s">
        <v>310</v>
      </c>
      <c r="H78" t="s">
        <v>311</v>
      </c>
      <c r="I78">
        <v>2024</v>
      </c>
      <c r="J78" t="s">
        <v>312</v>
      </c>
      <c r="K78">
        <v>1944.21498</v>
      </c>
    </row>
    <row r="79" spans="1:11">
      <c r="A79" t="s">
        <v>307</v>
      </c>
      <c r="B79">
        <v>31</v>
      </c>
      <c r="C79" t="s">
        <v>313</v>
      </c>
      <c r="D79" t="s">
        <v>314</v>
      </c>
      <c r="E79">
        <v>180631</v>
      </c>
      <c r="F79">
        <v>0</v>
      </c>
      <c r="G79" t="s">
        <v>310</v>
      </c>
      <c r="H79" t="s">
        <v>311</v>
      </c>
      <c r="I79">
        <v>2024</v>
      </c>
      <c r="J79" t="s">
        <v>312</v>
      </c>
      <c r="K79">
        <v>117.97232</v>
      </c>
    </row>
    <row r="80" spans="1:11">
      <c r="A80" t="s">
        <v>307</v>
      </c>
      <c r="B80">
        <v>32</v>
      </c>
      <c r="C80" t="s">
        <v>315</v>
      </c>
      <c r="D80" t="s">
        <v>316</v>
      </c>
      <c r="E80">
        <v>180631</v>
      </c>
      <c r="F80">
        <v>0</v>
      </c>
      <c r="G80" t="s">
        <v>310</v>
      </c>
      <c r="H80" t="s">
        <v>311</v>
      </c>
      <c r="I80">
        <v>2024</v>
      </c>
      <c r="J80" t="s">
        <v>312</v>
      </c>
      <c r="K80">
        <v>659.58477000000005</v>
      </c>
    </row>
    <row r="81" spans="1:11">
      <c r="A81" t="s">
        <v>307</v>
      </c>
      <c r="B81">
        <v>36</v>
      </c>
      <c r="C81" t="s">
        <v>317</v>
      </c>
      <c r="D81" t="s">
        <v>318</v>
      </c>
      <c r="E81">
        <v>180631</v>
      </c>
      <c r="F81">
        <v>0</v>
      </c>
      <c r="G81" t="s">
        <v>310</v>
      </c>
      <c r="H81" t="s">
        <v>311</v>
      </c>
      <c r="I81">
        <v>2024</v>
      </c>
      <c r="J81" t="s">
        <v>312</v>
      </c>
      <c r="K81">
        <v>50322.686773000001</v>
      </c>
    </row>
    <row r="82" spans="1:11">
      <c r="A82" t="s">
        <v>307</v>
      </c>
      <c r="B82">
        <v>40</v>
      </c>
      <c r="C82" t="s">
        <v>319</v>
      </c>
      <c r="D82" t="s">
        <v>320</v>
      </c>
      <c r="E82">
        <v>180631</v>
      </c>
      <c r="F82">
        <v>0</v>
      </c>
      <c r="G82" t="s">
        <v>310</v>
      </c>
      <c r="H82" t="s">
        <v>311</v>
      </c>
      <c r="I82">
        <v>2024</v>
      </c>
      <c r="J82" t="s">
        <v>312</v>
      </c>
      <c r="K82">
        <v>279151.93650499999</v>
      </c>
    </row>
    <row r="83" spans="1:11">
      <c r="A83" t="s">
        <v>307</v>
      </c>
      <c r="B83">
        <v>51</v>
      </c>
      <c r="C83" t="s">
        <v>321</v>
      </c>
      <c r="D83" t="s">
        <v>322</v>
      </c>
      <c r="E83">
        <v>180631</v>
      </c>
      <c r="F83">
        <v>0</v>
      </c>
      <c r="G83" t="s">
        <v>310</v>
      </c>
      <c r="H83" t="s">
        <v>311</v>
      </c>
      <c r="I83">
        <v>2024</v>
      </c>
      <c r="J83" t="s">
        <v>312</v>
      </c>
      <c r="K83">
        <v>2585.9148100000002</v>
      </c>
    </row>
    <row r="84" spans="1:11">
      <c r="A84" t="s">
        <v>307</v>
      </c>
      <c r="B84">
        <v>52</v>
      </c>
      <c r="C84" t="s">
        <v>323</v>
      </c>
      <c r="D84" t="s">
        <v>324</v>
      </c>
      <c r="E84">
        <v>180631</v>
      </c>
      <c r="F84">
        <v>0</v>
      </c>
      <c r="G84" t="s">
        <v>310</v>
      </c>
      <c r="H84" t="s">
        <v>311</v>
      </c>
      <c r="I84">
        <v>2024</v>
      </c>
      <c r="J84" t="s">
        <v>312</v>
      </c>
      <c r="K84">
        <v>117.2265</v>
      </c>
    </row>
    <row r="85" spans="1:11">
      <c r="A85" t="s">
        <v>307</v>
      </c>
      <c r="B85">
        <v>56</v>
      </c>
      <c r="C85" t="s">
        <v>325</v>
      </c>
      <c r="D85" t="s">
        <v>326</v>
      </c>
      <c r="E85">
        <v>180631</v>
      </c>
      <c r="F85">
        <v>0</v>
      </c>
      <c r="G85" t="s">
        <v>310</v>
      </c>
      <c r="H85" t="s">
        <v>311</v>
      </c>
      <c r="I85">
        <v>2024</v>
      </c>
      <c r="J85" t="s">
        <v>312</v>
      </c>
      <c r="K85">
        <v>187415.88101899999</v>
      </c>
    </row>
    <row r="86" spans="1:11">
      <c r="A86" t="s">
        <v>307</v>
      </c>
      <c r="B86">
        <v>68</v>
      </c>
      <c r="C86" t="s">
        <v>327</v>
      </c>
      <c r="D86" t="s">
        <v>328</v>
      </c>
      <c r="E86">
        <v>180631</v>
      </c>
      <c r="F86">
        <v>0</v>
      </c>
      <c r="G86" t="s">
        <v>310</v>
      </c>
      <c r="H86" t="s">
        <v>311</v>
      </c>
      <c r="I86">
        <v>2024</v>
      </c>
      <c r="J86" t="s">
        <v>312</v>
      </c>
      <c r="K86">
        <v>337.27316999999999</v>
      </c>
    </row>
    <row r="87" spans="1:11">
      <c r="A87" t="s">
        <v>307</v>
      </c>
      <c r="B87">
        <v>70</v>
      </c>
      <c r="C87" t="s">
        <v>329</v>
      </c>
      <c r="D87" t="s">
        <v>330</v>
      </c>
      <c r="E87">
        <v>180631</v>
      </c>
      <c r="F87">
        <v>0</v>
      </c>
      <c r="G87" t="s">
        <v>310</v>
      </c>
      <c r="H87" t="s">
        <v>311</v>
      </c>
      <c r="I87">
        <v>2024</v>
      </c>
      <c r="J87" t="s">
        <v>312</v>
      </c>
      <c r="K87">
        <v>405.59244899999999</v>
      </c>
    </row>
    <row r="88" spans="1:11">
      <c r="A88" t="s">
        <v>307</v>
      </c>
      <c r="B88">
        <v>76</v>
      </c>
      <c r="C88" t="s">
        <v>331</v>
      </c>
      <c r="D88" t="s">
        <v>332</v>
      </c>
      <c r="E88">
        <v>180631</v>
      </c>
      <c r="F88">
        <v>0</v>
      </c>
      <c r="G88" t="s">
        <v>310</v>
      </c>
      <c r="H88" t="s">
        <v>311</v>
      </c>
      <c r="I88">
        <v>2024</v>
      </c>
      <c r="J88" t="s">
        <v>312</v>
      </c>
      <c r="K88">
        <v>42873.675000000003</v>
      </c>
    </row>
    <row r="89" spans="1:11">
      <c r="A89" t="s">
        <v>307</v>
      </c>
      <c r="B89">
        <v>97</v>
      </c>
      <c r="C89" t="s">
        <v>333</v>
      </c>
      <c r="D89" t="s">
        <v>334</v>
      </c>
      <c r="E89">
        <v>180631</v>
      </c>
      <c r="F89">
        <v>0</v>
      </c>
      <c r="G89" t="s">
        <v>310</v>
      </c>
      <c r="H89" t="s">
        <v>311</v>
      </c>
      <c r="I89">
        <v>2024</v>
      </c>
      <c r="J89" t="s">
        <v>312</v>
      </c>
      <c r="K89">
        <v>1846416.6690529999</v>
      </c>
    </row>
    <row r="90" spans="1:11">
      <c r="A90" t="s">
        <v>307</v>
      </c>
      <c r="B90">
        <v>100</v>
      </c>
      <c r="C90" t="s">
        <v>335</v>
      </c>
      <c r="D90" t="s">
        <v>336</v>
      </c>
      <c r="E90">
        <v>180631</v>
      </c>
      <c r="F90">
        <v>0</v>
      </c>
      <c r="G90" t="s">
        <v>310</v>
      </c>
      <c r="H90" t="s">
        <v>311</v>
      </c>
      <c r="I90">
        <v>2024</v>
      </c>
      <c r="J90" t="s">
        <v>312</v>
      </c>
      <c r="K90">
        <v>87328.174887999994</v>
      </c>
    </row>
    <row r="91" spans="1:11">
      <c r="A91" t="s">
        <v>307</v>
      </c>
      <c r="B91">
        <v>124</v>
      </c>
      <c r="C91" t="s">
        <v>337</v>
      </c>
      <c r="D91" t="s">
        <v>338</v>
      </c>
      <c r="E91">
        <v>180631</v>
      </c>
      <c r="F91">
        <v>0</v>
      </c>
      <c r="G91" t="s">
        <v>310</v>
      </c>
      <c r="H91" t="s">
        <v>311</v>
      </c>
      <c r="I91">
        <v>2024</v>
      </c>
      <c r="J91" t="s">
        <v>312</v>
      </c>
      <c r="K91">
        <v>369625.92019400001</v>
      </c>
    </row>
    <row r="92" spans="1:11">
      <c r="A92" t="s">
        <v>307</v>
      </c>
      <c r="B92">
        <v>144</v>
      </c>
      <c r="C92" t="s">
        <v>339</v>
      </c>
      <c r="D92" t="s">
        <v>340</v>
      </c>
      <c r="E92">
        <v>180631</v>
      </c>
      <c r="F92">
        <v>0</v>
      </c>
      <c r="G92" t="s">
        <v>310</v>
      </c>
      <c r="H92" t="s">
        <v>311</v>
      </c>
      <c r="I92">
        <v>2024</v>
      </c>
      <c r="J92" t="s">
        <v>312</v>
      </c>
      <c r="K92">
        <v>278.36622299999999</v>
      </c>
    </row>
    <row r="93" spans="1:11">
      <c r="A93" t="s">
        <v>307</v>
      </c>
      <c r="B93">
        <v>152</v>
      </c>
      <c r="C93" t="s">
        <v>341</v>
      </c>
      <c r="D93" t="s">
        <v>342</v>
      </c>
      <c r="E93">
        <v>180631</v>
      </c>
      <c r="F93">
        <v>0</v>
      </c>
      <c r="G93" t="s">
        <v>310</v>
      </c>
      <c r="H93" t="s">
        <v>311</v>
      </c>
      <c r="I93">
        <v>2024</v>
      </c>
      <c r="J93" t="s">
        <v>312</v>
      </c>
      <c r="K93">
        <v>2601.145211</v>
      </c>
    </row>
    <row r="94" spans="1:11">
      <c r="A94" t="s">
        <v>307</v>
      </c>
      <c r="B94">
        <v>156</v>
      </c>
      <c r="C94" t="s">
        <v>343</v>
      </c>
      <c r="D94" t="s">
        <v>344</v>
      </c>
      <c r="E94">
        <v>180631</v>
      </c>
      <c r="F94">
        <v>0</v>
      </c>
      <c r="G94" t="s">
        <v>310</v>
      </c>
      <c r="H94" t="s">
        <v>311</v>
      </c>
      <c r="I94">
        <v>2024</v>
      </c>
      <c r="J94" t="s">
        <v>312</v>
      </c>
      <c r="K94">
        <v>92488.778000000006</v>
      </c>
    </row>
    <row r="95" spans="1:11">
      <c r="A95" t="s">
        <v>307</v>
      </c>
      <c r="B95">
        <v>191</v>
      </c>
      <c r="C95" t="s">
        <v>345</v>
      </c>
      <c r="D95" t="s">
        <v>346</v>
      </c>
      <c r="E95">
        <v>180631</v>
      </c>
      <c r="F95">
        <v>0</v>
      </c>
      <c r="G95" t="s">
        <v>310</v>
      </c>
      <c r="H95" t="s">
        <v>311</v>
      </c>
      <c r="I95">
        <v>2024</v>
      </c>
      <c r="J95" t="s">
        <v>312</v>
      </c>
      <c r="K95">
        <v>189441.266</v>
      </c>
    </row>
    <row r="96" spans="1:11">
      <c r="A96" t="s">
        <v>307</v>
      </c>
      <c r="B96">
        <v>196</v>
      </c>
      <c r="C96" t="s">
        <v>347</v>
      </c>
      <c r="D96" t="s">
        <v>348</v>
      </c>
      <c r="E96">
        <v>180631</v>
      </c>
      <c r="F96">
        <v>0</v>
      </c>
      <c r="G96" t="s">
        <v>310</v>
      </c>
      <c r="H96" t="s">
        <v>311</v>
      </c>
      <c r="I96">
        <v>2024</v>
      </c>
      <c r="J96" t="s">
        <v>312</v>
      </c>
      <c r="K96">
        <v>168.12399199999999</v>
      </c>
    </row>
    <row r="97" spans="1:11">
      <c r="A97" t="s">
        <v>307</v>
      </c>
      <c r="B97">
        <v>203</v>
      </c>
      <c r="C97" t="s">
        <v>349</v>
      </c>
      <c r="D97" t="s">
        <v>350</v>
      </c>
      <c r="E97">
        <v>180631</v>
      </c>
      <c r="F97">
        <v>0</v>
      </c>
      <c r="G97" t="s">
        <v>310</v>
      </c>
      <c r="H97" t="s">
        <v>311</v>
      </c>
      <c r="I97">
        <v>2024</v>
      </c>
      <c r="J97" t="s">
        <v>312</v>
      </c>
      <c r="K97">
        <v>83980.831999999995</v>
      </c>
    </row>
    <row r="98" spans="1:11">
      <c r="A98" t="s">
        <v>307</v>
      </c>
      <c r="B98">
        <v>208</v>
      </c>
      <c r="C98" t="s">
        <v>351</v>
      </c>
      <c r="D98" t="s">
        <v>352</v>
      </c>
      <c r="E98">
        <v>180631</v>
      </c>
      <c r="F98">
        <v>0</v>
      </c>
      <c r="G98" t="s">
        <v>310</v>
      </c>
      <c r="H98" t="s">
        <v>311</v>
      </c>
      <c r="I98">
        <v>2024</v>
      </c>
      <c r="J98" t="s">
        <v>312</v>
      </c>
      <c r="K98">
        <v>49721.447089000001</v>
      </c>
    </row>
    <row r="99" spans="1:11">
      <c r="A99" t="s">
        <v>307</v>
      </c>
      <c r="B99">
        <v>214</v>
      </c>
      <c r="C99" t="s">
        <v>353</v>
      </c>
      <c r="D99" t="s">
        <v>354</v>
      </c>
      <c r="E99">
        <v>180631</v>
      </c>
      <c r="F99">
        <v>0</v>
      </c>
      <c r="G99" t="s">
        <v>310</v>
      </c>
      <c r="H99" t="s">
        <v>311</v>
      </c>
      <c r="I99">
        <v>2024</v>
      </c>
      <c r="J99" t="s">
        <v>312</v>
      </c>
      <c r="K99">
        <v>39.351016000000001</v>
      </c>
    </row>
    <row r="100" spans="1:11">
      <c r="A100" t="s">
        <v>307</v>
      </c>
      <c r="B100">
        <v>218</v>
      </c>
      <c r="C100" t="s">
        <v>355</v>
      </c>
      <c r="D100" t="s">
        <v>356</v>
      </c>
      <c r="E100">
        <v>180631</v>
      </c>
      <c r="F100">
        <v>0</v>
      </c>
      <c r="G100" t="s">
        <v>310</v>
      </c>
      <c r="H100" t="s">
        <v>311</v>
      </c>
      <c r="I100">
        <v>2024</v>
      </c>
      <c r="J100" t="s">
        <v>312</v>
      </c>
      <c r="K100">
        <v>269.784199</v>
      </c>
    </row>
    <row r="101" spans="1:11">
      <c r="A101" t="s">
        <v>307</v>
      </c>
      <c r="B101">
        <v>222</v>
      </c>
      <c r="C101" t="s">
        <v>357</v>
      </c>
      <c r="D101" t="s">
        <v>358</v>
      </c>
      <c r="E101">
        <v>180631</v>
      </c>
      <c r="F101">
        <v>0</v>
      </c>
      <c r="G101" t="s">
        <v>310</v>
      </c>
      <c r="H101" t="s">
        <v>311</v>
      </c>
      <c r="I101">
        <v>2024</v>
      </c>
      <c r="J101" t="s">
        <v>312</v>
      </c>
      <c r="K101">
        <v>33.616320000000002</v>
      </c>
    </row>
    <row r="102" spans="1:11">
      <c r="A102" t="s">
        <v>307</v>
      </c>
      <c r="B102">
        <v>233</v>
      </c>
      <c r="C102" t="s">
        <v>359</v>
      </c>
      <c r="D102" t="s">
        <v>360</v>
      </c>
      <c r="E102">
        <v>180631</v>
      </c>
      <c r="F102">
        <v>0</v>
      </c>
      <c r="G102" t="s">
        <v>310</v>
      </c>
      <c r="H102" t="s">
        <v>311</v>
      </c>
      <c r="I102">
        <v>2024</v>
      </c>
      <c r="J102" t="s">
        <v>312</v>
      </c>
      <c r="K102">
        <v>3933.76629</v>
      </c>
    </row>
    <row r="103" spans="1:11">
      <c r="A103" t="s">
        <v>307</v>
      </c>
      <c r="B103">
        <v>242</v>
      </c>
      <c r="C103" t="s">
        <v>465</v>
      </c>
      <c r="D103" t="s">
        <v>466</v>
      </c>
      <c r="E103">
        <v>180631</v>
      </c>
      <c r="F103">
        <v>0</v>
      </c>
      <c r="G103" t="s">
        <v>310</v>
      </c>
      <c r="H103" t="s">
        <v>311</v>
      </c>
      <c r="I103">
        <v>2024</v>
      </c>
      <c r="J103" t="s">
        <v>312</v>
      </c>
      <c r="K103">
        <v>13.24957</v>
      </c>
    </row>
    <row r="104" spans="1:11">
      <c r="A104" t="s">
        <v>307</v>
      </c>
      <c r="B104">
        <v>246</v>
      </c>
      <c r="C104" t="s">
        <v>361</v>
      </c>
      <c r="D104" t="s">
        <v>362</v>
      </c>
      <c r="E104">
        <v>180631</v>
      </c>
      <c r="F104">
        <v>0</v>
      </c>
      <c r="G104" t="s">
        <v>310</v>
      </c>
      <c r="H104" t="s">
        <v>311</v>
      </c>
      <c r="I104">
        <v>2024</v>
      </c>
      <c r="J104" t="s">
        <v>312</v>
      </c>
      <c r="K104">
        <v>13560.60684</v>
      </c>
    </row>
    <row r="105" spans="1:11">
      <c r="A105" t="s">
        <v>307</v>
      </c>
      <c r="B105">
        <v>251</v>
      </c>
      <c r="C105" t="s">
        <v>363</v>
      </c>
      <c r="D105" t="s">
        <v>364</v>
      </c>
      <c r="E105">
        <v>180631</v>
      </c>
      <c r="F105">
        <v>0</v>
      </c>
      <c r="G105" t="s">
        <v>310</v>
      </c>
      <c r="H105" t="s">
        <v>311</v>
      </c>
      <c r="I105">
        <v>2024</v>
      </c>
      <c r="J105" t="s">
        <v>312</v>
      </c>
      <c r="K105">
        <v>69863.029351999998</v>
      </c>
    </row>
    <row r="106" spans="1:11">
      <c r="A106" t="s">
        <v>307</v>
      </c>
      <c r="B106">
        <v>268</v>
      </c>
      <c r="C106" t="s">
        <v>365</v>
      </c>
      <c r="D106" t="s">
        <v>366</v>
      </c>
      <c r="E106">
        <v>180631</v>
      </c>
      <c r="F106">
        <v>0</v>
      </c>
      <c r="G106" t="s">
        <v>310</v>
      </c>
      <c r="H106" t="s">
        <v>311</v>
      </c>
      <c r="I106">
        <v>2024</v>
      </c>
      <c r="J106" t="s">
        <v>312</v>
      </c>
      <c r="K106">
        <v>3105.5848460000002</v>
      </c>
    </row>
    <row r="107" spans="1:11">
      <c r="A107" t="s">
        <v>307</v>
      </c>
      <c r="B107">
        <v>276</v>
      </c>
      <c r="C107" t="s">
        <v>367</v>
      </c>
      <c r="D107" t="s">
        <v>368</v>
      </c>
      <c r="E107">
        <v>180631</v>
      </c>
      <c r="F107">
        <v>0</v>
      </c>
      <c r="G107" t="s">
        <v>310</v>
      </c>
      <c r="H107" t="s">
        <v>311</v>
      </c>
      <c r="I107">
        <v>2024</v>
      </c>
      <c r="J107" t="s">
        <v>312</v>
      </c>
      <c r="K107">
        <v>1522353.524337</v>
      </c>
    </row>
    <row r="108" spans="1:11">
      <c r="A108" t="s">
        <v>307</v>
      </c>
      <c r="B108">
        <v>300</v>
      </c>
      <c r="C108" t="s">
        <v>369</v>
      </c>
      <c r="D108" t="s">
        <v>370</v>
      </c>
      <c r="E108">
        <v>180631</v>
      </c>
      <c r="F108">
        <v>0</v>
      </c>
      <c r="G108" t="s">
        <v>310</v>
      </c>
      <c r="H108" t="s">
        <v>311</v>
      </c>
      <c r="I108">
        <v>2024</v>
      </c>
      <c r="J108" t="s">
        <v>312</v>
      </c>
      <c r="K108">
        <v>10012.928454999999</v>
      </c>
    </row>
    <row r="109" spans="1:11">
      <c r="A109" t="s">
        <v>307</v>
      </c>
      <c r="B109">
        <v>320</v>
      </c>
      <c r="C109" t="s">
        <v>371</v>
      </c>
      <c r="D109" t="s">
        <v>372</v>
      </c>
      <c r="E109">
        <v>180631</v>
      </c>
      <c r="F109">
        <v>0</v>
      </c>
      <c r="G109" t="s">
        <v>310</v>
      </c>
      <c r="H109" t="s">
        <v>311</v>
      </c>
      <c r="I109">
        <v>2024</v>
      </c>
      <c r="J109" t="s">
        <v>312</v>
      </c>
      <c r="K109">
        <v>311.92399999999998</v>
      </c>
    </row>
    <row r="110" spans="1:11">
      <c r="A110" t="s">
        <v>307</v>
      </c>
      <c r="B110">
        <v>344</v>
      </c>
      <c r="C110" t="s">
        <v>375</v>
      </c>
      <c r="D110" t="s">
        <v>376</v>
      </c>
      <c r="E110">
        <v>180631</v>
      </c>
      <c r="F110">
        <v>0</v>
      </c>
      <c r="G110" t="s">
        <v>310</v>
      </c>
      <c r="H110" t="s">
        <v>311</v>
      </c>
      <c r="I110">
        <v>2024</v>
      </c>
      <c r="J110" t="s">
        <v>312</v>
      </c>
      <c r="K110">
        <v>9421.2661270000008</v>
      </c>
    </row>
    <row r="111" spans="1:11">
      <c r="A111" t="s">
        <v>307</v>
      </c>
      <c r="B111">
        <v>348</v>
      </c>
      <c r="C111" t="s">
        <v>377</v>
      </c>
      <c r="D111" t="s">
        <v>378</v>
      </c>
      <c r="E111">
        <v>180631</v>
      </c>
      <c r="F111">
        <v>0</v>
      </c>
      <c r="G111" t="s">
        <v>310</v>
      </c>
      <c r="H111" t="s">
        <v>311</v>
      </c>
      <c r="I111">
        <v>2024</v>
      </c>
      <c r="J111" t="s">
        <v>312</v>
      </c>
      <c r="K111">
        <v>107511.538</v>
      </c>
    </row>
    <row r="112" spans="1:11">
      <c r="A112" t="s">
        <v>307</v>
      </c>
      <c r="B112">
        <v>352</v>
      </c>
      <c r="C112" t="s">
        <v>379</v>
      </c>
      <c r="D112" t="s">
        <v>380</v>
      </c>
      <c r="E112">
        <v>180631</v>
      </c>
      <c r="F112">
        <v>0</v>
      </c>
      <c r="G112" t="s">
        <v>310</v>
      </c>
      <c r="H112" t="s">
        <v>311</v>
      </c>
      <c r="I112">
        <v>2024</v>
      </c>
      <c r="J112" t="s">
        <v>312</v>
      </c>
      <c r="K112">
        <v>827.07423500000004</v>
      </c>
    </row>
    <row r="113" spans="1:11">
      <c r="A113" t="s">
        <v>307</v>
      </c>
      <c r="B113">
        <v>372</v>
      </c>
      <c r="C113" t="s">
        <v>381</v>
      </c>
      <c r="D113" t="s">
        <v>382</v>
      </c>
      <c r="E113">
        <v>180631</v>
      </c>
      <c r="F113">
        <v>0</v>
      </c>
      <c r="G113" t="s">
        <v>310</v>
      </c>
      <c r="H113" t="s">
        <v>311</v>
      </c>
      <c r="I113">
        <v>2024</v>
      </c>
      <c r="J113" t="s">
        <v>312</v>
      </c>
      <c r="K113">
        <v>42005.117224000001</v>
      </c>
    </row>
    <row r="114" spans="1:11">
      <c r="A114" t="s">
        <v>307</v>
      </c>
      <c r="B114">
        <v>376</v>
      </c>
      <c r="C114" t="s">
        <v>383</v>
      </c>
      <c r="D114" t="s">
        <v>384</v>
      </c>
      <c r="E114">
        <v>180631</v>
      </c>
      <c r="F114">
        <v>0</v>
      </c>
      <c r="G114" t="s">
        <v>310</v>
      </c>
      <c r="H114" t="s">
        <v>311</v>
      </c>
      <c r="I114">
        <v>2024</v>
      </c>
      <c r="J114" t="s">
        <v>312</v>
      </c>
      <c r="K114">
        <v>1395</v>
      </c>
    </row>
    <row r="115" spans="1:11">
      <c r="A115" t="s">
        <v>307</v>
      </c>
      <c r="B115">
        <v>380</v>
      </c>
      <c r="C115" t="s">
        <v>385</v>
      </c>
      <c r="D115" t="s">
        <v>386</v>
      </c>
      <c r="E115">
        <v>180631</v>
      </c>
      <c r="F115">
        <v>0</v>
      </c>
      <c r="G115" t="s">
        <v>310</v>
      </c>
      <c r="H115" t="s">
        <v>311</v>
      </c>
      <c r="I115">
        <v>2024</v>
      </c>
      <c r="J115" t="s">
        <v>312</v>
      </c>
      <c r="K115">
        <v>240952.50356000001</v>
      </c>
    </row>
    <row r="116" spans="1:11">
      <c r="A116" t="s">
        <v>307</v>
      </c>
      <c r="B116">
        <v>392</v>
      </c>
      <c r="C116" t="s">
        <v>387</v>
      </c>
      <c r="D116" t="s">
        <v>388</v>
      </c>
      <c r="E116">
        <v>180631</v>
      </c>
      <c r="F116">
        <v>0</v>
      </c>
      <c r="G116" t="s">
        <v>310</v>
      </c>
      <c r="H116" t="s">
        <v>311</v>
      </c>
      <c r="I116">
        <v>2024</v>
      </c>
      <c r="J116" t="s">
        <v>312</v>
      </c>
      <c r="K116">
        <v>28775.082501000001</v>
      </c>
    </row>
    <row r="117" spans="1:11">
      <c r="A117" t="s">
        <v>307</v>
      </c>
      <c r="B117">
        <v>410</v>
      </c>
      <c r="C117" t="s">
        <v>389</v>
      </c>
      <c r="D117" t="s">
        <v>390</v>
      </c>
      <c r="E117">
        <v>180631</v>
      </c>
      <c r="F117">
        <v>0</v>
      </c>
      <c r="G117" t="s">
        <v>310</v>
      </c>
      <c r="H117" t="s">
        <v>311</v>
      </c>
      <c r="I117">
        <v>2024</v>
      </c>
      <c r="J117" t="s">
        <v>312</v>
      </c>
      <c r="K117">
        <v>6436.7240000000002</v>
      </c>
    </row>
    <row r="118" spans="1:11">
      <c r="A118" t="s">
        <v>307</v>
      </c>
      <c r="B118">
        <v>417</v>
      </c>
      <c r="C118" t="s">
        <v>391</v>
      </c>
      <c r="D118" t="s">
        <v>392</v>
      </c>
      <c r="E118">
        <v>180631</v>
      </c>
      <c r="F118">
        <v>0</v>
      </c>
      <c r="G118" t="s">
        <v>310</v>
      </c>
      <c r="H118" t="s">
        <v>311</v>
      </c>
      <c r="I118">
        <v>2024</v>
      </c>
      <c r="J118" t="s">
        <v>312</v>
      </c>
      <c r="K118">
        <v>9049.1389999999992</v>
      </c>
    </row>
    <row r="119" spans="1:11">
      <c r="A119" t="s">
        <v>307</v>
      </c>
      <c r="B119">
        <v>428</v>
      </c>
      <c r="C119" t="s">
        <v>393</v>
      </c>
      <c r="D119" t="s">
        <v>394</v>
      </c>
      <c r="E119">
        <v>180631</v>
      </c>
      <c r="F119">
        <v>0</v>
      </c>
      <c r="G119" t="s">
        <v>310</v>
      </c>
      <c r="H119" t="s">
        <v>311</v>
      </c>
      <c r="I119">
        <v>2024</v>
      </c>
      <c r="J119" t="s">
        <v>312</v>
      </c>
      <c r="K119">
        <v>15031.556473000001</v>
      </c>
    </row>
    <row r="120" spans="1:11">
      <c r="A120" t="s">
        <v>307</v>
      </c>
      <c r="B120">
        <v>440</v>
      </c>
      <c r="C120" t="s">
        <v>395</v>
      </c>
      <c r="D120" t="s">
        <v>396</v>
      </c>
      <c r="E120">
        <v>180631</v>
      </c>
      <c r="F120">
        <v>0</v>
      </c>
      <c r="G120" t="s">
        <v>310</v>
      </c>
      <c r="H120" t="s">
        <v>311</v>
      </c>
      <c r="I120">
        <v>2024</v>
      </c>
      <c r="J120" t="s">
        <v>312</v>
      </c>
      <c r="K120">
        <v>79716.331000000006</v>
      </c>
    </row>
    <row r="121" spans="1:11">
      <c r="A121" t="s">
        <v>307</v>
      </c>
      <c r="B121">
        <v>442</v>
      </c>
      <c r="C121" t="s">
        <v>397</v>
      </c>
      <c r="D121" t="s">
        <v>398</v>
      </c>
      <c r="E121">
        <v>180631</v>
      </c>
      <c r="F121">
        <v>0</v>
      </c>
      <c r="G121" t="s">
        <v>310</v>
      </c>
      <c r="H121" t="s">
        <v>311</v>
      </c>
      <c r="I121">
        <v>2024</v>
      </c>
      <c r="J121" t="s">
        <v>312</v>
      </c>
      <c r="K121">
        <v>6054.2652939999998</v>
      </c>
    </row>
    <row r="122" spans="1:11">
      <c r="A122" t="s">
        <v>307</v>
      </c>
      <c r="B122">
        <v>446</v>
      </c>
      <c r="C122" t="s">
        <v>399</v>
      </c>
      <c r="D122" t="s">
        <v>400</v>
      </c>
      <c r="E122">
        <v>180631</v>
      </c>
      <c r="F122">
        <v>0</v>
      </c>
      <c r="G122" t="s">
        <v>310</v>
      </c>
      <c r="H122" t="s">
        <v>311</v>
      </c>
      <c r="I122">
        <v>2024</v>
      </c>
      <c r="J122" t="s">
        <v>312</v>
      </c>
      <c r="K122">
        <v>168.35369399999999</v>
      </c>
    </row>
    <row r="123" spans="1:11">
      <c r="A123" t="s">
        <v>307</v>
      </c>
      <c r="B123">
        <v>458</v>
      </c>
      <c r="C123" t="s">
        <v>401</v>
      </c>
      <c r="D123" t="s">
        <v>402</v>
      </c>
      <c r="E123">
        <v>180631</v>
      </c>
      <c r="F123">
        <v>0</v>
      </c>
      <c r="G123" t="s">
        <v>310</v>
      </c>
      <c r="H123" t="s">
        <v>311</v>
      </c>
      <c r="I123">
        <v>2024</v>
      </c>
      <c r="J123" t="s">
        <v>312</v>
      </c>
      <c r="K123">
        <v>68996.948218000005</v>
      </c>
    </row>
    <row r="124" spans="1:11">
      <c r="A124" t="s">
        <v>307</v>
      </c>
      <c r="B124">
        <v>470</v>
      </c>
      <c r="C124" t="s">
        <v>403</v>
      </c>
      <c r="D124" t="s">
        <v>404</v>
      </c>
      <c r="E124">
        <v>180631</v>
      </c>
      <c r="F124">
        <v>0</v>
      </c>
      <c r="G124" t="s">
        <v>310</v>
      </c>
      <c r="H124" t="s">
        <v>311</v>
      </c>
      <c r="I124">
        <v>2024</v>
      </c>
      <c r="J124" t="s">
        <v>312</v>
      </c>
      <c r="K124">
        <v>145.91895700000001</v>
      </c>
    </row>
    <row r="125" spans="1:11">
      <c r="A125" t="s">
        <v>307</v>
      </c>
      <c r="B125">
        <v>480</v>
      </c>
      <c r="C125" t="s">
        <v>467</v>
      </c>
      <c r="D125" t="s">
        <v>468</v>
      </c>
      <c r="E125">
        <v>180631</v>
      </c>
      <c r="F125">
        <v>0</v>
      </c>
      <c r="G125" t="s">
        <v>310</v>
      </c>
      <c r="H125" t="s">
        <v>311</v>
      </c>
      <c r="I125">
        <v>2024</v>
      </c>
      <c r="J125" t="s">
        <v>312</v>
      </c>
      <c r="K125">
        <v>76.528863000000001</v>
      </c>
    </row>
    <row r="126" spans="1:11">
      <c r="A126" t="s">
        <v>307</v>
      </c>
      <c r="B126">
        <v>484</v>
      </c>
      <c r="C126" t="s">
        <v>405</v>
      </c>
      <c r="D126" t="s">
        <v>406</v>
      </c>
      <c r="E126">
        <v>180631</v>
      </c>
      <c r="F126">
        <v>0</v>
      </c>
      <c r="G126" t="s">
        <v>310</v>
      </c>
      <c r="H126" t="s">
        <v>311</v>
      </c>
      <c r="I126">
        <v>2024</v>
      </c>
      <c r="J126" t="s">
        <v>312</v>
      </c>
      <c r="K126">
        <v>53080.415000000001</v>
      </c>
    </row>
    <row r="127" spans="1:11">
      <c r="A127" t="s">
        <v>307</v>
      </c>
      <c r="B127">
        <v>498</v>
      </c>
      <c r="C127" t="s">
        <v>407</v>
      </c>
      <c r="D127" t="s">
        <v>408</v>
      </c>
      <c r="E127">
        <v>180631</v>
      </c>
      <c r="F127">
        <v>0</v>
      </c>
      <c r="G127" t="s">
        <v>310</v>
      </c>
      <c r="H127" t="s">
        <v>311</v>
      </c>
      <c r="I127">
        <v>2024</v>
      </c>
      <c r="J127" t="s">
        <v>312</v>
      </c>
      <c r="K127">
        <v>6.7329999999999997</v>
      </c>
    </row>
    <row r="128" spans="1:11">
      <c r="A128" t="s">
        <v>307</v>
      </c>
      <c r="B128">
        <v>499</v>
      </c>
      <c r="C128" t="s">
        <v>409</v>
      </c>
      <c r="D128" t="s">
        <v>410</v>
      </c>
      <c r="E128">
        <v>180631</v>
      </c>
      <c r="F128">
        <v>0</v>
      </c>
      <c r="G128" t="s">
        <v>310</v>
      </c>
      <c r="H128" t="s">
        <v>311</v>
      </c>
      <c r="I128">
        <v>2024</v>
      </c>
      <c r="J128" t="s">
        <v>312</v>
      </c>
      <c r="K128">
        <v>88.216325999999995</v>
      </c>
    </row>
    <row r="129" spans="1:11">
      <c r="A129" t="s">
        <v>307</v>
      </c>
      <c r="B129">
        <v>516</v>
      </c>
      <c r="C129" t="s">
        <v>411</v>
      </c>
      <c r="D129" t="s">
        <v>412</v>
      </c>
      <c r="E129">
        <v>180631</v>
      </c>
      <c r="F129">
        <v>0</v>
      </c>
      <c r="G129" t="s">
        <v>310</v>
      </c>
      <c r="H129" t="s">
        <v>311</v>
      </c>
      <c r="I129">
        <v>2024</v>
      </c>
      <c r="J129" t="s">
        <v>312</v>
      </c>
      <c r="K129">
        <v>14.587396999999999</v>
      </c>
    </row>
    <row r="130" spans="1:11">
      <c r="A130" t="s">
        <v>307</v>
      </c>
      <c r="B130">
        <v>528</v>
      </c>
      <c r="C130" t="s">
        <v>413</v>
      </c>
      <c r="D130" t="s">
        <v>414</v>
      </c>
      <c r="E130">
        <v>180631</v>
      </c>
      <c r="F130">
        <v>0</v>
      </c>
      <c r="G130" t="s">
        <v>310</v>
      </c>
      <c r="H130" t="s">
        <v>311</v>
      </c>
      <c r="I130">
        <v>2024</v>
      </c>
      <c r="J130" t="s">
        <v>312</v>
      </c>
      <c r="K130">
        <v>1215169.032534</v>
      </c>
    </row>
    <row r="131" spans="1:11">
      <c r="A131" t="s">
        <v>307</v>
      </c>
      <c r="B131">
        <v>554</v>
      </c>
      <c r="C131" t="s">
        <v>415</v>
      </c>
      <c r="D131" t="s">
        <v>416</v>
      </c>
      <c r="E131">
        <v>180631</v>
      </c>
      <c r="F131">
        <v>0</v>
      </c>
      <c r="G131" t="s">
        <v>310</v>
      </c>
      <c r="H131" t="s">
        <v>311</v>
      </c>
      <c r="I131">
        <v>2024</v>
      </c>
      <c r="J131" t="s">
        <v>312</v>
      </c>
      <c r="K131">
        <v>7541.5802160000003</v>
      </c>
    </row>
    <row r="132" spans="1:11">
      <c r="A132" t="s">
        <v>307</v>
      </c>
      <c r="B132">
        <v>566</v>
      </c>
      <c r="C132" t="s">
        <v>469</v>
      </c>
      <c r="D132" t="s">
        <v>470</v>
      </c>
      <c r="E132">
        <v>180631</v>
      </c>
      <c r="F132">
        <v>0</v>
      </c>
      <c r="G132" t="s">
        <v>310</v>
      </c>
      <c r="H132" t="s">
        <v>311</v>
      </c>
      <c r="I132">
        <v>2024</v>
      </c>
      <c r="J132" t="s">
        <v>312</v>
      </c>
      <c r="K132">
        <v>6389.5232800000003</v>
      </c>
    </row>
    <row r="133" spans="1:11">
      <c r="A133" t="s">
        <v>307</v>
      </c>
      <c r="B133">
        <v>579</v>
      </c>
      <c r="C133" t="s">
        <v>417</v>
      </c>
      <c r="D133" t="s">
        <v>418</v>
      </c>
      <c r="E133">
        <v>180631</v>
      </c>
      <c r="F133">
        <v>0</v>
      </c>
      <c r="G133" t="s">
        <v>310</v>
      </c>
      <c r="H133" t="s">
        <v>311</v>
      </c>
      <c r="I133">
        <v>2024</v>
      </c>
      <c r="J133" t="s">
        <v>312</v>
      </c>
      <c r="K133">
        <v>2560.033696</v>
      </c>
    </row>
    <row r="134" spans="1:11">
      <c r="A134" t="s">
        <v>307</v>
      </c>
      <c r="B134">
        <v>586</v>
      </c>
      <c r="C134" t="s">
        <v>419</v>
      </c>
      <c r="D134" t="s">
        <v>420</v>
      </c>
      <c r="E134">
        <v>180631</v>
      </c>
      <c r="F134">
        <v>0</v>
      </c>
      <c r="G134" t="s">
        <v>310</v>
      </c>
      <c r="H134" t="s">
        <v>311</v>
      </c>
      <c r="I134">
        <v>2024</v>
      </c>
      <c r="J134" t="s">
        <v>312</v>
      </c>
      <c r="K134">
        <v>8.1717460000000006</v>
      </c>
    </row>
    <row r="135" spans="1:11">
      <c r="A135" t="s">
        <v>307</v>
      </c>
      <c r="B135">
        <v>591</v>
      </c>
      <c r="C135" t="s">
        <v>421</v>
      </c>
      <c r="D135" t="s">
        <v>422</v>
      </c>
      <c r="E135">
        <v>180631</v>
      </c>
      <c r="F135">
        <v>0</v>
      </c>
      <c r="G135" t="s">
        <v>310</v>
      </c>
      <c r="H135" t="s">
        <v>311</v>
      </c>
      <c r="I135">
        <v>2024</v>
      </c>
      <c r="J135" t="s">
        <v>312</v>
      </c>
      <c r="K135">
        <v>666.78800000000001</v>
      </c>
    </row>
    <row r="136" spans="1:11">
      <c r="A136" t="s">
        <v>307</v>
      </c>
      <c r="B136">
        <v>600</v>
      </c>
      <c r="C136" t="s">
        <v>423</v>
      </c>
      <c r="D136" t="s">
        <v>424</v>
      </c>
      <c r="E136">
        <v>180631</v>
      </c>
      <c r="F136">
        <v>0</v>
      </c>
      <c r="G136" t="s">
        <v>310</v>
      </c>
      <c r="H136" t="s">
        <v>311</v>
      </c>
      <c r="I136">
        <v>2024</v>
      </c>
      <c r="J136" t="s">
        <v>312</v>
      </c>
      <c r="K136">
        <v>1.464</v>
      </c>
    </row>
    <row r="137" spans="1:11">
      <c r="A137" t="s">
        <v>307</v>
      </c>
      <c r="B137">
        <v>608</v>
      </c>
      <c r="C137" t="s">
        <v>425</v>
      </c>
      <c r="D137" t="s">
        <v>426</v>
      </c>
      <c r="E137">
        <v>180631</v>
      </c>
      <c r="F137">
        <v>0</v>
      </c>
      <c r="G137" t="s">
        <v>310</v>
      </c>
      <c r="H137" t="s">
        <v>311</v>
      </c>
      <c r="I137">
        <v>2024</v>
      </c>
      <c r="J137" t="s">
        <v>312</v>
      </c>
      <c r="K137">
        <v>84.918000000000006</v>
      </c>
    </row>
    <row r="138" spans="1:11">
      <c r="A138" t="s">
        <v>307</v>
      </c>
      <c r="B138">
        <v>616</v>
      </c>
      <c r="C138" t="s">
        <v>427</v>
      </c>
      <c r="D138" t="s">
        <v>428</v>
      </c>
      <c r="E138">
        <v>180631</v>
      </c>
      <c r="F138">
        <v>0</v>
      </c>
      <c r="G138" t="s">
        <v>310</v>
      </c>
      <c r="H138" t="s">
        <v>311</v>
      </c>
      <c r="I138">
        <v>2024</v>
      </c>
      <c r="J138" t="s">
        <v>312</v>
      </c>
      <c r="K138">
        <v>544474.11699999997</v>
      </c>
    </row>
    <row r="139" spans="1:11">
      <c r="A139" t="s">
        <v>307</v>
      </c>
      <c r="B139">
        <v>620</v>
      </c>
      <c r="C139" t="s">
        <v>429</v>
      </c>
      <c r="D139" t="s">
        <v>430</v>
      </c>
      <c r="E139">
        <v>180631</v>
      </c>
      <c r="F139">
        <v>0</v>
      </c>
      <c r="G139" t="s">
        <v>310</v>
      </c>
      <c r="H139" t="s">
        <v>311</v>
      </c>
      <c r="I139">
        <v>2024</v>
      </c>
      <c r="J139" t="s">
        <v>312</v>
      </c>
      <c r="K139">
        <v>13049.455631000001</v>
      </c>
    </row>
    <row r="140" spans="1:11">
      <c r="A140" t="s">
        <v>307</v>
      </c>
      <c r="B140">
        <v>642</v>
      </c>
      <c r="C140" t="s">
        <v>431</v>
      </c>
      <c r="D140" t="s">
        <v>432</v>
      </c>
      <c r="E140">
        <v>180631</v>
      </c>
      <c r="F140">
        <v>0</v>
      </c>
      <c r="G140" t="s">
        <v>310</v>
      </c>
      <c r="H140" t="s">
        <v>311</v>
      </c>
      <c r="I140">
        <v>2024</v>
      </c>
      <c r="J140" t="s">
        <v>312</v>
      </c>
      <c r="K140">
        <v>51885.91605</v>
      </c>
    </row>
    <row r="141" spans="1:11">
      <c r="A141" t="s">
        <v>307</v>
      </c>
      <c r="B141">
        <v>699</v>
      </c>
      <c r="C141" t="s">
        <v>433</v>
      </c>
      <c r="D141" t="s">
        <v>434</v>
      </c>
      <c r="E141">
        <v>180631</v>
      </c>
      <c r="F141">
        <v>0</v>
      </c>
      <c r="G141" t="s">
        <v>310</v>
      </c>
      <c r="H141" t="s">
        <v>311</v>
      </c>
      <c r="I141">
        <v>2024</v>
      </c>
      <c r="J141" t="s">
        <v>312</v>
      </c>
      <c r="K141">
        <v>3110.5266980000001</v>
      </c>
    </row>
    <row r="142" spans="1:11">
      <c r="A142" t="s">
        <v>307</v>
      </c>
      <c r="B142">
        <v>703</v>
      </c>
      <c r="C142" t="s">
        <v>435</v>
      </c>
      <c r="D142" t="s">
        <v>436</v>
      </c>
      <c r="E142">
        <v>180631</v>
      </c>
      <c r="F142">
        <v>0</v>
      </c>
      <c r="G142" t="s">
        <v>310</v>
      </c>
      <c r="H142" t="s">
        <v>311</v>
      </c>
      <c r="I142">
        <v>2024</v>
      </c>
      <c r="J142" t="s">
        <v>312</v>
      </c>
      <c r="K142">
        <v>43365.465430999997</v>
      </c>
    </row>
    <row r="143" spans="1:11">
      <c r="A143" t="s">
        <v>307</v>
      </c>
      <c r="B143">
        <v>705</v>
      </c>
      <c r="C143" t="s">
        <v>437</v>
      </c>
      <c r="D143" t="s">
        <v>438</v>
      </c>
      <c r="E143">
        <v>180631</v>
      </c>
      <c r="F143">
        <v>0</v>
      </c>
      <c r="G143" t="s">
        <v>310</v>
      </c>
      <c r="H143" t="s">
        <v>311</v>
      </c>
      <c r="I143">
        <v>2024</v>
      </c>
      <c r="J143" t="s">
        <v>312</v>
      </c>
      <c r="K143">
        <v>14324.224299</v>
      </c>
    </row>
    <row r="144" spans="1:11">
      <c r="A144" t="s">
        <v>307</v>
      </c>
      <c r="B144">
        <v>710</v>
      </c>
      <c r="C144" t="s">
        <v>439</v>
      </c>
      <c r="D144" t="s">
        <v>440</v>
      </c>
      <c r="E144">
        <v>180631</v>
      </c>
      <c r="F144">
        <v>0</v>
      </c>
      <c r="G144" t="s">
        <v>310</v>
      </c>
      <c r="H144" t="s">
        <v>311</v>
      </c>
      <c r="I144">
        <v>2024</v>
      </c>
      <c r="J144" t="s">
        <v>312</v>
      </c>
      <c r="K144">
        <v>19104.891207000001</v>
      </c>
    </row>
    <row r="145" spans="1:11">
      <c r="A145" t="s">
        <v>307</v>
      </c>
      <c r="B145">
        <v>716</v>
      </c>
      <c r="C145" t="s">
        <v>471</v>
      </c>
      <c r="D145" t="s">
        <v>472</v>
      </c>
      <c r="E145">
        <v>180631</v>
      </c>
      <c r="F145">
        <v>0</v>
      </c>
      <c r="G145" t="s">
        <v>310</v>
      </c>
      <c r="H145" t="s">
        <v>311</v>
      </c>
      <c r="I145">
        <v>2024</v>
      </c>
      <c r="J145" t="s">
        <v>312</v>
      </c>
      <c r="K145">
        <v>13.236416</v>
      </c>
    </row>
    <row r="146" spans="1:11">
      <c r="A146" t="s">
        <v>307</v>
      </c>
      <c r="B146">
        <v>724</v>
      </c>
      <c r="C146" t="s">
        <v>441</v>
      </c>
      <c r="D146" t="s">
        <v>442</v>
      </c>
      <c r="E146">
        <v>180631</v>
      </c>
      <c r="F146">
        <v>0</v>
      </c>
      <c r="G146" t="s">
        <v>310</v>
      </c>
      <c r="H146" t="s">
        <v>311</v>
      </c>
      <c r="I146">
        <v>2024</v>
      </c>
      <c r="J146" t="s">
        <v>312</v>
      </c>
      <c r="K146">
        <v>75860.008604000002</v>
      </c>
    </row>
    <row r="147" spans="1:11">
      <c r="A147" t="s">
        <v>307</v>
      </c>
      <c r="B147">
        <v>752</v>
      </c>
      <c r="C147" t="s">
        <v>443</v>
      </c>
      <c r="D147" t="s">
        <v>444</v>
      </c>
      <c r="E147">
        <v>180631</v>
      </c>
      <c r="F147">
        <v>0</v>
      </c>
      <c r="G147" t="s">
        <v>310</v>
      </c>
      <c r="H147" t="s">
        <v>311</v>
      </c>
      <c r="I147">
        <v>2024</v>
      </c>
      <c r="J147" t="s">
        <v>312</v>
      </c>
      <c r="K147">
        <v>114656.090603</v>
      </c>
    </row>
    <row r="148" spans="1:11">
      <c r="A148" t="s">
        <v>307</v>
      </c>
      <c r="B148">
        <v>757</v>
      </c>
      <c r="C148" t="s">
        <v>445</v>
      </c>
      <c r="D148" t="s">
        <v>446</v>
      </c>
      <c r="E148">
        <v>180631</v>
      </c>
      <c r="F148">
        <v>0</v>
      </c>
      <c r="G148" t="s">
        <v>310</v>
      </c>
      <c r="H148" t="s">
        <v>311</v>
      </c>
      <c r="I148">
        <v>2024</v>
      </c>
      <c r="J148" t="s">
        <v>312</v>
      </c>
      <c r="K148">
        <v>52279.935364999998</v>
      </c>
    </row>
    <row r="149" spans="1:11">
      <c r="A149" t="s">
        <v>307</v>
      </c>
      <c r="B149">
        <v>764</v>
      </c>
      <c r="C149" t="s">
        <v>447</v>
      </c>
      <c r="D149" t="s">
        <v>448</v>
      </c>
      <c r="E149">
        <v>180631</v>
      </c>
      <c r="F149">
        <v>0</v>
      </c>
      <c r="G149" t="s">
        <v>310</v>
      </c>
      <c r="H149" t="s">
        <v>311</v>
      </c>
      <c r="I149">
        <v>2024</v>
      </c>
      <c r="J149" t="s">
        <v>312</v>
      </c>
      <c r="K149">
        <v>26166.899119999998</v>
      </c>
    </row>
    <row r="150" spans="1:11">
      <c r="A150" t="s">
        <v>307</v>
      </c>
      <c r="B150">
        <v>768</v>
      </c>
      <c r="C150" t="s">
        <v>449</v>
      </c>
      <c r="D150" t="s">
        <v>450</v>
      </c>
      <c r="E150">
        <v>180631</v>
      </c>
      <c r="F150">
        <v>0</v>
      </c>
      <c r="G150" t="s">
        <v>310</v>
      </c>
      <c r="H150" t="s">
        <v>311</v>
      </c>
      <c r="I150">
        <v>2024</v>
      </c>
      <c r="J150" t="s">
        <v>312</v>
      </c>
      <c r="K150">
        <v>0.117414</v>
      </c>
    </row>
    <row r="151" spans="1:11">
      <c r="A151" t="s">
        <v>307</v>
      </c>
      <c r="B151">
        <v>792</v>
      </c>
      <c r="C151" t="s">
        <v>451</v>
      </c>
      <c r="D151" t="s">
        <v>452</v>
      </c>
      <c r="E151">
        <v>180631</v>
      </c>
      <c r="F151">
        <v>0</v>
      </c>
      <c r="G151" t="s">
        <v>310</v>
      </c>
      <c r="H151" t="s">
        <v>311</v>
      </c>
      <c r="I151">
        <v>2024</v>
      </c>
      <c r="J151" t="s">
        <v>312</v>
      </c>
      <c r="K151">
        <v>168991.02</v>
      </c>
    </row>
    <row r="152" spans="1:11">
      <c r="A152" t="s">
        <v>307</v>
      </c>
      <c r="B152">
        <v>804</v>
      </c>
      <c r="C152" t="s">
        <v>453</v>
      </c>
      <c r="D152" t="s">
        <v>454</v>
      </c>
      <c r="E152">
        <v>180631</v>
      </c>
      <c r="F152">
        <v>0</v>
      </c>
      <c r="G152" t="s">
        <v>310</v>
      </c>
      <c r="H152" t="s">
        <v>311</v>
      </c>
      <c r="I152">
        <v>2024</v>
      </c>
      <c r="J152" t="s">
        <v>312</v>
      </c>
      <c r="K152">
        <v>60595.794710000002</v>
      </c>
    </row>
    <row r="153" spans="1:11">
      <c r="A153" t="s">
        <v>307</v>
      </c>
      <c r="B153">
        <v>807</v>
      </c>
      <c r="C153" t="s">
        <v>455</v>
      </c>
      <c r="D153" t="s">
        <v>456</v>
      </c>
      <c r="E153">
        <v>180631</v>
      </c>
      <c r="F153">
        <v>0</v>
      </c>
      <c r="G153" t="s">
        <v>310</v>
      </c>
      <c r="H153" t="s">
        <v>311</v>
      </c>
      <c r="I153">
        <v>2024</v>
      </c>
      <c r="J153" t="s">
        <v>312</v>
      </c>
      <c r="K153">
        <v>9865.2564600000005</v>
      </c>
    </row>
    <row r="154" spans="1:11">
      <c r="A154" t="s">
        <v>307</v>
      </c>
      <c r="B154">
        <v>818</v>
      </c>
      <c r="C154" t="s">
        <v>457</v>
      </c>
      <c r="D154" t="s">
        <v>458</v>
      </c>
      <c r="E154">
        <v>180631</v>
      </c>
      <c r="F154">
        <v>0</v>
      </c>
      <c r="G154" t="s">
        <v>310</v>
      </c>
      <c r="H154" t="s">
        <v>311</v>
      </c>
      <c r="I154">
        <v>2024</v>
      </c>
      <c r="J154" t="s">
        <v>312</v>
      </c>
      <c r="K154">
        <v>153366.21106999999</v>
      </c>
    </row>
    <row r="155" spans="1:11">
      <c r="A155" t="s">
        <v>307</v>
      </c>
      <c r="B155">
        <v>826</v>
      </c>
      <c r="C155" t="s">
        <v>459</v>
      </c>
      <c r="D155" t="s">
        <v>460</v>
      </c>
      <c r="E155">
        <v>180631</v>
      </c>
      <c r="F155">
        <v>0</v>
      </c>
      <c r="G155" t="s">
        <v>310</v>
      </c>
      <c r="H155" t="s">
        <v>311</v>
      </c>
      <c r="I155">
        <v>2024</v>
      </c>
      <c r="J155" t="s">
        <v>312</v>
      </c>
      <c r="K155">
        <v>142643.22908300001</v>
      </c>
    </row>
    <row r="156" spans="1:11">
      <c r="A156" t="s">
        <v>307</v>
      </c>
      <c r="B156">
        <v>842</v>
      </c>
      <c r="C156" t="s">
        <v>461</v>
      </c>
      <c r="D156" t="s">
        <v>462</v>
      </c>
      <c r="E156">
        <v>180631</v>
      </c>
      <c r="F156">
        <v>0</v>
      </c>
      <c r="G156" t="s">
        <v>310</v>
      </c>
      <c r="H156" t="s">
        <v>311</v>
      </c>
      <c r="I156">
        <v>2024</v>
      </c>
      <c r="J156" t="s">
        <v>312</v>
      </c>
      <c r="K156">
        <v>189988.89</v>
      </c>
    </row>
    <row r="157" spans="1:11">
      <c r="A157" t="s">
        <v>307</v>
      </c>
      <c r="B157">
        <v>860</v>
      </c>
      <c r="C157" t="s">
        <v>463</v>
      </c>
      <c r="D157" t="s">
        <v>464</v>
      </c>
      <c r="E157">
        <v>180631</v>
      </c>
      <c r="F157">
        <v>0</v>
      </c>
      <c r="G157" t="s">
        <v>310</v>
      </c>
      <c r="H157" t="s">
        <v>311</v>
      </c>
      <c r="I157">
        <v>2024</v>
      </c>
      <c r="J157" t="s">
        <v>312</v>
      </c>
      <c r="K157">
        <v>1260.9529600000001</v>
      </c>
    </row>
    <row r="158" spans="1:11">
      <c r="A158" t="s">
        <v>307</v>
      </c>
      <c r="B158">
        <v>8</v>
      </c>
      <c r="C158" t="s">
        <v>308</v>
      </c>
      <c r="D158" t="s">
        <v>309</v>
      </c>
      <c r="E158">
        <v>180632</v>
      </c>
      <c r="F158">
        <v>0</v>
      </c>
      <c r="G158" t="s">
        <v>310</v>
      </c>
      <c r="H158" t="s">
        <v>311</v>
      </c>
      <c r="I158">
        <v>2023</v>
      </c>
      <c r="J158" t="s">
        <v>312</v>
      </c>
      <c r="K158">
        <v>153.351608</v>
      </c>
    </row>
    <row r="159" spans="1:11">
      <c r="A159" t="s">
        <v>307</v>
      </c>
      <c r="B159">
        <v>20</v>
      </c>
      <c r="C159" t="s">
        <v>473</v>
      </c>
      <c r="D159" t="s">
        <v>474</v>
      </c>
      <c r="E159">
        <v>180632</v>
      </c>
      <c r="F159">
        <v>0</v>
      </c>
      <c r="G159" t="s">
        <v>310</v>
      </c>
      <c r="H159" t="s">
        <v>311</v>
      </c>
      <c r="I159">
        <v>2023</v>
      </c>
      <c r="J159" t="s">
        <v>312</v>
      </c>
      <c r="K159">
        <v>44.148237000000002</v>
      </c>
    </row>
    <row r="160" spans="1:11">
      <c r="A160" t="s">
        <v>307</v>
      </c>
      <c r="B160">
        <v>24</v>
      </c>
      <c r="C160" t="s">
        <v>475</v>
      </c>
      <c r="D160" t="s">
        <v>476</v>
      </c>
      <c r="E160">
        <v>180632</v>
      </c>
      <c r="F160">
        <v>0</v>
      </c>
      <c r="G160" t="s">
        <v>310</v>
      </c>
      <c r="H160" t="s">
        <v>311</v>
      </c>
      <c r="I160">
        <v>2023</v>
      </c>
      <c r="J160" t="s">
        <v>312</v>
      </c>
      <c r="K160">
        <v>101.754983</v>
      </c>
    </row>
    <row r="161" spans="1:11">
      <c r="A161" t="s">
        <v>307</v>
      </c>
      <c r="B161">
        <v>31</v>
      </c>
      <c r="C161" t="s">
        <v>313</v>
      </c>
      <c r="D161" t="s">
        <v>314</v>
      </c>
      <c r="E161">
        <v>180632</v>
      </c>
      <c r="F161">
        <v>0</v>
      </c>
      <c r="G161" t="s">
        <v>310</v>
      </c>
      <c r="H161" t="s">
        <v>311</v>
      </c>
      <c r="I161">
        <v>2023</v>
      </c>
      <c r="J161" t="s">
        <v>312</v>
      </c>
      <c r="K161">
        <v>5</v>
      </c>
    </row>
    <row r="162" spans="1:11">
      <c r="A162" t="s">
        <v>307</v>
      </c>
      <c r="B162">
        <v>32</v>
      </c>
      <c r="C162" t="s">
        <v>315</v>
      </c>
      <c r="D162" t="s">
        <v>316</v>
      </c>
      <c r="E162">
        <v>180632</v>
      </c>
      <c r="F162">
        <v>0</v>
      </c>
      <c r="G162" t="s">
        <v>310</v>
      </c>
      <c r="H162" t="s">
        <v>311</v>
      </c>
      <c r="I162">
        <v>2023</v>
      </c>
      <c r="J162" t="s">
        <v>312</v>
      </c>
      <c r="K162">
        <v>8110.2119700000003</v>
      </c>
    </row>
    <row r="163" spans="1:11">
      <c r="A163" t="s">
        <v>307</v>
      </c>
      <c r="B163">
        <v>36</v>
      </c>
      <c r="C163" t="s">
        <v>317</v>
      </c>
      <c r="D163" t="s">
        <v>318</v>
      </c>
      <c r="E163">
        <v>180632</v>
      </c>
      <c r="F163">
        <v>0</v>
      </c>
      <c r="G163" t="s">
        <v>310</v>
      </c>
      <c r="H163" t="s">
        <v>311</v>
      </c>
      <c r="I163">
        <v>2023</v>
      </c>
      <c r="J163" t="s">
        <v>312</v>
      </c>
      <c r="K163">
        <v>17800.930130000001</v>
      </c>
    </row>
    <row r="164" spans="1:11">
      <c r="A164" t="s">
        <v>307</v>
      </c>
      <c r="B164">
        <v>40</v>
      </c>
      <c r="C164" t="s">
        <v>319</v>
      </c>
      <c r="D164" t="s">
        <v>320</v>
      </c>
      <c r="E164">
        <v>180632</v>
      </c>
      <c r="F164">
        <v>0</v>
      </c>
      <c r="G164" t="s">
        <v>310</v>
      </c>
      <c r="H164" t="s">
        <v>311</v>
      </c>
      <c r="I164">
        <v>2023</v>
      </c>
      <c r="J164" t="s">
        <v>312</v>
      </c>
      <c r="K164">
        <v>245714.14182300001</v>
      </c>
    </row>
    <row r="165" spans="1:11">
      <c r="A165" t="s">
        <v>307</v>
      </c>
      <c r="B165">
        <v>48</v>
      </c>
      <c r="C165" t="s">
        <v>477</v>
      </c>
      <c r="D165" t="s">
        <v>478</v>
      </c>
      <c r="E165">
        <v>180632</v>
      </c>
      <c r="F165">
        <v>0</v>
      </c>
      <c r="G165" t="s">
        <v>310</v>
      </c>
      <c r="H165" t="s">
        <v>311</v>
      </c>
      <c r="I165">
        <v>2023</v>
      </c>
      <c r="J165" t="s">
        <v>312</v>
      </c>
      <c r="K165">
        <v>986.15597300000002</v>
      </c>
    </row>
    <row r="166" spans="1:11">
      <c r="A166" t="s">
        <v>307</v>
      </c>
      <c r="B166">
        <v>51</v>
      </c>
      <c r="C166" t="s">
        <v>321</v>
      </c>
      <c r="D166" t="s">
        <v>322</v>
      </c>
      <c r="E166">
        <v>180632</v>
      </c>
      <c r="F166">
        <v>0</v>
      </c>
      <c r="G166" t="s">
        <v>310</v>
      </c>
      <c r="H166" t="s">
        <v>311</v>
      </c>
      <c r="I166">
        <v>2023</v>
      </c>
      <c r="J166" t="s">
        <v>312</v>
      </c>
      <c r="K166">
        <v>491.04397999999998</v>
      </c>
    </row>
    <row r="167" spans="1:11">
      <c r="A167" t="s">
        <v>307</v>
      </c>
      <c r="B167">
        <v>52</v>
      </c>
      <c r="C167" t="s">
        <v>323</v>
      </c>
      <c r="D167" t="s">
        <v>324</v>
      </c>
      <c r="E167">
        <v>180632</v>
      </c>
      <c r="F167">
        <v>0</v>
      </c>
      <c r="G167" t="s">
        <v>310</v>
      </c>
      <c r="H167" t="s">
        <v>311</v>
      </c>
      <c r="I167">
        <v>2023</v>
      </c>
      <c r="J167" t="s">
        <v>312</v>
      </c>
      <c r="K167">
        <v>70.924499999999995</v>
      </c>
    </row>
    <row r="168" spans="1:11">
      <c r="A168" t="s">
        <v>307</v>
      </c>
      <c r="B168">
        <v>56</v>
      </c>
      <c r="C168" t="s">
        <v>325</v>
      </c>
      <c r="D168" t="s">
        <v>326</v>
      </c>
      <c r="E168">
        <v>180632</v>
      </c>
      <c r="F168">
        <v>0</v>
      </c>
      <c r="G168" t="s">
        <v>310</v>
      </c>
      <c r="H168" t="s">
        <v>311</v>
      </c>
      <c r="I168">
        <v>2023</v>
      </c>
      <c r="J168" t="s">
        <v>312</v>
      </c>
      <c r="K168">
        <v>306403.41103700001</v>
      </c>
    </row>
    <row r="169" spans="1:11">
      <c r="A169" t="s">
        <v>307</v>
      </c>
      <c r="B169">
        <v>68</v>
      </c>
      <c r="C169" t="s">
        <v>327</v>
      </c>
      <c r="D169" t="s">
        <v>328</v>
      </c>
      <c r="E169">
        <v>180632</v>
      </c>
      <c r="F169">
        <v>0</v>
      </c>
      <c r="G169" t="s">
        <v>310</v>
      </c>
      <c r="H169" t="s">
        <v>311</v>
      </c>
      <c r="I169">
        <v>2023</v>
      </c>
      <c r="J169" t="s">
        <v>312</v>
      </c>
      <c r="K169">
        <v>71.563119999999998</v>
      </c>
    </row>
    <row r="170" spans="1:11">
      <c r="A170" t="s">
        <v>307</v>
      </c>
      <c r="B170">
        <v>70</v>
      </c>
      <c r="C170" t="s">
        <v>329</v>
      </c>
      <c r="D170" t="s">
        <v>330</v>
      </c>
      <c r="E170">
        <v>180632</v>
      </c>
      <c r="F170">
        <v>0</v>
      </c>
      <c r="G170" t="s">
        <v>310</v>
      </c>
      <c r="H170" t="s">
        <v>311</v>
      </c>
      <c r="I170">
        <v>2023</v>
      </c>
      <c r="J170" t="s">
        <v>312</v>
      </c>
      <c r="K170">
        <v>3867.8150970000002</v>
      </c>
    </row>
    <row r="171" spans="1:11">
      <c r="A171" t="s">
        <v>307</v>
      </c>
      <c r="B171">
        <v>72</v>
      </c>
      <c r="C171" t="s">
        <v>479</v>
      </c>
      <c r="D171" t="s">
        <v>480</v>
      </c>
      <c r="E171">
        <v>180632</v>
      </c>
      <c r="F171">
        <v>0</v>
      </c>
      <c r="G171" t="s">
        <v>310</v>
      </c>
      <c r="H171" t="s">
        <v>311</v>
      </c>
      <c r="I171">
        <v>2023</v>
      </c>
      <c r="J171" t="s">
        <v>312</v>
      </c>
      <c r="K171">
        <v>6.2883999999999995E-2</v>
      </c>
    </row>
    <row r="172" spans="1:11">
      <c r="A172" t="s">
        <v>307</v>
      </c>
      <c r="B172">
        <v>76</v>
      </c>
      <c r="C172" t="s">
        <v>331</v>
      </c>
      <c r="D172" t="s">
        <v>332</v>
      </c>
      <c r="E172">
        <v>180632</v>
      </c>
      <c r="F172">
        <v>0</v>
      </c>
      <c r="G172" t="s">
        <v>310</v>
      </c>
      <c r="H172" t="s">
        <v>311</v>
      </c>
      <c r="I172">
        <v>2023</v>
      </c>
      <c r="J172" t="s">
        <v>312</v>
      </c>
      <c r="K172">
        <v>29314.286</v>
      </c>
    </row>
    <row r="173" spans="1:11">
      <c r="A173" t="s">
        <v>307</v>
      </c>
      <c r="B173">
        <v>96</v>
      </c>
      <c r="C173" t="s">
        <v>481</v>
      </c>
      <c r="D173" t="s">
        <v>482</v>
      </c>
      <c r="E173">
        <v>180632</v>
      </c>
      <c r="F173">
        <v>0</v>
      </c>
      <c r="G173" t="s">
        <v>310</v>
      </c>
      <c r="H173" t="s">
        <v>311</v>
      </c>
      <c r="I173">
        <v>2023</v>
      </c>
      <c r="J173" t="s">
        <v>312</v>
      </c>
      <c r="K173">
        <v>39.655057999999997</v>
      </c>
    </row>
    <row r="174" spans="1:11">
      <c r="A174" t="s">
        <v>307</v>
      </c>
      <c r="B174">
        <v>97</v>
      </c>
      <c r="C174" t="s">
        <v>333</v>
      </c>
      <c r="D174" t="s">
        <v>334</v>
      </c>
      <c r="E174">
        <v>180632</v>
      </c>
      <c r="F174">
        <v>0</v>
      </c>
      <c r="G174" t="s">
        <v>310</v>
      </c>
      <c r="H174" t="s">
        <v>311</v>
      </c>
      <c r="I174">
        <v>2023</v>
      </c>
      <c r="J174" t="s">
        <v>312</v>
      </c>
      <c r="K174">
        <v>1638961.9181669999</v>
      </c>
    </row>
    <row r="175" spans="1:11">
      <c r="A175" t="s">
        <v>307</v>
      </c>
      <c r="B175">
        <v>100</v>
      </c>
      <c r="C175" t="s">
        <v>335</v>
      </c>
      <c r="D175" t="s">
        <v>336</v>
      </c>
      <c r="E175">
        <v>180632</v>
      </c>
      <c r="F175">
        <v>0</v>
      </c>
      <c r="G175" t="s">
        <v>310</v>
      </c>
      <c r="H175" t="s">
        <v>311</v>
      </c>
      <c r="I175">
        <v>2023</v>
      </c>
      <c r="J175" t="s">
        <v>312</v>
      </c>
      <c r="K175">
        <v>93654.280637999997</v>
      </c>
    </row>
    <row r="176" spans="1:11">
      <c r="A176" t="s">
        <v>307</v>
      </c>
      <c r="B176">
        <v>116</v>
      </c>
      <c r="C176" t="s">
        <v>483</v>
      </c>
      <c r="D176" t="s">
        <v>484</v>
      </c>
      <c r="E176">
        <v>180632</v>
      </c>
      <c r="F176">
        <v>0</v>
      </c>
      <c r="G176" t="s">
        <v>310</v>
      </c>
      <c r="H176" t="s">
        <v>311</v>
      </c>
      <c r="I176">
        <v>2023</v>
      </c>
      <c r="J176" t="s">
        <v>312</v>
      </c>
      <c r="K176">
        <v>68.652900000000002</v>
      </c>
    </row>
    <row r="177" spans="1:11">
      <c r="A177" t="s">
        <v>307</v>
      </c>
      <c r="B177">
        <v>124</v>
      </c>
      <c r="C177" t="s">
        <v>337</v>
      </c>
      <c r="D177" t="s">
        <v>338</v>
      </c>
      <c r="E177">
        <v>180632</v>
      </c>
      <c r="F177">
        <v>0</v>
      </c>
      <c r="G177" t="s">
        <v>310</v>
      </c>
      <c r="H177" t="s">
        <v>311</v>
      </c>
      <c r="I177">
        <v>2023</v>
      </c>
      <c r="J177" t="s">
        <v>312</v>
      </c>
      <c r="K177">
        <v>323003.704302</v>
      </c>
    </row>
    <row r="178" spans="1:11">
      <c r="A178" t="s">
        <v>307</v>
      </c>
      <c r="B178">
        <v>132</v>
      </c>
      <c r="C178" t="s">
        <v>485</v>
      </c>
      <c r="D178" t="s">
        <v>486</v>
      </c>
      <c r="E178">
        <v>180632</v>
      </c>
      <c r="F178">
        <v>0</v>
      </c>
      <c r="G178" t="s">
        <v>310</v>
      </c>
      <c r="H178" t="s">
        <v>311</v>
      </c>
      <c r="I178">
        <v>2023</v>
      </c>
      <c r="J178" t="s">
        <v>312</v>
      </c>
      <c r="K178">
        <v>10.338409</v>
      </c>
    </row>
    <row r="179" spans="1:11">
      <c r="A179" t="s">
        <v>307</v>
      </c>
      <c r="B179">
        <v>144</v>
      </c>
      <c r="C179" t="s">
        <v>339</v>
      </c>
      <c r="D179" t="s">
        <v>340</v>
      </c>
      <c r="E179">
        <v>180632</v>
      </c>
      <c r="F179">
        <v>0</v>
      </c>
      <c r="G179" t="s">
        <v>310</v>
      </c>
      <c r="H179" t="s">
        <v>311</v>
      </c>
      <c r="I179">
        <v>2023</v>
      </c>
      <c r="J179" t="s">
        <v>312</v>
      </c>
      <c r="K179">
        <v>13.034114000000001</v>
      </c>
    </row>
    <row r="180" spans="1:11">
      <c r="A180" t="s">
        <v>307</v>
      </c>
      <c r="B180">
        <v>152</v>
      </c>
      <c r="C180" t="s">
        <v>341</v>
      </c>
      <c r="D180" t="s">
        <v>342</v>
      </c>
      <c r="E180">
        <v>180632</v>
      </c>
      <c r="F180">
        <v>0</v>
      </c>
      <c r="G180" t="s">
        <v>310</v>
      </c>
      <c r="H180" t="s">
        <v>311</v>
      </c>
      <c r="I180">
        <v>2023</v>
      </c>
      <c r="J180" t="s">
        <v>312</v>
      </c>
      <c r="K180">
        <v>3208.0475999999999</v>
      </c>
    </row>
    <row r="181" spans="1:11">
      <c r="A181" t="s">
        <v>307</v>
      </c>
      <c r="B181">
        <v>156</v>
      </c>
      <c r="C181" t="s">
        <v>343</v>
      </c>
      <c r="D181" t="s">
        <v>344</v>
      </c>
      <c r="E181">
        <v>180632</v>
      </c>
      <c r="F181">
        <v>0</v>
      </c>
      <c r="G181" t="s">
        <v>310</v>
      </c>
      <c r="H181" t="s">
        <v>311</v>
      </c>
      <c r="I181">
        <v>2023</v>
      </c>
      <c r="J181" t="s">
        <v>312</v>
      </c>
      <c r="K181">
        <v>35560.953999999998</v>
      </c>
    </row>
    <row r="182" spans="1:11">
      <c r="A182" t="s">
        <v>307</v>
      </c>
      <c r="B182">
        <v>170</v>
      </c>
      <c r="C182" t="s">
        <v>487</v>
      </c>
      <c r="D182" t="s">
        <v>488</v>
      </c>
      <c r="E182">
        <v>180632</v>
      </c>
      <c r="F182">
        <v>0</v>
      </c>
      <c r="G182" t="s">
        <v>310</v>
      </c>
      <c r="H182" t="s">
        <v>311</v>
      </c>
      <c r="I182">
        <v>2023</v>
      </c>
      <c r="J182" t="s">
        <v>312</v>
      </c>
      <c r="K182">
        <v>21968.107230000001</v>
      </c>
    </row>
    <row r="183" spans="1:11">
      <c r="A183" t="s">
        <v>307</v>
      </c>
      <c r="B183">
        <v>188</v>
      </c>
      <c r="C183" t="s">
        <v>489</v>
      </c>
      <c r="D183" t="s">
        <v>490</v>
      </c>
      <c r="E183">
        <v>180632</v>
      </c>
      <c r="F183">
        <v>0</v>
      </c>
      <c r="G183" t="s">
        <v>310</v>
      </c>
      <c r="H183" t="s">
        <v>311</v>
      </c>
      <c r="I183">
        <v>2023</v>
      </c>
      <c r="J183" t="s">
        <v>312</v>
      </c>
      <c r="K183">
        <v>2872.5498600000001</v>
      </c>
    </row>
    <row r="184" spans="1:11">
      <c r="A184" t="s">
        <v>307</v>
      </c>
      <c r="B184">
        <v>191</v>
      </c>
      <c r="C184" t="s">
        <v>345</v>
      </c>
      <c r="D184" t="s">
        <v>346</v>
      </c>
      <c r="E184">
        <v>180632</v>
      </c>
      <c r="F184">
        <v>0</v>
      </c>
      <c r="G184" t="s">
        <v>310</v>
      </c>
      <c r="H184" t="s">
        <v>311</v>
      </c>
      <c r="I184">
        <v>2023</v>
      </c>
      <c r="J184" t="s">
        <v>312</v>
      </c>
      <c r="K184">
        <v>87479.650999999998</v>
      </c>
    </row>
    <row r="185" spans="1:11">
      <c r="A185" t="s">
        <v>307</v>
      </c>
      <c r="B185">
        <v>196</v>
      </c>
      <c r="C185" t="s">
        <v>347</v>
      </c>
      <c r="D185" t="s">
        <v>348</v>
      </c>
      <c r="E185">
        <v>180632</v>
      </c>
      <c r="F185">
        <v>0</v>
      </c>
      <c r="G185" t="s">
        <v>310</v>
      </c>
      <c r="H185" t="s">
        <v>311</v>
      </c>
      <c r="I185">
        <v>2023</v>
      </c>
      <c r="J185" t="s">
        <v>312</v>
      </c>
      <c r="K185">
        <v>193.726574</v>
      </c>
    </row>
    <row r="186" spans="1:11">
      <c r="A186" t="s">
        <v>307</v>
      </c>
      <c r="B186">
        <v>203</v>
      </c>
      <c r="C186" t="s">
        <v>349</v>
      </c>
      <c r="D186" t="s">
        <v>350</v>
      </c>
      <c r="E186">
        <v>180632</v>
      </c>
      <c r="F186">
        <v>0</v>
      </c>
      <c r="G186" t="s">
        <v>310</v>
      </c>
      <c r="H186" t="s">
        <v>311</v>
      </c>
      <c r="I186">
        <v>2023</v>
      </c>
      <c r="J186" t="s">
        <v>312</v>
      </c>
      <c r="K186">
        <v>63087.978999999999</v>
      </c>
    </row>
    <row r="187" spans="1:11">
      <c r="A187" t="s">
        <v>307</v>
      </c>
      <c r="B187">
        <v>208</v>
      </c>
      <c r="C187" t="s">
        <v>351</v>
      </c>
      <c r="D187" t="s">
        <v>352</v>
      </c>
      <c r="E187">
        <v>180632</v>
      </c>
      <c r="F187">
        <v>0</v>
      </c>
      <c r="G187" t="s">
        <v>310</v>
      </c>
      <c r="H187" t="s">
        <v>311</v>
      </c>
      <c r="I187">
        <v>2023</v>
      </c>
      <c r="J187" t="s">
        <v>312</v>
      </c>
      <c r="K187">
        <v>23760.751478999999</v>
      </c>
    </row>
    <row r="188" spans="1:11">
      <c r="A188" t="s">
        <v>307</v>
      </c>
      <c r="B188">
        <v>214</v>
      </c>
      <c r="C188" t="s">
        <v>353</v>
      </c>
      <c r="D188" t="s">
        <v>354</v>
      </c>
      <c r="E188">
        <v>180632</v>
      </c>
      <c r="F188">
        <v>0</v>
      </c>
      <c r="G188" t="s">
        <v>310</v>
      </c>
      <c r="H188" t="s">
        <v>311</v>
      </c>
      <c r="I188">
        <v>2023</v>
      </c>
      <c r="J188" t="s">
        <v>312</v>
      </c>
      <c r="K188">
        <v>5594.7516079999996</v>
      </c>
    </row>
    <row r="189" spans="1:11">
      <c r="A189" t="s">
        <v>307</v>
      </c>
      <c r="B189">
        <v>218</v>
      </c>
      <c r="C189" t="s">
        <v>355</v>
      </c>
      <c r="D189" t="s">
        <v>356</v>
      </c>
      <c r="E189">
        <v>180632</v>
      </c>
      <c r="F189">
        <v>0</v>
      </c>
      <c r="G189" t="s">
        <v>310</v>
      </c>
      <c r="H189" t="s">
        <v>311</v>
      </c>
      <c r="I189">
        <v>2023</v>
      </c>
      <c r="J189" t="s">
        <v>312</v>
      </c>
      <c r="K189">
        <v>1495.8749</v>
      </c>
    </row>
    <row r="190" spans="1:11">
      <c r="A190" t="s">
        <v>307</v>
      </c>
      <c r="B190">
        <v>222</v>
      </c>
      <c r="C190" t="s">
        <v>357</v>
      </c>
      <c r="D190" t="s">
        <v>358</v>
      </c>
      <c r="E190">
        <v>180632</v>
      </c>
      <c r="F190">
        <v>0</v>
      </c>
      <c r="G190" t="s">
        <v>310</v>
      </c>
      <c r="H190" t="s">
        <v>311</v>
      </c>
      <c r="I190">
        <v>2023</v>
      </c>
      <c r="J190" t="s">
        <v>312</v>
      </c>
      <c r="K190">
        <v>1887.4390000000001</v>
      </c>
    </row>
    <row r="191" spans="1:11">
      <c r="A191" t="s">
        <v>307</v>
      </c>
      <c r="B191">
        <v>233</v>
      </c>
      <c r="C191" t="s">
        <v>359</v>
      </c>
      <c r="D191" t="s">
        <v>360</v>
      </c>
      <c r="E191">
        <v>180632</v>
      </c>
      <c r="F191">
        <v>0</v>
      </c>
      <c r="G191" t="s">
        <v>310</v>
      </c>
      <c r="H191" t="s">
        <v>311</v>
      </c>
      <c r="I191">
        <v>2023</v>
      </c>
      <c r="J191" t="s">
        <v>312</v>
      </c>
      <c r="K191">
        <v>4957.0223599999999</v>
      </c>
    </row>
    <row r="192" spans="1:11">
      <c r="A192" t="s">
        <v>307</v>
      </c>
      <c r="B192">
        <v>246</v>
      </c>
      <c r="C192" t="s">
        <v>361</v>
      </c>
      <c r="D192" t="s">
        <v>362</v>
      </c>
      <c r="E192">
        <v>180632</v>
      </c>
      <c r="F192">
        <v>0</v>
      </c>
      <c r="G192" t="s">
        <v>310</v>
      </c>
      <c r="H192" t="s">
        <v>311</v>
      </c>
      <c r="I192">
        <v>2023</v>
      </c>
      <c r="J192" t="s">
        <v>312</v>
      </c>
      <c r="K192">
        <v>11852.280564999999</v>
      </c>
    </row>
    <row r="193" spans="1:11">
      <c r="A193" t="s">
        <v>307</v>
      </c>
      <c r="B193">
        <v>251</v>
      </c>
      <c r="C193" t="s">
        <v>363</v>
      </c>
      <c r="D193" t="s">
        <v>364</v>
      </c>
      <c r="E193">
        <v>180632</v>
      </c>
      <c r="F193">
        <v>0</v>
      </c>
      <c r="G193" t="s">
        <v>310</v>
      </c>
      <c r="H193" t="s">
        <v>311</v>
      </c>
      <c r="I193">
        <v>2023</v>
      </c>
      <c r="J193" t="s">
        <v>312</v>
      </c>
      <c r="K193">
        <v>273360.71207399998</v>
      </c>
    </row>
    <row r="194" spans="1:11">
      <c r="A194" t="s">
        <v>307</v>
      </c>
      <c r="B194">
        <v>266</v>
      </c>
      <c r="C194" t="s">
        <v>491</v>
      </c>
      <c r="D194" t="s">
        <v>492</v>
      </c>
      <c r="E194">
        <v>180632</v>
      </c>
      <c r="F194">
        <v>0</v>
      </c>
      <c r="G194" t="s">
        <v>310</v>
      </c>
      <c r="H194" t="s">
        <v>311</v>
      </c>
      <c r="I194">
        <v>2023</v>
      </c>
      <c r="J194" t="s">
        <v>312</v>
      </c>
      <c r="K194">
        <v>0.61603799999999997</v>
      </c>
    </row>
    <row r="195" spans="1:11">
      <c r="A195" t="s">
        <v>307</v>
      </c>
      <c r="B195">
        <v>268</v>
      </c>
      <c r="C195" t="s">
        <v>365</v>
      </c>
      <c r="D195" t="s">
        <v>366</v>
      </c>
      <c r="E195">
        <v>180632</v>
      </c>
      <c r="F195">
        <v>0</v>
      </c>
      <c r="G195" t="s">
        <v>310</v>
      </c>
      <c r="H195" t="s">
        <v>311</v>
      </c>
      <c r="I195">
        <v>2023</v>
      </c>
      <c r="J195" t="s">
        <v>312</v>
      </c>
      <c r="K195">
        <v>2060.638234</v>
      </c>
    </row>
    <row r="196" spans="1:11">
      <c r="A196" t="s">
        <v>307</v>
      </c>
      <c r="B196">
        <v>276</v>
      </c>
      <c r="C196" t="s">
        <v>367</v>
      </c>
      <c r="D196" t="s">
        <v>368</v>
      </c>
      <c r="E196">
        <v>180632</v>
      </c>
      <c r="F196">
        <v>0</v>
      </c>
      <c r="G196" t="s">
        <v>310</v>
      </c>
      <c r="H196" t="s">
        <v>311</v>
      </c>
      <c r="I196">
        <v>2023</v>
      </c>
      <c r="J196" t="s">
        <v>312</v>
      </c>
      <c r="K196">
        <v>1720365.9872280001</v>
      </c>
    </row>
    <row r="197" spans="1:11">
      <c r="A197" t="s">
        <v>307</v>
      </c>
      <c r="B197">
        <v>288</v>
      </c>
      <c r="C197" t="s">
        <v>493</v>
      </c>
      <c r="D197" t="s">
        <v>494</v>
      </c>
      <c r="E197">
        <v>180632</v>
      </c>
      <c r="F197">
        <v>0</v>
      </c>
      <c r="G197" t="s">
        <v>310</v>
      </c>
      <c r="H197" t="s">
        <v>311</v>
      </c>
      <c r="I197">
        <v>2023</v>
      </c>
      <c r="J197" t="s">
        <v>312</v>
      </c>
      <c r="K197">
        <v>55.743059000000002</v>
      </c>
    </row>
    <row r="198" spans="1:11">
      <c r="A198" t="s">
        <v>307</v>
      </c>
      <c r="B198">
        <v>300</v>
      </c>
      <c r="C198" t="s">
        <v>369</v>
      </c>
      <c r="D198" t="s">
        <v>370</v>
      </c>
      <c r="E198">
        <v>180632</v>
      </c>
      <c r="F198">
        <v>0</v>
      </c>
      <c r="G198" t="s">
        <v>310</v>
      </c>
      <c r="H198" t="s">
        <v>311</v>
      </c>
      <c r="I198">
        <v>2023</v>
      </c>
      <c r="J198" t="s">
        <v>312</v>
      </c>
      <c r="K198">
        <v>15616.448028999999</v>
      </c>
    </row>
    <row r="199" spans="1:11">
      <c r="A199" t="s">
        <v>307</v>
      </c>
      <c r="B199">
        <v>320</v>
      </c>
      <c r="C199" t="s">
        <v>371</v>
      </c>
      <c r="D199" t="s">
        <v>372</v>
      </c>
      <c r="E199">
        <v>180632</v>
      </c>
      <c r="F199">
        <v>0</v>
      </c>
      <c r="G199" t="s">
        <v>310</v>
      </c>
      <c r="H199" t="s">
        <v>311</v>
      </c>
      <c r="I199">
        <v>2023</v>
      </c>
      <c r="J199" t="s">
        <v>312</v>
      </c>
      <c r="K199">
        <v>455.21800000000002</v>
      </c>
    </row>
    <row r="200" spans="1:11">
      <c r="A200" t="s">
        <v>307</v>
      </c>
      <c r="B200">
        <v>328</v>
      </c>
      <c r="C200" t="s">
        <v>373</v>
      </c>
      <c r="D200" t="s">
        <v>374</v>
      </c>
      <c r="E200">
        <v>180632</v>
      </c>
      <c r="F200">
        <v>0</v>
      </c>
      <c r="G200" t="s">
        <v>310</v>
      </c>
      <c r="H200" t="s">
        <v>311</v>
      </c>
      <c r="I200">
        <v>2023</v>
      </c>
      <c r="J200" t="s">
        <v>312</v>
      </c>
      <c r="K200">
        <v>1.439E-3</v>
      </c>
    </row>
    <row r="201" spans="1:11">
      <c r="A201" t="s">
        <v>307</v>
      </c>
      <c r="B201">
        <v>340</v>
      </c>
      <c r="C201" t="s">
        <v>495</v>
      </c>
      <c r="D201" t="s">
        <v>496</v>
      </c>
      <c r="E201">
        <v>180632</v>
      </c>
      <c r="F201">
        <v>0</v>
      </c>
      <c r="G201" t="s">
        <v>310</v>
      </c>
      <c r="H201" t="s">
        <v>311</v>
      </c>
      <c r="I201">
        <v>2023</v>
      </c>
      <c r="J201" t="s">
        <v>312</v>
      </c>
      <c r="K201">
        <v>10.766439999999999</v>
      </c>
    </row>
    <row r="202" spans="1:11">
      <c r="A202" t="s">
        <v>307</v>
      </c>
      <c r="B202">
        <v>344</v>
      </c>
      <c r="C202" t="s">
        <v>375</v>
      </c>
      <c r="D202" t="s">
        <v>376</v>
      </c>
      <c r="E202">
        <v>180632</v>
      </c>
      <c r="F202">
        <v>0</v>
      </c>
      <c r="G202" t="s">
        <v>310</v>
      </c>
      <c r="H202" t="s">
        <v>311</v>
      </c>
      <c r="I202">
        <v>2023</v>
      </c>
      <c r="J202" t="s">
        <v>312</v>
      </c>
      <c r="K202">
        <v>8053.5678180000004</v>
      </c>
    </row>
    <row r="203" spans="1:11">
      <c r="A203" t="s">
        <v>307</v>
      </c>
      <c r="B203">
        <v>348</v>
      </c>
      <c r="C203" t="s">
        <v>377</v>
      </c>
      <c r="D203" t="s">
        <v>378</v>
      </c>
      <c r="E203">
        <v>180632</v>
      </c>
      <c r="F203">
        <v>0</v>
      </c>
      <c r="G203" t="s">
        <v>310</v>
      </c>
      <c r="H203" t="s">
        <v>311</v>
      </c>
      <c r="I203">
        <v>2023</v>
      </c>
      <c r="J203" t="s">
        <v>312</v>
      </c>
      <c r="K203">
        <v>21364.968000000001</v>
      </c>
    </row>
    <row r="204" spans="1:11">
      <c r="A204" t="s">
        <v>307</v>
      </c>
      <c r="B204">
        <v>352</v>
      </c>
      <c r="C204" t="s">
        <v>379</v>
      </c>
      <c r="D204" t="s">
        <v>380</v>
      </c>
      <c r="E204">
        <v>180632</v>
      </c>
      <c r="F204">
        <v>0</v>
      </c>
      <c r="G204" t="s">
        <v>310</v>
      </c>
      <c r="H204" t="s">
        <v>311</v>
      </c>
      <c r="I204">
        <v>2023</v>
      </c>
      <c r="J204" t="s">
        <v>312</v>
      </c>
      <c r="K204">
        <v>791.41473800000006</v>
      </c>
    </row>
    <row r="205" spans="1:11">
      <c r="A205" t="s">
        <v>307</v>
      </c>
      <c r="B205">
        <v>360</v>
      </c>
      <c r="C205" t="s">
        <v>497</v>
      </c>
      <c r="D205" t="s">
        <v>498</v>
      </c>
      <c r="E205">
        <v>180632</v>
      </c>
      <c r="F205">
        <v>0</v>
      </c>
      <c r="G205" t="s">
        <v>310</v>
      </c>
      <c r="H205" t="s">
        <v>311</v>
      </c>
      <c r="I205">
        <v>2023</v>
      </c>
      <c r="J205" t="s">
        <v>312</v>
      </c>
      <c r="K205">
        <v>1315.3879730000001</v>
      </c>
    </row>
    <row r="206" spans="1:11">
      <c r="A206" t="s">
        <v>307</v>
      </c>
      <c r="B206">
        <v>372</v>
      </c>
      <c r="C206" t="s">
        <v>381</v>
      </c>
      <c r="D206" t="s">
        <v>382</v>
      </c>
      <c r="E206">
        <v>180632</v>
      </c>
      <c r="F206">
        <v>0</v>
      </c>
      <c r="G206" t="s">
        <v>310</v>
      </c>
      <c r="H206" t="s">
        <v>311</v>
      </c>
      <c r="I206">
        <v>2023</v>
      </c>
      <c r="J206" t="s">
        <v>312</v>
      </c>
      <c r="K206">
        <v>157486.301989</v>
      </c>
    </row>
    <row r="207" spans="1:11">
      <c r="A207" t="s">
        <v>307</v>
      </c>
      <c r="B207">
        <v>376</v>
      </c>
      <c r="C207" t="s">
        <v>383</v>
      </c>
      <c r="D207" t="s">
        <v>384</v>
      </c>
      <c r="E207">
        <v>180632</v>
      </c>
      <c r="F207">
        <v>0</v>
      </c>
      <c r="G207" t="s">
        <v>310</v>
      </c>
      <c r="H207" t="s">
        <v>311</v>
      </c>
      <c r="I207">
        <v>2023</v>
      </c>
      <c r="J207" t="s">
        <v>312</v>
      </c>
      <c r="K207">
        <v>1241.162</v>
      </c>
    </row>
    <row r="208" spans="1:11">
      <c r="A208" t="s">
        <v>307</v>
      </c>
      <c r="B208">
        <v>380</v>
      </c>
      <c r="C208" t="s">
        <v>385</v>
      </c>
      <c r="D208" t="s">
        <v>386</v>
      </c>
      <c r="E208">
        <v>180632</v>
      </c>
      <c r="F208">
        <v>0</v>
      </c>
      <c r="G208" t="s">
        <v>310</v>
      </c>
      <c r="H208" t="s">
        <v>311</v>
      </c>
      <c r="I208">
        <v>2023</v>
      </c>
      <c r="J208" t="s">
        <v>312</v>
      </c>
      <c r="K208">
        <v>128738.630489</v>
      </c>
    </row>
    <row r="209" spans="1:11">
      <c r="A209" t="s">
        <v>307</v>
      </c>
      <c r="B209">
        <v>384</v>
      </c>
      <c r="C209" t="s">
        <v>499</v>
      </c>
      <c r="D209" t="s">
        <v>500</v>
      </c>
      <c r="E209">
        <v>180632</v>
      </c>
      <c r="F209">
        <v>0</v>
      </c>
      <c r="G209" t="s">
        <v>310</v>
      </c>
      <c r="H209" t="s">
        <v>311</v>
      </c>
      <c r="I209">
        <v>2023</v>
      </c>
      <c r="J209" t="s">
        <v>312</v>
      </c>
      <c r="K209">
        <v>334.86005399999999</v>
      </c>
    </row>
    <row r="210" spans="1:11">
      <c r="A210" t="s">
        <v>307</v>
      </c>
      <c r="B210">
        <v>388</v>
      </c>
      <c r="C210" t="s">
        <v>501</v>
      </c>
      <c r="D210" t="s">
        <v>502</v>
      </c>
      <c r="E210">
        <v>180632</v>
      </c>
      <c r="F210">
        <v>0</v>
      </c>
      <c r="G210" t="s">
        <v>310</v>
      </c>
      <c r="H210" t="s">
        <v>311</v>
      </c>
      <c r="I210">
        <v>2023</v>
      </c>
      <c r="J210" t="s">
        <v>312</v>
      </c>
      <c r="K210">
        <v>12.568569999999999</v>
      </c>
    </row>
    <row r="211" spans="1:11">
      <c r="A211" t="s">
        <v>307</v>
      </c>
      <c r="B211">
        <v>392</v>
      </c>
      <c r="C211" t="s">
        <v>387</v>
      </c>
      <c r="D211" t="s">
        <v>388</v>
      </c>
      <c r="E211">
        <v>180632</v>
      </c>
      <c r="F211">
        <v>0</v>
      </c>
      <c r="G211" t="s">
        <v>310</v>
      </c>
      <c r="H211" t="s">
        <v>311</v>
      </c>
      <c r="I211">
        <v>2023</v>
      </c>
      <c r="J211" t="s">
        <v>312</v>
      </c>
      <c r="K211">
        <v>54635.337889000002</v>
      </c>
    </row>
    <row r="212" spans="1:11">
      <c r="A212" t="s">
        <v>307</v>
      </c>
      <c r="B212">
        <v>398</v>
      </c>
      <c r="C212" t="s">
        <v>503</v>
      </c>
      <c r="D212" t="s">
        <v>504</v>
      </c>
      <c r="E212">
        <v>180632</v>
      </c>
      <c r="F212">
        <v>0</v>
      </c>
      <c r="G212" t="s">
        <v>310</v>
      </c>
      <c r="H212" t="s">
        <v>311</v>
      </c>
      <c r="I212">
        <v>2023</v>
      </c>
      <c r="J212" t="s">
        <v>312</v>
      </c>
      <c r="K212">
        <v>16963.21386</v>
      </c>
    </row>
    <row r="213" spans="1:11">
      <c r="A213" t="s">
        <v>307</v>
      </c>
      <c r="B213">
        <v>400</v>
      </c>
      <c r="C213" t="s">
        <v>505</v>
      </c>
      <c r="D213" t="s">
        <v>506</v>
      </c>
      <c r="E213">
        <v>180632</v>
      </c>
      <c r="F213">
        <v>0</v>
      </c>
      <c r="G213" t="s">
        <v>310</v>
      </c>
      <c r="H213" t="s">
        <v>311</v>
      </c>
      <c r="I213">
        <v>2023</v>
      </c>
      <c r="J213" t="s">
        <v>312</v>
      </c>
      <c r="K213">
        <v>1725.5718959999999</v>
      </c>
    </row>
    <row r="214" spans="1:11">
      <c r="A214" t="s">
        <v>307</v>
      </c>
      <c r="B214">
        <v>404</v>
      </c>
      <c r="C214" t="s">
        <v>507</v>
      </c>
      <c r="D214" t="s">
        <v>508</v>
      </c>
      <c r="E214">
        <v>180632</v>
      </c>
      <c r="F214">
        <v>0</v>
      </c>
      <c r="G214" t="s">
        <v>310</v>
      </c>
      <c r="H214" t="s">
        <v>311</v>
      </c>
      <c r="I214">
        <v>2023</v>
      </c>
      <c r="J214" t="s">
        <v>312</v>
      </c>
      <c r="K214">
        <v>193.71717000000001</v>
      </c>
    </row>
    <row r="215" spans="1:11">
      <c r="A215" t="s">
        <v>307</v>
      </c>
      <c r="B215">
        <v>410</v>
      </c>
      <c r="C215" t="s">
        <v>389</v>
      </c>
      <c r="D215" t="s">
        <v>390</v>
      </c>
      <c r="E215">
        <v>180632</v>
      </c>
      <c r="F215">
        <v>0</v>
      </c>
      <c r="G215" t="s">
        <v>310</v>
      </c>
      <c r="H215" t="s">
        <v>311</v>
      </c>
      <c r="I215">
        <v>2023</v>
      </c>
      <c r="J215" t="s">
        <v>312</v>
      </c>
      <c r="K215">
        <v>5938.7110000000002</v>
      </c>
    </row>
    <row r="216" spans="1:11">
      <c r="A216" t="s">
        <v>307</v>
      </c>
      <c r="B216">
        <v>414</v>
      </c>
      <c r="C216" t="s">
        <v>509</v>
      </c>
      <c r="D216" t="s">
        <v>510</v>
      </c>
      <c r="E216">
        <v>180632</v>
      </c>
      <c r="F216">
        <v>0</v>
      </c>
      <c r="G216" t="s">
        <v>310</v>
      </c>
      <c r="H216" t="s">
        <v>311</v>
      </c>
      <c r="I216">
        <v>2023</v>
      </c>
      <c r="J216" t="s">
        <v>312</v>
      </c>
      <c r="K216">
        <v>244.92127400000001</v>
      </c>
    </row>
    <row r="217" spans="1:11">
      <c r="A217" t="s">
        <v>307</v>
      </c>
      <c r="B217">
        <v>417</v>
      </c>
      <c r="C217" t="s">
        <v>391</v>
      </c>
      <c r="D217" t="s">
        <v>392</v>
      </c>
      <c r="E217">
        <v>180632</v>
      </c>
      <c r="F217">
        <v>0</v>
      </c>
      <c r="G217" t="s">
        <v>310</v>
      </c>
      <c r="H217" t="s">
        <v>311</v>
      </c>
      <c r="I217">
        <v>2023</v>
      </c>
      <c r="J217" t="s">
        <v>312</v>
      </c>
      <c r="K217">
        <v>7.7619999999999996</v>
      </c>
    </row>
    <row r="218" spans="1:11">
      <c r="A218" t="s">
        <v>307</v>
      </c>
      <c r="B218">
        <v>422</v>
      </c>
      <c r="C218" t="s">
        <v>511</v>
      </c>
      <c r="D218" t="s">
        <v>512</v>
      </c>
      <c r="E218">
        <v>180632</v>
      </c>
      <c r="F218">
        <v>0</v>
      </c>
      <c r="G218" t="s">
        <v>310</v>
      </c>
      <c r="H218" t="s">
        <v>311</v>
      </c>
      <c r="I218">
        <v>2023</v>
      </c>
      <c r="J218" t="s">
        <v>312</v>
      </c>
      <c r="K218">
        <v>228.01900000000001</v>
      </c>
    </row>
    <row r="219" spans="1:11">
      <c r="A219" t="s">
        <v>307</v>
      </c>
      <c r="B219">
        <v>428</v>
      </c>
      <c r="C219" t="s">
        <v>393</v>
      </c>
      <c r="D219" t="s">
        <v>394</v>
      </c>
      <c r="E219">
        <v>180632</v>
      </c>
      <c r="F219">
        <v>0</v>
      </c>
      <c r="G219" t="s">
        <v>310</v>
      </c>
      <c r="H219" t="s">
        <v>311</v>
      </c>
      <c r="I219">
        <v>2023</v>
      </c>
      <c r="J219" t="s">
        <v>312</v>
      </c>
      <c r="K219">
        <v>12334.048449</v>
      </c>
    </row>
    <row r="220" spans="1:11">
      <c r="A220" t="s">
        <v>307</v>
      </c>
      <c r="B220">
        <v>440</v>
      </c>
      <c r="C220" t="s">
        <v>395</v>
      </c>
      <c r="D220" t="s">
        <v>396</v>
      </c>
      <c r="E220">
        <v>180632</v>
      </c>
      <c r="F220">
        <v>0</v>
      </c>
      <c r="G220" t="s">
        <v>310</v>
      </c>
      <c r="H220" t="s">
        <v>311</v>
      </c>
      <c r="I220">
        <v>2023</v>
      </c>
      <c r="J220" t="s">
        <v>312</v>
      </c>
      <c r="K220">
        <v>46320.938000000002</v>
      </c>
    </row>
    <row r="221" spans="1:11">
      <c r="A221" t="s">
        <v>307</v>
      </c>
      <c r="B221">
        <v>442</v>
      </c>
      <c r="C221" t="s">
        <v>397</v>
      </c>
      <c r="D221" t="s">
        <v>398</v>
      </c>
      <c r="E221">
        <v>180632</v>
      </c>
      <c r="F221">
        <v>0</v>
      </c>
      <c r="G221" t="s">
        <v>310</v>
      </c>
      <c r="H221" t="s">
        <v>311</v>
      </c>
      <c r="I221">
        <v>2023</v>
      </c>
      <c r="J221" t="s">
        <v>312</v>
      </c>
      <c r="K221">
        <v>503.45966800000002</v>
      </c>
    </row>
    <row r="222" spans="1:11">
      <c r="A222" t="s">
        <v>307</v>
      </c>
      <c r="B222">
        <v>450</v>
      </c>
      <c r="C222" t="s">
        <v>513</v>
      </c>
      <c r="D222" t="s">
        <v>514</v>
      </c>
      <c r="E222">
        <v>180632</v>
      </c>
      <c r="F222">
        <v>0</v>
      </c>
      <c r="G222" t="s">
        <v>310</v>
      </c>
      <c r="H222" t="s">
        <v>311</v>
      </c>
      <c r="I222">
        <v>2023</v>
      </c>
      <c r="J222" t="s">
        <v>312</v>
      </c>
      <c r="K222">
        <v>3055.0006189999999</v>
      </c>
    </row>
    <row r="223" spans="1:11">
      <c r="A223" t="s">
        <v>307</v>
      </c>
      <c r="B223">
        <v>458</v>
      </c>
      <c r="C223" t="s">
        <v>401</v>
      </c>
      <c r="D223" t="s">
        <v>402</v>
      </c>
      <c r="E223">
        <v>180632</v>
      </c>
      <c r="F223">
        <v>0</v>
      </c>
      <c r="G223" t="s">
        <v>310</v>
      </c>
      <c r="H223" t="s">
        <v>311</v>
      </c>
      <c r="I223">
        <v>2023</v>
      </c>
      <c r="J223" t="s">
        <v>312</v>
      </c>
      <c r="K223">
        <v>97256.079534999997</v>
      </c>
    </row>
    <row r="224" spans="1:11">
      <c r="A224" t="s">
        <v>307</v>
      </c>
      <c r="B224">
        <v>470</v>
      </c>
      <c r="C224" t="s">
        <v>403</v>
      </c>
      <c r="D224" t="s">
        <v>404</v>
      </c>
      <c r="E224">
        <v>180632</v>
      </c>
      <c r="F224">
        <v>0</v>
      </c>
      <c r="G224" t="s">
        <v>310</v>
      </c>
      <c r="H224" t="s">
        <v>311</v>
      </c>
      <c r="I224">
        <v>2023</v>
      </c>
      <c r="J224" t="s">
        <v>312</v>
      </c>
      <c r="K224">
        <v>0.53847199999999995</v>
      </c>
    </row>
    <row r="225" spans="1:11">
      <c r="A225" t="s">
        <v>307</v>
      </c>
      <c r="B225">
        <v>484</v>
      </c>
      <c r="C225" t="s">
        <v>405</v>
      </c>
      <c r="D225" t="s">
        <v>406</v>
      </c>
      <c r="E225">
        <v>180632</v>
      </c>
      <c r="F225">
        <v>0</v>
      </c>
      <c r="G225" t="s">
        <v>310</v>
      </c>
      <c r="H225" t="s">
        <v>311</v>
      </c>
      <c r="I225">
        <v>2023</v>
      </c>
      <c r="J225" t="s">
        <v>312</v>
      </c>
      <c r="K225">
        <v>124780.01300000001</v>
      </c>
    </row>
    <row r="226" spans="1:11">
      <c r="A226" t="s">
        <v>307</v>
      </c>
      <c r="B226">
        <v>490</v>
      </c>
      <c r="C226" t="s">
        <v>515</v>
      </c>
      <c r="D226" t="s">
        <v>516</v>
      </c>
      <c r="E226">
        <v>180632</v>
      </c>
      <c r="F226">
        <v>0</v>
      </c>
      <c r="G226" t="s">
        <v>310</v>
      </c>
      <c r="H226" t="s">
        <v>311</v>
      </c>
      <c r="I226">
        <v>2023</v>
      </c>
      <c r="J226" t="s">
        <v>312</v>
      </c>
      <c r="K226">
        <v>1376.2580680000001</v>
      </c>
    </row>
    <row r="227" spans="1:11">
      <c r="A227" t="s">
        <v>307</v>
      </c>
      <c r="B227">
        <v>498</v>
      </c>
      <c r="C227" t="s">
        <v>407</v>
      </c>
      <c r="D227" t="s">
        <v>408</v>
      </c>
      <c r="E227">
        <v>180632</v>
      </c>
      <c r="F227">
        <v>0</v>
      </c>
      <c r="G227" t="s">
        <v>310</v>
      </c>
      <c r="H227" t="s">
        <v>311</v>
      </c>
      <c r="I227">
        <v>2023</v>
      </c>
      <c r="J227" t="s">
        <v>312</v>
      </c>
      <c r="K227">
        <v>181.09399999999999</v>
      </c>
    </row>
    <row r="228" spans="1:11">
      <c r="A228" t="s">
        <v>307</v>
      </c>
      <c r="B228">
        <v>499</v>
      </c>
      <c r="C228" t="s">
        <v>409</v>
      </c>
      <c r="D228" t="s">
        <v>410</v>
      </c>
      <c r="E228">
        <v>180632</v>
      </c>
      <c r="F228">
        <v>0</v>
      </c>
      <c r="G228" t="s">
        <v>310</v>
      </c>
      <c r="H228" t="s">
        <v>311</v>
      </c>
      <c r="I228">
        <v>2023</v>
      </c>
      <c r="J228" t="s">
        <v>312</v>
      </c>
      <c r="K228">
        <v>509.80964999999998</v>
      </c>
    </row>
    <row r="229" spans="1:11">
      <c r="A229" t="s">
        <v>307</v>
      </c>
      <c r="B229">
        <v>504</v>
      </c>
      <c r="C229" t="s">
        <v>517</v>
      </c>
      <c r="D229" t="s">
        <v>518</v>
      </c>
      <c r="E229">
        <v>180632</v>
      </c>
      <c r="F229">
        <v>0</v>
      </c>
      <c r="G229" t="s">
        <v>310</v>
      </c>
      <c r="H229" t="s">
        <v>311</v>
      </c>
      <c r="I229">
        <v>2023</v>
      </c>
      <c r="J229" t="s">
        <v>312</v>
      </c>
      <c r="K229">
        <v>1525.1270950000001</v>
      </c>
    </row>
    <row r="230" spans="1:11">
      <c r="A230" t="s">
        <v>307</v>
      </c>
      <c r="B230">
        <v>512</v>
      </c>
      <c r="C230" t="s">
        <v>519</v>
      </c>
      <c r="D230" t="s">
        <v>520</v>
      </c>
      <c r="E230">
        <v>180632</v>
      </c>
      <c r="F230">
        <v>0</v>
      </c>
      <c r="G230" t="s">
        <v>310</v>
      </c>
      <c r="H230" t="s">
        <v>311</v>
      </c>
      <c r="I230">
        <v>2023</v>
      </c>
      <c r="J230" t="s">
        <v>312</v>
      </c>
      <c r="K230">
        <v>34.340702</v>
      </c>
    </row>
    <row r="231" spans="1:11">
      <c r="A231" t="s">
        <v>307</v>
      </c>
      <c r="B231">
        <v>516</v>
      </c>
      <c r="C231" t="s">
        <v>411</v>
      </c>
      <c r="D231" t="s">
        <v>412</v>
      </c>
      <c r="E231">
        <v>180632</v>
      </c>
      <c r="F231">
        <v>0</v>
      </c>
      <c r="G231" t="s">
        <v>310</v>
      </c>
      <c r="H231" t="s">
        <v>311</v>
      </c>
      <c r="I231">
        <v>2023</v>
      </c>
      <c r="J231" t="s">
        <v>312</v>
      </c>
      <c r="K231">
        <v>24.571275</v>
      </c>
    </row>
    <row r="232" spans="1:11">
      <c r="A232" t="s">
        <v>307</v>
      </c>
      <c r="B232">
        <v>528</v>
      </c>
      <c r="C232" t="s">
        <v>413</v>
      </c>
      <c r="D232" t="s">
        <v>414</v>
      </c>
      <c r="E232">
        <v>180632</v>
      </c>
      <c r="F232">
        <v>0</v>
      </c>
      <c r="G232" t="s">
        <v>310</v>
      </c>
      <c r="H232" t="s">
        <v>311</v>
      </c>
      <c r="I232">
        <v>2023</v>
      </c>
      <c r="J232" t="s">
        <v>312</v>
      </c>
      <c r="K232">
        <v>183880.66910699999</v>
      </c>
    </row>
    <row r="233" spans="1:11">
      <c r="A233" t="s">
        <v>307</v>
      </c>
      <c r="B233">
        <v>554</v>
      </c>
      <c r="C233" t="s">
        <v>415</v>
      </c>
      <c r="D233" t="s">
        <v>416</v>
      </c>
      <c r="E233">
        <v>180632</v>
      </c>
      <c r="F233">
        <v>0</v>
      </c>
      <c r="G233" t="s">
        <v>310</v>
      </c>
      <c r="H233" t="s">
        <v>311</v>
      </c>
      <c r="I233">
        <v>2023</v>
      </c>
      <c r="J233" t="s">
        <v>312</v>
      </c>
      <c r="K233">
        <v>75031.556786000001</v>
      </c>
    </row>
    <row r="234" spans="1:11">
      <c r="A234" t="s">
        <v>307</v>
      </c>
      <c r="B234">
        <v>558</v>
      </c>
      <c r="C234" t="s">
        <v>521</v>
      </c>
      <c r="D234" t="s">
        <v>522</v>
      </c>
      <c r="E234">
        <v>180632</v>
      </c>
      <c r="F234">
        <v>0</v>
      </c>
      <c r="G234" t="s">
        <v>310</v>
      </c>
      <c r="H234" t="s">
        <v>311</v>
      </c>
      <c r="I234">
        <v>2023</v>
      </c>
      <c r="J234" t="s">
        <v>312</v>
      </c>
      <c r="K234">
        <v>82.09093</v>
      </c>
    </row>
    <row r="235" spans="1:11">
      <c r="A235" t="s">
        <v>307</v>
      </c>
      <c r="B235">
        <v>579</v>
      </c>
      <c r="C235" t="s">
        <v>417</v>
      </c>
      <c r="D235" t="s">
        <v>418</v>
      </c>
      <c r="E235">
        <v>180632</v>
      </c>
      <c r="F235">
        <v>0</v>
      </c>
      <c r="G235" t="s">
        <v>310</v>
      </c>
      <c r="H235" t="s">
        <v>311</v>
      </c>
      <c r="I235">
        <v>2023</v>
      </c>
      <c r="J235" t="s">
        <v>312</v>
      </c>
      <c r="K235">
        <v>5964.2297150000004</v>
      </c>
    </row>
    <row r="236" spans="1:11">
      <c r="A236" t="s">
        <v>307</v>
      </c>
      <c r="B236">
        <v>586</v>
      </c>
      <c r="C236" t="s">
        <v>419</v>
      </c>
      <c r="D236" t="s">
        <v>420</v>
      </c>
      <c r="E236">
        <v>180632</v>
      </c>
      <c r="F236">
        <v>0</v>
      </c>
      <c r="G236" t="s">
        <v>310</v>
      </c>
      <c r="H236" t="s">
        <v>311</v>
      </c>
      <c r="I236">
        <v>2023</v>
      </c>
      <c r="J236" t="s">
        <v>312</v>
      </c>
      <c r="K236">
        <v>213.433424</v>
      </c>
    </row>
    <row r="237" spans="1:11">
      <c r="A237" t="s">
        <v>307</v>
      </c>
      <c r="B237">
        <v>604</v>
      </c>
      <c r="C237" t="s">
        <v>523</v>
      </c>
      <c r="D237" t="s">
        <v>524</v>
      </c>
      <c r="E237">
        <v>180632</v>
      </c>
      <c r="F237">
        <v>0</v>
      </c>
      <c r="G237" t="s">
        <v>310</v>
      </c>
      <c r="H237" t="s">
        <v>311</v>
      </c>
      <c r="I237">
        <v>2023</v>
      </c>
      <c r="J237" t="s">
        <v>312</v>
      </c>
      <c r="K237">
        <v>32700.49279</v>
      </c>
    </row>
    <row r="238" spans="1:11">
      <c r="A238" t="s">
        <v>307</v>
      </c>
      <c r="B238">
        <v>608</v>
      </c>
      <c r="C238" t="s">
        <v>425</v>
      </c>
      <c r="D238" t="s">
        <v>426</v>
      </c>
      <c r="E238">
        <v>180632</v>
      </c>
      <c r="F238">
        <v>0</v>
      </c>
      <c r="G238" t="s">
        <v>310</v>
      </c>
      <c r="H238" t="s">
        <v>311</v>
      </c>
      <c r="I238">
        <v>2023</v>
      </c>
      <c r="J238" t="s">
        <v>312</v>
      </c>
      <c r="K238">
        <v>580.70899999999995</v>
      </c>
    </row>
    <row r="239" spans="1:11">
      <c r="A239" t="s">
        <v>307</v>
      </c>
      <c r="B239">
        <v>616</v>
      </c>
      <c r="C239" t="s">
        <v>427</v>
      </c>
      <c r="D239" t="s">
        <v>428</v>
      </c>
      <c r="E239">
        <v>180632</v>
      </c>
      <c r="F239">
        <v>0</v>
      </c>
      <c r="G239" t="s">
        <v>310</v>
      </c>
      <c r="H239" t="s">
        <v>311</v>
      </c>
      <c r="I239">
        <v>2023</v>
      </c>
      <c r="J239" t="s">
        <v>312</v>
      </c>
      <c r="K239">
        <v>346455.95199999999</v>
      </c>
    </row>
    <row r="240" spans="1:11">
      <c r="A240" t="s">
        <v>307</v>
      </c>
      <c r="B240">
        <v>620</v>
      </c>
      <c r="C240" t="s">
        <v>429</v>
      </c>
      <c r="D240" t="s">
        <v>430</v>
      </c>
      <c r="E240">
        <v>180632</v>
      </c>
      <c r="F240">
        <v>0</v>
      </c>
      <c r="G240" t="s">
        <v>310</v>
      </c>
      <c r="H240" t="s">
        <v>311</v>
      </c>
      <c r="I240">
        <v>2023</v>
      </c>
      <c r="J240" t="s">
        <v>312</v>
      </c>
      <c r="K240">
        <v>26486.003552999999</v>
      </c>
    </row>
    <row r="241" spans="1:11">
      <c r="A241" t="s">
        <v>307</v>
      </c>
      <c r="B241">
        <v>642</v>
      </c>
      <c r="C241" t="s">
        <v>431</v>
      </c>
      <c r="D241" t="s">
        <v>432</v>
      </c>
      <c r="E241">
        <v>180632</v>
      </c>
      <c r="F241">
        <v>0</v>
      </c>
      <c r="G241" t="s">
        <v>310</v>
      </c>
      <c r="H241" t="s">
        <v>311</v>
      </c>
      <c r="I241">
        <v>2023</v>
      </c>
      <c r="J241" t="s">
        <v>312</v>
      </c>
      <c r="K241">
        <v>14831.71464</v>
      </c>
    </row>
    <row r="242" spans="1:11">
      <c r="A242" t="s">
        <v>307</v>
      </c>
      <c r="B242">
        <v>678</v>
      </c>
      <c r="C242" t="s">
        <v>525</v>
      </c>
      <c r="D242" t="s">
        <v>526</v>
      </c>
      <c r="E242">
        <v>180632</v>
      </c>
      <c r="F242">
        <v>0</v>
      </c>
      <c r="G242" t="s">
        <v>310</v>
      </c>
      <c r="H242" t="s">
        <v>311</v>
      </c>
      <c r="I242">
        <v>2023</v>
      </c>
      <c r="J242" t="s">
        <v>312</v>
      </c>
      <c r="K242">
        <v>109.83489400000001</v>
      </c>
    </row>
    <row r="243" spans="1:11">
      <c r="A243" t="s">
        <v>307</v>
      </c>
      <c r="B243">
        <v>682</v>
      </c>
      <c r="C243" t="s">
        <v>527</v>
      </c>
      <c r="D243" t="s">
        <v>528</v>
      </c>
      <c r="E243">
        <v>180632</v>
      </c>
      <c r="F243">
        <v>0</v>
      </c>
      <c r="G243" t="s">
        <v>310</v>
      </c>
      <c r="H243" t="s">
        <v>311</v>
      </c>
      <c r="I243">
        <v>2023</v>
      </c>
      <c r="J243" t="s">
        <v>312</v>
      </c>
      <c r="K243">
        <v>378.613857</v>
      </c>
    </row>
    <row r="244" spans="1:11">
      <c r="A244" t="s">
        <v>307</v>
      </c>
      <c r="B244">
        <v>686</v>
      </c>
      <c r="C244" t="s">
        <v>529</v>
      </c>
      <c r="D244" t="s">
        <v>530</v>
      </c>
      <c r="E244">
        <v>180632</v>
      </c>
      <c r="F244">
        <v>0</v>
      </c>
      <c r="G244" t="s">
        <v>310</v>
      </c>
      <c r="H244" t="s">
        <v>311</v>
      </c>
      <c r="I244">
        <v>2023</v>
      </c>
      <c r="J244" t="s">
        <v>312</v>
      </c>
      <c r="K244">
        <v>262.23391600000002</v>
      </c>
    </row>
    <row r="245" spans="1:11">
      <c r="A245" t="s">
        <v>307</v>
      </c>
      <c r="B245">
        <v>688</v>
      </c>
      <c r="C245" t="s">
        <v>531</v>
      </c>
      <c r="D245" t="s">
        <v>532</v>
      </c>
      <c r="E245">
        <v>180632</v>
      </c>
      <c r="F245">
        <v>0</v>
      </c>
      <c r="G245" t="s">
        <v>310</v>
      </c>
      <c r="H245" t="s">
        <v>311</v>
      </c>
      <c r="I245">
        <v>2023</v>
      </c>
      <c r="J245" t="s">
        <v>312</v>
      </c>
      <c r="K245">
        <v>24124.358</v>
      </c>
    </row>
    <row r="246" spans="1:11">
      <c r="A246" t="s">
        <v>307</v>
      </c>
      <c r="B246">
        <v>699</v>
      </c>
      <c r="C246" t="s">
        <v>433</v>
      </c>
      <c r="D246" t="s">
        <v>434</v>
      </c>
      <c r="E246">
        <v>180632</v>
      </c>
      <c r="F246">
        <v>0</v>
      </c>
      <c r="G246" t="s">
        <v>310</v>
      </c>
      <c r="H246" t="s">
        <v>311</v>
      </c>
      <c r="I246">
        <v>2023</v>
      </c>
      <c r="J246" t="s">
        <v>312</v>
      </c>
      <c r="K246">
        <v>13030.353450000001</v>
      </c>
    </row>
    <row r="247" spans="1:11">
      <c r="A247" t="s">
        <v>307</v>
      </c>
      <c r="B247">
        <v>702</v>
      </c>
      <c r="C247" t="s">
        <v>533</v>
      </c>
      <c r="D247" t="s">
        <v>534</v>
      </c>
      <c r="E247">
        <v>180632</v>
      </c>
      <c r="F247">
        <v>0</v>
      </c>
      <c r="G247" t="s">
        <v>310</v>
      </c>
      <c r="H247" t="s">
        <v>311</v>
      </c>
      <c r="I247">
        <v>2023</v>
      </c>
      <c r="J247" t="s">
        <v>312</v>
      </c>
      <c r="K247">
        <v>65114.195541000001</v>
      </c>
    </row>
    <row r="248" spans="1:11">
      <c r="A248" t="s">
        <v>307</v>
      </c>
      <c r="B248">
        <v>703</v>
      </c>
      <c r="C248" t="s">
        <v>435</v>
      </c>
      <c r="D248" t="s">
        <v>436</v>
      </c>
      <c r="E248">
        <v>180632</v>
      </c>
      <c r="F248">
        <v>0</v>
      </c>
      <c r="G248" t="s">
        <v>310</v>
      </c>
      <c r="H248" t="s">
        <v>311</v>
      </c>
      <c r="I248">
        <v>2023</v>
      </c>
      <c r="J248" t="s">
        <v>312</v>
      </c>
      <c r="K248">
        <v>49687.833162000003</v>
      </c>
    </row>
    <row r="249" spans="1:11">
      <c r="A249" t="s">
        <v>307</v>
      </c>
      <c r="B249">
        <v>704</v>
      </c>
      <c r="C249" t="s">
        <v>535</v>
      </c>
      <c r="D249" t="s">
        <v>536</v>
      </c>
      <c r="E249">
        <v>180632</v>
      </c>
      <c r="F249">
        <v>0</v>
      </c>
      <c r="G249" t="s">
        <v>310</v>
      </c>
      <c r="H249" t="s">
        <v>311</v>
      </c>
      <c r="I249">
        <v>2023</v>
      </c>
      <c r="J249" t="s">
        <v>312</v>
      </c>
      <c r="K249">
        <v>4433.5894209999997</v>
      </c>
    </row>
    <row r="250" spans="1:11">
      <c r="A250" t="s">
        <v>307</v>
      </c>
      <c r="B250">
        <v>705</v>
      </c>
      <c r="C250" t="s">
        <v>437</v>
      </c>
      <c r="D250" t="s">
        <v>438</v>
      </c>
      <c r="E250">
        <v>180632</v>
      </c>
      <c r="F250">
        <v>0</v>
      </c>
      <c r="G250" t="s">
        <v>310</v>
      </c>
      <c r="H250" t="s">
        <v>311</v>
      </c>
      <c r="I250">
        <v>2023</v>
      </c>
      <c r="J250" t="s">
        <v>312</v>
      </c>
      <c r="K250">
        <v>14983.644675</v>
      </c>
    </row>
    <row r="251" spans="1:11">
      <c r="A251" t="s">
        <v>307</v>
      </c>
      <c r="B251">
        <v>710</v>
      </c>
      <c r="C251" t="s">
        <v>439</v>
      </c>
      <c r="D251" t="s">
        <v>440</v>
      </c>
      <c r="E251">
        <v>180632</v>
      </c>
      <c r="F251">
        <v>0</v>
      </c>
      <c r="G251" t="s">
        <v>310</v>
      </c>
      <c r="H251" t="s">
        <v>311</v>
      </c>
      <c r="I251">
        <v>2023</v>
      </c>
      <c r="J251" t="s">
        <v>312</v>
      </c>
      <c r="K251">
        <v>9863.3259949999992</v>
      </c>
    </row>
    <row r="252" spans="1:11">
      <c r="A252" t="s">
        <v>307</v>
      </c>
      <c r="B252">
        <v>724</v>
      </c>
      <c r="C252" t="s">
        <v>441</v>
      </c>
      <c r="D252" t="s">
        <v>442</v>
      </c>
      <c r="E252">
        <v>180632</v>
      </c>
      <c r="F252">
        <v>0</v>
      </c>
      <c r="G252" t="s">
        <v>310</v>
      </c>
      <c r="H252" t="s">
        <v>311</v>
      </c>
      <c r="I252">
        <v>2023</v>
      </c>
      <c r="J252" t="s">
        <v>312</v>
      </c>
      <c r="K252">
        <v>213943.208889</v>
      </c>
    </row>
    <row r="253" spans="1:11">
      <c r="A253" t="s">
        <v>307</v>
      </c>
      <c r="B253">
        <v>748</v>
      </c>
      <c r="C253" t="s">
        <v>537</v>
      </c>
      <c r="D253" t="s">
        <v>538</v>
      </c>
      <c r="E253">
        <v>180632</v>
      </c>
      <c r="F253">
        <v>0</v>
      </c>
      <c r="G253" t="s">
        <v>310</v>
      </c>
      <c r="H253" t="s">
        <v>311</v>
      </c>
      <c r="I253">
        <v>2023</v>
      </c>
      <c r="J253" t="s">
        <v>312</v>
      </c>
      <c r="K253">
        <v>1.21217</v>
      </c>
    </row>
    <row r="254" spans="1:11">
      <c r="A254" t="s">
        <v>307</v>
      </c>
      <c r="B254">
        <v>752</v>
      </c>
      <c r="C254" t="s">
        <v>443</v>
      </c>
      <c r="D254" t="s">
        <v>444</v>
      </c>
      <c r="E254">
        <v>180632</v>
      </c>
      <c r="F254">
        <v>0</v>
      </c>
      <c r="G254" t="s">
        <v>310</v>
      </c>
      <c r="H254" t="s">
        <v>311</v>
      </c>
      <c r="I254">
        <v>2023</v>
      </c>
      <c r="J254" t="s">
        <v>312</v>
      </c>
      <c r="K254">
        <v>82149.360218999995</v>
      </c>
    </row>
    <row r="255" spans="1:11">
      <c r="A255" t="s">
        <v>307</v>
      </c>
      <c r="B255">
        <v>757</v>
      </c>
      <c r="C255" t="s">
        <v>445</v>
      </c>
      <c r="D255" t="s">
        <v>446</v>
      </c>
      <c r="E255">
        <v>180632</v>
      </c>
      <c r="F255">
        <v>0</v>
      </c>
      <c r="G255" t="s">
        <v>310</v>
      </c>
      <c r="H255" t="s">
        <v>311</v>
      </c>
      <c r="I255">
        <v>2023</v>
      </c>
      <c r="J255" t="s">
        <v>312</v>
      </c>
      <c r="K255">
        <v>566079.08007200004</v>
      </c>
    </row>
    <row r="256" spans="1:11">
      <c r="A256" t="s">
        <v>307</v>
      </c>
      <c r="B256">
        <v>764</v>
      </c>
      <c r="C256" t="s">
        <v>447</v>
      </c>
      <c r="D256" t="s">
        <v>448</v>
      </c>
      <c r="E256">
        <v>180632</v>
      </c>
      <c r="F256">
        <v>0</v>
      </c>
      <c r="G256" t="s">
        <v>310</v>
      </c>
      <c r="H256" t="s">
        <v>311</v>
      </c>
      <c r="I256">
        <v>2023</v>
      </c>
      <c r="J256" t="s">
        <v>312</v>
      </c>
      <c r="K256">
        <v>3544.969861</v>
      </c>
    </row>
    <row r="257" spans="1:11">
      <c r="A257" t="s">
        <v>307</v>
      </c>
      <c r="B257">
        <v>768</v>
      </c>
      <c r="C257" t="s">
        <v>449</v>
      </c>
      <c r="D257" t="s">
        <v>450</v>
      </c>
      <c r="E257">
        <v>180632</v>
      </c>
      <c r="F257">
        <v>0</v>
      </c>
      <c r="G257" t="s">
        <v>310</v>
      </c>
      <c r="H257" t="s">
        <v>311</v>
      </c>
      <c r="I257">
        <v>2023</v>
      </c>
      <c r="J257" t="s">
        <v>312</v>
      </c>
      <c r="K257">
        <v>161.848602</v>
      </c>
    </row>
    <row r="258" spans="1:11">
      <c r="A258" t="s">
        <v>307</v>
      </c>
      <c r="B258">
        <v>784</v>
      </c>
      <c r="C258" t="s">
        <v>539</v>
      </c>
      <c r="D258" t="s">
        <v>540</v>
      </c>
      <c r="E258">
        <v>180632</v>
      </c>
      <c r="F258">
        <v>0</v>
      </c>
      <c r="G258" t="s">
        <v>310</v>
      </c>
      <c r="H258" t="s">
        <v>311</v>
      </c>
      <c r="I258">
        <v>2023</v>
      </c>
      <c r="J258" t="s">
        <v>312</v>
      </c>
      <c r="K258">
        <v>136230.84834</v>
      </c>
    </row>
    <row r="259" spans="1:11">
      <c r="A259" t="s">
        <v>307</v>
      </c>
      <c r="B259">
        <v>788</v>
      </c>
      <c r="C259" t="s">
        <v>541</v>
      </c>
      <c r="D259" t="s">
        <v>542</v>
      </c>
      <c r="E259">
        <v>180632</v>
      </c>
      <c r="F259">
        <v>0</v>
      </c>
      <c r="G259" t="s">
        <v>310</v>
      </c>
      <c r="H259" t="s">
        <v>311</v>
      </c>
      <c r="I259">
        <v>2023</v>
      </c>
      <c r="J259" t="s">
        <v>312</v>
      </c>
      <c r="K259">
        <v>17630.568219000001</v>
      </c>
    </row>
    <row r="260" spans="1:11">
      <c r="A260" t="s">
        <v>307</v>
      </c>
      <c r="B260">
        <v>792</v>
      </c>
      <c r="C260" t="s">
        <v>451</v>
      </c>
      <c r="D260" t="s">
        <v>452</v>
      </c>
      <c r="E260">
        <v>180632</v>
      </c>
      <c r="F260">
        <v>0</v>
      </c>
      <c r="G260" t="s">
        <v>310</v>
      </c>
      <c r="H260" t="s">
        <v>311</v>
      </c>
      <c r="I260">
        <v>2023</v>
      </c>
      <c r="J260" t="s">
        <v>312</v>
      </c>
      <c r="K260">
        <v>105980.186</v>
      </c>
    </row>
    <row r="261" spans="1:11">
      <c r="A261" t="s">
        <v>307</v>
      </c>
      <c r="B261">
        <v>800</v>
      </c>
      <c r="C261" t="s">
        <v>543</v>
      </c>
      <c r="D261" t="s">
        <v>544</v>
      </c>
      <c r="E261">
        <v>180632</v>
      </c>
      <c r="F261">
        <v>0</v>
      </c>
      <c r="G261" t="s">
        <v>310</v>
      </c>
      <c r="H261" t="s">
        <v>311</v>
      </c>
      <c r="I261">
        <v>2023</v>
      </c>
      <c r="J261" t="s">
        <v>312</v>
      </c>
      <c r="K261">
        <v>76.188810000000004</v>
      </c>
    </row>
    <row r="262" spans="1:11">
      <c r="A262" t="s">
        <v>307</v>
      </c>
      <c r="B262">
        <v>804</v>
      </c>
      <c r="C262" t="s">
        <v>453</v>
      </c>
      <c r="D262" t="s">
        <v>454</v>
      </c>
      <c r="E262">
        <v>180632</v>
      </c>
      <c r="F262">
        <v>0</v>
      </c>
      <c r="G262" t="s">
        <v>310</v>
      </c>
      <c r="H262" t="s">
        <v>311</v>
      </c>
      <c r="I262">
        <v>2023</v>
      </c>
      <c r="J262" t="s">
        <v>312</v>
      </c>
      <c r="K262">
        <v>55656.056279999997</v>
      </c>
    </row>
    <row r="263" spans="1:11">
      <c r="A263" t="s">
        <v>307</v>
      </c>
      <c r="B263">
        <v>807</v>
      </c>
      <c r="C263" t="s">
        <v>455</v>
      </c>
      <c r="D263" t="s">
        <v>456</v>
      </c>
      <c r="E263">
        <v>180632</v>
      </c>
      <c r="F263">
        <v>0</v>
      </c>
      <c r="G263" t="s">
        <v>310</v>
      </c>
      <c r="H263" t="s">
        <v>311</v>
      </c>
      <c r="I263">
        <v>2023</v>
      </c>
      <c r="J263" t="s">
        <v>312</v>
      </c>
      <c r="K263">
        <v>2558.2081109999999</v>
      </c>
    </row>
    <row r="264" spans="1:11">
      <c r="A264" t="s">
        <v>307</v>
      </c>
      <c r="B264">
        <v>818</v>
      </c>
      <c r="C264" t="s">
        <v>457</v>
      </c>
      <c r="D264" t="s">
        <v>458</v>
      </c>
      <c r="E264">
        <v>180632</v>
      </c>
      <c r="F264">
        <v>0</v>
      </c>
      <c r="G264" t="s">
        <v>310</v>
      </c>
      <c r="H264" t="s">
        <v>311</v>
      </c>
      <c r="I264">
        <v>2023</v>
      </c>
      <c r="J264" t="s">
        <v>312</v>
      </c>
      <c r="K264">
        <v>17864.818297999998</v>
      </c>
    </row>
    <row r="265" spans="1:11">
      <c r="A265" t="s">
        <v>307</v>
      </c>
      <c r="B265">
        <v>826</v>
      </c>
      <c r="C265" t="s">
        <v>459</v>
      </c>
      <c r="D265" t="s">
        <v>460</v>
      </c>
      <c r="E265">
        <v>180632</v>
      </c>
      <c r="F265">
        <v>0</v>
      </c>
      <c r="G265" t="s">
        <v>310</v>
      </c>
      <c r="H265" t="s">
        <v>311</v>
      </c>
      <c r="I265">
        <v>2023</v>
      </c>
      <c r="J265" t="s">
        <v>312</v>
      </c>
      <c r="K265">
        <v>159927.41433</v>
      </c>
    </row>
    <row r="266" spans="1:11">
      <c r="A266" t="s">
        <v>307</v>
      </c>
      <c r="B266">
        <v>842</v>
      </c>
      <c r="C266" t="s">
        <v>461</v>
      </c>
      <c r="D266" t="s">
        <v>462</v>
      </c>
      <c r="E266">
        <v>180632</v>
      </c>
      <c r="F266">
        <v>0</v>
      </c>
      <c r="G266" t="s">
        <v>310</v>
      </c>
      <c r="H266" t="s">
        <v>311</v>
      </c>
      <c r="I266">
        <v>2023</v>
      </c>
      <c r="J266" t="s">
        <v>312</v>
      </c>
      <c r="K266">
        <v>174168.617</v>
      </c>
    </row>
    <row r="267" spans="1:11">
      <c r="A267" t="s">
        <v>307</v>
      </c>
      <c r="B267">
        <v>858</v>
      </c>
      <c r="C267" t="s">
        <v>545</v>
      </c>
      <c r="D267" t="s">
        <v>546</v>
      </c>
      <c r="E267">
        <v>180632</v>
      </c>
      <c r="F267">
        <v>0</v>
      </c>
      <c r="G267" t="s">
        <v>310</v>
      </c>
      <c r="H267" t="s">
        <v>311</v>
      </c>
      <c r="I267">
        <v>2023</v>
      </c>
      <c r="J267" t="s">
        <v>312</v>
      </c>
      <c r="K267">
        <v>3.032</v>
      </c>
    </row>
    <row r="268" spans="1:11">
      <c r="A268" t="s">
        <v>307</v>
      </c>
      <c r="B268">
        <v>860</v>
      </c>
      <c r="C268" t="s">
        <v>463</v>
      </c>
      <c r="D268" t="s">
        <v>464</v>
      </c>
      <c r="E268">
        <v>180632</v>
      </c>
      <c r="F268">
        <v>0</v>
      </c>
      <c r="G268" t="s">
        <v>310</v>
      </c>
      <c r="H268" t="s">
        <v>311</v>
      </c>
      <c r="I268">
        <v>2023</v>
      </c>
      <c r="J268" t="s">
        <v>312</v>
      </c>
      <c r="K268">
        <v>1425.1969200000001</v>
      </c>
    </row>
    <row r="269" spans="1:11">
      <c r="A269" t="s">
        <v>307</v>
      </c>
      <c r="B269">
        <v>894</v>
      </c>
      <c r="C269" t="s">
        <v>547</v>
      </c>
      <c r="D269" t="s">
        <v>548</v>
      </c>
      <c r="E269">
        <v>180632</v>
      </c>
      <c r="F269">
        <v>0</v>
      </c>
      <c r="G269" t="s">
        <v>310</v>
      </c>
      <c r="H269" t="s">
        <v>311</v>
      </c>
      <c r="I269">
        <v>2023</v>
      </c>
      <c r="J269" t="s">
        <v>312</v>
      </c>
      <c r="K269">
        <v>6.9425569999999999</v>
      </c>
    </row>
    <row r="270" spans="1:11">
      <c r="A270" t="s">
        <v>307</v>
      </c>
      <c r="B270">
        <v>8</v>
      </c>
      <c r="C270" t="s">
        <v>308</v>
      </c>
      <c r="D270" t="s">
        <v>309</v>
      </c>
      <c r="E270">
        <v>180631</v>
      </c>
      <c r="F270">
        <v>0</v>
      </c>
      <c r="G270" t="s">
        <v>310</v>
      </c>
      <c r="H270" t="s">
        <v>311</v>
      </c>
      <c r="I270">
        <v>2023</v>
      </c>
      <c r="J270" t="s">
        <v>312</v>
      </c>
      <c r="K270">
        <v>151.63724199999999</v>
      </c>
    </row>
    <row r="271" spans="1:11">
      <c r="A271" t="s">
        <v>307</v>
      </c>
      <c r="B271">
        <v>24</v>
      </c>
      <c r="C271" t="s">
        <v>475</v>
      </c>
      <c r="D271" t="s">
        <v>476</v>
      </c>
      <c r="E271">
        <v>180631</v>
      </c>
      <c r="F271">
        <v>0</v>
      </c>
      <c r="G271" t="s">
        <v>310</v>
      </c>
      <c r="H271" t="s">
        <v>311</v>
      </c>
      <c r="I271">
        <v>2023</v>
      </c>
      <c r="J271" t="s">
        <v>312</v>
      </c>
      <c r="K271">
        <v>40.260936000000001</v>
      </c>
    </row>
    <row r="272" spans="1:11">
      <c r="A272" t="s">
        <v>307</v>
      </c>
      <c r="B272">
        <v>32</v>
      </c>
      <c r="C272" t="s">
        <v>315</v>
      </c>
      <c r="D272" t="s">
        <v>316</v>
      </c>
      <c r="E272">
        <v>180631</v>
      </c>
      <c r="F272">
        <v>0</v>
      </c>
      <c r="G272" t="s">
        <v>310</v>
      </c>
      <c r="H272" t="s">
        <v>311</v>
      </c>
      <c r="I272">
        <v>2023</v>
      </c>
      <c r="J272" t="s">
        <v>312</v>
      </c>
      <c r="K272">
        <v>938.98625000000004</v>
      </c>
    </row>
    <row r="273" spans="1:11">
      <c r="A273" t="s">
        <v>307</v>
      </c>
      <c r="B273">
        <v>36</v>
      </c>
      <c r="C273" t="s">
        <v>317</v>
      </c>
      <c r="D273" t="s">
        <v>318</v>
      </c>
      <c r="E273">
        <v>180631</v>
      </c>
      <c r="F273">
        <v>0</v>
      </c>
      <c r="G273" t="s">
        <v>310</v>
      </c>
      <c r="H273" t="s">
        <v>311</v>
      </c>
      <c r="I273">
        <v>2023</v>
      </c>
      <c r="J273" t="s">
        <v>312</v>
      </c>
      <c r="K273">
        <v>32562.220241999999</v>
      </c>
    </row>
    <row r="274" spans="1:11">
      <c r="A274" t="s">
        <v>307</v>
      </c>
      <c r="B274">
        <v>40</v>
      </c>
      <c r="C274" t="s">
        <v>319</v>
      </c>
      <c r="D274" t="s">
        <v>320</v>
      </c>
      <c r="E274">
        <v>180631</v>
      </c>
      <c r="F274">
        <v>0</v>
      </c>
      <c r="G274" t="s">
        <v>310</v>
      </c>
      <c r="H274" t="s">
        <v>311</v>
      </c>
      <c r="I274">
        <v>2023</v>
      </c>
      <c r="J274" t="s">
        <v>312</v>
      </c>
      <c r="K274">
        <v>257360.20283699999</v>
      </c>
    </row>
    <row r="275" spans="1:11">
      <c r="A275" t="s">
        <v>307</v>
      </c>
      <c r="B275">
        <v>48</v>
      </c>
      <c r="C275" t="s">
        <v>477</v>
      </c>
      <c r="D275" t="s">
        <v>478</v>
      </c>
      <c r="E275">
        <v>180631</v>
      </c>
      <c r="F275">
        <v>0</v>
      </c>
      <c r="G275" t="s">
        <v>310</v>
      </c>
      <c r="H275" t="s">
        <v>311</v>
      </c>
      <c r="I275">
        <v>2023</v>
      </c>
      <c r="J275" t="s">
        <v>312</v>
      </c>
      <c r="K275">
        <v>1026.681885</v>
      </c>
    </row>
    <row r="276" spans="1:11">
      <c r="A276" t="s">
        <v>307</v>
      </c>
      <c r="B276">
        <v>51</v>
      </c>
      <c r="C276" t="s">
        <v>321</v>
      </c>
      <c r="D276" t="s">
        <v>322</v>
      </c>
      <c r="E276">
        <v>180631</v>
      </c>
      <c r="F276">
        <v>0</v>
      </c>
      <c r="G276" t="s">
        <v>310</v>
      </c>
      <c r="H276" t="s">
        <v>311</v>
      </c>
      <c r="I276">
        <v>2023</v>
      </c>
      <c r="J276" t="s">
        <v>312</v>
      </c>
      <c r="K276">
        <v>2050.5866900000001</v>
      </c>
    </row>
    <row r="277" spans="1:11">
      <c r="A277" t="s">
        <v>307</v>
      </c>
      <c r="B277">
        <v>52</v>
      </c>
      <c r="C277" t="s">
        <v>323</v>
      </c>
      <c r="D277" t="s">
        <v>324</v>
      </c>
      <c r="E277">
        <v>180631</v>
      </c>
      <c r="F277">
        <v>0</v>
      </c>
      <c r="G277" t="s">
        <v>310</v>
      </c>
      <c r="H277" t="s">
        <v>311</v>
      </c>
      <c r="I277">
        <v>2023</v>
      </c>
      <c r="J277" t="s">
        <v>312</v>
      </c>
      <c r="K277">
        <v>202.38550000000001</v>
      </c>
    </row>
    <row r="278" spans="1:11">
      <c r="A278" t="s">
        <v>307</v>
      </c>
      <c r="B278">
        <v>56</v>
      </c>
      <c r="C278" t="s">
        <v>325</v>
      </c>
      <c r="D278" t="s">
        <v>326</v>
      </c>
      <c r="E278">
        <v>180631</v>
      </c>
      <c r="F278">
        <v>0</v>
      </c>
      <c r="G278" t="s">
        <v>310</v>
      </c>
      <c r="H278" t="s">
        <v>311</v>
      </c>
      <c r="I278">
        <v>2023</v>
      </c>
      <c r="J278" t="s">
        <v>312</v>
      </c>
      <c r="K278">
        <v>162479.88456800001</v>
      </c>
    </row>
    <row r="279" spans="1:11">
      <c r="A279" t="s">
        <v>307</v>
      </c>
      <c r="B279">
        <v>68</v>
      </c>
      <c r="C279" t="s">
        <v>327</v>
      </c>
      <c r="D279" t="s">
        <v>328</v>
      </c>
      <c r="E279">
        <v>180631</v>
      </c>
      <c r="F279">
        <v>0</v>
      </c>
      <c r="G279" t="s">
        <v>310</v>
      </c>
      <c r="H279" t="s">
        <v>311</v>
      </c>
      <c r="I279">
        <v>2023</v>
      </c>
      <c r="J279" t="s">
        <v>312</v>
      </c>
      <c r="K279">
        <v>353.32346000000001</v>
      </c>
    </row>
    <row r="280" spans="1:11">
      <c r="A280" t="s">
        <v>307</v>
      </c>
      <c r="B280">
        <v>70</v>
      </c>
      <c r="C280" t="s">
        <v>329</v>
      </c>
      <c r="D280" t="s">
        <v>330</v>
      </c>
      <c r="E280">
        <v>180631</v>
      </c>
      <c r="F280">
        <v>0</v>
      </c>
      <c r="G280" t="s">
        <v>310</v>
      </c>
      <c r="H280" t="s">
        <v>311</v>
      </c>
      <c r="I280">
        <v>2023</v>
      </c>
      <c r="J280" t="s">
        <v>312</v>
      </c>
      <c r="K280">
        <v>313.42227200000002</v>
      </c>
    </row>
    <row r="281" spans="1:11">
      <c r="A281" t="s">
        <v>307</v>
      </c>
      <c r="B281">
        <v>72</v>
      </c>
      <c r="C281" t="s">
        <v>479</v>
      </c>
      <c r="D281" t="s">
        <v>480</v>
      </c>
      <c r="E281">
        <v>180631</v>
      </c>
      <c r="F281">
        <v>0</v>
      </c>
      <c r="G281" t="s">
        <v>310</v>
      </c>
      <c r="H281" t="s">
        <v>311</v>
      </c>
      <c r="I281">
        <v>2023</v>
      </c>
      <c r="J281" t="s">
        <v>312</v>
      </c>
      <c r="K281">
        <v>0.20276</v>
      </c>
    </row>
    <row r="282" spans="1:11">
      <c r="A282" t="s">
        <v>307</v>
      </c>
      <c r="B282">
        <v>76</v>
      </c>
      <c r="C282" t="s">
        <v>331</v>
      </c>
      <c r="D282" t="s">
        <v>332</v>
      </c>
      <c r="E282">
        <v>180631</v>
      </c>
      <c r="F282">
        <v>0</v>
      </c>
      <c r="G282" t="s">
        <v>310</v>
      </c>
      <c r="H282" t="s">
        <v>311</v>
      </c>
      <c r="I282">
        <v>2023</v>
      </c>
      <c r="J282" t="s">
        <v>312</v>
      </c>
      <c r="K282">
        <v>35797.173999999999</v>
      </c>
    </row>
    <row r="283" spans="1:11">
      <c r="A283" t="s">
        <v>307</v>
      </c>
      <c r="B283">
        <v>96</v>
      </c>
      <c r="C283" t="s">
        <v>481</v>
      </c>
      <c r="D283" t="s">
        <v>482</v>
      </c>
      <c r="E283">
        <v>180631</v>
      </c>
      <c r="F283">
        <v>0</v>
      </c>
      <c r="G283" t="s">
        <v>310</v>
      </c>
      <c r="H283" t="s">
        <v>311</v>
      </c>
      <c r="I283">
        <v>2023</v>
      </c>
      <c r="J283" t="s">
        <v>312</v>
      </c>
      <c r="K283">
        <v>71.996476999999999</v>
      </c>
    </row>
    <row r="284" spans="1:11">
      <c r="A284" t="s">
        <v>307</v>
      </c>
      <c r="B284">
        <v>97</v>
      </c>
      <c r="C284" t="s">
        <v>333</v>
      </c>
      <c r="D284" t="s">
        <v>334</v>
      </c>
      <c r="E284">
        <v>180631</v>
      </c>
      <c r="F284">
        <v>0</v>
      </c>
      <c r="G284" t="s">
        <v>310</v>
      </c>
      <c r="H284" t="s">
        <v>311</v>
      </c>
      <c r="I284">
        <v>2023</v>
      </c>
      <c r="J284" t="s">
        <v>312</v>
      </c>
      <c r="K284">
        <v>1730591.2835659999</v>
      </c>
    </row>
    <row r="285" spans="1:11">
      <c r="A285" t="s">
        <v>307</v>
      </c>
      <c r="B285">
        <v>100</v>
      </c>
      <c r="C285" t="s">
        <v>335</v>
      </c>
      <c r="D285" t="s">
        <v>336</v>
      </c>
      <c r="E285">
        <v>180631</v>
      </c>
      <c r="F285">
        <v>0</v>
      </c>
      <c r="G285" t="s">
        <v>310</v>
      </c>
      <c r="H285" t="s">
        <v>311</v>
      </c>
      <c r="I285">
        <v>2023</v>
      </c>
      <c r="J285" t="s">
        <v>312</v>
      </c>
      <c r="K285">
        <v>72393.988532000003</v>
      </c>
    </row>
    <row r="286" spans="1:11">
      <c r="A286" t="s">
        <v>307</v>
      </c>
      <c r="B286">
        <v>124</v>
      </c>
      <c r="C286" t="s">
        <v>337</v>
      </c>
      <c r="D286" t="s">
        <v>338</v>
      </c>
      <c r="E286">
        <v>180631</v>
      </c>
      <c r="F286">
        <v>0</v>
      </c>
      <c r="G286" t="s">
        <v>310</v>
      </c>
      <c r="H286" t="s">
        <v>311</v>
      </c>
      <c r="I286">
        <v>2023</v>
      </c>
      <c r="J286" t="s">
        <v>312</v>
      </c>
      <c r="K286">
        <v>331089.136627</v>
      </c>
    </row>
    <row r="287" spans="1:11">
      <c r="A287" t="s">
        <v>307</v>
      </c>
      <c r="B287">
        <v>132</v>
      </c>
      <c r="C287" t="s">
        <v>485</v>
      </c>
      <c r="D287" t="s">
        <v>486</v>
      </c>
      <c r="E287">
        <v>180631</v>
      </c>
      <c r="F287">
        <v>0</v>
      </c>
      <c r="G287" t="s">
        <v>310</v>
      </c>
      <c r="H287" t="s">
        <v>311</v>
      </c>
      <c r="I287">
        <v>2023</v>
      </c>
      <c r="J287" t="s">
        <v>312</v>
      </c>
      <c r="K287">
        <v>47.301056000000003</v>
      </c>
    </row>
    <row r="288" spans="1:11">
      <c r="A288" t="s">
        <v>307</v>
      </c>
      <c r="B288">
        <v>144</v>
      </c>
      <c r="C288" t="s">
        <v>339</v>
      </c>
      <c r="D288" t="s">
        <v>340</v>
      </c>
      <c r="E288">
        <v>180631</v>
      </c>
      <c r="F288">
        <v>0</v>
      </c>
      <c r="G288" t="s">
        <v>310</v>
      </c>
      <c r="H288" t="s">
        <v>311</v>
      </c>
      <c r="I288">
        <v>2023</v>
      </c>
      <c r="J288" t="s">
        <v>312</v>
      </c>
      <c r="K288">
        <v>11.582361000000001</v>
      </c>
    </row>
    <row r="289" spans="1:11">
      <c r="A289" t="s">
        <v>307</v>
      </c>
      <c r="B289">
        <v>152</v>
      </c>
      <c r="C289" t="s">
        <v>341</v>
      </c>
      <c r="D289" t="s">
        <v>342</v>
      </c>
      <c r="E289">
        <v>180631</v>
      </c>
      <c r="F289">
        <v>0</v>
      </c>
      <c r="G289" t="s">
        <v>310</v>
      </c>
      <c r="H289" t="s">
        <v>311</v>
      </c>
      <c r="I289">
        <v>2023</v>
      </c>
      <c r="J289" t="s">
        <v>312</v>
      </c>
      <c r="K289">
        <v>2422.4514559999998</v>
      </c>
    </row>
    <row r="290" spans="1:11">
      <c r="A290" t="s">
        <v>307</v>
      </c>
      <c r="B290">
        <v>156</v>
      </c>
      <c r="C290" t="s">
        <v>343</v>
      </c>
      <c r="D290" t="s">
        <v>344</v>
      </c>
      <c r="E290">
        <v>180631</v>
      </c>
      <c r="F290">
        <v>0</v>
      </c>
      <c r="G290" t="s">
        <v>310</v>
      </c>
      <c r="H290" t="s">
        <v>311</v>
      </c>
      <c r="I290">
        <v>2023</v>
      </c>
      <c r="J290" t="s">
        <v>312</v>
      </c>
      <c r="K290">
        <v>69789.951000000001</v>
      </c>
    </row>
    <row r="291" spans="1:11">
      <c r="A291" t="s">
        <v>307</v>
      </c>
      <c r="B291">
        <v>170</v>
      </c>
      <c r="C291" t="s">
        <v>487</v>
      </c>
      <c r="D291" t="s">
        <v>488</v>
      </c>
      <c r="E291">
        <v>180631</v>
      </c>
      <c r="F291">
        <v>0</v>
      </c>
      <c r="G291" t="s">
        <v>310</v>
      </c>
      <c r="H291" t="s">
        <v>311</v>
      </c>
      <c r="I291">
        <v>2023</v>
      </c>
      <c r="J291" t="s">
        <v>312</v>
      </c>
      <c r="K291">
        <v>10822.936530000001</v>
      </c>
    </row>
    <row r="292" spans="1:11">
      <c r="A292" t="s">
        <v>307</v>
      </c>
      <c r="B292">
        <v>188</v>
      </c>
      <c r="C292" t="s">
        <v>489</v>
      </c>
      <c r="D292" t="s">
        <v>490</v>
      </c>
      <c r="E292">
        <v>180631</v>
      </c>
      <c r="F292">
        <v>0</v>
      </c>
      <c r="G292" t="s">
        <v>310</v>
      </c>
      <c r="H292" t="s">
        <v>311</v>
      </c>
      <c r="I292">
        <v>2023</v>
      </c>
      <c r="J292" t="s">
        <v>312</v>
      </c>
      <c r="K292">
        <v>858.03864999999996</v>
      </c>
    </row>
    <row r="293" spans="1:11">
      <c r="A293" t="s">
        <v>307</v>
      </c>
      <c r="B293">
        <v>191</v>
      </c>
      <c r="C293" t="s">
        <v>345</v>
      </c>
      <c r="D293" t="s">
        <v>346</v>
      </c>
      <c r="E293">
        <v>180631</v>
      </c>
      <c r="F293">
        <v>0</v>
      </c>
      <c r="G293" t="s">
        <v>310</v>
      </c>
      <c r="H293" t="s">
        <v>311</v>
      </c>
      <c r="I293">
        <v>2023</v>
      </c>
      <c r="J293" t="s">
        <v>312</v>
      </c>
      <c r="K293">
        <v>190228.35200000001</v>
      </c>
    </row>
    <row r="294" spans="1:11">
      <c r="A294" t="s">
        <v>307</v>
      </c>
      <c r="B294">
        <v>196</v>
      </c>
      <c r="C294" t="s">
        <v>347</v>
      </c>
      <c r="D294" t="s">
        <v>348</v>
      </c>
      <c r="E294">
        <v>180631</v>
      </c>
      <c r="F294">
        <v>0</v>
      </c>
      <c r="G294" t="s">
        <v>310</v>
      </c>
      <c r="H294" t="s">
        <v>311</v>
      </c>
      <c r="I294">
        <v>2023</v>
      </c>
      <c r="J294" t="s">
        <v>312</v>
      </c>
      <c r="K294">
        <v>59.919581999999998</v>
      </c>
    </row>
    <row r="295" spans="1:11">
      <c r="A295" t="s">
        <v>307</v>
      </c>
      <c r="B295">
        <v>203</v>
      </c>
      <c r="C295" t="s">
        <v>349</v>
      </c>
      <c r="D295" t="s">
        <v>350</v>
      </c>
      <c r="E295">
        <v>180631</v>
      </c>
      <c r="F295">
        <v>0</v>
      </c>
      <c r="G295" t="s">
        <v>310</v>
      </c>
      <c r="H295" t="s">
        <v>311</v>
      </c>
      <c r="I295">
        <v>2023</v>
      </c>
      <c r="J295" t="s">
        <v>312</v>
      </c>
      <c r="K295">
        <v>75263.66</v>
      </c>
    </row>
    <row r="296" spans="1:11">
      <c r="A296" t="s">
        <v>307</v>
      </c>
      <c r="B296">
        <v>208</v>
      </c>
      <c r="C296" t="s">
        <v>351</v>
      </c>
      <c r="D296" t="s">
        <v>352</v>
      </c>
      <c r="E296">
        <v>180631</v>
      </c>
      <c r="F296">
        <v>0</v>
      </c>
      <c r="G296" t="s">
        <v>310</v>
      </c>
      <c r="H296" t="s">
        <v>311</v>
      </c>
      <c r="I296">
        <v>2023</v>
      </c>
      <c r="J296" t="s">
        <v>312</v>
      </c>
      <c r="K296">
        <v>48260.613786000002</v>
      </c>
    </row>
    <row r="297" spans="1:11">
      <c r="A297" t="s">
        <v>307</v>
      </c>
      <c r="B297">
        <v>214</v>
      </c>
      <c r="C297" t="s">
        <v>353</v>
      </c>
      <c r="D297" t="s">
        <v>354</v>
      </c>
      <c r="E297">
        <v>180631</v>
      </c>
      <c r="F297">
        <v>0</v>
      </c>
      <c r="G297" t="s">
        <v>310</v>
      </c>
      <c r="H297" t="s">
        <v>311</v>
      </c>
      <c r="I297">
        <v>2023</v>
      </c>
      <c r="J297" t="s">
        <v>312</v>
      </c>
      <c r="K297">
        <v>93.638368</v>
      </c>
    </row>
    <row r="298" spans="1:11">
      <c r="A298" t="s">
        <v>307</v>
      </c>
      <c r="B298">
        <v>218</v>
      </c>
      <c r="C298" t="s">
        <v>355</v>
      </c>
      <c r="D298" t="s">
        <v>356</v>
      </c>
      <c r="E298">
        <v>180631</v>
      </c>
      <c r="F298">
        <v>0</v>
      </c>
      <c r="G298" t="s">
        <v>310</v>
      </c>
      <c r="H298" t="s">
        <v>311</v>
      </c>
      <c r="I298">
        <v>2023</v>
      </c>
      <c r="J298" t="s">
        <v>312</v>
      </c>
      <c r="K298">
        <v>343.66449999999998</v>
      </c>
    </row>
    <row r="299" spans="1:11">
      <c r="A299" t="s">
        <v>307</v>
      </c>
      <c r="B299">
        <v>222</v>
      </c>
      <c r="C299" t="s">
        <v>357</v>
      </c>
      <c r="D299" t="s">
        <v>358</v>
      </c>
      <c r="E299">
        <v>180631</v>
      </c>
      <c r="F299">
        <v>0</v>
      </c>
      <c r="G299" t="s">
        <v>310</v>
      </c>
      <c r="H299" t="s">
        <v>311</v>
      </c>
      <c r="I299">
        <v>2023</v>
      </c>
      <c r="J299" t="s">
        <v>312</v>
      </c>
      <c r="K299">
        <v>10.429</v>
      </c>
    </row>
    <row r="300" spans="1:11">
      <c r="A300" t="s">
        <v>307</v>
      </c>
      <c r="B300">
        <v>233</v>
      </c>
      <c r="C300" t="s">
        <v>359</v>
      </c>
      <c r="D300" t="s">
        <v>360</v>
      </c>
      <c r="E300">
        <v>180631</v>
      </c>
      <c r="F300">
        <v>0</v>
      </c>
      <c r="G300" t="s">
        <v>310</v>
      </c>
      <c r="H300" t="s">
        <v>311</v>
      </c>
      <c r="I300">
        <v>2023</v>
      </c>
      <c r="J300" t="s">
        <v>312</v>
      </c>
      <c r="K300">
        <v>2498.6112400000002</v>
      </c>
    </row>
    <row r="301" spans="1:11">
      <c r="A301" t="s">
        <v>307</v>
      </c>
      <c r="B301">
        <v>242</v>
      </c>
      <c r="C301" t="s">
        <v>465</v>
      </c>
      <c r="D301" t="s">
        <v>466</v>
      </c>
      <c r="E301">
        <v>180631</v>
      </c>
      <c r="F301">
        <v>0</v>
      </c>
      <c r="G301" t="s">
        <v>310</v>
      </c>
      <c r="H301" t="s">
        <v>311</v>
      </c>
      <c r="I301">
        <v>2023</v>
      </c>
      <c r="J301" t="s">
        <v>312</v>
      </c>
      <c r="K301">
        <v>12.922393</v>
      </c>
    </row>
    <row r="302" spans="1:11">
      <c r="A302" t="s">
        <v>307</v>
      </c>
      <c r="B302">
        <v>246</v>
      </c>
      <c r="C302" t="s">
        <v>361</v>
      </c>
      <c r="D302" t="s">
        <v>362</v>
      </c>
      <c r="E302">
        <v>180631</v>
      </c>
      <c r="F302">
        <v>0</v>
      </c>
      <c r="G302" t="s">
        <v>310</v>
      </c>
      <c r="H302" t="s">
        <v>311</v>
      </c>
      <c r="I302">
        <v>2023</v>
      </c>
      <c r="J302" t="s">
        <v>312</v>
      </c>
      <c r="K302">
        <v>10662.176852000001</v>
      </c>
    </row>
    <row r="303" spans="1:11">
      <c r="A303" t="s">
        <v>307</v>
      </c>
      <c r="B303">
        <v>251</v>
      </c>
      <c r="C303" t="s">
        <v>363</v>
      </c>
      <c r="D303" t="s">
        <v>364</v>
      </c>
      <c r="E303">
        <v>180631</v>
      </c>
      <c r="F303">
        <v>0</v>
      </c>
      <c r="G303" t="s">
        <v>310</v>
      </c>
      <c r="H303" t="s">
        <v>311</v>
      </c>
      <c r="I303">
        <v>2023</v>
      </c>
      <c r="J303" t="s">
        <v>312</v>
      </c>
      <c r="K303">
        <v>73546.250167000006</v>
      </c>
    </row>
    <row r="304" spans="1:11">
      <c r="A304" t="s">
        <v>307</v>
      </c>
      <c r="B304">
        <v>266</v>
      </c>
      <c r="C304" t="s">
        <v>491</v>
      </c>
      <c r="D304" t="s">
        <v>492</v>
      </c>
      <c r="E304">
        <v>180631</v>
      </c>
      <c r="F304">
        <v>0</v>
      </c>
      <c r="G304" t="s">
        <v>310</v>
      </c>
      <c r="H304" t="s">
        <v>311</v>
      </c>
      <c r="I304">
        <v>2023</v>
      </c>
      <c r="J304" t="s">
        <v>312</v>
      </c>
      <c r="K304">
        <v>0.81382399999999999</v>
      </c>
    </row>
    <row r="305" spans="1:11">
      <c r="A305" t="s">
        <v>307</v>
      </c>
      <c r="B305">
        <v>268</v>
      </c>
      <c r="C305" t="s">
        <v>365</v>
      </c>
      <c r="D305" t="s">
        <v>366</v>
      </c>
      <c r="E305">
        <v>180631</v>
      </c>
      <c r="F305">
        <v>0</v>
      </c>
      <c r="G305" t="s">
        <v>310</v>
      </c>
      <c r="H305" t="s">
        <v>311</v>
      </c>
      <c r="I305">
        <v>2023</v>
      </c>
      <c r="J305" t="s">
        <v>312</v>
      </c>
      <c r="K305">
        <v>2778.2615970000002</v>
      </c>
    </row>
    <row r="306" spans="1:11">
      <c r="A306" t="s">
        <v>307</v>
      </c>
      <c r="B306">
        <v>276</v>
      </c>
      <c r="C306" t="s">
        <v>367</v>
      </c>
      <c r="D306" t="s">
        <v>368</v>
      </c>
      <c r="E306">
        <v>180631</v>
      </c>
      <c r="F306">
        <v>0</v>
      </c>
      <c r="G306" t="s">
        <v>310</v>
      </c>
      <c r="H306" t="s">
        <v>311</v>
      </c>
      <c r="I306">
        <v>2023</v>
      </c>
      <c r="J306" t="s">
        <v>312</v>
      </c>
      <c r="K306">
        <v>1315852.5362239999</v>
      </c>
    </row>
    <row r="307" spans="1:11">
      <c r="A307" t="s">
        <v>307</v>
      </c>
      <c r="B307">
        <v>288</v>
      </c>
      <c r="C307" t="s">
        <v>493</v>
      </c>
      <c r="D307" t="s">
        <v>494</v>
      </c>
      <c r="E307">
        <v>180631</v>
      </c>
      <c r="F307">
        <v>0</v>
      </c>
      <c r="G307" t="s">
        <v>310</v>
      </c>
      <c r="H307" t="s">
        <v>311</v>
      </c>
      <c r="I307">
        <v>2023</v>
      </c>
      <c r="J307" t="s">
        <v>312</v>
      </c>
      <c r="K307">
        <v>96.01294</v>
      </c>
    </row>
    <row r="308" spans="1:11">
      <c r="A308" t="s">
        <v>307</v>
      </c>
      <c r="B308">
        <v>300</v>
      </c>
      <c r="C308" t="s">
        <v>369</v>
      </c>
      <c r="D308" t="s">
        <v>370</v>
      </c>
      <c r="E308">
        <v>180631</v>
      </c>
      <c r="F308">
        <v>0</v>
      </c>
      <c r="G308" t="s">
        <v>310</v>
      </c>
      <c r="H308" t="s">
        <v>311</v>
      </c>
      <c r="I308">
        <v>2023</v>
      </c>
      <c r="J308" t="s">
        <v>312</v>
      </c>
      <c r="K308">
        <v>7205.6584229999999</v>
      </c>
    </row>
    <row r="309" spans="1:11">
      <c r="A309" t="s">
        <v>307</v>
      </c>
      <c r="B309">
        <v>320</v>
      </c>
      <c r="C309" t="s">
        <v>371</v>
      </c>
      <c r="D309" t="s">
        <v>372</v>
      </c>
      <c r="E309">
        <v>180631</v>
      </c>
      <c r="F309">
        <v>0</v>
      </c>
      <c r="G309" t="s">
        <v>310</v>
      </c>
      <c r="H309" t="s">
        <v>311</v>
      </c>
      <c r="I309">
        <v>2023</v>
      </c>
      <c r="J309" t="s">
        <v>312</v>
      </c>
      <c r="K309">
        <v>163.45599999999999</v>
      </c>
    </row>
    <row r="310" spans="1:11">
      <c r="A310" t="s">
        <v>307</v>
      </c>
      <c r="B310">
        <v>340</v>
      </c>
      <c r="C310" t="s">
        <v>495</v>
      </c>
      <c r="D310" t="s">
        <v>496</v>
      </c>
      <c r="E310">
        <v>180631</v>
      </c>
      <c r="F310">
        <v>0</v>
      </c>
      <c r="G310" t="s">
        <v>310</v>
      </c>
      <c r="H310" t="s">
        <v>311</v>
      </c>
      <c r="I310">
        <v>2023</v>
      </c>
      <c r="J310" t="s">
        <v>312</v>
      </c>
      <c r="K310">
        <v>4.5716999999999999</v>
      </c>
    </row>
    <row r="311" spans="1:11">
      <c r="A311" t="s">
        <v>307</v>
      </c>
      <c r="B311">
        <v>344</v>
      </c>
      <c r="C311" t="s">
        <v>375</v>
      </c>
      <c r="D311" t="s">
        <v>376</v>
      </c>
      <c r="E311">
        <v>180631</v>
      </c>
      <c r="F311">
        <v>0</v>
      </c>
      <c r="G311" t="s">
        <v>310</v>
      </c>
      <c r="H311" t="s">
        <v>311</v>
      </c>
      <c r="I311">
        <v>2023</v>
      </c>
      <c r="J311" t="s">
        <v>312</v>
      </c>
      <c r="K311">
        <v>6242.6102510000001</v>
      </c>
    </row>
    <row r="312" spans="1:11">
      <c r="A312" t="s">
        <v>307</v>
      </c>
      <c r="B312">
        <v>348</v>
      </c>
      <c r="C312" t="s">
        <v>377</v>
      </c>
      <c r="D312" t="s">
        <v>378</v>
      </c>
      <c r="E312">
        <v>180631</v>
      </c>
      <c r="F312">
        <v>0</v>
      </c>
      <c r="G312" t="s">
        <v>310</v>
      </c>
      <c r="H312" t="s">
        <v>311</v>
      </c>
      <c r="I312">
        <v>2023</v>
      </c>
      <c r="J312" t="s">
        <v>312</v>
      </c>
      <c r="K312">
        <v>92194.61</v>
      </c>
    </row>
    <row r="313" spans="1:11">
      <c r="A313" t="s">
        <v>307</v>
      </c>
      <c r="B313">
        <v>352</v>
      </c>
      <c r="C313" t="s">
        <v>379</v>
      </c>
      <c r="D313" t="s">
        <v>380</v>
      </c>
      <c r="E313">
        <v>180631</v>
      </c>
      <c r="F313">
        <v>0</v>
      </c>
      <c r="G313" t="s">
        <v>310</v>
      </c>
      <c r="H313" t="s">
        <v>311</v>
      </c>
      <c r="I313">
        <v>2023</v>
      </c>
      <c r="J313" t="s">
        <v>312</v>
      </c>
      <c r="K313">
        <v>1275.9836299999999</v>
      </c>
    </row>
    <row r="314" spans="1:11">
      <c r="A314" t="s">
        <v>307</v>
      </c>
      <c r="B314">
        <v>360</v>
      </c>
      <c r="C314" t="s">
        <v>497</v>
      </c>
      <c r="D314" t="s">
        <v>498</v>
      </c>
      <c r="E314">
        <v>180631</v>
      </c>
      <c r="F314">
        <v>0</v>
      </c>
      <c r="G314" t="s">
        <v>310</v>
      </c>
      <c r="H314" t="s">
        <v>311</v>
      </c>
      <c r="I314">
        <v>2023</v>
      </c>
      <c r="J314" t="s">
        <v>312</v>
      </c>
      <c r="K314">
        <v>3926.8980879999999</v>
      </c>
    </row>
    <row r="315" spans="1:11">
      <c r="A315" t="s">
        <v>307</v>
      </c>
      <c r="B315">
        <v>372</v>
      </c>
      <c r="C315" t="s">
        <v>381</v>
      </c>
      <c r="D315" t="s">
        <v>382</v>
      </c>
      <c r="E315">
        <v>180631</v>
      </c>
      <c r="F315">
        <v>0</v>
      </c>
      <c r="G315" t="s">
        <v>310</v>
      </c>
      <c r="H315" t="s">
        <v>311</v>
      </c>
      <c r="I315">
        <v>2023</v>
      </c>
      <c r="J315" t="s">
        <v>312</v>
      </c>
      <c r="K315">
        <v>39730.778609000001</v>
      </c>
    </row>
    <row r="316" spans="1:11">
      <c r="A316" t="s">
        <v>307</v>
      </c>
      <c r="B316">
        <v>376</v>
      </c>
      <c r="C316" t="s">
        <v>383</v>
      </c>
      <c r="D316" t="s">
        <v>384</v>
      </c>
      <c r="E316">
        <v>180631</v>
      </c>
      <c r="F316">
        <v>0</v>
      </c>
      <c r="G316" t="s">
        <v>310</v>
      </c>
      <c r="H316" t="s">
        <v>311</v>
      </c>
      <c r="I316">
        <v>2023</v>
      </c>
      <c r="J316" t="s">
        <v>312</v>
      </c>
      <c r="K316">
        <v>469.09300000000002</v>
      </c>
    </row>
    <row r="317" spans="1:11">
      <c r="A317" t="s">
        <v>307</v>
      </c>
      <c r="B317">
        <v>380</v>
      </c>
      <c r="C317" t="s">
        <v>385</v>
      </c>
      <c r="D317" t="s">
        <v>386</v>
      </c>
      <c r="E317">
        <v>180631</v>
      </c>
      <c r="F317">
        <v>0</v>
      </c>
      <c r="G317" t="s">
        <v>310</v>
      </c>
      <c r="H317" t="s">
        <v>311</v>
      </c>
      <c r="I317">
        <v>2023</v>
      </c>
      <c r="J317" t="s">
        <v>312</v>
      </c>
      <c r="K317">
        <v>225911.419604</v>
      </c>
    </row>
    <row r="318" spans="1:11">
      <c r="A318" t="s">
        <v>307</v>
      </c>
      <c r="B318">
        <v>384</v>
      </c>
      <c r="C318" t="s">
        <v>499</v>
      </c>
      <c r="D318" t="s">
        <v>500</v>
      </c>
      <c r="E318">
        <v>180631</v>
      </c>
      <c r="F318">
        <v>0</v>
      </c>
      <c r="G318" t="s">
        <v>310</v>
      </c>
      <c r="H318" t="s">
        <v>311</v>
      </c>
      <c r="I318">
        <v>2023</v>
      </c>
      <c r="J318" t="s">
        <v>312</v>
      </c>
      <c r="K318">
        <v>6.9682760000000004</v>
      </c>
    </row>
    <row r="319" spans="1:11">
      <c r="A319" t="s">
        <v>307</v>
      </c>
      <c r="B319">
        <v>388</v>
      </c>
      <c r="C319" t="s">
        <v>501</v>
      </c>
      <c r="D319" t="s">
        <v>502</v>
      </c>
      <c r="E319">
        <v>180631</v>
      </c>
      <c r="F319">
        <v>0</v>
      </c>
      <c r="G319" t="s">
        <v>310</v>
      </c>
      <c r="H319" t="s">
        <v>311</v>
      </c>
      <c r="I319">
        <v>2023</v>
      </c>
      <c r="J319" t="s">
        <v>312</v>
      </c>
      <c r="K319">
        <v>0.99089000000000005</v>
      </c>
    </row>
    <row r="320" spans="1:11">
      <c r="A320" t="s">
        <v>307</v>
      </c>
      <c r="B320">
        <v>392</v>
      </c>
      <c r="C320" t="s">
        <v>387</v>
      </c>
      <c r="D320" t="s">
        <v>388</v>
      </c>
      <c r="E320">
        <v>180631</v>
      </c>
      <c r="F320">
        <v>0</v>
      </c>
      <c r="G320" t="s">
        <v>310</v>
      </c>
      <c r="H320" t="s">
        <v>311</v>
      </c>
      <c r="I320">
        <v>2023</v>
      </c>
      <c r="J320" t="s">
        <v>312</v>
      </c>
      <c r="K320">
        <v>27804.880712999999</v>
      </c>
    </row>
    <row r="321" spans="1:11">
      <c r="A321" t="s">
        <v>307</v>
      </c>
      <c r="B321">
        <v>398</v>
      </c>
      <c r="C321" t="s">
        <v>503</v>
      </c>
      <c r="D321" t="s">
        <v>504</v>
      </c>
      <c r="E321">
        <v>180631</v>
      </c>
      <c r="F321">
        <v>0</v>
      </c>
      <c r="G321" t="s">
        <v>310</v>
      </c>
      <c r="H321" t="s">
        <v>311</v>
      </c>
      <c r="I321">
        <v>2023</v>
      </c>
      <c r="J321" t="s">
        <v>312</v>
      </c>
      <c r="K321">
        <v>20086.412530000001</v>
      </c>
    </row>
    <row r="322" spans="1:11">
      <c r="A322" t="s">
        <v>307</v>
      </c>
      <c r="B322">
        <v>400</v>
      </c>
      <c r="C322" t="s">
        <v>505</v>
      </c>
      <c r="D322" t="s">
        <v>506</v>
      </c>
      <c r="E322">
        <v>180631</v>
      </c>
      <c r="F322">
        <v>0</v>
      </c>
      <c r="G322" t="s">
        <v>310</v>
      </c>
      <c r="H322" t="s">
        <v>311</v>
      </c>
      <c r="I322">
        <v>2023</v>
      </c>
      <c r="J322" t="s">
        <v>312</v>
      </c>
      <c r="K322">
        <v>21642.145286999999</v>
      </c>
    </row>
    <row r="323" spans="1:11">
      <c r="A323" t="s">
        <v>307</v>
      </c>
      <c r="B323">
        <v>404</v>
      </c>
      <c r="C323" t="s">
        <v>507</v>
      </c>
      <c r="D323" t="s">
        <v>508</v>
      </c>
      <c r="E323">
        <v>180631</v>
      </c>
      <c r="F323">
        <v>0</v>
      </c>
      <c r="G323" t="s">
        <v>310</v>
      </c>
      <c r="H323" t="s">
        <v>311</v>
      </c>
      <c r="I323">
        <v>2023</v>
      </c>
      <c r="J323" t="s">
        <v>312</v>
      </c>
      <c r="K323">
        <v>370.06543900000003</v>
      </c>
    </row>
    <row r="324" spans="1:11">
      <c r="A324" t="s">
        <v>307</v>
      </c>
      <c r="B324">
        <v>410</v>
      </c>
      <c r="C324" t="s">
        <v>389</v>
      </c>
      <c r="D324" t="s">
        <v>390</v>
      </c>
      <c r="E324">
        <v>180631</v>
      </c>
      <c r="F324">
        <v>0</v>
      </c>
      <c r="G324" t="s">
        <v>310</v>
      </c>
      <c r="H324" t="s">
        <v>311</v>
      </c>
      <c r="I324">
        <v>2023</v>
      </c>
      <c r="J324" t="s">
        <v>312</v>
      </c>
      <c r="K324">
        <v>5122.6509999999998</v>
      </c>
    </row>
    <row r="325" spans="1:11">
      <c r="A325" t="s">
        <v>307</v>
      </c>
      <c r="B325">
        <v>414</v>
      </c>
      <c r="C325" t="s">
        <v>509</v>
      </c>
      <c r="D325" t="s">
        <v>510</v>
      </c>
      <c r="E325">
        <v>180631</v>
      </c>
      <c r="F325">
        <v>0</v>
      </c>
      <c r="G325" t="s">
        <v>310</v>
      </c>
      <c r="H325" t="s">
        <v>311</v>
      </c>
      <c r="I325">
        <v>2023</v>
      </c>
      <c r="J325" t="s">
        <v>312</v>
      </c>
      <c r="K325">
        <v>602.93096500000001</v>
      </c>
    </row>
    <row r="326" spans="1:11">
      <c r="A326" t="s">
        <v>307</v>
      </c>
      <c r="B326">
        <v>417</v>
      </c>
      <c r="C326" t="s">
        <v>391</v>
      </c>
      <c r="D326" t="s">
        <v>392</v>
      </c>
      <c r="E326">
        <v>180631</v>
      </c>
      <c r="F326">
        <v>0</v>
      </c>
      <c r="G326" t="s">
        <v>310</v>
      </c>
      <c r="H326" t="s">
        <v>311</v>
      </c>
      <c r="I326">
        <v>2023</v>
      </c>
      <c r="J326" t="s">
        <v>312</v>
      </c>
      <c r="K326">
        <v>86.658000000000001</v>
      </c>
    </row>
    <row r="327" spans="1:11">
      <c r="A327" t="s">
        <v>307</v>
      </c>
      <c r="B327">
        <v>422</v>
      </c>
      <c r="C327" t="s">
        <v>511</v>
      </c>
      <c r="D327" t="s">
        <v>512</v>
      </c>
      <c r="E327">
        <v>180631</v>
      </c>
      <c r="F327">
        <v>0</v>
      </c>
      <c r="G327" t="s">
        <v>310</v>
      </c>
      <c r="H327" t="s">
        <v>311</v>
      </c>
      <c r="I327">
        <v>2023</v>
      </c>
      <c r="J327" t="s">
        <v>312</v>
      </c>
      <c r="K327">
        <v>13763.236999999999</v>
      </c>
    </row>
    <row r="328" spans="1:11">
      <c r="A328" t="s">
        <v>307</v>
      </c>
      <c r="B328">
        <v>428</v>
      </c>
      <c r="C328" t="s">
        <v>393</v>
      </c>
      <c r="D328" t="s">
        <v>394</v>
      </c>
      <c r="E328">
        <v>180631</v>
      </c>
      <c r="F328">
        <v>0</v>
      </c>
      <c r="G328" t="s">
        <v>310</v>
      </c>
      <c r="H328" t="s">
        <v>311</v>
      </c>
      <c r="I328">
        <v>2023</v>
      </c>
      <c r="J328" t="s">
        <v>312</v>
      </c>
      <c r="K328">
        <v>11357.809937</v>
      </c>
    </row>
    <row r="329" spans="1:11">
      <c r="A329" t="s">
        <v>307</v>
      </c>
      <c r="B329">
        <v>440</v>
      </c>
      <c r="C329" t="s">
        <v>395</v>
      </c>
      <c r="D329" t="s">
        <v>396</v>
      </c>
      <c r="E329">
        <v>180631</v>
      </c>
      <c r="F329">
        <v>0</v>
      </c>
      <c r="G329" t="s">
        <v>310</v>
      </c>
      <c r="H329" t="s">
        <v>311</v>
      </c>
      <c r="I329">
        <v>2023</v>
      </c>
      <c r="J329" t="s">
        <v>312</v>
      </c>
      <c r="K329">
        <v>87889.661999999997</v>
      </c>
    </row>
    <row r="330" spans="1:11">
      <c r="A330" t="s">
        <v>307</v>
      </c>
      <c r="B330">
        <v>442</v>
      </c>
      <c r="C330" t="s">
        <v>397</v>
      </c>
      <c r="D330" t="s">
        <v>398</v>
      </c>
      <c r="E330">
        <v>180631</v>
      </c>
      <c r="F330">
        <v>0</v>
      </c>
      <c r="G330" t="s">
        <v>310</v>
      </c>
      <c r="H330" t="s">
        <v>311</v>
      </c>
      <c r="I330">
        <v>2023</v>
      </c>
      <c r="J330" t="s">
        <v>312</v>
      </c>
      <c r="K330">
        <v>2890.7398549999998</v>
      </c>
    </row>
    <row r="331" spans="1:11">
      <c r="A331" t="s">
        <v>307</v>
      </c>
      <c r="B331">
        <v>446</v>
      </c>
      <c r="C331" t="s">
        <v>399</v>
      </c>
      <c r="D331" t="s">
        <v>400</v>
      </c>
      <c r="E331">
        <v>180631</v>
      </c>
      <c r="F331">
        <v>0</v>
      </c>
      <c r="G331" t="s">
        <v>310</v>
      </c>
      <c r="H331" t="s">
        <v>311</v>
      </c>
      <c r="I331">
        <v>2023</v>
      </c>
      <c r="J331" t="s">
        <v>312</v>
      </c>
      <c r="K331">
        <v>40.442664999999998</v>
      </c>
    </row>
    <row r="332" spans="1:11">
      <c r="A332" t="s">
        <v>307</v>
      </c>
      <c r="B332">
        <v>450</v>
      </c>
      <c r="C332" t="s">
        <v>513</v>
      </c>
      <c r="D332" t="s">
        <v>514</v>
      </c>
      <c r="E332">
        <v>180631</v>
      </c>
      <c r="F332">
        <v>0</v>
      </c>
      <c r="G332" t="s">
        <v>310</v>
      </c>
      <c r="H332" t="s">
        <v>311</v>
      </c>
      <c r="I332">
        <v>2023</v>
      </c>
      <c r="J332" t="s">
        <v>312</v>
      </c>
      <c r="K332">
        <v>4.2702540000000004</v>
      </c>
    </row>
    <row r="333" spans="1:11">
      <c r="A333" t="s">
        <v>307</v>
      </c>
      <c r="B333">
        <v>458</v>
      </c>
      <c r="C333" t="s">
        <v>401</v>
      </c>
      <c r="D333" t="s">
        <v>402</v>
      </c>
      <c r="E333">
        <v>180631</v>
      </c>
      <c r="F333">
        <v>0</v>
      </c>
      <c r="G333" t="s">
        <v>310</v>
      </c>
      <c r="H333" t="s">
        <v>311</v>
      </c>
      <c r="I333">
        <v>2023</v>
      </c>
      <c r="J333" t="s">
        <v>312</v>
      </c>
      <c r="K333">
        <v>60356.006874999999</v>
      </c>
    </row>
    <row r="334" spans="1:11">
      <c r="A334" t="s">
        <v>307</v>
      </c>
      <c r="B334">
        <v>470</v>
      </c>
      <c r="C334" t="s">
        <v>403</v>
      </c>
      <c r="D334" t="s">
        <v>404</v>
      </c>
      <c r="E334">
        <v>180631</v>
      </c>
      <c r="F334">
        <v>0</v>
      </c>
      <c r="G334" t="s">
        <v>310</v>
      </c>
      <c r="H334" t="s">
        <v>311</v>
      </c>
      <c r="I334">
        <v>2023</v>
      </c>
      <c r="J334" t="s">
        <v>312</v>
      </c>
      <c r="K334">
        <v>269.73218900000001</v>
      </c>
    </row>
    <row r="335" spans="1:11">
      <c r="A335" t="s">
        <v>307</v>
      </c>
      <c r="B335">
        <v>480</v>
      </c>
      <c r="C335" t="s">
        <v>467</v>
      </c>
      <c r="D335" t="s">
        <v>468</v>
      </c>
      <c r="E335">
        <v>180631</v>
      </c>
      <c r="F335">
        <v>0</v>
      </c>
      <c r="G335" t="s">
        <v>310</v>
      </c>
      <c r="H335" t="s">
        <v>311</v>
      </c>
      <c r="I335">
        <v>2023</v>
      </c>
      <c r="J335" t="s">
        <v>312</v>
      </c>
      <c r="K335">
        <v>75.810670999999999</v>
      </c>
    </row>
    <row r="336" spans="1:11">
      <c r="A336" t="s">
        <v>307</v>
      </c>
      <c r="B336">
        <v>484</v>
      </c>
      <c r="C336" t="s">
        <v>405</v>
      </c>
      <c r="D336" t="s">
        <v>406</v>
      </c>
      <c r="E336">
        <v>180631</v>
      </c>
      <c r="F336">
        <v>0</v>
      </c>
      <c r="G336" t="s">
        <v>310</v>
      </c>
      <c r="H336" t="s">
        <v>311</v>
      </c>
      <c r="I336">
        <v>2023</v>
      </c>
      <c r="J336" t="s">
        <v>312</v>
      </c>
      <c r="K336">
        <v>44356.858</v>
      </c>
    </row>
    <row r="337" spans="1:11">
      <c r="A337" t="s">
        <v>307</v>
      </c>
      <c r="B337">
        <v>490</v>
      </c>
      <c r="C337" t="s">
        <v>515</v>
      </c>
      <c r="D337" t="s">
        <v>516</v>
      </c>
      <c r="E337">
        <v>180631</v>
      </c>
      <c r="F337">
        <v>0</v>
      </c>
      <c r="G337" t="s">
        <v>310</v>
      </c>
      <c r="H337" t="s">
        <v>311</v>
      </c>
      <c r="I337">
        <v>2023</v>
      </c>
      <c r="J337" t="s">
        <v>312</v>
      </c>
      <c r="K337">
        <v>567.75614099999996</v>
      </c>
    </row>
    <row r="338" spans="1:11">
      <c r="A338" t="s">
        <v>307</v>
      </c>
      <c r="B338">
        <v>498</v>
      </c>
      <c r="C338" t="s">
        <v>407</v>
      </c>
      <c r="D338" t="s">
        <v>408</v>
      </c>
      <c r="E338">
        <v>180631</v>
      </c>
      <c r="F338">
        <v>0</v>
      </c>
      <c r="G338" t="s">
        <v>310</v>
      </c>
      <c r="H338" t="s">
        <v>311</v>
      </c>
      <c r="I338">
        <v>2023</v>
      </c>
      <c r="J338" t="s">
        <v>312</v>
      </c>
      <c r="K338">
        <v>156.75800000000001</v>
      </c>
    </row>
    <row r="339" spans="1:11">
      <c r="A339" t="s">
        <v>307</v>
      </c>
      <c r="B339">
        <v>499</v>
      </c>
      <c r="C339" t="s">
        <v>409</v>
      </c>
      <c r="D339" t="s">
        <v>410</v>
      </c>
      <c r="E339">
        <v>180631</v>
      </c>
      <c r="F339">
        <v>0</v>
      </c>
      <c r="G339" t="s">
        <v>310</v>
      </c>
      <c r="H339" t="s">
        <v>311</v>
      </c>
      <c r="I339">
        <v>2023</v>
      </c>
      <c r="J339" t="s">
        <v>312</v>
      </c>
      <c r="K339">
        <v>26.374441999999998</v>
      </c>
    </row>
    <row r="340" spans="1:11">
      <c r="A340" t="s">
        <v>307</v>
      </c>
      <c r="B340">
        <v>504</v>
      </c>
      <c r="C340" t="s">
        <v>517</v>
      </c>
      <c r="D340" t="s">
        <v>518</v>
      </c>
      <c r="E340">
        <v>180631</v>
      </c>
      <c r="F340">
        <v>0</v>
      </c>
      <c r="G340" t="s">
        <v>310</v>
      </c>
      <c r="H340" t="s">
        <v>311</v>
      </c>
      <c r="I340">
        <v>2023</v>
      </c>
      <c r="J340" t="s">
        <v>312</v>
      </c>
      <c r="K340">
        <v>153.83688599999999</v>
      </c>
    </row>
    <row r="341" spans="1:11">
      <c r="A341" t="s">
        <v>307</v>
      </c>
      <c r="B341">
        <v>512</v>
      </c>
      <c r="C341" t="s">
        <v>519</v>
      </c>
      <c r="D341" t="s">
        <v>520</v>
      </c>
      <c r="E341">
        <v>180631</v>
      </c>
      <c r="F341">
        <v>0</v>
      </c>
      <c r="G341" t="s">
        <v>310</v>
      </c>
      <c r="H341" t="s">
        <v>311</v>
      </c>
      <c r="I341">
        <v>2023</v>
      </c>
      <c r="J341" t="s">
        <v>312</v>
      </c>
      <c r="K341">
        <v>2287.942779</v>
      </c>
    </row>
    <row r="342" spans="1:11">
      <c r="A342" t="s">
        <v>307</v>
      </c>
      <c r="B342">
        <v>516</v>
      </c>
      <c r="C342" t="s">
        <v>411</v>
      </c>
      <c r="D342" t="s">
        <v>412</v>
      </c>
      <c r="E342">
        <v>180631</v>
      </c>
      <c r="F342">
        <v>0</v>
      </c>
      <c r="G342" t="s">
        <v>310</v>
      </c>
      <c r="H342" t="s">
        <v>311</v>
      </c>
      <c r="I342">
        <v>2023</v>
      </c>
      <c r="J342" t="s">
        <v>312</v>
      </c>
      <c r="K342">
        <v>16.812356999999999</v>
      </c>
    </row>
    <row r="343" spans="1:11">
      <c r="A343" t="s">
        <v>307</v>
      </c>
      <c r="B343">
        <v>528</v>
      </c>
      <c r="C343" t="s">
        <v>413</v>
      </c>
      <c r="D343" t="s">
        <v>414</v>
      </c>
      <c r="E343">
        <v>180631</v>
      </c>
      <c r="F343">
        <v>0</v>
      </c>
      <c r="G343" t="s">
        <v>310</v>
      </c>
      <c r="H343" t="s">
        <v>311</v>
      </c>
      <c r="I343">
        <v>2023</v>
      </c>
      <c r="J343" t="s">
        <v>312</v>
      </c>
      <c r="K343">
        <v>1131845.36842</v>
      </c>
    </row>
    <row r="344" spans="1:11">
      <c r="A344" t="s">
        <v>307</v>
      </c>
      <c r="B344">
        <v>554</v>
      </c>
      <c r="C344" t="s">
        <v>415</v>
      </c>
      <c r="D344" t="s">
        <v>416</v>
      </c>
      <c r="E344">
        <v>180631</v>
      </c>
      <c r="F344">
        <v>0</v>
      </c>
      <c r="G344" t="s">
        <v>310</v>
      </c>
      <c r="H344" t="s">
        <v>311</v>
      </c>
      <c r="I344">
        <v>2023</v>
      </c>
      <c r="J344" t="s">
        <v>312</v>
      </c>
      <c r="K344">
        <v>8889.4494369999993</v>
      </c>
    </row>
    <row r="345" spans="1:11">
      <c r="A345" t="s">
        <v>307</v>
      </c>
      <c r="B345">
        <v>558</v>
      </c>
      <c r="C345" t="s">
        <v>521</v>
      </c>
      <c r="D345" t="s">
        <v>522</v>
      </c>
      <c r="E345">
        <v>180631</v>
      </c>
      <c r="F345">
        <v>0</v>
      </c>
      <c r="G345" t="s">
        <v>310</v>
      </c>
      <c r="H345" t="s">
        <v>311</v>
      </c>
      <c r="I345">
        <v>2023</v>
      </c>
      <c r="J345" t="s">
        <v>312</v>
      </c>
      <c r="K345">
        <v>5.8130800000000002</v>
      </c>
    </row>
    <row r="346" spans="1:11">
      <c r="A346" t="s">
        <v>307</v>
      </c>
      <c r="B346">
        <v>566</v>
      </c>
      <c r="C346" t="s">
        <v>469</v>
      </c>
      <c r="D346" t="s">
        <v>470</v>
      </c>
      <c r="E346">
        <v>180631</v>
      </c>
      <c r="F346">
        <v>0</v>
      </c>
      <c r="G346" t="s">
        <v>310</v>
      </c>
      <c r="H346" t="s">
        <v>311</v>
      </c>
      <c r="I346">
        <v>2023</v>
      </c>
      <c r="J346" t="s">
        <v>312</v>
      </c>
      <c r="K346">
        <v>195.136638</v>
      </c>
    </row>
    <row r="347" spans="1:11">
      <c r="A347" t="s">
        <v>307</v>
      </c>
      <c r="B347">
        <v>579</v>
      </c>
      <c r="C347" t="s">
        <v>417</v>
      </c>
      <c r="D347" t="s">
        <v>418</v>
      </c>
      <c r="E347">
        <v>180631</v>
      </c>
      <c r="F347">
        <v>0</v>
      </c>
      <c r="G347" t="s">
        <v>310</v>
      </c>
      <c r="H347" t="s">
        <v>311</v>
      </c>
      <c r="I347">
        <v>2023</v>
      </c>
      <c r="J347" t="s">
        <v>312</v>
      </c>
      <c r="K347">
        <v>6282.4447149999996</v>
      </c>
    </row>
    <row r="348" spans="1:11">
      <c r="A348" t="s">
        <v>307</v>
      </c>
      <c r="B348">
        <v>591</v>
      </c>
      <c r="C348" t="s">
        <v>421</v>
      </c>
      <c r="D348" t="s">
        <v>422</v>
      </c>
      <c r="E348">
        <v>180631</v>
      </c>
      <c r="F348">
        <v>0</v>
      </c>
      <c r="G348" t="s">
        <v>310</v>
      </c>
      <c r="H348" t="s">
        <v>311</v>
      </c>
      <c r="I348">
        <v>2023</v>
      </c>
      <c r="J348" t="s">
        <v>312</v>
      </c>
      <c r="K348">
        <v>138.251</v>
      </c>
    </row>
    <row r="349" spans="1:11">
      <c r="A349" t="s">
        <v>307</v>
      </c>
      <c r="B349">
        <v>600</v>
      </c>
      <c r="C349" t="s">
        <v>423</v>
      </c>
      <c r="D349" t="s">
        <v>424</v>
      </c>
      <c r="E349">
        <v>180631</v>
      </c>
      <c r="F349">
        <v>0</v>
      </c>
      <c r="G349" t="s">
        <v>310</v>
      </c>
      <c r="H349" t="s">
        <v>311</v>
      </c>
      <c r="I349">
        <v>2023</v>
      </c>
      <c r="J349" t="s">
        <v>312</v>
      </c>
      <c r="K349">
        <v>1.9795199999999999</v>
      </c>
    </row>
    <row r="350" spans="1:11">
      <c r="A350" t="s">
        <v>307</v>
      </c>
      <c r="B350">
        <v>604</v>
      </c>
      <c r="C350" t="s">
        <v>523</v>
      </c>
      <c r="D350" t="s">
        <v>524</v>
      </c>
      <c r="E350">
        <v>180631</v>
      </c>
      <c r="F350">
        <v>0</v>
      </c>
      <c r="G350" t="s">
        <v>310</v>
      </c>
      <c r="H350" t="s">
        <v>311</v>
      </c>
      <c r="I350">
        <v>2023</v>
      </c>
      <c r="J350" t="s">
        <v>312</v>
      </c>
      <c r="K350">
        <v>13293.88718</v>
      </c>
    </row>
    <row r="351" spans="1:11">
      <c r="A351" t="s">
        <v>307</v>
      </c>
      <c r="B351">
        <v>608</v>
      </c>
      <c r="C351" t="s">
        <v>425</v>
      </c>
      <c r="D351" t="s">
        <v>426</v>
      </c>
      <c r="E351">
        <v>180631</v>
      </c>
      <c r="F351">
        <v>0</v>
      </c>
      <c r="G351" t="s">
        <v>310</v>
      </c>
      <c r="H351" t="s">
        <v>311</v>
      </c>
      <c r="I351">
        <v>2023</v>
      </c>
      <c r="J351" t="s">
        <v>312</v>
      </c>
      <c r="K351">
        <v>60.198</v>
      </c>
    </row>
    <row r="352" spans="1:11">
      <c r="A352" t="s">
        <v>307</v>
      </c>
      <c r="B352">
        <v>616</v>
      </c>
      <c r="C352" t="s">
        <v>427</v>
      </c>
      <c r="D352" t="s">
        <v>428</v>
      </c>
      <c r="E352">
        <v>180631</v>
      </c>
      <c r="F352">
        <v>0</v>
      </c>
      <c r="G352" t="s">
        <v>310</v>
      </c>
      <c r="H352" t="s">
        <v>311</v>
      </c>
      <c r="I352">
        <v>2023</v>
      </c>
      <c r="J352" t="s">
        <v>312</v>
      </c>
      <c r="K352">
        <v>453565.62099999998</v>
      </c>
    </row>
    <row r="353" spans="1:11">
      <c r="A353" t="s">
        <v>307</v>
      </c>
      <c r="B353">
        <v>620</v>
      </c>
      <c r="C353" t="s">
        <v>429</v>
      </c>
      <c r="D353" t="s">
        <v>430</v>
      </c>
      <c r="E353">
        <v>180631</v>
      </c>
      <c r="F353">
        <v>0</v>
      </c>
      <c r="G353" t="s">
        <v>310</v>
      </c>
      <c r="H353" t="s">
        <v>311</v>
      </c>
      <c r="I353">
        <v>2023</v>
      </c>
      <c r="J353" t="s">
        <v>312</v>
      </c>
      <c r="K353">
        <v>8157.8873640000002</v>
      </c>
    </row>
    <row r="354" spans="1:11">
      <c r="A354" t="s">
        <v>307</v>
      </c>
      <c r="B354">
        <v>642</v>
      </c>
      <c r="C354" t="s">
        <v>431</v>
      </c>
      <c r="D354" t="s">
        <v>432</v>
      </c>
      <c r="E354">
        <v>180631</v>
      </c>
      <c r="F354">
        <v>0</v>
      </c>
      <c r="G354" t="s">
        <v>310</v>
      </c>
      <c r="H354" t="s">
        <v>311</v>
      </c>
      <c r="I354">
        <v>2023</v>
      </c>
      <c r="J354" t="s">
        <v>312</v>
      </c>
      <c r="K354">
        <v>30066.345369999999</v>
      </c>
    </row>
    <row r="355" spans="1:11">
      <c r="A355" t="s">
        <v>307</v>
      </c>
      <c r="B355">
        <v>682</v>
      </c>
      <c r="C355" t="s">
        <v>527</v>
      </c>
      <c r="D355" t="s">
        <v>528</v>
      </c>
      <c r="E355">
        <v>180631</v>
      </c>
      <c r="F355">
        <v>0</v>
      </c>
      <c r="G355" t="s">
        <v>310</v>
      </c>
      <c r="H355" t="s">
        <v>311</v>
      </c>
      <c r="I355">
        <v>2023</v>
      </c>
      <c r="J355" t="s">
        <v>312</v>
      </c>
      <c r="K355">
        <v>1242.658369</v>
      </c>
    </row>
    <row r="356" spans="1:11">
      <c r="A356" t="s">
        <v>307</v>
      </c>
      <c r="B356">
        <v>686</v>
      </c>
      <c r="C356" t="s">
        <v>529</v>
      </c>
      <c r="D356" t="s">
        <v>530</v>
      </c>
      <c r="E356">
        <v>180631</v>
      </c>
      <c r="F356">
        <v>0</v>
      </c>
      <c r="G356" t="s">
        <v>310</v>
      </c>
      <c r="H356" t="s">
        <v>311</v>
      </c>
      <c r="I356">
        <v>2023</v>
      </c>
      <c r="J356" t="s">
        <v>312</v>
      </c>
      <c r="K356">
        <v>135.43465399999999</v>
      </c>
    </row>
    <row r="357" spans="1:11">
      <c r="A357" t="s">
        <v>307</v>
      </c>
      <c r="B357">
        <v>688</v>
      </c>
      <c r="C357" t="s">
        <v>531</v>
      </c>
      <c r="D357" t="s">
        <v>532</v>
      </c>
      <c r="E357">
        <v>180631</v>
      </c>
      <c r="F357">
        <v>0</v>
      </c>
      <c r="G357" t="s">
        <v>310</v>
      </c>
      <c r="H357" t="s">
        <v>311</v>
      </c>
      <c r="I357">
        <v>2023</v>
      </c>
      <c r="J357" t="s">
        <v>312</v>
      </c>
      <c r="K357">
        <v>16310.619000000001</v>
      </c>
    </row>
    <row r="358" spans="1:11">
      <c r="A358" t="s">
        <v>307</v>
      </c>
      <c r="B358">
        <v>699</v>
      </c>
      <c r="C358" t="s">
        <v>433</v>
      </c>
      <c r="D358" t="s">
        <v>434</v>
      </c>
      <c r="E358">
        <v>180631</v>
      </c>
      <c r="F358">
        <v>0</v>
      </c>
      <c r="G358" t="s">
        <v>310</v>
      </c>
      <c r="H358" t="s">
        <v>311</v>
      </c>
      <c r="I358">
        <v>2023</v>
      </c>
      <c r="J358" t="s">
        <v>312</v>
      </c>
      <c r="K358">
        <v>2150.0782300000001</v>
      </c>
    </row>
    <row r="359" spans="1:11">
      <c r="A359" t="s">
        <v>307</v>
      </c>
      <c r="B359">
        <v>702</v>
      </c>
      <c r="C359" t="s">
        <v>533</v>
      </c>
      <c r="D359" t="s">
        <v>534</v>
      </c>
      <c r="E359">
        <v>180631</v>
      </c>
      <c r="F359">
        <v>0</v>
      </c>
      <c r="G359" t="s">
        <v>310</v>
      </c>
      <c r="H359" t="s">
        <v>311</v>
      </c>
      <c r="I359">
        <v>2023</v>
      </c>
      <c r="J359" t="s">
        <v>312</v>
      </c>
      <c r="K359">
        <v>40929.582022000002</v>
      </c>
    </row>
    <row r="360" spans="1:11">
      <c r="A360" t="s">
        <v>307</v>
      </c>
      <c r="B360">
        <v>703</v>
      </c>
      <c r="C360" t="s">
        <v>435</v>
      </c>
      <c r="D360" t="s">
        <v>436</v>
      </c>
      <c r="E360">
        <v>180631</v>
      </c>
      <c r="F360">
        <v>0</v>
      </c>
      <c r="G360" t="s">
        <v>310</v>
      </c>
      <c r="H360" t="s">
        <v>311</v>
      </c>
      <c r="I360">
        <v>2023</v>
      </c>
      <c r="J360" t="s">
        <v>312</v>
      </c>
      <c r="K360">
        <v>42094.689155</v>
      </c>
    </row>
    <row r="361" spans="1:11">
      <c r="A361" t="s">
        <v>307</v>
      </c>
      <c r="B361">
        <v>704</v>
      </c>
      <c r="C361" t="s">
        <v>535</v>
      </c>
      <c r="D361" t="s">
        <v>536</v>
      </c>
      <c r="E361">
        <v>180631</v>
      </c>
      <c r="F361">
        <v>0</v>
      </c>
      <c r="G361" t="s">
        <v>310</v>
      </c>
      <c r="H361" t="s">
        <v>311</v>
      </c>
      <c r="I361">
        <v>2023</v>
      </c>
      <c r="J361" t="s">
        <v>312</v>
      </c>
      <c r="K361">
        <v>3462.11139</v>
      </c>
    </row>
    <row r="362" spans="1:11">
      <c r="A362" t="s">
        <v>307</v>
      </c>
      <c r="B362">
        <v>705</v>
      </c>
      <c r="C362" t="s">
        <v>437</v>
      </c>
      <c r="D362" t="s">
        <v>438</v>
      </c>
      <c r="E362">
        <v>180631</v>
      </c>
      <c r="F362">
        <v>0</v>
      </c>
      <c r="G362" t="s">
        <v>310</v>
      </c>
      <c r="H362" t="s">
        <v>311</v>
      </c>
      <c r="I362">
        <v>2023</v>
      </c>
      <c r="J362" t="s">
        <v>312</v>
      </c>
      <c r="K362">
        <v>10496.343483000001</v>
      </c>
    </row>
    <row r="363" spans="1:11">
      <c r="A363" t="s">
        <v>307</v>
      </c>
      <c r="B363">
        <v>710</v>
      </c>
      <c r="C363" t="s">
        <v>439</v>
      </c>
      <c r="D363" t="s">
        <v>440</v>
      </c>
      <c r="E363">
        <v>180631</v>
      </c>
      <c r="F363">
        <v>0</v>
      </c>
      <c r="G363" t="s">
        <v>310</v>
      </c>
      <c r="H363" t="s">
        <v>311</v>
      </c>
      <c r="I363">
        <v>2023</v>
      </c>
      <c r="J363" t="s">
        <v>312</v>
      </c>
      <c r="K363">
        <v>18442.645080999999</v>
      </c>
    </row>
    <row r="364" spans="1:11">
      <c r="A364" t="s">
        <v>307</v>
      </c>
      <c r="B364">
        <v>716</v>
      </c>
      <c r="C364" t="s">
        <v>471</v>
      </c>
      <c r="D364" t="s">
        <v>472</v>
      </c>
      <c r="E364">
        <v>180631</v>
      </c>
      <c r="F364">
        <v>0</v>
      </c>
      <c r="G364" t="s">
        <v>310</v>
      </c>
      <c r="H364" t="s">
        <v>311</v>
      </c>
      <c r="I364">
        <v>2023</v>
      </c>
      <c r="J364" t="s">
        <v>312</v>
      </c>
      <c r="K364">
        <v>5.4420400000000004</v>
      </c>
    </row>
    <row r="365" spans="1:11">
      <c r="A365" t="s">
        <v>307</v>
      </c>
      <c r="B365">
        <v>724</v>
      </c>
      <c r="C365" t="s">
        <v>441</v>
      </c>
      <c r="D365" t="s">
        <v>442</v>
      </c>
      <c r="E365">
        <v>180631</v>
      </c>
      <c r="F365">
        <v>0</v>
      </c>
      <c r="G365" t="s">
        <v>310</v>
      </c>
      <c r="H365" t="s">
        <v>311</v>
      </c>
      <c r="I365">
        <v>2023</v>
      </c>
      <c r="J365" t="s">
        <v>312</v>
      </c>
      <c r="K365">
        <v>104244.713218</v>
      </c>
    </row>
    <row r="366" spans="1:11">
      <c r="A366" t="s">
        <v>307</v>
      </c>
      <c r="B366">
        <v>748</v>
      </c>
      <c r="C366" t="s">
        <v>537</v>
      </c>
      <c r="D366" t="s">
        <v>538</v>
      </c>
      <c r="E366">
        <v>180631</v>
      </c>
      <c r="F366">
        <v>0</v>
      </c>
      <c r="G366" t="s">
        <v>310</v>
      </c>
      <c r="H366" t="s">
        <v>311</v>
      </c>
      <c r="I366">
        <v>2023</v>
      </c>
      <c r="J366" t="s">
        <v>312</v>
      </c>
      <c r="K366">
        <v>0.46856999999999999</v>
      </c>
    </row>
    <row r="367" spans="1:11">
      <c r="A367" t="s">
        <v>307</v>
      </c>
      <c r="B367">
        <v>752</v>
      </c>
      <c r="C367" t="s">
        <v>443</v>
      </c>
      <c r="D367" t="s">
        <v>444</v>
      </c>
      <c r="E367">
        <v>180631</v>
      </c>
      <c r="F367">
        <v>0</v>
      </c>
      <c r="G367" t="s">
        <v>310</v>
      </c>
      <c r="H367" t="s">
        <v>311</v>
      </c>
      <c r="I367">
        <v>2023</v>
      </c>
      <c r="J367" t="s">
        <v>312</v>
      </c>
      <c r="K367">
        <v>99197.733672000002</v>
      </c>
    </row>
    <row r="368" spans="1:11">
      <c r="A368" t="s">
        <v>307</v>
      </c>
      <c r="B368">
        <v>757</v>
      </c>
      <c r="C368" t="s">
        <v>445</v>
      </c>
      <c r="D368" t="s">
        <v>446</v>
      </c>
      <c r="E368">
        <v>180631</v>
      </c>
      <c r="F368">
        <v>0</v>
      </c>
      <c r="G368" t="s">
        <v>310</v>
      </c>
      <c r="H368" t="s">
        <v>311</v>
      </c>
      <c r="I368">
        <v>2023</v>
      </c>
      <c r="J368" t="s">
        <v>312</v>
      </c>
      <c r="K368">
        <v>49668.985763999997</v>
      </c>
    </row>
    <row r="369" spans="1:11">
      <c r="A369" t="s">
        <v>307</v>
      </c>
      <c r="B369">
        <v>764</v>
      </c>
      <c r="C369" t="s">
        <v>447</v>
      </c>
      <c r="D369" t="s">
        <v>448</v>
      </c>
      <c r="E369">
        <v>180631</v>
      </c>
      <c r="F369">
        <v>0</v>
      </c>
      <c r="G369" t="s">
        <v>310</v>
      </c>
      <c r="H369" t="s">
        <v>311</v>
      </c>
      <c r="I369">
        <v>2023</v>
      </c>
      <c r="J369" t="s">
        <v>312</v>
      </c>
      <c r="K369">
        <v>29174.940855000001</v>
      </c>
    </row>
    <row r="370" spans="1:11">
      <c r="A370" t="s">
        <v>307</v>
      </c>
      <c r="B370">
        <v>768</v>
      </c>
      <c r="C370" t="s">
        <v>449</v>
      </c>
      <c r="D370" t="s">
        <v>450</v>
      </c>
      <c r="E370">
        <v>180631</v>
      </c>
      <c r="F370">
        <v>0</v>
      </c>
      <c r="G370" t="s">
        <v>310</v>
      </c>
      <c r="H370" t="s">
        <v>311</v>
      </c>
      <c r="I370">
        <v>2023</v>
      </c>
      <c r="J370" t="s">
        <v>312</v>
      </c>
      <c r="K370">
        <v>4.5024280000000001</v>
      </c>
    </row>
    <row r="371" spans="1:11">
      <c r="A371" t="s">
        <v>307</v>
      </c>
      <c r="B371">
        <v>784</v>
      </c>
      <c r="C371" t="s">
        <v>539</v>
      </c>
      <c r="D371" t="s">
        <v>540</v>
      </c>
      <c r="E371">
        <v>180631</v>
      </c>
      <c r="F371">
        <v>0</v>
      </c>
      <c r="G371" t="s">
        <v>310</v>
      </c>
      <c r="H371" t="s">
        <v>311</v>
      </c>
      <c r="I371">
        <v>2023</v>
      </c>
      <c r="J371" t="s">
        <v>312</v>
      </c>
      <c r="K371">
        <v>115429.355864</v>
      </c>
    </row>
    <row r="372" spans="1:11">
      <c r="A372" t="s">
        <v>307</v>
      </c>
      <c r="B372">
        <v>788</v>
      </c>
      <c r="C372" t="s">
        <v>541</v>
      </c>
      <c r="D372" t="s">
        <v>542</v>
      </c>
      <c r="E372">
        <v>180631</v>
      </c>
      <c r="F372">
        <v>0</v>
      </c>
      <c r="G372" t="s">
        <v>310</v>
      </c>
      <c r="H372" t="s">
        <v>311</v>
      </c>
      <c r="I372">
        <v>2023</v>
      </c>
      <c r="J372" t="s">
        <v>312</v>
      </c>
      <c r="K372">
        <v>5920.0423199999996</v>
      </c>
    </row>
    <row r="373" spans="1:11">
      <c r="A373" t="s">
        <v>307</v>
      </c>
      <c r="B373">
        <v>792</v>
      </c>
      <c r="C373" t="s">
        <v>451</v>
      </c>
      <c r="D373" t="s">
        <v>452</v>
      </c>
      <c r="E373">
        <v>180631</v>
      </c>
      <c r="F373">
        <v>0</v>
      </c>
      <c r="G373" t="s">
        <v>310</v>
      </c>
      <c r="H373" t="s">
        <v>311</v>
      </c>
      <c r="I373">
        <v>2023</v>
      </c>
      <c r="J373" t="s">
        <v>312</v>
      </c>
      <c r="K373">
        <v>189560.45300000001</v>
      </c>
    </row>
    <row r="374" spans="1:11">
      <c r="A374" t="s">
        <v>307</v>
      </c>
      <c r="B374">
        <v>800</v>
      </c>
      <c r="C374" t="s">
        <v>543</v>
      </c>
      <c r="D374" t="s">
        <v>544</v>
      </c>
      <c r="E374">
        <v>180631</v>
      </c>
      <c r="F374">
        <v>0</v>
      </c>
      <c r="G374" t="s">
        <v>310</v>
      </c>
      <c r="H374" t="s">
        <v>311</v>
      </c>
      <c r="I374">
        <v>2023</v>
      </c>
      <c r="J374" t="s">
        <v>312</v>
      </c>
      <c r="K374">
        <v>52.205249999999999</v>
      </c>
    </row>
    <row r="375" spans="1:11">
      <c r="A375" t="s">
        <v>307</v>
      </c>
      <c r="B375">
        <v>804</v>
      </c>
      <c r="C375" t="s">
        <v>453</v>
      </c>
      <c r="D375" t="s">
        <v>454</v>
      </c>
      <c r="E375">
        <v>180631</v>
      </c>
      <c r="F375">
        <v>0</v>
      </c>
      <c r="G375" t="s">
        <v>310</v>
      </c>
      <c r="H375" t="s">
        <v>311</v>
      </c>
      <c r="I375">
        <v>2023</v>
      </c>
      <c r="J375" t="s">
        <v>312</v>
      </c>
      <c r="K375">
        <v>35039.042930000003</v>
      </c>
    </row>
    <row r="376" spans="1:11">
      <c r="A376" t="s">
        <v>307</v>
      </c>
      <c r="B376">
        <v>807</v>
      </c>
      <c r="C376" t="s">
        <v>455</v>
      </c>
      <c r="D376" t="s">
        <v>456</v>
      </c>
      <c r="E376">
        <v>180631</v>
      </c>
      <c r="F376">
        <v>0</v>
      </c>
      <c r="G376" t="s">
        <v>310</v>
      </c>
      <c r="H376" t="s">
        <v>311</v>
      </c>
      <c r="I376">
        <v>2023</v>
      </c>
      <c r="J376" t="s">
        <v>312</v>
      </c>
      <c r="K376">
        <v>11026.221661</v>
      </c>
    </row>
    <row r="377" spans="1:11">
      <c r="A377" t="s">
        <v>307</v>
      </c>
      <c r="B377">
        <v>818</v>
      </c>
      <c r="C377" t="s">
        <v>457</v>
      </c>
      <c r="D377" t="s">
        <v>458</v>
      </c>
      <c r="E377">
        <v>180631</v>
      </c>
      <c r="F377">
        <v>0</v>
      </c>
      <c r="G377" t="s">
        <v>310</v>
      </c>
      <c r="H377" t="s">
        <v>311</v>
      </c>
      <c r="I377">
        <v>2023</v>
      </c>
      <c r="J377" t="s">
        <v>312</v>
      </c>
      <c r="K377">
        <v>148426.79341099999</v>
      </c>
    </row>
    <row r="378" spans="1:11">
      <c r="A378" t="s">
        <v>307</v>
      </c>
      <c r="B378">
        <v>826</v>
      </c>
      <c r="C378" t="s">
        <v>459</v>
      </c>
      <c r="D378" t="s">
        <v>460</v>
      </c>
      <c r="E378">
        <v>180631</v>
      </c>
      <c r="F378">
        <v>0</v>
      </c>
      <c r="G378" t="s">
        <v>310</v>
      </c>
      <c r="H378" t="s">
        <v>311</v>
      </c>
      <c r="I378">
        <v>2023</v>
      </c>
      <c r="J378" t="s">
        <v>312</v>
      </c>
      <c r="K378">
        <v>142457.20402500001</v>
      </c>
    </row>
    <row r="379" spans="1:11">
      <c r="A379" t="s">
        <v>307</v>
      </c>
      <c r="B379">
        <v>842</v>
      </c>
      <c r="C379" t="s">
        <v>461</v>
      </c>
      <c r="D379" t="s">
        <v>462</v>
      </c>
      <c r="E379">
        <v>180631</v>
      </c>
      <c r="F379">
        <v>0</v>
      </c>
      <c r="G379" t="s">
        <v>310</v>
      </c>
      <c r="H379" t="s">
        <v>311</v>
      </c>
      <c r="I379">
        <v>2023</v>
      </c>
      <c r="J379" t="s">
        <v>312</v>
      </c>
      <c r="K379">
        <v>162351.03899999999</v>
      </c>
    </row>
    <row r="380" spans="1:11">
      <c r="A380" t="s">
        <v>307</v>
      </c>
      <c r="B380">
        <v>860</v>
      </c>
      <c r="C380" t="s">
        <v>463</v>
      </c>
      <c r="D380" t="s">
        <v>464</v>
      </c>
      <c r="E380">
        <v>180631</v>
      </c>
      <c r="F380">
        <v>0</v>
      </c>
      <c r="G380" t="s">
        <v>310</v>
      </c>
      <c r="H380" t="s">
        <v>311</v>
      </c>
      <c r="I380">
        <v>2023</v>
      </c>
      <c r="J380" t="s">
        <v>312</v>
      </c>
      <c r="K380">
        <v>1678.89094</v>
      </c>
    </row>
    <row r="381" spans="1:11">
      <c r="A381" t="s">
        <v>307</v>
      </c>
      <c r="B381">
        <v>882</v>
      </c>
      <c r="C381" t="s">
        <v>549</v>
      </c>
      <c r="D381" t="s">
        <v>550</v>
      </c>
      <c r="E381">
        <v>180631</v>
      </c>
      <c r="F381">
        <v>0</v>
      </c>
      <c r="G381" t="s">
        <v>310</v>
      </c>
      <c r="H381" t="s">
        <v>311</v>
      </c>
      <c r="I381">
        <v>2023</v>
      </c>
      <c r="J381" t="s">
        <v>312</v>
      </c>
      <c r="K381">
        <v>28.194606</v>
      </c>
    </row>
    <row r="382" spans="1:11">
      <c r="A382" t="s">
        <v>307</v>
      </c>
      <c r="B382">
        <v>20</v>
      </c>
      <c r="C382" t="s">
        <v>473</v>
      </c>
      <c r="D382" t="s">
        <v>474</v>
      </c>
      <c r="E382">
        <v>180632</v>
      </c>
      <c r="F382">
        <v>0</v>
      </c>
      <c r="G382" t="s">
        <v>310</v>
      </c>
      <c r="H382" t="s">
        <v>311</v>
      </c>
      <c r="I382">
        <v>2022</v>
      </c>
      <c r="J382" t="s">
        <v>312</v>
      </c>
      <c r="K382">
        <v>5.8354000000000003E-2</v>
      </c>
    </row>
    <row r="383" spans="1:11">
      <c r="A383" t="s">
        <v>307</v>
      </c>
      <c r="B383">
        <v>24</v>
      </c>
      <c r="C383" t="s">
        <v>475</v>
      </c>
      <c r="D383" t="s">
        <v>476</v>
      </c>
      <c r="E383">
        <v>180632</v>
      </c>
      <c r="F383">
        <v>0</v>
      </c>
      <c r="G383" t="s">
        <v>310</v>
      </c>
      <c r="H383" t="s">
        <v>311</v>
      </c>
      <c r="I383">
        <v>2022</v>
      </c>
      <c r="J383" t="s">
        <v>312</v>
      </c>
      <c r="K383">
        <v>13.491529999999999</v>
      </c>
    </row>
    <row r="384" spans="1:11">
      <c r="A384" t="s">
        <v>307</v>
      </c>
      <c r="B384">
        <v>31</v>
      </c>
      <c r="C384" t="s">
        <v>313</v>
      </c>
      <c r="D384" t="s">
        <v>314</v>
      </c>
      <c r="E384">
        <v>180632</v>
      </c>
      <c r="F384">
        <v>0</v>
      </c>
      <c r="G384" t="s">
        <v>310</v>
      </c>
      <c r="H384" t="s">
        <v>311</v>
      </c>
      <c r="I384">
        <v>2022</v>
      </c>
      <c r="J384" t="s">
        <v>312</v>
      </c>
      <c r="K384">
        <v>116.1216</v>
      </c>
    </row>
    <row r="385" spans="1:11">
      <c r="A385" t="s">
        <v>307</v>
      </c>
      <c r="B385">
        <v>32</v>
      </c>
      <c r="C385" t="s">
        <v>315</v>
      </c>
      <c r="D385" t="s">
        <v>316</v>
      </c>
      <c r="E385">
        <v>180632</v>
      </c>
      <c r="F385">
        <v>0</v>
      </c>
      <c r="G385" t="s">
        <v>310</v>
      </c>
      <c r="H385" t="s">
        <v>311</v>
      </c>
      <c r="I385">
        <v>2022</v>
      </c>
      <c r="J385" t="s">
        <v>312</v>
      </c>
      <c r="K385">
        <v>5990.5407400000004</v>
      </c>
    </row>
    <row r="386" spans="1:11">
      <c r="A386" t="s">
        <v>307</v>
      </c>
      <c r="B386">
        <v>36</v>
      </c>
      <c r="C386" t="s">
        <v>317</v>
      </c>
      <c r="D386" t="s">
        <v>318</v>
      </c>
      <c r="E386">
        <v>180632</v>
      </c>
      <c r="F386">
        <v>0</v>
      </c>
      <c r="G386" t="s">
        <v>310</v>
      </c>
      <c r="H386" t="s">
        <v>311</v>
      </c>
      <c r="I386">
        <v>2022</v>
      </c>
      <c r="J386" t="s">
        <v>312</v>
      </c>
      <c r="K386">
        <v>31289.141986789899</v>
      </c>
    </row>
    <row r="387" spans="1:11">
      <c r="A387" t="s">
        <v>307</v>
      </c>
      <c r="B387">
        <v>40</v>
      </c>
      <c r="C387" t="s">
        <v>319</v>
      </c>
      <c r="D387" t="s">
        <v>320</v>
      </c>
      <c r="E387">
        <v>180632</v>
      </c>
      <c r="F387">
        <v>0</v>
      </c>
      <c r="G387" t="s">
        <v>310</v>
      </c>
      <c r="H387" t="s">
        <v>311</v>
      </c>
      <c r="I387">
        <v>2022</v>
      </c>
      <c r="J387" t="s">
        <v>312</v>
      </c>
      <c r="K387">
        <v>178177.07605900001</v>
      </c>
    </row>
    <row r="388" spans="1:11">
      <c r="A388" t="s">
        <v>307</v>
      </c>
      <c r="B388">
        <v>48</v>
      </c>
      <c r="C388" t="s">
        <v>477</v>
      </c>
      <c r="D388" t="s">
        <v>478</v>
      </c>
      <c r="E388">
        <v>180632</v>
      </c>
      <c r="F388">
        <v>0</v>
      </c>
      <c r="G388" t="s">
        <v>310</v>
      </c>
      <c r="H388" t="s">
        <v>311</v>
      </c>
      <c r="I388">
        <v>2022</v>
      </c>
      <c r="J388" t="s">
        <v>312</v>
      </c>
      <c r="K388">
        <v>586.41805699999998</v>
      </c>
    </row>
    <row r="389" spans="1:11">
      <c r="A389" t="s">
        <v>307</v>
      </c>
      <c r="B389">
        <v>51</v>
      </c>
      <c r="C389" t="s">
        <v>321</v>
      </c>
      <c r="D389" t="s">
        <v>322</v>
      </c>
      <c r="E389">
        <v>180632</v>
      </c>
      <c r="F389">
        <v>0</v>
      </c>
      <c r="G389" t="s">
        <v>310</v>
      </c>
      <c r="H389" t="s">
        <v>311</v>
      </c>
      <c r="I389">
        <v>2022</v>
      </c>
      <c r="J389" t="s">
        <v>312</v>
      </c>
      <c r="K389">
        <v>1239.12321</v>
      </c>
    </row>
    <row r="390" spans="1:11">
      <c r="A390" t="s">
        <v>307</v>
      </c>
      <c r="B390">
        <v>52</v>
      </c>
      <c r="C390" t="s">
        <v>323</v>
      </c>
      <c r="D390" t="s">
        <v>324</v>
      </c>
      <c r="E390">
        <v>180632</v>
      </c>
      <c r="F390">
        <v>0</v>
      </c>
      <c r="G390" t="s">
        <v>310</v>
      </c>
      <c r="H390" t="s">
        <v>311</v>
      </c>
      <c r="I390">
        <v>2022</v>
      </c>
      <c r="J390" t="s">
        <v>312</v>
      </c>
      <c r="K390">
        <v>62.9495</v>
      </c>
    </row>
    <row r="391" spans="1:11">
      <c r="A391" t="s">
        <v>307</v>
      </c>
      <c r="B391">
        <v>56</v>
      </c>
      <c r="C391" t="s">
        <v>325</v>
      </c>
      <c r="D391" t="s">
        <v>326</v>
      </c>
      <c r="E391">
        <v>180632</v>
      </c>
      <c r="F391">
        <v>0</v>
      </c>
      <c r="G391" t="s">
        <v>310</v>
      </c>
      <c r="H391" t="s">
        <v>311</v>
      </c>
      <c r="I391">
        <v>2022</v>
      </c>
      <c r="J391" t="s">
        <v>312</v>
      </c>
      <c r="K391">
        <v>227311.25312000001</v>
      </c>
    </row>
    <row r="392" spans="1:11">
      <c r="A392" t="s">
        <v>307</v>
      </c>
      <c r="B392">
        <v>68</v>
      </c>
      <c r="C392" t="s">
        <v>327</v>
      </c>
      <c r="D392" t="s">
        <v>328</v>
      </c>
      <c r="E392">
        <v>180632</v>
      </c>
      <c r="F392">
        <v>0</v>
      </c>
      <c r="G392" t="s">
        <v>310</v>
      </c>
      <c r="H392" t="s">
        <v>311</v>
      </c>
      <c r="I392">
        <v>2022</v>
      </c>
      <c r="J392" t="s">
        <v>312</v>
      </c>
      <c r="K392">
        <v>19.901039999999998</v>
      </c>
    </row>
    <row r="393" spans="1:11">
      <c r="A393" t="s">
        <v>307</v>
      </c>
      <c r="B393">
        <v>70</v>
      </c>
      <c r="C393" t="s">
        <v>329</v>
      </c>
      <c r="D393" t="s">
        <v>330</v>
      </c>
      <c r="E393">
        <v>180632</v>
      </c>
      <c r="F393">
        <v>0</v>
      </c>
      <c r="G393" t="s">
        <v>310</v>
      </c>
      <c r="H393" t="s">
        <v>311</v>
      </c>
      <c r="I393">
        <v>2022</v>
      </c>
      <c r="J393" t="s">
        <v>312</v>
      </c>
      <c r="K393">
        <v>4975.0221000000001</v>
      </c>
    </row>
    <row r="394" spans="1:11">
      <c r="A394" t="s">
        <v>307</v>
      </c>
      <c r="B394">
        <v>72</v>
      </c>
      <c r="C394" t="s">
        <v>479</v>
      </c>
      <c r="D394" t="s">
        <v>480</v>
      </c>
      <c r="E394">
        <v>180632</v>
      </c>
      <c r="F394">
        <v>0</v>
      </c>
      <c r="G394" t="s">
        <v>310</v>
      </c>
      <c r="H394" t="s">
        <v>311</v>
      </c>
      <c r="I394">
        <v>2022</v>
      </c>
      <c r="J394" t="s">
        <v>312</v>
      </c>
      <c r="K394">
        <v>3.7677000000000002E-2</v>
      </c>
    </row>
    <row r="395" spans="1:11">
      <c r="A395" t="s">
        <v>307</v>
      </c>
      <c r="B395">
        <v>76</v>
      </c>
      <c r="C395" t="s">
        <v>331</v>
      </c>
      <c r="D395" t="s">
        <v>332</v>
      </c>
      <c r="E395">
        <v>180632</v>
      </c>
      <c r="F395">
        <v>0</v>
      </c>
      <c r="G395" t="s">
        <v>310</v>
      </c>
      <c r="H395" t="s">
        <v>311</v>
      </c>
      <c r="I395">
        <v>2022</v>
      </c>
      <c r="J395" t="s">
        <v>312</v>
      </c>
      <c r="K395">
        <v>27510.864000000001</v>
      </c>
    </row>
    <row r="396" spans="1:11">
      <c r="A396" t="s">
        <v>307</v>
      </c>
      <c r="B396">
        <v>96</v>
      </c>
      <c r="C396" t="s">
        <v>481</v>
      </c>
      <c r="D396" t="s">
        <v>482</v>
      </c>
      <c r="E396">
        <v>180632</v>
      </c>
      <c r="F396">
        <v>0</v>
      </c>
      <c r="G396" t="s">
        <v>310</v>
      </c>
      <c r="H396" t="s">
        <v>311</v>
      </c>
      <c r="I396">
        <v>2022</v>
      </c>
      <c r="J396" t="s">
        <v>312</v>
      </c>
      <c r="K396">
        <v>43.052042999999998</v>
      </c>
    </row>
    <row r="397" spans="1:11">
      <c r="A397" t="s">
        <v>307</v>
      </c>
      <c r="B397">
        <v>97</v>
      </c>
      <c r="C397" t="s">
        <v>333</v>
      </c>
      <c r="D397" t="s">
        <v>334</v>
      </c>
      <c r="E397">
        <v>180632</v>
      </c>
      <c r="F397">
        <v>0</v>
      </c>
      <c r="G397" t="s">
        <v>310</v>
      </c>
      <c r="H397" t="s">
        <v>311</v>
      </c>
      <c r="I397">
        <v>2022</v>
      </c>
      <c r="J397" t="s">
        <v>312</v>
      </c>
      <c r="K397">
        <v>1397875.8790899999</v>
      </c>
    </row>
    <row r="398" spans="1:11">
      <c r="A398" t="s">
        <v>307</v>
      </c>
      <c r="B398">
        <v>100</v>
      </c>
      <c r="C398" t="s">
        <v>335</v>
      </c>
      <c r="D398" t="s">
        <v>336</v>
      </c>
      <c r="E398">
        <v>180632</v>
      </c>
      <c r="F398">
        <v>0</v>
      </c>
      <c r="G398" t="s">
        <v>310</v>
      </c>
      <c r="H398" t="s">
        <v>311</v>
      </c>
      <c r="I398">
        <v>2022</v>
      </c>
      <c r="J398" t="s">
        <v>312</v>
      </c>
      <c r="K398">
        <v>80467.415404413798</v>
      </c>
    </row>
    <row r="399" spans="1:11">
      <c r="A399" t="s">
        <v>307</v>
      </c>
      <c r="B399">
        <v>124</v>
      </c>
      <c r="C399" t="s">
        <v>337</v>
      </c>
      <c r="D399" t="s">
        <v>338</v>
      </c>
      <c r="E399">
        <v>180632</v>
      </c>
      <c r="F399">
        <v>0</v>
      </c>
      <c r="G399" t="s">
        <v>310</v>
      </c>
      <c r="H399" t="s">
        <v>311</v>
      </c>
      <c r="I399">
        <v>2022</v>
      </c>
      <c r="J399" t="s">
        <v>312</v>
      </c>
      <c r="K399">
        <v>289404.07562299998</v>
      </c>
    </row>
    <row r="400" spans="1:11">
      <c r="A400" t="s">
        <v>307</v>
      </c>
      <c r="B400">
        <v>132</v>
      </c>
      <c r="C400" t="s">
        <v>485</v>
      </c>
      <c r="D400" t="s">
        <v>486</v>
      </c>
      <c r="E400">
        <v>180632</v>
      </c>
      <c r="F400">
        <v>0</v>
      </c>
      <c r="G400" t="s">
        <v>310</v>
      </c>
      <c r="H400" t="s">
        <v>311</v>
      </c>
      <c r="I400">
        <v>2022</v>
      </c>
      <c r="J400" t="s">
        <v>312</v>
      </c>
      <c r="K400">
        <v>28.988379999999999</v>
      </c>
    </row>
    <row r="401" spans="1:11">
      <c r="A401" t="s">
        <v>307</v>
      </c>
      <c r="B401">
        <v>144</v>
      </c>
      <c r="C401" t="s">
        <v>339</v>
      </c>
      <c r="D401" t="s">
        <v>340</v>
      </c>
      <c r="E401">
        <v>180632</v>
      </c>
      <c r="F401">
        <v>0</v>
      </c>
      <c r="G401" t="s">
        <v>310</v>
      </c>
      <c r="H401" t="s">
        <v>311</v>
      </c>
      <c r="I401">
        <v>2022</v>
      </c>
      <c r="J401" t="s">
        <v>312</v>
      </c>
      <c r="K401">
        <v>0.27116531999999999</v>
      </c>
    </row>
    <row r="402" spans="1:11">
      <c r="A402" t="s">
        <v>307</v>
      </c>
      <c r="B402">
        <v>152</v>
      </c>
      <c r="C402" t="s">
        <v>341</v>
      </c>
      <c r="D402" t="s">
        <v>342</v>
      </c>
      <c r="E402">
        <v>180632</v>
      </c>
      <c r="F402">
        <v>0</v>
      </c>
      <c r="G402" t="s">
        <v>310</v>
      </c>
      <c r="H402" t="s">
        <v>311</v>
      </c>
      <c r="I402">
        <v>2022</v>
      </c>
      <c r="J402" t="s">
        <v>312</v>
      </c>
      <c r="K402">
        <v>3435.0538000000001</v>
      </c>
    </row>
    <row r="403" spans="1:11">
      <c r="A403" t="s">
        <v>307</v>
      </c>
      <c r="B403">
        <v>156</v>
      </c>
      <c r="C403" t="s">
        <v>343</v>
      </c>
      <c r="D403" t="s">
        <v>344</v>
      </c>
      <c r="E403">
        <v>180632</v>
      </c>
      <c r="F403">
        <v>0</v>
      </c>
      <c r="G403" t="s">
        <v>310</v>
      </c>
      <c r="H403" t="s">
        <v>311</v>
      </c>
      <c r="I403">
        <v>2022</v>
      </c>
      <c r="J403" t="s">
        <v>312</v>
      </c>
      <c r="K403">
        <v>31234.797999999999</v>
      </c>
    </row>
    <row r="404" spans="1:11">
      <c r="A404" t="s">
        <v>307</v>
      </c>
      <c r="B404">
        <v>170</v>
      </c>
      <c r="C404" t="s">
        <v>487</v>
      </c>
      <c r="D404" t="s">
        <v>488</v>
      </c>
      <c r="E404">
        <v>180632</v>
      </c>
      <c r="F404">
        <v>0</v>
      </c>
      <c r="G404" t="s">
        <v>310</v>
      </c>
      <c r="H404" t="s">
        <v>311</v>
      </c>
      <c r="I404">
        <v>2022</v>
      </c>
      <c r="J404" t="s">
        <v>312</v>
      </c>
      <c r="K404">
        <v>22606.565890000002</v>
      </c>
    </row>
    <row r="405" spans="1:11">
      <c r="A405" t="s">
        <v>307</v>
      </c>
      <c r="B405">
        <v>178</v>
      </c>
      <c r="C405" t="s">
        <v>551</v>
      </c>
      <c r="D405" t="s">
        <v>552</v>
      </c>
      <c r="E405">
        <v>180632</v>
      </c>
      <c r="F405">
        <v>0</v>
      </c>
      <c r="G405" t="s">
        <v>310</v>
      </c>
      <c r="H405" t="s">
        <v>311</v>
      </c>
      <c r="I405">
        <v>2022</v>
      </c>
      <c r="J405" t="s">
        <v>312</v>
      </c>
      <c r="K405">
        <v>1.165918</v>
      </c>
    </row>
    <row r="406" spans="1:11">
      <c r="A406" t="s">
        <v>307</v>
      </c>
      <c r="B406">
        <v>188</v>
      </c>
      <c r="C406" t="s">
        <v>489</v>
      </c>
      <c r="D406" t="s">
        <v>490</v>
      </c>
      <c r="E406">
        <v>180632</v>
      </c>
      <c r="F406">
        <v>0</v>
      </c>
      <c r="G406" t="s">
        <v>310</v>
      </c>
      <c r="H406" t="s">
        <v>311</v>
      </c>
      <c r="I406">
        <v>2022</v>
      </c>
      <c r="J406" t="s">
        <v>312</v>
      </c>
      <c r="K406">
        <v>2618.8394499999999</v>
      </c>
    </row>
    <row r="407" spans="1:11">
      <c r="A407" t="s">
        <v>307</v>
      </c>
      <c r="B407">
        <v>191</v>
      </c>
      <c r="C407" t="s">
        <v>345</v>
      </c>
      <c r="D407" t="s">
        <v>346</v>
      </c>
      <c r="E407">
        <v>180632</v>
      </c>
      <c r="F407">
        <v>0</v>
      </c>
      <c r="G407" t="s">
        <v>310</v>
      </c>
      <c r="H407" t="s">
        <v>311</v>
      </c>
      <c r="I407">
        <v>2022</v>
      </c>
      <c r="J407" t="s">
        <v>312</v>
      </c>
      <c r="K407">
        <v>72166.191000000006</v>
      </c>
    </row>
    <row r="408" spans="1:11">
      <c r="A408" t="s">
        <v>307</v>
      </c>
      <c r="B408">
        <v>196</v>
      </c>
      <c r="C408" t="s">
        <v>347</v>
      </c>
      <c r="D408" t="s">
        <v>348</v>
      </c>
      <c r="E408">
        <v>180632</v>
      </c>
      <c r="F408">
        <v>0</v>
      </c>
      <c r="G408" t="s">
        <v>310</v>
      </c>
      <c r="H408" t="s">
        <v>311</v>
      </c>
      <c r="I408">
        <v>2022</v>
      </c>
      <c r="J408" t="s">
        <v>312</v>
      </c>
      <c r="K408">
        <v>152.57095075755001</v>
      </c>
    </row>
    <row r="409" spans="1:11">
      <c r="A409" t="s">
        <v>307</v>
      </c>
      <c r="B409">
        <v>203</v>
      </c>
      <c r="C409" t="s">
        <v>349</v>
      </c>
      <c r="D409" t="s">
        <v>350</v>
      </c>
      <c r="E409">
        <v>180632</v>
      </c>
      <c r="F409">
        <v>0</v>
      </c>
      <c r="G409" t="s">
        <v>310</v>
      </c>
      <c r="H409" t="s">
        <v>311</v>
      </c>
      <c r="I409">
        <v>2022</v>
      </c>
      <c r="J409" t="s">
        <v>312</v>
      </c>
      <c r="K409">
        <v>57579.783000000003</v>
      </c>
    </row>
    <row r="410" spans="1:11">
      <c r="A410" t="s">
        <v>307</v>
      </c>
      <c r="B410">
        <v>204</v>
      </c>
      <c r="C410" t="s">
        <v>553</v>
      </c>
      <c r="D410" t="s">
        <v>554</v>
      </c>
      <c r="E410">
        <v>180632</v>
      </c>
      <c r="F410">
        <v>0</v>
      </c>
      <c r="G410" t="s">
        <v>310</v>
      </c>
      <c r="H410" t="s">
        <v>311</v>
      </c>
      <c r="I410">
        <v>2022</v>
      </c>
      <c r="J410" t="s">
        <v>312</v>
      </c>
      <c r="K410">
        <v>0.950901</v>
      </c>
    </row>
    <row r="411" spans="1:11">
      <c r="A411" t="s">
        <v>307</v>
      </c>
      <c r="B411">
        <v>208</v>
      </c>
      <c r="C411" t="s">
        <v>351</v>
      </c>
      <c r="D411" t="s">
        <v>352</v>
      </c>
      <c r="E411">
        <v>180632</v>
      </c>
      <c r="F411">
        <v>0</v>
      </c>
      <c r="G411" t="s">
        <v>310</v>
      </c>
      <c r="H411" t="s">
        <v>311</v>
      </c>
      <c r="I411">
        <v>2022</v>
      </c>
      <c r="J411" t="s">
        <v>312</v>
      </c>
      <c r="K411">
        <v>24352.698560000001</v>
      </c>
    </row>
    <row r="412" spans="1:11">
      <c r="A412" t="s">
        <v>307</v>
      </c>
      <c r="B412">
        <v>214</v>
      </c>
      <c r="C412" t="s">
        <v>353</v>
      </c>
      <c r="D412" t="s">
        <v>354</v>
      </c>
      <c r="E412">
        <v>180632</v>
      </c>
      <c r="F412">
        <v>0</v>
      </c>
      <c r="G412" t="s">
        <v>310</v>
      </c>
      <c r="H412" t="s">
        <v>311</v>
      </c>
      <c r="I412">
        <v>2022</v>
      </c>
      <c r="J412" t="s">
        <v>312</v>
      </c>
      <c r="K412">
        <v>5232.900095</v>
      </c>
    </row>
    <row r="413" spans="1:11">
      <c r="A413" t="s">
        <v>307</v>
      </c>
      <c r="B413">
        <v>218</v>
      </c>
      <c r="C413" t="s">
        <v>355</v>
      </c>
      <c r="D413" t="s">
        <v>356</v>
      </c>
      <c r="E413">
        <v>180632</v>
      </c>
      <c r="F413">
        <v>0</v>
      </c>
      <c r="G413" t="s">
        <v>310</v>
      </c>
      <c r="H413" t="s">
        <v>311</v>
      </c>
      <c r="I413">
        <v>2022</v>
      </c>
      <c r="J413" t="s">
        <v>312</v>
      </c>
      <c r="K413">
        <v>1852.4928</v>
      </c>
    </row>
    <row r="414" spans="1:11">
      <c r="A414" t="s">
        <v>307</v>
      </c>
      <c r="B414">
        <v>222</v>
      </c>
      <c r="C414" t="s">
        <v>357</v>
      </c>
      <c r="D414" t="s">
        <v>358</v>
      </c>
      <c r="E414">
        <v>180632</v>
      </c>
      <c r="F414">
        <v>0</v>
      </c>
      <c r="G414" t="s">
        <v>310</v>
      </c>
      <c r="H414" t="s">
        <v>311</v>
      </c>
      <c r="I414">
        <v>2022</v>
      </c>
      <c r="J414" t="s">
        <v>312</v>
      </c>
      <c r="K414">
        <v>2019.0889999999999</v>
      </c>
    </row>
    <row r="415" spans="1:11">
      <c r="A415" t="s">
        <v>307</v>
      </c>
      <c r="B415">
        <v>233</v>
      </c>
      <c r="C415" t="s">
        <v>359</v>
      </c>
      <c r="D415" t="s">
        <v>360</v>
      </c>
      <c r="E415">
        <v>180632</v>
      </c>
      <c r="F415">
        <v>0</v>
      </c>
      <c r="G415" t="s">
        <v>310</v>
      </c>
      <c r="H415" t="s">
        <v>311</v>
      </c>
      <c r="I415">
        <v>2022</v>
      </c>
      <c r="J415" t="s">
        <v>312</v>
      </c>
      <c r="K415">
        <v>4879.1943099999999</v>
      </c>
    </row>
    <row r="416" spans="1:11">
      <c r="A416" t="s">
        <v>307</v>
      </c>
      <c r="B416">
        <v>246</v>
      </c>
      <c r="C416" t="s">
        <v>361</v>
      </c>
      <c r="D416" t="s">
        <v>362</v>
      </c>
      <c r="E416">
        <v>180632</v>
      </c>
      <c r="F416">
        <v>0</v>
      </c>
      <c r="G416" t="s">
        <v>310</v>
      </c>
      <c r="H416" t="s">
        <v>311</v>
      </c>
      <c r="I416">
        <v>2022</v>
      </c>
      <c r="J416" t="s">
        <v>312</v>
      </c>
      <c r="K416">
        <v>9609.6079100000006</v>
      </c>
    </row>
    <row r="417" spans="1:11">
      <c r="A417" t="s">
        <v>307</v>
      </c>
      <c r="B417">
        <v>251</v>
      </c>
      <c r="C417" t="s">
        <v>363</v>
      </c>
      <c r="D417" t="s">
        <v>364</v>
      </c>
      <c r="E417">
        <v>180632</v>
      </c>
      <c r="F417">
        <v>0</v>
      </c>
      <c r="G417" t="s">
        <v>310</v>
      </c>
      <c r="H417" t="s">
        <v>311</v>
      </c>
      <c r="I417">
        <v>2022</v>
      </c>
      <c r="J417" t="s">
        <v>312</v>
      </c>
      <c r="K417">
        <v>215987.86754667101</v>
      </c>
    </row>
    <row r="418" spans="1:11">
      <c r="A418" t="s">
        <v>307</v>
      </c>
      <c r="B418">
        <v>266</v>
      </c>
      <c r="C418" t="s">
        <v>491</v>
      </c>
      <c r="D418" t="s">
        <v>492</v>
      </c>
      <c r="E418">
        <v>180632</v>
      </c>
      <c r="F418">
        <v>0</v>
      </c>
      <c r="G418" t="s">
        <v>310</v>
      </c>
      <c r="H418" t="s">
        <v>311</v>
      </c>
      <c r="I418">
        <v>2022</v>
      </c>
      <c r="J418" t="s">
        <v>312</v>
      </c>
      <c r="K418">
        <v>0.83271300000000004</v>
      </c>
    </row>
    <row r="419" spans="1:11">
      <c r="A419" t="s">
        <v>307</v>
      </c>
      <c r="B419">
        <v>268</v>
      </c>
      <c r="C419" t="s">
        <v>365</v>
      </c>
      <c r="D419" t="s">
        <v>366</v>
      </c>
      <c r="E419">
        <v>180632</v>
      </c>
      <c r="F419">
        <v>0</v>
      </c>
      <c r="G419" t="s">
        <v>310</v>
      </c>
      <c r="H419" t="s">
        <v>311</v>
      </c>
      <c r="I419">
        <v>2022</v>
      </c>
      <c r="J419" t="s">
        <v>312</v>
      </c>
      <c r="K419">
        <v>1076.8858700000001</v>
      </c>
    </row>
    <row r="420" spans="1:11">
      <c r="A420" t="s">
        <v>307</v>
      </c>
      <c r="B420">
        <v>276</v>
      </c>
      <c r="C420" t="s">
        <v>367</v>
      </c>
      <c r="D420" t="s">
        <v>368</v>
      </c>
      <c r="E420">
        <v>180632</v>
      </c>
      <c r="F420">
        <v>0</v>
      </c>
      <c r="G420" t="s">
        <v>310</v>
      </c>
      <c r="H420" t="s">
        <v>311</v>
      </c>
      <c r="I420">
        <v>2022</v>
      </c>
      <c r="J420" t="s">
        <v>312</v>
      </c>
      <c r="K420">
        <v>1551821.6469630001</v>
      </c>
    </row>
    <row r="421" spans="1:11">
      <c r="A421" t="s">
        <v>307</v>
      </c>
      <c r="B421">
        <v>288</v>
      </c>
      <c r="C421" t="s">
        <v>493</v>
      </c>
      <c r="D421" t="s">
        <v>494</v>
      </c>
      <c r="E421">
        <v>180632</v>
      </c>
      <c r="F421">
        <v>0</v>
      </c>
      <c r="G421" t="s">
        <v>310</v>
      </c>
      <c r="H421" t="s">
        <v>311</v>
      </c>
      <c r="I421">
        <v>2022</v>
      </c>
      <c r="J421" t="s">
        <v>312</v>
      </c>
      <c r="K421">
        <v>545.29576399999996</v>
      </c>
    </row>
    <row r="422" spans="1:11">
      <c r="A422" t="s">
        <v>307</v>
      </c>
      <c r="B422">
        <v>300</v>
      </c>
      <c r="C422" t="s">
        <v>369</v>
      </c>
      <c r="D422" t="s">
        <v>370</v>
      </c>
      <c r="E422">
        <v>180632</v>
      </c>
      <c r="F422">
        <v>0</v>
      </c>
      <c r="G422" t="s">
        <v>310</v>
      </c>
      <c r="H422" t="s">
        <v>311</v>
      </c>
      <c r="I422">
        <v>2022</v>
      </c>
      <c r="J422" t="s">
        <v>312</v>
      </c>
      <c r="K422">
        <v>14606.282590000001</v>
      </c>
    </row>
    <row r="423" spans="1:11">
      <c r="A423" t="s">
        <v>307</v>
      </c>
      <c r="B423">
        <v>320</v>
      </c>
      <c r="C423" t="s">
        <v>371</v>
      </c>
      <c r="D423" t="s">
        <v>372</v>
      </c>
      <c r="E423">
        <v>180632</v>
      </c>
      <c r="F423">
        <v>0</v>
      </c>
      <c r="G423" t="s">
        <v>310</v>
      </c>
      <c r="H423" t="s">
        <v>311</v>
      </c>
      <c r="I423">
        <v>2022</v>
      </c>
      <c r="J423" t="s">
        <v>312</v>
      </c>
      <c r="K423">
        <v>374.964</v>
      </c>
    </row>
    <row r="424" spans="1:11">
      <c r="A424" t="s">
        <v>307</v>
      </c>
      <c r="B424">
        <v>328</v>
      </c>
      <c r="C424" t="s">
        <v>373</v>
      </c>
      <c r="D424" t="s">
        <v>374</v>
      </c>
      <c r="E424">
        <v>180632</v>
      </c>
      <c r="F424">
        <v>0</v>
      </c>
      <c r="G424" t="s">
        <v>310</v>
      </c>
      <c r="H424" t="s">
        <v>311</v>
      </c>
      <c r="I424">
        <v>2022</v>
      </c>
      <c r="J424" t="s">
        <v>312</v>
      </c>
      <c r="K424">
        <v>7.6740000000000003E-3</v>
      </c>
    </row>
    <row r="425" spans="1:11">
      <c r="A425" t="s">
        <v>307</v>
      </c>
      <c r="B425">
        <v>344</v>
      </c>
      <c r="C425" t="s">
        <v>375</v>
      </c>
      <c r="D425" t="s">
        <v>376</v>
      </c>
      <c r="E425">
        <v>180632</v>
      </c>
      <c r="F425">
        <v>0</v>
      </c>
      <c r="G425" t="s">
        <v>310</v>
      </c>
      <c r="H425" t="s">
        <v>311</v>
      </c>
      <c r="I425">
        <v>2022</v>
      </c>
      <c r="J425" t="s">
        <v>312</v>
      </c>
      <c r="K425">
        <v>5782.7841500000004</v>
      </c>
    </row>
    <row r="426" spans="1:11">
      <c r="A426" t="s">
        <v>307</v>
      </c>
      <c r="B426">
        <v>348</v>
      </c>
      <c r="C426" t="s">
        <v>377</v>
      </c>
      <c r="D426" t="s">
        <v>378</v>
      </c>
      <c r="E426">
        <v>180632</v>
      </c>
      <c r="F426">
        <v>0</v>
      </c>
      <c r="G426" t="s">
        <v>310</v>
      </c>
      <c r="H426" t="s">
        <v>311</v>
      </c>
      <c r="I426">
        <v>2022</v>
      </c>
      <c r="J426" t="s">
        <v>312</v>
      </c>
      <c r="K426">
        <v>38957.222000000002</v>
      </c>
    </row>
    <row r="427" spans="1:11">
      <c r="A427" t="s">
        <v>307</v>
      </c>
      <c r="B427">
        <v>352</v>
      </c>
      <c r="C427" t="s">
        <v>379</v>
      </c>
      <c r="D427" t="s">
        <v>380</v>
      </c>
      <c r="E427">
        <v>180632</v>
      </c>
      <c r="F427">
        <v>0</v>
      </c>
      <c r="G427" t="s">
        <v>310</v>
      </c>
      <c r="H427" t="s">
        <v>311</v>
      </c>
      <c r="I427">
        <v>2022</v>
      </c>
      <c r="J427" t="s">
        <v>312</v>
      </c>
      <c r="K427">
        <v>550.00027599999999</v>
      </c>
    </row>
    <row r="428" spans="1:11">
      <c r="A428" t="s">
        <v>307</v>
      </c>
      <c r="B428">
        <v>360</v>
      </c>
      <c r="C428" t="s">
        <v>497</v>
      </c>
      <c r="D428" t="s">
        <v>498</v>
      </c>
      <c r="E428">
        <v>180632</v>
      </c>
      <c r="F428">
        <v>0</v>
      </c>
      <c r="G428" t="s">
        <v>310</v>
      </c>
      <c r="H428" t="s">
        <v>311</v>
      </c>
      <c r="I428">
        <v>2022</v>
      </c>
      <c r="J428" t="s">
        <v>312</v>
      </c>
      <c r="K428">
        <v>1078.8119999999999</v>
      </c>
    </row>
    <row r="429" spans="1:11">
      <c r="A429" t="s">
        <v>307</v>
      </c>
      <c r="B429">
        <v>372</v>
      </c>
      <c r="C429" t="s">
        <v>381</v>
      </c>
      <c r="D429" t="s">
        <v>382</v>
      </c>
      <c r="E429">
        <v>180632</v>
      </c>
      <c r="F429">
        <v>0</v>
      </c>
      <c r="G429" t="s">
        <v>310</v>
      </c>
      <c r="H429" t="s">
        <v>311</v>
      </c>
      <c r="I429">
        <v>2022</v>
      </c>
      <c r="J429" t="s">
        <v>312</v>
      </c>
      <c r="K429">
        <v>125017.235182</v>
      </c>
    </row>
    <row r="430" spans="1:11">
      <c r="A430" t="s">
        <v>307</v>
      </c>
      <c r="B430">
        <v>376</v>
      </c>
      <c r="C430" t="s">
        <v>383</v>
      </c>
      <c r="D430" t="s">
        <v>384</v>
      </c>
      <c r="E430">
        <v>180632</v>
      </c>
      <c r="F430">
        <v>0</v>
      </c>
      <c r="G430" t="s">
        <v>310</v>
      </c>
      <c r="H430" t="s">
        <v>311</v>
      </c>
      <c r="I430">
        <v>2022</v>
      </c>
      <c r="J430" t="s">
        <v>312</v>
      </c>
      <c r="K430">
        <v>3478</v>
      </c>
    </row>
    <row r="431" spans="1:11">
      <c r="A431" t="s">
        <v>307</v>
      </c>
      <c r="B431">
        <v>380</v>
      </c>
      <c r="C431" t="s">
        <v>385</v>
      </c>
      <c r="D431" t="s">
        <v>386</v>
      </c>
      <c r="E431">
        <v>180632</v>
      </c>
      <c r="F431">
        <v>0</v>
      </c>
      <c r="G431" t="s">
        <v>310</v>
      </c>
      <c r="H431" t="s">
        <v>311</v>
      </c>
      <c r="I431">
        <v>2022</v>
      </c>
      <c r="J431" t="s">
        <v>312</v>
      </c>
      <c r="K431">
        <v>102057.349481</v>
      </c>
    </row>
    <row r="432" spans="1:11">
      <c r="A432" t="s">
        <v>307</v>
      </c>
      <c r="B432">
        <v>384</v>
      </c>
      <c r="C432" t="s">
        <v>499</v>
      </c>
      <c r="D432" t="s">
        <v>500</v>
      </c>
      <c r="E432">
        <v>180632</v>
      </c>
      <c r="F432">
        <v>0</v>
      </c>
      <c r="G432" t="s">
        <v>310</v>
      </c>
      <c r="H432" t="s">
        <v>311</v>
      </c>
      <c r="I432">
        <v>2022</v>
      </c>
      <c r="J432" t="s">
        <v>312</v>
      </c>
      <c r="K432">
        <v>119.152529</v>
      </c>
    </row>
    <row r="433" spans="1:11">
      <c r="A433" t="s">
        <v>307</v>
      </c>
      <c r="B433">
        <v>388</v>
      </c>
      <c r="C433" t="s">
        <v>501</v>
      </c>
      <c r="D433" t="s">
        <v>502</v>
      </c>
      <c r="E433">
        <v>180632</v>
      </c>
      <c r="F433">
        <v>0</v>
      </c>
      <c r="G433" t="s">
        <v>310</v>
      </c>
      <c r="H433" t="s">
        <v>311</v>
      </c>
      <c r="I433">
        <v>2022</v>
      </c>
      <c r="J433" t="s">
        <v>312</v>
      </c>
      <c r="K433">
        <v>21.624880000000001</v>
      </c>
    </row>
    <row r="434" spans="1:11">
      <c r="A434" t="s">
        <v>307</v>
      </c>
      <c r="B434">
        <v>392</v>
      </c>
      <c r="C434" t="s">
        <v>387</v>
      </c>
      <c r="D434" t="s">
        <v>388</v>
      </c>
      <c r="E434">
        <v>180632</v>
      </c>
      <c r="F434">
        <v>0</v>
      </c>
      <c r="G434" t="s">
        <v>310</v>
      </c>
      <c r="H434" t="s">
        <v>311</v>
      </c>
      <c r="I434">
        <v>2022</v>
      </c>
      <c r="J434" t="s">
        <v>312</v>
      </c>
      <c r="K434">
        <v>59585.9355048</v>
      </c>
    </row>
    <row r="435" spans="1:11">
      <c r="A435" t="s">
        <v>307</v>
      </c>
      <c r="B435">
        <v>398</v>
      </c>
      <c r="C435" t="s">
        <v>503</v>
      </c>
      <c r="D435" t="s">
        <v>504</v>
      </c>
      <c r="E435">
        <v>180632</v>
      </c>
      <c r="F435">
        <v>0</v>
      </c>
      <c r="G435" t="s">
        <v>310</v>
      </c>
      <c r="H435" t="s">
        <v>311</v>
      </c>
      <c r="I435">
        <v>2022</v>
      </c>
      <c r="J435" t="s">
        <v>312</v>
      </c>
      <c r="K435">
        <v>7277.2548500000003</v>
      </c>
    </row>
    <row r="436" spans="1:11">
      <c r="A436" t="s">
        <v>307</v>
      </c>
      <c r="B436">
        <v>400</v>
      </c>
      <c r="C436" t="s">
        <v>505</v>
      </c>
      <c r="D436" t="s">
        <v>506</v>
      </c>
      <c r="E436">
        <v>180632</v>
      </c>
      <c r="F436">
        <v>0</v>
      </c>
      <c r="G436" t="s">
        <v>310</v>
      </c>
      <c r="H436" t="s">
        <v>311</v>
      </c>
      <c r="I436">
        <v>2022</v>
      </c>
      <c r="J436" t="s">
        <v>312</v>
      </c>
      <c r="K436">
        <v>1036.5595599999999</v>
      </c>
    </row>
    <row r="437" spans="1:11">
      <c r="A437" t="s">
        <v>307</v>
      </c>
      <c r="B437">
        <v>404</v>
      </c>
      <c r="C437" t="s">
        <v>507</v>
      </c>
      <c r="D437" t="s">
        <v>508</v>
      </c>
      <c r="E437">
        <v>180632</v>
      </c>
      <c r="F437">
        <v>0</v>
      </c>
      <c r="G437" t="s">
        <v>310</v>
      </c>
      <c r="H437" t="s">
        <v>311</v>
      </c>
      <c r="I437">
        <v>2022</v>
      </c>
      <c r="J437" t="s">
        <v>312</v>
      </c>
      <c r="K437">
        <v>410.19222100000002</v>
      </c>
    </row>
    <row r="438" spans="1:11">
      <c r="A438" t="s">
        <v>307</v>
      </c>
      <c r="B438">
        <v>410</v>
      </c>
      <c r="C438" t="s">
        <v>389</v>
      </c>
      <c r="D438" t="s">
        <v>390</v>
      </c>
      <c r="E438">
        <v>180632</v>
      </c>
      <c r="F438">
        <v>0</v>
      </c>
      <c r="G438" t="s">
        <v>310</v>
      </c>
      <c r="H438" t="s">
        <v>311</v>
      </c>
      <c r="I438">
        <v>2022</v>
      </c>
      <c r="J438" t="s">
        <v>312</v>
      </c>
      <c r="K438">
        <v>5793.2349999999997</v>
      </c>
    </row>
    <row r="439" spans="1:11">
      <c r="A439" t="s">
        <v>307</v>
      </c>
      <c r="B439">
        <v>414</v>
      </c>
      <c r="C439" t="s">
        <v>509</v>
      </c>
      <c r="D439" t="s">
        <v>510</v>
      </c>
      <c r="E439">
        <v>180632</v>
      </c>
      <c r="F439">
        <v>0</v>
      </c>
      <c r="G439" t="s">
        <v>310</v>
      </c>
      <c r="H439" t="s">
        <v>311</v>
      </c>
      <c r="I439">
        <v>2022</v>
      </c>
      <c r="J439" t="s">
        <v>312</v>
      </c>
      <c r="K439">
        <v>38.950476000000002</v>
      </c>
    </row>
    <row r="440" spans="1:11">
      <c r="A440" t="s">
        <v>307</v>
      </c>
      <c r="B440">
        <v>417</v>
      </c>
      <c r="C440" t="s">
        <v>391</v>
      </c>
      <c r="D440" t="s">
        <v>392</v>
      </c>
      <c r="E440">
        <v>180632</v>
      </c>
      <c r="F440">
        <v>0</v>
      </c>
      <c r="G440" t="s">
        <v>310</v>
      </c>
      <c r="H440" t="s">
        <v>311</v>
      </c>
      <c r="I440">
        <v>2022</v>
      </c>
      <c r="J440" t="s">
        <v>312</v>
      </c>
      <c r="K440">
        <v>76.963999999999999</v>
      </c>
    </row>
    <row r="441" spans="1:11">
      <c r="A441" t="s">
        <v>307</v>
      </c>
      <c r="B441">
        <v>422</v>
      </c>
      <c r="C441" t="s">
        <v>511</v>
      </c>
      <c r="D441" t="s">
        <v>512</v>
      </c>
      <c r="E441">
        <v>180632</v>
      </c>
      <c r="F441">
        <v>0</v>
      </c>
      <c r="G441" t="s">
        <v>310</v>
      </c>
      <c r="H441" t="s">
        <v>311</v>
      </c>
      <c r="I441">
        <v>2022</v>
      </c>
      <c r="J441" t="s">
        <v>312</v>
      </c>
      <c r="K441">
        <v>391.154</v>
      </c>
    </row>
    <row r="442" spans="1:11">
      <c r="A442" t="s">
        <v>307</v>
      </c>
      <c r="B442">
        <v>428</v>
      </c>
      <c r="C442" t="s">
        <v>393</v>
      </c>
      <c r="D442" t="s">
        <v>394</v>
      </c>
      <c r="E442">
        <v>180632</v>
      </c>
      <c r="F442">
        <v>0</v>
      </c>
      <c r="G442" t="s">
        <v>310</v>
      </c>
      <c r="H442" t="s">
        <v>311</v>
      </c>
      <c r="I442">
        <v>2022</v>
      </c>
      <c r="J442" t="s">
        <v>312</v>
      </c>
      <c r="K442">
        <v>12578.289946999999</v>
      </c>
    </row>
    <row r="443" spans="1:11">
      <c r="A443" t="s">
        <v>307</v>
      </c>
      <c r="B443">
        <v>430</v>
      </c>
      <c r="C443" t="s">
        <v>555</v>
      </c>
      <c r="D443" t="s">
        <v>556</v>
      </c>
      <c r="E443">
        <v>180632</v>
      </c>
      <c r="F443">
        <v>0</v>
      </c>
      <c r="G443" t="s">
        <v>310</v>
      </c>
      <c r="H443" t="s">
        <v>311</v>
      </c>
      <c r="I443">
        <v>2022</v>
      </c>
      <c r="J443" t="s">
        <v>312</v>
      </c>
      <c r="K443">
        <v>0.15</v>
      </c>
    </row>
    <row r="444" spans="1:11">
      <c r="A444" t="s">
        <v>307</v>
      </c>
      <c r="B444">
        <v>440</v>
      </c>
      <c r="C444" t="s">
        <v>395</v>
      </c>
      <c r="D444" t="s">
        <v>396</v>
      </c>
      <c r="E444">
        <v>180632</v>
      </c>
      <c r="F444">
        <v>0</v>
      </c>
      <c r="G444" t="s">
        <v>310</v>
      </c>
      <c r="H444" t="s">
        <v>311</v>
      </c>
      <c r="I444">
        <v>2022</v>
      </c>
      <c r="J444" t="s">
        <v>312</v>
      </c>
      <c r="K444">
        <v>37892.154999999999</v>
      </c>
    </row>
    <row r="445" spans="1:11">
      <c r="A445" t="s">
        <v>307</v>
      </c>
      <c r="B445">
        <v>442</v>
      </c>
      <c r="C445" t="s">
        <v>397</v>
      </c>
      <c r="D445" t="s">
        <v>398</v>
      </c>
      <c r="E445">
        <v>180632</v>
      </c>
      <c r="F445">
        <v>0</v>
      </c>
      <c r="G445" t="s">
        <v>310</v>
      </c>
      <c r="H445" t="s">
        <v>311</v>
      </c>
      <c r="I445">
        <v>2022</v>
      </c>
      <c r="J445" t="s">
        <v>312</v>
      </c>
      <c r="K445">
        <v>258.58456799999999</v>
      </c>
    </row>
    <row r="446" spans="1:11">
      <c r="A446" t="s">
        <v>307</v>
      </c>
      <c r="B446">
        <v>450</v>
      </c>
      <c r="C446" t="s">
        <v>513</v>
      </c>
      <c r="D446" t="s">
        <v>514</v>
      </c>
      <c r="E446">
        <v>180632</v>
      </c>
      <c r="F446">
        <v>0</v>
      </c>
      <c r="G446" t="s">
        <v>310</v>
      </c>
      <c r="H446" t="s">
        <v>311</v>
      </c>
      <c r="I446">
        <v>2022</v>
      </c>
      <c r="J446" t="s">
        <v>312</v>
      </c>
      <c r="K446">
        <v>1963.462518</v>
      </c>
    </row>
    <row r="447" spans="1:11">
      <c r="A447" t="s">
        <v>307</v>
      </c>
      <c r="B447">
        <v>458</v>
      </c>
      <c r="C447" t="s">
        <v>401</v>
      </c>
      <c r="D447" t="s">
        <v>402</v>
      </c>
      <c r="E447">
        <v>180632</v>
      </c>
      <c r="F447">
        <v>0</v>
      </c>
      <c r="G447" t="s">
        <v>310</v>
      </c>
      <c r="H447" t="s">
        <v>311</v>
      </c>
      <c r="I447">
        <v>2022</v>
      </c>
      <c r="J447" t="s">
        <v>312</v>
      </c>
      <c r="K447">
        <v>92981.045259999999</v>
      </c>
    </row>
    <row r="448" spans="1:11">
      <c r="A448" t="s">
        <v>307</v>
      </c>
      <c r="B448">
        <v>470</v>
      </c>
      <c r="C448" t="s">
        <v>403</v>
      </c>
      <c r="D448" t="s">
        <v>404</v>
      </c>
      <c r="E448">
        <v>180632</v>
      </c>
      <c r="F448">
        <v>0</v>
      </c>
      <c r="G448" t="s">
        <v>310</v>
      </c>
      <c r="H448" t="s">
        <v>311</v>
      </c>
      <c r="I448">
        <v>2022</v>
      </c>
      <c r="J448" t="s">
        <v>312</v>
      </c>
      <c r="K448">
        <v>0.37804399999999999</v>
      </c>
    </row>
    <row r="449" spans="1:11">
      <c r="A449" t="s">
        <v>307</v>
      </c>
      <c r="B449">
        <v>484</v>
      </c>
      <c r="C449" t="s">
        <v>405</v>
      </c>
      <c r="D449" t="s">
        <v>406</v>
      </c>
      <c r="E449">
        <v>180632</v>
      </c>
      <c r="F449">
        <v>0</v>
      </c>
      <c r="G449" t="s">
        <v>310</v>
      </c>
      <c r="H449" t="s">
        <v>311</v>
      </c>
      <c r="I449">
        <v>2022</v>
      </c>
      <c r="J449" t="s">
        <v>312</v>
      </c>
      <c r="K449">
        <v>122868.702</v>
      </c>
    </row>
    <row r="450" spans="1:11">
      <c r="A450" t="s">
        <v>307</v>
      </c>
      <c r="B450">
        <v>490</v>
      </c>
      <c r="C450" t="s">
        <v>515</v>
      </c>
      <c r="D450" t="s">
        <v>516</v>
      </c>
      <c r="E450">
        <v>180632</v>
      </c>
      <c r="F450">
        <v>0</v>
      </c>
      <c r="G450" t="s">
        <v>310</v>
      </c>
      <c r="H450" t="s">
        <v>311</v>
      </c>
      <c r="I450">
        <v>2022</v>
      </c>
      <c r="J450" t="s">
        <v>312</v>
      </c>
      <c r="K450">
        <v>1801.10725</v>
      </c>
    </row>
    <row r="451" spans="1:11">
      <c r="A451" t="s">
        <v>307</v>
      </c>
      <c r="B451">
        <v>496</v>
      </c>
      <c r="C451" t="s">
        <v>557</v>
      </c>
      <c r="D451" t="s">
        <v>558</v>
      </c>
      <c r="E451">
        <v>180632</v>
      </c>
      <c r="F451">
        <v>0</v>
      </c>
      <c r="G451" t="s">
        <v>310</v>
      </c>
      <c r="H451" t="s">
        <v>311</v>
      </c>
      <c r="I451">
        <v>2022</v>
      </c>
      <c r="J451" t="s">
        <v>312</v>
      </c>
      <c r="K451">
        <v>0.15900500000000001</v>
      </c>
    </row>
    <row r="452" spans="1:11">
      <c r="A452" t="s">
        <v>307</v>
      </c>
      <c r="B452">
        <v>498</v>
      </c>
      <c r="C452" t="s">
        <v>407</v>
      </c>
      <c r="D452" t="s">
        <v>408</v>
      </c>
      <c r="E452">
        <v>180632</v>
      </c>
      <c r="F452">
        <v>0</v>
      </c>
      <c r="G452" t="s">
        <v>310</v>
      </c>
      <c r="H452" t="s">
        <v>311</v>
      </c>
      <c r="I452">
        <v>2022</v>
      </c>
      <c r="J452" t="s">
        <v>312</v>
      </c>
      <c r="K452">
        <v>280.92500000000001</v>
      </c>
    </row>
    <row r="453" spans="1:11">
      <c r="A453" t="s">
        <v>307</v>
      </c>
      <c r="B453">
        <v>499</v>
      </c>
      <c r="C453" t="s">
        <v>409</v>
      </c>
      <c r="D453" t="s">
        <v>410</v>
      </c>
      <c r="E453">
        <v>180632</v>
      </c>
      <c r="F453">
        <v>0</v>
      </c>
      <c r="G453" t="s">
        <v>310</v>
      </c>
      <c r="H453" t="s">
        <v>311</v>
      </c>
      <c r="I453">
        <v>2022</v>
      </c>
      <c r="J453" t="s">
        <v>312</v>
      </c>
      <c r="K453">
        <v>417.07479211851899</v>
      </c>
    </row>
    <row r="454" spans="1:11">
      <c r="A454" t="s">
        <v>307</v>
      </c>
      <c r="B454">
        <v>504</v>
      </c>
      <c r="C454" t="s">
        <v>517</v>
      </c>
      <c r="D454" t="s">
        <v>518</v>
      </c>
      <c r="E454">
        <v>180632</v>
      </c>
      <c r="F454">
        <v>0</v>
      </c>
      <c r="G454" t="s">
        <v>310</v>
      </c>
      <c r="H454" t="s">
        <v>311</v>
      </c>
      <c r="I454">
        <v>2022</v>
      </c>
      <c r="J454" t="s">
        <v>312</v>
      </c>
      <c r="K454">
        <v>925.52298499999995</v>
      </c>
    </row>
    <row r="455" spans="1:11">
      <c r="A455" t="s">
        <v>307</v>
      </c>
      <c r="B455">
        <v>508</v>
      </c>
      <c r="C455" t="s">
        <v>559</v>
      </c>
      <c r="D455" t="s">
        <v>560</v>
      </c>
      <c r="E455">
        <v>180632</v>
      </c>
      <c r="F455">
        <v>0</v>
      </c>
      <c r="G455" t="s">
        <v>310</v>
      </c>
      <c r="H455" t="s">
        <v>311</v>
      </c>
      <c r="I455">
        <v>2022</v>
      </c>
      <c r="J455" t="s">
        <v>312</v>
      </c>
      <c r="K455">
        <v>1.2955369999999999</v>
      </c>
    </row>
    <row r="456" spans="1:11">
      <c r="A456" t="s">
        <v>307</v>
      </c>
      <c r="B456">
        <v>512</v>
      </c>
      <c r="C456" t="s">
        <v>519</v>
      </c>
      <c r="D456" t="s">
        <v>520</v>
      </c>
      <c r="E456">
        <v>180632</v>
      </c>
      <c r="F456">
        <v>0</v>
      </c>
      <c r="G456" t="s">
        <v>310</v>
      </c>
      <c r="H456" t="s">
        <v>311</v>
      </c>
      <c r="I456">
        <v>2022</v>
      </c>
      <c r="J456" t="s">
        <v>312</v>
      </c>
      <c r="K456">
        <v>480.03120899999999</v>
      </c>
    </row>
    <row r="457" spans="1:11">
      <c r="A457" t="s">
        <v>307</v>
      </c>
      <c r="B457">
        <v>516</v>
      </c>
      <c r="C457" t="s">
        <v>411</v>
      </c>
      <c r="D457" t="s">
        <v>412</v>
      </c>
      <c r="E457">
        <v>180632</v>
      </c>
      <c r="F457">
        <v>0</v>
      </c>
      <c r="G457" t="s">
        <v>310</v>
      </c>
      <c r="H457" t="s">
        <v>311</v>
      </c>
      <c r="I457">
        <v>2022</v>
      </c>
      <c r="J457" t="s">
        <v>312</v>
      </c>
      <c r="K457">
        <v>23.293638999999999</v>
      </c>
    </row>
    <row r="458" spans="1:11">
      <c r="A458" t="s">
        <v>307</v>
      </c>
      <c r="B458">
        <v>528</v>
      </c>
      <c r="C458" t="s">
        <v>413</v>
      </c>
      <c r="D458" t="s">
        <v>414</v>
      </c>
      <c r="E458">
        <v>180632</v>
      </c>
      <c r="F458">
        <v>0</v>
      </c>
      <c r="G458" t="s">
        <v>310</v>
      </c>
      <c r="H458" t="s">
        <v>311</v>
      </c>
      <c r="I458">
        <v>2022</v>
      </c>
      <c r="J458" t="s">
        <v>312</v>
      </c>
      <c r="K458">
        <v>155926.15218800001</v>
      </c>
    </row>
    <row r="459" spans="1:11">
      <c r="A459" t="s">
        <v>307</v>
      </c>
      <c r="B459">
        <v>554</v>
      </c>
      <c r="C459" t="s">
        <v>415</v>
      </c>
      <c r="D459" t="s">
        <v>416</v>
      </c>
      <c r="E459">
        <v>180632</v>
      </c>
      <c r="F459">
        <v>0</v>
      </c>
      <c r="G459" t="s">
        <v>310</v>
      </c>
      <c r="H459" t="s">
        <v>311</v>
      </c>
      <c r="I459">
        <v>2022</v>
      </c>
      <c r="J459" t="s">
        <v>312</v>
      </c>
      <c r="K459">
        <v>70162.807407</v>
      </c>
    </row>
    <row r="460" spans="1:11">
      <c r="A460" t="s">
        <v>307</v>
      </c>
      <c r="B460">
        <v>558</v>
      </c>
      <c r="C460" t="s">
        <v>521</v>
      </c>
      <c r="D460" t="s">
        <v>522</v>
      </c>
      <c r="E460">
        <v>180632</v>
      </c>
      <c r="F460">
        <v>0</v>
      </c>
      <c r="G460" t="s">
        <v>310</v>
      </c>
      <c r="H460" t="s">
        <v>311</v>
      </c>
      <c r="I460">
        <v>2022</v>
      </c>
      <c r="J460" t="s">
        <v>312</v>
      </c>
      <c r="K460">
        <v>59.752049999999997</v>
      </c>
    </row>
    <row r="461" spans="1:11">
      <c r="A461" t="s">
        <v>307</v>
      </c>
      <c r="B461">
        <v>579</v>
      </c>
      <c r="C461" t="s">
        <v>417</v>
      </c>
      <c r="D461" t="s">
        <v>418</v>
      </c>
      <c r="E461">
        <v>180632</v>
      </c>
      <c r="F461">
        <v>0</v>
      </c>
      <c r="G461" t="s">
        <v>310</v>
      </c>
      <c r="H461" t="s">
        <v>311</v>
      </c>
      <c r="I461">
        <v>2022</v>
      </c>
      <c r="J461" t="s">
        <v>312</v>
      </c>
      <c r="K461">
        <v>7204.2887549999996</v>
      </c>
    </row>
    <row r="462" spans="1:11">
      <c r="A462" t="s">
        <v>307</v>
      </c>
      <c r="B462">
        <v>591</v>
      </c>
      <c r="C462" t="s">
        <v>421</v>
      </c>
      <c r="D462" t="s">
        <v>422</v>
      </c>
      <c r="E462">
        <v>180632</v>
      </c>
      <c r="F462">
        <v>0</v>
      </c>
      <c r="G462" t="s">
        <v>310</v>
      </c>
      <c r="H462" t="s">
        <v>311</v>
      </c>
      <c r="I462">
        <v>2022</v>
      </c>
      <c r="J462" t="s">
        <v>312</v>
      </c>
      <c r="K462">
        <v>16.545000000000002</v>
      </c>
    </row>
    <row r="463" spans="1:11">
      <c r="A463" t="s">
        <v>307</v>
      </c>
      <c r="B463">
        <v>600</v>
      </c>
      <c r="C463" t="s">
        <v>423</v>
      </c>
      <c r="D463" t="s">
        <v>424</v>
      </c>
      <c r="E463">
        <v>180632</v>
      </c>
      <c r="F463">
        <v>0</v>
      </c>
      <c r="G463" t="s">
        <v>310</v>
      </c>
      <c r="H463" t="s">
        <v>311</v>
      </c>
      <c r="I463">
        <v>2022</v>
      </c>
      <c r="J463" t="s">
        <v>312</v>
      </c>
      <c r="K463">
        <v>0.1716</v>
      </c>
    </row>
    <row r="464" spans="1:11">
      <c r="A464" t="s">
        <v>307</v>
      </c>
      <c r="B464">
        <v>604</v>
      </c>
      <c r="C464" t="s">
        <v>523</v>
      </c>
      <c r="D464" t="s">
        <v>524</v>
      </c>
      <c r="E464">
        <v>180632</v>
      </c>
      <c r="F464">
        <v>0</v>
      </c>
      <c r="G464" t="s">
        <v>310</v>
      </c>
      <c r="H464" t="s">
        <v>311</v>
      </c>
      <c r="I464">
        <v>2022</v>
      </c>
      <c r="J464" t="s">
        <v>312</v>
      </c>
      <c r="K464">
        <v>11652.03429</v>
      </c>
    </row>
    <row r="465" spans="1:11">
      <c r="A465" t="s">
        <v>307</v>
      </c>
      <c r="B465">
        <v>608</v>
      </c>
      <c r="C465" t="s">
        <v>425</v>
      </c>
      <c r="D465" t="s">
        <v>426</v>
      </c>
      <c r="E465">
        <v>180632</v>
      </c>
      <c r="F465">
        <v>0</v>
      </c>
      <c r="G465" t="s">
        <v>310</v>
      </c>
      <c r="H465" t="s">
        <v>311</v>
      </c>
      <c r="I465">
        <v>2022</v>
      </c>
      <c r="J465" t="s">
        <v>312</v>
      </c>
      <c r="K465">
        <v>1068.3430000000001</v>
      </c>
    </row>
    <row r="466" spans="1:11">
      <c r="A466" t="s">
        <v>307</v>
      </c>
      <c r="B466">
        <v>616</v>
      </c>
      <c r="C466" t="s">
        <v>427</v>
      </c>
      <c r="D466" t="s">
        <v>428</v>
      </c>
      <c r="E466">
        <v>180632</v>
      </c>
      <c r="F466">
        <v>0</v>
      </c>
      <c r="G466" t="s">
        <v>310</v>
      </c>
      <c r="H466" t="s">
        <v>311</v>
      </c>
      <c r="I466">
        <v>2022</v>
      </c>
      <c r="J466" t="s">
        <v>312</v>
      </c>
      <c r="K466">
        <v>303238.61900000001</v>
      </c>
    </row>
    <row r="467" spans="1:11">
      <c r="A467" t="s">
        <v>307</v>
      </c>
      <c r="B467">
        <v>620</v>
      </c>
      <c r="C467" t="s">
        <v>429</v>
      </c>
      <c r="D467" t="s">
        <v>430</v>
      </c>
      <c r="E467">
        <v>180632</v>
      </c>
      <c r="F467">
        <v>0</v>
      </c>
      <c r="G467" t="s">
        <v>310</v>
      </c>
      <c r="H467" t="s">
        <v>311</v>
      </c>
      <c r="I467">
        <v>2022</v>
      </c>
      <c r="J467" t="s">
        <v>312</v>
      </c>
      <c r="K467">
        <v>16704.208192999999</v>
      </c>
    </row>
    <row r="468" spans="1:11">
      <c r="A468" t="s">
        <v>307</v>
      </c>
      <c r="B468">
        <v>642</v>
      </c>
      <c r="C468" t="s">
        <v>431</v>
      </c>
      <c r="D468" t="s">
        <v>432</v>
      </c>
      <c r="E468">
        <v>180632</v>
      </c>
      <c r="F468">
        <v>0</v>
      </c>
      <c r="G468" t="s">
        <v>310</v>
      </c>
      <c r="H468" t="s">
        <v>311</v>
      </c>
      <c r="I468">
        <v>2022</v>
      </c>
      <c r="J468" t="s">
        <v>312</v>
      </c>
      <c r="K468">
        <v>11272.3982</v>
      </c>
    </row>
    <row r="469" spans="1:11">
      <c r="A469" t="s">
        <v>307</v>
      </c>
      <c r="B469">
        <v>682</v>
      </c>
      <c r="C469" t="s">
        <v>527</v>
      </c>
      <c r="D469" t="s">
        <v>528</v>
      </c>
      <c r="E469">
        <v>180632</v>
      </c>
      <c r="F469">
        <v>0</v>
      </c>
      <c r="G469" t="s">
        <v>310</v>
      </c>
      <c r="H469" t="s">
        <v>311</v>
      </c>
      <c r="I469">
        <v>2022</v>
      </c>
      <c r="J469" t="s">
        <v>312</v>
      </c>
      <c r="K469">
        <v>117.457064</v>
      </c>
    </row>
    <row r="470" spans="1:11">
      <c r="A470" t="s">
        <v>307</v>
      </c>
      <c r="B470">
        <v>686</v>
      </c>
      <c r="C470" t="s">
        <v>529</v>
      </c>
      <c r="D470" t="s">
        <v>530</v>
      </c>
      <c r="E470">
        <v>180632</v>
      </c>
      <c r="F470">
        <v>0</v>
      </c>
      <c r="G470" t="s">
        <v>310</v>
      </c>
      <c r="H470" t="s">
        <v>311</v>
      </c>
      <c r="I470">
        <v>2022</v>
      </c>
      <c r="J470" t="s">
        <v>312</v>
      </c>
      <c r="K470">
        <v>99.221754000000004</v>
      </c>
    </row>
    <row r="471" spans="1:11">
      <c r="A471" t="s">
        <v>307</v>
      </c>
      <c r="B471">
        <v>688</v>
      </c>
      <c r="C471" t="s">
        <v>531</v>
      </c>
      <c r="D471" t="s">
        <v>532</v>
      </c>
      <c r="E471">
        <v>180632</v>
      </c>
      <c r="F471">
        <v>0</v>
      </c>
      <c r="G471" t="s">
        <v>310</v>
      </c>
      <c r="H471" t="s">
        <v>311</v>
      </c>
      <c r="I471">
        <v>2022</v>
      </c>
      <c r="J471" t="s">
        <v>312</v>
      </c>
      <c r="K471">
        <v>18320.633000000002</v>
      </c>
    </row>
    <row r="472" spans="1:11">
      <c r="A472" t="s">
        <v>307</v>
      </c>
      <c r="B472">
        <v>699</v>
      </c>
      <c r="C472" t="s">
        <v>433</v>
      </c>
      <c r="D472" t="s">
        <v>434</v>
      </c>
      <c r="E472">
        <v>180632</v>
      </c>
      <c r="F472">
        <v>0</v>
      </c>
      <c r="G472" t="s">
        <v>310</v>
      </c>
      <c r="H472" t="s">
        <v>311</v>
      </c>
      <c r="I472">
        <v>2022</v>
      </c>
      <c r="J472" t="s">
        <v>312</v>
      </c>
      <c r="K472">
        <v>10024.265733</v>
      </c>
    </row>
    <row r="473" spans="1:11">
      <c r="A473" t="s">
        <v>307</v>
      </c>
      <c r="B473">
        <v>702</v>
      </c>
      <c r="C473" t="s">
        <v>533</v>
      </c>
      <c r="D473" t="s">
        <v>534</v>
      </c>
      <c r="E473">
        <v>180632</v>
      </c>
      <c r="F473">
        <v>0</v>
      </c>
      <c r="G473" t="s">
        <v>310</v>
      </c>
      <c r="H473" t="s">
        <v>311</v>
      </c>
      <c r="I473">
        <v>2022</v>
      </c>
      <c r="J473" t="s">
        <v>312</v>
      </c>
      <c r="K473">
        <v>75186.683134999999</v>
      </c>
    </row>
    <row r="474" spans="1:11">
      <c r="A474" t="s">
        <v>307</v>
      </c>
      <c r="B474">
        <v>703</v>
      </c>
      <c r="C474" t="s">
        <v>435</v>
      </c>
      <c r="D474" t="s">
        <v>436</v>
      </c>
      <c r="E474">
        <v>180632</v>
      </c>
      <c r="F474">
        <v>0</v>
      </c>
      <c r="G474" t="s">
        <v>310</v>
      </c>
      <c r="H474" t="s">
        <v>311</v>
      </c>
      <c r="I474">
        <v>2022</v>
      </c>
      <c r="J474" t="s">
        <v>312</v>
      </c>
      <c r="K474">
        <v>81838.573583999998</v>
      </c>
    </row>
    <row r="475" spans="1:11">
      <c r="A475" t="s">
        <v>307</v>
      </c>
      <c r="B475">
        <v>704</v>
      </c>
      <c r="C475" t="s">
        <v>535</v>
      </c>
      <c r="D475" t="s">
        <v>536</v>
      </c>
      <c r="E475">
        <v>180632</v>
      </c>
      <c r="F475">
        <v>0</v>
      </c>
      <c r="G475" t="s">
        <v>310</v>
      </c>
      <c r="H475" t="s">
        <v>311</v>
      </c>
      <c r="I475">
        <v>2022</v>
      </c>
      <c r="J475" t="s">
        <v>312</v>
      </c>
      <c r="K475">
        <v>3724.2723580000002</v>
      </c>
    </row>
    <row r="476" spans="1:11">
      <c r="A476" t="s">
        <v>307</v>
      </c>
      <c r="B476">
        <v>705</v>
      </c>
      <c r="C476" t="s">
        <v>437</v>
      </c>
      <c r="D476" t="s">
        <v>438</v>
      </c>
      <c r="E476">
        <v>180632</v>
      </c>
      <c r="F476">
        <v>0</v>
      </c>
      <c r="G476" t="s">
        <v>310</v>
      </c>
      <c r="H476" t="s">
        <v>311</v>
      </c>
      <c r="I476">
        <v>2022</v>
      </c>
      <c r="J476" t="s">
        <v>312</v>
      </c>
      <c r="K476">
        <v>13645.388575000001</v>
      </c>
    </row>
    <row r="477" spans="1:11">
      <c r="A477" t="s">
        <v>307</v>
      </c>
      <c r="B477">
        <v>710</v>
      </c>
      <c r="C477" t="s">
        <v>439</v>
      </c>
      <c r="D477" t="s">
        <v>440</v>
      </c>
      <c r="E477">
        <v>180632</v>
      </c>
      <c r="F477">
        <v>0</v>
      </c>
      <c r="G477" t="s">
        <v>310</v>
      </c>
      <c r="H477" t="s">
        <v>311</v>
      </c>
      <c r="I477">
        <v>2022</v>
      </c>
      <c r="J477" t="s">
        <v>312</v>
      </c>
      <c r="K477">
        <v>10758.249598</v>
      </c>
    </row>
    <row r="478" spans="1:11">
      <c r="A478" t="s">
        <v>307</v>
      </c>
      <c r="B478">
        <v>724</v>
      </c>
      <c r="C478" t="s">
        <v>441</v>
      </c>
      <c r="D478" t="s">
        <v>442</v>
      </c>
      <c r="E478">
        <v>180632</v>
      </c>
      <c r="F478">
        <v>0</v>
      </c>
      <c r="G478" t="s">
        <v>310</v>
      </c>
      <c r="H478" t="s">
        <v>311</v>
      </c>
      <c r="I478">
        <v>2022</v>
      </c>
      <c r="J478" t="s">
        <v>312</v>
      </c>
      <c r="K478">
        <v>191635.97047739901</v>
      </c>
    </row>
    <row r="479" spans="1:11">
      <c r="A479" t="s">
        <v>307</v>
      </c>
      <c r="B479">
        <v>748</v>
      </c>
      <c r="C479" t="s">
        <v>537</v>
      </c>
      <c r="D479" t="s">
        <v>538</v>
      </c>
      <c r="E479">
        <v>180632</v>
      </c>
      <c r="F479">
        <v>0</v>
      </c>
      <c r="G479" t="s">
        <v>310</v>
      </c>
      <c r="H479" t="s">
        <v>311</v>
      </c>
      <c r="I479">
        <v>2022</v>
      </c>
      <c r="J479" t="s">
        <v>312</v>
      </c>
      <c r="K479">
        <v>7.9000000000000008E-3</v>
      </c>
    </row>
    <row r="480" spans="1:11">
      <c r="A480" t="s">
        <v>307</v>
      </c>
      <c r="B480">
        <v>752</v>
      </c>
      <c r="C480" t="s">
        <v>443</v>
      </c>
      <c r="D480" t="s">
        <v>444</v>
      </c>
      <c r="E480">
        <v>180632</v>
      </c>
      <c r="F480">
        <v>0</v>
      </c>
      <c r="G480" t="s">
        <v>310</v>
      </c>
      <c r="H480" t="s">
        <v>311</v>
      </c>
      <c r="I480">
        <v>2022</v>
      </c>
      <c r="J480" t="s">
        <v>312</v>
      </c>
      <c r="K480">
        <v>74572.299564999994</v>
      </c>
    </row>
    <row r="481" spans="1:11">
      <c r="A481" t="s">
        <v>307</v>
      </c>
      <c r="B481">
        <v>757</v>
      </c>
      <c r="C481" t="s">
        <v>445</v>
      </c>
      <c r="D481" t="s">
        <v>446</v>
      </c>
      <c r="E481">
        <v>180632</v>
      </c>
      <c r="F481">
        <v>0</v>
      </c>
      <c r="G481" t="s">
        <v>310</v>
      </c>
      <c r="H481" t="s">
        <v>311</v>
      </c>
      <c r="I481">
        <v>2022</v>
      </c>
      <c r="J481" t="s">
        <v>312</v>
      </c>
      <c r="K481">
        <v>479717.08441800001</v>
      </c>
    </row>
    <row r="482" spans="1:11">
      <c r="A482" t="s">
        <v>307</v>
      </c>
      <c r="B482">
        <v>764</v>
      </c>
      <c r="C482" t="s">
        <v>447</v>
      </c>
      <c r="D482" t="s">
        <v>448</v>
      </c>
      <c r="E482">
        <v>180632</v>
      </c>
      <c r="F482">
        <v>0</v>
      </c>
      <c r="G482" t="s">
        <v>310</v>
      </c>
      <c r="H482" t="s">
        <v>311</v>
      </c>
      <c r="I482">
        <v>2022</v>
      </c>
      <c r="J482" t="s">
        <v>312</v>
      </c>
      <c r="K482">
        <v>2073.7372110000001</v>
      </c>
    </row>
    <row r="483" spans="1:11">
      <c r="A483" t="s">
        <v>307</v>
      </c>
      <c r="B483">
        <v>768</v>
      </c>
      <c r="C483" t="s">
        <v>449</v>
      </c>
      <c r="D483" t="s">
        <v>450</v>
      </c>
      <c r="E483">
        <v>180632</v>
      </c>
      <c r="F483">
        <v>0</v>
      </c>
      <c r="G483" t="s">
        <v>310</v>
      </c>
      <c r="H483" t="s">
        <v>311</v>
      </c>
      <c r="I483">
        <v>2022</v>
      </c>
      <c r="J483" t="s">
        <v>312</v>
      </c>
      <c r="K483">
        <v>101.953982</v>
      </c>
    </row>
    <row r="484" spans="1:11">
      <c r="A484" t="s">
        <v>307</v>
      </c>
      <c r="B484">
        <v>784</v>
      </c>
      <c r="C484" t="s">
        <v>539</v>
      </c>
      <c r="D484" t="s">
        <v>540</v>
      </c>
      <c r="E484">
        <v>180632</v>
      </c>
      <c r="F484">
        <v>0</v>
      </c>
      <c r="G484" t="s">
        <v>310</v>
      </c>
      <c r="H484" t="s">
        <v>311</v>
      </c>
      <c r="I484">
        <v>2022</v>
      </c>
      <c r="J484" t="s">
        <v>312</v>
      </c>
      <c r="K484">
        <v>158219.96111500001</v>
      </c>
    </row>
    <row r="485" spans="1:11">
      <c r="A485" t="s">
        <v>307</v>
      </c>
      <c r="B485">
        <v>788</v>
      </c>
      <c r="C485" t="s">
        <v>541</v>
      </c>
      <c r="D485" t="s">
        <v>542</v>
      </c>
      <c r="E485">
        <v>180632</v>
      </c>
      <c r="F485">
        <v>0</v>
      </c>
      <c r="G485" t="s">
        <v>310</v>
      </c>
      <c r="H485" t="s">
        <v>311</v>
      </c>
      <c r="I485">
        <v>2022</v>
      </c>
      <c r="J485" t="s">
        <v>312</v>
      </c>
      <c r="K485">
        <v>12501.125335000001</v>
      </c>
    </row>
    <row r="486" spans="1:11">
      <c r="A486" t="s">
        <v>307</v>
      </c>
      <c r="B486">
        <v>792</v>
      </c>
      <c r="C486" t="s">
        <v>451</v>
      </c>
      <c r="D486" t="s">
        <v>452</v>
      </c>
      <c r="E486">
        <v>180632</v>
      </c>
      <c r="F486">
        <v>0</v>
      </c>
      <c r="G486" t="s">
        <v>310</v>
      </c>
      <c r="H486" t="s">
        <v>311</v>
      </c>
      <c r="I486">
        <v>2022</v>
      </c>
      <c r="J486" t="s">
        <v>312</v>
      </c>
      <c r="K486">
        <v>108537.00599999999</v>
      </c>
    </row>
    <row r="487" spans="1:11">
      <c r="A487" t="s">
        <v>307</v>
      </c>
      <c r="B487">
        <v>800</v>
      </c>
      <c r="C487" t="s">
        <v>543</v>
      </c>
      <c r="D487" t="s">
        <v>544</v>
      </c>
      <c r="E487">
        <v>180632</v>
      </c>
      <c r="F487">
        <v>0</v>
      </c>
      <c r="G487" t="s">
        <v>310</v>
      </c>
      <c r="H487" t="s">
        <v>311</v>
      </c>
      <c r="I487">
        <v>2022</v>
      </c>
      <c r="J487" t="s">
        <v>312</v>
      </c>
      <c r="K487">
        <v>72.896050000000002</v>
      </c>
    </row>
    <row r="488" spans="1:11">
      <c r="A488" t="s">
        <v>307</v>
      </c>
      <c r="B488">
        <v>804</v>
      </c>
      <c r="C488" t="s">
        <v>453</v>
      </c>
      <c r="D488" t="s">
        <v>454</v>
      </c>
      <c r="E488">
        <v>180632</v>
      </c>
      <c r="F488">
        <v>0</v>
      </c>
      <c r="G488" t="s">
        <v>310</v>
      </c>
      <c r="H488" t="s">
        <v>311</v>
      </c>
      <c r="I488">
        <v>2022</v>
      </c>
      <c r="J488" t="s">
        <v>312</v>
      </c>
      <c r="K488">
        <v>29646.09605</v>
      </c>
    </row>
    <row r="489" spans="1:11">
      <c r="A489" t="s">
        <v>307</v>
      </c>
      <c r="B489">
        <v>807</v>
      </c>
      <c r="C489" t="s">
        <v>455</v>
      </c>
      <c r="D489" t="s">
        <v>456</v>
      </c>
      <c r="E489">
        <v>180632</v>
      </c>
      <c r="F489">
        <v>0</v>
      </c>
      <c r="G489" t="s">
        <v>310</v>
      </c>
      <c r="H489" t="s">
        <v>311</v>
      </c>
      <c r="I489">
        <v>2022</v>
      </c>
      <c r="J489" t="s">
        <v>312</v>
      </c>
      <c r="K489">
        <v>1577.3036500000001</v>
      </c>
    </row>
    <row r="490" spans="1:11">
      <c r="A490" t="s">
        <v>307</v>
      </c>
      <c r="B490">
        <v>818</v>
      </c>
      <c r="C490" t="s">
        <v>457</v>
      </c>
      <c r="D490" t="s">
        <v>458</v>
      </c>
      <c r="E490">
        <v>180632</v>
      </c>
      <c r="F490">
        <v>0</v>
      </c>
      <c r="G490" t="s">
        <v>310</v>
      </c>
      <c r="H490" t="s">
        <v>311</v>
      </c>
      <c r="I490">
        <v>2022</v>
      </c>
      <c r="J490" t="s">
        <v>312</v>
      </c>
      <c r="K490">
        <v>57252.874000000003</v>
      </c>
    </row>
    <row r="491" spans="1:11">
      <c r="A491" t="s">
        <v>307</v>
      </c>
      <c r="B491">
        <v>826</v>
      </c>
      <c r="C491" t="s">
        <v>459</v>
      </c>
      <c r="D491" t="s">
        <v>460</v>
      </c>
      <c r="E491">
        <v>180632</v>
      </c>
      <c r="F491">
        <v>0</v>
      </c>
      <c r="G491" t="s">
        <v>310</v>
      </c>
      <c r="H491" t="s">
        <v>311</v>
      </c>
      <c r="I491">
        <v>2022</v>
      </c>
      <c r="J491" t="s">
        <v>312</v>
      </c>
      <c r="K491">
        <v>146911.921027</v>
      </c>
    </row>
    <row r="492" spans="1:11">
      <c r="A492" t="s">
        <v>307</v>
      </c>
      <c r="B492">
        <v>842</v>
      </c>
      <c r="C492" t="s">
        <v>461</v>
      </c>
      <c r="D492" t="s">
        <v>462</v>
      </c>
      <c r="E492">
        <v>180632</v>
      </c>
      <c r="F492">
        <v>0</v>
      </c>
      <c r="G492" t="s">
        <v>310</v>
      </c>
      <c r="H492" t="s">
        <v>311</v>
      </c>
      <c r="I492">
        <v>2022</v>
      </c>
      <c r="J492" t="s">
        <v>312</v>
      </c>
      <c r="K492">
        <v>169256.34400000001</v>
      </c>
    </row>
    <row r="493" spans="1:11">
      <c r="A493" t="s">
        <v>307</v>
      </c>
      <c r="B493">
        <v>858</v>
      </c>
      <c r="C493" t="s">
        <v>545</v>
      </c>
      <c r="D493" t="s">
        <v>546</v>
      </c>
      <c r="E493">
        <v>180632</v>
      </c>
      <c r="F493">
        <v>0</v>
      </c>
      <c r="G493" t="s">
        <v>310</v>
      </c>
      <c r="H493" t="s">
        <v>311</v>
      </c>
      <c r="I493">
        <v>2022</v>
      </c>
      <c r="J493" t="s">
        <v>312</v>
      </c>
      <c r="K493">
        <v>0.57599999999999996</v>
      </c>
    </row>
    <row r="494" spans="1:11">
      <c r="A494" t="s">
        <v>307</v>
      </c>
      <c r="B494">
        <v>860</v>
      </c>
      <c r="C494" t="s">
        <v>463</v>
      </c>
      <c r="D494" t="s">
        <v>464</v>
      </c>
      <c r="E494">
        <v>180632</v>
      </c>
      <c r="F494">
        <v>0</v>
      </c>
      <c r="G494" t="s">
        <v>310</v>
      </c>
      <c r="H494" t="s">
        <v>311</v>
      </c>
      <c r="I494">
        <v>2022</v>
      </c>
      <c r="J494" t="s">
        <v>312</v>
      </c>
      <c r="K494">
        <v>1258.3279700000001</v>
      </c>
    </row>
    <row r="495" spans="1:11">
      <c r="A495" t="s">
        <v>307</v>
      </c>
      <c r="B495">
        <v>894</v>
      </c>
      <c r="C495" t="s">
        <v>547</v>
      </c>
      <c r="D495" t="s">
        <v>548</v>
      </c>
      <c r="E495">
        <v>180632</v>
      </c>
      <c r="F495">
        <v>0</v>
      </c>
      <c r="G495" t="s">
        <v>310</v>
      </c>
      <c r="H495" t="s">
        <v>311</v>
      </c>
      <c r="I495">
        <v>2022</v>
      </c>
      <c r="J495" t="s">
        <v>312</v>
      </c>
      <c r="K495">
        <v>20.543692</v>
      </c>
    </row>
    <row r="496" spans="1:11">
      <c r="A496" t="s">
        <v>307</v>
      </c>
      <c r="B496">
        <v>24</v>
      </c>
      <c r="C496" t="s">
        <v>475</v>
      </c>
      <c r="D496" t="s">
        <v>476</v>
      </c>
      <c r="E496">
        <v>180631</v>
      </c>
      <c r="F496">
        <v>0</v>
      </c>
      <c r="G496" t="s">
        <v>310</v>
      </c>
      <c r="H496" t="s">
        <v>311</v>
      </c>
      <c r="I496">
        <v>2022</v>
      </c>
      <c r="J496" t="s">
        <v>312</v>
      </c>
      <c r="K496">
        <v>13.552085999999999</v>
      </c>
    </row>
    <row r="497" spans="1:11">
      <c r="A497" t="s">
        <v>307</v>
      </c>
      <c r="B497">
        <v>31</v>
      </c>
      <c r="C497" t="s">
        <v>313</v>
      </c>
      <c r="D497" t="s">
        <v>314</v>
      </c>
      <c r="E497">
        <v>180631</v>
      </c>
      <c r="F497">
        <v>0</v>
      </c>
      <c r="G497" t="s">
        <v>310</v>
      </c>
      <c r="H497" t="s">
        <v>311</v>
      </c>
      <c r="I497">
        <v>2022</v>
      </c>
      <c r="J497" t="s">
        <v>312</v>
      </c>
      <c r="K497">
        <v>27.67475</v>
      </c>
    </row>
    <row r="498" spans="1:11">
      <c r="A498" t="s">
        <v>307</v>
      </c>
      <c r="B498">
        <v>32</v>
      </c>
      <c r="C498" t="s">
        <v>315</v>
      </c>
      <c r="D498" t="s">
        <v>316</v>
      </c>
      <c r="E498">
        <v>180631</v>
      </c>
      <c r="F498">
        <v>0</v>
      </c>
      <c r="G498" t="s">
        <v>310</v>
      </c>
      <c r="H498" t="s">
        <v>311</v>
      </c>
      <c r="I498">
        <v>2022</v>
      </c>
      <c r="J498" t="s">
        <v>312</v>
      </c>
      <c r="K498">
        <v>1034.96569</v>
      </c>
    </row>
    <row r="499" spans="1:11">
      <c r="A499" t="s">
        <v>307</v>
      </c>
      <c r="B499">
        <v>36</v>
      </c>
      <c r="C499" t="s">
        <v>317</v>
      </c>
      <c r="D499" t="s">
        <v>318</v>
      </c>
      <c r="E499">
        <v>180631</v>
      </c>
      <c r="F499">
        <v>0</v>
      </c>
      <c r="G499" t="s">
        <v>310</v>
      </c>
      <c r="H499" t="s">
        <v>311</v>
      </c>
      <c r="I499">
        <v>2022</v>
      </c>
      <c r="J499" t="s">
        <v>312</v>
      </c>
      <c r="K499">
        <v>31282.316542818699</v>
      </c>
    </row>
    <row r="500" spans="1:11">
      <c r="A500" t="s">
        <v>307</v>
      </c>
      <c r="B500">
        <v>40</v>
      </c>
      <c r="C500" t="s">
        <v>319</v>
      </c>
      <c r="D500" t="s">
        <v>320</v>
      </c>
      <c r="E500">
        <v>180631</v>
      </c>
      <c r="F500">
        <v>0</v>
      </c>
      <c r="G500" t="s">
        <v>310</v>
      </c>
      <c r="H500" t="s">
        <v>311</v>
      </c>
      <c r="I500">
        <v>2022</v>
      </c>
      <c r="J500" t="s">
        <v>312</v>
      </c>
      <c r="K500">
        <v>215072.248081</v>
      </c>
    </row>
    <row r="501" spans="1:11">
      <c r="A501" t="s">
        <v>307</v>
      </c>
      <c r="B501">
        <v>48</v>
      </c>
      <c r="C501" t="s">
        <v>477</v>
      </c>
      <c r="D501" t="s">
        <v>478</v>
      </c>
      <c r="E501">
        <v>180631</v>
      </c>
      <c r="F501">
        <v>0</v>
      </c>
      <c r="G501" t="s">
        <v>310</v>
      </c>
      <c r="H501" t="s">
        <v>311</v>
      </c>
      <c r="I501">
        <v>2022</v>
      </c>
      <c r="J501" t="s">
        <v>312</v>
      </c>
      <c r="K501">
        <v>925.79191200000002</v>
      </c>
    </row>
    <row r="502" spans="1:11">
      <c r="A502" t="s">
        <v>307</v>
      </c>
      <c r="B502">
        <v>51</v>
      </c>
      <c r="C502" t="s">
        <v>321</v>
      </c>
      <c r="D502" t="s">
        <v>322</v>
      </c>
      <c r="E502">
        <v>180631</v>
      </c>
      <c r="F502">
        <v>0</v>
      </c>
      <c r="G502" t="s">
        <v>310</v>
      </c>
      <c r="H502" t="s">
        <v>311</v>
      </c>
      <c r="I502">
        <v>2022</v>
      </c>
      <c r="J502" t="s">
        <v>312</v>
      </c>
      <c r="K502">
        <v>1753.7244599999999</v>
      </c>
    </row>
    <row r="503" spans="1:11">
      <c r="A503" t="s">
        <v>307</v>
      </c>
      <c r="B503">
        <v>52</v>
      </c>
      <c r="C503" t="s">
        <v>323</v>
      </c>
      <c r="D503" t="s">
        <v>324</v>
      </c>
      <c r="E503">
        <v>180631</v>
      </c>
      <c r="F503">
        <v>0</v>
      </c>
      <c r="G503" t="s">
        <v>310</v>
      </c>
      <c r="H503" t="s">
        <v>311</v>
      </c>
      <c r="I503">
        <v>2022</v>
      </c>
      <c r="J503" t="s">
        <v>312</v>
      </c>
      <c r="K503">
        <v>179.01900000000001</v>
      </c>
    </row>
    <row r="504" spans="1:11">
      <c r="A504" t="s">
        <v>307</v>
      </c>
      <c r="B504">
        <v>56</v>
      </c>
      <c r="C504" t="s">
        <v>325</v>
      </c>
      <c r="D504" t="s">
        <v>326</v>
      </c>
      <c r="E504">
        <v>180631</v>
      </c>
      <c r="F504">
        <v>0</v>
      </c>
      <c r="G504" t="s">
        <v>310</v>
      </c>
      <c r="H504" t="s">
        <v>311</v>
      </c>
      <c r="I504">
        <v>2022</v>
      </c>
      <c r="J504" t="s">
        <v>312</v>
      </c>
      <c r="K504">
        <v>121129.46292599999</v>
      </c>
    </row>
    <row r="505" spans="1:11">
      <c r="A505" t="s">
        <v>307</v>
      </c>
      <c r="B505">
        <v>68</v>
      </c>
      <c r="C505" t="s">
        <v>327</v>
      </c>
      <c r="D505" t="s">
        <v>328</v>
      </c>
      <c r="E505">
        <v>180631</v>
      </c>
      <c r="F505">
        <v>0</v>
      </c>
      <c r="G505" t="s">
        <v>310</v>
      </c>
      <c r="H505" t="s">
        <v>311</v>
      </c>
      <c r="I505">
        <v>2022</v>
      </c>
      <c r="J505" t="s">
        <v>312</v>
      </c>
      <c r="K505">
        <v>325.41415000000001</v>
      </c>
    </row>
    <row r="506" spans="1:11">
      <c r="A506" t="s">
        <v>307</v>
      </c>
      <c r="B506">
        <v>70</v>
      </c>
      <c r="C506" t="s">
        <v>329</v>
      </c>
      <c r="D506" t="s">
        <v>330</v>
      </c>
      <c r="E506">
        <v>180631</v>
      </c>
      <c r="F506">
        <v>0</v>
      </c>
      <c r="G506" t="s">
        <v>310</v>
      </c>
      <c r="H506" t="s">
        <v>311</v>
      </c>
      <c r="I506">
        <v>2022</v>
      </c>
      <c r="J506" t="s">
        <v>312</v>
      </c>
      <c r="K506">
        <v>1108.68886</v>
      </c>
    </row>
    <row r="507" spans="1:11">
      <c r="A507" t="s">
        <v>307</v>
      </c>
      <c r="B507">
        <v>72</v>
      </c>
      <c r="C507" t="s">
        <v>479</v>
      </c>
      <c r="D507" t="s">
        <v>480</v>
      </c>
      <c r="E507">
        <v>180631</v>
      </c>
      <c r="F507">
        <v>0</v>
      </c>
      <c r="G507" t="s">
        <v>310</v>
      </c>
      <c r="H507" t="s">
        <v>311</v>
      </c>
      <c r="I507">
        <v>2022</v>
      </c>
      <c r="J507" t="s">
        <v>312</v>
      </c>
      <c r="K507">
        <v>0.16714399999999999</v>
      </c>
    </row>
    <row r="508" spans="1:11">
      <c r="A508" t="s">
        <v>307</v>
      </c>
      <c r="B508">
        <v>76</v>
      </c>
      <c r="C508" t="s">
        <v>331</v>
      </c>
      <c r="D508" t="s">
        <v>332</v>
      </c>
      <c r="E508">
        <v>180631</v>
      </c>
      <c r="F508">
        <v>0</v>
      </c>
      <c r="G508" t="s">
        <v>310</v>
      </c>
      <c r="H508" t="s">
        <v>311</v>
      </c>
      <c r="I508">
        <v>2022</v>
      </c>
      <c r="J508" t="s">
        <v>312</v>
      </c>
      <c r="K508">
        <v>11799.562</v>
      </c>
    </row>
    <row r="509" spans="1:11">
      <c r="A509" t="s">
        <v>307</v>
      </c>
      <c r="B509">
        <v>96</v>
      </c>
      <c r="C509" t="s">
        <v>481</v>
      </c>
      <c r="D509" t="s">
        <v>482</v>
      </c>
      <c r="E509">
        <v>180631</v>
      </c>
      <c r="F509">
        <v>0</v>
      </c>
      <c r="G509" t="s">
        <v>310</v>
      </c>
      <c r="H509" t="s">
        <v>311</v>
      </c>
      <c r="I509">
        <v>2022</v>
      </c>
      <c r="J509" t="s">
        <v>312</v>
      </c>
      <c r="K509">
        <v>120.400261</v>
      </c>
    </row>
    <row r="510" spans="1:11">
      <c r="A510" t="s">
        <v>307</v>
      </c>
      <c r="B510">
        <v>97</v>
      </c>
      <c r="C510" t="s">
        <v>333</v>
      </c>
      <c r="D510" t="s">
        <v>334</v>
      </c>
      <c r="E510">
        <v>180631</v>
      </c>
      <c r="F510">
        <v>0</v>
      </c>
      <c r="G510" t="s">
        <v>310</v>
      </c>
      <c r="H510" t="s">
        <v>311</v>
      </c>
      <c r="I510">
        <v>2022</v>
      </c>
      <c r="J510" t="s">
        <v>312</v>
      </c>
      <c r="K510">
        <v>1385302.0024689999</v>
      </c>
    </row>
    <row r="511" spans="1:11">
      <c r="A511" t="s">
        <v>307</v>
      </c>
      <c r="B511">
        <v>100</v>
      </c>
      <c r="C511" t="s">
        <v>335</v>
      </c>
      <c r="D511" t="s">
        <v>336</v>
      </c>
      <c r="E511">
        <v>180631</v>
      </c>
      <c r="F511">
        <v>0</v>
      </c>
      <c r="G511" t="s">
        <v>310</v>
      </c>
      <c r="H511" t="s">
        <v>311</v>
      </c>
      <c r="I511">
        <v>2022</v>
      </c>
      <c r="J511" t="s">
        <v>312</v>
      </c>
      <c r="K511">
        <v>56236.029393537698</v>
      </c>
    </row>
    <row r="512" spans="1:11">
      <c r="A512" t="s">
        <v>307</v>
      </c>
      <c r="B512">
        <v>124</v>
      </c>
      <c r="C512" t="s">
        <v>337</v>
      </c>
      <c r="D512" t="s">
        <v>338</v>
      </c>
      <c r="E512">
        <v>180631</v>
      </c>
      <c r="F512">
        <v>0</v>
      </c>
      <c r="G512" t="s">
        <v>310</v>
      </c>
      <c r="H512" t="s">
        <v>311</v>
      </c>
      <c r="I512">
        <v>2022</v>
      </c>
      <c r="J512" t="s">
        <v>312</v>
      </c>
      <c r="K512">
        <v>300049.19960300002</v>
      </c>
    </row>
    <row r="513" spans="1:11">
      <c r="A513" t="s">
        <v>307</v>
      </c>
      <c r="B513">
        <v>132</v>
      </c>
      <c r="C513" t="s">
        <v>485</v>
      </c>
      <c r="D513" t="s">
        <v>486</v>
      </c>
      <c r="E513">
        <v>180631</v>
      </c>
      <c r="F513">
        <v>0</v>
      </c>
      <c r="G513" t="s">
        <v>310</v>
      </c>
      <c r="H513" t="s">
        <v>311</v>
      </c>
      <c r="I513">
        <v>2022</v>
      </c>
      <c r="J513" t="s">
        <v>312</v>
      </c>
      <c r="K513">
        <v>101.582482</v>
      </c>
    </row>
    <row r="514" spans="1:11">
      <c r="A514" t="s">
        <v>307</v>
      </c>
      <c r="B514">
        <v>144</v>
      </c>
      <c r="C514" t="s">
        <v>339</v>
      </c>
      <c r="D514" t="s">
        <v>340</v>
      </c>
      <c r="E514">
        <v>180631</v>
      </c>
      <c r="F514">
        <v>0</v>
      </c>
      <c r="G514" t="s">
        <v>310</v>
      </c>
      <c r="H514" t="s">
        <v>311</v>
      </c>
      <c r="I514">
        <v>2022</v>
      </c>
      <c r="J514" t="s">
        <v>312</v>
      </c>
      <c r="K514">
        <v>616.28555807999999</v>
      </c>
    </row>
    <row r="515" spans="1:11">
      <c r="A515" t="s">
        <v>307</v>
      </c>
      <c r="B515">
        <v>152</v>
      </c>
      <c r="C515" t="s">
        <v>341</v>
      </c>
      <c r="D515" t="s">
        <v>342</v>
      </c>
      <c r="E515">
        <v>180631</v>
      </c>
      <c r="F515">
        <v>0</v>
      </c>
      <c r="G515" t="s">
        <v>310</v>
      </c>
      <c r="H515" t="s">
        <v>311</v>
      </c>
      <c r="I515">
        <v>2022</v>
      </c>
      <c r="J515" t="s">
        <v>312</v>
      </c>
      <c r="K515">
        <v>2938.05494</v>
      </c>
    </row>
    <row r="516" spans="1:11">
      <c r="A516" t="s">
        <v>307</v>
      </c>
      <c r="B516">
        <v>156</v>
      </c>
      <c r="C516" t="s">
        <v>343</v>
      </c>
      <c r="D516" t="s">
        <v>344</v>
      </c>
      <c r="E516">
        <v>180631</v>
      </c>
      <c r="F516">
        <v>0</v>
      </c>
      <c r="G516" t="s">
        <v>310</v>
      </c>
      <c r="H516" t="s">
        <v>311</v>
      </c>
      <c r="I516">
        <v>2022</v>
      </c>
      <c r="J516" t="s">
        <v>312</v>
      </c>
      <c r="K516">
        <v>70155.774000000005</v>
      </c>
    </row>
    <row r="517" spans="1:11">
      <c r="A517" t="s">
        <v>307</v>
      </c>
      <c r="B517">
        <v>170</v>
      </c>
      <c r="C517" t="s">
        <v>487</v>
      </c>
      <c r="D517" t="s">
        <v>488</v>
      </c>
      <c r="E517">
        <v>180631</v>
      </c>
      <c r="F517">
        <v>0</v>
      </c>
      <c r="G517" t="s">
        <v>310</v>
      </c>
      <c r="H517" t="s">
        <v>311</v>
      </c>
      <c r="I517">
        <v>2022</v>
      </c>
      <c r="J517" t="s">
        <v>312</v>
      </c>
      <c r="K517">
        <v>11486.00626</v>
      </c>
    </row>
    <row r="518" spans="1:11">
      <c r="A518" t="s">
        <v>307</v>
      </c>
      <c r="B518">
        <v>178</v>
      </c>
      <c r="C518" t="s">
        <v>551</v>
      </c>
      <c r="D518" t="s">
        <v>552</v>
      </c>
      <c r="E518">
        <v>180631</v>
      </c>
      <c r="F518">
        <v>0</v>
      </c>
      <c r="G518" t="s">
        <v>310</v>
      </c>
      <c r="H518" t="s">
        <v>311</v>
      </c>
      <c r="I518">
        <v>2022</v>
      </c>
      <c r="J518" t="s">
        <v>312</v>
      </c>
      <c r="K518">
        <v>1.2339100000000001</v>
      </c>
    </row>
    <row r="519" spans="1:11">
      <c r="A519" t="s">
        <v>307</v>
      </c>
      <c r="B519">
        <v>188</v>
      </c>
      <c r="C519" t="s">
        <v>489</v>
      </c>
      <c r="D519" t="s">
        <v>490</v>
      </c>
      <c r="E519">
        <v>180631</v>
      </c>
      <c r="F519">
        <v>0</v>
      </c>
      <c r="G519" t="s">
        <v>310</v>
      </c>
      <c r="H519" t="s">
        <v>311</v>
      </c>
      <c r="I519">
        <v>2022</v>
      </c>
      <c r="J519" t="s">
        <v>312</v>
      </c>
      <c r="K519">
        <v>1223.5080700000001</v>
      </c>
    </row>
    <row r="520" spans="1:11">
      <c r="A520" t="s">
        <v>307</v>
      </c>
      <c r="B520">
        <v>191</v>
      </c>
      <c r="C520" t="s">
        <v>345</v>
      </c>
      <c r="D520" t="s">
        <v>346</v>
      </c>
      <c r="E520">
        <v>180631</v>
      </c>
      <c r="F520">
        <v>0</v>
      </c>
      <c r="G520" t="s">
        <v>310</v>
      </c>
      <c r="H520" t="s">
        <v>311</v>
      </c>
      <c r="I520">
        <v>2022</v>
      </c>
      <c r="J520" t="s">
        <v>312</v>
      </c>
      <c r="K520">
        <v>112979.038</v>
      </c>
    </row>
    <row r="521" spans="1:11">
      <c r="A521" t="s">
        <v>307</v>
      </c>
      <c r="B521">
        <v>196</v>
      </c>
      <c r="C521" t="s">
        <v>347</v>
      </c>
      <c r="D521" t="s">
        <v>348</v>
      </c>
      <c r="E521">
        <v>180631</v>
      </c>
      <c r="F521">
        <v>0</v>
      </c>
      <c r="G521" t="s">
        <v>310</v>
      </c>
      <c r="H521" t="s">
        <v>311</v>
      </c>
      <c r="I521">
        <v>2022</v>
      </c>
      <c r="J521" t="s">
        <v>312</v>
      </c>
      <c r="K521">
        <v>46.592136634349998</v>
      </c>
    </row>
    <row r="522" spans="1:11">
      <c r="A522" t="s">
        <v>307</v>
      </c>
      <c r="B522">
        <v>203</v>
      </c>
      <c r="C522" t="s">
        <v>349</v>
      </c>
      <c r="D522" t="s">
        <v>350</v>
      </c>
      <c r="E522">
        <v>180631</v>
      </c>
      <c r="F522">
        <v>0</v>
      </c>
      <c r="G522" t="s">
        <v>310</v>
      </c>
      <c r="H522" t="s">
        <v>311</v>
      </c>
      <c r="I522">
        <v>2022</v>
      </c>
      <c r="J522" t="s">
        <v>312</v>
      </c>
      <c r="K522">
        <v>62879.805</v>
      </c>
    </row>
    <row r="523" spans="1:11">
      <c r="A523" t="s">
        <v>307</v>
      </c>
      <c r="B523">
        <v>208</v>
      </c>
      <c r="C523" t="s">
        <v>351</v>
      </c>
      <c r="D523" t="s">
        <v>352</v>
      </c>
      <c r="E523">
        <v>180631</v>
      </c>
      <c r="F523">
        <v>0</v>
      </c>
      <c r="G523" t="s">
        <v>310</v>
      </c>
      <c r="H523" t="s">
        <v>311</v>
      </c>
      <c r="I523">
        <v>2022</v>
      </c>
      <c r="J523" t="s">
        <v>312</v>
      </c>
      <c r="K523">
        <v>43411.600572000003</v>
      </c>
    </row>
    <row r="524" spans="1:11">
      <c r="A524" t="s">
        <v>307</v>
      </c>
      <c r="B524">
        <v>214</v>
      </c>
      <c r="C524" t="s">
        <v>353</v>
      </c>
      <c r="D524" t="s">
        <v>354</v>
      </c>
      <c r="E524">
        <v>180631</v>
      </c>
      <c r="F524">
        <v>0</v>
      </c>
      <c r="G524" t="s">
        <v>310</v>
      </c>
      <c r="H524" t="s">
        <v>311</v>
      </c>
      <c r="I524">
        <v>2022</v>
      </c>
      <c r="J524" t="s">
        <v>312</v>
      </c>
      <c r="K524">
        <v>241.95500999999999</v>
      </c>
    </row>
    <row r="525" spans="1:11">
      <c r="A525" t="s">
        <v>307</v>
      </c>
      <c r="B525">
        <v>218</v>
      </c>
      <c r="C525" t="s">
        <v>355</v>
      </c>
      <c r="D525" t="s">
        <v>356</v>
      </c>
      <c r="E525">
        <v>180631</v>
      </c>
      <c r="F525">
        <v>0</v>
      </c>
      <c r="G525" t="s">
        <v>310</v>
      </c>
      <c r="H525" t="s">
        <v>311</v>
      </c>
      <c r="I525">
        <v>2022</v>
      </c>
      <c r="J525" t="s">
        <v>312</v>
      </c>
      <c r="K525">
        <v>226.17580000000001</v>
      </c>
    </row>
    <row r="526" spans="1:11">
      <c r="A526" t="s">
        <v>307</v>
      </c>
      <c r="B526">
        <v>222</v>
      </c>
      <c r="C526" t="s">
        <v>357</v>
      </c>
      <c r="D526" t="s">
        <v>358</v>
      </c>
      <c r="E526">
        <v>180631</v>
      </c>
      <c r="F526">
        <v>0</v>
      </c>
      <c r="G526" t="s">
        <v>310</v>
      </c>
      <c r="H526" t="s">
        <v>311</v>
      </c>
      <c r="I526">
        <v>2022</v>
      </c>
      <c r="J526" t="s">
        <v>312</v>
      </c>
      <c r="K526">
        <v>11.71381</v>
      </c>
    </row>
    <row r="527" spans="1:11">
      <c r="A527" t="s">
        <v>307</v>
      </c>
      <c r="B527">
        <v>233</v>
      </c>
      <c r="C527" t="s">
        <v>359</v>
      </c>
      <c r="D527" t="s">
        <v>360</v>
      </c>
      <c r="E527">
        <v>180631</v>
      </c>
      <c r="F527">
        <v>0</v>
      </c>
      <c r="G527" t="s">
        <v>310</v>
      </c>
      <c r="H527" t="s">
        <v>311</v>
      </c>
      <c r="I527">
        <v>2022</v>
      </c>
      <c r="J527" t="s">
        <v>312</v>
      </c>
      <c r="K527">
        <v>1886.70291</v>
      </c>
    </row>
    <row r="528" spans="1:11">
      <c r="A528" t="s">
        <v>307</v>
      </c>
      <c r="B528">
        <v>242</v>
      </c>
      <c r="C528" t="s">
        <v>465</v>
      </c>
      <c r="D528" t="s">
        <v>466</v>
      </c>
      <c r="E528">
        <v>180631</v>
      </c>
      <c r="F528">
        <v>0</v>
      </c>
      <c r="G528" t="s">
        <v>310</v>
      </c>
      <c r="H528" t="s">
        <v>311</v>
      </c>
      <c r="I528">
        <v>2022</v>
      </c>
      <c r="J528" t="s">
        <v>312</v>
      </c>
      <c r="K528">
        <v>9.3680996276199995</v>
      </c>
    </row>
    <row r="529" spans="1:11">
      <c r="A529" t="s">
        <v>307</v>
      </c>
      <c r="B529">
        <v>246</v>
      </c>
      <c r="C529" t="s">
        <v>361</v>
      </c>
      <c r="D529" t="s">
        <v>362</v>
      </c>
      <c r="E529">
        <v>180631</v>
      </c>
      <c r="F529">
        <v>0</v>
      </c>
      <c r="G529" t="s">
        <v>310</v>
      </c>
      <c r="H529" t="s">
        <v>311</v>
      </c>
      <c r="I529">
        <v>2022</v>
      </c>
      <c r="J529" t="s">
        <v>312</v>
      </c>
      <c r="K529">
        <v>8760.9707610000005</v>
      </c>
    </row>
    <row r="530" spans="1:11">
      <c r="A530" t="s">
        <v>307</v>
      </c>
      <c r="B530">
        <v>251</v>
      </c>
      <c r="C530" t="s">
        <v>363</v>
      </c>
      <c r="D530" t="s">
        <v>364</v>
      </c>
      <c r="E530">
        <v>180631</v>
      </c>
      <c r="F530">
        <v>0</v>
      </c>
      <c r="G530" t="s">
        <v>310</v>
      </c>
      <c r="H530" t="s">
        <v>311</v>
      </c>
      <c r="I530">
        <v>2022</v>
      </c>
      <c r="J530" t="s">
        <v>312</v>
      </c>
      <c r="K530">
        <v>72110.231282153094</v>
      </c>
    </row>
    <row r="531" spans="1:11">
      <c r="A531" t="s">
        <v>307</v>
      </c>
      <c r="B531">
        <v>258</v>
      </c>
      <c r="C531" t="s">
        <v>561</v>
      </c>
      <c r="D531" t="s">
        <v>562</v>
      </c>
      <c r="E531">
        <v>180631</v>
      </c>
      <c r="F531">
        <v>0</v>
      </c>
      <c r="G531" t="s">
        <v>310</v>
      </c>
      <c r="H531" t="s">
        <v>311</v>
      </c>
      <c r="I531">
        <v>2022</v>
      </c>
      <c r="J531" t="s">
        <v>312</v>
      </c>
      <c r="K531">
        <v>20.079947000000001</v>
      </c>
    </row>
    <row r="532" spans="1:11">
      <c r="A532" t="s">
        <v>307</v>
      </c>
      <c r="B532">
        <v>268</v>
      </c>
      <c r="C532" t="s">
        <v>365</v>
      </c>
      <c r="D532" t="s">
        <v>366</v>
      </c>
      <c r="E532">
        <v>180631</v>
      </c>
      <c r="F532">
        <v>0</v>
      </c>
      <c r="G532" t="s">
        <v>310</v>
      </c>
      <c r="H532" t="s">
        <v>311</v>
      </c>
      <c r="I532">
        <v>2022</v>
      </c>
      <c r="J532" t="s">
        <v>312</v>
      </c>
      <c r="K532">
        <v>587.49639000000002</v>
      </c>
    </row>
    <row r="533" spans="1:11">
      <c r="A533" t="s">
        <v>307</v>
      </c>
      <c r="B533">
        <v>276</v>
      </c>
      <c r="C533" t="s">
        <v>367</v>
      </c>
      <c r="D533" t="s">
        <v>368</v>
      </c>
      <c r="E533">
        <v>180631</v>
      </c>
      <c r="F533">
        <v>0</v>
      </c>
      <c r="G533" t="s">
        <v>310</v>
      </c>
      <c r="H533" t="s">
        <v>311</v>
      </c>
      <c r="I533">
        <v>2022</v>
      </c>
      <c r="J533" t="s">
        <v>312</v>
      </c>
      <c r="K533">
        <v>1144404.367514</v>
      </c>
    </row>
    <row r="534" spans="1:11">
      <c r="A534" t="s">
        <v>307</v>
      </c>
      <c r="B534">
        <v>288</v>
      </c>
      <c r="C534" t="s">
        <v>493</v>
      </c>
      <c r="D534" t="s">
        <v>494</v>
      </c>
      <c r="E534">
        <v>180631</v>
      </c>
      <c r="F534">
        <v>0</v>
      </c>
      <c r="G534" t="s">
        <v>310</v>
      </c>
      <c r="H534" t="s">
        <v>311</v>
      </c>
      <c r="I534">
        <v>2022</v>
      </c>
      <c r="J534" t="s">
        <v>312</v>
      </c>
      <c r="K534">
        <v>262.02489700000001</v>
      </c>
    </row>
    <row r="535" spans="1:11">
      <c r="A535" t="s">
        <v>307</v>
      </c>
      <c r="B535">
        <v>300</v>
      </c>
      <c r="C535" t="s">
        <v>369</v>
      </c>
      <c r="D535" t="s">
        <v>370</v>
      </c>
      <c r="E535">
        <v>180631</v>
      </c>
      <c r="F535">
        <v>0</v>
      </c>
      <c r="G535" t="s">
        <v>310</v>
      </c>
      <c r="H535" t="s">
        <v>311</v>
      </c>
      <c r="I535">
        <v>2022</v>
      </c>
      <c r="J535" t="s">
        <v>312</v>
      </c>
      <c r="K535">
        <v>6544.4034350000002</v>
      </c>
    </row>
    <row r="536" spans="1:11">
      <c r="A536" t="s">
        <v>307</v>
      </c>
      <c r="B536">
        <v>320</v>
      </c>
      <c r="C536" t="s">
        <v>371</v>
      </c>
      <c r="D536" t="s">
        <v>372</v>
      </c>
      <c r="E536">
        <v>180631</v>
      </c>
      <c r="F536">
        <v>0</v>
      </c>
      <c r="G536" t="s">
        <v>310</v>
      </c>
      <c r="H536" t="s">
        <v>311</v>
      </c>
      <c r="I536">
        <v>2022</v>
      </c>
      <c r="J536" t="s">
        <v>312</v>
      </c>
      <c r="K536">
        <v>86.022000000000006</v>
      </c>
    </row>
    <row r="537" spans="1:11">
      <c r="A537" t="s">
        <v>307</v>
      </c>
      <c r="B537">
        <v>344</v>
      </c>
      <c r="C537" t="s">
        <v>375</v>
      </c>
      <c r="D537" t="s">
        <v>376</v>
      </c>
      <c r="E537">
        <v>180631</v>
      </c>
      <c r="F537">
        <v>0</v>
      </c>
      <c r="G537" t="s">
        <v>310</v>
      </c>
      <c r="H537" t="s">
        <v>311</v>
      </c>
      <c r="I537">
        <v>2022</v>
      </c>
      <c r="J537" t="s">
        <v>312</v>
      </c>
      <c r="K537">
        <v>3734.7156230000001</v>
      </c>
    </row>
    <row r="538" spans="1:11">
      <c r="A538" t="s">
        <v>307</v>
      </c>
      <c r="B538">
        <v>348</v>
      </c>
      <c r="C538" t="s">
        <v>377</v>
      </c>
      <c r="D538" t="s">
        <v>378</v>
      </c>
      <c r="E538">
        <v>180631</v>
      </c>
      <c r="F538">
        <v>0</v>
      </c>
      <c r="G538" t="s">
        <v>310</v>
      </c>
      <c r="H538" t="s">
        <v>311</v>
      </c>
      <c r="I538">
        <v>2022</v>
      </c>
      <c r="J538" t="s">
        <v>312</v>
      </c>
      <c r="K538">
        <v>63426.535000000003</v>
      </c>
    </row>
    <row r="539" spans="1:11">
      <c r="A539" t="s">
        <v>307</v>
      </c>
      <c r="B539">
        <v>352</v>
      </c>
      <c r="C539" t="s">
        <v>379</v>
      </c>
      <c r="D539" t="s">
        <v>380</v>
      </c>
      <c r="E539">
        <v>180631</v>
      </c>
      <c r="F539">
        <v>0</v>
      </c>
      <c r="G539" t="s">
        <v>310</v>
      </c>
      <c r="H539" t="s">
        <v>311</v>
      </c>
      <c r="I539">
        <v>2022</v>
      </c>
      <c r="J539" t="s">
        <v>312</v>
      </c>
      <c r="K539">
        <v>571.885808</v>
      </c>
    </row>
    <row r="540" spans="1:11">
      <c r="A540" t="s">
        <v>307</v>
      </c>
      <c r="B540">
        <v>360</v>
      </c>
      <c r="C540" t="s">
        <v>497</v>
      </c>
      <c r="D540" t="s">
        <v>498</v>
      </c>
      <c r="E540">
        <v>180631</v>
      </c>
      <c r="F540">
        <v>0</v>
      </c>
      <c r="G540" t="s">
        <v>310</v>
      </c>
      <c r="H540" t="s">
        <v>311</v>
      </c>
      <c r="I540">
        <v>2022</v>
      </c>
      <c r="J540" t="s">
        <v>312</v>
      </c>
      <c r="K540">
        <v>3793.3339999999998</v>
      </c>
    </row>
    <row r="541" spans="1:11">
      <c r="A541" t="s">
        <v>307</v>
      </c>
      <c r="B541">
        <v>364</v>
      </c>
      <c r="C541" t="s">
        <v>563</v>
      </c>
      <c r="D541" t="s">
        <v>564</v>
      </c>
      <c r="E541">
        <v>180631</v>
      </c>
      <c r="F541">
        <v>0</v>
      </c>
      <c r="G541" t="s">
        <v>310</v>
      </c>
      <c r="H541" t="s">
        <v>311</v>
      </c>
      <c r="I541">
        <v>2022</v>
      </c>
      <c r="J541" t="s">
        <v>312</v>
      </c>
      <c r="K541">
        <v>0.251</v>
      </c>
    </row>
    <row r="542" spans="1:11">
      <c r="A542" t="s">
        <v>307</v>
      </c>
      <c r="B542">
        <v>372</v>
      </c>
      <c r="C542" t="s">
        <v>381</v>
      </c>
      <c r="D542" t="s">
        <v>382</v>
      </c>
      <c r="E542">
        <v>180631</v>
      </c>
      <c r="F542">
        <v>0</v>
      </c>
      <c r="G542" t="s">
        <v>310</v>
      </c>
      <c r="H542" t="s">
        <v>311</v>
      </c>
      <c r="I542">
        <v>2022</v>
      </c>
      <c r="J542" t="s">
        <v>312</v>
      </c>
      <c r="K542">
        <v>31183.852208</v>
      </c>
    </row>
    <row r="543" spans="1:11">
      <c r="A543" t="s">
        <v>307</v>
      </c>
      <c r="B543">
        <v>376</v>
      </c>
      <c r="C543" t="s">
        <v>383</v>
      </c>
      <c r="D543" t="s">
        <v>384</v>
      </c>
      <c r="E543">
        <v>180631</v>
      </c>
      <c r="F543">
        <v>0</v>
      </c>
      <c r="G543" t="s">
        <v>310</v>
      </c>
      <c r="H543" t="s">
        <v>311</v>
      </c>
      <c r="I543">
        <v>2022</v>
      </c>
      <c r="J543" t="s">
        <v>312</v>
      </c>
      <c r="K543">
        <v>329</v>
      </c>
    </row>
    <row r="544" spans="1:11">
      <c r="A544" t="s">
        <v>307</v>
      </c>
      <c r="B544">
        <v>380</v>
      </c>
      <c r="C544" t="s">
        <v>385</v>
      </c>
      <c r="D544" t="s">
        <v>386</v>
      </c>
      <c r="E544">
        <v>180631</v>
      </c>
      <c r="F544">
        <v>0</v>
      </c>
      <c r="G544" t="s">
        <v>310</v>
      </c>
      <c r="H544" t="s">
        <v>311</v>
      </c>
      <c r="I544">
        <v>2022</v>
      </c>
      <c r="J544" t="s">
        <v>312</v>
      </c>
      <c r="K544">
        <v>197463.98184399999</v>
      </c>
    </row>
    <row r="545" spans="1:11">
      <c r="A545" t="s">
        <v>307</v>
      </c>
      <c r="B545">
        <v>384</v>
      </c>
      <c r="C545" t="s">
        <v>499</v>
      </c>
      <c r="D545" t="s">
        <v>500</v>
      </c>
      <c r="E545">
        <v>180631</v>
      </c>
      <c r="F545">
        <v>0</v>
      </c>
      <c r="G545" t="s">
        <v>310</v>
      </c>
      <c r="H545" t="s">
        <v>311</v>
      </c>
      <c r="I545">
        <v>2022</v>
      </c>
      <c r="J545" t="s">
        <v>312</v>
      </c>
      <c r="K545">
        <v>3.7028850000000002</v>
      </c>
    </row>
    <row r="546" spans="1:11">
      <c r="A546" t="s">
        <v>307</v>
      </c>
      <c r="B546">
        <v>388</v>
      </c>
      <c r="C546" t="s">
        <v>501</v>
      </c>
      <c r="D546" t="s">
        <v>502</v>
      </c>
      <c r="E546">
        <v>180631</v>
      </c>
      <c r="F546">
        <v>0</v>
      </c>
      <c r="G546" t="s">
        <v>310</v>
      </c>
      <c r="H546" t="s">
        <v>311</v>
      </c>
      <c r="I546">
        <v>2022</v>
      </c>
      <c r="J546" t="s">
        <v>312</v>
      </c>
      <c r="K546">
        <v>0.16535</v>
      </c>
    </row>
    <row r="547" spans="1:11">
      <c r="A547" t="s">
        <v>307</v>
      </c>
      <c r="B547">
        <v>392</v>
      </c>
      <c r="C547" t="s">
        <v>387</v>
      </c>
      <c r="D547" t="s">
        <v>388</v>
      </c>
      <c r="E547">
        <v>180631</v>
      </c>
      <c r="F547">
        <v>0</v>
      </c>
      <c r="G547" t="s">
        <v>310</v>
      </c>
      <c r="H547" t="s">
        <v>311</v>
      </c>
      <c r="I547">
        <v>2022</v>
      </c>
      <c r="J547" t="s">
        <v>312</v>
      </c>
      <c r="K547">
        <v>24406.541968050002</v>
      </c>
    </row>
    <row r="548" spans="1:11">
      <c r="A548" t="s">
        <v>307</v>
      </c>
      <c r="B548">
        <v>398</v>
      </c>
      <c r="C548" t="s">
        <v>503</v>
      </c>
      <c r="D548" t="s">
        <v>504</v>
      </c>
      <c r="E548">
        <v>180631</v>
      </c>
      <c r="F548">
        <v>0</v>
      </c>
      <c r="G548" t="s">
        <v>310</v>
      </c>
      <c r="H548" t="s">
        <v>311</v>
      </c>
      <c r="I548">
        <v>2022</v>
      </c>
      <c r="J548" t="s">
        <v>312</v>
      </c>
      <c r="K548">
        <v>10408.6193</v>
      </c>
    </row>
    <row r="549" spans="1:11">
      <c r="A549" t="s">
        <v>307</v>
      </c>
      <c r="B549">
        <v>400</v>
      </c>
      <c r="C549" t="s">
        <v>505</v>
      </c>
      <c r="D549" t="s">
        <v>506</v>
      </c>
      <c r="E549">
        <v>180631</v>
      </c>
      <c r="F549">
        <v>0</v>
      </c>
      <c r="G549" t="s">
        <v>310</v>
      </c>
      <c r="H549" t="s">
        <v>311</v>
      </c>
      <c r="I549">
        <v>2022</v>
      </c>
      <c r="J549" t="s">
        <v>312</v>
      </c>
      <c r="K549">
        <v>15926.929824999999</v>
      </c>
    </row>
    <row r="550" spans="1:11">
      <c r="A550" t="s">
        <v>307</v>
      </c>
      <c r="B550">
        <v>404</v>
      </c>
      <c r="C550" t="s">
        <v>507</v>
      </c>
      <c r="D550" t="s">
        <v>508</v>
      </c>
      <c r="E550">
        <v>180631</v>
      </c>
      <c r="F550">
        <v>0</v>
      </c>
      <c r="G550" t="s">
        <v>310</v>
      </c>
      <c r="H550" t="s">
        <v>311</v>
      </c>
      <c r="I550">
        <v>2022</v>
      </c>
      <c r="J550" t="s">
        <v>312</v>
      </c>
      <c r="K550">
        <v>142.56332900000001</v>
      </c>
    </row>
    <row r="551" spans="1:11">
      <c r="A551" t="s">
        <v>307</v>
      </c>
      <c r="B551">
        <v>410</v>
      </c>
      <c r="C551" t="s">
        <v>389</v>
      </c>
      <c r="D551" t="s">
        <v>390</v>
      </c>
      <c r="E551">
        <v>180631</v>
      </c>
      <c r="F551">
        <v>0</v>
      </c>
      <c r="G551" t="s">
        <v>310</v>
      </c>
      <c r="H551" t="s">
        <v>311</v>
      </c>
      <c r="I551">
        <v>2022</v>
      </c>
      <c r="J551" t="s">
        <v>312</v>
      </c>
      <c r="K551">
        <v>4647.6279999999997</v>
      </c>
    </row>
    <row r="552" spans="1:11">
      <c r="A552" t="s">
        <v>307</v>
      </c>
      <c r="B552">
        <v>414</v>
      </c>
      <c r="C552" t="s">
        <v>509</v>
      </c>
      <c r="D552" t="s">
        <v>510</v>
      </c>
      <c r="E552">
        <v>180631</v>
      </c>
      <c r="F552">
        <v>0</v>
      </c>
      <c r="G552" t="s">
        <v>310</v>
      </c>
      <c r="H552" t="s">
        <v>311</v>
      </c>
      <c r="I552">
        <v>2022</v>
      </c>
      <c r="J552" t="s">
        <v>312</v>
      </c>
      <c r="K552">
        <v>254.68347399999999</v>
      </c>
    </row>
    <row r="553" spans="1:11">
      <c r="A553" t="s">
        <v>307</v>
      </c>
      <c r="B553">
        <v>417</v>
      </c>
      <c r="C553" t="s">
        <v>391</v>
      </c>
      <c r="D553" t="s">
        <v>392</v>
      </c>
      <c r="E553">
        <v>180631</v>
      </c>
      <c r="F553">
        <v>0</v>
      </c>
      <c r="G553" t="s">
        <v>310</v>
      </c>
      <c r="H553" t="s">
        <v>311</v>
      </c>
      <c r="I553">
        <v>2022</v>
      </c>
      <c r="J553" t="s">
        <v>312</v>
      </c>
      <c r="K553">
        <v>810.23599999999999</v>
      </c>
    </row>
    <row r="554" spans="1:11">
      <c r="A554" t="s">
        <v>307</v>
      </c>
      <c r="B554">
        <v>422</v>
      </c>
      <c r="C554" t="s">
        <v>511</v>
      </c>
      <c r="D554" t="s">
        <v>512</v>
      </c>
      <c r="E554">
        <v>180631</v>
      </c>
      <c r="F554">
        <v>0</v>
      </c>
      <c r="G554" t="s">
        <v>310</v>
      </c>
      <c r="H554" t="s">
        <v>311</v>
      </c>
      <c r="I554">
        <v>2022</v>
      </c>
      <c r="J554" t="s">
        <v>312</v>
      </c>
      <c r="K554">
        <v>9692.1910000000007</v>
      </c>
    </row>
    <row r="555" spans="1:11">
      <c r="A555" t="s">
        <v>307</v>
      </c>
      <c r="B555">
        <v>428</v>
      </c>
      <c r="C555" t="s">
        <v>393</v>
      </c>
      <c r="D555" t="s">
        <v>394</v>
      </c>
      <c r="E555">
        <v>180631</v>
      </c>
      <c r="F555">
        <v>0</v>
      </c>
      <c r="G555" t="s">
        <v>310</v>
      </c>
      <c r="H555" t="s">
        <v>311</v>
      </c>
      <c r="I555">
        <v>2022</v>
      </c>
      <c r="J555" t="s">
        <v>312</v>
      </c>
      <c r="K555">
        <v>11795.132416</v>
      </c>
    </row>
    <row r="556" spans="1:11">
      <c r="A556" t="s">
        <v>307</v>
      </c>
      <c r="B556">
        <v>440</v>
      </c>
      <c r="C556" t="s">
        <v>395</v>
      </c>
      <c r="D556" t="s">
        <v>396</v>
      </c>
      <c r="E556">
        <v>180631</v>
      </c>
      <c r="F556">
        <v>0</v>
      </c>
      <c r="G556" t="s">
        <v>310</v>
      </c>
      <c r="H556" t="s">
        <v>311</v>
      </c>
      <c r="I556">
        <v>2022</v>
      </c>
      <c r="J556" t="s">
        <v>312</v>
      </c>
      <c r="K556">
        <v>45972.22</v>
      </c>
    </row>
    <row r="557" spans="1:11">
      <c r="A557" t="s">
        <v>307</v>
      </c>
      <c r="B557">
        <v>442</v>
      </c>
      <c r="C557" t="s">
        <v>397</v>
      </c>
      <c r="D557" t="s">
        <v>398</v>
      </c>
      <c r="E557">
        <v>180631</v>
      </c>
      <c r="F557">
        <v>0</v>
      </c>
      <c r="G557" t="s">
        <v>310</v>
      </c>
      <c r="H557" t="s">
        <v>311</v>
      </c>
      <c r="I557">
        <v>2022</v>
      </c>
      <c r="J557" t="s">
        <v>312</v>
      </c>
      <c r="K557">
        <v>1461.637532</v>
      </c>
    </row>
    <row r="558" spans="1:11">
      <c r="A558" t="s">
        <v>307</v>
      </c>
      <c r="B558">
        <v>446</v>
      </c>
      <c r="C558" t="s">
        <v>399</v>
      </c>
      <c r="D558" t="s">
        <v>400</v>
      </c>
      <c r="E558">
        <v>180631</v>
      </c>
      <c r="F558">
        <v>0</v>
      </c>
      <c r="G558" t="s">
        <v>310</v>
      </c>
      <c r="H558" t="s">
        <v>311</v>
      </c>
      <c r="I558">
        <v>2022</v>
      </c>
      <c r="J558" t="s">
        <v>312</v>
      </c>
      <c r="K558">
        <v>36.547485000000002</v>
      </c>
    </row>
    <row r="559" spans="1:11">
      <c r="A559" t="s">
        <v>307</v>
      </c>
      <c r="B559">
        <v>450</v>
      </c>
      <c r="C559" t="s">
        <v>513</v>
      </c>
      <c r="D559" t="s">
        <v>514</v>
      </c>
      <c r="E559">
        <v>180631</v>
      </c>
      <c r="F559">
        <v>0</v>
      </c>
      <c r="G559" t="s">
        <v>310</v>
      </c>
      <c r="H559" t="s">
        <v>311</v>
      </c>
      <c r="I559">
        <v>2022</v>
      </c>
      <c r="J559" t="s">
        <v>312</v>
      </c>
      <c r="K559">
        <v>50.295368000000003</v>
      </c>
    </row>
    <row r="560" spans="1:11">
      <c r="A560" t="s">
        <v>307</v>
      </c>
      <c r="B560">
        <v>458</v>
      </c>
      <c r="C560" t="s">
        <v>401</v>
      </c>
      <c r="D560" t="s">
        <v>402</v>
      </c>
      <c r="E560">
        <v>180631</v>
      </c>
      <c r="F560">
        <v>0</v>
      </c>
      <c r="G560" t="s">
        <v>310</v>
      </c>
      <c r="H560" t="s">
        <v>311</v>
      </c>
      <c r="I560">
        <v>2022</v>
      </c>
      <c r="J560" t="s">
        <v>312</v>
      </c>
      <c r="K560">
        <v>45144.474773000002</v>
      </c>
    </row>
    <row r="561" spans="1:11">
      <c r="A561" t="s">
        <v>307</v>
      </c>
      <c r="B561">
        <v>462</v>
      </c>
      <c r="C561" t="s">
        <v>565</v>
      </c>
      <c r="D561" t="s">
        <v>566</v>
      </c>
      <c r="E561">
        <v>180631</v>
      </c>
      <c r="F561">
        <v>0</v>
      </c>
      <c r="G561" t="s">
        <v>310</v>
      </c>
      <c r="H561" t="s">
        <v>311</v>
      </c>
      <c r="I561">
        <v>2022</v>
      </c>
      <c r="J561" t="s">
        <v>312</v>
      </c>
      <c r="K561">
        <v>7.5030000000000001E-3</v>
      </c>
    </row>
    <row r="562" spans="1:11">
      <c r="A562" t="s">
        <v>307</v>
      </c>
      <c r="B562">
        <v>470</v>
      </c>
      <c r="C562" t="s">
        <v>403</v>
      </c>
      <c r="D562" t="s">
        <v>404</v>
      </c>
      <c r="E562">
        <v>180631</v>
      </c>
      <c r="F562">
        <v>0</v>
      </c>
      <c r="G562" t="s">
        <v>310</v>
      </c>
      <c r="H562" t="s">
        <v>311</v>
      </c>
      <c r="I562">
        <v>2022</v>
      </c>
      <c r="J562" t="s">
        <v>312</v>
      </c>
      <c r="K562">
        <v>205.99737300000001</v>
      </c>
    </row>
    <row r="563" spans="1:11">
      <c r="A563" t="s">
        <v>307</v>
      </c>
      <c r="B563">
        <v>480</v>
      </c>
      <c r="C563" t="s">
        <v>467</v>
      </c>
      <c r="D563" t="s">
        <v>468</v>
      </c>
      <c r="E563">
        <v>180631</v>
      </c>
      <c r="F563">
        <v>0</v>
      </c>
      <c r="G563" t="s">
        <v>310</v>
      </c>
      <c r="H563" t="s">
        <v>311</v>
      </c>
      <c r="I563">
        <v>2022</v>
      </c>
      <c r="J563" t="s">
        <v>312</v>
      </c>
      <c r="K563">
        <v>69.522599291500001</v>
      </c>
    </row>
    <row r="564" spans="1:11">
      <c r="A564" t="s">
        <v>307</v>
      </c>
      <c r="B564">
        <v>484</v>
      </c>
      <c r="C564" t="s">
        <v>405</v>
      </c>
      <c r="D564" t="s">
        <v>406</v>
      </c>
      <c r="E564">
        <v>180631</v>
      </c>
      <c r="F564">
        <v>0</v>
      </c>
      <c r="G564" t="s">
        <v>310</v>
      </c>
      <c r="H564" t="s">
        <v>311</v>
      </c>
      <c r="I564">
        <v>2022</v>
      </c>
      <c r="J564" t="s">
        <v>312</v>
      </c>
      <c r="K564">
        <v>32908.673999999999</v>
      </c>
    </row>
    <row r="565" spans="1:11">
      <c r="A565" t="s">
        <v>307</v>
      </c>
      <c r="B565">
        <v>490</v>
      </c>
      <c r="C565" t="s">
        <v>515</v>
      </c>
      <c r="D565" t="s">
        <v>516</v>
      </c>
      <c r="E565">
        <v>180631</v>
      </c>
      <c r="F565">
        <v>0</v>
      </c>
      <c r="G565" t="s">
        <v>310</v>
      </c>
      <c r="H565" t="s">
        <v>311</v>
      </c>
      <c r="I565">
        <v>2022</v>
      </c>
      <c r="J565" t="s">
        <v>312</v>
      </c>
      <c r="K565">
        <v>793.55830000000003</v>
      </c>
    </row>
    <row r="566" spans="1:11">
      <c r="A566" t="s">
        <v>307</v>
      </c>
      <c r="B566">
        <v>498</v>
      </c>
      <c r="C566" t="s">
        <v>407</v>
      </c>
      <c r="D566" t="s">
        <v>408</v>
      </c>
      <c r="E566">
        <v>180631</v>
      </c>
      <c r="F566">
        <v>0</v>
      </c>
      <c r="G566" t="s">
        <v>310</v>
      </c>
      <c r="H566" t="s">
        <v>311</v>
      </c>
      <c r="I566">
        <v>2022</v>
      </c>
      <c r="J566" t="s">
        <v>312</v>
      </c>
      <c r="K566">
        <v>234.07300000000001</v>
      </c>
    </row>
    <row r="567" spans="1:11">
      <c r="A567" t="s">
        <v>307</v>
      </c>
      <c r="B567">
        <v>499</v>
      </c>
      <c r="C567" t="s">
        <v>409</v>
      </c>
      <c r="D567" t="s">
        <v>410</v>
      </c>
      <c r="E567">
        <v>180631</v>
      </c>
      <c r="F567">
        <v>0</v>
      </c>
      <c r="G567" t="s">
        <v>310</v>
      </c>
      <c r="H567" t="s">
        <v>311</v>
      </c>
      <c r="I567">
        <v>2022</v>
      </c>
      <c r="J567" t="s">
        <v>312</v>
      </c>
      <c r="K567">
        <v>9.2396218762710003</v>
      </c>
    </row>
    <row r="568" spans="1:11">
      <c r="A568" t="s">
        <v>307</v>
      </c>
      <c r="B568">
        <v>504</v>
      </c>
      <c r="C568" t="s">
        <v>517</v>
      </c>
      <c r="D568" t="s">
        <v>518</v>
      </c>
      <c r="E568">
        <v>180631</v>
      </c>
      <c r="F568">
        <v>0</v>
      </c>
      <c r="G568" t="s">
        <v>310</v>
      </c>
      <c r="H568" t="s">
        <v>311</v>
      </c>
      <c r="I568">
        <v>2022</v>
      </c>
      <c r="J568" t="s">
        <v>312</v>
      </c>
      <c r="K568">
        <v>380.60931699999998</v>
      </c>
    </row>
    <row r="569" spans="1:11">
      <c r="A569" t="s">
        <v>307</v>
      </c>
      <c r="B569">
        <v>508</v>
      </c>
      <c r="C569" t="s">
        <v>559</v>
      </c>
      <c r="D569" t="s">
        <v>560</v>
      </c>
      <c r="E569">
        <v>180631</v>
      </c>
      <c r="F569">
        <v>0</v>
      </c>
      <c r="G569" t="s">
        <v>310</v>
      </c>
      <c r="H569" t="s">
        <v>311</v>
      </c>
      <c r="I569">
        <v>2022</v>
      </c>
      <c r="J569" t="s">
        <v>312</v>
      </c>
      <c r="K569">
        <v>12.597713000000001</v>
      </c>
    </row>
    <row r="570" spans="1:11">
      <c r="A570" t="s">
        <v>307</v>
      </c>
      <c r="B570">
        <v>512</v>
      </c>
      <c r="C570" t="s">
        <v>519</v>
      </c>
      <c r="D570" t="s">
        <v>520</v>
      </c>
      <c r="E570">
        <v>180631</v>
      </c>
      <c r="F570">
        <v>0</v>
      </c>
      <c r="G570" t="s">
        <v>310</v>
      </c>
      <c r="H570" t="s">
        <v>311</v>
      </c>
      <c r="I570">
        <v>2022</v>
      </c>
      <c r="J570" t="s">
        <v>312</v>
      </c>
      <c r="K570">
        <v>5938.3510960000003</v>
      </c>
    </row>
    <row r="571" spans="1:11">
      <c r="A571" t="s">
        <v>307</v>
      </c>
      <c r="B571">
        <v>516</v>
      </c>
      <c r="C571" t="s">
        <v>411</v>
      </c>
      <c r="D571" t="s">
        <v>412</v>
      </c>
      <c r="E571">
        <v>180631</v>
      </c>
      <c r="F571">
        <v>0</v>
      </c>
      <c r="G571" t="s">
        <v>310</v>
      </c>
      <c r="H571" t="s">
        <v>311</v>
      </c>
      <c r="I571">
        <v>2022</v>
      </c>
      <c r="J571" t="s">
        <v>312</v>
      </c>
      <c r="K571">
        <v>7.6570260000000001</v>
      </c>
    </row>
    <row r="572" spans="1:11">
      <c r="A572" t="s">
        <v>307</v>
      </c>
      <c r="B572">
        <v>528</v>
      </c>
      <c r="C572" t="s">
        <v>413</v>
      </c>
      <c r="D572" t="s">
        <v>414</v>
      </c>
      <c r="E572">
        <v>180631</v>
      </c>
      <c r="F572">
        <v>0</v>
      </c>
      <c r="G572" t="s">
        <v>310</v>
      </c>
      <c r="H572" t="s">
        <v>311</v>
      </c>
      <c r="I572">
        <v>2022</v>
      </c>
      <c r="J572" t="s">
        <v>312</v>
      </c>
      <c r="K572">
        <v>955833.18969499995</v>
      </c>
    </row>
    <row r="573" spans="1:11">
      <c r="A573" t="s">
        <v>307</v>
      </c>
      <c r="B573">
        <v>554</v>
      </c>
      <c r="C573" t="s">
        <v>415</v>
      </c>
      <c r="D573" t="s">
        <v>416</v>
      </c>
      <c r="E573">
        <v>180631</v>
      </c>
      <c r="F573">
        <v>0</v>
      </c>
      <c r="G573" t="s">
        <v>310</v>
      </c>
      <c r="H573" t="s">
        <v>311</v>
      </c>
      <c r="I573">
        <v>2022</v>
      </c>
      <c r="J573" t="s">
        <v>312</v>
      </c>
      <c r="K573">
        <v>8959.7870490000005</v>
      </c>
    </row>
    <row r="574" spans="1:11">
      <c r="A574" t="s">
        <v>307</v>
      </c>
      <c r="B574">
        <v>558</v>
      </c>
      <c r="C574" t="s">
        <v>521</v>
      </c>
      <c r="D574" t="s">
        <v>522</v>
      </c>
      <c r="E574">
        <v>180631</v>
      </c>
      <c r="F574">
        <v>0</v>
      </c>
      <c r="G574" t="s">
        <v>310</v>
      </c>
      <c r="H574" t="s">
        <v>311</v>
      </c>
      <c r="I574">
        <v>2022</v>
      </c>
      <c r="J574" t="s">
        <v>312</v>
      </c>
      <c r="K574">
        <v>11.555149999999999</v>
      </c>
    </row>
    <row r="575" spans="1:11">
      <c r="A575" t="s">
        <v>307</v>
      </c>
      <c r="B575">
        <v>566</v>
      </c>
      <c r="C575" t="s">
        <v>469</v>
      </c>
      <c r="D575" t="s">
        <v>470</v>
      </c>
      <c r="E575">
        <v>180631</v>
      </c>
      <c r="F575">
        <v>0</v>
      </c>
      <c r="G575" t="s">
        <v>310</v>
      </c>
      <c r="H575" t="s">
        <v>311</v>
      </c>
      <c r="I575">
        <v>2022</v>
      </c>
      <c r="J575" t="s">
        <v>312</v>
      </c>
      <c r="K575">
        <v>6151.1547140000002</v>
      </c>
    </row>
    <row r="576" spans="1:11">
      <c r="A576" t="s">
        <v>307</v>
      </c>
      <c r="B576">
        <v>579</v>
      </c>
      <c r="C576" t="s">
        <v>417</v>
      </c>
      <c r="D576" t="s">
        <v>418</v>
      </c>
      <c r="E576">
        <v>180631</v>
      </c>
      <c r="F576">
        <v>0</v>
      </c>
      <c r="G576" t="s">
        <v>310</v>
      </c>
      <c r="H576" t="s">
        <v>311</v>
      </c>
      <c r="I576">
        <v>2022</v>
      </c>
      <c r="J576" t="s">
        <v>312</v>
      </c>
      <c r="K576">
        <v>2078.9122050000001</v>
      </c>
    </row>
    <row r="577" spans="1:11">
      <c r="A577" t="s">
        <v>307</v>
      </c>
      <c r="B577">
        <v>586</v>
      </c>
      <c r="C577" t="s">
        <v>419</v>
      </c>
      <c r="D577" t="s">
        <v>420</v>
      </c>
      <c r="E577">
        <v>180631</v>
      </c>
      <c r="F577">
        <v>0</v>
      </c>
      <c r="G577" t="s">
        <v>310</v>
      </c>
      <c r="H577" t="s">
        <v>311</v>
      </c>
      <c r="I577">
        <v>2022</v>
      </c>
      <c r="J577" t="s">
        <v>312</v>
      </c>
      <c r="K577">
        <v>0.109183</v>
      </c>
    </row>
    <row r="578" spans="1:11">
      <c r="A578" t="s">
        <v>307</v>
      </c>
      <c r="B578">
        <v>591</v>
      </c>
      <c r="C578" t="s">
        <v>421</v>
      </c>
      <c r="D578" t="s">
        <v>422</v>
      </c>
      <c r="E578">
        <v>180631</v>
      </c>
      <c r="F578">
        <v>0</v>
      </c>
      <c r="G578" t="s">
        <v>310</v>
      </c>
      <c r="H578" t="s">
        <v>311</v>
      </c>
      <c r="I578">
        <v>2022</v>
      </c>
      <c r="J578" t="s">
        <v>312</v>
      </c>
      <c r="K578">
        <v>190.66300000000001</v>
      </c>
    </row>
    <row r="579" spans="1:11">
      <c r="A579" t="s">
        <v>307</v>
      </c>
      <c r="B579">
        <v>600</v>
      </c>
      <c r="C579" t="s">
        <v>423</v>
      </c>
      <c r="D579" t="s">
        <v>424</v>
      </c>
      <c r="E579">
        <v>180631</v>
      </c>
      <c r="F579">
        <v>0</v>
      </c>
      <c r="G579" t="s">
        <v>310</v>
      </c>
      <c r="H579" t="s">
        <v>311</v>
      </c>
      <c r="I579">
        <v>2022</v>
      </c>
      <c r="J579" t="s">
        <v>312</v>
      </c>
      <c r="K579">
        <v>5.0335999999999999</v>
      </c>
    </row>
    <row r="580" spans="1:11">
      <c r="A580" t="s">
        <v>307</v>
      </c>
      <c r="B580">
        <v>604</v>
      </c>
      <c r="C580" t="s">
        <v>523</v>
      </c>
      <c r="D580" t="s">
        <v>524</v>
      </c>
      <c r="E580">
        <v>180631</v>
      </c>
      <c r="F580">
        <v>0</v>
      </c>
      <c r="G580" t="s">
        <v>310</v>
      </c>
      <c r="H580" t="s">
        <v>311</v>
      </c>
      <c r="I580">
        <v>2022</v>
      </c>
      <c r="J580" t="s">
        <v>312</v>
      </c>
      <c r="K580">
        <v>2095.7120599999998</v>
      </c>
    </row>
    <row r="581" spans="1:11">
      <c r="A581" t="s">
        <v>307</v>
      </c>
      <c r="B581">
        <v>608</v>
      </c>
      <c r="C581" t="s">
        <v>425</v>
      </c>
      <c r="D581" t="s">
        <v>426</v>
      </c>
      <c r="E581">
        <v>180631</v>
      </c>
      <c r="F581">
        <v>0</v>
      </c>
      <c r="G581" t="s">
        <v>310</v>
      </c>
      <c r="H581" t="s">
        <v>311</v>
      </c>
      <c r="I581">
        <v>2022</v>
      </c>
      <c r="J581" t="s">
        <v>312</v>
      </c>
      <c r="K581">
        <v>96.817999999999998</v>
      </c>
    </row>
    <row r="582" spans="1:11">
      <c r="A582" t="s">
        <v>307</v>
      </c>
      <c r="B582">
        <v>616</v>
      </c>
      <c r="C582" t="s">
        <v>427</v>
      </c>
      <c r="D582" t="s">
        <v>428</v>
      </c>
      <c r="E582">
        <v>180631</v>
      </c>
      <c r="F582">
        <v>0</v>
      </c>
      <c r="G582" t="s">
        <v>310</v>
      </c>
      <c r="H582" t="s">
        <v>311</v>
      </c>
      <c r="I582">
        <v>2022</v>
      </c>
      <c r="J582" t="s">
        <v>312</v>
      </c>
      <c r="K582">
        <v>345016.65600000002</v>
      </c>
    </row>
    <row r="583" spans="1:11">
      <c r="A583" t="s">
        <v>307</v>
      </c>
      <c r="B583">
        <v>620</v>
      </c>
      <c r="C583" t="s">
        <v>429</v>
      </c>
      <c r="D583" t="s">
        <v>430</v>
      </c>
      <c r="E583">
        <v>180631</v>
      </c>
      <c r="F583">
        <v>0</v>
      </c>
      <c r="G583" t="s">
        <v>310</v>
      </c>
      <c r="H583" t="s">
        <v>311</v>
      </c>
      <c r="I583">
        <v>2022</v>
      </c>
      <c r="J583" t="s">
        <v>312</v>
      </c>
      <c r="K583">
        <v>4802.5535900000004</v>
      </c>
    </row>
    <row r="584" spans="1:11">
      <c r="A584" t="s">
        <v>307</v>
      </c>
      <c r="B584">
        <v>642</v>
      </c>
      <c r="C584" t="s">
        <v>431</v>
      </c>
      <c r="D584" t="s">
        <v>432</v>
      </c>
      <c r="E584">
        <v>180631</v>
      </c>
      <c r="F584">
        <v>0</v>
      </c>
      <c r="G584" t="s">
        <v>310</v>
      </c>
      <c r="H584" t="s">
        <v>311</v>
      </c>
      <c r="I584">
        <v>2022</v>
      </c>
      <c r="J584" t="s">
        <v>312</v>
      </c>
      <c r="K584">
        <v>24359.978920000001</v>
      </c>
    </row>
    <row r="585" spans="1:11">
      <c r="A585" t="s">
        <v>307</v>
      </c>
      <c r="B585">
        <v>682</v>
      </c>
      <c r="C585" t="s">
        <v>527</v>
      </c>
      <c r="D585" t="s">
        <v>528</v>
      </c>
      <c r="E585">
        <v>180631</v>
      </c>
      <c r="F585">
        <v>0</v>
      </c>
      <c r="G585" t="s">
        <v>310</v>
      </c>
      <c r="H585" t="s">
        <v>311</v>
      </c>
      <c r="I585">
        <v>2022</v>
      </c>
      <c r="J585" t="s">
        <v>312</v>
      </c>
      <c r="K585">
        <v>2932.66606</v>
      </c>
    </row>
    <row r="586" spans="1:11">
      <c r="A586" t="s">
        <v>307</v>
      </c>
      <c r="B586">
        <v>686</v>
      </c>
      <c r="C586" t="s">
        <v>529</v>
      </c>
      <c r="D586" t="s">
        <v>530</v>
      </c>
      <c r="E586">
        <v>180631</v>
      </c>
      <c r="F586">
        <v>0</v>
      </c>
      <c r="G586" t="s">
        <v>310</v>
      </c>
      <c r="H586" t="s">
        <v>311</v>
      </c>
      <c r="I586">
        <v>2022</v>
      </c>
      <c r="J586" t="s">
        <v>312</v>
      </c>
      <c r="K586">
        <v>116.51892100000001</v>
      </c>
    </row>
    <row r="587" spans="1:11">
      <c r="A587" t="s">
        <v>307</v>
      </c>
      <c r="B587">
        <v>688</v>
      </c>
      <c r="C587" t="s">
        <v>531</v>
      </c>
      <c r="D587" t="s">
        <v>532</v>
      </c>
      <c r="E587">
        <v>180631</v>
      </c>
      <c r="F587">
        <v>0</v>
      </c>
      <c r="G587" t="s">
        <v>310</v>
      </c>
      <c r="H587" t="s">
        <v>311</v>
      </c>
      <c r="I587">
        <v>2022</v>
      </c>
      <c r="J587" t="s">
        <v>312</v>
      </c>
      <c r="K587">
        <v>10673.662</v>
      </c>
    </row>
    <row r="588" spans="1:11">
      <c r="A588" t="s">
        <v>307</v>
      </c>
      <c r="B588">
        <v>699</v>
      </c>
      <c r="C588" t="s">
        <v>433</v>
      </c>
      <c r="D588" t="s">
        <v>434</v>
      </c>
      <c r="E588">
        <v>180631</v>
      </c>
      <c r="F588">
        <v>0</v>
      </c>
      <c r="G588" t="s">
        <v>310</v>
      </c>
      <c r="H588" t="s">
        <v>311</v>
      </c>
      <c r="I588">
        <v>2022</v>
      </c>
      <c r="J588" t="s">
        <v>312</v>
      </c>
      <c r="K588">
        <v>5050.5595480000002</v>
      </c>
    </row>
    <row r="589" spans="1:11">
      <c r="A589" t="s">
        <v>307</v>
      </c>
      <c r="B589">
        <v>702</v>
      </c>
      <c r="C589" t="s">
        <v>533</v>
      </c>
      <c r="D589" t="s">
        <v>534</v>
      </c>
      <c r="E589">
        <v>180631</v>
      </c>
      <c r="F589">
        <v>0</v>
      </c>
      <c r="G589" t="s">
        <v>310</v>
      </c>
      <c r="H589" t="s">
        <v>311</v>
      </c>
      <c r="I589">
        <v>2022</v>
      </c>
      <c r="J589" t="s">
        <v>312</v>
      </c>
      <c r="K589">
        <v>48504.187775999999</v>
      </c>
    </row>
    <row r="590" spans="1:11">
      <c r="A590" t="s">
        <v>307</v>
      </c>
      <c r="B590">
        <v>703</v>
      </c>
      <c r="C590" t="s">
        <v>435</v>
      </c>
      <c r="D590" t="s">
        <v>436</v>
      </c>
      <c r="E590">
        <v>180631</v>
      </c>
      <c r="F590">
        <v>0</v>
      </c>
      <c r="G590" t="s">
        <v>310</v>
      </c>
      <c r="H590" t="s">
        <v>311</v>
      </c>
      <c r="I590">
        <v>2022</v>
      </c>
      <c r="J590" t="s">
        <v>312</v>
      </c>
      <c r="K590">
        <v>33156.911516</v>
      </c>
    </row>
    <row r="591" spans="1:11">
      <c r="A591" t="s">
        <v>307</v>
      </c>
      <c r="B591">
        <v>704</v>
      </c>
      <c r="C591" t="s">
        <v>535</v>
      </c>
      <c r="D591" t="s">
        <v>536</v>
      </c>
      <c r="E591">
        <v>180631</v>
      </c>
      <c r="F591">
        <v>0</v>
      </c>
      <c r="G591" t="s">
        <v>310</v>
      </c>
      <c r="H591" t="s">
        <v>311</v>
      </c>
      <c r="I591">
        <v>2022</v>
      </c>
      <c r="J591" t="s">
        <v>312</v>
      </c>
      <c r="K591">
        <v>144.364531</v>
      </c>
    </row>
    <row r="592" spans="1:11">
      <c r="A592" t="s">
        <v>307</v>
      </c>
      <c r="B592">
        <v>705</v>
      </c>
      <c r="C592" t="s">
        <v>437</v>
      </c>
      <c r="D592" t="s">
        <v>438</v>
      </c>
      <c r="E592">
        <v>180631</v>
      </c>
      <c r="F592">
        <v>0</v>
      </c>
      <c r="G592" t="s">
        <v>310</v>
      </c>
      <c r="H592" t="s">
        <v>311</v>
      </c>
      <c r="I592">
        <v>2022</v>
      </c>
      <c r="J592" t="s">
        <v>312</v>
      </c>
      <c r="K592">
        <v>11067.857926999999</v>
      </c>
    </row>
    <row r="593" spans="1:11">
      <c r="A593" t="s">
        <v>307</v>
      </c>
      <c r="B593">
        <v>710</v>
      </c>
      <c r="C593" t="s">
        <v>439</v>
      </c>
      <c r="D593" t="s">
        <v>440</v>
      </c>
      <c r="E593">
        <v>180631</v>
      </c>
      <c r="F593">
        <v>0</v>
      </c>
      <c r="G593" t="s">
        <v>310</v>
      </c>
      <c r="H593" t="s">
        <v>311</v>
      </c>
      <c r="I593">
        <v>2022</v>
      </c>
      <c r="J593" t="s">
        <v>312</v>
      </c>
      <c r="K593">
        <v>15999.445675000001</v>
      </c>
    </row>
    <row r="594" spans="1:11">
      <c r="A594" t="s">
        <v>307</v>
      </c>
      <c r="B594">
        <v>716</v>
      </c>
      <c r="C594" t="s">
        <v>471</v>
      </c>
      <c r="D594" t="s">
        <v>472</v>
      </c>
      <c r="E594">
        <v>180631</v>
      </c>
      <c r="F594">
        <v>0</v>
      </c>
      <c r="G594" t="s">
        <v>310</v>
      </c>
      <c r="H594" t="s">
        <v>311</v>
      </c>
      <c r="I594">
        <v>2022</v>
      </c>
      <c r="J594" t="s">
        <v>312</v>
      </c>
      <c r="K594">
        <v>2.1870500000000002</v>
      </c>
    </row>
    <row r="595" spans="1:11">
      <c r="A595" t="s">
        <v>307</v>
      </c>
      <c r="B595">
        <v>724</v>
      </c>
      <c r="C595" t="s">
        <v>441</v>
      </c>
      <c r="D595" t="s">
        <v>442</v>
      </c>
      <c r="E595">
        <v>180631</v>
      </c>
      <c r="F595">
        <v>0</v>
      </c>
      <c r="G595" t="s">
        <v>310</v>
      </c>
      <c r="H595" t="s">
        <v>311</v>
      </c>
      <c r="I595">
        <v>2022</v>
      </c>
      <c r="J595" t="s">
        <v>312</v>
      </c>
      <c r="K595">
        <v>84164.231820310597</v>
      </c>
    </row>
    <row r="596" spans="1:11">
      <c r="A596" t="s">
        <v>307</v>
      </c>
      <c r="B596">
        <v>748</v>
      </c>
      <c r="C596" t="s">
        <v>537</v>
      </c>
      <c r="D596" t="s">
        <v>538</v>
      </c>
      <c r="E596">
        <v>180631</v>
      </c>
      <c r="F596">
        <v>0</v>
      </c>
      <c r="G596" t="s">
        <v>310</v>
      </c>
      <c r="H596" t="s">
        <v>311</v>
      </c>
      <c r="I596">
        <v>2022</v>
      </c>
      <c r="J596" t="s">
        <v>312</v>
      </c>
      <c r="K596">
        <v>0.23715</v>
      </c>
    </row>
    <row r="597" spans="1:11">
      <c r="A597" t="s">
        <v>307</v>
      </c>
      <c r="B597">
        <v>752</v>
      </c>
      <c r="C597" t="s">
        <v>443</v>
      </c>
      <c r="D597" t="s">
        <v>444</v>
      </c>
      <c r="E597">
        <v>180631</v>
      </c>
      <c r="F597">
        <v>0</v>
      </c>
      <c r="G597" t="s">
        <v>310</v>
      </c>
      <c r="H597" t="s">
        <v>311</v>
      </c>
      <c r="I597">
        <v>2022</v>
      </c>
      <c r="J597" t="s">
        <v>312</v>
      </c>
      <c r="K597">
        <v>94999.21875</v>
      </c>
    </row>
    <row r="598" spans="1:11">
      <c r="A598" t="s">
        <v>307</v>
      </c>
      <c r="B598">
        <v>757</v>
      </c>
      <c r="C598" t="s">
        <v>445</v>
      </c>
      <c r="D598" t="s">
        <v>446</v>
      </c>
      <c r="E598">
        <v>180631</v>
      </c>
      <c r="F598">
        <v>0</v>
      </c>
      <c r="G598" t="s">
        <v>310</v>
      </c>
      <c r="H598" t="s">
        <v>311</v>
      </c>
      <c r="I598">
        <v>2022</v>
      </c>
      <c r="J598" t="s">
        <v>312</v>
      </c>
      <c r="K598">
        <v>46569.904182999999</v>
      </c>
    </row>
    <row r="599" spans="1:11">
      <c r="A599" t="s">
        <v>307</v>
      </c>
      <c r="B599">
        <v>764</v>
      </c>
      <c r="C599" t="s">
        <v>447</v>
      </c>
      <c r="D599" t="s">
        <v>448</v>
      </c>
      <c r="E599">
        <v>180631</v>
      </c>
      <c r="F599">
        <v>0</v>
      </c>
      <c r="G599" t="s">
        <v>310</v>
      </c>
      <c r="H599" t="s">
        <v>311</v>
      </c>
      <c r="I599">
        <v>2022</v>
      </c>
      <c r="J599" t="s">
        <v>312</v>
      </c>
      <c r="K599">
        <v>10970.031994000001</v>
      </c>
    </row>
    <row r="600" spans="1:11">
      <c r="A600" t="s">
        <v>307</v>
      </c>
      <c r="B600">
        <v>768</v>
      </c>
      <c r="C600" t="s">
        <v>449</v>
      </c>
      <c r="D600" t="s">
        <v>450</v>
      </c>
      <c r="E600">
        <v>180631</v>
      </c>
      <c r="F600">
        <v>0</v>
      </c>
      <c r="G600" t="s">
        <v>310</v>
      </c>
      <c r="H600" t="s">
        <v>311</v>
      </c>
      <c r="I600">
        <v>2022</v>
      </c>
      <c r="J600" t="s">
        <v>312</v>
      </c>
      <c r="K600">
        <v>4.774057</v>
      </c>
    </row>
    <row r="601" spans="1:11">
      <c r="A601" t="s">
        <v>307</v>
      </c>
      <c r="B601">
        <v>784</v>
      </c>
      <c r="C601" t="s">
        <v>539</v>
      </c>
      <c r="D601" t="s">
        <v>540</v>
      </c>
      <c r="E601">
        <v>180631</v>
      </c>
      <c r="F601">
        <v>0</v>
      </c>
      <c r="G601" t="s">
        <v>310</v>
      </c>
      <c r="H601" t="s">
        <v>311</v>
      </c>
      <c r="I601">
        <v>2022</v>
      </c>
      <c r="J601" t="s">
        <v>312</v>
      </c>
      <c r="K601">
        <v>169051.435119</v>
      </c>
    </row>
    <row r="602" spans="1:11">
      <c r="A602" t="s">
        <v>307</v>
      </c>
      <c r="B602">
        <v>788</v>
      </c>
      <c r="C602" t="s">
        <v>541</v>
      </c>
      <c r="D602" t="s">
        <v>542</v>
      </c>
      <c r="E602">
        <v>180631</v>
      </c>
      <c r="F602">
        <v>0</v>
      </c>
      <c r="G602" t="s">
        <v>310</v>
      </c>
      <c r="H602" t="s">
        <v>311</v>
      </c>
      <c r="I602">
        <v>2022</v>
      </c>
      <c r="J602" t="s">
        <v>312</v>
      </c>
      <c r="K602">
        <v>4653.3475259999996</v>
      </c>
    </row>
    <row r="603" spans="1:11">
      <c r="A603" t="s">
        <v>307</v>
      </c>
      <c r="B603">
        <v>792</v>
      </c>
      <c r="C603" t="s">
        <v>451</v>
      </c>
      <c r="D603" t="s">
        <v>452</v>
      </c>
      <c r="E603">
        <v>180631</v>
      </c>
      <c r="F603">
        <v>0</v>
      </c>
      <c r="G603" t="s">
        <v>310</v>
      </c>
      <c r="H603" t="s">
        <v>311</v>
      </c>
      <c r="I603">
        <v>2022</v>
      </c>
      <c r="J603" t="s">
        <v>312</v>
      </c>
      <c r="K603">
        <v>183799.56299999999</v>
      </c>
    </row>
    <row r="604" spans="1:11">
      <c r="A604" t="s">
        <v>307</v>
      </c>
      <c r="B604">
        <v>800</v>
      </c>
      <c r="C604" t="s">
        <v>543</v>
      </c>
      <c r="D604" t="s">
        <v>544</v>
      </c>
      <c r="E604">
        <v>180631</v>
      </c>
      <c r="F604">
        <v>0</v>
      </c>
      <c r="G604" t="s">
        <v>310</v>
      </c>
      <c r="H604" t="s">
        <v>311</v>
      </c>
      <c r="I604">
        <v>2022</v>
      </c>
      <c r="J604" t="s">
        <v>312</v>
      </c>
      <c r="K604">
        <v>38.923990000000003</v>
      </c>
    </row>
    <row r="605" spans="1:11">
      <c r="A605" t="s">
        <v>307</v>
      </c>
      <c r="B605">
        <v>804</v>
      </c>
      <c r="C605" t="s">
        <v>453</v>
      </c>
      <c r="D605" t="s">
        <v>454</v>
      </c>
      <c r="E605">
        <v>180631</v>
      </c>
      <c r="F605">
        <v>0</v>
      </c>
      <c r="G605" t="s">
        <v>310</v>
      </c>
      <c r="H605" t="s">
        <v>311</v>
      </c>
      <c r="I605">
        <v>2022</v>
      </c>
      <c r="J605" t="s">
        <v>312</v>
      </c>
      <c r="K605">
        <v>24496.207559999999</v>
      </c>
    </row>
    <row r="606" spans="1:11">
      <c r="A606" t="s">
        <v>307</v>
      </c>
      <c r="B606">
        <v>807</v>
      </c>
      <c r="C606" t="s">
        <v>455</v>
      </c>
      <c r="D606" t="s">
        <v>456</v>
      </c>
      <c r="E606">
        <v>180631</v>
      </c>
      <c r="F606">
        <v>0</v>
      </c>
      <c r="G606" t="s">
        <v>310</v>
      </c>
      <c r="H606" t="s">
        <v>311</v>
      </c>
      <c r="I606">
        <v>2022</v>
      </c>
      <c r="J606" t="s">
        <v>312</v>
      </c>
      <c r="K606">
        <v>5773.47613</v>
      </c>
    </row>
    <row r="607" spans="1:11">
      <c r="A607" t="s">
        <v>307</v>
      </c>
      <c r="B607">
        <v>818</v>
      </c>
      <c r="C607" t="s">
        <v>457</v>
      </c>
      <c r="D607" t="s">
        <v>458</v>
      </c>
      <c r="E607">
        <v>180631</v>
      </c>
      <c r="F607">
        <v>0</v>
      </c>
      <c r="G607" t="s">
        <v>310</v>
      </c>
      <c r="H607" t="s">
        <v>311</v>
      </c>
      <c r="I607">
        <v>2022</v>
      </c>
      <c r="J607" t="s">
        <v>312</v>
      </c>
      <c r="K607">
        <v>124842.16800000001</v>
      </c>
    </row>
    <row r="608" spans="1:11">
      <c r="A608" t="s">
        <v>307</v>
      </c>
      <c r="B608">
        <v>826</v>
      </c>
      <c r="C608" t="s">
        <v>459</v>
      </c>
      <c r="D608" t="s">
        <v>460</v>
      </c>
      <c r="E608">
        <v>180631</v>
      </c>
      <c r="F608">
        <v>0</v>
      </c>
      <c r="G608" t="s">
        <v>310</v>
      </c>
      <c r="H608" t="s">
        <v>311</v>
      </c>
      <c r="I608">
        <v>2022</v>
      </c>
      <c r="J608" t="s">
        <v>312</v>
      </c>
      <c r="K608">
        <v>145326.716694</v>
      </c>
    </row>
    <row r="609" spans="1:11">
      <c r="A609" t="s">
        <v>307</v>
      </c>
      <c r="B609">
        <v>842</v>
      </c>
      <c r="C609" t="s">
        <v>461</v>
      </c>
      <c r="D609" t="s">
        <v>462</v>
      </c>
      <c r="E609">
        <v>180631</v>
      </c>
      <c r="F609">
        <v>0</v>
      </c>
      <c r="G609" t="s">
        <v>310</v>
      </c>
      <c r="H609" t="s">
        <v>311</v>
      </c>
      <c r="I609">
        <v>2022</v>
      </c>
      <c r="J609" t="s">
        <v>312</v>
      </c>
      <c r="K609">
        <v>142117.70300000001</v>
      </c>
    </row>
    <row r="610" spans="1:11">
      <c r="A610" t="s">
        <v>307</v>
      </c>
      <c r="B610">
        <v>858</v>
      </c>
      <c r="C610" t="s">
        <v>545</v>
      </c>
      <c r="D610" t="s">
        <v>546</v>
      </c>
      <c r="E610">
        <v>180631</v>
      </c>
      <c r="F610">
        <v>0</v>
      </c>
      <c r="G610" t="s">
        <v>310</v>
      </c>
      <c r="H610" t="s">
        <v>311</v>
      </c>
      <c r="I610">
        <v>2022</v>
      </c>
      <c r="J610" t="s">
        <v>312</v>
      </c>
      <c r="K610">
        <v>1.4950000000000001</v>
      </c>
    </row>
    <row r="611" spans="1:11">
      <c r="A611" t="s">
        <v>307</v>
      </c>
      <c r="B611">
        <v>860</v>
      </c>
      <c r="C611" t="s">
        <v>463</v>
      </c>
      <c r="D611" t="s">
        <v>464</v>
      </c>
      <c r="E611">
        <v>180631</v>
      </c>
      <c r="F611">
        <v>0</v>
      </c>
      <c r="G611" t="s">
        <v>310</v>
      </c>
      <c r="H611" t="s">
        <v>311</v>
      </c>
      <c r="I611">
        <v>2022</v>
      </c>
      <c r="J611" t="s">
        <v>312</v>
      </c>
      <c r="K611">
        <v>669.34997999999996</v>
      </c>
    </row>
    <row r="612" spans="1:11">
      <c r="A612" t="s">
        <v>307</v>
      </c>
      <c r="B612">
        <v>882</v>
      </c>
      <c r="C612" t="s">
        <v>549</v>
      </c>
      <c r="D612" t="s">
        <v>550</v>
      </c>
      <c r="E612">
        <v>180631</v>
      </c>
      <c r="F612">
        <v>0</v>
      </c>
      <c r="G612" t="s">
        <v>310</v>
      </c>
      <c r="H612" t="s">
        <v>311</v>
      </c>
      <c r="I612">
        <v>2022</v>
      </c>
      <c r="J612" t="s">
        <v>312</v>
      </c>
      <c r="K612">
        <v>203.53547800000001</v>
      </c>
    </row>
    <row r="613" spans="1:11">
      <c r="A613" t="s">
        <v>307</v>
      </c>
      <c r="B613">
        <v>894</v>
      </c>
      <c r="C613" t="s">
        <v>547</v>
      </c>
      <c r="D613" t="s">
        <v>548</v>
      </c>
      <c r="E613">
        <v>180631</v>
      </c>
      <c r="F613">
        <v>0</v>
      </c>
      <c r="G613" t="s">
        <v>310</v>
      </c>
      <c r="H613" t="s">
        <v>311</v>
      </c>
      <c r="I613">
        <v>2022</v>
      </c>
      <c r="J613" t="s">
        <v>312</v>
      </c>
      <c r="K613">
        <v>6.7509119999999996</v>
      </c>
    </row>
    <row r="614" spans="1:11">
      <c r="A614" t="s">
        <v>307</v>
      </c>
      <c r="B614">
        <v>20</v>
      </c>
      <c r="C614" t="s">
        <v>473</v>
      </c>
      <c r="D614" t="s">
        <v>474</v>
      </c>
      <c r="E614">
        <v>180632</v>
      </c>
      <c r="F614">
        <v>0</v>
      </c>
      <c r="G614" t="s">
        <v>310</v>
      </c>
      <c r="H614" t="s">
        <v>311</v>
      </c>
      <c r="I614">
        <v>2021</v>
      </c>
      <c r="J614" t="s">
        <v>312</v>
      </c>
      <c r="K614">
        <v>5.2044350000000001</v>
      </c>
    </row>
    <row r="615" spans="1:11">
      <c r="A615" t="s">
        <v>307</v>
      </c>
      <c r="B615">
        <v>24</v>
      </c>
      <c r="C615" t="s">
        <v>475</v>
      </c>
      <c r="D615" t="s">
        <v>476</v>
      </c>
      <c r="E615">
        <v>180632</v>
      </c>
      <c r="F615">
        <v>0</v>
      </c>
      <c r="G615" t="s">
        <v>310</v>
      </c>
      <c r="H615" t="s">
        <v>311</v>
      </c>
      <c r="I615">
        <v>2021</v>
      </c>
      <c r="J615" t="s">
        <v>312</v>
      </c>
      <c r="K615">
        <v>10.647489</v>
      </c>
    </row>
    <row r="616" spans="1:11">
      <c r="A616" t="s">
        <v>307</v>
      </c>
      <c r="B616">
        <v>31</v>
      </c>
      <c r="C616" t="s">
        <v>313</v>
      </c>
      <c r="D616" t="s">
        <v>314</v>
      </c>
      <c r="E616">
        <v>180632</v>
      </c>
      <c r="F616">
        <v>0</v>
      </c>
      <c r="G616" t="s">
        <v>310</v>
      </c>
      <c r="H616" t="s">
        <v>311</v>
      </c>
      <c r="I616">
        <v>2021</v>
      </c>
      <c r="J616" t="s">
        <v>312</v>
      </c>
      <c r="K616">
        <v>6.9881799999999998</v>
      </c>
    </row>
    <row r="617" spans="1:11">
      <c r="A617" t="s">
        <v>307</v>
      </c>
      <c r="B617">
        <v>32</v>
      </c>
      <c r="C617" t="s">
        <v>315</v>
      </c>
      <c r="D617" t="s">
        <v>316</v>
      </c>
      <c r="E617">
        <v>180632</v>
      </c>
      <c r="F617">
        <v>0</v>
      </c>
      <c r="G617" t="s">
        <v>310</v>
      </c>
      <c r="H617" t="s">
        <v>311</v>
      </c>
      <c r="I617">
        <v>2021</v>
      </c>
      <c r="J617" t="s">
        <v>312</v>
      </c>
      <c r="K617">
        <v>7605.4618799999998</v>
      </c>
    </row>
    <row r="618" spans="1:11">
      <c r="A618" t="s">
        <v>307</v>
      </c>
      <c r="B618">
        <v>36</v>
      </c>
      <c r="C618" t="s">
        <v>317</v>
      </c>
      <c r="D618" t="s">
        <v>318</v>
      </c>
      <c r="E618">
        <v>180632</v>
      </c>
      <c r="F618">
        <v>0</v>
      </c>
      <c r="G618" t="s">
        <v>310</v>
      </c>
      <c r="H618" t="s">
        <v>311</v>
      </c>
      <c r="I618">
        <v>2021</v>
      </c>
      <c r="J618" t="s">
        <v>312</v>
      </c>
      <c r="K618">
        <v>29328.3543587979</v>
      </c>
    </row>
    <row r="619" spans="1:11">
      <c r="A619" t="s">
        <v>307</v>
      </c>
      <c r="B619">
        <v>40</v>
      </c>
      <c r="C619" t="s">
        <v>319</v>
      </c>
      <c r="D619" t="s">
        <v>320</v>
      </c>
      <c r="E619">
        <v>180632</v>
      </c>
      <c r="F619">
        <v>0</v>
      </c>
      <c r="G619" t="s">
        <v>310</v>
      </c>
      <c r="H619" t="s">
        <v>311</v>
      </c>
      <c r="I619">
        <v>2021</v>
      </c>
      <c r="J619" t="s">
        <v>312</v>
      </c>
      <c r="K619">
        <v>199454.59020000001</v>
      </c>
    </row>
    <row r="620" spans="1:11">
      <c r="A620" t="s">
        <v>307</v>
      </c>
      <c r="B620">
        <v>48</v>
      </c>
      <c r="C620" t="s">
        <v>477</v>
      </c>
      <c r="D620" t="s">
        <v>478</v>
      </c>
      <c r="E620">
        <v>180632</v>
      </c>
      <c r="F620">
        <v>0</v>
      </c>
      <c r="G620" t="s">
        <v>310</v>
      </c>
      <c r="H620" t="s">
        <v>311</v>
      </c>
      <c r="I620">
        <v>2021</v>
      </c>
      <c r="J620" t="s">
        <v>312</v>
      </c>
      <c r="K620">
        <v>409.78303099999999</v>
      </c>
    </row>
    <row r="621" spans="1:11">
      <c r="A621" t="s">
        <v>307</v>
      </c>
      <c r="B621">
        <v>51</v>
      </c>
      <c r="C621" t="s">
        <v>321</v>
      </c>
      <c r="D621" t="s">
        <v>322</v>
      </c>
      <c r="E621">
        <v>180632</v>
      </c>
      <c r="F621">
        <v>0</v>
      </c>
      <c r="G621" t="s">
        <v>310</v>
      </c>
      <c r="H621" t="s">
        <v>311</v>
      </c>
      <c r="I621">
        <v>2021</v>
      </c>
      <c r="J621" t="s">
        <v>312</v>
      </c>
      <c r="K621">
        <v>497.84501999999998</v>
      </c>
    </row>
    <row r="622" spans="1:11">
      <c r="A622" t="s">
        <v>307</v>
      </c>
      <c r="B622">
        <v>52</v>
      </c>
      <c r="C622" t="s">
        <v>323</v>
      </c>
      <c r="D622" t="s">
        <v>324</v>
      </c>
      <c r="E622">
        <v>180632</v>
      </c>
      <c r="F622">
        <v>0</v>
      </c>
      <c r="G622" t="s">
        <v>310</v>
      </c>
      <c r="H622" t="s">
        <v>311</v>
      </c>
      <c r="I622">
        <v>2021</v>
      </c>
      <c r="J622" t="s">
        <v>312</v>
      </c>
      <c r="K622">
        <v>49.972000000000001</v>
      </c>
    </row>
    <row r="623" spans="1:11">
      <c r="A623" t="s">
        <v>307</v>
      </c>
      <c r="B623">
        <v>56</v>
      </c>
      <c r="C623" t="s">
        <v>325</v>
      </c>
      <c r="D623" t="s">
        <v>326</v>
      </c>
      <c r="E623">
        <v>180632</v>
      </c>
      <c r="F623">
        <v>0</v>
      </c>
      <c r="G623" t="s">
        <v>310</v>
      </c>
      <c r="H623" t="s">
        <v>311</v>
      </c>
      <c r="I623">
        <v>2021</v>
      </c>
      <c r="J623" t="s">
        <v>312</v>
      </c>
      <c r="K623">
        <v>250972.94352</v>
      </c>
    </row>
    <row r="624" spans="1:11">
      <c r="A624" t="s">
        <v>307</v>
      </c>
      <c r="B624">
        <v>68</v>
      </c>
      <c r="C624" t="s">
        <v>327</v>
      </c>
      <c r="D624" t="s">
        <v>328</v>
      </c>
      <c r="E624">
        <v>180632</v>
      </c>
      <c r="F624">
        <v>0</v>
      </c>
      <c r="G624" t="s">
        <v>310</v>
      </c>
      <c r="H624" t="s">
        <v>311</v>
      </c>
      <c r="I624">
        <v>2021</v>
      </c>
      <c r="J624" t="s">
        <v>312</v>
      </c>
      <c r="K624">
        <v>44.665210000000002</v>
      </c>
    </row>
    <row r="625" spans="1:11">
      <c r="A625" t="s">
        <v>307</v>
      </c>
      <c r="B625">
        <v>70</v>
      </c>
      <c r="C625" t="s">
        <v>329</v>
      </c>
      <c r="D625" t="s">
        <v>330</v>
      </c>
      <c r="E625">
        <v>180632</v>
      </c>
      <c r="F625">
        <v>0</v>
      </c>
      <c r="G625" t="s">
        <v>310</v>
      </c>
      <c r="H625" t="s">
        <v>311</v>
      </c>
      <c r="I625">
        <v>2021</v>
      </c>
      <c r="J625" t="s">
        <v>312</v>
      </c>
      <c r="K625">
        <v>4147.8638600000004</v>
      </c>
    </row>
    <row r="626" spans="1:11">
      <c r="A626" t="s">
        <v>307</v>
      </c>
      <c r="B626">
        <v>72</v>
      </c>
      <c r="C626" t="s">
        <v>479</v>
      </c>
      <c r="D626" t="s">
        <v>480</v>
      </c>
      <c r="E626">
        <v>180632</v>
      </c>
      <c r="F626">
        <v>0</v>
      </c>
      <c r="G626" t="s">
        <v>310</v>
      </c>
      <c r="H626" t="s">
        <v>311</v>
      </c>
      <c r="I626">
        <v>2021</v>
      </c>
      <c r="J626" t="s">
        <v>312</v>
      </c>
      <c r="K626">
        <v>2.0289000000000001E-2</v>
      </c>
    </row>
    <row r="627" spans="1:11">
      <c r="A627" t="s">
        <v>307</v>
      </c>
      <c r="B627">
        <v>76</v>
      </c>
      <c r="C627" t="s">
        <v>331</v>
      </c>
      <c r="D627" t="s">
        <v>332</v>
      </c>
      <c r="E627">
        <v>180632</v>
      </c>
      <c r="F627">
        <v>0</v>
      </c>
      <c r="G627" t="s">
        <v>310</v>
      </c>
      <c r="H627" t="s">
        <v>311</v>
      </c>
      <c r="I627">
        <v>2021</v>
      </c>
      <c r="J627" t="s">
        <v>312</v>
      </c>
      <c r="K627">
        <v>25672.575000000001</v>
      </c>
    </row>
    <row r="628" spans="1:11">
      <c r="A628" t="s">
        <v>307</v>
      </c>
      <c r="B628">
        <v>84</v>
      </c>
      <c r="C628" t="s">
        <v>567</v>
      </c>
      <c r="D628" t="s">
        <v>568</v>
      </c>
      <c r="E628">
        <v>180632</v>
      </c>
      <c r="F628">
        <v>0</v>
      </c>
      <c r="G628" t="s">
        <v>310</v>
      </c>
      <c r="H628" t="s">
        <v>311</v>
      </c>
      <c r="I628">
        <v>2021</v>
      </c>
      <c r="J628" t="s">
        <v>312</v>
      </c>
      <c r="K628">
        <v>46.869045</v>
      </c>
    </row>
    <row r="629" spans="1:11">
      <c r="A629" t="s">
        <v>307</v>
      </c>
      <c r="B629">
        <v>96</v>
      </c>
      <c r="C629" t="s">
        <v>481</v>
      </c>
      <c r="D629" t="s">
        <v>482</v>
      </c>
      <c r="E629">
        <v>180632</v>
      </c>
      <c r="F629">
        <v>0</v>
      </c>
      <c r="G629" t="s">
        <v>310</v>
      </c>
      <c r="H629" t="s">
        <v>311</v>
      </c>
      <c r="I629">
        <v>2021</v>
      </c>
      <c r="J629" t="s">
        <v>312</v>
      </c>
      <c r="K629">
        <v>32.98057</v>
      </c>
    </row>
    <row r="630" spans="1:11">
      <c r="A630" t="s">
        <v>307</v>
      </c>
      <c r="B630">
        <v>97</v>
      </c>
      <c r="C630" t="s">
        <v>333</v>
      </c>
      <c r="D630" t="s">
        <v>334</v>
      </c>
      <c r="E630">
        <v>180632</v>
      </c>
      <c r="F630">
        <v>0</v>
      </c>
      <c r="G630" t="s">
        <v>310</v>
      </c>
      <c r="H630" t="s">
        <v>311</v>
      </c>
      <c r="I630">
        <v>2021</v>
      </c>
      <c r="J630" t="s">
        <v>312</v>
      </c>
      <c r="K630">
        <v>1424689.104726</v>
      </c>
    </row>
    <row r="631" spans="1:11">
      <c r="A631" t="s">
        <v>307</v>
      </c>
      <c r="B631">
        <v>100</v>
      </c>
      <c r="C631" t="s">
        <v>335</v>
      </c>
      <c r="D631" t="s">
        <v>336</v>
      </c>
      <c r="E631">
        <v>180632</v>
      </c>
      <c r="F631">
        <v>0</v>
      </c>
      <c r="G631" t="s">
        <v>310</v>
      </c>
      <c r="H631" t="s">
        <v>311</v>
      </c>
      <c r="I631">
        <v>2021</v>
      </c>
      <c r="J631" t="s">
        <v>312</v>
      </c>
      <c r="K631">
        <v>90452.512601740003</v>
      </c>
    </row>
    <row r="632" spans="1:11">
      <c r="A632" t="s">
        <v>307</v>
      </c>
      <c r="B632">
        <v>112</v>
      </c>
      <c r="C632" t="s">
        <v>569</v>
      </c>
      <c r="D632" t="s">
        <v>570</v>
      </c>
      <c r="E632">
        <v>180632</v>
      </c>
      <c r="F632">
        <v>0</v>
      </c>
      <c r="G632" t="s">
        <v>310</v>
      </c>
      <c r="H632" t="s">
        <v>311</v>
      </c>
      <c r="I632">
        <v>2021</v>
      </c>
      <c r="J632" t="s">
        <v>312</v>
      </c>
      <c r="K632">
        <v>26987.8</v>
      </c>
    </row>
    <row r="633" spans="1:11">
      <c r="A633" t="s">
        <v>307</v>
      </c>
      <c r="B633">
        <v>120</v>
      </c>
      <c r="C633" t="s">
        <v>571</v>
      </c>
      <c r="D633" t="s">
        <v>572</v>
      </c>
      <c r="E633">
        <v>180632</v>
      </c>
      <c r="F633">
        <v>0</v>
      </c>
      <c r="G633" t="s">
        <v>310</v>
      </c>
      <c r="H633" t="s">
        <v>311</v>
      </c>
      <c r="I633">
        <v>2021</v>
      </c>
      <c r="J633" t="s">
        <v>312</v>
      </c>
      <c r="K633">
        <v>972.85461999999995</v>
      </c>
    </row>
    <row r="634" spans="1:11">
      <c r="A634" t="s">
        <v>307</v>
      </c>
      <c r="B634">
        <v>124</v>
      </c>
      <c r="C634" t="s">
        <v>337</v>
      </c>
      <c r="D634" t="s">
        <v>338</v>
      </c>
      <c r="E634">
        <v>180632</v>
      </c>
      <c r="F634">
        <v>0</v>
      </c>
      <c r="G634" t="s">
        <v>310</v>
      </c>
      <c r="H634" t="s">
        <v>311</v>
      </c>
      <c r="I634">
        <v>2021</v>
      </c>
      <c r="J634" t="s">
        <v>312</v>
      </c>
      <c r="K634">
        <v>260256.401285</v>
      </c>
    </row>
    <row r="635" spans="1:11">
      <c r="A635" t="s">
        <v>307</v>
      </c>
      <c r="B635">
        <v>132</v>
      </c>
      <c r="C635" t="s">
        <v>485</v>
      </c>
      <c r="D635" t="s">
        <v>486</v>
      </c>
      <c r="E635">
        <v>180632</v>
      </c>
      <c r="F635">
        <v>0</v>
      </c>
      <c r="G635" t="s">
        <v>310</v>
      </c>
      <c r="H635" t="s">
        <v>311</v>
      </c>
      <c r="I635">
        <v>2021</v>
      </c>
      <c r="J635" t="s">
        <v>312</v>
      </c>
      <c r="K635">
        <v>8.8428959999999996</v>
      </c>
    </row>
    <row r="636" spans="1:11">
      <c r="A636" t="s">
        <v>307</v>
      </c>
      <c r="B636">
        <v>144</v>
      </c>
      <c r="C636" t="s">
        <v>339</v>
      </c>
      <c r="D636" t="s">
        <v>340</v>
      </c>
      <c r="E636">
        <v>180632</v>
      </c>
      <c r="F636">
        <v>0</v>
      </c>
      <c r="G636" t="s">
        <v>310</v>
      </c>
      <c r="H636" t="s">
        <v>311</v>
      </c>
      <c r="I636">
        <v>2021</v>
      </c>
      <c r="J636" t="s">
        <v>312</v>
      </c>
      <c r="K636">
        <v>35.237057671439999</v>
      </c>
    </row>
    <row r="637" spans="1:11">
      <c r="A637" t="s">
        <v>307</v>
      </c>
      <c r="B637">
        <v>152</v>
      </c>
      <c r="C637" t="s">
        <v>341</v>
      </c>
      <c r="D637" t="s">
        <v>342</v>
      </c>
      <c r="E637">
        <v>180632</v>
      </c>
      <c r="F637">
        <v>0</v>
      </c>
      <c r="G637" t="s">
        <v>310</v>
      </c>
      <c r="H637" t="s">
        <v>311</v>
      </c>
      <c r="I637">
        <v>2021</v>
      </c>
      <c r="J637" t="s">
        <v>312</v>
      </c>
      <c r="K637">
        <v>2920.7939999999999</v>
      </c>
    </row>
    <row r="638" spans="1:11">
      <c r="A638" t="s">
        <v>307</v>
      </c>
      <c r="B638">
        <v>156</v>
      </c>
      <c r="C638" t="s">
        <v>343</v>
      </c>
      <c r="D638" t="s">
        <v>344</v>
      </c>
      <c r="E638">
        <v>180632</v>
      </c>
      <c r="F638">
        <v>0</v>
      </c>
      <c r="G638" t="s">
        <v>310</v>
      </c>
      <c r="H638" t="s">
        <v>311</v>
      </c>
      <c r="I638">
        <v>2021</v>
      </c>
      <c r="J638" t="s">
        <v>312</v>
      </c>
      <c r="K638">
        <v>33156.696000000004</v>
      </c>
    </row>
    <row r="639" spans="1:11">
      <c r="A639" t="s">
        <v>307</v>
      </c>
      <c r="B639">
        <v>170</v>
      </c>
      <c r="C639" t="s">
        <v>487</v>
      </c>
      <c r="D639" t="s">
        <v>488</v>
      </c>
      <c r="E639">
        <v>180632</v>
      </c>
      <c r="F639">
        <v>0</v>
      </c>
      <c r="G639" t="s">
        <v>310</v>
      </c>
      <c r="H639" t="s">
        <v>311</v>
      </c>
      <c r="I639">
        <v>2021</v>
      </c>
      <c r="J639" t="s">
        <v>312</v>
      </c>
      <c r="K639">
        <v>20339.623940000001</v>
      </c>
    </row>
    <row r="640" spans="1:11">
      <c r="A640" t="s">
        <v>307</v>
      </c>
      <c r="B640">
        <v>188</v>
      </c>
      <c r="C640" t="s">
        <v>489</v>
      </c>
      <c r="D640" t="s">
        <v>490</v>
      </c>
      <c r="E640">
        <v>180632</v>
      </c>
      <c r="F640">
        <v>0</v>
      </c>
      <c r="G640" t="s">
        <v>310</v>
      </c>
      <c r="H640" t="s">
        <v>311</v>
      </c>
      <c r="I640">
        <v>2021</v>
      </c>
      <c r="J640" t="s">
        <v>312</v>
      </c>
      <c r="K640">
        <v>1928.5047999999999</v>
      </c>
    </row>
    <row r="641" spans="1:11">
      <c r="A641" t="s">
        <v>307</v>
      </c>
      <c r="B641">
        <v>191</v>
      </c>
      <c r="C641" t="s">
        <v>345</v>
      </c>
      <c r="D641" t="s">
        <v>346</v>
      </c>
      <c r="E641">
        <v>180632</v>
      </c>
      <c r="F641">
        <v>0</v>
      </c>
      <c r="G641" t="s">
        <v>310</v>
      </c>
      <c r="H641" t="s">
        <v>311</v>
      </c>
      <c r="I641">
        <v>2021</v>
      </c>
      <c r="J641" t="s">
        <v>312</v>
      </c>
      <c r="K641">
        <v>79520.486000000004</v>
      </c>
    </row>
    <row r="642" spans="1:11">
      <c r="A642" t="s">
        <v>307</v>
      </c>
      <c r="B642">
        <v>196</v>
      </c>
      <c r="C642" t="s">
        <v>347</v>
      </c>
      <c r="D642" t="s">
        <v>348</v>
      </c>
      <c r="E642">
        <v>180632</v>
      </c>
      <c r="F642">
        <v>0</v>
      </c>
      <c r="G642" t="s">
        <v>310</v>
      </c>
      <c r="H642" t="s">
        <v>311</v>
      </c>
      <c r="I642">
        <v>2021</v>
      </c>
      <c r="J642" t="s">
        <v>312</v>
      </c>
      <c r="K642">
        <v>45.113264000000001</v>
      </c>
    </row>
    <row r="643" spans="1:11">
      <c r="A643" t="s">
        <v>307</v>
      </c>
      <c r="B643">
        <v>203</v>
      </c>
      <c r="C643" t="s">
        <v>349</v>
      </c>
      <c r="D643" t="s">
        <v>350</v>
      </c>
      <c r="E643">
        <v>180632</v>
      </c>
      <c r="F643">
        <v>0</v>
      </c>
      <c r="G643" t="s">
        <v>310</v>
      </c>
      <c r="H643" t="s">
        <v>311</v>
      </c>
      <c r="I643">
        <v>2021</v>
      </c>
      <c r="J643" t="s">
        <v>312</v>
      </c>
      <c r="K643">
        <v>62268.858999999997</v>
      </c>
    </row>
    <row r="644" spans="1:11">
      <c r="A644" t="s">
        <v>307</v>
      </c>
      <c r="B644">
        <v>204</v>
      </c>
      <c r="C644" t="s">
        <v>553</v>
      </c>
      <c r="D644" t="s">
        <v>554</v>
      </c>
      <c r="E644">
        <v>180632</v>
      </c>
      <c r="F644">
        <v>0</v>
      </c>
      <c r="G644" t="s">
        <v>310</v>
      </c>
      <c r="H644" t="s">
        <v>311</v>
      </c>
      <c r="I644">
        <v>2021</v>
      </c>
      <c r="J644" t="s">
        <v>312</v>
      </c>
      <c r="K644">
        <v>0.60403499999999999</v>
      </c>
    </row>
    <row r="645" spans="1:11">
      <c r="A645" t="s">
        <v>307</v>
      </c>
      <c r="B645">
        <v>208</v>
      </c>
      <c r="C645" t="s">
        <v>351</v>
      </c>
      <c r="D645" t="s">
        <v>352</v>
      </c>
      <c r="E645">
        <v>180632</v>
      </c>
      <c r="F645">
        <v>0</v>
      </c>
      <c r="G645" t="s">
        <v>310</v>
      </c>
      <c r="H645" t="s">
        <v>311</v>
      </c>
      <c r="I645">
        <v>2021</v>
      </c>
      <c r="J645" t="s">
        <v>312</v>
      </c>
      <c r="K645">
        <v>29559.531705000001</v>
      </c>
    </row>
    <row r="646" spans="1:11">
      <c r="A646" t="s">
        <v>307</v>
      </c>
      <c r="B646">
        <v>214</v>
      </c>
      <c r="C646" t="s">
        <v>353</v>
      </c>
      <c r="D646" t="s">
        <v>354</v>
      </c>
      <c r="E646">
        <v>180632</v>
      </c>
      <c r="F646">
        <v>0</v>
      </c>
      <c r="G646" t="s">
        <v>310</v>
      </c>
      <c r="H646" t="s">
        <v>311</v>
      </c>
      <c r="I646">
        <v>2021</v>
      </c>
      <c r="J646" t="s">
        <v>312</v>
      </c>
      <c r="K646">
        <v>2808.306951</v>
      </c>
    </row>
    <row r="647" spans="1:11">
      <c r="A647" t="s">
        <v>307</v>
      </c>
      <c r="B647">
        <v>218</v>
      </c>
      <c r="C647" t="s">
        <v>355</v>
      </c>
      <c r="D647" t="s">
        <v>356</v>
      </c>
      <c r="E647">
        <v>180632</v>
      </c>
      <c r="F647">
        <v>0</v>
      </c>
      <c r="G647" t="s">
        <v>310</v>
      </c>
      <c r="H647" t="s">
        <v>311</v>
      </c>
      <c r="I647">
        <v>2021</v>
      </c>
      <c r="J647" t="s">
        <v>312</v>
      </c>
      <c r="K647">
        <v>1339.0900590000001</v>
      </c>
    </row>
    <row r="648" spans="1:11">
      <c r="A648" t="s">
        <v>307</v>
      </c>
      <c r="B648">
        <v>222</v>
      </c>
      <c r="C648" t="s">
        <v>357</v>
      </c>
      <c r="D648" t="s">
        <v>358</v>
      </c>
      <c r="E648">
        <v>180632</v>
      </c>
      <c r="F648">
        <v>0</v>
      </c>
      <c r="G648" t="s">
        <v>310</v>
      </c>
      <c r="H648" t="s">
        <v>311</v>
      </c>
      <c r="I648">
        <v>2021</v>
      </c>
      <c r="J648" t="s">
        <v>312</v>
      </c>
      <c r="K648">
        <v>1644.0507</v>
      </c>
    </row>
    <row r="649" spans="1:11">
      <c r="A649" t="s">
        <v>307</v>
      </c>
      <c r="B649">
        <v>233</v>
      </c>
      <c r="C649" t="s">
        <v>359</v>
      </c>
      <c r="D649" t="s">
        <v>360</v>
      </c>
      <c r="E649">
        <v>180632</v>
      </c>
      <c r="F649">
        <v>0</v>
      </c>
      <c r="G649" t="s">
        <v>310</v>
      </c>
      <c r="H649" t="s">
        <v>311</v>
      </c>
      <c r="I649">
        <v>2021</v>
      </c>
      <c r="J649" t="s">
        <v>312</v>
      </c>
      <c r="K649">
        <v>6234.0484800000004</v>
      </c>
    </row>
    <row r="650" spans="1:11">
      <c r="A650" t="s">
        <v>307</v>
      </c>
      <c r="B650">
        <v>246</v>
      </c>
      <c r="C650" t="s">
        <v>361</v>
      </c>
      <c r="D650" t="s">
        <v>362</v>
      </c>
      <c r="E650">
        <v>180632</v>
      </c>
      <c r="F650">
        <v>0</v>
      </c>
      <c r="G650" t="s">
        <v>310</v>
      </c>
      <c r="H650" t="s">
        <v>311</v>
      </c>
      <c r="I650">
        <v>2021</v>
      </c>
      <c r="J650" t="s">
        <v>312</v>
      </c>
      <c r="K650">
        <v>12897.424710236101</v>
      </c>
    </row>
    <row r="651" spans="1:11">
      <c r="A651" t="s">
        <v>307</v>
      </c>
      <c r="B651">
        <v>251</v>
      </c>
      <c r="C651" t="s">
        <v>363</v>
      </c>
      <c r="D651" t="s">
        <v>364</v>
      </c>
      <c r="E651">
        <v>180632</v>
      </c>
      <c r="F651">
        <v>0</v>
      </c>
      <c r="G651" t="s">
        <v>310</v>
      </c>
      <c r="H651" t="s">
        <v>311</v>
      </c>
      <c r="I651">
        <v>2021</v>
      </c>
      <c r="J651" t="s">
        <v>312</v>
      </c>
      <c r="K651">
        <v>242476.163413</v>
      </c>
    </row>
    <row r="652" spans="1:11">
      <c r="A652" t="s">
        <v>307</v>
      </c>
      <c r="B652">
        <v>266</v>
      </c>
      <c r="C652" t="s">
        <v>491</v>
      </c>
      <c r="D652" t="s">
        <v>492</v>
      </c>
      <c r="E652">
        <v>180632</v>
      </c>
      <c r="F652">
        <v>0</v>
      </c>
      <c r="G652" t="s">
        <v>310</v>
      </c>
      <c r="H652" t="s">
        <v>311</v>
      </c>
      <c r="I652">
        <v>2021</v>
      </c>
      <c r="J652" t="s">
        <v>312</v>
      </c>
      <c r="K652">
        <v>10.512034</v>
      </c>
    </row>
    <row r="653" spans="1:11">
      <c r="A653" t="s">
        <v>307</v>
      </c>
      <c r="B653">
        <v>268</v>
      </c>
      <c r="C653" t="s">
        <v>365</v>
      </c>
      <c r="D653" t="s">
        <v>366</v>
      </c>
      <c r="E653">
        <v>180632</v>
      </c>
      <c r="F653">
        <v>0</v>
      </c>
      <c r="G653" t="s">
        <v>310</v>
      </c>
      <c r="H653" t="s">
        <v>311</v>
      </c>
      <c r="I653">
        <v>2021</v>
      </c>
      <c r="J653" t="s">
        <v>312</v>
      </c>
      <c r="K653">
        <v>381.38083</v>
      </c>
    </row>
    <row r="654" spans="1:11">
      <c r="A654" t="s">
        <v>307</v>
      </c>
      <c r="B654">
        <v>276</v>
      </c>
      <c r="C654" t="s">
        <v>367</v>
      </c>
      <c r="D654" t="s">
        <v>368</v>
      </c>
      <c r="E654">
        <v>180632</v>
      </c>
      <c r="F654">
        <v>0</v>
      </c>
      <c r="G654" t="s">
        <v>310</v>
      </c>
      <c r="H654" t="s">
        <v>311</v>
      </c>
      <c r="I654">
        <v>2021</v>
      </c>
      <c r="J654" t="s">
        <v>312</v>
      </c>
      <c r="K654">
        <v>1515177.39313561</v>
      </c>
    </row>
    <row r="655" spans="1:11">
      <c r="A655" t="s">
        <v>307</v>
      </c>
      <c r="B655">
        <v>288</v>
      </c>
      <c r="C655" t="s">
        <v>493</v>
      </c>
      <c r="D655" t="s">
        <v>494</v>
      </c>
      <c r="E655">
        <v>180632</v>
      </c>
      <c r="F655">
        <v>0</v>
      </c>
      <c r="G655" t="s">
        <v>310</v>
      </c>
      <c r="H655" t="s">
        <v>311</v>
      </c>
      <c r="I655">
        <v>2021</v>
      </c>
      <c r="J655" t="s">
        <v>312</v>
      </c>
      <c r="K655">
        <v>131.997446</v>
      </c>
    </row>
    <row r="656" spans="1:11">
      <c r="A656" t="s">
        <v>307</v>
      </c>
      <c r="B656">
        <v>300</v>
      </c>
      <c r="C656" t="s">
        <v>369</v>
      </c>
      <c r="D656" t="s">
        <v>370</v>
      </c>
      <c r="E656">
        <v>180632</v>
      </c>
      <c r="F656">
        <v>0</v>
      </c>
      <c r="G656" t="s">
        <v>310</v>
      </c>
      <c r="H656" t="s">
        <v>311</v>
      </c>
      <c r="I656">
        <v>2021</v>
      </c>
      <c r="J656" t="s">
        <v>312</v>
      </c>
      <c r="K656">
        <v>16226.862338000001</v>
      </c>
    </row>
    <row r="657" spans="1:11">
      <c r="A657" t="s">
        <v>307</v>
      </c>
      <c r="B657">
        <v>320</v>
      </c>
      <c r="C657" t="s">
        <v>371</v>
      </c>
      <c r="D657" t="s">
        <v>372</v>
      </c>
      <c r="E657">
        <v>180632</v>
      </c>
      <c r="F657">
        <v>0</v>
      </c>
      <c r="G657" t="s">
        <v>310</v>
      </c>
      <c r="H657" t="s">
        <v>311</v>
      </c>
      <c r="I657">
        <v>2021</v>
      </c>
      <c r="J657" t="s">
        <v>312</v>
      </c>
      <c r="K657">
        <v>354.68799999999999</v>
      </c>
    </row>
    <row r="658" spans="1:11">
      <c r="A658" t="s">
        <v>307</v>
      </c>
      <c r="B658">
        <v>340</v>
      </c>
      <c r="C658" t="s">
        <v>495</v>
      </c>
      <c r="D658" t="s">
        <v>496</v>
      </c>
      <c r="E658">
        <v>180632</v>
      </c>
      <c r="F658">
        <v>0</v>
      </c>
      <c r="G658" t="s">
        <v>310</v>
      </c>
      <c r="H658" t="s">
        <v>311</v>
      </c>
      <c r="I658">
        <v>2021</v>
      </c>
      <c r="J658" t="s">
        <v>312</v>
      </c>
      <c r="K658">
        <v>5.7027599999999996</v>
      </c>
    </row>
    <row r="659" spans="1:11">
      <c r="A659" t="s">
        <v>307</v>
      </c>
      <c r="B659">
        <v>344</v>
      </c>
      <c r="C659" t="s">
        <v>375</v>
      </c>
      <c r="D659" t="s">
        <v>376</v>
      </c>
      <c r="E659">
        <v>180632</v>
      </c>
      <c r="F659">
        <v>0</v>
      </c>
      <c r="G659" t="s">
        <v>310</v>
      </c>
      <c r="H659" t="s">
        <v>311</v>
      </c>
      <c r="I659">
        <v>2021</v>
      </c>
      <c r="J659" t="s">
        <v>312</v>
      </c>
      <c r="K659">
        <v>9630.1995562497395</v>
      </c>
    </row>
    <row r="660" spans="1:11">
      <c r="A660" t="s">
        <v>307</v>
      </c>
      <c r="B660">
        <v>348</v>
      </c>
      <c r="C660" t="s">
        <v>377</v>
      </c>
      <c r="D660" t="s">
        <v>378</v>
      </c>
      <c r="E660">
        <v>180632</v>
      </c>
      <c r="F660">
        <v>0</v>
      </c>
      <c r="G660" t="s">
        <v>310</v>
      </c>
      <c r="H660" t="s">
        <v>311</v>
      </c>
      <c r="I660">
        <v>2021</v>
      </c>
      <c r="J660" t="s">
        <v>312</v>
      </c>
      <c r="K660">
        <v>46954.964</v>
      </c>
    </row>
    <row r="661" spans="1:11">
      <c r="A661" t="s">
        <v>307</v>
      </c>
      <c r="B661">
        <v>352</v>
      </c>
      <c r="C661" t="s">
        <v>379</v>
      </c>
      <c r="D661" t="s">
        <v>380</v>
      </c>
      <c r="E661">
        <v>180632</v>
      </c>
      <c r="F661">
        <v>0</v>
      </c>
      <c r="G661" t="s">
        <v>310</v>
      </c>
      <c r="H661" t="s">
        <v>311</v>
      </c>
      <c r="I661">
        <v>2021</v>
      </c>
      <c r="J661" t="s">
        <v>312</v>
      </c>
      <c r="K661">
        <v>742.43665387140004</v>
      </c>
    </row>
    <row r="662" spans="1:11">
      <c r="A662" t="s">
        <v>307</v>
      </c>
      <c r="B662">
        <v>360</v>
      </c>
      <c r="C662" t="s">
        <v>497</v>
      </c>
      <c r="D662" t="s">
        <v>498</v>
      </c>
      <c r="E662">
        <v>180632</v>
      </c>
      <c r="F662">
        <v>0</v>
      </c>
      <c r="G662" t="s">
        <v>310</v>
      </c>
      <c r="H662" t="s">
        <v>311</v>
      </c>
      <c r="I662">
        <v>2021</v>
      </c>
      <c r="J662" t="s">
        <v>312</v>
      </c>
      <c r="K662">
        <v>793.05746999999997</v>
      </c>
    </row>
    <row r="663" spans="1:11">
      <c r="A663" t="s">
        <v>307</v>
      </c>
      <c r="B663">
        <v>372</v>
      </c>
      <c r="C663" t="s">
        <v>381</v>
      </c>
      <c r="D663" t="s">
        <v>382</v>
      </c>
      <c r="E663">
        <v>180632</v>
      </c>
      <c r="F663">
        <v>0</v>
      </c>
      <c r="G663" t="s">
        <v>310</v>
      </c>
      <c r="H663" t="s">
        <v>311</v>
      </c>
      <c r="I663">
        <v>2021</v>
      </c>
      <c r="J663" t="s">
        <v>312</v>
      </c>
      <c r="K663">
        <v>132346.19596499999</v>
      </c>
    </row>
    <row r="664" spans="1:11">
      <c r="A664" t="s">
        <v>307</v>
      </c>
      <c r="B664">
        <v>376</v>
      </c>
      <c r="C664" t="s">
        <v>383</v>
      </c>
      <c r="D664" t="s">
        <v>384</v>
      </c>
      <c r="E664">
        <v>180632</v>
      </c>
      <c r="F664">
        <v>0</v>
      </c>
      <c r="G664" t="s">
        <v>310</v>
      </c>
      <c r="H664" t="s">
        <v>311</v>
      </c>
      <c r="I664">
        <v>2021</v>
      </c>
      <c r="J664" t="s">
        <v>312</v>
      </c>
      <c r="K664">
        <v>2697</v>
      </c>
    </row>
    <row r="665" spans="1:11">
      <c r="A665" t="s">
        <v>307</v>
      </c>
      <c r="B665">
        <v>380</v>
      </c>
      <c r="C665" t="s">
        <v>385</v>
      </c>
      <c r="D665" t="s">
        <v>386</v>
      </c>
      <c r="E665">
        <v>180632</v>
      </c>
      <c r="F665">
        <v>0</v>
      </c>
      <c r="G665" t="s">
        <v>310</v>
      </c>
      <c r="H665" t="s">
        <v>311</v>
      </c>
      <c r="I665">
        <v>2021</v>
      </c>
      <c r="J665" t="s">
        <v>312</v>
      </c>
      <c r="K665">
        <v>102517.79522453999</v>
      </c>
    </row>
    <row r="666" spans="1:11">
      <c r="A666" t="s">
        <v>307</v>
      </c>
      <c r="B666">
        <v>384</v>
      </c>
      <c r="C666" t="s">
        <v>499</v>
      </c>
      <c r="D666" t="s">
        <v>500</v>
      </c>
      <c r="E666">
        <v>180632</v>
      </c>
      <c r="F666">
        <v>0</v>
      </c>
      <c r="G666" t="s">
        <v>310</v>
      </c>
      <c r="H666" t="s">
        <v>311</v>
      </c>
      <c r="I666">
        <v>2021</v>
      </c>
      <c r="J666" t="s">
        <v>312</v>
      </c>
      <c r="K666">
        <v>102.535679</v>
      </c>
    </row>
    <row r="667" spans="1:11">
      <c r="A667" t="s">
        <v>307</v>
      </c>
      <c r="B667">
        <v>388</v>
      </c>
      <c r="C667" t="s">
        <v>501</v>
      </c>
      <c r="D667" t="s">
        <v>502</v>
      </c>
      <c r="E667">
        <v>180632</v>
      </c>
      <c r="F667">
        <v>0</v>
      </c>
      <c r="G667" t="s">
        <v>310</v>
      </c>
      <c r="H667" t="s">
        <v>311</v>
      </c>
      <c r="I667">
        <v>2021</v>
      </c>
      <c r="J667" t="s">
        <v>312</v>
      </c>
      <c r="K667">
        <v>16.669789999999999</v>
      </c>
    </row>
    <row r="668" spans="1:11">
      <c r="A668" t="s">
        <v>307</v>
      </c>
      <c r="B668">
        <v>392</v>
      </c>
      <c r="C668" t="s">
        <v>387</v>
      </c>
      <c r="D668" t="s">
        <v>388</v>
      </c>
      <c r="E668">
        <v>180632</v>
      </c>
      <c r="F668">
        <v>0</v>
      </c>
      <c r="G668" t="s">
        <v>310</v>
      </c>
      <c r="H668" t="s">
        <v>311</v>
      </c>
      <c r="I668">
        <v>2021</v>
      </c>
      <c r="J668" t="s">
        <v>312</v>
      </c>
      <c r="K668">
        <v>59387.537506250002</v>
      </c>
    </row>
    <row r="669" spans="1:11">
      <c r="A669" t="s">
        <v>307</v>
      </c>
      <c r="B669">
        <v>398</v>
      </c>
      <c r="C669" t="s">
        <v>503</v>
      </c>
      <c r="D669" t="s">
        <v>504</v>
      </c>
      <c r="E669">
        <v>180632</v>
      </c>
      <c r="F669">
        <v>0</v>
      </c>
      <c r="G669" t="s">
        <v>310</v>
      </c>
      <c r="H669" t="s">
        <v>311</v>
      </c>
      <c r="I669">
        <v>2021</v>
      </c>
      <c r="J669" t="s">
        <v>312</v>
      </c>
      <c r="K669">
        <v>5864.21983</v>
      </c>
    </row>
    <row r="670" spans="1:11">
      <c r="A670" t="s">
        <v>307</v>
      </c>
      <c r="B670">
        <v>400</v>
      </c>
      <c r="C670" t="s">
        <v>505</v>
      </c>
      <c r="D670" t="s">
        <v>506</v>
      </c>
      <c r="E670">
        <v>180632</v>
      </c>
      <c r="F670">
        <v>0</v>
      </c>
      <c r="G670" t="s">
        <v>310</v>
      </c>
      <c r="H670" t="s">
        <v>311</v>
      </c>
      <c r="I670">
        <v>2021</v>
      </c>
      <c r="J670" t="s">
        <v>312</v>
      </c>
      <c r="K670">
        <v>567.86499829640502</v>
      </c>
    </row>
    <row r="671" spans="1:11">
      <c r="A671" t="s">
        <v>307</v>
      </c>
      <c r="B671">
        <v>404</v>
      </c>
      <c r="C671" t="s">
        <v>507</v>
      </c>
      <c r="D671" t="s">
        <v>508</v>
      </c>
      <c r="E671">
        <v>180632</v>
      </c>
      <c r="F671">
        <v>0</v>
      </c>
      <c r="G671" t="s">
        <v>310</v>
      </c>
      <c r="H671" t="s">
        <v>311</v>
      </c>
      <c r="I671">
        <v>2021</v>
      </c>
      <c r="J671" t="s">
        <v>312</v>
      </c>
      <c r="K671">
        <v>45.352257280966199</v>
      </c>
    </row>
    <row r="672" spans="1:11">
      <c r="A672" t="s">
        <v>307</v>
      </c>
      <c r="B672">
        <v>410</v>
      </c>
      <c r="C672" t="s">
        <v>389</v>
      </c>
      <c r="D672" t="s">
        <v>390</v>
      </c>
      <c r="E672">
        <v>180632</v>
      </c>
      <c r="F672">
        <v>0</v>
      </c>
      <c r="G672" t="s">
        <v>310</v>
      </c>
      <c r="H672" t="s">
        <v>311</v>
      </c>
      <c r="I672">
        <v>2021</v>
      </c>
      <c r="J672" t="s">
        <v>312</v>
      </c>
      <c r="K672">
        <v>7023.116</v>
      </c>
    </row>
    <row r="673" spans="1:11">
      <c r="A673" t="s">
        <v>307</v>
      </c>
      <c r="B673">
        <v>414</v>
      </c>
      <c r="C673" t="s">
        <v>509</v>
      </c>
      <c r="D673" t="s">
        <v>510</v>
      </c>
      <c r="E673">
        <v>180632</v>
      </c>
      <c r="F673">
        <v>0</v>
      </c>
      <c r="G673" t="s">
        <v>310</v>
      </c>
      <c r="H673" t="s">
        <v>311</v>
      </c>
      <c r="I673">
        <v>2021</v>
      </c>
      <c r="J673" t="s">
        <v>312</v>
      </c>
      <c r="K673">
        <v>130.75399999999999</v>
      </c>
    </row>
    <row r="674" spans="1:11">
      <c r="A674" t="s">
        <v>307</v>
      </c>
      <c r="B674">
        <v>417</v>
      </c>
      <c r="C674" t="s">
        <v>391</v>
      </c>
      <c r="D674" t="s">
        <v>392</v>
      </c>
      <c r="E674">
        <v>180632</v>
      </c>
      <c r="F674">
        <v>0</v>
      </c>
      <c r="G674" t="s">
        <v>310</v>
      </c>
      <c r="H674" t="s">
        <v>311</v>
      </c>
      <c r="I674">
        <v>2021</v>
      </c>
      <c r="J674" t="s">
        <v>312</v>
      </c>
      <c r="K674">
        <v>62.850999999999999</v>
      </c>
    </row>
    <row r="675" spans="1:11">
      <c r="A675" t="s">
        <v>307</v>
      </c>
      <c r="B675">
        <v>422</v>
      </c>
      <c r="C675" t="s">
        <v>511</v>
      </c>
      <c r="D675" t="s">
        <v>512</v>
      </c>
      <c r="E675">
        <v>180632</v>
      </c>
      <c r="F675">
        <v>0</v>
      </c>
      <c r="G675" t="s">
        <v>310</v>
      </c>
      <c r="H675" t="s">
        <v>311</v>
      </c>
      <c r="I675">
        <v>2021</v>
      </c>
      <c r="J675" t="s">
        <v>312</v>
      </c>
      <c r="K675">
        <v>59.414999999999999</v>
      </c>
    </row>
    <row r="676" spans="1:11">
      <c r="A676" t="s">
        <v>307</v>
      </c>
      <c r="B676">
        <v>426</v>
      </c>
      <c r="C676" t="s">
        <v>573</v>
      </c>
      <c r="D676" t="s">
        <v>574</v>
      </c>
      <c r="E676">
        <v>180632</v>
      </c>
      <c r="F676">
        <v>0</v>
      </c>
      <c r="G676" t="s">
        <v>310</v>
      </c>
      <c r="H676" t="s">
        <v>311</v>
      </c>
      <c r="I676">
        <v>2021</v>
      </c>
      <c r="J676" t="s">
        <v>312</v>
      </c>
      <c r="K676">
        <v>0.64930774872999997</v>
      </c>
    </row>
    <row r="677" spans="1:11">
      <c r="A677" t="s">
        <v>307</v>
      </c>
      <c r="B677">
        <v>428</v>
      </c>
      <c r="C677" t="s">
        <v>393</v>
      </c>
      <c r="D677" t="s">
        <v>394</v>
      </c>
      <c r="E677">
        <v>180632</v>
      </c>
      <c r="F677">
        <v>0</v>
      </c>
      <c r="G677" t="s">
        <v>310</v>
      </c>
      <c r="H677" t="s">
        <v>311</v>
      </c>
      <c r="I677">
        <v>2021</v>
      </c>
      <c r="J677" t="s">
        <v>312</v>
      </c>
      <c r="K677">
        <v>7544.4094830000004</v>
      </c>
    </row>
    <row r="678" spans="1:11">
      <c r="A678" t="s">
        <v>307</v>
      </c>
      <c r="B678">
        <v>440</v>
      </c>
      <c r="C678" t="s">
        <v>395</v>
      </c>
      <c r="D678" t="s">
        <v>396</v>
      </c>
      <c r="E678">
        <v>180632</v>
      </c>
      <c r="F678">
        <v>0</v>
      </c>
      <c r="G678" t="s">
        <v>310</v>
      </c>
      <c r="H678" t="s">
        <v>311</v>
      </c>
      <c r="I678">
        <v>2021</v>
      </c>
      <c r="J678" t="s">
        <v>312</v>
      </c>
      <c r="K678">
        <v>34007.822</v>
      </c>
    </row>
    <row r="679" spans="1:11">
      <c r="A679" t="s">
        <v>307</v>
      </c>
      <c r="B679">
        <v>442</v>
      </c>
      <c r="C679" t="s">
        <v>397</v>
      </c>
      <c r="D679" t="s">
        <v>398</v>
      </c>
      <c r="E679">
        <v>180632</v>
      </c>
      <c r="F679">
        <v>0</v>
      </c>
      <c r="G679" t="s">
        <v>310</v>
      </c>
      <c r="H679" t="s">
        <v>311</v>
      </c>
      <c r="I679">
        <v>2021</v>
      </c>
      <c r="J679" t="s">
        <v>312</v>
      </c>
      <c r="K679">
        <v>644.27925033184204</v>
      </c>
    </row>
    <row r="680" spans="1:11">
      <c r="A680" t="s">
        <v>307</v>
      </c>
      <c r="B680">
        <v>450</v>
      </c>
      <c r="C680" t="s">
        <v>513</v>
      </c>
      <c r="D680" t="s">
        <v>514</v>
      </c>
      <c r="E680">
        <v>180632</v>
      </c>
      <c r="F680">
        <v>0</v>
      </c>
      <c r="G680" t="s">
        <v>310</v>
      </c>
      <c r="H680" t="s">
        <v>311</v>
      </c>
      <c r="I680">
        <v>2021</v>
      </c>
      <c r="J680" t="s">
        <v>312</v>
      </c>
      <c r="K680">
        <v>2799.2038040000002</v>
      </c>
    </row>
    <row r="681" spans="1:11">
      <c r="A681" t="s">
        <v>307</v>
      </c>
      <c r="B681">
        <v>458</v>
      </c>
      <c r="C681" t="s">
        <v>401</v>
      </c>
      <c r="D681" t="s">
        <v>402</v>
      </c>
      <c r="E681">
        <v>180632</v>
      </c>
      <c r="F681">
        <v>0</v>
      </c>
      <c r="G681" t="s">
        <v>310</v>
      </c>
      <c r="H681" t="s">
        <v>311</v>
      </c>
      <c r="I681">
        <v>2021</v>
      </c>
      <c r="J681" t="s">
        <v>312</v>
      </c>
      <c r="K681">
        <v>65482.372705596703</v>
      </c>
    </row>
    <row r="682" spans="1:11">
      <c r="A682" t="s">
        <v>307</v>
      </c>
      <c r="B682">
        <v>470</v>
      </c>
      <c r="C682" t="s">
        <v>403</v>
      </c>
      <c r="D682" t="s">
        <v>404</v>
      </c>
      <c r="E682">
        <v>180632</v>
      </c>
      <c r="F682">
        <v>0</v>
      </c>
      <c r="G682" t="s">
        <v>310</v>
      </c>
      <c r="H682" t="s">
        <v>311</v>
      </c>
      <c r="I682">
        <v>2021</v>
      </c>
      <c r="J682" t="s">
        <v>312</v>
      </c>
      <c r="K682">
        <v>5.8297270000000001</v>
      </c>
    </row>
    <row r="683" spans="1:11">
      <c r="A683" t="s">
        <v>307</v>
      </c>
      <c r="B683">
        <v>480</v>
      </c>
      <c r="C683" t="s">
        <v>467</v>
      </c>
      <c r="D683" t="s">
        <v>468</v>
      </c>
      <c r="E683">
        <v>180632</v>
      </c>
      <c r="F683">
        <v>0</v>
      </c>
      <c r="G683" t="s">
        <v>310</v>
      </c>
      <c r="H683" t="s">
        <v>311</v>
      </c>
      <c r="I683">
        <v>2021</v>
      </c>
      <c r="J683" t="s">
        <v>312</v>
      </c>
      <c r="K683">
        <v>0.31358433516000001</v>
      </c>
    </row>
    <row r="684" spans="1:11">
      <c r="A684" t="s">
        <v>307</v>
      </c>
      <c r="B684">
        <v>484</v>
      </c>
      <c r="C684" t="s">
        <v>405</v>
      </c>
      <c r="D684" t="s">
        <v>406</v>
      </c>
      <c r="E684">
        <v>180632</v>
      </c>
      <c r="F684">
        <v>0</v>
      </c>
      <c r="G684" t="s">
        <v>310</v>
      </c>
      <c r="H684" t="s">
        <v>311</v>
      </c>
      <c r="I684">
        <v>2021</v>
      </c>
      <c r="J684" t="s">
        <v>312</v>
      </c>
      <c r="K684">
        <v>99965.528000000006</v>
      </c>
    </row>
    <row r="685" spans="1:11">
      <c r="A685" t="s">
        <v>307</v>
      </c>
      <c r="B685">
        <v>490</v>
      </c>
      <c r="C685" t="s">
        <v>515</v>
      </c>
      <c r="D685" t="s">
        <v>516</v>
      </c>
      <c r="E685">
        <v>180632</v>
      </c>
      <c r="F685">
        <v>0</v>
      </c>
      <c r="G685" t="s">
        <v>310</v>
      </c>
      <c r="H685" t="s">
        <v>311</v>
      </c>
      <c r="I685">
        <v>2021</v>
      </c>
      <c r="J685" t="s">
        <v>312</v>
      </c>
      <c r="K685">
        <v>1144.3012991861499</v>
      </c>
    </row>
    <row r="686" spans="1:11">
      <c r="A686" t="s">
        <v>307</v>
      </c>
      <c r="B686">
        <v>496</v>
      </c>
      <c r="C686" t="s">
        <v>557</v>
      </c>
      <c r="D686" t="s">
        <v>558</v>
      </c>
      <c r="E686">
        <v>180632</v>
      </c>
      <c r="F686">
        <v>0</v>
      </c>
      <c r="G686" t="s">
        <v>310</v>
      </c>
      <c r="H686" t="s">
        <v>311</v>
      </c>
      <c r="I686">
        <v>2021</v>
      </c>
      <c r="J686" t="s">
        <v>312</v>
      </c>
      <c r="K686">
        <v>1.3769999999999999E-2</v>
      </c>
    </row>
    <row r="687" spans="1:11">
      <c r="A687" t="s">
        <v>307</v>
      </c>
      <c r="B687">
        <v>498</v>
      </c>
      <c r="C687" t="s">
        <v>407</v>
      </c>
      <c r="D687" t="s">
        <v>408</v>
      </c>
      <c r="E687">
        <v>180632</v>
      </c>
      <c r="F687">
        <v>0</v>
      </c>
      <c r="G687" t="s">
        <v>310</v>
      </c>
      <c r="H687" t="s">
        <v>311</v>
      </c>
      <c r="I687">
        <v>2021</v>
      </c>
      <c r="J687" t="s">
        <v>312</v>
      </c>
      <c r="K687">
        <v>221.06899999999999</v>
      </c>
    </row>
    <row r="688" spans="1:11">
      <c r="A688" t="s">
        <v>307</v>
      </c>
      <c r="B688">
        <v>499</v>
      </c>
      <c r="C688" t="s">
        <v>409</v>
      </c>
      <c r="D688" t="s">
        <v>410</v>
      </c>
      <c r="E688">
        <v>180632</v>
      </c>
      <c r="F688">
        <v>0</v>
      </c>
      <c r="G688" t="s">
        <v>310</v>
      </c>
      <c r="H688" t="s">
        <v>311</v>
      </c>
      <c r="I688">
        <v>2021</v>
      </c>
      <c r="J688" t="s">
        <v>312</v>
      </c>
      <c r="K688">
        <v>526.82000767519196</v>
      </c>
    </row>
    <row r="689" spans="1:11">
      <c r="A689" t="s">
        <v>307</v>
      </c>
      <c r="B689">
        <v>504</v>
      </c>
      <c r="C689" t="s">
        <v>517</v>
      </c>
      <c r="D689" t="s">
        <v>518</v>
      </c>
      <c r="E689">
        <v>180632</v>
      </c>
      <c r="F689">
        <v>0</v>
      </c>
      <c r="G689" t="s">
        <v>310</v>
      </c>
      <c r="H689" t="s">
        <v>311</v>
      </c>
      <c r="I689">
        <v>2021</v>
      </c>
      <c r="J689" t="s">
        <v>312</v>
      </c>
      <c r="K689">
        <v>1962.9928041581099</v>
      </c>
    </row>
    <row r="690" spans="1:11">
      <c r="A690" t="s">
        <v>307</v>
      </c>
      <c r="B690">
        <v>508</v>
      </c>
      <c r="C690" t="s">
        <v>559</v>
      </c>
      <c r="D690" t="s">
        <v>560</v>
      </c>
      <c r="E690">
        <v>180632</v>
      </c>
      <c r="F690">
        <v>0</v>
      </c>
      <c r="G690" t="s">
        <v>310</v>
      </c>
      <c r="H690" t="s">
        <v>311</v>
      </c>
      <c r="I690">
        <v>2021</v>
      </c>
      <c r="J690" t="s">
        <v>312</v>
      </c>
      <c r="K690">
        <v>0.71465000000000001</v>
      </c>
    </row>
    <row r="691" spans="1:11">
      <c r="A691" t="s">
        <v>307</v>
      </c>
      <c r="B691">
        <v>512</v>
      </c>
      <c r="C691" t="s">
        <v>519</v>
      </c>
      <c r="D691" t="s">
        <v>520</v>
      </c>
      <c r="E691">
        <v>180632</v>
      </c>
      <c r="F691">
        <v>0</v>
      </c>
      <c r="G691" t="s">
        <v>310</v>
      </c>
      <c r="H691" t="s">
        <v>311</v>
      </c>
      <c r="I691">
        <v>2021</v>
      </c>
      <c r="J691" t="s">
        <v>312</v>
      </c>
      <c r="K691">
        <v>7536.0181940000002</v>
      </c>
    </row>
    <row r="692" spans="1:11">
      <c r="A692" t="s">
        <v>307</v>
      </c>
      <c r="B692">
        <v>516</v>
      </c>
      <c r="C692" t="s">
        <v>411</v>
      </c>
      <c r="D692" t="s">
        <v>412</v>
      </c>
      <c r="E692">
        <v>180632</v>
      </c>
      <c r="F692">
        <v>0</v>
      </c>
      <c r="G692" t="s">
        <v>310</v>
      </c>
      <c r="H692" t="s">
        <v>311</v>
      </c>
      <c r="I692">
        <v>2021</v>
      </c>
      <c r="J692" t="s">
        <v>312</v>
      </c>
      <c r="K692">
        <v>3.177149</v>
      </c>
    </row>
    <row r="693" spans="1:11">
      <c r="A693" t="s">
        <v>307</v>
      </c>
      <c r="B693">
        <v>528</v>
      </c>
      <c r="C693" t="s">
        <v>413</v>
      </c>
      <c r="D693" t="s">
        <v>414</v>
      </c>
      <c r="E693">
        <v>180632</v>
      </c>
      <c r="F693">
        <v>0</v>
      </c>
      <c r="G693" t="s">
        <v>310</v>
      </c>
      <c r="H693" t="s">
        <v>311</v>
      </c>
      <c r="I693">
        <v>2021</v>
      </c>
      <c r="J693" t="s">
        <v>312</v>
      </c>
      <c r="K693">
        <v>148312.278257</v>
      </c>
    </row>
    <row r="694" spans="1:11">
      <c r="A694" t="s">
        <v>307</v>
      </c>
      <c r="B694">
        <v>554</v>
      </c>
      <c r="C694" t="s">
        <v>415</v>
      </c>
      <c r="D694" t="s">
        <v>416</v>
      </c>
      <c r="E694">
        <v>180632</v>
      </c>
      <c r="F694">
        <v>0</v>
      </c>
      <c r="G694" t="s">
        <v>310</v>
      </c>
      <c r="H694" t="s">
        <v>311</v>
      </c>
      <c r="I694">
        <v>2021</v>
      </c>
      <c r="J694" t="s">
        <v>312</v>
      </c>
      <c r="K694">
        <v>38292.651563916603</v>
      </c>
    </row>
    <row r="695" spans="1:11">
      <c r="A695" t="s">
        <v>307</v>
      </c>
      <c r="B695">
        <v>558</v>
      </c>
      <c r="C695" t="s">
        <v>521</v>
      </c>
      <c r="D695" t="s">
        <v>522</v>
      </c>
      <c r="E695">
        <v>180632</v>
      </c>
      <c r="F695">
        <v>0</v>
      </c>
      <c r="G695" t="s">
        <v>310</v>
      </c>
      <c r="H695" t="s">
        <v>311</v>
      </c>
      <c r="I695">
        <v>2021</v>
      </c>
      <c r="J695" t="s">
        <v>312</v>
      </c>
      <c r="K695">
        <v>43.889940000000003</v>
      </c>
    </row>
    <row r="696" spans="1:11">
      <c r="A696" t="s">
        <v>307</v>
      </c>
      <c r="B696">
        <v>579</v>
      </c>
      <c r="C696" t="s">
        <v>417</v>
      </c>
      <c r="D696" t="s">
        <v>418</v>
      </c>
      <c r="E696">
        <v>180632</v>
      </c>
      <c r="F696">
        <v>0</v>
      </c>
      <c r="G696" t="s">
        <v>310</v>
      </c>
      <c r="H696" t="s">
        <v>311</v>
      </c>
      <c r="I696">
        <v>2021</v>
      </c>
      <c r="J696" t="s">
        <v>312</v>
      </c>
      <c r="K696">
        <v>4808.2231769999999</v>
      </c>
    </row>
    <row r="697" spans="1:11">
      <c r="A697" t="s">
        <v>307</v>
      </c>
      <c r="B697">
        <v>591</v>
      </c>
      <c r="C697" t="s">
        <v>421</v>
      </c>
      <c r="D697" t="s">
        <v>422</v>
      </c>
      <c r="E697">
        <v>180632</v>
      </c>
      <c r="F697">
        <v>0</v>
      </c>
      <c r="G697" t="s">
        <v>310</v>
      </c>
      <c r="H697" t="s">
        <v>311</v>
      </c>
      <c r="I697">
        <v>2021</v>
      </c>
      <c r="J697" t="s">
        <v>312</v>
      </c>
      <c r="K697">
        <v>20.113</v>
      </c>
    </row>
    <row r="698" spans="1:11">
      <c r="A698" t="s">
        <v>307</v>
      </c>
      <c r="B698">
        <v>604</v>
      </c>
      <c r="C698" t="s">
        <v>523</v>
      </c>
      <c r="D698" t="s">
        <v>524</v>
      </c>
      <c r="E698">
        <v>180632</v>
      </c>
      <c r="F698">
        <v>0</v>
      </c>
      <c r="G698" t="s">
        <v>310</v>
      </c>
      <c r="H698" t="s">
        <v>311</v>
      </c>
      <c r="I698">
        <v>2021</v>
      </c>
      <c r="J698" t="s">
        <v>312</v>
      </c>
      <c r="K698">
        <v>5082.6969300000001</v>
      </c>
    </row>
    <row r="699" spans="1:11">
      <c r="A699" t="s">
        <v>307</v>
      </c>
      <c r="B699">
        <v>608</v>
      </c>
      <c r="C699" t="s">
        <v>425</v>
      </c>
      <c r="D699" t="s">
        <v>426</v>
      </c>
      <c r="E699">
        <v>180632</v>
      </c>
      <c r="F699">
        <v>0</v>
      </c>
      <c r="G699" t="s">
        <v>310</v>
      </c>
      <c r="H699" t="s">
        <v>311</v>
      </c>
      <c r="I699">
        <v>2021</v>
      </c>
      <c r="J699" t="s">
        <v>312</v>
      </c>
      <c r="K699">
        <v>1165.3430000000001</v>
      </c>
    </row>
    <row r="700" spans="1:11">
      <c r="A700" t="s">
        <v>307</v>
      </c>
      <c r="B700">
        <v>616</v>
      </c>
      <c r="C700" t="s">
        <v>427</v>
      </c>
      <c r="D700" t="s">
        <v>428</v>
      </c>
      <c r="E700">
        <v>180632</v>
      </c>
      <c r="F700">
        <v>0</v>
      </c>
      <c r="G700" t="s">
        <v>310</v>
      </c>
      <c r="H700" t="s">
        <v>311</v>
      </c>
      <c r="I700">
        <v>2021</v>
      </c>
      <c r="J700" t="s">
        <v>312</v>
      </c>
      <c r="K700">
        <v>332956.45199999999</v>
      </c>
    </row>
    <row r="701" spans="1:11">
      <c r="A701" t="s">
        <v>307</v>
      </c>
      <c r="B701">
        <v>620</v>
      </c>
      <c r="C701" t="s">
        <v>429</v>
      </c>
      <c r="D701" t="s">
        <v>430</v>
      </c>
      <c r="E701">
        <v>180632</v>
      </c>
      <c r="F701">
        <v>0</v>
      </c>
      <c r="G701" t="s">
        <v>310</v>
      </c>
      <c r="H701" t="s">
        <v>311</v>
      </c>
      <c r="I701">
        <v>2021</v>
      </c>
      <c r="J701" t="s">
        <v>312</v>
      </c>
      <c r="K701">
        <v>11963.2431900841</v>
      </c>
    </row>
    <row r="702" spans="1:11">
      <c r="A702" t="s">
        <v>307</v>
      </c>
      <c r="B702">
        <v>642</v>
      </c>
      <c r="C702" t="s">
        <v>431</v>
      </c>
      <c r="D702" t="s">
        <v>432</v>
      </c>
      <c r="E702">
        <v>180632</v>
      </c>
      <c r="F702">
        <v>0</v>
      </c>
      <c r="G702" t="s">
        <v>310</v>
      </c>
      <c r="H702" t="s">
        <v>311</v>
      </c>
      <c r="I702">
        <v>2021</v>
      </c>
      <c r="J702" t="s">
        <v>312</v>
      </c>
      <c r="K702">
        <v>12031.427180000001</v>
      </c>
    </row>
    <row r="703" spans="1:11">
      <c r="A703" t="s">
        <v>307</v>
      </c>
      <c r="B703">
        <v>643</v>
      </c>
      <c r="C703" t="s">
        <v>575</v>
      </c>
      <c r="D703" t="s">
        <v>576</v>
      </c>
      <c r="E703">
        <v>180632</v>
      </c>
      <c r="F703">
        <v>0</v>
      </c>
      <c r="G703" t="s">
        <v>310</v>
      </c>
      <c r="H703" t="s">
        <v>311</v>
      </c>
      <c r="I703">
        <v>2021</v>
      </c>
      <c r="J703" t="s">
        <v>312</v>
      </c>
      <c r="K703">
        <v>86273.155950299901</v>
      </c>
    </row>
    <row r="704" spans="1:11">
      <c r="A704" t="s">
        <v>307</v>
      </c>
      <c r="B704">
        <v>682</v>
      </c>
      <c r="C704" t="s">
        <v>527</v>
      </c>
      <c r="D704" t="s">
        <v>528</v>
      </c>
      <c r="E704">
        <v>180632</v>
      </c>
      <c r="F704">
        <v>0</v>
      </c>
      <c r="G704" t="s">
        <v>310</v>
      </c>
      <c r="H704" t="s">
        <v>311</v>
      </c>
      <c r="I704">
        <v>2021</v>
      </c>
      <c r="J704" t="s">
        <v>312</v>
      </c>
      <c r="K704">
        <v>282.65732600000001</v>
      </c>
    </row>
    <row r="705" spans="1:11">
      <c r="A705" t="s">
        <v>307</v>
      </c>
      <c r="B705">
        <v>686</v>
      </c>
      <c r="C705" t="s">
        <v>529</v>
      </c>
      <c r="D705" t="s">
        <v>530</v>
      </c>
      <c r="E705">
        <v>180632</v>
      </c>
      <c r="F705">
        <v>0</v>
      </c>
      <c r="G705" t="s">
        <v>310</v>
      </c>
      <c r="H705" t="s">
        <v>311</v>
      </c>
      <c r="I705">
        <v>2021</v>
      </c>
      <c r="J705" t="s">
        <v>312</v>
      </c>
      <c r="K705">
        <v>74.306653570359998</v>
      </c>
    </row>
    <row r="706" spans="1:11">
      <c r="A706" t="s">
        <v>307</v>
      </c>
      <c r="B706">
        <v>688</v>
      </c>
      <c r="C706" t="s">
        <v>531</v>
      </c>
      <c r="D706" t="s">
        <v>532</v>
      </c>
      <c r="E706">
        <v>180632</v>
      </c>
      <c r="F706">
        <v>0</v>
      </c>
      <c r="G706" t="s">
        <v>310</v>
      </c>
      <c r="H706" t="s">
        <v>311</v>
      </c>
      <c r="I706">
        <v>2021</v>
      </c>
      <c r="J706" t="s">
        <v>312</v>
      </c>
      <c r="K706">
        <v>22646.388999999999</v>
      </c>
    </row>
    <row r="707" spans="1:11">
      <c r="A707" t="s">
        <v>307</v>
      </c>
      <c r="B707">
        <v>699</v>
      </c>
      <c r="C707" t="s">
        <v>433</v>
      </c>
      <c r="D707" t="s">
        <v>434</v>
      </c>
      <c r="E707">
        <v>180632</v>
      </c>
      <c r="F707">
        <v>0</v>
      </c>
      <c r="G707" t="s">
        <v>310</v>
      </c>
      <c r="H707" t="s">
        <v>311</v>
      </c>
      <c r="I707">
        <v>2021</v>
      </c>
      <c r="J707" t="s">
        <v>312</v>
      </c>
      <c r="K707">
        <v>8998.3646213251504</v>
      </c>
    </row>
    <row r="708" spans="1:11">
      <c r="A708" t="s">
        <v>307</v>
      </c>
      <c r="B708">
        <v>702</v>
      </c>
      <c r="C708" t="s">
        <v>533</v>
      </c>
      <c r="D708" t="s">
        <v>534</v>
      </c>
      <c r="E708">
        <v>180632</v>
      </c>
      <c r="F708">
        <v>0</v>
      </c>
      <c r="G708" t="s">
        <v>310</v>
      </c>
      <c r="H708" t="s">
        <v>311</v>
      </c>
      <c r="I708">
        <v>2021</v>
      </c>
      <c r="J708" t="s">
        <v>312</v>
      </c>
      <c r="K708">
        <v>67559.551814999999</v>
      </c>
    </row>
    <row r="709" spans="1:11">
      <c r="A709" t="s">
        <v>307</v>
      </c>
      <c r="B709">
        <v>703</v>
      </c>
      <c r="C709" t="s">
        <v>435</v>
      </c>
      <c r="D709" t="s">
        <v>436</v>
      </c>
      <c r="E709">
        <v>180632</v>
      </c>
      <c r="F709">
        <v>0</v>
      </c>
      <c r="G709" t="s">
        <v>310</v>
      </c>
      <c r="H709" t="s">
        <v>311</v>
      </c>
      <c r="I709">
        <v>2021</v>
      </c>
      <c r="J709" t="s">
        <v>312</v>
      </c>
      <c r="K709">
        <v>53697.307774000001</v>
      </c>
    </row>
    <row r="710" spans="1:11">
      <c r="A710" t="s">
        <v>307</v>
      </c>
      <c r="B710">
        <v>704</v>
      </c>
      <c r="C710" t="s">
        <v>535</v>
      </c>
      <c r="D710" t="s">
        <v>536</v>
      </c>
      <c r="E710">
        <v>180632</v>
      </c>
      <c r="F710">
        <v>0</v>
      </c>
      <c r="G710" t="s">
        <v>310</v>
      </c>
      <c r="H710" t="s">
        <v>311</v>
      </c>
      <c r="I710">
        <v>2021</v>
      </c>
      <c r="J710" t="s">
        <v>312</v>
      </c>
      <c r="K710">
        <v>4351.4411143999996</v>
      </c>
    </row>
    <row r="711" spans="1:11">
      <c r="A711" t="s">
        <v>307</v>
      </c>
      <c r="B711">
        <v>705</v>
      </c>
      <c r="C711" t="s">
        <v>437</v>
      </c>
      <c r="D711" t="s">
        <v>438</v>
      </c>
      <c r="E711">
        <v>180632</v>
      </c>
      <c r="F711">
        <v>0</v>
      </c>
      <c r="G711" t="s">
        <v>310</v>
      </c>
      <c r="H711" t="s">
        <v>311</v>
      </c>
      <c r="I711">
        <v>2021</v>
      </c>
      <c r="J711" t="s">
        <v>312</v>
      </c>
      <c r="K711">
        <v>3941.9501832999999</v>
      </c>
    </row>
    <row r="712" spans="1:11">
      <c r="A712" t="s">
        <v>307</v>
      </c>
      <c r="B712">
        <v>710</v>
      </c>
      <c r="C712" t="s">
        <v>439</v>
      </c>
      <c r="D712" t="s">
        <v>440</v>
      </c>
      <c r="E712">
        <v>180632</v>
      </c>
      <c r="F712">
        <v>0</v>
      </c>
      <c r="G712" t="s">
        <v>310</v>
      </c>
      <c r="H712" t="s">
        <v>311</v>
      </c>
      <c r="I712">
        <v>2021</v>
      </c>
      <c r="J712" t="s">
        <v>312</v>
      </c>
      <c r="K712">
        <v>13631.307221130101</v>
      </c>
    </row>
    <row r="713" spans="1:11">
      <c r="A713" t="s">
        <v>307</v>
      </c>
      <c r="B713">
        <v>724</v>
      </c>
      <c r="C713" t="s">
        <v>441</v>
      </c>
      <c r="D713" t="s">
        <v>442</v>
      </c>
      <c r="E713">
        <v>180632</v>
      </c>
      <c r="F713">
        <v>0</v>
      </c>
      <c r="G713" t="s">
        <v>310</v>
      </c>
      <c r="H713" t="s">
        <v>311</v>
      </c>
      <c r="I713">
        <v>2021</v>
      </c>
      <c r="J713" t="s">
        <v>312</v>
      </c>
      <c r="K713">
        <v>194332.39872585601</v>
      </c>
    </row>
    <row r="714" spans="1:11">
      <c r="A714" t="s">
        <v>307</v>
      </c>
      <c r="B714">
        <v>748</v>
      </c>
      <c r="C714" t="s">
        <v>537</v>
      </c>
      <c r="D714" t="s">
        <v>538</v>
      </c>
      <c r="E714">
        <v>180632</v>
      </c>
      <c r="F714">
        <v>0</v>
      </c>
      <c r="G714" t="s">
        <v>310</v>
      </c>
      <c r="H714" t="s">
        <v>311</v>
      </c>
      <c r="I714">
        <v>2021</v>
      </c>
      <c r="J714" t="s">
        <v>312</v>
      </c>
      <c r="K714">
        <v>0.14244999999999999</v>
      </c>
    </row>
    <row r="715" spans="1:11">
      <c r="A715" t="s">
        <v>307</v>
      </c>
      <c r="B715">
        <v>752</v>
      </c>
      <c r="C715" t="s">
        <v>443</v>
      </c>
      <c r="D715" t="s">
        <v>444</v>
      </c>
      <c r="E715">
        <v>180632</v>
      </c>
      <c r="F715">
        <v>0</v>
      </c>
      <c r="G715" t="s">
        <v>310</v>
      </c>
      <c r="H715" t="s">
        <v>311</v>
      </c>
      <c r="I715">
        <v>2021</v>
      </c>
      <c r="J715" t="s">
        <v>312</v>
      </c>
      <c r="K715">
        <v>80443.959315999993</v>
      </c>
    </row>
    <row r="716" spans="1:11">
      <c r="A716" t="s">
        <v>307</v>
      </c>
      <c r="B716">
        <v>757</v>
      </c>
      <c r="C716" t="s">
        <v>445</v>
      </c>
      <c r="D716" t="s">
        <v>446</v>
      </c>
      <c r="E716">
        <v>180632</v>
      </c>
      <c r="F716">
        <v>0</v>
      </c>
      <c r="G716" t="s">
        <v>310</v>
      </c>
      <c r="H716" t="s">
        <v>311</v>
      </c>
      <c r="I716">
        <v>2021</v>
      </c>
      <c r="J716" t="s">
        <v>312</v>
      </c>
      <c r="K716">
        <v>479455.16962111398</v>
      </c>
    </row>
    <row r="717" spans="1:11">
      <c r="A717" t="s">
        <v>307</v>
      </c>
      <c r="B717">
        <v>764</v>
      </c>
      <c r="C717" t="s">
        <v>447</v>
      </c>
      <c r="D717" t="s">
        <v>448</v>
      </c>
      <c r="E717">
        <v>180632</v>
      </c>
      <c r="F717">
        <v>0</v>
      </c>
      <c r="G717" t="s">
        <v>310</v>
      </c>
      <c r="H717" t="s">
        <v>311</v>
      </c>
      <c r="I717">
        <v>2021</v>
      </c>
      <c r="J717" t="s">
        <v>312</v>
      </c>
      <c r="K717">
        <v>486.79195600000003</v>
      </c>
    </row>
    <row r="718" spans="1:11">
      <c r="A718" t="s">
        <v>307</v>
      </c>
      <c r="B718">
        <v>768</v>
      </c>
      <c r="C718" t="s">
        <v>449</v>
      </c>
      <c r="D718" t="s">
        <v>450</v>
      </c>
      <c r="E718">
        <v>180632</v>
      </c>
      <c r="F718">
        <v>0</v>
      </c>
      <c r="G718" t="s">
        <v>310</v>
      </c>
      <c r="H718" t="s">
        <v>311</v>
      </c>
      <c r="I718">
        <v>2021</v>
      </c>
      <c r="J718" t="s">
        <v>312</v>
      </c>
      <c r="K718">
        <v>115.027421</v>
      </c>
    </row>
    <row r="719" spans="1:11">
      <c r="A719" t="s">
        <v>307</v>
      </c>
      <c r="B719">
        <v>784</v>
      </c>
      <c r="C719" t="s">
        <v>539</v>
      </c>
      <c r="D719" t="s">
        <v>540</v>
      </c>
      <c r="E719">
        <v>180632</v>
      </c>
      <c r="F719">
        <v>0</v>
      </c>
      <c r="G719" t="s">
        <v>310</v>
      </c>
      <c r="H719" t="s">
        <v>311</v>
      </c>
      <c r="I719">
        <v>2021</v>
      </c>
      <c r="J719" t="s">
        <v>312</v>
      </c>
      <c r="K719">
        <v>137785.44560911501</v>
      </c>
    </row>
    <row r="720" spans="1:11">
      <c r="A720" t="s">
        <v>307</v>
      </c>
      <c r="B720">
        <v>788</v>
      </c>
      <c r="C720" t="s">
        <v>541</v>
      </c>
      <c r="D720" t="s">
        <v>542</v>
      </c>
      <c r="E720">
        <v>180632</v>
      </c>
      <c r="F720">
        <v>0</v>
      </c>
      <c r="G720" t="s">
        <v>310</v>
      </c>
      <c r="H720" t="s">
        <v>311</v>
      </c>
      <c r="I720">
        <v>2021</v>
      </c>
      <c r="J720" t="s">
        <v>312</v>
      </c>
      <c r="K720">
        <v>8305.0838481239098</v>
      </c>
    </row>
    <row r="721" spans="1:11">
      <c r="A721" t="s">
        <v>307</v>
      </c>
      <c r="B721">
        <v>792</v>
      </c>
      <c r="C721" t="s">
        <v>451</v>
      </c>
      <c r="D721" t="s">
        <v>452</v>
      </c>
      <c r="E721">
        <v>180632</v>
      </c>
      <c r="F721">
        <v>0</v>
      </c>
      <c r="G721" t="s">
        <v>310</v>
      </c>
      <c r="H721" t="s">
        <v>311</v>
      </c>
      <c r="I721">
        <v>2021</v>
      </c>
      <c r="J721" t="s">
        <v>312</v>
      </c>
      <c r="K721">
        <v>92928.358999999997</v>
      </c>
    </row>
    <row r="722" spans="1:11">
      <c r="A722" t="s">
        <v>307</v>
      </c>
      <c r="B722">
        <v>800</v>
      </c>
      <c r="C722" t="s">
        <v>543</v>
      </c>
      <c r="D722" t="s">
        <v>544</v>
      </c>
      <c r="E722">
        <v>180632</v>
      </c>
      <c r="F722">
        <v>0</v>
      </c>
      <c r="G722" t="s">
        <v>310</v>
      </c>
      <c r="H722" t="s">
        <v>311</v>
      </c>
      <c r="I722">
        <v>2021</v>
      </c>
      <c r="J722" t="s">
        <v>312</v>
      </c>
      <c r="K722">
        <v>42.334470000000003</v>
      </c>
    </row>
    <row r="723" spans="1:11">
      <c r="A723" t="s">
        <v>307</v>
      </c>
      <c r="B723">
        <v>804</v>
      </c>
      <c r="C723" t="s">
        <v>453</v>
      </c>
      <c r="D723" t="s">
        <v>454</v>
      </c>
      <c r="E723">
        <v>180632</v>
      </c>
      <c r="F723">
        <v>0</v>
      </c>
      <c r="G723" t="s">
        <v>310</v>
      </c>
      <c r="H723" t="s">
        <v>311</v>
      </c>
      <c r="I723">
        <v>2021</v>
      </c>
      <c r="J723" t="s">
        <v>312</v>
      </c>
      <c r="K723">
        <v>47870.447339999999</v>
      </c>
    </row>
    <row r="724" spans="1:11">
      <c r="A724" t="s">
        <v>307</v>
      </c>
      <c r="B724">
        <v>807</v>
      </c>
      <c r="C724" t="s">
        <v>455</v>
      </c>
      <c r="D724" t="s">
        <v>456</v>
      </c>
      <c r="E724">
        <v>180632</v>
      </c>
      <c r="F724">
        <v>0</v>
      </c>
      <c r="G724" t="s">
        <v>310</v>
      </c>
      <c r="H724" t="s">
        <v>311</v>
      </c>
      <c r="I724">
        <v>2021</v>
      </c>
      <c r="J724" t="s">
        <v>312</v>
      </c>
      <c r="K724">
        <v>1146.61293</v>
      </c>
    </row>
    <row r="725" spans="1:11">
      <c r="A725" t="s">
        <v>307</v>
      </c>
      <c r="B725">
        <v>826</v>
      </c>
      <c r="C725" t="s">
        <v>459</v>
      </c>
      <c r="D725" t="s">
        <v>460</v>
      </c>
      <c r="E725">
        <v>180632</v>
      </c>
      <c r="F725">
        <v>0</v>
      </c>
      <c r="G725" t="s">
        <v>310</v>
      </c>
      <c r="H725" t="s">
        <v>311</v>
      </c>
      <c r="I725">
        <v>2021</v>
      </c>
      <c r="J725" t="s">
        <v>312</v>
      </c>
      <c r="K725">
        <v>160102.83915840799</v>
      </c>
    </row>
    <row r="726" spans="1:11">
      <c r="A726" t="s">
        <v>307</v>
      </c>
      <c r="B726">
        <v>842</v>
      </c>
      <c r="C726" t="s">
        <v>461</v>
      </c>
      <c r="D726" t="s">
        <v>462</v>
      </c>
      <c r="E726">
        <v>180632</v>
      </c>
      <c r="F726">
        <v>0</v>
      </c>
      <c r="G726" t="s">
        <v>310</v>
      </c>
      <c r="H726" t="s">
        <v>311</v>
      </c>
      <c r="I726">
        <v>2021</v>
      </c>
      <c r="J726" t="s">
        <v>312</v>
      </c>
      <c r="K726">
        <v>153495.39600000001</v>
      </c>
    </row>
    <row r="727" spans="1:11">
      <c r="A727" t="s">
        <v>307</v>
      </c>
      <c r="B727">
        <v>854</v>
      </c>
      <c r="C727" t="s">
        <v>577</v>
      </c>
      <c r="D727" t="s">
        <v>578</v>
      </c>
      <c r="E727">
        <v>180632</v>
      </c>
      <c r="F727">
        <v>0</v>
      </c>
      <c r="G727" t="s">
        <v>310</v>
      </c>
      <c r="H727" t="s">
        <v>311</v>
      </c>
      <c r="I727">
        <v>2021</v>
      </c>
      <c r="J727" t="s">
        <v>312</v>
      </c>
      <c r="K727">
        <v>0.43140103031999999</v>
      </c>
    </row>
    <row r="728" spans="1:11">
      <c r="A728" t="s">
        <v>307</v>
      </c>
      <c r="B728">
        <v>858</v>
      </c>
      <c r="C728" t="s">
        <v>545</v>
      </c>
      <c r="D728" t="s">
        <v>546</v>
      </c>
      <c r="E728">
        <v>180632</v>
      </c>
      <c r="F728">
        <v>0</v>
      </c>
      <c r="G728" t="s">
        <v>310</v>
      </c>
      <c r="H728" t="s">
        <v>311</v>
      </c>
      <c r="I728">
        <v>2021</v>
      </c>
      <c r="J728" t="s">
        <v>312</v>
      </c>
      <c r="K728">
        <v>11.065</v>
      </c>
    </row>
    <row r="729" spans="1:11">
      <c r="A729" t="s">
        <v>307</v>
      </c>
      <c r="B729">
        <v>860</v>
      </c>
      <c r="C729" t="s">
        <v>463</v>
      </c>
      <c r="D729" t="s">
        <v>464</v>
      </c>
      <c r="E729">
        <v>180632</v>
      </c>
      <c r="F729">
        <v>0</v>
      </c>
      <c r="G729" t="s">
        <v>310</v>
      </c>
      <c r="H729" t="s">
        <v>311</v>
      </c>
      <c r="I729">
        <v>2021</v>
      </c>
      <c r="J729" t="s">
        <v>312</v>
      </c>
      <c r="K729">
        <v>968.35499000000004</v>
      </c>
    </row>
    <row r="730" spans="1:11">
      <c r="A730" t="s">
        <v>307</v>
      </c>
      <c r="B730">
        <v>894</v>
      </c>
      <c r="C730" t="s">
        <v>547</v>
      </c>
      <c r="D730" t="s">
        <v>548</v>
      </c>
      <c r="E730">
        <v>180632</v>
      </c>
      <c r="F730">
        <v>0</v>
      </c>
      <c r="G730" t="s">
        <v>310</v>
      </c>
      <c r="H730" t="s">
        <v>311</v>
      </c>
      <c r="I730">
        <v>2021</v>
      </c>
      <c r="J730" t="s">
        <v>312</v>
      </c>
      <c r="K730">
        <v>1.6425369999999999</v>
      </c>
    </row>
    <row r="731" spans="1:11">
      <c r="A731" t="s">
        <v>307</v>
      </c>
      <c r="B731">
        <v>24</v>
      </c>
      <c r="C731" t="s">
        <v>475</v>
      </c>
      <c r="D731" t="s">
        <v>476</v>
      </c>
      <c r="E731">
        <v>180631</v>
      </c>
      <c r="F731">
        <v>0</v>
      </c>
      <c r="G731" t="s">
        <v>310</v>
      </c>
      <c r="H731" t="s">
        <v>311</v>
      </c>
      <c r="I731">
        <v>2021</v>
      </c>
      <c r="J731" t="s">
        <v>312</v>
      </c>
      <c r="K731">
        <v>6.1444210000000004</v>
      </c>
    </row>
    <row r="732" spans="1:11">
      <c r="A732" t="s">
        <v>307</v>
      </c>
      <c r="B732">
        <v>31</v>
      </c>
      <c r="C732" t="s">
        <v>313</v>
      </c>
      <c r="D732" t="s">
        <v>314</v>
      </c>
      <c r="E732">
        <v>180631</v>
      </c>
      <c r="F732">
        <v>0</v>
      </c>
      <c r="G732" t="s">
        <v>310</v>
      </c>
      <c r="H732" t="s">
        <v>311</v>
      </c>
      <c r="I732">
        <v>2021</v>
      </c>
      <c r="J732" t="s">
        <v>312</v>
      </c>
      <c r="K732">
        <v>32.737690000000001</v>
      </c>
    </row>
    <row r="733" spans="1:11">
      <c r="A733" t="s">
        <v>307</v>
      </c>
      <c r="B733">
        <v>32</v>
      </c>
      <c r="C733" t="s">
        <v>315</v>
      </c>
      <c r="D733" t="s">
        <v>316</v>
      </c>
      <c r="E733">
        <v>180631</v>
      </c>
      <c r="F733">
        <v>0</v>
      </c>
      <c r="G733" t="s">
        <v>310</v>
      </c>
      <c r="H733" t="s">
        <v>311</v>
      </c>
      <c r="I733">
        <v>2021</v>
      </c>
      <c r="J733" t="s">
        <v>312</v>
      </c>
      <c r="K733">
        <v>307.55556000000001</v>
      </c>
    </row>
    <row r="734" spans="1:11">
      <c r="A734" t="s">
        <v>307</v>
      </c>
      <c r="B734">
        <v>36</v>
      </c>
      <c r="C734" t="s">
        <v>317</v>
      </c>
      <c r="D734" t="s">
        <v>318</v>
      </c>
      <c r="E734">
        <v>180631</v>
      </c>
      <c r="F734">
        <v>0</v>
      </c>
      <c r="G734" t="s">
        <v>310</v>
      </c>
      <c r="H734" t="s">
        <v>311</v>
      </c>
      <c r="I734">
        <v>2021</v>
      </c>
      <c r="J734" t="s">
        <v>312</v>
      </c>
      <c r="K734">
        <v>38456.966503050797</v>
      </c>
    </row>
    <row r="735" spans="1:11">
      <c r="A735" t="s">
        <v>307</v>
      </c>
      <c r="B735">
        <v>40</v>
      </c>
      <c r="C735" t="s">
        <v>319</v>
      </c>
      <c r="D735" t="s">
        <v>320</v>
      </c>
      <c r="E735">
        <v>180631</v>
      </c>
      <c r="F735">
        <v>0</v>
      </c>
      <c r="G735" t="s">
        <v>310</v>
      </c>
      <c r="H735" t="s">
        <v>311</v>
      </c>
      <c r="I735">
        <v>2021</v>
      </c>
      <c r="J735" t="s">
        <v>312</v>
      </c>
      <c r="K735">
        <v>206413.88858999999</v>
      </c>
    </row>
    <row r="736" spans="1:11">
      <c r="A736" t="s">
        <v>307</v>
      </c>
      <c r="B736">
        <v>48</v>
      </c>
      <c r="C736" t="s">
        <v>477</v>
      </c>
      <c r="D736" t="s">
        <v>478</v>
      </c>
      <c r="E736">
        <v>180631</v>
      </c>
      <c r="F736">
        <v>0</v>
      </c>
      <c r="G736" t="s">
        <v>310</v>
      </c>
      <c r="H736" t="s">
        <v>311</v>
      </c>
      <c r="I736">
        <v>2021</v>
      </c>
      <c r="J736" t="s">
        <v>312</v>
      </c>
      <c r="K736">
        <v>897.47079499999995</v>
      </c>
    </row>
    <row r="737" spans="1:11">
      <c r="A737" t="s">
        <v>307</v>
      </c>
      <c r="B737">
        <v>51</v>
      </c>
      <c r="C737" t="s">
        <v>321</v>
      </c>
      <c r="D737" t="s">
        <v>322</v>
      </c>
      <c r="E737">
        <v>180631</v>
      </c>
      <c r="F737">
        <v>0</v>
      </c>
      <c r="G737" t="s">
        <v>310</v>
      </c>
      <c r="H737" t="s">
        <v>311</v>
      </c>
      <c r="I737">
        <v>2021</v>
      </c>
      <c r="J737" t="s">
        <v>312</v>
      </c>
      <c r="K737">
        <v>977.68893000000003</v>
      </c>
    </row>
    <row r="738" spans="1:11">
      <c r="A738" t="s">
        <v>307</v>
      </c>
      <c r="B738">
        <v>52</v>
      </c>
      <c r="C738" t="s">
        <v>323</v>
      </c>
      <c r="D738" t="s">
        <v>324</v>
      </c>
      <c r="E738">
        <v>180631</v>
      </c>
      <c r="F738">
        <v>0</v>
      </c>
      <c r="G738" t="s">
        <v>310</v>
      </c>
      <c r="H738" t="s">
        <v>311</v>
      </c>
      <c r="I738">
        <v>2021</v>
      </c>
      <c r="J738" t="s">
        <v>312</v>
      </c>
      <c r="K738">
        <v>147.73699999999999</v>
      </c>
    </row>
    <row r="739" spans="1:11">
      <c r="A739" t="s">
        <v>307</v>
      </c>
      <c r="B739">
        <v>56</v>
      </c>
      <c r="C739" t="s">
        <v>325</v>
      </c>
      <c r="D739" t="s">
        <v>326</v>
      </c>
      <c r="E739">
        <v>180631</v>
      </c>
      <c r="F739">
        <v>0</v>
      </c>
      <c r="G739" t="s">
        <v>310</v>
      </c>
      <c r="H739" t="s">
        <v>311</v>
      </c>
      <c r="I739">
        <v>2021</v>
      </c>
      <c r="J739" t="s">
        <v>312</v>
      </c>
      <c r="K739">
        <v>125856.46276900001</v>
      </c>
    </row>
    <row r="740" spans="1:11">
      <c r="A740" t="s">
        <v>307</v>
      </c>
      <c r="B740">
        <v>68</v>
      </c>
      <c r="C740" t="s">
        <v>327</v>
      </c>
      <c r="D740" t="s">
        <v>328</v>
      </c>
      <c r="E740">
        <v>180631</v>
      </c>
      <c r="F740">
        <v>0</v>
      </c>
      <c r="G740" t="s">
        <v>310</v>
      </c>
      <c r="H740" t="s">
        <v>311</v>
      </c>
      <c r="I740">
        <v>2021</v>
      </c>
      <c r="J740" t="s">
        <v>312</v>
      </c>
      <c r="K740">
        <v>341.24254000000002</v>
      </c>
    </row>
    <row r="741" spans="1:11">
      <c r="A741" t="s">
        <v>307</v>
      </c>
      <c r="B741">
        <v>70</v>
      </c>
      <c r="C741" t="s">
        <v>329</v>
      </c>
      <c r="D741" t="s">
        <v>330</v>
      </c>
      <c r="E741">
        <v>180631</v>
      </c>
      <c r="F741">
        <v>0</v>
      </c>
      <c r="G741" t="s">
        <v>310</v>
      </c>
      <c r="H741" t="s">
        <v>311</v>
      </c>
      <c r="I741">
        <v>2021</v>
      </c>
      <c r="J741" t="s">
        <v>312</v>
      </c>
      <c r="K741">
        <v>1183.1098999999999</v>
      </c>
    </row>
    <row r="742" spans="1:11">
      <c r="A742" t="s">
        <v>307</v>
      </c>
      <c r="B742">
        <v>72</v>
      </c>
      <c r="C742" t="s">
        <v>479</v>
      </c>
      <c r="D742" t="s">
        <v>480</v>
      </c>
      <c r="E742">
        <v>180631</v>
      </c>
      <c r="F742">
        <v>0</v>
      </c>
      <c r="G742" t="s">
        <v>310</v>
      </c>
      <c r="H742" t="s">
        <v>311</v>
      </c>
      <c r="I742">
        <v>2021</v>
      </c>
      <c r="J742" t="s">
        <v>312</v>
      </c>
      <c r="K742">
        <v>0.116619</v>
      </c>
    </row>
    <row r="743" spans="1:11">
      <c r="A743" t="s">
        <v>307</v>
      </c>
      <c r="B743">
        <v>76</v>
      </c>
      <c r="C743" t="s">
        <v>331</v>
      </c>
      <c r="D743" t="s">
        <v>332</v>
      </c>
      <c r="E743">
        <v>180631</v>
      </c>
      <c r="F743">
        <v>0</v>
      </c>
      <c r="G743" t="s">
        <v>310</v>
      </c>
      <c r="H743" t="s">
        <v>311</v>
      </c>
      <c r="I743">
        <v>2021</v>
      </c>
      <c r="J743" t="s">
        <v>312</v>
      </c>
      <c r="K743">
        <v>7189.5129999999999</v>
      </c>
    </row>
    <row r="744" spans="1:11">
      <c r="A744" t="s">
        <v>307</v>
      </c>
      <c r="B744">
        <v>84</v>
      </c>
      <c r="C744" t="s">
        <v>567</v>
      </c>
      <c r="D744" t="s">
        <v>568</v>
      </c>
      <c r="E744">
        <v>180631</v>
      </c>
      <c r="F744">
        <v>0</v>
      </c>
      <c r="G744" t="s">
        <v>310</v>
      </c>
      <c r="H744" t="s">
        <v>311</v>
      </c>
      <c r="I744">
        <v>2021</v>
      </c>
      <c r="J744" t="s">
        <v>312</v>
      </c>
      <c r="K744">
        <v>11.98395</v>
      </c>
    </row>
    <row r="745" spans="1:11">
      <c r="A745" t="s">
        <v>307</v>
      </c>
      <c r="B745">
        <v>96</v>
      </c>
      <c r="C745" t="s">
        <v>481</v>
      </c>
      <c r="D745" t="s">
        <v>482</v>
      </c>
      <c r="E745">
        <v>180631</v>
      </c>
      <c r="F745">
        <v>0</v>
      </c>
      <c r="G745" t="s">
        <v>310</v>
      </c>
      <c r="H745" t="s">
        <v>311</v>
      </c>
      <c r="I745">
        <v>2021</v>
      </c>
      <c r="J745" t="s">
        <v>312</v>
      </c>
      <c r="K745">
        <v>103.30919</v>
      </c>
    </row>
    <row r="746" spans="1:11">
      <c r="A746" t="s">
        <v>307</v>
      </c>
      <c r="B746">
        <v>97</v>
      </c>
      <c r="C746" t="s">
        <v>333</v>
      </c>
      <c r="D746" t="s">
        <v>334</v>
      </c>
      <c r="E746">
        <v>180631</v>
      </c>
      <c r="F746">
        <v>0</v>
      </c>
      <c r="G746" t="s">
        <v>310</v>
      </c>
      <c r="H746" t="s">
        <v>311</v>
      </c>
      <c r="I746">
        <v>2021</v>
      </c>
      <c r="J746" t="s">
        <v>312</v>
      </c>
      <c r="K746">
        <v>1239879.8459360001</v>
      </c>
    </row>
    <row r="747" spans="1:11">
      <c r="A747" t="s">
        <v>307</v>
      </c>
      <c r="B747">
        <v>100</v>
      </c>
      <c r="C747" t="s">
        <v>335</v>
      </c>
      <c r="D747" t="s">
        <v>336</v>
      </c>
      <c r="E747">
        <v>180631</v>
      </c>
      <c r="F747">
        <v>0</v>
      </c>
      <c r="G747" t="s">
        <v>310</v>
      </c>
      <c r="H747" t="s">
        <v>311</v>
      </c>
      <c r="I747">
        <v>2021</v>
      </c>
      <c r="J747" t="s">
        <v>312</v>
      </c>
      <c r="K747">
        <v>46814.124641715098</v>
      </c>
    </row>
    <row r="748" spans="1:11">
      <c r="A748" t="s">
        <v>307</v>
      </c>
      <c r="B748">
        <v>112</v>
      </c>
      <c r="C748" t="s">
        <v>569</v>
      </c>
      <c r="D748" t="s">
        <v>570</v>
      </c>
      <c r="E748">
        <v>180631</v>
      </c>
      <c r="F748">
        <v>0</v>
      </c>
      <c r="G748" t="s">
        <v>310</v>
      </c>
      <c r="H748" t="s">
        <v>311</v>
      </c>
      <c r="I748">
        <v>2021</v>
      </c>
      <c r="J748" t="s">
        <v>312</v>
      </c>
      <c r="K748">
        <v>36647.5</v>
      </c>
    </row>
    <row r="749" spans="1:11">
      <c r="A749" t="s">
        <v>307</v>
      </c>
      <c r="B749">
        <v>120</v>
      </c>
      <c r="C749" t="s">
        <v>571</v>
      </c>
      <c r="D749" t="s">
        <v>572</v>
      </c>
      <c r="E749">
        <v>180631</v>
      </c>
      <c r="F749">
        <v>0</v>
      </c>
      <c r="G749" t="s">
        <v>310</v>
      </c>
      <c r="H749" t="s">
        <v>311</v>
      </c>
      <c r="I749">
        <v>2021</v>
      </c>
      <c r="J749" t="s">
        <v>312</v>
      </c>
      <c r="K749">
        <v>769.72092999999995</v>
      </c>
    </row>
    <row r="750" spans="1:11">
      <c r="A750" t="s">
        <v>307</v>
      </c>
      <c r="B750">
        <v>124</v>
      </c>
      <c r="C750" t="s">
        <v>337</v>
      </c>
      <c r="D750" t="s">
        <v>338</v>
      </c>
      <c r="E750">
        <v>180631</v>
      </c>
      <c r="F750">
        <v>0</v>
      </c>
      <c r="G750" t="s">
        <v>310</v>
      </c>
      <c r="H750" t="s">
        <v>311</v>
      </c>
      <c r="I750">
        <v>2021</v>
      </c>
      <c r="J750" t="s">
        <v>312</v>
      </c>
      <c r="K750">
        <v>233866.60435899999</v>
      </c>
    </row>
    <row r="751" spans="1:11">
      <c r="A751" t="s">
        <v>307</v>
      </c>
      <c r="B751">
        <v>132</v>
      </c>
      <c r="C751" t="s">
        <v>485</v>
      </c>
      <c r="D751" t="s">
        <v>486</v>
      </c>
      <c r="E751">
        <v>180631</v>
      </c>
      <c r="F751">
        <v>0</v>
      </c>
      <c r="G751" t="s">
        <v>310</v>
      </c>
      <c r="H751" t="s">
        <v>311</v>
      </c>
      <c r="I751">
        <v>2021</v>
      </c>
      <c r="J751" t="s">
        <v>312</v>
      </c>
      <c r="K751">
        <v>69.007561999999993</v>
      </c>
    </row>
    <row r="752" spans="1:11">
      <c r="A752" t="s">
        <v>307</v>
      </c>
      <c r="B752">
        <v>144</v>
      </c>
      <c r="C752" t="s">
        <v>339</v>
      </c>
      <c r="D752" t="s">
        <v>340</v>
      </c>
      <c r="E752">
        <v>180631</v>
      </c>
      <c r="F752">
        <v>0</v>
      </c>
      <c r="G752" t="s">
        <v>310</v>
      </c>
      <c r="H752" t="s">
        <v>311</v>
      </c>
      <c r="I752">
        <v>2021</v>
      </c>
      <c r="J752" t="s">
        <v>312</v>
      </c>
      <c r="K752">
        <v>1557.2153971155601</v>
      </c>
    </row>
    <row r="753" spans="1:11">
      <c r="A753" t="s">
        <v>307</v>
      </c>
      <c r="B753">
        <v>152</v>
      </c>
      <c r="C753" t="s">
        <v>341</v>
      </c>
      <c r="D753" t="s">
        <v>342</v>
      </c>
      <c r="E753">
        <v>180631</v>
      </c>
      <c r="F753">
        <v>0</v>
      </c>
      <c r="G753" t="s">
        <v>310</v>
      </c>
      <c r="H753" t="s">
        <v>311</v>
      </c>
      <c r="I753">
        <v>2021</v>
      </c>
      <c r="J753" t="s">
        <v>312</v>
      </c>
      <c r="K753">
        <v>4079.47500148979</v>
      </c>
    </row>
    <row r="754" spans="1:11">
      <c r="A754" t="s">
        <v>307</v>
      </c>
      <c r="B754">
        <v>156</v>
      </c>
      <c r="C754" t="s">
        <v>343</v>
      </c>
      <c r="D754" t="s">
        <v>344</v>
      </c>
      <c r="E754">
        <v>180631</v>
      </c>
      <c r="F754">
        <v>0</v>
      </c>
      <c r="G754" t="s">
        <v>310</v>
      </c>
      <c r="H754" t="s">
        <v>311</v>
      </c>
      <c r="I754">
        <v>2021</v>
      </c>
      <c r="J754" t="s">
        <v>312</v>
      </c>
      <c r="K754">
        <v>73833.467000000004</v>
      </c>
    </row>
    <row r="755" spans="1:11">
      <c r="A755" t="s">
        <v>307</v>
      </c>
      <c r="B755">
        <v>170</v>
      </c>
      <c r="C755" t="s">
        <v>487</v>
      </c>
      <c r="D755" t="s">
        <v>488</v>
      </c>
      <c r="E755">
        <v>180631</v>
      </c>
      <c r="F755">
        <v>0</v>
      </c>
      <c r="G755" t="s">
        <v>310</v>
      </c>
      <c r="H755" t="s">
        <v>311</v>
      </c>
      <c r="I755">
        <v>2021</v>
      </c>
      <c r="J755" t="s">
        <v>312</v>
      </c>
      <c r="K755">
        <v>6738.4970199999998</v>
      </c>
    </row>
    <row r="756" spans="1:11">
      <c r="A756" t="s">
        <v>307</v>
      </c>
      <c r="B756">
        <v>188</v>
      </c>
      <c r="C756" t="s">
        <v>489</v>
      </c>
      <c r="D756" t="s">
        <v>490</v>
      </c>
      <c r="E756">
        <v>180631</v>
      </c>
      <c r="F756">
        <v>0</v>
      </c>
      <c r="G756" t="s">
        <v>310</v>
      </c>
      <c r="H756" t="s">
        <v>311</v>
      </c>
      <c r="I756">
        <v>2021</v>
      </c>
      <c r="J756" t="s">
        <v>312</v>
      </c>
      <c r="K756">
        <v>1167.6629</v>
      </c>
    </row>
    <row r="757" spans="1:11">
      <c r="A757" t="s">
        <v>307</v>
      </c>
      <c r="B757">
        <v>191</v>
      </c>
      <c r="C757" t="s">
        <v>345</v>
      </c>
      <c r="D757" t="s">
        <v>346</v>
      </c>
      <c r="E757">
        <v>180631</v>
      </c>
      <c r="F757">
        <v>0</v>
      </c>
      <c r="G757" t="s">
        <v>310</v>
      </c>
      <c r="H757" t="s">
        <v>311</v>
      </c>
      <c r="I757">
        <v>2021</v>
      </c>
      <c r="J757" t="s">
        <v>312</v>
      </c>
      <c r="K757">
        <v>100208.223</v>
      </c>
    </row>
    <row r="758" spans="1:11">
      <c r="A758" t="s">
        <v>307</v>
      </c>
      <c r="B758">
        <v>196</v>
      </c>
      <c r="C758" t="s">
        <v>347</v>
      </c>
      <c r="D758" t="s">
        <v>348</v>
      </c>
      <c r="E758">
        <v>180631</v>
      </c>
      <c r="F758">
        <v>0</v>
      </c>
      <c r="G758" t="s">
        <v>310</v>
      </c>
      <c r="H758" t="s">
        <v>311</v>
      </c>
      <c r="I758">
        <v>2021</v>
      </c>
      <c r="J758" t="s">
        <v>312</v>
      </c>
      <c r="K758">
        <v>93.149079</v>
      </c>
    </row>
    <row r="759" spans="1:11">
      <c r="A759" t="s">
        <v>307</v>
      </c>
      <c r="B759">
        <v>203</v>
      </c>
      <c r="C759" t="s">
        <v>349</v>
      </c>
      <c r="D759" t="s">
        <v>350</v>
      </c>
      <c r="E759">
        <v>180631</v>
      </c>
      <c r="F759">
        <v>0</v>
      </c>
      <c r="G759" t="s">
        <v>310</v>
      </c>
      <c r="H759" t="s">
        <v>311</v>
      </c>
      <c r="I759">
        <v>2021</v>
      </c>
      <c r="J759" t="s">
        <v>312</v>
      </c>
      <c r="K759">
        <v>60213.044000000002</v>
      </c>
    </row>
    <row r="760" spans="1:11">
      <c r="A760" t="s">
        <v>307</v>
      </c>
      <c r="B760">
        <v>208</v>
      </c>
      <c r="C760" t="s">
        <v>351</v>
      </c>
      <c r="D760" t="s">
        <v>352</v>
      </c>
      <c r="E760">
        <v>180631</v>
      </c>
      <c r="F760">
        <v>0</v>
      </c>
      <c r="G760" t="s">
        <v>310</v>
      </c>
      <c r="H760" t="s">
        <v>311</v>
      </c>
      <c r="I760">
        <v>2021</v>
      </c>
      <c r="J760" t="s">
        <v>312</v>
      </c>
      <c r="K760">
        <v>40218.863268000001</v>
      </c>
    </row>
    <row r="761" spans="1:11">
      <c r="A761" t="s">
        <v>307</v>
      </c>
      <c r="B761">
        <v>214</v>
      </c>
      <c r="C761" t="s">
        <v>353</v>
      </c>
      <c r="D761" t="s">
        <v>354</v>
      </c>
      <c r="E761">
        <v>180631</v>
      </c>
      <c r="F761">
        <v>0</v>
      </c>
      <c r="G761" t="s">
        <v>310</v>
      </c>
      <c r="H761" t="s">
        <v>311</v>
      </c>
      <c r="I761">
        <v>2021</v>
      </c>
      <c r="J761" t="s">
        <v>312</v>
      </c>
      <c r="K761">
        <v>246.24933999999999</v>
      </c>
    </row>
    <row r="762" spans="1:11">
      <c r="A762" t="s">
        <v>307</v>
      </c>
      <c r="B762">
        <v>218</v>
      </c>
      <c r="C762" t="s">
        <v>355</v>
      </c>
      <c r="D762" t="s">
        <v>356</v>
      </c>
      <c r="E762">
        <v>180631</v>
      </c>
      <c r="F762">
        <v>0</v>
      </c>
      <c r="G762" t="s">
        <v>310</v>
      </c>
      <c r="H762" t="s">
        <v>311</v>
      </c>
      <c r="I762">
        <v>2021</v>
      </c>
      <c r="J762" t="s">
        <v>312</v>
      </c>
      <c r="K762">
        <v>133.64936</v>
      </c>
    </row>
    <row r="763" spans="1:11">
      <c r="A763" t="s">
        <v>307</v>
      </c>
      <c r="B763">
        <v>222</v>
      </c>
      <c r="C763" t="s">
        <v>357</v>
      </c>
      <c r="D763" t="s">
        <v>358</v>
      </c>
      <c r="E763">
        <v>180631</v>
      </c>
      <c r="F763">
        <v>0</v>
      </c>
      <c r="G763" t="s">
        <v>310</v>
      </c>
      <c r="H763" t="s">
        <v>311</v>
      </c>
      <c r="I763">
        <v>2021</v>
      </c>
      <c r="J763" t="s">
        <v>312</v>
      </c>
      <c r="K763">
        <v>12.09775</v>
      </c>
    </row>
    <row r="764" spans="1:11">
      <c r="A764" t="s">
        <v>307</v>
      </c>
      <c r="B764">
        <v>233</v>
      </c>
      <c r="C764" t="s">
        <v>359</v>
      </c>
      <c r="D764" t="s">
        <v>360</v>
      </c>
      <c r="E764">
        <v>180631</v>
      </c>
      <c r="F764">
        <v>0</v>
      </c>
      <c r="G764" t="s">
        <v>310</v>
      </c>
      <c r="H764" t="s">
        <v>311</v>
      </c>
      <c r="I764">
        <v>2021</v>
      </c>
      <c r="J764" t="s">
        <v>312</v>
      </c>
      <c r="K764">
        <v>2066.1455299999998</v>
      </c>
    </row>
    <row r="765" spans="1:11">
      <c r="A765" t="s">
        <v>307</v>
      </c>
      <c r="B765">
        <v>242</v>
      </c>
      <c r="C765" t="s">
        <v>465</v>
      </c>
      <c r="D765" t="s">
        <v>466</v>
      </c>
      <c r="E765">
        <v>180631</v>
      </c>
      <c r="F765">
        <v>0</v>
      </c>
      <c r="G765" t="s">
        <v>310</v>
      </c>
      <c r="H765" t="s">
        <v>311</v>
      </c>
      <c r="I765">
        <v>2021</v>
      </c>
      <c r="J765" t="s">
        <v>312</v>
      </c>
      <c r="K765">
        <v>2.0771422300200002</v>
      </c>
    </row>
    <row r="766" spans="1:11">
      <c r="A766" t="s">
        <v>307</v>
      </c>
      <c r="B766">
        <v>246</v>
      </c>
      <c r="C766" t="s">
        <v>361</v>
      </c>
      <c r="D766" t="s">
        <v>362</v>
      </c>
      <c r="E766">
        <v>180631</v>
      </c>
      <c r="F766">
        <v>0</v>
      </c>
      <c r="G766" t="s">
        <v>310</v>
      </c>
      <c r="H766" t="s">
        <v>311</v>
      </c>
      <c r="I766">
        <v>2021</v>
      </c>
      <c r="J766" t="s">
        <v>312</v>
      </c>
      <c r="K766">
        <v>9042.0685937949602</v>
      </c>
    </row>
    <row r="767" spans="1:11">
      <c r="A767" t="s">
        <v>307</v>
      </c>
      <c r="B767">
        <v>251</v>
      </c>
      <c r="C767" t="s">
        <v>363</v>
      </c>
      <c r="D767" t="s">
        <v>364</v>
      </c>
      <c r="E767">
        <v>180631</v>
      </c>
      <c r="F767">
        <v>0</v>
      </c>
      <c r="G767" t="s">
        <v>310</v>
      </c>
      <c r="H767" t="s">
        <v>311</v>
      </c>
      <c r="I767">
        <v>2021</v>
      </c>
      <c r="J767" t="s">
        <v>312</v>
      </c>
      <c r="K767">
        <v>91554.215972000005</v>
      </c>
    </row>
    <row r="768" spans="1:11">
      <c r="A768" t="s">
        <v>307</v>
      </c>
      <c r="B768">
        <v>258</v>
      </c>
      <c r="C768" t="s">
        <v>561</v>
      </c>
      <c r="D768" t="s">
        <v>562</v>
      </c>
      <c r="E768">
        <v>180631</v>
      </c>
      <c r="F768">
        <v>0</v>
      </c>
      <c r="G768" t="s">
        <v>310</v>
      </c>
      <c r="H768" t="s">
        <v>311</v>
      </c>
      <c r="I768">
        <v>2021</v>
      </c>
      <c r="J768" t="s">
        <v>312</v>
      </c>
      <c r="K768">
        <v>10.683158000000001</v>
      </c>
    </row>
    <row r="769" spans="1:11">
      <c r="A769" t="s">
        <v>307</v>
      </c>
      <c r="B769">
        <v>266</v>
      </c>
      <c r="C769" t="s">
        <v>491</v>
      </c>
      <c r="D769" t="s">
        <v>492</v>
      </c>
      <c r="E769">
        <v>180631</v>
      </c>
      <c r="F769">
        <v>0</v>
      </c>
      <c r="G769" t="s">
        <v>310</v>
      </c>
      <c r="H769" t="s">
        <v>311</v>
      </c>
      <c r="I769">
        <v>2021</v>
      </c>
      <c r="J769" t="s">
        <v>312</v>
      </c>
      <c r="K769">
        <v>1.0919509999999999</v>
      </c>
    </row>
    <row r="770" spans="1:11">
      <c r="A770" t="s">
        <v>307</v>
      </c>
      <c r="B770">
        <v>268</v>
      </c>
      <c r="C770" t="s">
        <v>365</v>
      </c>
      <c r="D770" t="s">
        <v>366</v>
      </c>
      <c r="E770">
        <v>180631</v>
      </c>
      <c r="F770">
        <v>0</v>
      </c>
      <c r="G770" t="s">
        <v>310</v>
      </c>
      <c r="H770" t="s">
        <v>311</v>
      </c>
      <c r="I770">
        <v>2021</v>
      </c>
      <c r="J770" t="s">
        <v>312</v>
      </c>
      <c r="K770">
        <v>312.93874</v>
      </c>
    </row>
    <row r="771" spans="1:11">
      <c r="A771" t="s">
        <v>307</v>
      </c>
      <c r="B771">
        <v>276</v>
      </c>
      <c r="C771" t="s">
        <v>367</v>
      </c>
      <c r="D771" t="s">
        <v>368</v>
      </c>
      <c r="E771">
        <v>180631</v>
      </c>
      <c r="F771">
        <v>0</v>
      </c>
      <c r="G771" t="s">
        <v>310</v>
      </c>
      <c r="H771" t="s">
        <v>311</v>
      </c>
      <c r="I771">
        <v>2021</v>
      </c>
      <c r="J771" t="s">
        <v>312</v>
      </c>
      <c r="K771">
        <v>1159004.13375749</v>
      </c>
    </row>
    <row r="772" spans="1:11">
      <c r="A772" t="s">
        <v>307</v>
      </c>
      <c r="B772">
        <v>288</v>
      </c>
      <c r="C772" t="s">
        <v>493</v>
      </c>
      <c r="D772" t="s">
        <v>494</v>
      </c>
      <c r="E772">
        <v>180631</v>
      </c>
      <c r="F772">
        <v>0</v>
      </c>
      <c r="G772" t="s">
        <v>310</v>
      </c>
      <c r="H772" t="s">
        <v>311</v>
      </c>
      <c r="I772">
        <v>2021</v>
      </c>
      <c r="J772" t="s">
        <v>312</v>
      </c>
      <c r="K772">
        <v>30.641905999999999</v>
      </c>
    </row>
    <row r="773" spans="1:11">
      <c r="A773" t="s">
        <v>307</v>
      </c>
      <c r="B773">
        <v>300</v>
      </c>
      <c r="C773" t="s">
        <v>369</v>
      </c>
      <c r="D773" t="s">
        <v>370</v>
      </c>
      <c r="E773">
        <v>180631</v>
      </c>
      <c r="F773">
        <v>0</v>
      </c>
      <c r="G773" t="s">
        <v>310</v>
      </c>
      <c r="H773" t="s">
        <v>311</v>
      </c>
      <c r="I773">
        <v>2021</v>
      </c>
      <c r="J773" t="s">
        <v>312</v>
      </c>
      <c r="K773">
        <v>6322.2046769999997</v>
      </c>
    </row>
    <row r="774" spans="1:11">
      <c r="A774" t="s">
        <v>307</v>
      </c>
      <c r="B774">
        <v>320</v>
      </c>
      <c r="C774" t="s">
        <v>371</v>
      </c>
      <c r="D774" t="s">
        <v>372</v>
      </c>
      <c r="E774">
        <v>180631</v>
      </c>
      <c r="F774">
        <v>0</v>
      </c>
      <c r="G774" t="s">
        <v>310</v>
      </c>
      <c r="H774" t="s">
        <v>311</v>
      </c>
      <c r="I774">
        <v>2021</v>
      </c>
      <c r="J774" t="s">
        <v>312</v>
      </c>
      <c r="K774">
        <v>163.99199999999999</v>
      </c>
    </row>
    <row r="775" spans="1:11">
      <c r="A775" t="s">
        <v>307</v>
      </c>
      <c r="B775">
        <v>328</v>
      </c>
      <c r="C775" t="s">
        <v>373</v>
      </c>
      <c r="D775" t="s">
        <v>374</v>
      </c>
      <c r="E775">
        <v>180631</v>
      </c>
      <c r="F775">
        <v>0</v>
      </c>
      <c r="G775" t="s">
        <v>310</v>
      </c>
      <c r="H775" t="s">
        <v>311</v>
      </c>
      <c r="I775">
        <v>2021</v>
      </c>
      <c r="J775" t="s">
        <v>312</v>
      </c>
      <c r="K775">
        <v>4.0000000000000001E-3</v>
      </c>
    </row>
    <row r="776" spans="1:11">
      <c r="A776" t="s">
        <v>307</v>
      </c>
      <c r="B776">
        <v>344</v>
      </c>
      <c r="C776" t="s">
        <v>375</v>
      </c>
      <c r="D776" t="s">
        <v>376</v>
      </c>
      <c r="E776">
        <v>180631</v>
      </c>
      <c r="F776">
        <v>0</v>
      </c>
      <c r="G776" t="s">
        <v>310</v>
      </c>
      <c r="H776" t="s">
        <v>311</v>
      </c>
      <c r="I776">
        <v>2021</v>
      </c>
      <c r="J776" t="s">
        <v>312</v>
      </c>
      <c r="K776">
        <v>10629.5518799327</v>
      </c>
    </row>
    <row r="777" spans="1:11">
      <c r="A777" t="s">
        <v>307</v>
      </c>
      <c r="B777">
        <v>348</v>
      </c>
      <c r="C777" t="s">
        <v>377</v>
      </c>
      <c r="D777" t="s">
        <v>378</v>
      </c>
      <c r="E777">
        <v>180631</v>
      </c>
      <c r="F777">
        <v>0</v>
      </c>
      <c r="G777" t="s">
        <v>310</v>
      </c>
      <c r="H777" t="s">
        <v>311</v>
      </c>
      <c r="I777">
        <v>2021</v>
      </c>
      <c r="J777" t="s">
        <v>312</v>
      </c>
      <c r="K777">
        <v>66366.607000000004</v>
      </c>
    </row>
    <row r="778" spans="1:11">
      <c r="A778" t="s">
        <v>307</v>
      </c>
      <c r="B778">
        <v>352</v>
      </c>
      <c r="C778" t="s">
        <v>379</v>
      </c>
      <c r="D778" t="s">
        <v>380</v>
      </c>
      <c r="E778">
        <v>180631</v>
      </c>
      <c r="F778">
        <v>0</v>
      </c>
      <c r="G778" t="s">
        <v>310</v>
      </c>
      <c r="H778" t="s">
        <v>311</v>
      </c>
      <c r="I778">
        <v>2021</v>
      </c>
      <c r="J778" t="s">
        <v>312</v>
      </c>
      <c r="K778">
        <v>592.82168495639996</v>
      </c>
    </row>
    <row r="779" spans="1:11">
      <c r="A779" t="s">
        <v>307</v>
      </c>
      <c r="B779">
        <v>360</v>
      </c>
      <c r="C779" t="s">
        <v>497</v>
      </c>
      <c r="D779" t="s">
        <v>498</v>
      </c>
      <c r="E779">
        <v>180631</v>
      </c>
      <c r="F779">
        <v>0</v>
      </c>
      <c r="G779" t="s">
        <v>310</v>
      </c>
      <c r="H779" t="s">
        <v>311</v>
      </c>
      <c r="I779">
        <v>2021</v>
      </c>
      <c r="J779" t="s">
        <v>312</v>
      </c>
      <c r="K779">
        <v>2094.51404</v>
      </c>
    </row>
    <row r="780" spans="1:11">
      <c r="A780" t="s">
        <v>307</v>
      </c>
      <c r="B780">
        <v>364</v>
      </c>
      <c r="C780" t="s">
        <v>563</v>
      </c>
      <c r="D780" t="s">
        <v>564</v>
      </c>
      <c r="E780">
        <v>180631</v>
      </c>
      <c r="F780">
        <v>0</v>
      </c>
      <c r="G780" t="s">
        <v>310</v>
      </c>
      <c r="H780" t="s">
        <v>311</v>
      </c>
      <c r="I780">
        <v>2021</v>
      </c>
      <c r="J780" t="s">
        <v>312</v>
      </c>
      <c r="K780">
        <v>0.251</v>
      </c>
    </row>
    <row r="781" spans="1:11">
      <c r="A781" t="s">
        <v>307</v>
      </c>
      <c r="B781">
        <v>372</v>
      </c>
      <c r="C781" t="s">
        <v>381</v>
      </c>
      <c r="D781" t="s">
        <v>382</v>
      </c>
      <c r="E781">
        <v>180631</v>
      </c>
      <c r="F781">
        <v>0</v>
      </c>
      <c r="G781" t="s">
        <v>310</v>
      </c>
      <c r="H781" t="s">
        <v>311</v>
      </c>
      <c r="I781">
        <v>2021</v>
      </c>
      <c r="J781" t="s">
        <v>312</v>
      </c>
      <c r="K781">
        <v>35503.430027000002</v>
      </c>
    </row>
    <row r="782" spans="1:11">
      <c r="A782" t="s">
        <v>307</v>
      </c>
      <c r="B782">
        <v>376</v>
      </c>
      <c r="C782" t="s">
        <v>383</v>
      </c>
      <c r="D782" t="s">
        <v>384</v>
      </c>
      <c r="E782">
        <v>180631</v>
      </c>
      <c r="F782">
        <v>0</v>
      </c>
      <c r="G782" t="s">
        <v>310</v>
      </c>
      <c r="H782" t="s">
        <v>311</v>
      </c>
      <c r="I782">
        <v>2021</v>
      </c>
      <c r="J782" t="s">
        <v>312</v>
      </c>
      <c r="K782">
        <v>980</v>
      </c>
    </row>
    <row r="783" spans="1:11">
      <c r="A783" t="s">
        <v>307</v>
      </c>
      <c r="B783">
        <v>380</v>
      </c>
      <c r="C783" t="s">
        <v>385</v>
      </c>
      <c r="D783" t="s">
        <v>386</v>
      </c>
      <c r="E783">
        <v>180631</v>
      </c>
      <c r="F783">
        <v>0</v>
      </c>
      <c r="G783" t="s">
        <v>310</v>
      </c>
      <c r="H783" t="s">
        <v>311</v>
      </c>
      <c r="I783">
        <v>2021</v>
      </c>
      <c r="J783" t="s">
        <v>312</v>
      </c>
      <c r="K783">
        <v>194978.170050399</v>
      </c>
    </row>
    <row r="784" spans="1:11">
      <c r="A784" t="s">
        <v>307</v>
      </c>
      <c r="B784">
        <v>384</v>
      </c>
      <c r="C784" t="s">
        <v>499</v>
      </c>
      <c r="D784" t="s">
        <v>500</v>
      </c>
      <c r="E784">
        <v>180631</v>
      </c>
      <c r="F784">
        <v>0</v>
      </c>
      <c r="G784" t="s">
        <v>310</v>
      </c>
      <c r="H784" t="s">
        <v>311</v>
      </c>
      <c r="I784">
        <v>2021</v>
      </c>
      <c r="J784" t="s">
        <v>312</v>
      </c>
      <c r="K784">
        <v>5.6995380000000004</v>
      </c>
    </row>
    <row r="785" spans="1:11">
      <c r="A785" t="s">
        <v>307</v>
      </c>
      <c r="B785">
        <v>388</v>
      </c>
      <c r="C785" t="s">
        <v>501</v>
      </c>
      <c r="D785" t="s">
        <v>502</v>
      </c>
      <c r="E785">
        <v>180631</v>
      </c>
      <c r="F785">
        <v>0</v>
      </c>
      <c r="G785" t="s">
        <v>310</v>
      </c>
      <c r="H785" t="s">
        <v>311</v>
      </c>
      <c r="I785">
        <v>2021</v>
      </c>
      <c r="J785" t="s">
        <v>312</v>
      </c>
      <c r="K785">
        <v>0.5151</v>
      </c>
    </row>
    <row r="786" spans="1:11">
      <c r="A786" t="s">
        <v>307</v>
      </c>
      <c r="B786">
        <v>392</v>
      </c>
      <c r="C786" t="s">
        <v>387</v>
      </c>
      <c r="D786" t="s">
        <v>388</v>
      </c>
      <c r="E786">
        <v>180631</v>
      </c>
      <c r="F786">
        <v>0</v>
      </c>
      <c r="G786" t="s">
        <v>310</v>
      </c>
      <c r="H786" t="s">
        <v>311</v>
      </c>
      <c r="I786">
        <v>2021</v>
      </c>
      <c r="J786" t="s">
        <v>312</v>
      </c>
      <c r="K786">
        <v>24212.20841625</v>
      </c>
    </row>
    <row r="787" spans="1:11">
      <c r="A787" t="s">
        <v>307</v>
      </c>
      <c r="B787">
        <v>398</v>
      </c>
      <c r="C787" t="s">
        <v>503</v>
      </c>
      <c r="D787" t="s">
        <v>504</v>
      </c>
      <c r="E787">
        <v>180631</v>
      </c>
      <c r="F787">
        <v>0</v>
      </c>
      <c r="G787" t="s">
        <v>310</v>
      </c>
      <c r="H787" t="s">
        <v>311</v>
      </c>
      <c r="I787">
        <v>2021</v>
      </c>
      <c r="J787" t="s">
        <v>312</v>
      </c>
      <c r="K787">
        <v>3293.3752899999999</v>
      </c>
    </row>
    <row r="788" spans="1:11">
      <c r="A788" t="s">
        <v>307</v>
      </c>
      <c r="B788">
        <v>400</v>
      </c>
      <c r="C788" t="s">
        <v>505</v>
      </c>
      <c r="D788" t="s">
        <v>506</v>
      </c>
      <c r="E788">
        <v>180631</v>
      </c>
      <c r="F788">
        <v>0</v>
      </c>
      <c r="G788" t="s">
        <v>310</v>
      </c>
      <c r="H788" t="s">
        <v>311</v>
      </c>
      <c r="I788">
        <v>2021</v>
      </c>
      <c r="J788" t="s">
        <v>312</v>
      </c>
      <c r="K788">
        <v>1673.29009357168</v>
      </c>
    </row>
    <row r="789" spans="1:11">
      <c r="A789" t="s">
        <v>307</v>
      </c>
      <c r="B789">
        <v>404</v>
      </c>
      <c r="C789" t="s">
        <v>507</v>
      </c>
      <c r="D789" t="s">
        <v>508</v>
      </c>
      <c r="E789">
        <v>180631</v>
      </c>
      <c r="F789">
        <v>0</v>
      </c>
      <c r="G789" t="s">
        <v>310</v>
      </c>
      <c r="H789" t="s">
        <v>311</v>
      </c>
      <c r="I789">
        <v>2021</v>
      </c>
      <c r="J789" t="s">
        <v>312</v>
      </c>
      <c r="K789">
        <v>44.525047217866799</v>
      </c>
    </row>
    <row r="790" spans="1:11">
      <c r="A790" t="s">
        <v>307</v>
      </c>
      <c r="B790">
        <v>410</v>
      </c>
      <c r="C790" t="s">
        <v>389</v>
      </c>
      <c r="D790" t="s">
        <v>390</v>
      </c>
      <c r="E790">
        <v>180631</v>
      </c>
      <c r="F790">
        <v>0</v>
      </c>
      <c r="G790" t="s">
        <v>310</v>
      </c>
      <c r="H790" t="s">
        <v>311</v>
      </c>
      <c r="I790">
        <v>2021</v>
      </c>
      <c r="J790" t="s">
        <v>312</v>
      </c>
      <c r="K790">
        <v>5386.3959999999997</v>
      </c>
    </row>
    <row r="791" spans="1:11">
      <c r="A791" t="s">
        <v>307</v>
      </c>
      <c r="B791">
        <v>414</v>
      </c>
      <c r="C791" t="s">
        <v>509</v>
      </c>
      <c r="D791" t="s">
        <v>510</v>
      </c>
      <c r="E791">
        <v>180631</v>
      </c>
      <c r="F791">
        <v>0</v>
      </c>
      <c r="G791" t="s">
        <v>310</v>
      </c>
      <c r="H791" t="s">
        <v>311</v>
      </c>
      <c r="I791">
        <v>2021</v>
      </c>
      <c r="J791" t="s">
        <v>312</v>
      </c>
      <c r="K791">
        <v>436.18900000000002</v>
      </c>
    </row>
    <row r="792" spans="1:11">
      <c r="A792" t="s">
        <v>307</v>
      </c>
      <c r="B792">
        <v>417</v>
      </c>
      <c r="C792" t="s">
        <v>391</v>
      </c>
      <c r="D792" t="s">
        <v>392</v>
      </c>
      <c r="E792">
        <v>180631</v>
      </c>
      <c r="F792">
        <v>0</v>
      </c>
      <c r="G792" t="s">
        <v>310</v>
      </c>
      <c r="H792" t="s">
        <v>311</v>
      </c>
      <c r="I792">
        <v>2021</v>
      </c>
      <c r="J792" t="s">
        <v>312</v>
      </c>
      <c r="K792">
        <v>1439.6679999999999</v>
      </c>
    </row>
    <row r="793" spans="1:11">
      <c r="A793" t="s">
        <v>307</v>
      </c>
      <c r="B793">
        <v>422</v>
      </c>
      <c r="C793" t="s">
        <v>511</v>
      </c>
      <c r="D793" t="s">
        <v>512</v>
      </c>
      <c r="E793">
        <v>180631</v>
      </c>
      <c r="F793">
        <v>0</v>
      </c>
      <c r="G793" t="s">
        <v>310</v>
      </c>
      <c r="H793" t="s">
        <v>311</v>
      </c>
      <c r="I793">
        <v>2021</v>
      </c>
      <c r="J793" t="s">
        <v>312</v>
      </c>
      <c r="K793">
        <v>10716.492</v>
      </c>
    </row>
    <row r="794" spans="1:11">
      <c r="A794" t="s">
        <v>307</v>
      </c>
      <c r="B794">
        <v>426</v>
      </c>
      <c r="C794" t="s">
        <v>573</v>
      </c>
      <c r="D794" t="s">
        <v>574</v>
      </c>
      <c r="E794">
        <v>180631</v>
      </c>
      <c r="F794">
        <v>0</v>
      </c>
      <c r="G794" t="s">
        <v>310</v>
      </c>
      <c r="H794" t="s">
        <v>311</v>
      </c>
      <c r="I794">
        <v>2021</v>
      </c>
      <c r="J794" t="s">
        <v>312</v>
      </c>
      <c r="K794">
        <v>0.28579281574999998</v>
      </c>
    </row>
    <row r="795" spans="1:11">
      <c r="A795" t="s">
        <v>307</v>
      </c>
      <c r="B795">
        <v>428</v>
      </c>
      <c r="C795" t="s">
        <v>393</v>
      </c>
      <c r="D795" t="s">
        <v>394</v>
      </c>
      <c r="E795">
        <v>180631</v>
      </c>
      <c r="F795">
        <v>0</v>
      </c>
      <c r="G795" t="s">
        <v>310</v>
      </c>
      <c r="H795" t="s">
        <v>311</v>
      </c>
      <c r="I795">
        <v>2021</v>
      </c>
      <c r="J795" t="s">
        <v>312</v>
      </c>
      <c r="K795">
        <v>11289.693873</v>
      </c>
    </row>
    <row r="796" spans="1:11">
      <c r="A796" t="s">
        <v>307</v>
      </c>
      <c r="B796">
        <v>440</v>
      </c>
      <c r="C796" t="s">
        <v>395</v>
      </c>
      <c r="D796" t="s">
        <v>396</v>
      </c>
      <c r="E796">
        <v>180631</v>
      </c>
      <c r="F796">
        <v>0</v>
      </c>
      <c r="G796" t="s">
        <v>310</v>
      </c>
      <c r="H796" t="s">
        <v>311</v>
      </c>
      <c r="I796">
        <v>2021</v>
      </c>
      <c r="J796" t="s">
        <v>312</v>
      </c>
      <c r="K796">
        <v>39794.173999999999</v>
      </c>
    </row>
    <row r="797" spans="1:11">
      <c r="A797" t="s">
        <v>307</v>
      </c>
      <c r="B797">
        <v>442</v>
      </c>
      <c r="C797" t="s">
        <v>397</v>
      </c>
      <c r="D797" t="s">
        <v>398</v>
      </c>
      <c r="E797">
        <v>180631</v>
      </c>
      <c r="F797">
        <v>0</v>
      </c>
      <c r="G797" t="s">
        <v>310</v>
      </c>
      <c r="H797" t="s">
        <v>311</v>
      </c>
      <c r="I797">
        <v>2021</v>
      </c>
      <c r="J797" t="s">
        <v>312</v>
      </c>
      <c r="K797">
        <v>1391.9447052197399</v>
      </c>
    </row>
    <row r="798" spans="1:11">
      <c r="A798" t="s">
        <v>307</v>
      </c>
      <c r="B798">
        <v>446</v>
      </c>
      <c r="C798" t="s">
        <v>399</v>
      </c>
      <c r="D798" t="s">
        <v>400</v>
      </c>
      <c r="E798">
        <v>180631</v>
      </c>
      <c r="F798">
        <v>0</v>
      </c>
      <c r="G798" t="s">
        <v>310</v>
      </c>
      <c r="H798" t="s">
        <v>311</v>
      </c>
      <c r="I798">
        <v>2021</v>
      </c>
      <c r="J798" t="s">
        <v>312</v>
      </c>
      <c r="K798">
        <v>14.38093032974</v>
      </c>
    </row>
    <row r="799" spans="1:11">
      <c r="A799" t="s">
        <v>307</v>
      </c>
      <c r="B799">
        <v>450</v>
      </c>
      <c r="C799" t="s">
        <v>513</v>
      </c>
      <c r="D799" t="s">
        <v>514</v>
      </c>
      <c r="E799">
        <v>180631</v>
      </c>
      <c r="F799">
        <v>0</v>
      </c>
      <c r="G799" t="s">
        <v>310</v>
      </c>
      <c r="H799" t="s">
        <v>311</v>
      </c>
      <c r="I799">
        <v>2021</v>
      </c>
      <c r="J799" t="s">
        <v>312</v>
      </c>
      <c r="K799">
        <v>42.130786999999998</v>
      </c>
    </row>
    <row r="800" spans="1:11">
      <c r="A800" t="s">
        <v>307</v>
      </c>
      <c r="B800">
        <v>458</v>
      </c>
      <c r="C800" t="s">
        <v>401</v>
      </c>
      <c r="D800" t="s">
        <v>402</v>
      </c>
      <c r="E800">
        <v>180631</v>
      </c>
      <c r="F800">
        <v>0</v>
      </c>
      <c r="G800" t="s">
        <v>310</v>
      </c>
      <c r="H800" t="s">
        <v>311</v>
      </c>
      <c r="I800">
        <v>2021</v>
      </c>
      <c r="J800" t="s">
        <v>312</v>
      </c>
      <c r="K800">
        <v>33358.323050129002</v>
      </c>
    </row>
    <row r="801" spans="1:11">
      <c r="A801" t="s">
        <v>307</v>
      </c>
      <c r="B801">
        <v>470</v>
      </c>
      <c r="C801" t="s">
        <v>403</v>
      </c>
      <c r="D801" t="s">
        <v>404</v>
      </c>
      <c r="E801">
        <v>180631</v>
      </c>
      <c r="F801">
        <v>0</v>
      </c>
      <c r="G801" t="s">
        <v>310</v>
      </c>
      <c r="H801" t="s">
        <v>311</v>
      </c>
      <c r="I801">
        <v>2021</v>
      </c>
      <c r="J801" t="s">
        <v>312</v>
      </c>
      <c r="K801">
        <v>153.874514</v>
      </c>
    </row>
    <row r="802" spans="1:11">
      <c r="A802" t="s">
        <v>307</v>
      </c>
      <c r="B802">
        <v>478</v>
      </c>
      <c r="C802" t="s">
        <v>579</v>
      </c>
      <c r="D802" t="s">
        <v>580</v>
      </c>
      <c r="E802">
        <v>180631</v>
      </c>
      <c r="F802">
        <v>0</v>
      </c>
      <c r="G802" t="s">
        <v>310</v>
      </c>
      <c r="H802" t="s">
        <v>311</v>
      </c>
      <c r="I802">
        <v>2021</v>
      </c>
      <c r="J802" t="s">
        <v>312</v>
      </c>
      <c r="K802">
        <v>14.677049999999999</v>
      </c>
    </row>
    <row r="803" spans="1:11">
      <c r="A803" t="s">
        <v>307</v>
      </c>
      <c r="B803">
        <v>480</v>
      </c>
      <c r="C803" t="s">
        <v>467</v>
      </c>
      <c r="D803" t="s">
        <v>468</v>
      </c>
      <c r="E803">
        <v>180631</v>
      </c>
      <c r="F803">
        <v>0</v>
      </c>
      <c r="G803" t="s">
        <v>310</v>
      </c>
      <c r="H803" t="s">
        <v>311</v>
      </c>
      <c r="I803">
        <v>2021</v>
      </c>
      <c r="J803" t="s">
        <v>312</v>
      </c>
      <c r="K803">
        <v>17.150933235059998</v>
      </c>
    </row>
    <row r="804" spans="1:11">
      <c r="A804" t="s">
        <v>307</v>
      </c>
      <c r="B804">
        <v>484</v>
      </c>
      <c r="C804" t="s">
        <v>405</v>
      </c>
      <c r="D804" t="s">
        <v>406</v>
      </c>
      <c r="E804">
        <v>180631</v>
      </c>
      <c r="F804">
        <v>0</v>
      </c>
      <c r="G804" t="s">
        <v>310</v>
      </c>
      <c r="H804" t="s">
        <v>311</v>
      </c>
      <c r="I804">
        <v>2021</v>
      </c>
      <c r="J804" t="s">
        <v>312</v>
      </c>
      <c r="K804">
        <v>9013.8950000000004</v>
      </c>
    </row>
    <row r="805" spans="1:11">
      <c r="A805" t="s">
        <v>307</v>
      </c>
      <c r="B805">
        <v>490</v>
      </c>
      <c r="C805" t="s">
        <v>515</v>
      </c>
      <c r="D805" t="s">
        <v>516</v>
      </c>
      <c r="E805">
        <v>180631</v>
      </c>
      <c r="F805">
        <v>0</v>
      </c>
      <c r="G805" t="s">
        <v>310</v>
      </c>
      <c r="H805" t="s">
        <v>311</v>
      </c>
      <c r="I805">
        <v>2021</v>
      </c>
      <c r="J805" t="s">
        <v>312</v>
      </c>
      <c r="K805">
        <v>1164.67578488558</v>
      </c>
    </row>
    <row r="806" spans="1:11">
      <c r="A806" t="s">
        <v>307</v>
      </c>
      <c r="B806">
        <v>498</v>
      </c>
      <c r="C806" t="s">
        <v>407</v>
      </c>
      <c r="D806" t="s">
        <v>408</v>
      </c>
      <c r="E806">
        <v>180631</v>
      </c>
      <c r="F806">
        <v>0</v>
      </c>
      <c r="G806" t="s">
        <v>310</v>
      </c>
      <c r="H806" t="s">
        <v>311</v>
      </c>
      <c r="I806">
        <v>2021</v>
      </c>
      <c r="J806" t="s">
        <v>312</v>
      </c>
      <c r="K806">
        <v>157.84200000000001</v>
      </c>
    </row>
    <row r="807" spans="1:11">
      <c r="A807" t="s">
        <v>307</v>
      </c>
      <c r="B807">
        <v>499</v>
      </c>
      <c r="C807" t="s">
        <v>409</v>
      </c>
      <c r="D807" t="s">
        <v>410</v>
      </c>
      <c r="E807">
        <v>180631</v>
      </c>
      <c r="F807">
        <v>0</v>
      </c>
      <c r="G807" t="s">
        <v>310</v>
      </c>
      <c r="H807" t="s">
        <v>311</v>
      </c>
      <c r="I807">
        <v>2021</v>
      </c>
      <c r="J807" t="s">
        <v>312</v>
      </c>
      <c r="K807">
        <v>17.880079213919998</v>
      </c>
    </row>
    <row r="808" spans="1:11">
      <c r="A808" t="s">
        <v>307</v>
      </c>
      <c r="B808">
        <v>504</v>
      </c>
      <c r="C808" t="s">
        <v>517</v>
      </c>
      <c r="D808" t="s">
        <v>518</v>
      </c>
      <c r="E808">
        <v>180631</v>
      </c>
      <c r="F808">
        <v>0</v>
      </c>
      <c r="G808" t="s">
        <v>310</v>
      </c>
      <c r="H808" t="s">
        <v>311</v>
      </c>
      <c r="I808">
        <v>2021</v>
      </c>
      <c r="J808" t="s">
        <v>312</v>
      </c>
      <c r="K808">
        <v>188.14439757017999</v>
      </c>
    </row>
    <row r="809" spans="1:11">
      <c r="A809" t="s">
        <v>307</v>
      </c>
      <c r="B809">
        <v>508</v>
      </c>
      <c r="C809" t="s">
        <v>559</v>
      </c>
      <c r="D809" t="s">
        <v>560</v>
      </c>
      <c r="E809">
        <v>180631</v>
      </c>
      <c r="F809">
        <v>0</v>
      </c>
      <c r="G809" t="s">
        <v>310</v>
      </c>
      <c r="H809" t="s">
        <v>311</v>
      </c>
      <c r="I809">
        <v>2021</v>
      </c>
      <c r="J809" t="s">
        <v>312</v>
      </c>
      <c r="K809">
        <v>371.115273</v>
      </c>
    </row>
    <row r="810" spans="1:11">
      <c r="A810" t="s">
        <v>307</v>
      </c>
      <c r="B810">
        <v>512</v>
      </c>
      <c r="C810" t="s">
        <v>519</v>
      </c>
      <c r="D810" t="s">
        <v>520</v>
      </c>
      <c r="E810">
        <v>180631</v>
      </c>
      <c r="F810">
        <v>0</v>
      </c>
      <c r="G810" t="s">
        <v>310</v>
      </c>
      <c r="H810" t="s">
        <v>311</v>
      </c>
      <c r="I810">
        <v>2021</v>
      </c>
      <c r="J810" t="s">
        <v>312</v>
      </c>
      <c r="K810">
        <v>5234.6917990000002</v>
      </c>
    </row>
    <row r="811" spans="1:11">
      <c r="A811" t="s">
        <v>307</v>
      </c>
      <c r="B811">
        <v>516</v>
      </c>
      <c r="C811" t="s">
        <v>411</v>
      </c>
      <c r="D811" t="s">
        <v>412</v>
      </c>
      <c r="E811">
        <v>180631</v>
      </c>
      <c r="F811">
        <v>0</v>
      </c>
      <c r="G811" t="s">
        <v>310</v>
      </c>
      <c r="H811" t="s">
        <v>311</v>
      </c>
      <c r="I811">
        <v>2021</v>
      </c>
      <c r="J811" t="s">
        <v>312</v>
      </c>
      <c r="K811">
        <v>7.2146860000000004</v>
      </c>
    </row>
    <row r="812" spans="1:11">
      <c r="A812" t="s">
        <v>307</v>
      </c>
      <c r="B812">
        <v>528</v>
      </c>
      <c r="C812" t="s">
        <v>413</v>
      </c>
      <c r="D812" t="s">
        <v>414</v>
      </c>
      <c r="E812">
        <v>180631</v>
      </c>
      <c r="F812">
        <v>0</v>
      </c>
      <c r="G812" t="s">
        <v>310</v>
      </c>
      <c r="H812" t="s">
        <v>311</v>
      </c>
      <c r="I812">
        <v>2021</v>
      </c>
      <c r="J812" t="s">
        <v>312</v>
      </c>
      <c r="K812">
        <v>838735.97265162796</v>
      </c>
    </row>
    <row r="813" spans="1:11">
      <c r="A813" t="s">
        <v>307</v>
      </c>
      <c r="B813">
        <v>554</v>
      </c>
      <c r="C813" t="s">
        <v>415</v>
      </c>
      <c r="D813" t="s">
        <v>416</v>
      </c>
      <c r="E813">
        <v>180631</v>
      </c>
      <c r="F813">
        <v>0</v>
      </c>
      <c r="G813" t="s">
        <v>310</v>
      </c>
      <c r="H813" t="s">
        <v>311</v>
      </c>
      <c r="I813">
        <v>2021</v>
      </c>
      <c r="J813" t="s">
        <v>312</v>
      </c>
      <c r="K813">
        <v>8452.2103208906992</v>
      </c>
    </row>
    <row r="814" spans="1:11">
      <c r="A814" t="s">
        <v>307</v>
      </c>
      <c r="B814">
        <v>558</v>
      </c>
      <c r="C814" t="s">
        <v>521</v>
      </c>
      <c r="D814" t="s">
        <v>522</v>
      </c>
      <c r="E814">
        <v>180631</v>
      </c>
      <c r="F814">
        <v>0</v>
      </c>
      <c r="G814" t="s">
        <v>310</v>
      </c>
      <c r="H814" t="s">
        <v>311</v>
      </c>
      <c r="I814">
        <v>2021</v>
      </c>
      <c r="J814" t="s">
        <v>312</v>
      </c>
      <c r="K814">
        <v>12.24741</v>
      </c>
    </row>
    <row r="815" spans="1:11">
      <c r="A815" t="s">
        <v>307</v>
      </c>
      <c r="B815">
        <v>579</v>
      </c>
      <c r="C815" t="s">
        <v>417</v>
      </c>
      <c r="D815" t="s">
        <v>418</v>
      </c>
      <c r="E815">
        <v>180631</v>
      </c>
      <c r="F815">
        <v>0</v>
      </c>
      <c r="G815" t="s">
        <v>310</v>
      </c>
      <c r="H815" t="s">
        <v>311</v>
      </c>
      <c r="I815">
        <v>2021</v>
      </c>
      <c r="J815" t="s">
        <v>312</v>
      </c>
      <c r="K815">
        <v>1109.5835340000001</v>
      </c>
    </row>
    <row r="816" spans="1:11">
      <c r="A816" t="s">
        <v>307</v>
      </c>
      <c r="B816">
        <v>586</v>
      </c>
      <c r="C816" t="s">
        <v>419</v>
      </c>
      <c r="D816" t="s">
        <v>420</v>
      </c>
      <c r="E816">
        <v>180631</v>
      </c>
      <c r="F816">
        <v>0</v>
      </c>
      <c r="G816" t="s">
        <v>310</v>
      </c>
      <c r="H816" t="s">
        <v>311</v>
      </c>
      <c r="I816">
        <v>2021</v>
      </c>
      <c r="J816" t="s">
        <v>312</v>
      </c>
      <c r="K816">
        <v>0.7472334665</v>
      </c>
    </row>
    <row r="817" spans="1:11">
      <c r="A817" t="s">
        <v>307</v>
      </c>
      <c r="B817">
        <v>591</v>
      </c>
      <c r="C817" t="s">
        <v>421</v>
      </c>
      <c r="D817" t="s">
        <v>422</v>
      </c>
      <c r="E817">
        <v>180631</v>
      </c>
      <c r="F817">
        <v>0</v>
      </c>
      <c r="G817" t="s">
        <v>310</v>
      </c>
      <c r="H817" t="s">
        <v>311</v>
      </c>
      <c r="I817">
        <v>2021</v>
      </c>
      <c r="J817" t="s">
        <v>312</v>
      </c>
      <c r="K817">
        <v>44.985999999999997</v>
      </c>
    </row>
    <row r="818" spans="1:11">
      <c r="A818" t="s">
        <v>307</v>
      </c>
      <c r="B818">
        <v>600</v>
      </c>
      <c r="C818" t="s">
        <v>423</v>
      </c>
      <c r="D818" t="s">
        <v>424</v>
      </c>
      <c r="E818">
        <v>180631</v>
      </c>
      <c r="F818">
        <v>0</v>
      </c>
      <c r="G818" t="s">
        <v>310</v>
      </c>
      <c r="H818" t="s">
        <v>311</v>
      </c>
      <c r="I818">
        <v>2021</v>
      </c>
      <c r="J818" t="s">
        <v>312</v>
      </c>
      <c r="K818">
        <v>18.602</v>
      </c>
    </row>
    <row r="819" spans="1:11">
      <c r="A819" t="s">
        <v>307</v>
      </c>
      <c r="B819">
        <v>604</v>
      </c>
      <c r="C819" t="s">
        <v>523</v>
      </c>
      <c r="D819" t="s">
        <v>524</v>
      </c>
      <c r="E819">
        <v>180631</v>
      </c>
      <c r="F819">
        <v>0</v>
      </c>
      <c r="G819" t="s">
        <v>310</v>
      </c>
      <c r="H819" t="s">
        <v>311</v>
      </c>
      <c r="I819">
        <v>2021</v>
      </c>
      <c r="J819" t="s">
        <v>312</v>
      </c>
      <c r="K819">
        <v>862.53088000000002</v>
      </c>
    </row>
    <row r="820" spans="1:11">
      <c r="A820" t="s">
        <v>307</v>
      </c>
      <c r="B820">
        <v>608</v>
      </c>
      <c r="C820" t="s">
        <v>425</v>
      </c>
      <c r="D820" t="s">
        <v>426</v>
      </c>
      <c r="E820">
        <v>180631</v>
      </c>
      <c r="F820">
        <v>0</v>
      </c>
      <c r="G820" t="s">
        <v>310</v>
      </c>
      <c r="H820" t="s">
        <v>311</v>
      </c>
      <c r="I820">
        <v>2021</v>
      </c>
      <c r="J820" t="s">
        <v>312</v>
      </c>
      <c r="K820">
        <v>456.529</v>
      </c>
    </row>
    <row r="821" spans="1:11">
      <c r="A821" t="s">
        <v>307</v>
      </c>
      <c r="B821">
        <v>616</v>
      </c>
      <c r="C821" t="s">
        <v>427</v>
      </c>
      <c r="D821" t="s">
        <v>428</v>
      </c>
      <c r="E821">
        <v>180631</v>
      </c>
      <c r="F821">
        <v>0</v>
      </c>
      <c r="G821" t="s">
        <v>310</v>
      </c>
      <c r="H821" t="s">
        <v>311</v>
      </c>
      <c r="I821">
        <v>2021</v>
      </c>
      <c r="J821" t="s">
        <v>312</v>
      </c>
      <c r="K821">
        <v>262060.022</v>
      </c>
    </row>
    <row r="822" spans="1:11">
      <c r="A822" t="s">
        <v>307</v>
      </c>
      <c r="B822">
        <v>620</v>
      </c>
      <c r="C822" t="s">
        <v>429</v>
      </c>
      <c r="D822" t="s">
        <v>430</v>
      </c>
      <c r="E822">
        <v>180631</v>
      </c>
      <c r="F822">
        <v>0</v>
      </c>
      <c r="G822" t="s">
        <v>310</v>
      </c>
      <c r="H822" t="s">
        <v>311</v>
      </c>
      <c r="I822">
        <v>2021</v>
      </c>
      <c r="J822" t="s">
        <v>312</v>
      </c>
      <c r="K822">
        <v>4751.98090078932</v>
      </c>
    </row>
    <row r="823" spans="1:11">
      <c r="A823" t="s">
        <v>307</v>
      </c>
      <c r="B823">
        <v>642</v>
      </c>
      <c r="C823" t="s">
        <v>431</v>
      </c>
      <c r="D823" t="s">
        <v>432</v>
      </c>
      <c r="E823">
        <v>180631</v>
      </c>
      <c r="F823">
        <v>0</v>
      </c>
      <c r="G823" t="s">
        <v>310</v>
      </c>
      <c r="H823" t="s">
        <v>311</v>
      </c>
      <c r="I823">
        <v>2021</v>
      </c>
      <c r="J823" t="s">
        <v>312</v>
      </c>
      <c r="K823">
        <v>28374.708070000001</v>
      </c>
    </row>
    <row r="824" spans="1:11">
      <c r="A824" t="s">
        <v>307</v>
      </c>
      <c r="B824">
        <v>643</v>
      </c>
      <c r="C824" t="s">
        <v>575</v>
      </c>
      <c r="D824" t="s">
        <v>576</v>
      </c>
      <c r="E824">
        <v>180631</v>
      </c>
      <c r="F824">
        <v>0</v>
      </c>
      <c r="G824" t="s">
        <v>310</v>
      </c>
      <c r="H824" t="s">
        <v>311</v>
      </c>
      <c r="I824">
        <v>2021</v>
      </c>
      <c r="J824" t="s">
        <v>312</v>
      </c>
      <c r="K824">
        <v>169089.05168100001</v>
      </c>
    </row>
    <row r="825" spans="1:11">
      <c r="A825" t="s">
        <v>307</v>
      </c>
      <c r="B825">
        <v>682</v>
      </c>
      <c r="C825" t="s">
        <v>527</v>
      </c>
      <c r="D825" t="s">
        <v>528</v>
      </c>
      <c r="E825">
        <v>180631</v>
      </c>
      <c r="F825">
        <v>0</v>
      </c>
      <c r="G825" t="s">
        <v>310</v>
      </c>
      <c r="H825" t="s">
        <v>311</v>
      </c>
      <c r="I825">
        <v>2021</v>
      </c>
      <c r="J825" t="s">
        <v>312</v>
      </c>
      <c r="K825">
        <v>1865.5466200000001</v>
      </c>
    </row>
    <row r="826" spans="1:11">
      <c r="A826" t="s">
        <v>307</v>
      </c>
      <c r="B826">
        <v>686</v>
      </c>
      <c r="C826" t="s">
        <v>529</v>
      </c>
      <c r="D826" t="s">
        <v>530</v>
      </c>
      <c r="E826">
        <v>180631</v>
      </c>
      <c r="F826">
        <v>0</v>
      </c>
      <c r="G826" t="s">
        <v>310</v>
      </c>
      <c r="H826" t="s">
        <v>311</v>
      </c>
      <c r="I826">
        <v>2021</v>
      </c>
      <c r="J826" t="s">
        <v>312</v>
      </c>
      <c r="K826">
        <v>66.651933457599995</v>
      </c>
    </row>
    <row r="827" spans="1:11">
      <c r="A827" t="s">
        <v>307</v>
      </c>
      <c r="B827">
        <v>688</v>
      </c>
      <c r="C827" t="s">
        <v>531</v>
      </c>
      <c r="D827" t="s">
        <v>532</v>
      </c>
      <c r="E827">
        <v>180631</v>
      </c>
      <c r="F827">
        <v>0</v>
      </c>
      <c r="G827" t="s">
        <v>310</v>
      </c>
      <c r="H827" t="s">
        <v>311</v>
      </c>
      <c r="I827">
        <v>2021</v>
      </c>
      <c r="J827" t="s">
        <v>312</v>
      </c>
      <c r="K827">
        <v>10750.808999999999</v>
      </c>
    </row>
    <row r="828" spans="1:11">
      <c r="A828" t="s">
        <v>307</v>
      </c>
      <c r="B828">
        <v>699</v>
      </c>
      <c r="C828" t="s">
        <v>433</v>
      </c>
      <c r="D828" t="s">
        <v>434</v>
      </c>
      <c r="E828">
        <v>180631</v>
      </c>
      <c r="F828">
        <v>0</v>
      </c>
      <c r="G828" t="s">
        <v>310</v>
      </c>
      <c r="H828" t="s">
        <v>311</v>
      </c>
      <c r="I828">
        <v>2021</v>
      </c>
      <c r="J828" t="s">
        <v>312</v>
      </c>
      <c r="K828">
        <v>5662.3267615221002</v>
      </c>
    </row>
    <row r="829" spans="1:11">
      <c r="A829" t="s">
        <v>307</v>
      </c>
      <c r="B829">
        <v>702</v>
      </c>
      <c r="C829" t="s">
        <v>533</v>
      </c>
      <c r="D829" t="s">
        <v>534</v>
      </c>
      <c r="E829">
        <v>180631</v>
      </c>
      <c r="F829">
        <v>0</v>
      </c>
      <c r="G829" t="s">
        <v>310</v>
      </c>
      <c r="H829" t="s">
        <v>311</v>
      </c>
      <c r="I829">
        <v>2021</v>
      </c>
      <c r="J829" t="s">
        <v>312</v>
      </c>
      <c r="K829">
        <v>35628.114034999999</v>
      </c>
    </row>
    <row r="830" spans="1:11">
      <c r="A830" t="s">
        <v>307</v>
      </c>
      <c r="B830">
        <v>703</v>
      </c>
      <c r="C830" t="s">
        <v>435</v>
      </c>
      <c r="D830" t="s">
        <v>436</v>
      </c>
      <c r="E830">
        <v>180631</v>
      </c>
      <c r="F830">
        <v>0</v>
      </c>
      <c r="G830" t="s">
        <v>310</v>
      </c>
      <c r="H830" t="s">
        <v>311</v>
      </c>
      <c r="I830">
        <v>2021</v>
      </c>
      <c r="J830" t="s">
        <v>312</v>
      </c>
      <c r="K830">
        <v>35600.797939999997</v>
      </c>
    </row>
    <row r="831" spans="1:11">
      <c r="A831" t="s">
        <v>307</v>
      </c>
      <c r="B831">
        <v>704</v>
      </c>
      <c r="C831" t="s">
        <v>535</v>
      </c>
      <c r="D831" t="s">
        <v>536</v>
      </c>
      <c r="E831">
        <v>180631</v>
      </c>
      <c r="F831">
        <v>0</v>
      </c>
      <c r="G831" t="s">
        <v>310</v>
      </c>
      <c r="H831" t="s">
        <v>311</v>
      </c>
      <c r="I831">
        <v>2021</v>
      </c>
      <c r="J831" t="s">
        <v>312</v>
      </c>
      <c r="K831">
        <v>94.643884400000005</v>
      </c>
    </row>
    <row r="832" spans="1:11">
      <c r="A832" t="s">
        <v>307</v>
      </c>
      <c r="B832">
        <v>705</v>
      </c>
      <c r="C832" t="s">
        <v>437</v>
      </c>
      <c r="D832" t="s">
        <v>438</v>
      </c>
      <c r="E832">
        <v>180631</v>
      </c>
      <c r="F832">
        <v>0</v>
      </c>
      <c r="G832" t="s">
        <v>310</v>
      </c>
      <c r="H832" t="s">
        <v>311</v>
      </c>
      <c r="I832">
        <v>2021</v>
      </c>
      <c r="J832" t="s">
        <v>312</v>
      </c>
      <c r="K832">
        <v>3785.6758970000001</v>
      </c>
    </row>
    <row r="833" spans="1:11">
      <c r="A833" t="s">
        <v>307</v>
      </c>
      <c r="B833">
        <v>710</v>
      </c>
      <c r="C833" t="s">
        <v>439</v>
      </c>
      <c r="D833" t="s">
        <v>440</v>
      </c>
      <c r="E833">
        <v>180631</v>
      </c>
      <c r="F833">
        <v>0</v>
      </c>
      <c r="G833" t="s">
        <v>310</v>
      </c>
      <c r="H833" t="s">
        <v>311</v>
      </c>
      <c r="I833">
        <v>2021</v>
      </c>
      <c r="J833" t="s">
        <v>312</v>
      </c>
      <c r="K833">
        <v>13548.3506818107</v>
      </c>
    </row>
    <row r="834" spans="1:11">
      <c r="A834" t="s">
        <v>307</v>
      </c>
      <c r="B834">
        <v>724</v>
      </c>
      <c r="C834" t="s">
        <v>441</v>
      </c>
      <c r="D834" t="s">
        <v>442</v>
      </c>
      <c r="E834">
        <v>180631</v>
      </c>
      <c r="F834">
        <v>0</v>
      </c>
      <c r="G834" t="s">
        <v>310</v>
      </c>
      <c r="H834" t="s">
        <v>311</v>
      </c>
      <c r="I834">
        <v>2021</v>
      </c>
      <c r="J834" t="s">
        <v>312</v>
      </c>
      <c r="K834">
        <v>62582.731284183101</v>
      </c>
    </row>
    <row r="835" spans="1:11">
      <c r="A835" t="s">
        <v>307</v>
      </c>
      <c r="B835">
        <v>748</v>
      </c>
      <c r="C835" t="s">
        <v>537</v>
      </c>
      <c r="D835" t="s">
        <v>538</v>
      </c>
      <c r="E835">
        <v>180631</v>
      </c>
      <c r="F835">
        <v>0</v>
      </c>
      <c r="G835" t="s">
        <v>310</v>
      </c>
      <c r="H835" t="s">
        <v>311</v>
      </c>
      <c r="I835">
        <v>2021</v>
      </c>
      <c r="J835" t="s">
        <v>312</v>
      </c>
      <c r="K835">
        <v>7.8630000000000005E-2</v>
      </c>
    </row>
    <row r="836" spans="1:11">
      <c r="A836" t="s">
        <v>307</v>
      </c>
      <c r="B836">
        <v>752</v>
      </c>
      <c r="C836" t="s">
        <v>443</v>
      </c>
      <c r="D836" t="s">
        <v>444</v>
      </c>
      <c r="E836">
        <v>180631</v>
      </c>
      <c r="F836">
        <v>0</v>
      </c>
      <c r="G836" t="s">
        <v>310</v>
      </c>
      <c r="H836" t="s">
        <v>311</v>
      </c>
      <c r="I836">
        <v>2021</v>
      </c>
      <c r="J836" t="s">
        <v>312</v>
      </c>
      <c r="K836">
        <v>98536.163520999995</v>
      </c>
    </row>
    <row r="837" spans="1:11">
      <c r="A837" t="s">
        <v>307</v>
      </c>
      <c r="B837">
        <v>757</v>
      </c>
      <c r="C837" t="s">
        <v>445</v>
      </c>
      <c r="D837" t="s">
        <v>446</v>
      </c>
      <c r="E837">
        <v>180631</v>
      </c>
      <c r="F837">
        <v>0</v>
      </c>
      <c r="G837" t="s">
        <v>310</v>
      </c>
      <c r="H837" t="s">
        <v>311</v>
      </c>
      <c r="I837">
        <v>2021</v>
      </c>
      <c r="J837" t="s">
        <v>312</v>
      </c>
      <c r="K837">
        <v>46878.034954123301</v>
      </c>
    </row>
    <row r="838" spans="1:11">
      <c r="A838" t="s">
        <v>307</v>
      </c>
      <c r="B838">
        <v>764</v>
      </c>
      <c r="C838" t="s">
        <v>447</v>
      </c>
      <c r="D838" t="s">
        <v>448</v>
      </c>
      <c r="E838">
        <v>180631</v>
      </c>
      <c r="F838">
        <v>0</v>
      </c>
      <c r="G838" t="s">
        <v>310</v>
      </c>
      <c r="H838" t="s">
        <v>311</v>
      </c>
      <c r="I838">
        <v>2021</v>
      </c>
      <c r="J838" t="s">
        <v>312</v>
      </c>
      <c r="K838">
        <v>803.175881</v>
      </c>
    </row>
    <row r="839" spans="1:11">
      <c r="A839" t="s">
        <v>307</v>
      </c>
      <c r="B839">
        <v>768</v>
      </c>
      <c r="C839" t="s">
        <v>449</v>
      </c>
      <c r="D839" t="s">
        <v>450</v>
      </c>
      <c r="E839">
        <v>180631</v>
      </c>
      <c r="F839">
        <v>0</v>
      </c>
      <c r="G839" t="s">
        <v>310</v>
      </c>
      <c r="H839" t="s">
        <v>311</v>
      </c>
      <c r="I839">
        <v>2021</v>
      </c>
      <c r="J839" t="s">
        <v>312</v>
      </c>
      <c r="K839">
        <v>63.852110000000003</v>
      </c>
    </row>
    <row r="840" spans="1:11">
      <c r="A840" t="s">
        <v>307</v>
      </c>
      <c r="B840">
        <v>784</v>
      </c>
      <c r="C840" t="s">
        <v>539</v>
      </c>
      <c r="D840" t="s">
        <v>540</v>
      </c>
      <c r="E840">
        <v>180631</v>
      </c>
      <c r="F840">
        <v>0</v>
      </c>
      <c r="G840" t="s">
        <v>310</v>
      </c>
      <c r="H840" t="s">
        <v>311</v>
      </c>
      <c r="I840">
        <v>2021</v>
      </c>
      <c r="J840" t="s">
        <v>312</v>
      </c>
      <c r="K840">
        <v>133645.83426930101</v>
      </c>
    </row>
    <row r="841" spans="1:11">
      <c r="A841" t="s">
        <v>307</v>
      </c>
      <c r="B841">
        <v>788</v>
      </c>
      <c r="C841" t="s">
        <v>541</v>
      </c>
      <c r="D841" t="s">
        <v>542</v>
      </c>
      <c r="E841">
        <v>180631</v>
      </c>
      <c r="F841">
        <v>0</v>
      </c>
      <c r="G841" t="s">
        <v>310</v>
      </c>
      <c r="H841" t="s">
        <v>311</v>
      </c>
      <c r="I841">
        <v>2021</v>
      </c>
      <c r="J841" t="s">
        <v>312</v>
      </c>
      <c r="K841">
        <v>3247.9538944884698</v>
      </c>
    </row>
    <row r="842" spans="1:11">
      <c r="A842" t="s">
        <v>307</v>
      </c>
      <c r="B842">
        <v>792</v>
      </c>
      <c r="C842" t="s">
        <v>451</v>
      </c>
      <c r="D842" t="s">
        <v>452</v>
      </c>
      <c r="E842">
        <v>180631</v>
      </c>
      <c r="F842">
        <v>0</v>
      </c>
      <c r="G842" t="s">
        <v>310</v>
      </c>
      <c r="H842" t="s">
        <v>311</v>
      </c>
      <c r="I842">
        <v>2021</v>
      </c>
      <c r="J842" t="s">
        <v>312</v>
      </c>
      <c r="K842">
        <v>146090.86900000001</v>
      </c>
    </row>
    <row r="843" spans="1:11">
      <c r="A843" t="s">
        <v>307</v>
      </c>
      <c r="B843">
        <v>800</v>
      </c>
      <c r="C843" t="s">
        <v>543</v>
      </c>
      <c r="D843" t="s">
        <v>544</v>
      </c>
      <c r="E843">
        <v>180631</v>
      </c>
      <c r="F843">
        <v>0</v>
      </c>
      <c r="G843" t="s">
        <v>310</v>
      </c>
      <c r="H843" t="s">
        <v>311</v>
      </c>
      <c r="I843">
        <v>2021</v>
      </c>
      <c r="J843" t="s">
        <v>312</v>
      </c>
      <c r="K843">
        <v>30.54092</v>
      </c>
    </row>
    <row r="844" spans="1:11">
      <c r="A844" t="s">
        <v>307</v>
      </c>
      <c r="B844">
        <v>804</v>
      </c>
      <c r="C844" t="s">
        <v>453</v>
      </c>
      <c r="D844" t="s">
        <v>454</v>
      </c>
      <c r="E844">
        <v>180631</v>
      </c>
      <c r="F844">
        <v>0</v>
      </c>
      <c r="G844" t="s">
        <v>310</v>
      </c>
      <c r="H844" t="s">
        <v>311</v>
      </c>
      <c r="I844">
        <v>2021</v>
      </c>
      <c r="J844" t="s">
        <v>312</v>
      </c>
      <c r="K844">
        <v>31519.41131</v>
      </c>
    </row>
    <row r="845" spans="1:11">
      <c r="A845" t="s">
        <v>307</v>
      </c>
      <c r="B845">
        <v>807</v>
      </c>
      <c r="C845" t="s">
        <v>455</v>
      </c>
      <c r="D845" t="s">
        <v>456</v>
      </c>
      <c r="E845">
        <v>180631</v>
      </c>
      <c r="F845">
        <v>0</v>
      </c>
      <c r="G845" t="s">
        <v>310</v>
      </c>
      <c r="H845" t="s">
        <v>311</v>
      </c>
      <c r="I845">
        <v>2021</v>
      </c>
      <c r="J845" t="s">
        <v>312</v>
      </c>
      <c r="K845">
        <v>2711.9768399999998</v>
      </c>
    </row>
    <row r="846" spans="1:11">
      <c r="A846" t="s">
        <v>307</v>
      </c>
      <c r="B846">
        <v>826</v>
      </c>
      <c r="C846" t="s">
        <v>459</v>
      </c>
      <c r="D846" t="s">
        <v>460</v>
      </c>
      <c r="E846">
        <v>180631</v>
      </c>
      <c r="F846">
        <v>0</v>
      </c>
      <c r="G846" t="s">
        <v>310</v>
      </c>
      <c r="H846" t="s">
        <v>311</v>
      </c>
      <c r="I846">
        <v>2021</v>
      </c>
      <c r="J846" t="s">
        <v>312</v>
      </c>
      <c r="K846">
        <v>142668.69647087401</v>
      </c>
    </row>
    <row r="847" spans="1:11">
      <c r="A847" t="s">
        <v>307</v>
      </c>
      <c r="B847">
        <v>834</v>
      </c>
      <c r="C847" t="s">
        <v>581</v>
      </c>
      <c r="D847" t="s">
        <v>582</v>
      </c>
      <c r="E847">
        <v>180631</v>
      </c>
      <c r="F847">
        <v>0</v>
      </c>
      <c r="G847" t="s">
        <v>310</v>
      </c>
      <c r="H847" t="s">
        <v>311</v>
      </c>
      <c r="I847">
        <v>2021</v>
      </c>
      <c r="J847" t="s">
        <v>312</v>
      </c>
      <c r="K847">
        <v>22.958269999999999</v>
      </c>
    </row>
    <row r="848" spans="1:11">
      <c r="A848" t="s">
        <v>307</v>
      </c>
      <c r="B848">
        <v>842</v>
      </c>
      <c r="C848" t="s">
        <v>461</v>
      </c>
      <c r="D848" t="s">
        <v>462</v>
      </c>
      <c r="E848">
        <v>180631</v>
      </c>
      <c r="F848">
        <v>0</v>
      </c>
      <c r="G848" t="s">
        <v>310</v>
      </c>
      <c r="H848" t="s">
        <v>311</v>
      </c>
      <c r="I848">
        <v>2021</v>
      </c>
      <c r="J848" t="s">
        <v>312</v>
      </c>
      <c r="K848">
        <v>140969.77299999999</v>
      </c>
    </row>
    <row r="849" spans="1:11">
      <c r="A849" t="s">
        <v>307</v>
      </c>
      <c r="B849">
        <v>858</v>
      </c>
      <c r="C849" t="s">
        <v>545</v>
      </c>
      <c r="D849" t="s">
        <v>546</v>
      </c>
      <c r="E849">
        <v>180631</v>
      </c>
      <c r="F849">
        <v>0</v>
      </c>
      <c r="G849" t="s">
        <v>310</v>
      </c>
      <c r="H849" t="s">
        <v>311</v>
      </c>
      <c r="I849">
        <v>2021</v>
      </c>
      <c r="J849" t="s">
        <v>312</v>
      </c>
      <c r="K849">
        <v>23.518000000000001</v>
      </c>
    </row>
    <row r="850" spans="1:11">
      <c r="A850" t="s">
        <v>307</v>
      </c>
      <c r="B850">
        <v>860</v>
      </c>
      <c r="C850" t="s">
        <v>463</v>
      </c>
      <c r="D850" t="s">
        <v>464</v>
      </c>
      <c r="E850">
        <v>180631</v>
      </c>
      <c r="F850">
        <v>0</v>
      </c>
      <c r="G850" t="s">
        <v>310</v>
      </c>
      <c r="H850" t="s">
        <v>311</v>
      </c>
      <c r="I850">
        <v>2021</v>
      </c>
      <c r="J850" t="s">
        <v>312</v>
      </c>
      <c r="K850">
        <v>814.09294</v>
      </c>
    </row>
    <row r="851" spans="1:11">
      <c r="A851" t="s">
        <v>307</v>
      </c>
      <c r="B851">
        <v>882</v>
      </c>
      <c r="C851" t="s">
        <v>549</v>
      </c>
      <c r="D851" t="s">
        <v>550</v>
      </c>
      <c r="E851">
        <v>180631</v>
      </c>
      <c r="F851">
        <v>0</v>
      </c>
      <c r="G851" t="s">
        <v>310</v>
      </c>
      <c r="H851" t="s">
        <v>311</v>
      </c>
      <c r="I851">
        <v>2021</v>
      </c>
      <c r="J851" t="s">
        <v>312</v>
      </c>
      <c r="K851">
        <v>87.566589321189198</v>
      </c>
    </row>
    <row r="852" spans="1:11">
      <c r="A852" t="s">
        <v>307</v>
      </c>
      <c r="B852">
        <v>894</v>
      </c>
      <c r="C852" t="s">
        <v>547</v>
      </c>
      <c r="D852" t="s">
        <v>548</v>
      </c>
      <c r="E852">
        <v>180631</v>
      </c>
      <c r="F852">
        <v>0</v>
      </c>
      <c r="G852" t="s">
        <v>310</v>
      </c>
      <c r="H852" t="s">
        <v>311</v>
      </c>
      <c r="I852">
        <v>2021</v>
      </c>
      <c r="J852" t="s">
        <v>312</v>
      </c>
      <c r="K852">
        <v>1.5539050000000001</v>
      </c>
    </row>
    <row r="853" spans="1:11">
      <c r="A853" t="s">
        <v>307</v>
      </c>
      <c r="B853">
        <v>8</v>
      </c>
      <c r="C853" t="s">
        <v>308</v>
      </c>
      <c r="D853" t="s">
        <v>309</v>
      </c>
      <c r="E853">
        <v>180632</v>
      </c>
      <c r="F853">
        <v>0</v>
      </c>
      <c r="G853" t="s">
        <v>310</v>
      </c>
      <c r="H853" t="s">
        <v>311</v>
      </c>
      <c r="I853">
        <v>2020</v>
      </c>
      <c r="J853" t="s">
        <v>312</v>
      </c>
      <c r="K853">
        <v>23.370680612360001</v>
      </c>
    </row>
    <row r="854" spans="1:11">
      <c r="A854" t="s">
        <v>307</v>
      </c>
      <c r="B854">
        <v>20</v>
      </c>
      <c r="C854" t="s">
        <v>473</v>
      </c>
      <c r="D854" t="s">
        <v>474</v>
      </c>
      <c r="E854">
        <v>180632</v>
      </c>
      <c r="F854">
        <v>0</v>
      </c>
      <c r="G854" t="s">
        <v>310</v>
      </c>
      <c r="H854" t="s">
        <v>311</v>
      </c>
      <c r="I854">
        <v>2020</v>
      </c>
      <c r="J854" t="s">
        <v>312</v>
      </c>
      <c r="K854">
        <v>2.8937999999999998E-2</v>
      </c>
    </row>
    <row r="855" spans="1:11">
      <c r="A855" t="s">
        <v>307</v>
      </c>
      <c r="B855">
        <v>24</v>
      </c>
      <c r="C855" t="s">
        <v>475</v>
      </c>
      <c r="D855" t="s">
        <v>476</v>
      </c>
      <c r="E855">
        <v>180632</v>
      </c>
      <c r="F855">
        <v>0</v>
      </c>
      <c r="G855" t="s">
        <v>310</v>
      </c>
      <c r="H855" t="s">
        <v>311</v>
      </c>
      <c r="I855">
        <v>2020</v>
      </c>
      <c r="J855" t="s">
        <v>312</v>
      </c>
      <c r="K855">
        <v>16.331347999999998</v>
      </c>
    </row>
    <row r="856" spans="1:11">
      <c r="A856" t="s">
        <v>307</v>
      </c>
      <c r="B856">
        <v>31</v>
      </c>
      <c r="C856" t="s">
        <v>313</v>
      </c>
      <c r="D856" t="s">
        <v>314</v>
      </c>
      <c r="E856">
        <v>180632</v>
      </c>
      <c r="F856">
        <v>0</v>
      </c>
      <c r="G856" t="s">
        <v>310</v>
      </c>
      <c r="H856" t="s">
        <v>311</v>
      </c>
      <c r="I856">
        <v>2020</v>
      </c>
      <c r="J856" t="s">
        <v>312</v>
      </c>
      <c r="K856">
        <v>30.568619999999999</v>
      </c>
    </row>
    <row r="857" spans="1:11">
      <c r="A857" t="s">
        <v>307</v>
      </c>
      <c r="B857">
        <v>32</v>
      </c>
      <c r="C857" t="s">
        <v>315</v>
      </c>
      <c r="D857" t="s">
        <v>316</v>
      </c>
      <c r="E857">
        <v>180632</v>
      </c>
      <c r="F857">
        <v>0</v>
      </c>
      <c r="G857" t="s">
        <v>310</v>
      </c>
      <c r="H857" t="s">
        <v>311</v>
      </c>
      <c r="I857">
        <v>2020</v>
      </c>
      <c r="J857" t="s">
        <v>312</v>
      </c>
      <c r="K857">
        <v>4996.0342499999997</v>
      </c>
    </row>
    <row r="858" spans="1:11">
      <c r="A858" t="s">
        <v>307</v>
      </c>
      <c r="B858">
        <v>36</v>
      </c>
      <c r="C858" t="s">
        <v>317</v>
      </c>
      <c r="D858" t="s">
        <v>318</v>
      </c>
      <c r="E858">
        <v>180632</v>
      </c>
      <c r="F858">
        <v>0</v>
      </c>
      <c r="G858" t="s">
        <v>310</v>
      </c>
      <c r="H858" t="s">
        <v>311</v>
      </c>
      <c r="I858">
        <v>2020</v>
      </c>
      <c r="J858" t="s">
        <v>312</v>
      </c>
      <c r="K858">
        <v>37010.5859050406</v>
      </c>
    </row>
    <row r="859" spans="1:11">
      <c r="A859" t="s">
        <v>307</v>
      </c>
      <c r="B859">
        <v>40</v>
      </c>
      <c r="C859" t="s">
        <v>319</v>
      </c>
      <c r="D859" t="s">
        <v>320</v>
      </c>
      <c r="E859">
        <v>180632</v>
      </c>
      <c r="F859">
        <v>0</v>
      </c>
      <c r="G859" t="s">
        <v>310</v>
      </c>
      <c r="H859" t="s">
        <v>311</v>
      </c>
      <c r="I859">
        <v>2020</v>
      </c>
      <c r="J859" t="s">
        <v>312</v>
      </c>
      <c r="K859">
        <v>158426.05369178599</v>
      </c>
    </row>
    <row r="860" spans="1:11">
      <c r="A860" t="s">
        <v>307</v>
      </c>
      <c r="B860">
        <v>48</v>
      </c>
      <c r="C860" t="s">
        <v>477</v>
      </c>
      <c r="D860" t="s">
        <v>478</v>
      </c>
      <c r="E860">
        <v>180632</v>
      </c>
      <c r="F860">
        <v>0</v>
      </c>
      <c r="G860" t="s">
        <v>310</v>
      </c>
      <c r="H860" t="s">
        <v>311</v>
      </c>
      <c r="I860">
        <v>2020</v>
      </c>
      <c r="J860" t="s">
        <v>312</v>
      </c>
      <c r="K860">
        <v>495.17984000000001</v>
      </c>
    </row>
    <row r="861" spans="1:11">
      <c r="A861" t="s">
        <v>307</v>
      </c>
      <c r="B861">
        <v>51</v>
      </c>
      <c r="C861" t="s">
        <v>321</v>
      </c>
      <c r="D861" t="s">
        <v>322</v>
      </c>
      <c r="E861">
        <v>180632</v>
      </c>
      <c r="F861">
        <v>0</v>
      </c>
      <c r="G861" t="s">
        <v>310</v>
      </c>
      <c r="H861" t="s">
        <v>311</v>
      </c>
      <c r="I861">
        <v>2020</v>
      </c>
      <c r="J861" t="s">
        <v>312</v>
      </c>
      <c r="K861">
        <v>318.82373000000001</v>
      </c>
    </row>
    <row r="862" spans="1:11">
      <c r="A862" t="s">
        <v>307</v>
      </c>
      <c r="B862">
        <v>56</v>
      </c>
      <c r="C862" t="s">
        <v>325</v>
      </c>
      <c r="D862" t="s">
        <v>326</v>
      </c>
      <c r="E862">
        <v>180632</v>
      </c>
      <c r="F862">
        <v>0</v>
      </c>
      <c r="G862" t="s">
        <v>310</v>
      </c>
      <c r="H862" t="s">
        <v>311</v>
      </c>
      <c r="I862">
        <v>2020</v>
      </c>
      <c r="J862" t="s">
        <v>312</v>
      </c>
      <c r="K862">
        <v>225846.40686799999</v>
      </c>
    </row>
    <row r="863" spans="1:11">
      <c r="A863" t="s">
        <v>307</v>
      </c>
      <c r="B863">
        <v>68</v>
      </c>
      <c r="C863" t="s">
        <v>327</v>
      </c>
      <c r="D863" t="s">
        <v>328</v>
      </c>
      <c r="E863">
        <v>180632</v>
      </c>
      <c r="F863">
        <v>0</v>
      </c>
      <c r="G863" t="s">
        <v>310</v>
      </c>
      <c r="H863" t="s">
        <v>311</v>
      </c>
      <c r="I863">
        <v>2020</v>
      </c>
      <c r="J863" t="s">
        <v>312</v>
      </c>
      <c r="K863">
        <v>90.272589999999994</v>
      </c>
    </row>
    <row r="864" spans="1:11">
      <c r="A864" t="s">
        <v>307</v>
      </c>
      <c r="B864">
        <v>70</v>
      </c>
      <c r="C864" t="s">
        <v>329</v>
      </c>
      <c r="D864" t="s">
        <v>330</v>
      </c>
      <c r="E864">
        <v>180632</v>
      </c>
      <c r="F864">
        <v>0</v>
      </c>
      <c r="G864" t="s">
        <v>310</v>
      </c>
      <c r="H864" t="s">
        <v>311</v>
      </c>
      <c r="I864">
        <v>2020</v>
      </c>
      <c r="J864" t="s">
        <v>312</v>
      </c>
      <c r="K864">
        <v>4354.4622799999997</v>
      </c>
    </row>
    <row r="865" spans="1:11">
      <c r="A865" t="s">
        <v>307</v>
      </c>
      <c r="B865">
        <v>76</v>
      </c>
      <c r="C865" t="s">
        <v>331</v>
      </c>
      <c r="D865" t="s">
        <v>332</v>
      </c>
      <c r="E865">
        <v>180632</v>
      </c>
      <c r="F865">
        <v>0</v>
      </c>
      <c r="G865" t="s">
        <v>310</v>
      </c>
      <c r="H865" t="s">
        <v>311</v>
      </c>
      <c r="I865">
        <v>2020</v>
      </c>
      <c r="J865" t="s">
        <v>312</v>
      </c>
      <c r="K865">
        <v>23032.191999999999</v>
      </c>
    </row>
    <row r="866" spans="1:11">
      <c r="A866" t="s">
        <v>307</v>
      </c>
      <c r="B866">
        <v>96</v>
      </c>
      <c r="C866" t="s">
        <v>481</v>
      </c>
      <c r="D866" t="s">
        <v>482</v>
      </c>
      <c r="E866">
        <v>180632</v>
      </c>
      <c r="F866">
        <v>0</v>
      </c>
      <c r="G866" t="s">
        <v>310</v>
      </c>
      <c r="H866" t="s">
        <v>311</v>
      </c>
      <c r="I866">
        <v>2020</v>
      </c>
      <c r="J866" t="s">
        <v>312</v>
      </c>
      <c r="K866">
        <v>53.373399999999997</v>
      </c>
    </row>
    <row r="867" spans="1:11">
      <c r="A867" t="s">
        <v>307</v>
      </c>
      <c r="B867">
        <v>97</v>
      </c>
      <c r="C867" t="s">
        <v>333</v>
      </c>
      <c r="D867" t="s">
        <v>334</v>
      </c>
      <c r="E867">
        <v>180632</v>
      </c>
      <c r="F867">
        <v>0</v>
      </c>
      <c r="G867" t="s">
        <v>310</v>
      </c>
      <c r="H867" t="s">
        <v>311</v>
      </c>
      <c r="I867">
        <v>2020</v>
      </c>
      <c r="J867" t="s">
        <v>312</v>
      </c>
      <c r="K867">
        <v>1294182.0178489999</v>
      </c>
    </row>
    <row r="868" spans="1:11">
      <c r="A868" t="s">
        <v>307</v>
      </c>
      <c r="B868">
        <v>100</v>
      </c>
      <c r="C868" t="s">
        <v>335</v>
      </c>
      <c r="D868" t="s">
        <v>336</v>
      </c>
      <c r="E868">
        <v>180632</v>
      </c>
      <c r="F868">
        <v>0</v>
      </c>
      <c r="G868" t="s">
        <v>310</v>
      </c>
      <c r="H868" t="s">
        <v>311</v>
      </c>
      <c r="I868">
        <v>2020</v>
      </c>
      <c r="J868" t="s">
        <v>312</v>
      </c>
      <c r="K868">
        <v>83166.040607672607</v>
      </c>
    </row>
    <row r="869" spans="1:11">
      <c r="A869" t="s">
        <v>307</v>
      </c>
      <c r="B869">
        <v>104</v>
      </c>
      <c r="C869" t="s">
        <v>583</v>
      </c>
      <c r="D869" t="s">
        <v>584</v>
      </c>
      <c r="E869">
        <v>180632</v>
      </c>
      <c r="F869">
        <v>0</v>
      </c>
      <c r="G869" t="s">
        <v>310</v>
      </c>
      <c r="H869" t="s">
        <v>311</v>
      </c>
      <c r="I869">
        <v>2020</v>
      </c>
      <c r="J869" t="s">
        <v>312</v>
      </c>
      <c r="K869">
        <v>2.1510799999999999</v>
      </c>
    </row>
    <row r="870" spans="1:11">
      <c r="A870" t="s">
        <v>307</v>
      </c>
      <c r="B870">
        <v>112</v>
      </c>
      <c r="C870" t="s">
        <v>569</v>
      </c>
      <c r="D870" t="s">
        <v>570</v>
      </c>
      <c r="E870">
        <v>180632</v>
      </c>
      <c r="F870">
        <v>0</v>
      </c>
      <c r="G870" t="s">
        <v>310</v>
      </c>
      <c r="H870" t="s">
        <v>311</v>
      </c>
      <c r="I870">
        <v>2020</v>
      </c>
      <c r="J870" t="s">
        <v>312</v>
      </c>
      <c r="K870">
        <v>15832.5</v>
      </c>
    </row>
    <row r="871" spans="1:11">
      <c r="A871" t="s">
        <v>307</v>
      </c>
      <c r="B871">
        <v>120</v>
      </c>
      <c r="C871" t="s">
        <v>571</v>
      </c>
      <c r="D871" t="s">
        <v>572</v>
      </c>
      <c r="E871">
        <v>180632</v>
      </c>
      <c r="F871">
        <v>0</v>
      </c>
      <c r="G871" t="s">
        <v>310</v>
      </c>
      <c r="H871" t="s">
        <v>311</v>
      </c>
      <c r="I871">
        <v>2020</v>
      </c>
      <c r="J871" t="s">
        <v>312</v>
      </c>
      <c r="K871">
        <v>1654.9430199999999</v>
      </c>
    </row>
    <row r="872" spans="1:11">
      <c r="A872" t="s">
        <v>307</v>
      </c>
      <c r="B872">
        <v>124</v>
      </c>
      <c r="C872" t="s">
        <v>337</v>
      </c>
      <c r="D872" t="s">
        <v>338</v>
      </c>
      <c r="E872">
        <v>180632</v>
      </c>
      <c r="F872">
        <v>0</v>
      </c>
      <c r="G872" t="s">
        <v>310</v>
      </c>
      <c r="H872" t="s">
        <v>311</v>
      </c>
      <c r="I872">
        <v>2020</v>
      </c>
      <c r="J872" t="s">
        <v>312</v>
      </c>
      <c r="K872">
        <v>211429.09146900001</v>
      </c>
    </row>
    <row r="873" spans="1:11">
      <c r="A873" t="s">
        <v>307</v>
      </c>
      <c r="B873">
        <v>144</v>
      </c>
      <c r="C873" t="s">
        <v>339</v>
      </c>
      <c r="D873" t="s">
        <v>340</v>
      </c>
      <c r="E873">
        <v>180632</v>
      </c>
      <c r="F873">
        <v>0</v>
      </c>
      <c r="G873" t="s">
        <v>310</v>
      </c>
      <c r="H873" t="s">
        <v>311</v>
      </c>
      <c r="I873">
        <v>2020</v>
      </c>
      <c r="J873" t="s">
        <v>312</v>
      </c>
      <c r="K873">
        <v>24.296249963840001</v>
      </c>
    </row>
    <row r="874" spans="1:11">
      <c r="A874" t="s">
        <v>307</v>
      </c>
      <c r="B874">
        <v>152</v>
      </c>
      <c r="C874" t="s">
        <v>341</v>
      </c>
      <c r="D874" t="s">
        <v>342</v>
      </c>
      <c r="E874">
        <v>180632</v>
      </c>
      <c r="F874">
        <v>0</v>
      </c>
      <c r="G874" t="s">
        <v>310</v>
      </c>
      <c r="H874" t="s">
        <v>311</v>
      </c>
      <c r="I874">
        <v>2020</v>
      </c>
      <c r="J874" t="s">
        <v>312</v>
      </c>
      <c r="K874">
        <v>2137.7215799999999</v>
      </c>
    </row>
    <row r="875" spans="1:11">
      <c r="A875" t="s">
        <v>307</v>
      </c>
      <c r="B875">
        <v>156</v>
      </c>
      <c r="C875" t="s">
        <v>343</v>
      </c>
      <c r="D875" t="s">
        <v>344</v>
      </c>
      <c r="E875">
        <v>180632</v>
      </c>
      <c r="F875">
        <v>0</v>
      </c>
      <c r="G875" t="s">
        <v>310</v>
      </c>
      <c r="H875" t="s">
        <v>311</v>
      </c>
      <c r="I875">
        <v>2020</v>
      </c>
      <c r="J875" t="s">
        <v>312</v>
      </c>
      <c r="K875">
        <v>29748.85</v>
      </c>
    </row>
    <row r="876" spans="1:11">
      <c r="A876" t="s">
        <v>307</v>
      </c>
      <c r="B876">
        <v>170</v>
      </c>
      <c r="C876" t="s">
        <v>487</v>
      </c>
      <c r="D876" t="s">
        <v>488</v>
      </c>
      <c r="E876">
        <v>180632</v>
      </c>
      <c r="F876">
        <v>0</v>
      </c>
      <c r="G876" t="s">
        <v>310</v>
      </c>
      <c r="H876" t="s">
        <v>311</v>
      </c>
      <c r="I876">
        <v>2020</v>
      </c>
      <c r="J876" t="s">
        <v>312</v>
      </c>
      <c r="K876">
        <v>16472.228520000001</v>
      </c>
    </row>
    <row r="877" spans="1:11">
      <c r="A877" t="s">
        <v>307</v>
      </c>
      <c r="B877">
        <v>188</v>
      </c>
      <c r="C877" t="s">
        <v>489</v>
      </c>
      <c r="D877" t="s">
        <v>490</v>
      </c>
      <c r="E877">
        <v>180632</v>
      </c>
      <c r="F877">
        <v>0</v>
      </c>
      <c r="G877" t="s">
        <v>310</v>
      </c>
      <c r="H877" t="s">
        <v>311</v>
      </c>
      <c r="I877">
        <v>2020</v>
      </c>
      <c r="J877" t="s">
        <v>312</v>
      </c>
      <c r="K877">
        <v>1279.5859</v>
      </c>
    </row>
    <row r="878" spans="1:11">
      <c r="A878" t="s">
        <v>307</v>
      </c>
      <c r="B878">
        <v>191</v>
      </c>
      <c r="C878" t="s">
        <v>345</v>
      </c>
      <c r="D878" t="s">
        <v>346</v>
      </c>
      <c r="E878">
        <v>180632</v>
      </c>
      <c r="F878">
        <v>0</v>
      </c>
      <c r="G878" t="s">
        <v>310</v>
      </c>
      <c r="H878" t="s">
        <v>311</v>
      </c>
      <c r="I878">
        <v>2020</v>
      </c>
      <c r="J878" t="s">
        <v>312</v>
      </c>
      <c r="K878">
        <v>73582.194000000003</v>
      </c>
    </row>
    <row r="879" spans="1:11">
      <c r="A879" t="s">
        <v>307</v>
      </c>
      <c r="B879">
        <v>196</v>
      </c>
      <c r="C879" t="s">
        <v>347</v>
      </c>
      <c r="D879" t="s">
        <v>348</v>
      </c>
      <c r="E879">
        <v>180632</v>
      </c>
      <c r="F879">
        <v>0</v>
      </c>
      <c r="G879" t="s">
        <v>310</v>
      </c>
      <c r="H879" t="s">
        <v>311</v>
      </c>
      <c r="I879">
        <v>2020</v>
      </c>
      <c r="J879" t="s">
        <v>312</v>
      </c>
      <c r="K879">
        <v>77.398627547999993</v>
      </c>
    </row>
    <row r="880" spans="1:11">
      <c r="A880" t="s">
        <v>307</v>
      </c>
      <c r="B880">
        <v>203</v>
      </c>
      <c r="C880" t="s">
        <v>349</v>
      </c>
      <c r="D880" t="s">
        <v>350</v>
      </c>
      <c r="E880">
        <v>180632</v>
      </c>
      <c r="F880">
        <v>0</v>
      </c>
      <c r="G880" t="s">
        <v>310</v>
      </c>
      <c r="H880" t="s">
        <v>311</v>
      </c>
      <c r="I880">
        <v>2020</v>
      </c>
      <c r="J880" t="s">
        <v>312</v>
      </c>
      <c r="K880">
        <v>54168.307999999997</v>
      </c>
    </row>
    <row r="881" spans="1:11">
      <c r="A881" t="s">
        <v>307</v>
      </c>
      <c r="B881">
        <v>208</v>
      </c>
      <c r="C881" t="s">
        <v>351</v>
      </c>
      <c r="D881" t="s">
        <v>352</v>
      </c>
      <c r="E881">
        <v>180632</v>
      </c>
      <c r="F881">
        <v>0</v>
      </c>
      <c r="G881" t="s">
        <v>310</v>
      </c>
      <c r="H881" t="s">
        <v>311</v>
      </c>
      <c r="I881">
        <v>2020</v>
      </c>
      <c r="J881" t="s">
        <v>312</v>
      </c>
      <c r="K881">
        <v>23001.442714386401</v>
      </c>
    </row>
    <row r="882" spans="1:11">
      <c r="A882" t="s">
        <v>307</v>
      </c>
      <c r="B882">
        <v>214</v>
      </c>
      <c r="C882" t="s">
        <v>353</v>
      </c>
      <c r="D882" t="s">
        <v>354</v>
      </c>
      <c r="E882">
        <v>180632</v>
      </c>
      <c r="F882">
        <v>0</v>
      </c>
      <c r="G882" t="s">
        <v>310</v>
      </c>
      <c r="H882" t="s">
        <v>311</v>
      </c>
      <c r="I882">
        <v>2020</v>
      </c>
      <c r="J882" t="s">
        <v>312</v>
      </c>
      <c r="K882">
        <v>1681.34726</v>
      </c>
    </row>
    <row r="883" spans="1:11">
      <c r="A883" t="s">
        <v>307</v>
      </c>
      <c r="B883">
        <v>218</v>
      </c>
      <c r="C883" t="s">
        <v>355</v>
      </c>
      <c r="D883" t="s">
        <v>356</v>
      </c>
      <c r="E883">
        <v>180632</v>
      </c>
      <c r="F883">
        <v>0</v>
      </c>
      <c r="G883" t="s">
        <v>310</v>
      </c>
      <c r="H883" t="s">
        <v>311</v>
      </c>
      <c r="I883">
        <v>2020</v>
      </c>
      <c r="J883" t="s">
        <v>312</v>
      </c>
      <c r="K883">
        <v>1131.2521300000001</v>
      </c>
    </row>
    <row r="884" spans="1:11">
      <c r="A884" t="s">
        <v>307</v>
      </c>
      <c r="B884">
        <v>222</v>
      </c>
      <c r="C884" t="s">
        <v>357</v>
      </c>
      <c r="D884" t="s">
        <v>358</v>
      </c>
      <c r="E884">
        <v>180632</v>
      </c>
      <c r="F884">
        <v>0</v>
      </c>
      <c r="G884" t="s">
        <v>310</v>
      </c>
      <c r="H884" t="s">
        <v>311</v>
      </c>
      <c r="I884">
        <v>2020</v>
      </c>
      <c r="J884" t="s">
        <v>312</v>
      </c>
      <c r="K884">
        <v>2295.6114299999999</v>
      </c>
    </row>
    <row r="885" spans="1:11">
      <c r="A885" t="s">
        <v>307</v>
      </c>
      <c r="B885">
        <v>233</v>
      </c>
      <c r="C885" t="s">
        <v>359</v>
      </c>
      <c r="D885" t="s">
        <v>360</v>
      </c>
      <c r="E885">
        <v>180632</v>
      </c>
      <c r="F885">
        <v>0</v>
      </c>
      <c r="G885" t="s">
        <v>310</v>
      </c>
      <c r="H885" t="s">
        <v>311</v>
      </c>
      <c r="I885">
        <v>2020</v>
      </c>
      <c r="J885" t="s">
        <v>312</v>
      </c>
      <c r="K885">
        <v>5642.1139700000003</v>
      </c>
    </row>
    <row r="886" spans="1:11">
      <c r="A886" t="s">
        <v>307</v>
      </c>
      <c r="B886">
        <v>246</v>
      </c>
      <c r="C886" t="s">
        <v>361</v>
      </c>
      <c r="D886" t="s">
        <v>362</v>
      </c>
      <c r="E886">
        <v>180632</v>
      </c>
      <c r="F886">
        <v>0</v>
      </c>
      <c r="G886" t="s">
        <v>310</v>
      </c>
      <c r="H886" t="s">
        <v>311</v>
      </c>
      <c r="I886">
        <v>2020</v>
      </c>
      <c r="J886" t="s">
        <v>312</v>
      </c>
      <c r="K886">
        <v>12130.780567092001</v>
      </c>
    </row>
    <row r="887" spans="1:11">
      <c r="A887" t="s">
        <v>307</v>
      </c>
      <c r="B887">
        <v>251</v>
      </c>
      <c r="C887" t="s">
        <v>363</v>
      </c>
      <c r="D887" t="s">
        <v>364</v>
      </c>
      <c r="E887">
        <v>180632</v>
      </c>
      <c r="F887">
        <v>0</v>
      </c>
      <c r="G887" t="s">
        <v>310</v>
      </c>
      <c r="H887" t="s">
        <v>311</v>
      </c>
      <c r="I887">
        <v>2020</v>
      </c>
      <c r="J887" t="s">
        <v>312</v>
      </c>
      <c r="K887">
        <v>216757.84271999999</v>
      </c>
    </row>
    <row r="888" spans="1:11">
      <c r="A888" t="s">
        <v>307</v>
      </c>
      <c r="B888">
        <v>258</v>
      </c>
      <c r="C888" t="s">
        <v>561</v>
      </c>
      <c r="D888" t="s">
        <v>562</v>
      </c>
      <c r="E888">
        <v>180632</v>
      </c>
      <c r="F888">
        <v>0</v>
      </c>
      <c r="G888" t="s">
        <v>310</v>
      </c>
      <c r="H888" t="s">
        <v>311</v>
      </c>
      <c r="I888">
        <v>2020</v>
      </c>
      <c r="J888" t="s">
        <v>312</v>
      </c>
      <c r="K888">
        <v>6.8760935999999995E-2</v>
      </c>
    </row>
    <row r="889" spans="1:11">
      <c r="A889" t="s">
        <v>307</v>
      </c>
      <c r="B889">
        <v>268</v>
      </c>
      <c r="C889" t="s">
        <v>365</v>
      </c>
      <c r="D889" t="s">
        <v>366</v>
      </c>
      <c r="E889">
        <v>180632</v>
      </c>
      <c r="F889">
        <v>0</v>
      </c>
      <c r="G889" t="s">
        <v>310</v>
      </c>
      <c r="H889" t="s">
        <v>311</v>
      </c>
      <c r="I889">
        <v>2020</v>
      </c>
      <c r="J889" t="s">
        <v>312</v>
      </c>
      <c r="K889">
        <v>364.61532999999997</v>
      </c>
    </row>
    <row r="890" spans="1:11">
      <c r="A890" t="s">
        <v>307</v>
      </c>
      <c r="B890">
        <v>276</v>
      </c>
      <c r="C890" t="s">
        <v>367</v>
      </c>
      <c r="D890" t="s">
        <v>368</v>
      </c>
      <c r="E890">
        <v>180632</v>
      </c>
      <c r="F890">
        <v>0</v>
      </c>
      <c r="G890" t="s">
        <v>310</v>
      </c>
      <c r="H890" t="s">
        <v>311</v>
      </c>
      <c r="I890">
        <v>2020</v>
      </c>
      <c r="J890" t="s">
        <v>312</v>
      </c>
      <c r="K890">
        <v>1384646.71057922</v>
      </c>
    </row>
    <row r="891" spans="1:11">
      <c r="A891" t="s">
        <v>307</v>
      </c>
      <c r="B891">
        <v>300</v>
      </c>
      <c r="C891" t="s">
        <v>369</v>
      </c>
      <c r="D891" t="s">
        <v>370</v>
      </c>
      <c r="E891">
        <v>180632</v>
      </c>
      <c r="F891">
        <v>0</v>
      </c>
      <c r="G891" t="s">
        <v>310</v>
      </c>
      <c r="H891" t="s">
        <v>311</v>
      </c>
      <c r="I891">
        <v>2020</v>
      </c>
      <c r="J891" t="s">
        <v>312</v>
      </c>
      <c r="K891">
        <v>10321.352498556</v>
      </c>
    </row>
    <row r="892" spans="1:11">
      <c r="A892" t="s">
        <v>307</v>
      </c>
      <c r="B892">
        <v>320</v>
      </c>
      <c r="C892" t="s">
        <v>371</v>
      </c>
      <c r="D892" t="s">
        <v>372</v>
      </c>
      <c r="E892">
        <v>180632</v>
      </c>
      <c r="F892">
        <v>0</v>
      </c>
      <c r="G892" t="s">
        <v>310</v>
      </c>
      <c r="H892" t="s">
        <v>311</v>
      </c>
      <c r="I892">
        <v>2020</v>
      </c>
      <c r="J892" t="s">
        <v>312</v>
      </c>
      <c r="K892">
        <v>249.97800000000001</v>
      </c>
    </row>
    <row r="893" spans="1:11">
      <c r="A893" t="s">
        <v>307</v>
      </c>
      <c r="B893">
        <v>340</v>
      </c>
      <c r="C893" t="s">
        <v>495</v>
      </c>
      <c r="D893" t="s">
        <v>496</v>
      </c>
      <c r="E893">
        <v>180632</v>
      </c>
      <c r="F893">
        <v>0</v>
      </c>
      <c r="G893" t="s">
        <v>310</v>
      </c>
      <c r="H893" t="s">
        <v>311</v>
      </c>
      <c r="I893">
        <v>2020</v>
      </c>
      <c r="J893" t="s">
        <v>312</v>
      </c>
      <c r="K893">
        <v>3.4991599999999998</v>
      </c>
    </row>
    <row r="894" spans="1:11">
      <c r="A894" t="s">
        <v>307</v>
      </c>
      <c r="B894">
        <v>344</v>
      </c>
      <c r="C894" t="s">
        <v>375</v>
      </c>
      <c r="D894" t="s">
        <v>376</v>
      </c>
      <c r="E894">
        <v>180632</v>
      </c>
      <c r="F894">
        <v>0</v>
      </c>
      <c r="G894" t="s">
        <v>310</v>
      </c>
      <c r="H894" t="s">
        <v>311</v>
      </c>
      <c r="I894">
        <v>2020</v>
      </c>
      <c r="J894" t="s">
        <v>312</v>
      </c>
      <c r="K894">
        <v>5117.7959581280002</v>
      </c>
    </row>
    <row r="895" spans="1:11">
      <c r="A895" t="s">
        <v>307</v>
      </c>
      <c r="B895">
        <v>348</v>
      </c>
      <c r="C895" t="s">
        <v>377</v>
      </c>
      <c r="D895" t="s">
        <v>378</v>
      </c>
      <c r="E895">
        <v>180632</v>
      </c>
      <c r="F895">
        <v>0</v>
      </c>
      <c r="G895" t="s">
        <v>310</v>
      </c>
      <c r="H895" t="s">
        <v>311</v>
      </c>
      <c r="I895">
        <v>2020</v>
      </c>
      <c r="J895" t="s">
        <v>312</v>
      </c>
      <c r="K895">
        <v>28729.257000000001</v>
      </c>
    </row>
    <row r="896" spans="1:11">
      <c r="A896" t="s">
        <v>307</v>
      </c>
      <c r="B896">
        <v>352</v>
      </c>
      <c r="C896" t="s">
        <v>379</v>
      </c>
      <c r="D896" t="s">
        <v>380</v>
      </c>
      <c r="E896">
        <v>180632</v>
      </c>
      <c r="F896">
        <v>0</v>
      </c>
      <c r="G896" t="s">
        <v>310</v>
      </c>
      <c r="H896" t="s">
        <v>311</v>
      </c>
      <c r="I896">
        <v>2020</v>
      </c>
      <c r="J896" t="s">
        <v>312</v>
      </c>
      <c r="K896">
        <v>880.31123696405996</v>
      </c>
    </row>
    <row r="897" spans="1:11">
      <c r="A897" t="s">
        <v>307</v>
      </c>
      <c r="B897">
        <v>360</v>
      </c>
      <c r="C897" t="s">
        <v>497</v>
      </c>
      <c r="D897" t="s">
        <v>498</v>
      </c>
      <c r="E897">
        <v>180632</v>
      </c>
      <c r="F897">
        <v>0</v>
      </c>
      <c r="G897" t="s">
        <v>310</v>
      </c>
      <c r="H897" t="s">
        <v>311</v>
      </c>
      <c r="I897">
        <v>2020</v>
      </c>
      <c r="J897" t="s">
        <v>312</v>
      </c>
      <c r="K897">
        <v>813.77118399999995</v>
      </c>
    </row>
    <row r="898" spans="1:11">
      <c r="A898" t="s">
        <v>307</v>
      </c>
      <c r="B898">
        <v>372</v>
      </c>
      <c r="C898" t="s">
        <v>381</v>
      </c>
      <c r="D898" t="s">
        <v>382</v>
      </c>
      <c r="E898">
        <v>180632</v>
      </c>
      <c r="F898">
        <v>0</v>
      </c>
      <c r="G898" t="s">
        <v>310</v>
      </c>
      <c r="H898" t="s">
        <v>311</v>
      </c>
      <c r="I898">
        <v>2020</v>
      </c>
      <c r="J898" t="s">
        <v>312</v>
      </c>
      <c r="K898">
        <v>159626.77731448799</v>
      </c>
    </row>
    <row r="899" spans="1:11">
      <c r="A899" t="s">
        <v>307</v>
      </c>
      <c r="B899">
        <v>376</v>
      </c>
      <c r="C899" t="s">
        <v>383</v>
      </c>
      <c r="D899" t="s">
        <v>384</v>
      </c>
      <c r="E899">
        <v>180632</v>
      </c>
      <c r="F899">
        <v>0</v>
      </c>
      <c r="G899" t="s">
        <v>310</v>
      </c>
      <c r="H899" t="s">
        <v>311</v>
      </c>
      <c r="I899">
        <v>2020</v>
      </c>
      <c r="J899" t="s">
        <v>312</v>
      </c>
      <c r="K899">
        <v>1888</v>
      </c>
    </row>
    <row r="900" spans="1:11">
      <c r="A900" t="s">
        <v>307</v>
      </c>
      <c r="B900">
        <v>380</v>
      </c>
      <c r="C900" t="s">
        <v>385</v>
      </c>
      <c r="D900" t="s">
        <v>386</v>
      </c>
      <c r="E900">
        <v>180632</v>
      </c>
      <c r="F900">
        <v>0</v>
      </c>
      <c r="G900" t="s">
        <v>310</v>
      </c>
      <c r="H900" t="s">
        <v>311</v>
      </c>
      <c r="I900">
        <v>2020</v>
      </c>
      <c r="J900" t="s">
        <v>312</v>
      </c>
      <c r="K900">
        <v>100506.923660748</v>
      </c>
    </row>
    <row r="901" spans="1:11">
      <c r="A901" t="s">
        <v>307</v>
      </c>
      <c r="B901">
        <v>384</v>
      </c>
      <c r="C901" t="s">
        <v>499</v>
      </c>
      <c r="D901" t="s">
        <v>500</v>
      </c>
      <c r="E901">
        <v>180632</v>
      </c>
      <c r="F901">
        <v>0</v>
      </c>
      <c r="G901" t="s">
        <v>310</v>
      </c>
      <c r="H901" t="s">
        <v>311</v>
      </c>
      <c r="I901">
        <v>2020</v>
      </c>
      <c r="J901" t="s">
        <v>312</v>
      </c>
      <c r="K901">
        <v>105.50823</v>
      </c>
    </row>
    <row r="902" spans="1:11">
      <c r="A902" t="s">
        <v>307</v>
      </c>
      <c r="B902">
        <v>388</v>
      </c>
      <c r="C902" t="s">
        <v>501</v>
      </c>
      <c r="D902" t="s">
        <v>502</v>
      </c>
      <c r="E902">
        <v>180632</v>
      </c>
      <c r="F902">
        <v>0</v>
      </c>
      <c r="G902" t="s">
        <v>310</v>
      </c>
      <c r="H902" t="s">
        <v>311</v>
      </c>
      <c r="I902">
        <v>2020</v>
      </c>
      <c r="J902" t="s">
        <v>312</v>
      </c>
      <c r="K902">
        <v>21.477070000000001</v>
      </c>
    </row>
    <row r="903" spans="1:11">
      <c r="A903" t="s">
        <v>307</v>
      </c>
      <c r="B903">
        <v>392</v>
      </c>
      <c r="C903" t="s">
        <v>387</v>
      </c>
      <c r="D903" t="s">
        <v>388</v>
      </c>
      <c r="E903">
        <v>180632</v>
      </c>
      <c r="F903">
        <v>0</v>
      </c>
      <c r="G903" t="s">
        <v>310</v>
      </c>
      <c r="H903" t="s">
        <v>311</v>
      </c>
      <c r="I903">
        <v>2020</v>
      </c>
      <c r="J903" t="s">
        <v>312</v>
      </c>
      <c r="K903">
        <v>41888.1130767</v>
      </c>
    </row>
    <row r="904" spans="1:11">
      <c r="A904" t="s">
        <v>307</v>
      </c>
      <c r="B904">
        <v>398</v>
      </c>
      <c r="C904" t="s">
        <v>503</v>
      </c>
      <c r="D904" t="s">
        <v>504</v>
      </c>
      <c r="E904">
        <v>180632</v>
      </c>
      <c r="F904">
        <v>0</v>
      </c>
      <c r="G904" t="s">
        <v>310</v>
      </c>
      <c r="H904" t="s">
        <v>311</v>
      </c>
      <c r="I904">
        <v>2020</v>
      </c>
      <c r="J904" t="s">
        <v>312</v>
      </c>
      <c r="K904">
        <v>7588.1428400000004</v>
      </c>
    </row>
    <row r="905" spans="1:11">
      <c r="A905" t="s">
        <v>307</v>
      </c>
      <c r="B905">
        <v>400</v>
      </c>
      <c r="C905" t="s">
        <v>505</v>
      </c>
      <c r="D905" t="s">
        <v>506</v>
      </c>
      <c r="E905">
        <v>180632</v>
      </c>
      <c r="F905">
        <v>0</v>
      </c>
      <c r="G905" t="s">
        <v>310</v>
      </c>
      <c r="H905" t="s">
        <v>311</v>
      </c>
      <c r="I905">
        <v>2020</v>
      </c>
      <c r="J905" t="s">
        <v>312</v>
      </c>
      <c r="K905">
        <v>177.70567112099999</v>
      </c>
    </row>
    <row r="906" spans="1:11">
      <c r="A906" t="s">
        <v>307</v>
      </c>
      <c r="B906">
        <v>404</v>
      </c>
      <c r="C906" t="s">
        <v>507</v>
      </c>
      <c r="D906" t="s">
        <v>508</v>
      </c>
      <c r="E906">
        <v>180632</v>
      </c>
      <c r="F906">
        <v>0</v>
      </c>
      <c r="G906" t="s">
        <v>310</v>
      </c>
      <c r="H906" t="s">
        <v>311</v>
      </c>
      <c r="I906">
        <v>2020</v>
      </c>
      <c r="J906" t="s">
        <v>312</v>
      </c>
      <c r="K906">
        <v>302.15826600000003</v>
      </c>
    </row>
    <row r="907" spans="1:11">
      <c r="A907" t="s">
        <v>307</v>
      </c>
      <c r="B907">
        <v>410</v>
      </c>
      <c r="C907" t="s">
        <v>389</v>
      </c>
      <c r="D907" t="s">
        <v>390</v>
      </c>
      <c r="E907">
        <v>180632</v>
      </c>
      <c r="F907">
        <v>0</v>
      </c>
      <c r="G907" t="s">
        <v>310</v>
      </c>
      <c r="H907" t="s">
        <v>311</v>
      </c>
      <c r="I907">
        <v>2020</v>
      </c>
      <c r="J907" t="s">
        <v>312</v>
      </c>
      <c r="K907">
        <v>5245.4229999999998</v>
      </c>
    </row>
    <row r="908" spans="1:11">
      <c r="A908" t="s">
        <v>307</v>
      </c>
      <c r="B908">
        <v>414</v>
      </c>
      <c r="C908" t="s">
        <v>509</v>
      </c>
      <c r="D908" t="s">
        <v>510</v>
      </c>
      <c r="E908">
        <v>180632</v>
      </c>
      <c r="F908">
        <v>0</v>
      </c>
      <c r="G908" t="s">
        <v>310</v>
      </c>
      <c r="H908" t="s">
        <v>311</v>
      </c>
      <c r="I908">
        <v>2020</v>
      </c>
      <c r="J908" t="s">
        <v>312</v>
      </c>
      <c r="K908">
        <v>90.378</v>
      </c>
    </row>
    <row r="909" spans="1:11">
      <c r="A909" t="s">
        <v>307</v>
      </c>
      <c r="B909">
        <v>417</v>
      </c>
      <c r="C909" t="s">
        <v>391</v>
      </c>
      <c r="D909" t="s">
        <v>392</v>
      </c>
      <c r="E909">
        <v>180632</v>
      </c>
      <c r="F909">
        <v>0</v>
      </c>
      <c r="G909" t="s">
        <v>310</v>
      </c>
      <c r="H909" t="s">
        <v>311</v>
      </c>
      <c r="I909">
        <v>2020</v>
      </c>
      <c r="J909" t="s">
        <v>312</v>
      </c>
      <c r="K909">
        <v>0.42499999999999999</v>
      </c>
    </row>
    <row r="910" spans="1:11">
      <c r="A910" t="s">
        <v>307</v>
      </c>
      <c r="B910">
        <v>422</v>
      </c>
      <c r="C910" t="s">
        <v>511</v>
      </c>
      <c r="D910" t="s">
        <v>512</v>
      </c>
      <c r="E910">
        <v>180632</v>
      </c>
      <c r="F910">
        <v>0</v>
      </c>
      <c r="G910" t="s">
        <v>310</v>
      </c>
      <c r="H910" t="s">
        <v>311</v>
      </c>
      <c r="I910">
        <v>2020</v>
      </c>
      <c r="J910" t="s">
        <v>312</v>
      </c>
      <c r="K910">
        <v>172.57400000000001</v>
      </c>
    </row>
    <row r="911" spans="1:11">
      <c r="A911" t="s">
        <v>307</v>
      </c>
      <c r="B911">
        <v>428</v>
      </c>
      <c r="C911" t="s">
        <v>393</v>
      </c>
      <c r="D911" t="s">
        <v>394</v>
      </c>
      <c r="E911">
        <v>180632</v>
      </c>
      <c r="F911">
        <v>0</v>
      </c>
      <c r="G911" t="s">
        <v>310</v>
      </c>
      <c r="H911" t="s">
        <v>311</v>
      </c>
      <c r="I911">
        <v>2020</v>
      </c>
      <c r="J911" t="s">
        <v>312</v>
      </c>
      <c r="K911">
        <v>6324.0199910000001</v>
      </c>
    </row>
    <row r="912" spans="1:11">
      <c r="A912" t="s">
        <v>307</v>
      </c>
      <c r="B912">
        <v>440</v>
      </c>
      <c r="C912" t="s">
        <v>395</v>
      </c>
      <c r="D912" t="s">
        <v>396</v>
      </c>
      <c r="E912">
        <v>180632</v>
      </c>
      <c r="F912">
        <v>0</v>
      </c>
      <c r="G912" t="s">
        <v>310</v>
      </c>
      <c r="H912" t="s">
        <v>311</v>
      </c>
      <c r="I912">
        <v>2020</v>
      </c>
      <c r="J912" t="s">
        <v>312</v>
      </c>
      <c r="K912">
        <v>33746.203999999998</v>
      </c>
    </row>
    <row r="913" spans="1:11">
      <c r="A913" t="s">
        <v>307</v>
      </c>
      <c r="B913">
        <v>442</v>
      </c>
      <c r="C913" t="s">
        <v>397</v>
      </c>
      <c r="D913" t="s">
        <v>398</v>
      </c>
      <c r="E913">
        <v>180632</v>
      </c>
      <c r="F913">
        <v>0</v>
      </c>
      <c r="G913" t="s">
        <v>310</v>
      </c>
      <c r="H913" t="s">
        <v>311</v>
      </c>
      <c r="I913">
        <v>2020</v>
      </c>
      <c r="J913" t="s">
        <v>312</v>
      </c>
      <c r="K913">
        <v>235.10245164912001</v>
      </c>
    </row>
    <row r="914" spans="1:11">
      <c r="A914" t="s">
        <v>307</v>
      </c>
      <c r="B914">
        <v>446</v>
      </c>
      <c r="C914" t="s">
        <v>399</v>
      </c>
      <c r="D914" t="s">
        <v>400</v>
      </c>
      <c r="E914">
        <v>180632</v>
      </c>
      <c r="F914">
        <v>0</v>
      </c>
      <c r="G914" t="s">
        <v>310</v>
      </c>
      <c r="H914" t="s">
        <v>311</v>
      </c>
      <c r="I914">
        <v>2020</v>
      </c>
      <c r="J914" t="s">
        <v>312</v>
      </c>
      <c r="K914">
        <v>44.552775478500003</v>
      </c>
    </row>
    <row r="915" spans="1:11">
      <c r="A915" t="s">
        <v>307</v>
      </c>
      <c r="B915">
        <v>450</v>
      </c>
      <c r="C915" t="s">
        <v>513</v>
      </c>
      <c r="D915" t="s">
        <v>514</v>
      </c>
      <c r="E915">
        <v>180632</v>
      </c>
      <c r="F915">
        <v>0</v>
      </c>
      <c r="G915" t="s">
        <v>310</v>
      </c>
      <c r="H915" t="s">
        <v>311</v>
      </c>
      <c r="I915">
        <v>2020</v>
      </c>
      <c r="J915" t="s">
        <v>312</v>
      </c>
      <c r="K915">
        <v>2548.5009599999998</v>
      </c>
    </row>
    <row r="916" spans="1:11">
      <c r="A916" t="s">
        <v>307</v>
      </c>
      <c r="B916">
        <v>458</v>
      </c>
      <c r="C916" t="s">
        <v>401</v>
      </c>
      <c r="D916" t="s">
        <v>402</v>
      </c>
      <c r="E916">
        <v>180632</v>
      </c>
      <c r="F916">
        <v>0</v>
      </c>
      <c r="G916" t="s">
        <v>310</v>
      </c>
      <c r="H916" t="s">
        <v>311</v>
      </c>
      <c r="I916">
        <v>2020</v>
      </c>
      <c r="J916" t="s">
        <v>312</v>
      </c>
      <c r="K916">
        <v>63732.695538601998</v>
      </c>
    </row>
    <row r="917" spans="1:11">
      <c r="A917" t="s">
        <v>307</v>
      </c>
      <c r="B917">
        <v>470</v>
      </c>
      <c r="C917" t="s">
        <v>403</v>
      </c>
      <c r="D917" t="s">
        <v>404</v>
      </c>
      <c r="E917">
        <v>180632</v>
      </c>
      <c r="F917">
        <v>0</v>
      </c>
      <c r="G917" t="s">
        <v>310</v>
      </c>
      <c r="H917" t="s">
        <v>311</v>
      </c>
      <c r="I917">
        <v>2020</v>
      </c>
      <c r="J917" t="s">
        <v>312</v>
      </c>
      <c r="K917">
        <v>0.182751</v>
      </c>
    </row>
    <row r="918" spans="1:11">
      <c r="A918" t="s">
        <v>307</v>
      </c>
      <c r="B918">
        <v>490</v>
      </c>
      <c r="C918" t="s">
        <v>515</v>
      </c>
      <c r="D918" t="s">
        <v>516</v>
      </c>
      <c r="E918">
        <v>180632</v>
      </c>
      <c r="F918">
        <v>0</v>
      </c>
      <c r="G918" t="s">
        <v>310</v>
      </c>
      <c r="H918" t="s">
        <v>311</v>
      </c>
      <c r="I918">
        <v>2020</v>
      </c>
      <c r="J918" t="s">
        <v>312</v>
      </c>
      <c r="K918">
        <v>1508.6944813667401</v>
      </c>
    </row>
    <row r="919" spans="1:11">
      <c r="A919" t="s">
        <v>307</v>
      </c>
      <c r="B919">
        <v>496</v>
      </c>
      <c r="C919" t="s">
        <v>557</v>
      </c>
      <c r="D919" t="s">
        <v>558</v>
      </c>
      <c r="E919">
        <v>180632</v>
      </c>
      <c r="F919">
        <v>0</v>
      </c>
      <c r="G919" t="s">
        <v>310</v>
      </c>
      <c r="H919" t="s">
        <v>311</v>
      </c>
      <c r="I919">
        <v>2020</v>
      </c>
      <c r="J919" t="s">
        <v>312</v>
      </c>
      <c r="K919">
        <v>1.2809200000000001</v>
      </c>
    </row>
    <row r="920" spans="1:11">
      <c r="A920" t="s">
        <v>307</v>
      </c>
      <c r="B920">
        <v>498</v>
      </c>
      <c r="C920" t="s">
        <v>407</v>
      </c>
      <c r="D920" t="s">
        <v>408</v>
      </c>
      <c r="E920">
        <v>180632</v>
      </c>
      <c r="F920">
        <v>0</v>
      </c>
      <c r="G920" t="s">
        <v>310</v>
      </c>
      <c r="H920" t="s">
        <v>311</v>
      </c>
      <c r="I920">
        <v>2020</v>
      </c>
      <c r="J920" t="s">
        <v>312</v>
      </c>
      <c r="K920">
        <v>166.488</v>
      </c>
    </row>
    <row r="921" spans="1:11">
      <c r="A921" t="s">
        <v>307</v>
      </c>
      <c r="B921">
        <v>499</v>
      </c>
      <c r="C921" t="s">
        <v>409</v>
      </c>
      <c r="D921" t="s">
        <v>410</v>
      </c>
      <c r="E921">
        <v>180632</v>
      </c>
      <c r="F921">
        <v>0</v>
      </c>
      <c r="G921" t="s">
        <v>310</v>
      </c>
      <c r="H921" t="s">
        <v>311</v>
      </c>
      <c r="I921">
        <v>2020</v>
      </c>
      <c r="J921" t="s">
        <v>312</v>
      </c>
      <c r="K921">
        <v>719.71659297414999</v>
      </c>
    </row>
    <row r="922" spans="1:11">
      <c r="A922" t="s">
        <v>307</v>
      </c>
      <c r="B922">
        <v>504</v>
      </c>
      <c r="C922" t="s">
        <v>517</v>
      </c>
      <c r="D922" t="s">
        <v>518</v>
      </c>
      <c r="E922">
        <v>180632</v>
      </c>
      <c r="F922">
        <v>0</v>
      </c>
      <c r="G922" t="s">
        <v>310</v>
      </c>
      <c r="H922" t="s">
        <v>311</v>
      </c>
      <c r="I922">
        <v>2020</v>
      </c>
      <c r="J922" t="s">
        <v>312</v>
      </c>
      <c r="K922">
        <v>1086.4054915781301</v>
      </c>
    </row>
    <row r="923" spans="1:11">
      <c r="A923" t="s">
        <v>307</v>
      </c>
      <c r="B923">
        <v>508</v>
      </c>
      <c r="C923" t="s">
        <v>559</v>
      </c>
      <c r="D923" t="s">
        <v>560</v>
      </c>
      <c r="E923">
        <v>180632</v>
      </c>
      <c r="F923">
        <v>0</v>
      </c>
      <c r="G923" t="s">
        <v>310</v>
      </c>
      <c r="H923" t="s">
        <v>311</v>
      </c>
      <c r="I923">
        <v>2020</v>
      </c>
      <c r="J923" t="s">
        <v>312</v>
      </c>
      <c r="K923">
        <v>0.33016000000000001</v>
      </c>
    </row>
    <row r="924" spans="1:11">
      <c r="A924" t="s">
        <v>307</v>
      </c>
      <c r="B924">
        <v>512</v>
      </c>
      <c r="C924" t="s">
        <v>519</v>
      </c>
      <c r="D924" t="s">
        <v>520</v>
      </c>
      <c r="E924">
        <v>180632</v>
      </c>
      <c r="F924">
        <v>0</v>
      </c>
      <c r="G924" t="s">
        <v>310</v>
      </c>
      <c r="H924" t="s">
        <v>311</v>
      </c>
      <c r="I924">
        <v>2020</v>
      </c>
      <c r="J924" t="s">
        <v>312</v>
      </c>
      <c r="K924">
        <v>8012.5376399999996</v>
      </c>
    </row>
    <row r="925" spans="1:11">
      <c r="A925" t="s">
        <v>307</v>
      </c>
      <c r="B925">
        <v>516</v>
      </c>
      <c r="C925" t="s">
        <v>411</v>
      </c>
      <c r="D925" t="s">
        <v>412</v>
      </c>
      <c r="E925">
        <v>180632</v>
      </c>
      <c r="F925">
        <v>0</v>
      </c>
      <c r="G925" t="s">
        <v>310</v>
      </c>
      <c r="H925" t="s">
        <v>311</v>
      </c>
      <c r="I925">
        <v>2020</v>
      </c>
      <c r="J925" t="s">
        <v>312</v>
      </c>
      <c r="K925">
        <v>2.3040039999999999</v>
      </c>
    </row>
    <row r="926" spans="1:11">
      <c r="A926" t="s">
        <v>307</v>
      </c>
      <c r="B926">
        <v>528</v>
      </c>
      <c r="C926" t="s">
        <v>413</v>
      </c>
      <c r="D926" t="s">
        <v>414</v>
      </c>
      <c r="E926">
        <v>180632</v>
      </c>
      <c r="F926">
        <v>0</v>
      </c>
      <c r="G926" t="s">
        <v>310</v>
      </c>
      <c r="H926" t="s">
        <v>311</v>
      </c>
      <c r="I926">
        <v>2020</v>
      </c>
      <c r="J926" t="s">
        <v>312</v>
      </c>
      <c r="K926">
        <v>97648.371433271997</v>
      </c>
    </row>
    <row r="927" spans="1:11">
      <c r="A927" t="s">
        <v>307</v>
      </c>
      <c r="B927">
        <v>554</v>
      </c>
      <c r="C927" t="s">
        <v>415</v>
      </c>
      <c r="D927" t="s">
        <v>416</v>
      </c>
      <c r="E927">
        <v>180632</v>
      </c>
      <c r="F927">
        <v>0</v>
      </c>
      <c r="G927" t="s">
        <v>310</v>
      </c>
      <c r="H927" t="s">
        <v>311</v>
      </c>
      <c r="I927">
        <v>2020</v>
      </c>
      <c r="J927" t="s">
        <v>312</v>
      </c>
      <c r="K927">
        <v>29015.972432999999</v>
      </c>
    </row>
    <row r="928" spans="1:11">
      <c r="A928" t="s">
        <v>307</v>
      </c>
      <c r="B928">
        <v>558</v>
      </c>
      <c r="C928" t="s">
        <v>521</v>
      </c>
      <c r="D928" t="s">
        <v>522</v>
      </c>
      <c r="E928">
        <v>180632</v>
      </c>
      <c r="F928">
        <v>0</v>
      </c>
      <c r="G928" t="s">
        <v>310</v>
      </c>
      <c r="H928" t="s">
        <v>311</v>
      </c>
      <c r="I928">
        <v>2020</v>
      </c>
      <c r="J928" t="s">
        <v>312</v>
      </c>
      <c r="K928">
        <v>11.54142</v>
      </c>
    </row>
    <row r="929" spans="1:11">
      <c r="A929" t="s">
        <v>307</v>
      </c>
      <c r="B929">
        <v>579</v>
      </c>
      <c r="C929" t="s">
        <v>417</v>
      </c>
      <c r="D929" t="s">
        <v>418</v>
      </c>
      <c r="E929">
        <v>180632</v>
      </c>
      <c r="F929">
        <v>0</v>
      </c>
      <c r="G929" t="s">
        <v>310</v>
      </c>
      <c r="H929" t="s">
        <v>311</v>
      </c>
      <c r="I929">
        <v>2020</v>
      </c>
      <c r="J929" t="s">
        <v>312</v>
      </c>
      <c r="K929">
        <v>5152.8789220932003</v>
      </c>
    </row>
    <row r="930" spans="1:11">
      <c r="A930" t="s">
        <v>307</v>
      </c>
      <c r="B930">
        <v>591</v>
      </c>
      <c r="C930" t="s">
        <v>421</v>
      </c>
      <c r="D930" t="s">
        <v>422</v>
      </c>
      <c r="E930">
        <v>180632</v>
      </c>
      <c r="F930">
        <v>0</v>
      </c>
      <c r="G930" t="s">
        <v>310</v>
      </c>
      <c r="H930" t="s">
        <v>311</v>
      </c>
      <c r="I930">
        <v>2020</v>
      </c>
      <c r="J930" t="s">
        <v>312</v>
      </c>
      <c r="K930">
        <v>1324.1690000000001</v>
      </c>
    </row>
    <row r="931" spans="1:11">
      <c r="A931" t="s">
        <v>307</v>
      </c>
      <c r="B931">
        <v>598</v>
      </c>
      <c r="C931" t="s">
        <v>585</v>
      </c>
      <c r="D931" t="s">
        <v>586</v>
      </c>
      <c r="E931">
        <v>180632</v>
      </c>
      <c r="F931">
        <v>0</v>
      </c>
      <c r="G931" t="s">
        <v>310</v>
      </c>
      <c r="H931" t="s">
        <v>311</v>
      </c>
      <c r="I931">
        <v>2020</v>
      </c>
      <c r="J931" t="s">
        <v>312</v>
      </c>
      <c r="K931">
        <v>15.54355</v>
      </c>
    </row>
    <row r="932" spans="1:11">
      <c r="A932" t="s">
        <v>307</v>
      </c>
      <c r="B932">
        <v>604</v>
      </c>
      <c r="C932" t="s">
        <v>523</v>
      </c>
      <c r="D932" t="s">
        <v>524</v>
      </c>
      <c r="E932">
        <v>180632</v>
      </c>
      <c r="F932">
        <v>0</v>
      </c>
      <c r="G932" t="s">
        <v>310</v>
      </c>
      <c r="H932" t="s">
        <v>311</v>
      </c>
      <c r="I932">
        <v>2020</v>
      </c>
      <c r="J932" t="s">
        <v>312</v>
      </c>
      <c r="K932">
        <v>3606.0583499999998</v>
      </c>
    </row>
    <row r="933" spans="1:11">
      <c r="A933" t="s">
        <v>307</v>
      </c>
      <c r="B933">
        <v>608</v>
      </c>
      <c r="C933" t="s">
        <v>425</v>
      </c>
      <c r="D933" t="s">
        <v>426</v>
      </c>
      <c r="E933">
        <v>180632</v>
      </c>
      <c r="F933">
        <v>0</v>
      </c>
      <c r="G933" t="s">
        <v>310</v>
      </c>
      <c r="H933" t="s">
        <v>311</v>
      </c>
      <c r="I933">
        <v>2020</v>
      </c>
      <c r="J933" t="s">
        <v>312</v>
      </c>
      <c r="K933">
        <v>204.11</v>
      </c>
    </row>
    <row r="934" spans="1:11">
      <c r="A934" t="s">
        <v>307</v>
      </c>
      <c r="B934">
        <v>616</v>
      </c>
      <c r="C934" t="s">
        <v>427</v>
      </c>
      <c r="D934" t="s">
        <v>428</v>
      </c>
      <c r="E934">
        <v>180632</v>
      </c>
      <c r="F934">
        <v>0</v>
      </c>
      <c r="G934" t="s">
        <v>310</v>
      </c>
      <c r="H934" t="s">
        <v>311</v>
      </c>
      <c r="I934">
        <v>2020</v>
      </c>
      <c r="J934" t="s">
        <v>312</v>
      </c>
      <c r="K934">
        <v>336613.26</v>
      </c>
    </row>
    <row r="935" spans="1:11">
      <c r="A935" t="s">
        <v>307</v>
      </c>
      <c r="B935">
        <v>620</v>
      </c>
      <c r="C935" t="s">
        <v>429</v>
      </c>
      <c r="D935" t="s">
        <v>430</v>
      </c>
      <c r="E935">
        <v>180632</v>
      </c>
      <c r="F935">
        <v>0</v>
      </c>
      <c r="G935" t="s">
        <v>310</v>
      </c>
      <c r="H935" t="s">
        <v>311</v>
      </c>
      <c r="I935">
        <v>2020</v>
      </c>
      <c r="J935" t="s">
        <v>312</v>
      </c>
      <c r="K935">
        <v>9848.0070589999996</v>
      </c>
    </row>
    <row r="936" spans="1:11">
      <c r="A936" t="s">
        <v>307</v>
      </c>
      <c r="B936">
        <v>642</v>
      </c>
      <c r="C936" t="s">
        <v>431</v>
      </c>
      <c r="D936" t="s">
        <v>432</v>
      </c>
      <c r="E936">
        <v>180632</v>
      </c>
      <c r="F936">
        <v>0</v>
      </c>
      <c r="G936" t="s">
        <v>310</v>
      </c>
      <c r="H936" t="s">
        <v>311</v>
      </c>
      <c r="I936">
        <v>2020</v>
      </c>
      <c r="J936" t="s">
        <v>312</v>
      </c>
      <c r="K936">
        <v>14709.13997</v>
      </c>
    </row>
    <row r="937" spans="1:11">
      <c r="A937" t="s">
        <v>307</v>
      </c>
      <c r="B937">
        <v>643</v>
      </c>
      <c r="C937" t="s">
        <v>575</v>
      </c>
      <c r="D937" t="s">
        <v>576</v>
      </c>
      <c r="E937">
        <v>180632</v>
      </c>
      <c r="F937">
        <v>0</v>
      </c>
      <c r="G937" t="s">
        <v>310</v>
      </c>
      <c r="H937" t="s">
        <v>311</v>
      </c>
      <c r="I937">
        <v>2020</v>
      </c>
      <c r="J937" t="s">
        <v>312</v>
      </c>
      <c r="K937">
        <v>73423.042843200004</v>
      </c>
    </row>
    <row r="938" spans="1:11">
      <c r="A938" t="s">
        <v>307</v>
      </c>
      <c r="B938">
        <v>686</v>
      </c>
      <c r="C938" t="s">
        <v>529</v>
      </c>
      <c r="D938" t="s">
        <v>530</v>
      </c>
      <c r="E938">
        <v>180632</v>
      </c>
      <c r="F938">
        <v>0</v>
      </c>
      <c r="G938" t="s">
        <v>310</v>
      </c>
      <c r="H938" t="s">
        <v>311</v>
      </c>
      <c r="I938">
        <v>2020</v>
      </c>
      <c r="J938" t="s">
        <v>312</v>
      </c>
      <c r="K938">
        <v>290.13206561423999</v>
      </c>
    </row>
    <row r="939" spans="1:11">
      <c r="A939" t="s">
        <v>307</v>
      </c>
      <c r="B939">
        <v>688</v>
      </c>
      <c r="C939" t="s">
        <v>531</v>
      </c>
      <c r="D939" t="s">
        <v>532</v>
      </c>
      <c r="E939">
        <v>180632</v>
      </c>
      <c r="F939">
        <v>0</v>
      </c>
      <c r="G939" t="s">
        <v>310</v>
      </c>
      <c r="H939" t="s">
        <v>311</v>
      </c>
      <c r="I939">
        <v>2020</v>
      </c>
      <c r="J939" t="s">
        <v>312</v>
      </c>
      <c r="K939">
        <v>18549.596000000001</v>
      </c>
    </row>
    <row r="940" spans="1:11">
      <c r="A940" t="s">
        <v>307</v>
      </c>
      <c r="B940">
        <v>699</v>
      </c>
      <c r="C940" t="s">
        <v>433</v>
      </c>
      <c r="D940" t="s">
        <v>434</v>
      </c>
      <c r="E940">
        <v>180632</v>
      </c>
      <c r="F940">
        <v>0</v>
      </c>
      <c r="G940" t="s">
        <v>310</v>
      </c>
      <c r="H940" t="s">
        <v>311</v>
      </c>
      <c r="I940">
        <v>2020</v>
      </c>
      <c r="J940" t="s">
        <v>312</v>
      </c>
      <c r="K940">
        <v>6664.2750090905602</v>
      </c>
    </row>
    <row r="941" spans="1:11">
      <c r="A941" t="s">
        <v>307</v>
      </c>
      <c r="B941">
        <v>702</v>
      </c>
      <c r="C941" t="s">
        <v>533</v>
      </c>
      <c r="D941" t="s">
        <v>534</v>
      </c>
      <c r="E941">
        <v>180632</v>
      </c>
      <c r="F941">
        <v>0</v>
      </c>
      <c r="G941" t="s">
        <v>310</v>
      </c>
      <c r="H941" t="s">
        <v>311</v>
      </c>
      <c r="I941">
        <v>2020</v>
      </c>
      <c r="J941" t="s">
        <v>312</v>
      </c>
      <c r="K941">
        <v>54593.560849887501</v>
      </c>
    </row>
    <row r="942" spans="1:11">
      <c r="A942" t="s">
        <v>307</v>
      </c>
      <c r="B942">
        <v>703</v>
      </c>
      <c r="C942" t="s">
        <v>435</v>
      </c>
      <c r="D942" t="s">
        <v>436</v>
      </c>
      <c r="E942">
        <v>180632</v>
      </c>
      <c r="F942">
        <v>0</v>
      </c>
      <c r="G942" t="s">
        <v>310</v>
      </c>
      <c r="H942" t="s">
        <v>311</v>
      </c>
      <c r="I942">
        <v>2020</v>
      </c>
      <c r="J942" t="s">
        <v>312</v>
      </c>
      <c r="K942">
        <v>49712.035227</v>
      </c>
    </row>
    <row r="943" spans="1:11">
      <c r="A943" t="s">
        <v>307</v>
      </c>
      <c r="B943">
        <v>704</v>
      </c>
      <c r="C943" t="s">
        <v>535</v>
      </c>
      <c r="D943" t="s">
        <v>536</v>
      </c>
      <c r="E943">
        <v>180632</v>
      </c>
      <c r="F943">
        <v>0</v>
      </c>
      <c r="G943" t="s">
        <v>310</v>
      </c>
      <c r="H943" t="s">
        <v>311</v>
      </c>
      <c r="I943">
        <v>2020</v>
      </c>
      <c r="J943" t="s">
        <v>312</v>
      </c>
      <c r="K943">
        <v>3867.8323875000001</v>
      </c>
    </row>
    <row r="944" spans="1:11">
      <c r="A944" t="s">
        <v>307</v>
      </c>
      <c r="B944">
        <v>705</v>
      </c>
      <c r="C944" t="s">
        <v>437</v>
      </c>
      <c r="D944" t="s">
        <v>438</v>
      </c>
      <c r="E944">
        <v>180632</v>
      </c>
      <c r="F944">
        <v>0</v>
      </c>
      <c r="G944" t="s">
        <v>310</v>
      </c>
      <c r="H944" t="s">
        <v>311</v>
      </c>
      <c r="I944">
        <v>2020</v>
      </c>
      <c r="J944" t="s">
        <v>312</v>
      </c>
      <c r="K944">
        <v>3496.2965800000002</v>
      </c>
    </row>
    <row r="945" spans="1:11">
      <c r="A945" t="s">
        <v>307</v>
      </c>
      <c r="B945">
        <v>710</v>
      </c>
      <c r="C945" t="s">
        <v>439</v>
      </c>
      <c r="D945" t="s">
        <v>440</v>
      </c>
      <c r="E945">
        <v>180632</v>
      </c>
      <c r="F945">
        <v>0</v>
      </c>
      <c r="G945" t="s">
        <v>310</v>
      </c>
      <c r="H945" t="s">
        <v>311</v>
      </c>
      <c r="I945">
        <v>2020</v>
      </c>
      <c r="J945" t="s">
        <v>312</v>
      </c>
      <c r="K945">
        <v>9814.76642404208</v>
      </c>
    </row>
    <row r="946" spans="1:11">
      <c r="A946" t="s">
        <v>307</v>
      </c>
      <c r="B946">
        <v>724</v>
      </c>
      <c r="C946" t="s">
        <v>441</v>
      </c>
      <c r="D946" t="s">
        <v>442</v>
      </c>
      <c r="E946">
        <v>180632</v>
      </c>
      <c r="F946">
        <v>0</v>
      </c>
      <c r="G946" t="s">
        <v>310</v>
      </c>
      <c r="H946" t="s">
        <v>311</v>
      </c>
      <c r="I946">
        <v>2020</v>
      </c>
      <c r="J946" t="s">
        <v>312</v>
      </c>
      <c r="K946">
        <v>164669.83045800001</v>
      </c>
    </row>
    <row r="947" spans="1:11">
      <c r="A947" t="s">
        <v>307</v>
      </c>
      <c r="B947">
        <v>748</v>
      </c>
      <c r="C947" t="s">
        <v>537</v>
      </c>
      <c r="D947" t="s">
        <v>538</v>
      </c>
      <c r="E947">
        <v>180632</v>
      </c>
      <c r="F947">
        <v>0</v>
      </c>
      <c r="G947" t="s">
        <v>310</v>
      </c>
      <c r="H947" t="s">
        <v>311</v>
      </c>
      <c r="I947">
        <v>2020</v>
      </c>
      <c r="J947" t="s">
        <v>312</v>
      </c>
      <c r="K947">
        <v>0.15215000000000001</v>
      </c>
    </row>
    <row r="948" spans="1:11">
      <c r="A948" t="s">
        <v>307</v>
      </c>
      <c r="B948">
        <v>752</v>
      </c>
      <c r="C948" t="s">
        <v>443</v>
      </c>
      <c r="D948" t="s">
        <v>444</v>
      </c>
      <c r="E948">
        <v>180632</v>
      </c>
      <c r="F948">
        <v>0</v>
      </c>
      <c r="G948" t="s">
        <v>310</v>
      </c>
      <c r="H948" t="s">
        <v>311</v>
      </c>
      <c r="I948">
        <v>2020</v>
      </c>
      <c r="J948" t="s">
        <v>312</v>
      </c>
      <c r="K948">
        <v>69317.007394</v>
      </c>
    </row>
    <row r="949" spans="1:11">
      <c r="A949" t="s">
        <v>307</v>
      </c>
      <c r="B949">
        <v>757</v>
      </c>
      <c r="C949" t="s">
        <v>445</v>
      </c>
      <c r="D949" t="s">
        <v>446</v>
      </c>
      <c r="E949">
        <v>180632</v>
      </c>
      <c r="F949">
        <v>0</v>
      </c>
      <c r="G949" t="s">
        <v>310</v>
      </c>
      <c r="H949" t="s">
        <v>311</v>
      </c>
      <c r="I949">
        <v>2020</v>
      </c>
      <c r="J949" t="s">
        <v>312</v>
      </c>
      <c r="K949">
        <v>434633.09316533501</v>
      </c>
    </row>
    <row r="950" spans="1:11">
      <c r="A950" t="s">
        <v>307</v>
      </c>
      <c r="B950">
        <v>764</v>
      </c>
      <c r="C950" t="s">
        <v>447</v>
      </c>
      <c r="D950" t="s">
        <v>448</v>
      </c>
      <c r="E950">
        <v>180632</v>
      </c>
      <c r="F950">
        <v>0</v>
      </c>
      <c r="G950" t="s">
        <v>310</v>
      </c>
      <c r="H950" t="s">
        <v>311</v>
      </c>
      <c r="I950">
        <v>2020</v>
      </c>
      <c r="J950" t="s">
        <v>312</v>
      </c>
      <c r="K950">
        <v>1193.6193350000001</v>
      </c>
    </row>
    <row r="951" spans="1:11">
      <c r="A951" t="s">
        <v>307</v>
      </c>
      <c r="B951">
        <v>768</v>
      </c>
      <c r="C951" t="s">
        <v>449</v>
      </c>
      <c r="D951" t="s">
        <v>450</v>
      </c>
      <c r="E951">
        <v>180632</v>
      </c>
      <c r="F951">
        <v>0</v>
      </c>
      <c r="G951" t="s">
        <v>310</v>
      </c>
      <c r="H951" t="s">
        <v>311</v>
      </c>
      <c r="I951">
        <v>2020</v>
      </c>
      <c r="J951" t="s">
        <v>312</v>
      </c>
      <c r="K951">
        <v>64.206248000000002</v>
      </c>
    </row>
    <row r="952" spans="1:11">
      <c r="A952" t="s">
        <v>307</v>
      </c>
      <c r="B952">
        <v>784</v>
      </c>
      <c r="C952" t="s">
        <v>539</v>
      </c>
      <c r="D952" t="s">
        <v>540</v>
      </c>
      <c r="E952">
        <v>180632</v>
      </c>
      <c r="F952">
        <v>0</v>
      </c>
      <c r="G952" t="s">
        <v>310</v>
      </c>
      <c r="H952" t="s">
        <v>311</v>
      </c>
      <c r="I952">
        <v>2020</v>
      </c>
      <c r="J952" t="s">
        <v>312</v>
      </c>
      <c r="K952">
        <v>146314.68063342801</v>
      </c>
    </row>
    <row r="953" spans="1:11">
      <c r="A953" t="s">
        <v>307</v>
      </c>
      <c r="B953">
        <v>788</v>
      </c>
      <c r="C953" t="s">
        <v>541</v>
      </c>
      <c r="D953" t="s">
        <v>542</v>
      </c>
      <c r="E953">
        <v>180632</v>
      </c>
      <c r="F953">
        <v>0</v>
      </c>
      <c r="G953" t="s">
        <v>310</v>
      </c>
      <c r="H953" t="s">
        <v>311</v>
      </c>
      <c r="I953">
        <v>2020</v>
      </c>
      <c r="J953" t="s">
        <v>312</v>
      </c>
      <c r="K953">
        <v>10860.406789999999</v>
      </c>
    </row>
    <row r="954" spans="1:11">
      <c r="A954" t="s">
        <v>307</v>
      </c>
      <c r="B954">
        <v>792</v>
      </c>
      <c r="C954" t="s">
        <v>451</v>
      </c>
      <c r="D954" t="s">
        <v>452</v>
      </c>
      <c r="E954">
        <v>180632</v>
      </c>
      <c r="F954">
        <v>0</v>
      </c>
      <c r="G954" t="s">
        <v>310</v>
      </c>
      <c r="H954" t="s">
        <v>311</v>
      </c>
      <c r="I954">
        <v>2020</v>
      </c>
      <c r="J954" t="s">
        <v>312</v>
      </c>
      <c r="K954">
        <v>70421.635999999999</v>
      </c>
    </row>
    <row r="955" spans="1:11">
      <c r="A955" t="s">
        <v>307</v>
      </c>
      <c r="B955">
        <v>800</v>
      </c>
      <c r="C955" t="s">
        <v>543</v>
      </c>
      <c r="D955" t="s">
        <v>544</v>
      </c>
      <c r="E955">
        <v>180632</v>
      </c>
      <c r="F955">
        <v>0</v>
      </c>
      <c r="G955" t="s">
        <v>310</v>
      </c>
      <c r="H955" t="s">
        <v>311</v>
      </c>
      <c r="I955">
        <v>2020</v>
      </c>
      <c r="J955" t="s">
        <v>312</v>
      </c>
      <c r="K955">
        <v>107.565</v>
      </c>
    </row>
    <row r="956" spans="1:11">
      <c r="A956" t="s">
        <v>307</v>
      </c>
      <c r="B956">
        <v>804</v>
      </c>
      <c r="C956" t="s">
        <v>453</v>
      </c>
      <c r="D956" t="s">
        <v>454</v>
      </c>
      <c r="E956">
        <v>180632</v>
      </c>
      <c r="F956">
        <v>0</v>
      </c>
      <c r="G956" t="s">
        <v>310</v>
      </c>
      <c r="H956" t="s">
        <v>311</v>
      </c>
      <c r="I956">
        <v>2020</v>
      </c>
      <c r="J956" t="s">
        <v>312</v>
      </c>
      <c r="K956">
        <v>46655.70794</v>
      </c>
    </row>
    <row r="957" spans="1:11">
      <c r="A957" t="s">
        <v>307</v>
      </c>
      <c r="B957">
        <v>807</v>
      </c>
      <c r="C957" t="s">
        <v>455</v>
      </c>
      <c r="D957" t="s">
        <v>456</v>
      </c>
      <c r="E957">
        <v>180632</v>
      </c>
      <c r="F957">
        <v>0</v>
      </c>
      <c r="G957" t="s">
        <v>310</v>
      </c>
      <c r="H957" t="s">
        <v>311</v>
      </c>
      <c r="I957">
        <v>2020</v>
      </c>
      <c r="J957" t="s">
        <v>312</v>
      </c>
      <c r="K957">
        <v>783.02450999999996</v>
      </c>
    </row>
    <row r="958" spans="1:11">
      <c r="A958" t="s">
        <v>307</v>
      </c>
      <c r="B958">
        <v>826</v>
      </c>
      <c r="C958" t="s">
        <v>459</v>
      </c>
      <c r="D958" t="s">
        <v>460</v>
      </c>
      <c r="E958">
        <v>180632</v>
      </c>
      <c r="F958">
        <v>0</v>
      </c>
      <c r="G958" t="s">
        <v>310</v>
      </c>
      <c r="H958" t="s">
        <v>311</v>
      </c>
      <c r="I958">
        <v>2020</v>
      </c>
      <c r="J958" t="s">
        <v>312</v>
      </c>
      <c r="K958">
        <v>163223.96670256401</v>
      </c>
    </row>
    <row r="959" spans="1:11">
      <c r="A959" t="s">
        <v>307</v>
      </c>
      <c r="B959">
        <v>834</v>
      </c>
      <c r="C959" t="s">
        <v>581</v>
      </c>
      <c r="D959" t="s">
        <v>582</v>
      </c>
      <c r="E959">
        <v>180632</v>
      </c>
      <c r="F959">
        <v>0</v>
      </c>
      <c r="G959" t="s">
        <v>310</v>
      </c>
      <c r="H959" t="s">
        <v>311</v>
      </c>
      <c r="I959">
        <v>2020</v>
      </c>
      <c r="J959" t="s">
        <v>312</v>
      </c>
      <c r="K959">
        <v>2.8140000000000001</v>
      </c>
    </row>
    <row r="960" spans="1:11">
      <c r="A960" t="s">
        <v>307</v>
      </c>
      <c r="B960">
        <v>842</v>
      </c>
      <c r="C960" t="s">
        <v>461</v>
      </c>
      <c r="D960" t="s">
        <v>462</v>
      </c>
      <c r="E960">
        <v>180632</v>
      </c>
      <c r="F960">
        <v>0</v>
      </c>
      <c r="G960" t="s">
        <v>310</v>
      </c>
      <c r="H960" t="s">
        <v>311</v>
      </c>
      <c r="I960">
        <v>2020</v>
      </c>
      <c r="J960" t="s">
        <v>312</v>
      </c>
      <c r="K960">
        <v>146411.45600000001</v>
      </c>
    </row>
    <row r="961" spans="1:11">
      <c r="A961" t="s">
        <v>307</v>
      </c>
      <c r="B961">
        <v>854</v>
      </c>
      <c r="C961" t="s">
        <v>577</v>
      </c>
      <c r="D961" t="s">
        <v>578</v>
      </c>
      <c r="E961">
        <v>180632</v>
      </c>
      <c r="F961">
        <v>0</v>
      </c>
      <c r="G961" t="s">
        <v>310</v>
      </c>
      <c r="H961" t="s">
        <v>311</v>
      </c>
      <c r="I961">
        <v>2020</v>
      </c>
      <c r="J961" t="s">
        <v>312</v>
      </c>
      <c r="K961">
        <v>10.94253957792</v>
      </c>
    </row>
    <row r="962" spans="1:11">
      <c r="A962" t="s">
        <v>307</v>
      </c>
      <c r="B962">
        <v>858</v>
      </c>
      <c r="C962" t="s">
        <v>545</v>
      </c>
      <c r="D962" t="s">
        <v>546</v>
      </c>
      <c r="E962">
        <v>180632</v>
      </c>
      <c r="F962">
        <v>0</v>
      </c>
      <c r="G962" t="s">
        <v>310</v>
      </c>
      <c r="H962" t="s">
        <v>311</v>
      </c>
      <c r="I962">
        <v>2020</v>
      </c>
      <c r="J962" t="s">
        <v>312</v>
      </c>
      <c r="K962">
        <v>2.2469999999999999</v>
      </c>
    </row>
    <row r="963" spans="1:11">
      <c r="A963" t="s">
        <v>307</v>
      </c>
      <c r="B963">
        <v>860</v>
      </c>
      <c r="C963" t="s">
        <v>463</v>
      </c>
      <c r="D963" t="s">
        <v>464</v>
      </c>
      <c r="E963">
        <v>180632</v>
      </c>
      <c r="F963">
        <v>0</v>
      </c>
      <c r="G963" t="s">
        <v>310</v>
      </c>
      <c r="H963" t="s">
        <v>311</v>
      </c>
      <c r="I963">
        <v>2020</v>
      </c>
      <c r="J963" t="s">
        <v>312</v>
      </c>
      <c r="K963">
        <v>499.90798000000001</v>
      </c>
    </row>
    <row r="964" spans="1:11">
      <c r="A964" t="s">
        <v>307</v>
      </c>
      <c r="B964">
        <v>894</v>
      </c>
      <c r="C964" t="s">
        <v>547</v>
      </c>
      <c r="D964" t="s">
        <v>548</v>
      </c>
      <c r="E964">
        <v>180632</v>
      </c>
      <c r="F964">
        <v>0</v>
      </c>
      <c r="G964" t="s">
        <v>310</v>
      </c>
      <c r="H964" t="s">
        <v>311</v>
      </c>
      <c r="I964">
        <v>2020</v>
      </c>
      <c r="J964" t="s">
        <v>312</v>
      </c>
      <c r="K964">
        <v>58.621146000000003</v>
      </c>
    </row>
    <row r="965" spans="1:11">
      <c r="A965" t="s">
        <v>307</v>
      </c>
      <c r="B965">
        <v>24</v>
      </c>
      <c r="C965" t="s">
        <v>475</v>
      </c>
      <c r="D965" t="s">
        <v>476</v>
      </c>
      <c r="E965">
        <v>180631</v>
      </c>
      <c r="F965">
        <v>0</v>
      </c>
      <c r="G965" t="s">
        <v>310</v>
      </c>
      <c r="H965" t="s">
        <v>311</v>
      </c>
      <c r="I965">
        <v>2020</v>
      </c>
      <c r="J965" t="s">
        <v>312</v>
      </c>
      <c r="K965">
        <v>9.0834109999999999</v>
      </c>
    </row>
    <row r="966" spans="1:11">
      <c r="A966" t="s">
        <v>307</v>
      </c>
      <c r="B966">
        <v>31</v>
      </c>
      <c r="C966" t="s">
        <v>313</v>
      </c>
      <c r="D966" t="s">
        <v>314</v>
      </c>
      <c r="E966">
        <v>180631</v>
      </c>
      <c r="F966">
        <v>0</v>
      </c>
      <c r="G966" t="s">
        <v>310</v>
      </c>
      <c r="H966" t="s">
        <v>311</v>
      </c>
      <c r="I966">
        <v>2020</v>
      </c>
      <c r="J966" t="s">
        <v>312</v>
      </c>
      <c r="K966">
        <v>23.341059999999999</v>
      </c>
    </row>
    <row r="967" spans="1:11">
      <c r="A967" t="s">
        <v>307</v>
      </c>
      <c r="B967">
        <v>32</v>
      </c>
      <c r="C967" t="s">
        <v>315</v>
      </c>
      <c r="D967" t="s">
        <v>316</v>
      </c>
      <c r="E967">
        <v>180631</v>
      </c>
      <c r="F967">
        <v>0</v>
      </c>
      <c r="G967" t="s">
        <v>310</v>
      </c>
      <c r="H967" t="s">
        <v>311</v>
      </c>
      <c r="I967">
        <v>2020</v>
      </c>
      <c r="J967" t="s">
        <v>312</v>
      </c>
      <c r="K967">
        <v>585.12055999999995</v>
      </c>
    </row>
    <row r="968" spans="1:11">
      <c r="A968" t="s">
        <v>307</v>
      </c>
      <c r="B968">
        <v>36</v>
      </c>
      <c r="C968" t="s">
        <v>317</v>
      </c>
      <c r="D968" t="s">
        <v>318</v>
      </c>
      <c r="E968">
        <v>180631</v>
      </c>
      <c r="F968">
        <v>0</v>
      </c>
      <c r="G968" t="s">
        <v>310</v>
      </c>
      <c r="H968" t="s">
        <v>311</v>
      </c>
      <c r="I968">
        <v>2020</v>
      </c>
      <c r="J968" t="s">
        <v>312</v>
      </c>
      <c r="K968">
        <v>27910.198568546399</v>
      </c>
    </row>
    <row r="969" spans="1:11">
      <c r="A969" t="s">
        <v>307</v>
      </c>
      <c r="B969">
        <v>40</v>
      </c>
      <c r="C969" t="s">
        <v>319</v>
      </c>
      <c r="D969" t="s">
        <v>320</v>
      </c>
      <c r="E969">
        <v>180631</v>
      </c>
      <c r="F969">
        <v>0</v>
      </c>
      <c r="G969" t="s">
        <v>310</v>
      </c>
      <c r="H969" t="s">
        <v>311</v>
      </c>
      <c r="I969">
        <v>2020</v>
      </c>
      <c r="J969" t="s">
        <v>312</v>
      </c>
      <c r="K969">
        <v>181783.82930163501</v>
      </c>
    </row>
    <row r="970" spans="1:11">
      <c r="A970" t="s">
        <v>307</v>
      </c>
      <c r="B970">
        <v>48</v>
      </c>
      <c r="C970" t="s">
        <v>477</v>
      </c>
      <c r="D970" t="s">
        <v>478</v>
      </c>
      <c r="E970">
        <v>180631</v>
      </c>
      <c r="F970">
        <v>0</v>
      </c>
      <c r="G970" t="s">
        <v>310</v>
      </c>
      <c r="H970" t="s">
        <v>311</v>
      </c>
      <c r="I970">
        <v>2020</v>
      </c>
      <c r="J970" t="s">
        <v>312</v>
      </c>
      <c r="K970">
        <v>325.88904000000002</v>
      </c>
    </row>
    <row r="971" spans="1:11">
      <c r="A971" t="s">
        <v>307</v>
      </c>
      <c r="B971">
        <v>51</v>
      </c>
      <c r="C971" t="s">
        <v>321</v>
      </c>
      <c r="D971" t="s">
        <v>322</v>
      </c>
      <c r="E971">
        <v>180631</v>
      </c>
      <c r="F971">
        <v>0</v>
      </c>
      <c r="G971" t="s">
        <v>310</v>
      </c>
      <c r="H971" t="s">
        <v>311</v>
      </c>
      <c r="I971">
        <v>2020</v>
      </c>
      <c r="J971" t="s">
        <v>312</v>
      </c>
      <c r="K971">
        <v>329.24471999999997</v>
      </c>
    </row>
    <row r="972" spans="1:11">
      <c r="A972" t="s">
        <v>307</v>
      </c>
      <c r="B972">
        <v>52</v>
      </c>
      <c r="C972" t="s">
        <v>323</v>
      </c>
      <c r="D972" t="s">
        <v>324</v>
      </c>
      <c r="E972">
        <v>180631</v>
      </c>
      <c r="F972">
        <v>0</v>
      </c>
      <c r="G972" t="s">
        <v>310</v>
      </c>
      <c r="H972" t="s">
        <v>311</v>
      </c>
      <c r="I972">
        <v>2020</v>
      </c>
      <c r="J972" t="s">
        <v>312</v>
      </c>
      <c r="K972">
        <v>0.1145</v>
      </c>
    </row>
    <row r="973" spans="1:11">
      <c r="A973" t="s">
        <v>307</v>
      </c>
      <c r="B973">
        <v>56</v>
      </c>
      <c r="C973" t="s">
        <v>325</v>
      </c>
      <c r="D973" t="s">
        <v>326</v>
      </c>
      <c r="E973">
        <v>180631</v>
      </c>
      <c r="F973">
        <v>0</v>
      </c>
      <c r="G973" t="s">
        <v>310</v>
      </c>
      <c r="H973" t="s">
        <v>311</v>
      </c>
      <c r="I973">
        <v>2020</v>
      </c>
      <c r="J973" t="s">
        <v>312</v>
      </c>
      <c r="K973">
        <v>99142.780052000002</v>
      </c>
    </row>
    <row r="974" spans="1:11">
      <c r="A974" t="s">
        <v>307</v>
      </c>
      <c r="B974">
        <v>68</v>
      </c>
      <c r="C974" t="s">
        <v>327</v>
      </c>
      <c r="D974" t="s">
        <v>328</v>
      </c>
      <c r="E974">
        <v>180631</v>
      </c>
      <c r="F974">
        <v>0</v>
      </c>
      <c r="G974" t="s">
        <v>310</v>
      </c>
      <c r="H974" t="s">
        <v>311</v>
      </c>
      <c r="I974">
        <v>2020</v>
      </c>
      <c r="J974" t="s">
        <v>312</v>
      </c>
      <c r="K974">
        <v>154.94328999999999</v>
      </c>
    </row>
    <row r="975" spans="1:11">
      <c r="A975" t="s">
        <v>307</v>
      </c>
      <c r="B975">
        <v>70</v>
      </c>
      <c r="C975" t="s">
        <v>329</v>
      </c>
      <c r="D975" t="s">
        <v>330</v>
      </c>
      <c r="E975">
        <v>180631</v>
      </c>
      <c r="F975">
        <v>0</v>
      </c>
      <c r="G975" t="s">
        <v>310</v>
      </c>
      <c r="H975" t="s">
        <v>311</v>
      </c>
      <c r="I975">
        <v>2020</v>
      </c>
      <c r="J975" t="s">
        <v>312</v>
      </c>
      <c r="K975">
        <v>1336.79718</v>
      </c>
    </row>
    <row r="976" spans="1:11">
      <c r="A976" t="s">
        <v>307</v>
      </c>
      <c r="B976">
        <v>72</v>
      </c>
      <c r="C976" t="s">
        <v>479</v>
      </c>
      <c r="D976" t="s">
        <v>480</v>
      </c>
      <c r="E976">
        <v>180631</v>
      </c>
      <c r="F976">
        <v>0</v>
      </c>
      <c r="G976" t="s">
        <v>310</v>
      </c>
      <c r="H976" t="s">
        <v>311</v>
      </c>
      <c r="I976">
        <v>2020</v>
      </c>
      <c r="J976" t="s">
        <v>312</v>
      </c>
      <c r="K976">
        <v>2.5100000000000001E-2</v>
      </c>
    </row>
    <row r="977" spans="1:11">
      <c r="A977" t="s">
        <v>307</v>
      </c>
      <c r="B977">
        <v>76</v>
      </c>
      <c r="C977" t="s">
        <v>331</v>
      </c>
      <c r="D977" t="s">
        <v>332</v>
      </c>
      <c r="E977">
        <v>180631</v>
      </c>
      <c r="F977">
        <v>0</v>
      </c>
      <c r="G977" t="s">
        <v>310</v>
      </c>
      <c r="H977" t="s">
        <v>311</v>
      </c>
      <c r="I977">
        <v>2020</v>
      </c>
      <c r="J977" t="s">
        <v>312</v>
      </c>
      <c r="K977">
        <v>5900.1409999999996</v>
      </c>
    </row>
    <row r="978" spans="1:11">
      <c r="A978" t="s">
        <v>307</v>
      </c>
      <c r="B978">
        <v>96</v>
      </c>
      <c r="C978" t="s">
        <v>481</v>
      </c>
      <c r="D978" t="s">
        <v>482</v>
      </c>
      <c r="E978">
        <v>180631</v>
      </c>
      <c r="F978">
        <v>0</v>
      </c>
      <c r="G978" t="s">
        <v>310</v>
      </c>
      <c r="H978" t="s">
        <v>311</v>
      </c>
      <c r="I978">
        <v>2020</v>
      </c>
      <c r="J978" t="s">
        <v>312</v>
      </c>
      <c r="K978">
        <v>5.4780000000000002E-2</v>
      </c>
    </row>
    <row r="979" spans="1:11">
      <c r="A979" t="s">
        <v>307</v>
      </c>
      <c r="B979">
        <v>97</v>
      </c>
      <c r="C979" t="s">
        <v>333</v>
      </c>
      <c r="D979" t="s">
        <v>334</v>
      </c>
      <c r="E979">
        <v>180631</v>
      </c>
      <c r="F979">
        <v>0</v>
      </c>
      <c r="G979" t="s">
        <v>310</v>
      </c>
      <c r="H979" t="s">
        <v>311</v>
      </c>
      <c r="I979">
        <v>2020</v>
      </c>
      <c r="J979" t="s">
        <v>312</v>
      </c>
      <c r="K979">
        <v>1041658.755622</v>
      </c>
    </row>
    <row r="980" spans="1:11">
      <c r="A980" t="s">
        <v>307</v>
      </c>
      <c r="B980">
        <v>100</v>
      </c>
      <c r="C980" t="s">
        <v>335</v>
      </c>
      <c r="D980" t="s">
        <v>336</v>
      </c>
      <c r="E980">
        <v>180631</v>
      </c>
      <c r="F980">
        <v>0</v>
      </c>
      <c r="G980" t="s">
        <v>310</v>
      </c>
      <c r="H980" t="s">
        <v>311</v>
      </c>
      <c r="I980">
        <v>2020</v>
      </c>
      <c r="J980" t="s">
        <v>312</v>
      </c>
      <c r="K980">
        <v>41598.570022086198</v>
      </c>
    </row>
    <row r="981" spans="1:11">
      <c r="A981" t="s">
        <v>307</v>
      </c>
      <c r="B981">
        <v>104</v>
      </c>
      <c r="C981" t="s">
        <v>583</v>
      </c>
      <c r="D981" t="s">
        <v>584</v>
      </c>
      <c r="E981">
        <v>180631</v>
      </c>
      <c r="F981">
        <v>0</v>
      </c>
      <c r="G981" t="s">
        <v>310</v>
      </c>
      <c r="H981" t="s">
        <v>311</v>
      </c>
      <c r="I981">
        <v>2020</v>
      </c>
      <c r="J981" t="s">
        <v>312</v>
      </c>
      <c r="K981">
        <v>0.2296</v>
      </c>
    </row>
    <row r="982" spans="1:11">
      <c r="A982" t="s">
        <v>307</v>
      </c>
      <c r="B982">
        <v>112</v>
      </c>
      <c r="C982" t="s">
        <v>569</v>
      </c>
      <c r="D982" t="s">
        <v>570</v>
      </c>
      <c r="E982">
        <v>180631</v>
      </c>
      <c r="F982">
        <v>0</v>
      </c>
      <c r="G982" t="s">
        <v>310</v>
      </c>
      <c r="H982" t="s">
        <v>311</v>
      </c>
      <c r="I982">
        <v>2020</v>
      </c>
      <c r="J982" t="s">
        <v>312</v>
      </c>
      <c r="K982">
        <v>28665.3</v>
      </c>
    </row>
    <row r="983" spans="1:11">
      <c r="A983" t="s">
        <v>307</v>
      </c>
      <c r="B983">
        <v>120</v>
      </c>
      <c r="C983" t="s">
        <v>571</v>
      </c>
      <c r="D983" t="s">
        <v>572</v>
      </c>
      <c r="E983">
        <v>180631</v>
      </c>
      <c r="F983">
        <v>0</v>
      </c>
      <c r="G983" t="s">
        <v>310</v>
      </c>
      <c r="H983" t="s">
        <v>311</v>
      </c>
      <c r="I983">
        <v>2020</v>
      </c>
      <c r="J983" t="s">
        <v>312</v>
      </c>
      <c r="K983">
        <v>154.73635999999999</v>
      </c>
    </row>
    <row r="984" spans="1:11">
      <c r="A984" t="s">
        <v>307</v>
      </c>
      <c r="B984">
        <v>124</v>
      </c>
      <c r="C984" t="s">
        <v>337</v>
      </c>
      <c r="D984" t="s">
        <v>338</v>
      </c>
      <c r="E984">
        <v>180631</v>
      </c>
      <c r="F984">
        <v>0</v>
      </c>
      <c r="G984" t="s">
        <v>310</v>
      </c>
      <c r="H984" t="s">
        <v>311</v>
      </c>
      <c r="I984">
        <v>2020</v>
      </c>
      <c r="J984" t="s">
        <v>312</v>
      </c>
      <c r="K984">
        <v>197563.662694</v>
      </c>
    </row>
    <row r="985" spans="1:11">
      <c r="A985" t="s">
        <v>307</v>
      </c>
      <c r="B985">
        <v>144</v>
      </c>
      <c r="C985" t="s">
        <v>339</v>
      </c>
      <c r="D985" t="s">
        <v>340</v>
      </c>
      <c r="E985">
        <v>180631</v>
      </c>
      <c r="F985">
        <v>0</v>
      </c>
      <c r="G985" t="s">
        <v>310</v>
      </c>
      <c r="H985" t="s">
        <v>311</v>
      </c>
      <c r="I985">
        <v>2020</v>
      </c>
      <c r="J985" t="s">
        <v>312</v>
      </c>
      <c r="K985">
        <v>342.01709459983999</v>
      </c>
    </row>
    <row r="986" spans="1:11">
      <c r="A986" t="s">
        <v>307</v>
      </c>
      <c r="B986">
        <v>152</v>
      </c>
      <c r="C986" t="s">
        <v>341</v>
      </c>
      <c r="D986" t="s">
        <v>342</v>
      </c>
      <c r="E986">
        <v>180631</v>
      </c>
      <c r="F986">
        <v>0</v>
      </c>
      <c r="G986" t="s">
        <v>310</v>
      </c>
      <c r="H986" t="s">
        <v>311</v>
      </c>
      <c r="I986">
        <v>2020</v>
      </c>
      <c r="J986" t="s">
        <v>312</v>
      </c>
      <c r="K986">
        <v>5007.1470046478398</v>
      </c>
    </row>
    <row r="987" spans="1:11">
      <c r="A987" t="s">
        <v>307</v>
      </c>
      <c r="B987">
        <v>156</v>
      </c>
      <c r="C987" t="s">
        <v>343</v>
      </c>
      <c r="D987" t="s">
        <v>344</v>
      </c>
      <c r="E987">
        <v>180631</v>
      </c>
      <c r="F987">
        <v>0</v>
      </c>
      <c r="G987" t="s">
        <v>310</v>
      </c>
      <c r="H987" t="s">
        <v>311</v>
      </c>
      <c r="I987">
        <v>2020</v>
      </c>
      <c r="J987" t="s">
        <v>312</v>
      </c>
      <c r="K987">
        <v>52618.62</v>
      </c>
    </row>
    <row r="988" spans="1:11">
      <c r="A988" t="s">
        <v>307</v>
      </c>
      <c r="B988">
        <v>170</v>
      </c>
      <c r="C988" t="s">
        <v>487</v>
      </c>
      <c r="D988" t="s">
        <v>488</v>
      </c>
      <c r="E988">
        <v>180631</v>
      </c>
      <c r="F988">
        <v>0</v>
      </c>
      <c r="G988" t="s">
        <v>310</v>
      </c>
      <c r="H988" t="s">
        <v>311</v>
      </c>
      <c r="I988">
        <v>2020</v>
      </c>
      <c r="J988" t="s">
        <v>312</v>
      </c>
      <c r="K988">
        <v>3793.5990999999999</v>
      </c>
    </row>
    <row r="989" spans="1:11">
      <c r="A989" t="s">
        <v>307</v>
      </c>
      <c r="B989">
        <v>178</v>
      </c>
      <c r="C989" t="s">
        <v>551</v>
      </c>
      <c r="D989" t="s">
        <v>552</v>
      </c>
      <c r="E989">
        <v>180631</v>
      </c>
      <c r="F989">
        <v>0</v>
      </c>
      <c r="G989" t="s">
        <v>310</v>
      </c>
      <c r="H989" t="s">
        <v>311</v>
      </c>
      <c r="I989">
        <v>2020</v>
      </c>
      <c r="J989" t="s">
        <v>312</v>
      </c>
      <c r="K989">
        <v>30.860130000000002</v>
      </c>
    </row>
    <row r="990" spans="1:11">
      <c r="A990" t="s">
        <v>307</v>
      </c>
      <c r="B990">
        <v>188</v>
      </c>
      <c r="C990" t="s">
        <v>489</v>
      </c>
      <c r="D990" t="s">
        <v>490</v>
      </c>
      <c r="E990">
        <v>180631</v>
      </c>
      <c r="F990">
        <v>0</v>
      </c>
      <c r="G990" t="s">
        <v>310</v>
      </c>
      <c r="H990" t="s">
        <v>311</v>
      </c>
      <c r="I990">
        <v>2020</v>
      </c>
      <c r="J990" t="s">
        <v>312</v>
      </c>
      <c r="K990">
        <v>668.54246000000001</v>
      </c>
    </row>
    <row r="991" spans="1:11">
      <c r="A991" t="s">
        <v>307</v>
      </c>
      <c r="B991">
        <v>191</v>
      </c>
      <c r="C991" t="s">
        <v>345</v>
      </c>
      <c r="D991" t="s">
        <v>346</v>
      </c>
      <c r="E991">
        <v>180631</v>
      </c>
      <c r="F991">
        <v>0</v>
      </c>
      <c r="G991" t="s">
        <v>310</v>
      </c>
      <c r="H991" t="s">
        <v>311</v>
      </c>
      <c r="I991">
        <v>2020</v>
      </c>
      <c r="J991" t="s">
        <v>312</v>
      </c>
      <c r="K991">
        <v>74886.95</v>
      </c>
    </row>
    <row r="992" spans="1:11">
      <c r="A992" t="s">
        <v>307</v>
      </c>
      <c r="B992">
        <v>196</v>
      </c>
      <c r="C992" t="s">
        <v>347</v>
      </c>
      <c r="D992" t="s">
        <v>348</v>
      </c>
      <c r="E992">
        <v>180631</v>
      </c>
      <c r="F992">
        <v>0</v>
      </c>
      <c r="G992" t="s">
        <v>310</v>
      </c>
      <c r="H992" t="s">
        <v>311</v>
      </c>
      <c r="I992">
        <v>2020</v>
      </c>
      <c r="J992" t="s">
        <v>312</v>
      </c>
      <c r="K992">
        <v>75.750438720000005</v>
      </c>
    </row>
    <row r="993" spans="1:11">
      <c r="A993" t="s">
        <v>307</v>
      </c>
      <c r="B993">
        <v>203</v>
      </c>
      <c r="C993" t="s">
        <v>349</v>
      </c>
      <c r="D993" t="s">
        <v>350</v>
      </c>
      <c r="E993">
        <v>180631</v>
      </c>
      <c r="F993">
        <v>0</v>
      </c>
      <c r="G993" t="s">
        <v>310</v>
      </c>
      <c r="H993" t="s">
        <v>311</v>
      </c>
      <c r="I993">
        <v>2020</v>
      </c>
      <c r="J993" t="s">
        <v>312</v>
      </c>
      <c r="K993">
        <v>47182.249000000003</v>
      </c>
    </row>
    <row r="994" spans="1:11">
      <c r="A994" t="s">
        <v>307</v>
      </c>
      <c r="B994">
        <v>208</v>
      </c>
      <c r="C994" t="s">
        <v>351</v>
      </c>
      <c r="D994" t="s">
        <v>352</v>
      </c>
      <c r="E994">
        <v>180631</v>
      </c>
      <c r="F994">
        <v>0</v>
      </c>
      <c r="G994" t="s">
        <v>310</v>
      </c>
      <c r="H994" t="s">
        <v>311</v>
      </c>
      <c r="I994">
        <v>2020</v>
      </c>
      <c r="J994" t="s">
        <v>312</v>
      </c>
      <c r="K994">
        <v>32671.660457907899</v>
      </c>
    </row>
    <row r="995" spans="1:11">
      <c r="A995" t="s">
        <v>307</v>
      </c>
      <c r="B995">
        <v>214</v>
      </c>
      <c r="C995" t="s">
        <v>353</v>
      </c>
      <c r="D995" t="s">
        <v>354</v>
      </c>
      <c r="E995">
        <v>180631</v>
      </c>
      <c r="F995">
        <v>0</v>
      </c>
      <c r="G995" t="s">
        <v>310</v>
      </c>
      <c r="H995" t="s">
        <v>311</v>
      </c>
      <c r="I995">
        <v>2020</v>
      </c>
      <c r="J995" t="s">
        <v>312</v>
      </c>
      <c r="K995">
        <v>122.37117000000001</v>
      </c>
    </row>
    <row r="996" spans="1:11">
      <c r="A996" t="s">
        <v>307</v>
      </c>
      <c r="B996">
        <v>218</v>
      </c>
      <c r="C996" t="s">
        <v>355</v>
      </c>
      <c r="D996" t="s">
        <v>356</v>
      </c>
      <c r="E996">
        <v>180631</v>
      </c>
      <c r="F996">
        <v>0</v>
      </c>
      <c r="G996" t="s">
        <v>310</v>
      </c>
      <c r="H996" t="s">
        <v>311</v>
      </c>
      <c r="I996">
        <v>2020</v>
      </c>
      <c r="J996" t="s">
        <v>312</v>
      </c>
      <c r="K996">
        <v>137.077888</v>
      </c>
    </row>
    <row r="997" spans="1:11">
      <c r="A997" t="s">
        <v>307</v>
      </c>
      <c r="B997">
        <v>222</v>
      </c>
      <c r="C997" t="s">
        <v>357</v>
      </c>
      <c r="D997" t="s">
        <v>358</v>
      </c>
      <c r="E997">
        <v>180631</v>
      </c>
      <c r="F997">
        <v>0</v>
      </c>
      <c r="G997" t="s">
        <v>310</v>
      </c>
      <c r="H997" t="s">
        <v>311</v>
      </c>
      <c r="I997">
        <v>2020</v>
      </c>
      <c r="J997" t="s">
        <v>312</v>
      </c>
      <c r="K997">
        <v>17.924340000000001</v>
      </c>
    </row>
    <row r="998" spans="1:11">
      <c r="A998" t="s">
        <v>307</v>
      </c>
      <c r="B998">
        <v>233</v>
      </c>
      <c r="C998" t="s">
        <v>359</v>
      </c>
      <c r="D998" t="s">
        <v>360</v>
      </c>
      <c r="E998">
        <v>180631</v>
      </c>
      <c r="F998">
        <v>0</v>
      </c>
      <c r="G998" t="s">
        <v>310</v>
      </c>
      <c r="H998" t="s">
        <v>311</v>
      </c>
      <c r="I998">
        <v>2020</v>
      </c>
      <c r="J998" t="s">
        <v>312</v>
      </c>
      <c r="K998">
        <v>1727.29087</v>
      </c>
    </row>
    <row r="999" spans="1:11">
      <c r="A999" t="s">
        <v>307</v>
      </c>
      <c r="B999">
        <v>246</v>
      </c>
      <c r="C999" t="s">
        <v>361</v>
      </c>
      <c r="D999" t="s">
        <v>362</v>
      </c>
      <c r="E999">
        <v>180631</v>
      </c>
      <c r="F999">
        <v>0</v>
      </c>
      <c r="G999" t="s">
        <v>310</v>
      </c>
      <c r="H999" t="s">
        <v>311</v>
      </c>
      <c r="I999">
        <v>2020</v>
      </c>
      <c r="J999" t="s">
        <v>312</v>
      </c>
      <c r="K999">
        <v>6992.9088320520004</v>
      </c>
    </row>
    <row r="1000" spans="1:11">
      <c r="A1000" t="s">
        <v>307</v>
      </c>
      <c r="B1000">
        <v>251</v>
      </c>
      <c r="C1000" t="s">
        <v>363</v>
      </c>
      <c r="D1000" t="s">
        <v>364</v>
      </c>
      <c r="E1000">
        <v>180631</v>
      </c>
      <c r="F1000">
        <v>0</v>
      </c>
      <c r="G1000" t="s">
        <v>310</v>
      </c>
      <c r="H1000" t="s">
        <v>311</v>
      </c>
      <c r="I1000">
        <v>2020</v>
      </c>
      <c r="J1000" t="s">
        <v>312</v>
      </c>
      <c r="K1000">
        <v>73492.171027000004</v>
      </c>
    </row>
    <row r="1001" spans="1:11">
      <c r="A1001" t="s">
        <v>307</v>
      </c>
      <c r="B1001">
        <v>258</v>
      </c>
      <c r="C1001" t="s">
        <v>561</v>
      </c>
      <c r="D1001" t="s">
        <v>562</v>
      </c>
      <c r="E1001">
        <v>180631</v>
      </c>
      <c r="F1001">
        <v>0</v>
      </c>
      <c r="G1001" t="s">
        <v>310</v>
      </c>
      <c r="H1001" t="s">
        <v>311</v>
      </c>
      <c r="I1001">
        <v>2020</v>
      </c>
      <c r="J1001" t="s">
        <v>312</v>
      </c>
      <c r="K1001">
        <v>12.699762873999999</v>
      </c>
    </row>
    <row r="1002" spans="1:11">
      <c r="A1002" t="s">
        <v>307</v>
      </c>
      <c r="B1002">
        <v>268</v>
      </c>
      <c r="C1002" t="s">
        <v>365</v>
      </c>
      <c r="D1002" t="s">
        <v>366</v>
      </c>
      <c r="E1002">
        <v>180631</v>
      </c>
      <c r="F1002">
        <v>0</v>
      </c>
      <c r="G1002" t="s">
        <v>310</v>
      </c>
      <c r="H1002" t="s">
        <v>311</v>
      </c>
      <c r="I1002">
        <v>2020</v>
      </c>
      <c r="J1002" t="s">
        <v>312</v>
      </c>
      <c r="K1002">
        <v>282.34893</v>
      </c>
    </row>
    <row r="1003" spans="1:11">
      <c r="A1003" t="s">
        <v>307</v>
      </c>
      <c r="B1003">
        <v>276</v>
      </c>
      <c r="C1003" t="s">
        <v>367</v>
      </c>
      <c r="D1003" t="s">
        <v>368</v>
      </c>
      <c r="E1003">
        <v>180631</v>
      </c>
      <c r="F1003">
        <v>0</v>
      </c>
      <c r="G1003" t="s">
        <v>310</v>
      </c>
      <c r="H1003" t="s">
        <v>311</v>
      </c>
      <c r="I1003">
        <v>2020</v>
      </c>
      <c r="J1003" t="s">
        <v>312</v>
      </c>
      <c r="K1003">
        <v>1039942.59062077</v>
      </c>
    </row>
    <row r="1004" spans="1:11">
      <c r="A1004" t="s">
        <v>307</v>
      </c>
      <c r="B1004">
        <v>300</v>
      </c>
      <c r="C1004" t="s">
        <v>369</v>
      </c>
      <c r="D1004" t="s">
        <v>370</v>
      </c>
      <c r="E1004">
        <v>180631</v>
      </c>
      <c r="F1004">
        <v>0</v>
      </c>
      <c r="G1004" t="s">
        <v>310</v>
      </c>
      <c r="H1004" t="s">
        <v>311</v>
      </c>
      <c r="I1004">
        <v>2020</v>
      </c>
      <c r="J1004" t="s">
        <v>312</v>
      </c>
      <c r="K1004">
        <v>5024.8822801320002</v>
      </c>
    </row>
    <row r="1005" spans="1:11">
      <c r="A1005" t="s">
        <v>307</v>
      </c>
      <c r="B1005">
        <v>320</v>
      </c>
      <c r="C1005" t="s">
        <v>371</v>
      </c>
      <c r="D1005" t="s">
        <v>372</v>
      </c>
      <c r="E1005">
        <v>180631</v>
      </c>
      <c r="F1005">
        <v>0</v>
      </c>
      <c r="G1005" t="s">
        <v>310</v>
      </c>
      <c r="H1005" t="s">
        <v>311</v>
      </c>
      <c r="I1005">
        <v>2020</v>
      </c>
      <c r="J1005" t="s">
        <v>312</v>
      </c>
      <c r="K1005">
        <v>61.582999999999998</v>
      </c>
    </row>
    <row r="1006" spans="1:11">
      <c r="A1006" t="s">
        <v>307</v>
      </c>
      <c r="B1006">
        <v>340</v>
      </c>
      <c r="C1006" t="s">
        <v>495</v>
      </c>
      <c r="D1006" t="s">
        <v>496</v>
      </c>
      <c r="E1006">
        <v>180631</v>
      </c>
      <c r="F1006">
        <v>0</v>
      </c>
      <c r="G1006" t="s">
        <v>310</v>
      </c>
      <c r="H1006" t="s">
        <v>311</v>
      </c>
      <c r="I1006">
        <v>2020</v>
      </c>
      <c r="J1006" t="s">
        <v>312</v>
      </c>
      <c r="K1006">
        <v>0.17271</v>
      </c>
    </row>
    <row r="1007" spans="1:11">
      <c r="A1007" t="s">
        <v>307</v>
      </c>
      <c r="B1007">
        <v>344</v>
      </c>
      <c r="C1007" t="s">
        <v>375</v>
      </c>
      <c r="D1007" t="s">
        <v>376</v>
      </c>
      <c r="E1007">
        <v>180631</v>
      </c>
      <c r="F1007">
        <v>0</v>
      </c>
      <c r="G1007" t="s">
        <v>310</v>
      </c>
      <c r="H1007" t="s">
        <v>311</v>
      </c>
      <c r="I1007">
        <v>2020</v>
      </c>
      <c r="J1007" t="s">
        <v>312</v>
      </c>
      <c r="K1007">
        <v>17492.169573536001</v>
      </c>
    </row>
    <row r="1008" spans="1:11">
      <c r="A1008" t="s">
        <v>307</v>
      </c>
      <c r="B1008">
        <v>348</v>
      </c>
      <c r="C1008" t="s">
        <v>377</v>
      </c>
      <c r="D1008" t="s">
        <v>378</v>
      </c>
      <c r="E1008">
        <v>180631</v>
      </c>
      <c r="F1008">
        <v>0</v>
      </c>
      <c r="G1008" t="s">
        <v>310</v>
      </c>
      <c r="H1008" t="s">
        <v>311</v>
      </c>
      <c r="I1008">
        <v>2020</v>
      </c>
      <c r="J1008" t="s">
        <v>312</v>
      </c>
      <c r="K1008">
        <v>72042.989000000001</v>
      </c>
    </row>
    <row r="1009" spans="1:11">
      <c r="A1009" t="s">
        <v>307</v>
      </c>
      <c r="B1009">
        <v>352</v>
      </c>
      <c r="C1009" t="s">
        <v>379</v>
      </c>
      <c r="D1009" t="s">
        <v>380</v>
      </c>
      <c r="E1009">
        <v>180631</v>
      </c>
      <c r="F1009">
        <v>0</v>
      </c>
      <c r="G1009" t="s">
        <v>310</v>
      </c>
      <c r="H1009" t="s">
        <v>311</v>
      </c>
      <c r="I1009">
        <v>2020</v>
      </c>
      <c r="J1009" t="s">
        <v>312</v>
      </c>
      <c r="K1009">
        <v>277.30937028573999</v>
      </c>
    </row>
    <row r="1010" spans="1:11">
      <c r="A1010" t="s">
        <v>307</v>
      </c>
      <c r="B1010">
        <v>360</v>
      </c>
      <c r="C1010" t="s">
        <v>497</v>
      </c>
      <c r="D1010" t="s">
        <v>498</v>
      </c>
      <c r="E1010">
        <v>180631</v>
      </c>
      <c r="F1010">
        <v>0</v>
      </c>
      <c r="G1010" t="s">
        <v>310</v>
      </c>
      <c r="H1010" t="s">
        <v>311</v>
      </c>
      <c r="I1010">
        <v>2020</v>
      </c>
      <c r="J1010" t="s">
        <v>312</v>
      </c>
      <c r="K1010">
        <v>1834.515427</v>
      </c>
    </row>
    <row r="1011" spans="1:11">
      <c r="A1011" t="s">
        <v>307</v>
      </c>
      <c r="B1011">
        <v>372</v>
      </c>
      <c r="C1011" t="s">
        <v>381</v>
      </c>
      <c r="D1011" t="s">
        <v>382</v>
      </c>
      <c r="E1011">
        <v>180631</v>
      </c>
      <c r="F1011">
        <v>0</v>
      </c>
      <c r="G1011" t="s">
        <v>310</v>
      </c>
      <c r="H1011" t="s">
        <v>311</v>
      </c>
      <c r="I1011">
        <v>2020</v>
      </c>
      <c r="J1011" t="s">
        <v>312</v>
      </c>
      <c r="K1011">
        <v>26218.565494703998</v>
      </c>
    </row>
    <row r="1012" spans="1:11">
      <c r="A1012" t="s">
        <v>307</v>
      </c>
      <c r="B1012">
        <v>376</v>
      </c>
      <c r="C1012" t="s">
        <v>383</v>
      </c>
      <c r="D1012" t="s">
        <v>384</v>
      </c>
      <c r="E1012">
        <v>180631</v>
      </c>
      <c r="F1012">
        <v>0</v>
      </c>
      <c r="G1012" t="s">
        <v>310</v>
      </c>
      <c r="H1012" t="s">
        <v>311</v>
      </c>
      <c r="I1012">
        <v>2020</v>
      </c>
      <c r="J1012" t="s">
        <v>312</v>
      </c>
      <c r="K1012">
        <v>554</v>
      </c>
    </row>
    <row r="1013" spans="1:11">
      <c r="A1013" t="s">
        <v>307</v>
      </c>
      <c r="B1013">
        <v>380</v>
      </c>
      <c r="C1013" t="s">
        <v>385</v>
      </c>
      <c r="D1013" t="s">
        <v>386</v>
      </c>
      <c r="E1013">
        <v>180631</v>
      </c>
      <c r="F1013">
        <v>0</v>
      </c>
      <c r="G1013" t="s">
        <v>310</v>
      </c>
      <c r="H1013" t="s">
        <v>311</v>
      </c>
      <c r="I1013">
        <v>2020</v>
      </c>
      <c r="J1013" t="s">
        <v>312</v>
      </c>
      <c r="K1013">
        <v>169146.32078519999</v>
      </c>
    </row>
    <row r="1014" spans="1:11">
      <c r="A1014" t="s">
        <v>307</v>
      </c>
      <c r="B1014">
        <v>384</v>
      </c>
      <c r="C1014" t="s">
        <v>499</v>
      </c>
      <c r="D1014" t="s">
        <v>500</v>
      </c>
      <c r="E1014">
        <v>180631</v>
      </c>
      <c r="F1014">
        <v>0</v>
      </c>
      <c r="G1014" t="s">
        <v>310</v>
      </c>
      <c r="H1014" t="s">
        <v>311</v>
      </c>
      <c r="I1014">
        <v>2020</v>
      </c>
      <c r="J1014" t="s">
        <v>312</v>
      </c>
      <c r="K1014">
        <v>6.0974599999999999</v>
      </c>
    </row>
    <row r="1015" spans="1:11">
      <c r="A1015" t="s">
        <v>307</v>
      </c>
      <c r="B1015">
        <v>388</v>
      </c>
      <c r="C1015" t="s">
        <v>501</v>
      </c>
      <c r="D1015" t="s">
        <v>502</v>
      </c>
      <c r="E1015">
        <v>180631</v>
      </c>
      <c r="F1015">
        <v>0</v>
      </c>
      <c r="G1015" t="s">
        <v>310</v>
      </c>
      <c r="H1015" t="s">
        <v>311</v>
      </c>
      <c r="I1015">
        <v>2020</v>
      </c>
      <c r="J1015" t="s">
        <v>312</v>
      </c>
      <c r="K1015">
        <v>2.1878299999999999</v>
      </c>
    </row>
    <row r="1016" spans="1:11">
      <c r="A1016" t="s">
        <v>307</v>
      </c>
      <c r="B1016">
        <v>392</v>
      </c>
      <c r="C1016" t="s">
        <v>387</v>
      </c>
      <c r="D1016" t="s">
        <v>388</v>
      </c>
      <c r="E1016">
        <v>180631</v>
      </c>
      <c r="F1016">
        <v>0</v>
      </c>
      <c r="G1016" t="s">
        <v>310</v>
      </c>
      <c r="H1016" t="s">
        <v>311</v>
      </c>
      <c r="I1016">
        <v>2020</v>
      </c>
      <c r="J1016" t="s">
        <v>312</v>
      </c>
      <c r="K1016">
        <v>19529.063408689999</v>
      </c>
    </row>
    <row r="1017" spans="1:11">
      <c r="A1017" t="s">
        <v>307</v>
      </c>
      <c r="B1017">
        <v>398</v>
      </c>
      <c r="C1017" t="s">
        <v>503</v>
      </c>
      <c r="D1017" t="s">
        <v>504</v>
      </c>
      <c r="E1017">
        <v>180631</v>
      </c>
      <c r="F1017">
        <v>0</v>
      </c>
      <c r="G1017" t="s">
        <v>310</v>
      </c>
      <c r="H1017" t="s">
        <v>311</v>
      </c>
      <c r="I1017">
        <v>2020</v>
      </c>
      <c r="J1017" t="s">
        <v>312</v>
      </c>
      <c r="K1017">
        <v>2468.0077299999998</v>
      </c>
    </row>
    <row r="1018" spans="1:11">
      <c r="A1018" t="s">
        <v>307</v>
      </c>
      <c r="B1018">
        <v>400</v>
      </c>
      <c r="C1018" t="s">
        <v>505</v>
      </c>
      <c r="D1018" t="s">
        <v>506</v>
      </c>
      <c r="E1018">
        <v>180631</v>
      </c>
      <c r="F1018">
        <v>0</v>
      </c>
      <c r="G1018" t="s">
        <v>310</v>
      </c>
      <c r="H1018" t="s">
        <v>311</v>
      </c>
      <c r="I1018">
        <v>2020</v>
      </c>
      <c r="J1018" t="s">
        <v>312</v>
      </c>
      <c r="K1018">
        <v>1168.25376646</v>
      </c>
    </row>
    <row r="1019" spans="1:11">
      <c r="A1019" t="s">
        <v>307</v>
      </c>
      <c r="B1019">
        <v>404</v>
      </c>
      <c r="C1019" t="s">
        <v>507</v>
      </c>
      <c r="D1019" t="s">
        <v>508</v>
      </c>
      <c r="E1019">
        <v>180631</v>
      </c>
      <c r="F1019">
        <v>0</v>
      </c>
      <c r="G1019" t="s">
        <v>310</v>
      </c>
      <c r="H1019" t="s">
        <v>311</v>
      </c>
      <c r="I1019">
        <v>2020</v>
      </c>
      <c r="J1019" t="s">
        <v>312</v>
      </c>
      <c r="K1019">
        <v>56.538732000000003</v>
      </c>
    </row>
    <row r="1020" spans="1:11">
      <c r="A1020" t="s">
        <v>307</v>
      </c>
      <c r="B1020">
        <v>410</v>
      </c>
      <c r="C1020" t="s">
        <v>389</v>
      </c>
      <c r="D1020" t="s">
        <v>390</v>
      </c>
      <c r="E1020">
        <v>180631</v>
      </c>
      <c r="F1020">
        <v>0</v>
      </c>
      <c r="G1020" t="s">
        <v>310</v>
      </c>
      <c r="H1020" t="s">
        <v>311</v>
      </c>
      <c r="I1020">
        <v>2020</v>
      </c>
      <c r="J1020" t="s">
        <v>312</v>
      </c>
      <c r="K1020">
        <v>4177.4620000000004</v>
      </c>
    </row>
    <row r="1021" spans="1:11">
      <c r="A1021" t="s">
        <v>307</v>
      </c>
      <c r="B1021">
        <v>414</v>
      </c>
      <c r="C1021" t="s">
        <v>509</v>
      </c>
      <c r="D1021" t="s">
        <v>510</v>
      </c>
      <c r="E1021">
        <v>180631</v>
      </c>
      <c r="F1021">
        <v>0</v>
      </c>
      <c r="G1021" t="s">
        <v>310</v>
      </c>
      <c r="H1021" t="s">
        <v>311</v>
      </c>
      <c r="I1021">
        <v>2020</v>
      </c>
      <c r="J1021" t="s">
        <v>312</v>
      </c>
      <c r="K1021">
        <v>160.48699999999999</v>
      </c>
    </row>
    <row r="1022" spans="1:11">
      <c r="A1022" t="s">
        <v>307</v>
      </c>
      <c r="B1022">
        <v>417</v>
      </c>
      <c r="C1022" t="s">
        <v>391</v>
      </c>
      <c r="D1022" t="s">
        <v>392</v>
      </c>
      <c r="E1022">
        <v>180631</v>
      </c>
      <c r="F1022">
        <v>0</v>
      </c>
      <c r="G1022" t="s">
        <v>310</v>
      </c>
      <c r="H1022" t="s">
        <v>311</v>
      </c>
      <c r="I1022">
        <v>2020</v>
      </c>
      <c r="J1022" t="s">
        <v>312</v>
      </c>
      <c r="K1022">
        <v>706.95500000000004</v>
      </c>
    </row>
    <row r="1023" spans="1:11">
      <c r="A1023" t="s">
        <v>307</v>
      </c>
      <c r="B1023">
        <v>422</v>
      </c>
      <c r="C1023" t="s">
        <v>511</v>
      </c>
      <c r="D1023" t="s">
        <v>512</v>
      </c>
      <c r="E1023">
        <v>180631</v>
      </c>
      <c r="F1023">
        <v>0</v>
      </c>
      <c r="G1023" t="s">
        <v>310</v>
      </c>
      <c r="H1023" t="s">
        <v>311</v>
      </c>
      <c r="I1023">
        <v>2020</v>
      </c>
      <c r="J1023" t="s">
        <v>312</v>
      </c>
      <c r="K1023">
        <v>11175.458000000001</v>
      </c>
    </row>
    <row r="1024" spans="1:11">
      <c r="A1024" t="s">
        <v>307</v>
      </c>
      <c r="B1024">
        <v>426</v>
      </c>
      <c r="C1024" t="s">
        <v>573</v>
      </c>
      <c r="D1024" t="s">
        <v>574</v>
      </c>
      <c r="E1024">
        <v>180631</v>
      </c>
      <c r="F1024">
        <v>0</v>
      </c>
      <c r="G1024" t="s">
        <v>310</v>
      </c>
      <c r="H1024" t="s">
        <v>311</v>
      </c>
      <c r="I1024">
        <v>2020</v>
      </c>
      <c r="J1024" t="s">
        <v>312</v>
      </c>
      <c r="K1024">
        <v>1.0511506286400001</v>
      </c>
    </row>
    <row r="1025" spans="1:11">
      <c r="A1025" t="s">
        <v>307</v>
      </c>
      <c r="B1025">
        <v>428</v>
      </c>
      <c r="C1025" t="s">
        <v>393</v>
      </c>
      <c r="D1025" t="s">
        <v>394</v>
      </c>
      <c r="E1025">
        <v>180631</v>
      </c>
      <c r="F1025">
        <v>0</v>
      </c>
      <c r="G1025" t="s">
        <v>310</v>
      </c>
      <c r="H1025" t="s">
        <v>311</v>
      </c>
      <c r="I1025">
        <v>2020</v>
      </c>
      <c r="J1025" t="s">
        <v>312</v>
      </c>
      <c r="K1025">
        <v>9167.3310039999997</v>
      </c>
    </row>
    <row r="1026" spans="1:11">
      <c r="A1026" t="s">
        <v>307</v>
      </c>
      <c r="B1026">
        <v>440</v>
      </c>
      <c r="C1026" t="s">
        <v>395</v>
      </c>
      <c r="D1026" t="s">
        <v>396</v>
      </c>
      <c r="E1026">
        <v>180631</v>
      </c>
      <c r="F1026">
        <v>0</v>
      </c>
      <c r="G1026" t="s">
        <v>310</v>
      </c>
      <c r="H1026" t="s">
        <v>311</v>
      </c>
      <c r="I1026">
        <v>2020</v>
      </c>
      <c r="J1026" t="s">
        <v>312</v>
      </c>
      <c r="K1026">
        <v>39832.677000000003</v>
      </c>
    </row>
    <row r="1027" spans="1:11">
      <c r="A1027" t="s">
        <v>307</v>
      </c>
      <c r="B1027">
        <v>442</v>
      </c>
      <c r="C1027" t="s">
        <v>397</v>
      </c>
      <c r="D1027" t="s">
        <v>398</v>
      </c>
      <c r="E1027">
        <v>180631</v>
      </c>
      <c r="F1027">
        <v>0</v>
      </c>
      <c r="G1027" t="s">
        <v>310</v>
      </c>
      <c r="H1027" t="s">
        <v>311</v>
      </c>
      <c r="I1027">
        <v>2020</v>
      </c>
      <c r="J1027" t="s">
        <v>312</v>
      </c>
      <c r="K1027">
        <v>1340.0825192422799</v>
      </c>
    </row>
    <row r="1028" spans="1:11">
      <c r="A1028" t="s">
        <v>307</v>
      </c>
      <c r="B1028">
        <v>446</v>
      </c>
      <c r="C1028" t="s">
        <v>399</v>
      </c>
      <c r="D1028" t="s">
        <v>400</v>
      </c>
      <c r="E1028">
        <v>180631</v>
      </c>
      <c r="F1028">
        <v>0</v>
      </c>
      <c r="G1028" t="s">
        <v>310</v>
      </c>
      <c r="H1028" t="s">
        <v>311</v>
      </c>
      <c r="I1028">
        <v>2020</v>
      </c>
      <c r="J1028" t="s">
        <v>312</v>
      </c>
      <c r="K1028">
        <v>5.3130125106000001</v>
      </c>
    </row>
    <row r="1029" spans="1:11">
      <c r="A1029" t="s">
        <v>307</v>
      </c>
      <c r="B1029">
        <v>450</v>
      </c>
      <c r="C1029" t="s">
        <v>513</v>
      </c>
      <c r="D1029" t="s">
        <v>514</v>
      </c>
      <c r="E1029">
        <v>180631</v>
      </c>
      <c r="F1029">
        <v>0</v>
      </c>
      <c r="G1029" t="s">
        <v>310</v>
      </c>
      <c r="H1029" t="s">
        <v>311</v>
      </c>
      <c r="I1029">
        <v>2020</v>
      </c>
      <c r="J1029" t="s">
        <v>312</v>
      </c>
      <c r="K1029">
        <v>6.6392709999999999</v>
      </c>
    </row>
    <row r="1030" spans="1:11">
      <c r="A1030" t="s">
        <v>307</v>
      </c>
      <c r="B1030">
        <v>458</v>
      </c>
      <c r="C1030" t="s">
        <v>401</v>
      </c>
      <c r="D1030" t="s">
        <v>402</v>
      </c>
      <c r="E1030">
        <v>180631</v>
      </c>
      <c r="F1030">
        <v>0</v>
      </c>
      <c r="G1030" t="s">
        <v>310</v>
      </c>
      <c r="H1030" t="s">
        <v>311</v>
      </c>
      <c r="I1030">
        <v>2020</v>
      </c>
      <c r="J1030" t="s">
        <v>312</v>
      </c>
      <c r="K1030">
        <v>18970.999727581999</v>
      </c>
    </row>
    <row r="1031" spans="1:11">
      <c r="A1031" t="s">
        <v>307</v>
      </c>
      <c r="B1031">
        <v>470</v>
      </c>
      <c r="C1031" t="s">
        <v>403</v>
      </c>
      <c r="D1031" t="s">
        <v>404</v>
      </c>
      <c r="E1031">
        <v>180631</v>
      </c>
      <c r="F1031">
        <v>0</v>
      </c>
      <c r="G1031" t="s">
        <v>310</v>
      </c>
      <c r="H1031" t="s">
        <v>311</v>
      </c>
      <c r="I1031">
        <v>2020</v>
      </c>
      <c r="J1031" t="s">
        <v>312</v>
      </c>
      <c r="K1031">
        <v>544.75896</v>
      </c>
    </row>
    <row r="1032" spans="1:11">
      <c r="A1032" t="s">
        <v>307</v>
      </c>
      <c r="B1032">
        <v>480</v>
      </c>
      <c r="C1032" t="s">
        <v>467</v>
      </c>
      <c r="D1032" t="s">
        <v>468</v>
      </c>
      <c r="E1032">
        <v>180631</v>
      </c>
      <c r="F1032">
        <v>0</v>
      </c>
      <c r="G1032" t="s">
        <v>310</v>
      </c>
      <c r="H1032" t="s">
        <v>311</v>
      </c>
      <c r="I1032">
        <v>2020</v>
      </c>
      <c r="J1032" t="s">
        <v>312</v>
      </c>
      <c r="K1032">
        <v>30.080391461640001</v>
      </c>
    </row>
    <row r="1033" spans="1:11">
      <c r="A1033" t="s">
        <v>307</v>
      </c>
      <c r="B1033">
        <v>490</v>
      </c>
      <c r="C1033" t="s">
        <v>515</v>
      </c>
      <c r="D1033" t="s">
        <v>516</v>
      </c>
      <c r="E1033">
        <v>180631</v>
      </c>
      <c r="F1033">
        <v>0</v>
      </c>
      <c r="G1033" t="s">
        <v>310</v>
      </c>
      <c r="H1033" t="s">
        <v>311</v>
      </c>
      <c r="I1033">
        <v>2020</v>
      </c>
      <c r="J1033" t="s">
        <v>312</v>
      </c>
      <c r="K1033">
        <v>1280.25292390345</v>
      </c>
    </row>
    <row r="1034" spans="1:11">
      <c r="A1034" t="s">
        <v>307</v>
      </c>
      <c r="B1034">
        <v>496</v>
      </c>
      <c r="C1034" t="s">
        <v>557</v>
      </c>
      <c r="D1034" t="s">
        <v>558</v>
      </c>
      <c r="E1034">
        <v>180631</v>
      </c>
      <c r="F1034">
        <v>0</v>
      </c>
      <c r="G1034" t="s">
        <v>310</v>
      </c>
      <c r="H1034" t="s">
        <v>311</v>
      </c>
      <c r="I1034">
        <v>2020</v>
      </c>
      <c r="J1034" t="s">
        <v>312</v>
      </c>
      <c r="K1034">
        <v>37.313049999999997</v>
      </c>
    </row>
    <row r="1035" spans="1:11">
      <c r="A1035" t="s">
        <v>307</v>
      </c>
      <c r="B1035">
        <v>498</v>
      </c>
      <c r="C1035" t="s">
        <v>407</v>
      </c>
      <c r="D1035" t="s">
        <v>408</v>
      </c>
      <c r="E1035">
        <v>180631</v>
      </c>
      <c r="F1035">
        <v>0</v>
      </c>
      <c r="G1035" t="s">
        <v>310</v>
      </c>
      <c r="H1035" t="s">
        <v>311</v>
      </c>
      <c r="I1035">
        <v>2020</v>
      </c>
      <c r="J1035" t="s">
        <v>312</v>
      </c>
      <c r="K1035">
        <v>102.286</v>
      </c>
    </row>
    <row r="1036" spans="1:11">
      <c r="A1036" t="s">
        <v>307</v>
      </c>
      <c r="B1036">
        <v>499</v>
      </c>
      <c r="C1036" t="s">
        <v>409</v>
      </c>
      <c r="D1036" t="s">
        <v>410</v>
      </c>
      <c r="E1036">
        <v>180631</v>
      </c>
      <c r="F1036">
        <v>0</v>
      </c>
      <c r="G1036" t="s">
        <v>310</v>
      </c>
      <c r="H1036" t="s">
        <v>311</v>
      </c>
      <c r="I1036">
        <v>2020</v>
      </c>
      <c r="J1036" t="s">
        <v>312</v>
      </c>
      <c r="K1036">
        <v>1.7435590520568001</v>
      </c>
    </row>
    <row r="1037" spans="1:11">
      <c r="A1037" t="s">
        <v>307</v>
      </c>
      <c r="B1037">
        <v>504</v>
      </c>
      <c r="C1037" t="s">
        <v>517</v>
      </c>
      <c r="D1037" t="s">
        <v>518</v>
      </c>
      <c r="E1037">
        <v>180631</v>
      </c>
      <c r="F1037">
        <v>0</v>
      </c>
      <c r="G1037" t="s">
        <v>310</v>
      </c>
      <c r="H1037" t="s">
        <v>311</v>
      </c>
      <c r="I1037">
        <v>2020</v>
      </c>
      <c r="J1037" t="s">
        <v>312</v>
      </c>
      <c r="K1037">
        <v>134.98763638170001</v>
      </c>
    </row>
    <row r="1038" spans="1:11">
      <c r="A1038" t="s">
        <v>307</v>
      </c>
      <c r="B1038">
        <v>508</v>
      </c>
      <c r="C1038" t="s">
        <v>559</v>
      </c>
      <c r="D1038" t="s">
        <v>560</v>
      </c>
      <c r="E1038">
        <v>180631</v>
      </c>
      <c r="F1038">
        <v>0</v>
      </c>
      <c r="G1038" t="s">
        <v>310</v>
      </c>
      <c r="H1038" t="s">
        <v>311</v>
      </c>
      <c r="I1038">
        <v>2020</v>
      </c>
      <c r="J1038" t="s">
        <v>312</v>
      </c>
      <c r="K1038">
        <v>24.974360000000001</v>
      </c>
    </row>
    <row r="1039" spans="1:11">
      <c r="A1039" t="s">
        <v>307</v>
      </c>
      <c r="B1039">
        <v>512</v>
      </c>
      <c r="C1039" t="s">
        <v>519</v>
      </c>
      <c r="D1039" t="s">
        <v>520</v>
      </c>
      <c r="E1039">
        <v>180631</v>
      </c>
      <c r="F1039">
        <v>0</v>
      </c>
      <c r="G1039" t="s">
        <v>310</v>
      </c>
      <c r="H1039" t="s">
        <v>311</v>
      </c>
      <c r="I1039">
        <v>2020</v>
      </c>
      <c r="J1039" t="s">
        <v>312</v>
      </c>
      <c r="K1039">
        <v>2617.4900120000002</v>
      </c>
    </row>
    <row r="1040" spans="1:11">
      <c r="A1040" t="s">
        <v>307</v>
      </c>
      <c r="B1040">
        <v>516</v>
      </c>
      <c r="C1040" t="s">
        <v>411</v>
      </c>
      <c r="D1040" t="s">
        <v>412</v>
      </c>
      <c r="E1040">
        <v>180631</v>
      </c>
      <c r="F1040">
        <v>0</v>
      </c>
      <c r="G1040" t="s">
        <v>310</v>
      </c>
      <c r="H1040" t="s">
        <v>311</v>
      </c>
      <c r="I1040">
        <v>2020</v>
      </c>
      <c r="J1040" t="s">
        <v>312</v>
      </c>
      <c r="K1040">
        <v>0.73652200000000001</v>
      </c>
    </row>
    <row r="1041" spans="1:11">
      <c r="A1041" t="s">
        <v>307</v>
      </c>
      <c r="B1041">
        <v>528</v>
      </c>
      <c r="C1041" t="s">
        <v>413</v>
      </c>
      <c r="D1041" t="s">
        <v>414</v>
      </c>
      <c r="E1041">
        <v>180631</v>
      </c>
      <c r="F1041">
        <v>0</v>
      </c>
      <c r="G1041" t="s">
        <v>310</v>
      </c>
      <c r="H1041" t="s">
        <v>311</v>
      </c>
      <c r="I1041">
        <v>2020</v>
      </c>
      <c r="J1041" t="s">
        <v>312</v>
      </c>
      <c r="K1041">
        <v>717989.63571548404</v>
      </c>
    </row>
    <row r="1042" spans="1:11">
      <c r="A1042" t="s">
        <v>307</v>
      </c>
      <c r="B1042">
        <v>554</v>
      </c>
      <c r="C1042" t="s">
        <v>415</v>
      </c>
      <c r="D1042" t="s">
        <v>416</v>
      </c>
      <c r="E1042">
        <v>180631</v>
      </c>
      <c r="F1042">
        <v>0</v>
      </c>
      <c r="G1042" t="s">
        <v>310</v>
      </c>
      <c r="H1042" t="s">
        <v>311</v>
      </c>
      <c r="I1042">
        <v>2020</v>
      </c>
      <c r="J1042" t="s">
        <v>312</v>
      </c>
      <c r="K1042">
        <v>10312.974346000001</v>
      </c>
    </row>
    <row r="1043" spans="1:11">
      <c r="A1043" t="s">
        <v>307</v>
      </c>
      <c r="B1043">
        <v>558</v>
      </c>
      <c r="C1043" t="s">
        <v>521</v>
      </c>
      <c r="D1043" t="s">
        <v>522</v>
      </c>
      <c r="E1043">
        <v>180631</v>
      </c>
      <c r="F1043">
        <v>0</v>
      </c>
      <c r="G1043" t="s">
        <v>310</v>
      </c>
      <c r="H1043" t="s">
        <v>311</v>
      </c>
      <c r="I1043">
        <v>2020</v>
      </c>
      <c r="J1043" t="s">
        <v>312</v>
      </c>
      <c r="K1043">
        <v>2.2686899999999999</v>
      </c>
    </row>
    <row r="1044" spans="1:11">
      <c r="A1044" t="s">
        <v>307</v>
      </c>
      <c r="B1044">
        <v>579</v>
      </c>
      <c r="C1044" t="s">
        <v>417</v>
      </c>
      <c r="D1044" t="s">
        <v>418</v>
      </c>
      <c r="E1044">
        <v>180631</v>
      </c>
      <c r="F1044">
        <v>0</v>
      </c>
      <c r="G1044" t="s">
        <v>310</v>
      </c>
      <c r="H1044" t="s">
        <v>311</v>
      </c>
      <c r="I1044">
        <v>2020</v>
      </c>
      <c r="J1044" t="s">
        <v>312</v>
      </c>
      <c r="K1044">
        <v>1026.4268572644</v>
      </c>
    </row>
    <row r="1045" spans="1:11">
      <c r="A1045" t="s">
        <v>307</v>
      </c>
      <c r="B1045">
        <v>591</v>
      </c>
      <c r="C1045" t="s">
        <v>421</v>
      </c>
      <c r="D1045" t="s">
        <v>422</v>
      </c>
      <c r="E1045">
        <v>180631</v>
      </c>
      <c r="F1045">
        <v>0</v>
      </c>
      <c r="G1045" t="s">
        <v>310</v>
      </c>
      <c r="H1045" t="s">
        <v>311</v>
      </c>
      <c r="I1045">
        <v>2020</v>
      </c>
      <c r="J1045" t="s">
        <v>312</v>
      </c>
      <c r="K1045">
        <v>1526.9690000000001</v>
      </c>
    </row>
    <row r="1046" spans="1:11">
      <c r="A1046" t="s">
        <v>307</v>
      </c>
      <c r="B1046">
        <v>598</v>
      </c>
      <c r="C1046" t="s">
        <v>585</v>
      </c>
      <c r="D1046" t="s">
        <v>586</v>
      </c>
      <c r="E1046">
        <v>180631</v>
      </c>
      <c r="F1046">
        <v>0</v>
      </c>
      <c r="G1046" t="s">
        <v>310</v>
      </c>
      <c r="H1046" t="s">
        <v>311</v>
      </c>
      <c r="I1046">
        <v>2020</v>
      </c>
      <c r="J1046" t="s">
        <v>312</v>
      </c>
      <c r="K1046">
        <v>13.112178</v>
      </c>
    </row>
    <row r="1047" spans="1:11">
      <c r="A1047" t="s">
        <v>307</v>
      </c>
      <c r="B1047">
        <v>600</v>
      </c>
      <c r="C1047" t="s">
        <v>423</v>
      </c>
      <c r="D1047" t="s">
        <v>424</v>
      </c>
      <c r="E1047">
        <v>180631</v>
      </c>
      <c r="F1047">
        <v>0</v>
      </c>
      <c r="G1047" t="s">
        <v>310</v>
      </c>
      <c r="H1047" t="s">
        <v>311</v>
      </c>
      <c r="I1047">
        <v>2020</v>
      </c>
      <c r="J1047" t="s">
        <v>312</v>
      </c>
      <c r="K1047">
        <v>0.68400000000000005</v>
      </c>
    </row>
    <row r="1048" spans="1:11">
      <c r="A1048" t="s">
        <v>307</v>
      </c>
      <c r="B1048">
        <v>604</v>
      </c>
      <c r="C1048" t="s">
        <v>523</v>
      </c>
      <c r="D1048" t="s">
        <v>524</v>
      </c>
      <c r="E1048">
        <v>180631</v>
      </c>
      <c r="F1048">
        <v>0</v>
      </c>
      <c r="G1048" t="s">
        <v>310</v>
      </c>
      <c r="H1048" t="s">
        <v>311</v>
      </c>
      <c r="I1048">
        <v>2020</v>
      </c>
      <c r="J1048" t="s">
        <v>312</v>
      </c>
      <c r="K1048">
        <v>1063.7236600000001</v>
      </c>
    </row>
    <row r="1049" spans="1:11">
      <c r="A1049" t="s">
        <v>307</v>
      </c>
      <c r="B1049">
        <v>608</v>
      </c>
      <c r="C1049" t="s">
        <v>425</v>
      </c>
      <c r="D1049" t="s">
        <v>426</v>
      </c>
      <c r="E1049">
        <v>180631</v>
      </c>
      <c r="F1049">
        <v>0</v>
      </c>
      <c r="G1049" t="s">
        <v>310</v>
      </c>
      <c r="H1049" t="s">
        <v>311</v>
      </c>
      <c r="I1049">
        <v>2020</v>
      </c>
      <c r="J1049" t="s">
        <v>312</v>
      </c>
      <c r="K1049">
        <v>48.536999999999999</v>
      </c>
    </row>
    <row r="1050" spans="1:11">
      <c r="A1050" t="s">
        <v>307</v>
      </c>
      <c r="B1050">
        <v>616</v>
      </c>
      <c r="C1050" t="s">
        <v>427</v>
      </c>
      <c r="D1050" t="s">
        <v>428</v>
      </c>
      <c r="E1050">
        <v>180631</v>
      </c>
      <c r="F1050">
        <v>0</v>
      </c>
      <c r="G1050" t="s">
        <v>310</v>
      </c>
      <c r="H1050" t="s">
        <v>311</v>
      </c>
      <c r="I1050">
        <v>2020</v>
      </c>
      <c r="J1050" t="s">
        <v>312</v>
      </c>
      <c r="K1050">
        <v>219075.1</v>
      </c>
    </row>
    <row r="1051" spans="1:11">
      <c r="A1051" t="s">
        <v>307</v>
      </c>
      <c r="B1051">
        <v>620</v>
      </c>
      <c r="C1051" t="s">
        <v>429</v>
      </c>
      <c r="D1051" t="s">
        <v>430</v>
      </c>
      <c r="E1051">
        <v>180631</v>
      </c>
      <c r="F1051">
        <v>0</v>
      </c>
      <c r="G1051" t="s">
        <v>310</v>
      </c>
      <c r="H1051" t="s">
        <v>311</v>
      </c>
      <c r="I1051">
        <v>2020</v>
      </c>
      <c r="J1051" t="s">
        <v>312</v>
      </c>
      <c r="K1051">
        <v>4572.0895149999997</v>
      </c>
    </row>
    <row r="1052" spans="1:11">
      <c r="A1052" t="s">
        <v>307</v>
      </c>
      <c r="B1052">
        <v>642</v>
      </c>
      <c r="C1052" t="s">
        <v>431</v>
      </c>
      <c r="D1052" t="s">
        <v>432</v>
      </c>
      <c r="E1052">
        <v>180631</v>
      </c>
      <c r="F1052">
        <v>0</v>
      </c>
      <c r="G1052" t="s">
        <v>310</v>
      </c>
      <c r="H1052" t="s">
        <v>311</v>
      </c>
      <c r="I1052">
        <v>2020</v>
      </c>
      <c r="J1052" t="s">
        <v>312</v>
      </c>
      <c r="K1052">
        <v>22911.99699</v>
      </c>
    </row>
    <row r="1053" spans="1:11">
      <c r="A1053" t="s">
        <v>307</v>
      </c>
      <c r="B1053">
        <v>643</v>
      </c>
      <c r="C1053" t="s">
        <v>575</v>
      </c>
      <c r="D1053" t="s">
        <v>576</v>
      </c>
      <c r="E1053">
        <v>180631</v>
      </c>
      <c r="F1053">
        <v>0</v>
      </c>
      <c r="G1053" t="s">
        <v>310</v>
      </c>
      <c r="H1053" t="s">
        <v>311</v>
      </c>
      <c r="I1053">
        <v>2020</v>
      </c>
      <c r="J1053" t="s">
        <v>312</v>
      </c>
      <c r="K1053">
        <v>144925.23224799999</v>
      </c>
    </row>
    <row r="1054" spans="1:11">
      <c r="A1054" t="s">
        <v>307</v>
      </c>
      <c r="B1054">
        <v>688</v>
      </c>
      <c r="C1054" t="s">
        <v>531</v>
      </c>
      <c r="D1054" t="s">
        <v>532</v>
      </c>
      <c r="E1054">
        <v>180631</v>
      </c>
      <c r="F1054">
        <v>0</v>
      </c>
      <c r="G1054" t="s">
        <v>310</v>
      </c>
      <c r="H1054" t="s">
        <v>311</v>
      </c>
      <c r="I1054">
        <v>2020</v>
      </c>
      <c r="J1054" t="s">
        <v>312</v>
      </c>
      <c r="K1054">
        <v>11479.29</v>
      </c>
    </row>
    <row r="1055" spans="1:11">
      <c r="A1055" t="s">
        <v>307</v>
      </c>
      <c r="B1055">
        <v>699</v>
      </c>
      <c r="C1055" t="s">
        <v>433</v>
      </c>
      <c r="D1055" t="s">
        <v>434</v>
      </c>
      <c r="E1055">
        <v>180631</v>
      </c>
      <c r="F1055">
        <v>0</v>
      </c>
      <c r="G1055" t="s">
        <v>310</v>
      </c>
      <c r="H1055" t="s">
        <v>311</v>
      </c>
      <c r="I1055">
        <v>2020</v>
      </c>
      <c r="J1055" t="s">
        <v>312</v>
      </c>
      <c r="K1055">
        <v>3675.5670178180799</v>
      </c>
    </row>
    <row r="1056" spans="1:11">
      <c r="A1056" t="s">
        <v>307</v>
      </c>
      <c r="B1056">
        <v>702</v>
      </c>
      <c r="C1056" t="s">
        <v>533</v>
      </c>
      <c r="D1056" t="s">
        <v>534</v>
      </c>
      <c r="E1056">
        <v>180631</v>
      </c>
      <c r="F1056">
        <v>0</v>
      </c>
      <c r="G1056" t="s">
        <v>310</v>
      </c>
      <c r="H1056" t="s">
        <v>311</v>
      </c>
      <c r="I1056">
        <v>2020</v>
      </c>
      <c r="J1056" t="s">
        <v>312</v>
      </c>
      <c r="K1056">
        <v>28337.40443205</v>
      </c>
    </row>
    <row r="1057" spans="1:11">
      <c r="A1057" t="s">
        <v>307</v>
      </c>
      <c r="B1057">
        <v>703</v>
      </c>
      <c r="C1057" t="s">
        <v>435</v>
      </c>
      <c r="D1057" t="s">
        <v>436</v>
      </c>
      <c r="E1057">
        <v>180631</v>
      </c>
      <c r="F1057">
        <v>0</v>
      </c>
      <c r="G1057" t="s">
        <v>310</v>
      </c>
      <c r="H1057" t="s">
        <v>311</v>
      </c>
      <c r="I1057">
        <v>2020</v>
      </c>
      <c r="J1057" t="s">
        <v>312</v>
      </c>
      <c r="K1057">
        <v>38303.610249999998</v>
      </c>
    </row>
    <row r="1058" spans="1:11">
      <c r="A1058" t="s">
        <v>307</v>
      </c>
      <c r="B1058">
        <v>704</v>
      </c>
      <c r="C1058" t="s">
        <v>535</v>
      </c>
      <c r="D1058" t="s">
        <v>536</v>
      </c>
      <c r="E1058">
        <v>180631</v>
      </c>
      <c r="F1058">
        <v>0</v>
      </c>
      <c r="G1058" t="s">
        <v>310</v>
      </c>
      <c r="H1058" t="s">
        <v>311</v>
      </c>
      <c r="I1058">
        <v>2020</v>
      </c>
      <c r="J1058" t="s">
        <v>312</v>
      </c>
      <c r="K1058">
        <v>68.647750000000002</v>
      </c>
    </row>
    <row r="1059" spans="1:11">
      <c r="A1059" t="s">
        <v>307</v>
      </c>
      <c r="B1059">
        <v>705</v>
      </c>
      <c r="C1059" t="s">
        <v>437</v>
      </c>
      <c r="D1059" t="s">
        <v>438</v>
      </c>
      <c r="E1059">
        <v>180631</v>
      </c>
      <c r="F1059">
        <v>0</v>
      </c>
      <c r="G1059" t="s">
        <v>310</v>
      </c>
      <c r="H1059" t="s">
        <v>311</v>
      </c>
      <c r="I1059">
        <v>2020</v>
      </c>
      <c r="J1059" t="s">
        <v>312</v>
      </c>
      <c r="K1059">
        <v>3033.7186499999998</v>
      </c>
    </row>
    <row r="1060" spans="1:11">
      <c r="A1060" t="s">
        <v>307</v>
      </c>
      <c r="B1060">
        <v>710</v>
      </c>
      <c r="C1060" t="s">
        <v>439</v>
      </c>
      <c r="D1060" t="s">
        <v>440</v>
      </c>
      <c r="E1060">
        <v>180631</v>
      </c>
      <c r="F1060">
        <v>0</v>
      </c>
      <c r="G1060" t="s">
        <v>310</v>
      </c>
      <c r="H1060" t="s">
        <v>311</v>
      </c>
      <c r="I1060">
        <v>2020</v>
      </c>
      <c r="J1060" t="s">
        <v>312</v>
      </c>
      <c r="K1060">
        <v>13495.836121535</v>
      </c>
    </row>
    <row r="1061" spans="1:11">
      <c r="A1061" t="s">
        <v>307</v>
      </c>
      <c r="B1061">
        <v>724</v>
      </c>
      <c r="C1061" t="s">
        <v>441</v>
      </c>
      <c r="D1061" t="s">
        <v>442</v>
      </c>
      <c r="E1061">
        <v>180631</v>
      </c>
      <c r="F1061">
        <v>0</v>
      </c>
      <c r="G1061" t="s">
        <v>310</v>
      </c>
      <c r="H1061" t="s">
        <v>311</v>
      </c>
      <c r="I1061">
        <v>2020</v>
      </c>
      <c r="J1061" t="s">
        <v>312</v>
      </c>
      <c r="K1061">
        <v>51183.492427999998</v>
      </c>
    </row>
    <row r="1062" spans="1:11">
      <c r="A1062" t="s">
        <v>307</v>
      </c>
      <c r="B1062">
        <v>748</v>
      </c>
      <c r="C1062" t="s">
        <v>537</v>
      </c>
      <c r="D1062" t="s">
        <v>538</v>
      </c>
      <c r="E1062">
        <v>180631</v>
      </c>
      <c r="F1062">
        <v>0</v>
      </c>
      <c r="G1062" t="s">
        <v>310</v>
      </c>
      <c r="H1062" t="s">
        <v>311</v>
      </c>
      <c r="I1062">
        <v>2020</v>
      </c>
      <c r="J1062" t="s">
        <v>312</v>
      </c>
      <c r="K1062">
        <v>0.10401000000000001</v>
      </c>
    </row>
    <row r="1063" spans="1:11">
      <c r="A1063" t="s">
        <v>307</v>
      </c>
      <c r="B1063">
        <v>752</v>
      </c>
      <c r="C1063" t="s">
        <v>443</v>
      </c>
      <c r="D1063" t="s">
        <v>444</v>
      </c>
      <c r="E1063">
        <v>180631</v>
      </c>
      <c r="F1063">
        <v>0</v>
      </c>
      <c r="G1063" t="s">
        <v>310</v>
      </c>
      <c r="H1063" t="s">
        <v>311</v>
      </c>
      <c r="I1063">
        <v>2020</v>
      </c>
      <c r="J1063" t="s">
        <v>312</v>
      </c>
      <c r="K1063">
        <v>87357.120364000002</v>
      </c>
    </row>
    <row r="1064" spans="1:11">
      <c r="A1064" t="s">
        <v>307</v>
      </c>
      <c r="B1064">
        <v>757</v>
      </c>
      <c r="C1064" t="s">
        <v>445</v>
      </c>
      <c r="D1064" t="s">
        <v>446</v>
      </c>
      <c r="E1064">
        <v>180631</v>
      </c>
      <c r="F1064">
        <v>0</v>
      </c>
      <c r="G1064" t="s">
        <v>310</v>
      </c>
      <c r="H1064" t="s">
        <v>311</v>
      </c>
      <c r="I1064">
        <v>2020</v>
      </c>
      <c r="J1064" t="s">
        <v>312</v>
      </c>
      <c r="K1064">
        <v>39194.449188020299</v>
      </c>
    </row>
    <row r="1065" spans="1:11">
      <c r="A1065" t="s">
        <v>307</v>
      </c>
      <c r="B1065">
        <v>764</v>
      </c>
      <c r="C1065" t="s">
        <v>447</v>
      </c>
      <c r="D1065" t="s">
        <v>448</v>
      </c>
      <c r="E1065">
        <v>180631</v>
      </c>
      <c r="F1065">
        <v>0</v>
      </c>
      <c r="G1065" t="s">
        <v>310</v>
      </c>
      <c r="H1065" t="s">
        <v>311</v>
      </c>
      <c r="I1065">
        <v>2020</v>
      </c>
      <c r="J1065" t="s">
        <v>312</v>
      </c>
      <c r="K1065">
        <v>5974.2502539999996</v>
      </c>
    </row>
    <row r="1066" spans="1:11">
      <c r="A1066" t="s">
        <v>307</v>
      </c>
      <c r="B1066">
        <v>768</v>
      </c>
      <c r="C1066" t="s">
        <v>449</v>
      </c>
      <c r="D1066" t="s">
        <v>450</v>
      </c>
      <c r="E1066">
        <v>180631</v>
      </c>
      <c r="F1066">
        <v>0</v>
      </c>
      <c r="G1066" t="s">
        <v>310</v>
      </c>
      <c r="H1066" t="s">
        <v>311</v>
      </c>
      <c r="I1066">
        <v>2020</v>
      </c>
      <c r="J1066" t="s">
        <v>312</v>
      </c>
      <c r="K1066">
        <v>12.51423</v>
      </c>
    </row>
    <row r="1067" spans="1:11">
      <c r="A1067" t="s">
        <v>307</v>
      </c>
      <c r="B1067">
        <v>784</v>
      </c>
      <c r="C1067" t="s">
        <v>539</v>
      </c>
      <c r="D1067" t="s">
        <v>540</v>
      </c>
      <c r="E1067">
        <v>180631</v>
      </c>
      <c r="F1067">
        <v>0</v>
      </c>
      <c r="G1067" t="s">
        <v>310</v>
      </c>
      <c r="H1067" t="s">
        <v>311</v>
      </c>
      <c r="I1067">
        <v>2020</v>
      </c>
      <c r="J1067" t="s">
        <v>312</v>
      </c>
      <c r="K1067">
        <v>97899.141903803393</v>
      </c>
    </row>
    <row r="1068" spans="1:11">
      <c r="A1068" t="s">
        <v>307</v>
      </c>
      <c r="B1068">
        <v>788</v>
      </c>
      <c r="C1068" t="s">
        <v>541</v>
      </c>
      <c r="D1068" t="s">
        <v>542</v>
      </c>
      <c r="E1068">
        <v>180631</v>
      </c>
      <c r="F1068">
        <v>0</v>
      </c>
      <c r="G1068" t="s">
        <v>310</v>
      </c>
      <c r="H1068" t="s">
        <v>311</v>
      </c>
      <c r="I1068">
        <v>2020</v>
      </c>
      <c r="J1068" t="s">
        <v>312</v>
      </c>
      <c r="K1068">
        <v>5111.7666300000001</v>
      </c>
    </row>
    <row r="1069" spans="1:11">
      <c r="A1069" t="s">
        <v>307</v>
      </c>
      <c r="B1069">
        <v>792</v>
      </c>
      <c r="C1069" t="s">
        <v>451</v>
      </c>
      <c r="D1069" t="s">
        <v>452</v>
      </c>
      <c r="E1069">
        <v>180631</v>
      </c>
      <c r="F1069">
        <v>0</v>
      </c>
      <c r="G1069" t="s">
        <v>310</v>
      </c>
      <c r="H1069" t="s">
        <v>311</v>
      </c>
      <c r="I1069">
        <v>2020</v>
      </c>
      <c r="J1069" t="s">
        <v>312</v>
      </c>
      <c r="K1069">
        <v>116155.802</v>
      </c>
    </row>
    <row r="1070" spans="1:11">
      <c r="A1070" t="s">
        <v>307</v>
      </c>
      <c r="B1070">
        <v>800</v>
      </c>
      <c r="C1070" t="s">
        <v>543</v>
      </c>
      <c r="D1070" t="s">
        <v>544</v>
      </c>
      <c r="E1070">
        <v>180631</v>
      </c>
      <c r="F1070">
        <v>0</v>
      </c>
      <c r="G1070" t="s">
        <v>310</v>
      </c>
      <c r="H1070" t="s">
        <v>311</v>
      </c>
      <c r="I1070">
        <v>2020</v>
      </c>
      <c r="J1070" t="s">
        <v>312</v>
      </c>
      <c r="K1070">
        <v>8.532</v>
      </c>
    </row>
    <row r="1071" spans="1:11">
      <c r="A1071" t="s">
        <v>307</v>
      </c>
      <c r="B1071">
        <v>804</v>
      </c>
      <c r="C1071" t="s">
        <v>453</v>
      </c>
      <c r="D1071" t="s">
        <v>454</v>
      </c>
      <c r="E1071">
        <v>180631</v>
      </c>
      <c r="F1071">
        <v>0</v>
      </c>
      <c r="G1071" t="s">
        <v>310</v>
      </c>
      <c r="H1071" t="s">
        <v>311</v>
      </c>
      <c r="I1071">
        <v>2020</v>
      </c>
      <c r="J1071" t="s">
        <v>312</v>
      </c>
      <c r="K1071">
        <v>26470.492030000001</v>
      </c>
    </row>
    <row r="1072" spans="1:11">
      <c r="A1072" t="s">
        <v>307</v>
      </c>
      <c r="B1072">
        <v>807</v>
      </c>
      <c r="C1072" t="s">
        <v>455</v>
      </c>
      <c r="D1072" t="s">
        <v>456</v>
      </c>
      <c r="E1072">
        <v>180631</v>
      </c>
      <c r="F1072">
        <v>0</v>
      </c>
      <c r="G1072" t="s">
        <v>310</v>
      </c>
      <c r="H1072" t="s">
        <v>311</v>
      </c>
      <c r="I1072">
        <v>2020</v>
      </c>
      <c r="J1072" t="s">
        <v>312</v>
      </c>
      <c r="K1072">
        <v>1622.6406999999999</v>
      </c>
    </row>
    <row r="1073" spans="1:11">
      <c r="A1073" t="s">
        <v>307</v>
      </c>
      <c r="B1073">
        <v>826</v>
      </c>
      <c r="C1073" t="s">
        <v>459</v>
      </c>
      <c r="D1073" t="s">
        <v>460</v>
      </c>
      <c r="E1073">
        <v>180631</v>
      </c>
      <c r="F1073">
        <v>0</v>
      </c>
      <c r="G1073" t="s">
        <v>310</v>
      </c>
      <c r="H1073" t="s">
        <v>311</v>
      </c>
      <c r="I1073">
        <v>2020</v>
      </c>
      <c r="J1073" t="s">
        <v>312</v>
      </c>
      <c r="K1073">
        <v>137874.231699383</v>
      </c>
    </row>
    <row r="1074" spans="1:11">
      <c r="A1074" t="s">
        <v>307</v>
      </c>
      <c r="B1074">
        <v>834</v>
      </c>
      <c r="C1074" t="s">
        <v>581</v>
      </c>
      <c r="D1074" t="s">
        <v>582</v>
      </c>
      <c r="E1074">
        <v>180631</v>
      </c>
      <c r="F1074">
        <v>0</v>
      </c>
      <c r="G1074" t="s">
        <v>310</v>
      </c>
      <c r="H1074" t="s">
        <v>311</v>
      </c>
      <c r="I1074">
        <v>2020</v>
      </c>
      <c r="J1074" t="s">
        <v>312</v>
      </c>
      <c r="K1074">
        <v>14.341229999999999</v>
      </c>
    </row>
    <row r="1075" spans="1:11">
      <c r="A1075" t="s">
        <v>307</v>
      </c>
      <c r="B1075">
        <v>842</v>
      </c>
      <c r="C1075" t="s">
        <v>461</v>
      </c>
      <c r="D1075" t="s">
        <v>462</v>
      </c>
      <c r="E1075">
        <v>180631</v>
      </c>
      <c r="F1075">
        <v>0</v>
      </c>
      <c r="G1075" t="s">
        <v>310</v>
      </c>
      <c r="H1075" t="s">
        <v>311</v>
      </c>
      <c r="I1075">
        <v>2020</v>
      </c>
      <c r="J1075" t="s">
        <v>312</v>
      </c>
      <c r="K1075">
        <v>121606.50599999999</v>
      </c>
    </row>
    <row r="1076" spans="1:11">
      <c r="A1076" t="s">
        <v>307</v>
      </c>
      <c r="B1076">
        <v>858</v>
      </c>
      <c r="C1076" t="s">
        <v>545</v>
      </c>
      <c r="D1076" t="s">
        <v>546</v>
      </c>
      <c r="E1076">
        <v>180631</v>
      </c>
      <c r="F1076">
        <v>0</v>
      </c>
      <c r="G1076" t="s">
        <v>310</v>
      </c>
      <c r="H1076" t="s">
        <v>311</v>
      </c>
      <c r="I1076">
        <v>2020</v>
      </c>
      <c r="J1076" t="s">
        <v>312</v>
      </c>
      <c r="K1076">
        <v>4.7670000000000003</v>
      </c>
    </row>
    <row r="1077" spans="1:11">
      <c r="A1077" t="s">
        <v>307</v>
      </c>
      <c r="B1077">
        <v>860</v>
      </c>
      <c r="C1077" t="s">
        <v>463</v>
      </c>
      <c r="D1077" t="s">
        <v>464</v>
      </c>
      <c r="E1077">
        <v>180631</v>
      </c>
      <c r="F1077">
        <v>0</v>
      </c>
      <c r="G1077" t="s">
        <v>310</v>
      </c>
      <c r="H1077" t="s">
        <v>311</v>
      </c>
      <c r="I1077">
        <v>2020</v>
      </c>
      <c r="J1077" t="s">
        <v>312</v>
      </c>
      <c r="K1077">
        <v>307.20098999999999</v>
      </c>
    </row>
    <row r="1078" spans="1:11">
      <c r="A1078" t="s">
        <v>307</v>
      </c>
      <c r="B1078">
        <v>894</v>
      </c>
      <c r="C1078" t="s">
        <v>547</v>
      </c>
      <c r="D1078" t="s">
        <v>548</v>
      </c>
      <c r="E1078">
        <v>180631</v>
      </c>
      <c r="F1078">
        <v>0</v>
      </c>
      <c r="G1078" t="s">
        <v>310</v>
      </c>
      <c r="H1078" t="s">
        <v>311</v>
      </c>
      <c r="I1078">
        <v>2020</v>
      </c>
      <c r="J1078" t="s">
        <v>312</v>
      </c>
      <c r="K1078">
        <v>15.732685999999999</v>
      </c>
    </row>
    <row r="1079" spans="1:11">
      <c r="A1079" t="s">
        <v>587</v>
      </c>
      <c r="B1079">
        <v>24</v>
      </c>
      <c r="C1079" t="s">
        <v>475</v>
      </c>
      <c r="D1079" t="s">
        <v>476</v>
      </c>
      <c r="E1079">
        <v>180632</v>
      </c>
      <c r="F1079">
        <v>0</v>
      </c>
      <c r="G1079" t="s">
        <v>310</v>
      </c>
      <c r="H1079" t="s">
        <v>311</v>
      </c>
      <c r="I1079">
        <v>2019</v>
      </c>
      <c r="J1079" t="s">
        <v>312</v>
      </c>
      <c r="K1079">
        <v>45.098723</v>
      </c>
    </row>
    <row r="1080" spans="1:11">
      <c r="A1080" t="s">
        <v>587</v>
      </c>
      <c r="B1080">
        <v>32</v>
      </c>
      <c r="C1080" t="s">
        <v>315</v>
      </c>
      <c r="D1080" t="s">
        <v>316</v>
      </c>
      <c r="E1080">
        <v>180632</v>
      </c>
      <c r="F1080">
        <v>0</v>
      </c>
      <c r="G1080" t="s">
        <v>310</v>
      </c>
      <c r="H1080" t="s">
        <v>311</v>
      </c>
      <c r="I1080">
        <v>2019</v>
      </c>
      <c r="J1080" t="s">
        <v>312</v>
      </c>
      <c r="K1080">
        <v>4666.67947</v>
      </c>
    </row>
    <row r="1081" spans="1:11">
      <c r="A1081" t="s">
        <v>587</v>
      </c>
      <c r="B1081">
        <v>36</v>
      </c>
      <c r="C1081" t="s">
        <v>317</v>
      </c>
      <c r="D1081" t="s">
        <v>318</v>
      </c>
      <c r="E1081">
        <v>180632</v>
      </c>
      <c r="F1081">
        <v>0</v>
      </c>
      <c r="G1081" t="s">
        <v>310</v>
      </c>
      <c r="H1081" t="s">
        <v>311</v>
      </c>
      <c r="I1081">
        <v>2019</v>
      </c>
      <c r="J1081" t="s">
        <v>312</v>
      </c>
      <c r="K1081">
        <v>61374.7885563198</v>
      </c>
    </row>
    <row r="1082" spans="1:11">
      <c r="A1082" t="s">
        <v>587</v>
      </c>
      <c r="B1082">
        <v>40</v>
      </c>
      <c r="C1082" t="s">
        <v>319</v>
      </c>
      <c r="D1082" t="s">
        <v>320</v>
      </c>
      <c r="E1082">
        <v>180632</v>
      </c>
      <c r="F1082">
        <v>0</v>
      </c>
      <c r="G1082" t="s">
        <v>310</v>
      </c>
      <c r="H1082" t="s">
        <v>311</v>
      </c>
      <c r="I1082">
        <v>2019</v>
      </c>
      <c r="J1082" t="s">
        <v>312</v>
      </c>
      <c r="K1082">
        <v>136759.974926341</v>
      </c>
    </row>
    <row r="1083" spans="1:11">
      <c r="A1083" t="s">
        <v>587</v>
      </c>
      <c r="B1083">
        <v>48</v>
      </c>
      <c r="C1083" t="s">
        <v>477</v>
      </c>
      <c r="D1083" t="s">
        <v>478</v>
      </c>
      <c r="E1083">
        <v>180632</v>
      </c>
      <c r="F1083">
        <v>0</v>
      </c>
      <c r="G1083" t="s">
        <v>310</v>
      </c>
      <c r="H1083" t="s">
        <v>311</v>
      </c>
      <c r="I1083">
        <v>2019</v>
      </c>
      <c r="J1083" t="s">
        <v>312</v>
      </c>
      <c r="K1083">
        <v>62.752490000000002</v>
      </c>
    </row>
    <row r="1084" spans="1:11">
      <c r="A1084" t="s">
        <v>587</v>
      </c>
      <c r="B1084">
        <v>51</v>
      </c>
      <c r="C1084" t="s">
        <v>321</v>
      </c>
      <c r="D1084" t="s">
        <v>322</v>
      </c>
      <c r="E1084">
        <v>180632</v>
      </c>
      <c r="F1084">
        <v>0</v>
      </c>
      <c r="G1084" t="s">
        <v>310</v>
      </c>
      <c r="H1084" t="s">
        <v>311</v>
      </c>
      <c r="I1084">
        <v>2019</v>
      </c>
      <c r="J1084" t="s">
        <v>312</v>
      </c>
      <c r="K1084">
        <v>285.54079999999999</v>
      </c>
    </row>
    <row r="1085" spans="1:11">
      <c r="A1085" t="s">
        <v>587</v>
      </c>
      <c r="B1085">
        <v>52</v>
      </c>
      <c r="C1085" t="s">
        <v>323</v>
      </c>
      <c r="D1085" t="s">
        <v>324</v>
      </c>
      <c r="E1085">
        <v>180632</v>
      </c>
      <c r="F1085">
        <v>0</v>
      </c>
      <c r="G1085" t="s">
        <v>310</v>
      </c>
      <c r="H1085" t="s">
        <v>311</v>
      </c>
      <c r="I1085">
        <v>2019</v>
      </c>
      <c r="J1085" t="s">
        <v>312</v>
      </c>
      <c r="K1085">
        <v>31.890999999999998</v>
      </c>
    </row>
    <row r="1086" spans="1:11">
      <c r="A1086" t="s">
        <v>587</v>
      </c>
      <c r="B1086">
        <v>56</v>
      </c>
      <c r="C1086" t="s">
        <v>325</v>
      </c>
      <c r="D1086" t="s">
        <v>326</v>
      </c>
      <c r="E1086">
        <v>180632</v>
      </c>
      <c r="F1086">
        <v>0</v>
      </c>
      <c r="G1086" t="s">
        <v>310</v>
      </c>
      <c r="H1086" t="s">
        <v>311</v>
      </c>
      <c r="I1086">
        <v>2019</v>
      </c>
      <c r="J1086" t="s">
        <v>312</v>
      </c>
      <c r="K1086">
        <v>247213.19745131501</v>
      </c>
    </row>
    <row r="1087" spans="1:11">
      <c r="A1087" t="s">
        <v>587</v>
      </c>
      <c r="B1087">
        <v>68</v>
      </c>
      <c r="C1087" t="s">
        <v>327</v>
      </c>
      <c r="D1087" t="s">
        <v>328</v>
      </c>
      <c r="E1087">
        <v>180632</v>
      </c>
      <c r="F1087">
        <v>0</v>
      </c>
      <c r="G1087" t="s">
        <v>310</v>
      </c>
      <c r="H1087" t="s">
        <v>311</v>
      </c>
      <c r="I1087">
        <v>2019</v>
      </c>
      <c r="J1087" t="s">
        <v>312</v>
      </c>
      <c r="K1087">
        <v>87.365870000000001</v>
      </c>
    </row>
    <row r="1088" spans="1:11">
      <c r="A1088" t="s">
        <v>587</v>
      </c>
      <c r="B1088">
        <v>70</v>
      </c>
      <c r="C1088" t="s">
        <v>329</v>
      </c>
      <c r="D1088" t="s">
        <v>330</v>
      </c>
      <c r="E1088">
        <v>180632</v>
      </c>
      <c r="F1088">
        <v>0</v>
      </c>
      <c r="G1088" t="s">
        <v>310</v>
      </c>
      <c r="H1088" t="s">
        <v>311</v>
      </c>
      <c r="I1088">
        <v>2019</v>
      </c>
      <c r="J1088" t="s">
        <v>312</v>
      </c>
      <c r="K1088">
        <v>2680.6490899999999</v>
      </c>
    </row>
    <row r="1089" spans="1:11">
      <c r="A1089" t="s">
        <v>587</v>
      </c>
      <c r="B1089">
        <v>72</v>
      </c>
      <c r="C1089" t="s">
        <v>479</v>
      </c>
      <c r="D1089" t="s">
        <v>480</v>
      </c>
      <c r="E1089">
        <v>180632</v>
      </c>
      <c r="F1089">
        <v>0</v>
      </c>
      <c r="G1089" t="s">
        <v>310</v>
      </c>
      <c r="H1089" t="s">
        <v>311</v>
      </c>
      <c r="I1089">
        <v>2019</v>
      </c>
      <c r="J1089" t="s">
        <v>312</v>
      </c>
      <c r="K1089">
        <v>0.102726</v>
      </c>
    </row>
    <row r="1090" spans="1:11">
      <c r="A1090" t="s">
        <v>587</v>
      </c>
      <c r="B1090">
        <v>76</v>
      </c>
      <c r="C1090" t="s">
        <v>331</v>
      </c>
      <c r="D1090" t="s">
        <v>332</v>
      </c>
      <c r="E1090">
        <v>180632</v>
      </c>
      <c r="F1090">
        <v>0</v>
      </c>
      <c r="G1090" t="s">
        <v>310</v>
      </c>
      <c r="H1090" t="s">
        <v>311</v>
      </c>
      <c r="I1090">
        <v>2019</v>
      </c>
      <c r="J1090" t="s">
        <v>312</v>
      </c>
      <c r="K1090">
        <v>25782.227999999999</v>
      </c>
    </row>
    <row r="1091" spans="1:11">
      <c r="A1091" t="s">
        <v>587</v>
      </c>
      <c r="B1091">
        <v>97</v>
      </c>
      <c r="C1091" t="s">
        <v>333</v>
      </c>
      <c r="D1091" t="s">
        <v>334</v>
      </c>
      <c r="E1091">
        <v>180632</v>
      </c>
      <c r="F1091">
        <v>0</v>
      </c>
      <c r="G1091" t="s">
        <v>310</v>
      </c>
      <c r="H1091" t="s">
        <v>311</v>
      </c>
      <c r="I1091">
        <v>2019</v>
      </c>
      <c r="J1091" t="s">
        <v>312</v>
      </c>
      <c r="K1091">
        <v>865658.54916199995</v>
      </c>
    </row>
    <row r="1092" spans="1:11">
      <c r="A1092" t="s">
        <v>587</v>
      </c>
      <c r="B1092">
        <v>100</v>
      </c>
      <c r="C1092" t="s">
        <v>335</v>
      </c>
      <c r="D1092" t="s">
        <v>336</v>
      </c>
      <c r="E1092">
        <v>180632</v>
      </c>
      <c r="F1092">
        <v>0</v>
      </c>
      <c r="G1092" t="s">
        <v>310</v>
      </c>
      <c r="H1092" t="s">
        <v>311</v>
      </c>
      <c r="I1092">
        <v>2019</v>
      </c>
      <c r="J1092" t="s">
        <v>312</v>
      </c>
      <c r="K1092">
        <v>74371.303577479499</v>
      </c>
    </row>
    <row r="1093" spans="1:11">
      <c r="A1093" t="s">
        <v>587</v>
      </c>
      <c r="B1093">
        <v>112</v>
      </c>
      <c r="C1093" t="s">
        <v>569</v>
      </c>
      <c r="D1093" t="s">
        <v>570</v>
      </c>
      <c r="E1093">
        <v>180632</v>
      </c>
      <c r="F1093">
        <v>0</v>
      </c>
      <c r="G1093" t="s">
        <v>310</v>
      </c>
      <c r="H1093" t="s">
        <v>311</v>
      </c>
      <c r="I1093">
        <v>2019</v>
      </c>
      <c r="J1093" t="s">
        <v>312</v>
      </c>
      <c r="K1093">
        <v>16623.099999999999</v>
      </c>
    </row>
    <row r="1094" spans="1:11">
      <c r="A1094" t="s">
        <v>587</v>
      </c>
      <c r="B1094">
        <v>120</v>
      </c>
      <c r="C1094" t="s">
        <v>571</v>
      </c>
      <c r="D1094" t="s">
        <v>572</v>
      </c>
      <c r="E1094">
        <v>180632</v>
      </c>
      <c r="F1094">
        <v>0</v>
      </c>
      <c r="G1094" t="s">
        <v>310</v>
      </c>
      <c r="H1094" t="s">
        <v>311</v>
      </c>
      <c r="I1094">
        <v>2019</v>
      </c>
      <c r="J1094" t="s">
        <v>312</v>
      </c>
      <c r="K1094">
        <v>2079.64633</v>
      </c>
    </row>
    <row r="1095" spans="1:11">
      <c r="A1095" t="s">
        <v>587</v>
      </c>
      <c r="B1095">
        <v>124</v>
      </c>
      <c r="C1095" t="s">
        <v>337</v>
      </c>
      <c r="D1095" t="s">
        <v>338</v>
      </c>
      <c r="E1095">
        <v>180632</v>
      </c>
      <c r="F1095">
        <v>0</v>
      </c>
      <c r="G1095" t="s">
        <v>310</v>
      </c>
      <c r="H1095" t="s">
        <v>311</v>
      </c>
      <c r="I1095">
        <v>2019</v>
      </c>
      <c r="J1095" t="s">
        <v>312</v>
      </c>
      <c r="K1095">
        <v>206418.77539496601</v>
      </c>
    </row>
    <row r="1096" spans="1:11">
      <c r="A1096" t="s">
        <v>587</v>
      </c>
      <c r="B1096">
        <v>132</v>
      </c>
      <c r="C1096" t="s">
        <v>485</v>
      </c>
      <c r="D1096" t="s">
        <v>486</v>
      </c>
      <c r="E1096">
        <v>180632</v>
      </c>
      <c r="F1096">
        <v>0</v>
      </c>
      <c r="G1096" t="s">
        <v>310</v>
      </c>
      <c r="H1096" t="s">
        <v>311</v>
      </c>
      <c r="I1096">
        <v>2019</v>
      </c>
      <c r="J1096" t="s">
        <v>312</v>
      </c>
      <c r="K1096">
        <v>35.359960000000001</v>
      </c>
    </row>
    <row r="1097" spans="1:11">
      <c r="A1097" t="s">
        <v>587</v>
      </c>
      <c r="B1097">
        <v>144</v>
      </c>
      <c r="C1097" t="s">
        <v>339</v>
      </c>
      <c r="D1097" t="s">
        <v>340</v>
      </c>
      <c r="E1097">
        <v>180632</v>
      </c>
      <c r="F1097">
        <v>0</v>
      </c>
      <c r="G1097" t="s">
        <v>310</v>
      </c>
      <c r="H1097" t="s">
        <v>311</v>
      </c>
      <c r="I1097">
        <v>2019</v>
      </c>
      <c r="J1097" t="s">
        <v>312</v>
      </c>
      <c r="K1097">
        <v>5.2369519414200001</v>
      </c>
    </row>
    <row r="1098" spans="1:11">
      <c r="A1098" t="s">
        <v>587</v>
      </c>
      <c r="B1098">
        <v>152</v>
      </c>
      <c r="C1098" t="s">
        <v>341</v>
      </c>
      <c r="D1098" t="s">
        <v>342</v>
      </c>
      <c r="E1098">
        <v>180632</v>
      </c>
      <c r="F1098">
        <v>0</v>
      </c>
      <c r="G1098" t="s">
        <v>310</v>
      </c>
      <c r="H1098" t="s">
        <v>311</v>
      </c>
      <c r="I1098">
        <v>2019</v>
      </c>
      <c r="J1098" t="s">
        <v>312</v>
      </c>
      <c r="K1098">
        <v>3796.4400116929801</v>
      </c>
    </row>
    <row r="1099" spans="1:11">
      <c r="A1099" t="s">
        <v>587</v>
      </c>
      <c r="B1099">
        <v>156</v>
      </c>
      <c r="C1099" t="s">
        <v>343</v>
      </c>
      <c r="D1099" t="s">
        <v>344</v>
      </c>
      <c r="E1099">
        <v>180632</v>
      </c>
      <c r="F1099">
        <v>0</v>
      </c>
      <c r="G1099" t="s">
        <v>310</v>
      </c>
      <c r="H1099" t="s">
        <v>311</v>
      </c>
      <c r="I1099">
        <v>2019</v>
      </c>
      <c r="J1099" t="s">
        <v>312</v>
      </c>
      <c r="K1099">
        <v>44711.250999999997</v>
      </c>
    </row>
    <row r="1100" spans="1:11">
      <c r="A1100" t="s">
        <v>587</v>
      </c>
      <c r="B1100">
        <v>170</v>
      </c>
      <c r="C1100" t="s">
        <v>487</v>
      </c>
      <c r="D1100" t="s">
        <v>488</v>
      </c>
      <c r="E1100">
        <v>180632</v>
      </c>
      <c r="F1100">
        <v>0</v>
      </c>
      <c r="G1100" t="s">
        <v>310</v>
      </c>
      <c r="H1100" t="s">
        <v>311</v>
      </c>
      <c r="I1100">
        <v>2019</v>
      </c>
      <c r="J1100" t="s">
        <v>312</v>
      </c>
      <c r="K1100">
        <v>17549.904729999998</v>
      </c>
    </row>
    <row r="1101" spans="1:11">
      <c r="A1101" t="s">
        <v>587</v>
      </c>
      <c r="B1101">
        <v>188</v>
      </c>
      <c r="C1101" t="s">
        <v>489</v>
      </c>
      <c r="D1101" t="s">
        <v>490</v>
      </c>
      <c r="E1101">
        <v>180632</v>
      </c>
      <c r="F1101">
        <v>0</v>
      </c>
      <c r="G1101" t="s">
        <v>310</v>
      </c>
      <c r="H1101" t="s">
        <v>311</v>
      </c>
      <c r="I1101">
        <v>2019</v>
      </c>
      <c r="J1101" t="s">
        <v>312</v>
      </c>
      <c r="K1101">
        <v>1226.1350399999999</v>
      </c>
    </row>
    <row r="1102" spans="1:11">
      <c r="A1102" t="s">
        <v>587</v>
      </c>
      <c r="B1102">
        <v>191</v>
      </c>
      <c r="C1102" t="s">
        <v>345</v>
      </c>
      <c r="D1102" t="s">
        <v>346</v>
      </c>
      <c r="E1102">
        <v>180632</v>
      </c>
      <c r="F1102">
        <v>0</v>
      </c>
      <c r="G1102" t="s">
        <v>310</v>
      </c>
      <c r="H1102" t="s">
        <v>311</v>
      </c>
      <c r="I1102">
        <v>2019</v>
      </c>
      <c r="J1102" t="s">
        <v>312</v>
      </c>
      <c r="K1102">
        <v>72685.391000000003</v>
      </c>
    </row>
    <row r="1103" spans="1:11">
      <c r="A1103" t="s">
        <v>587</v>
      </c>
      <c r="B1103">
        <v>196</v>
      </c>
      <c r="C1103" t="s">
        <v>347</v>
      </c>
      <c r="D1103" t="s">
        <v>348</v>
      </c>
      <c r="E1103">
        <v>180632</v>
      </c>
      <c r="F1103">
        <v>0</v>
      </c>
      <c r="G1103" t="s">
        <v>310</v>
      </c>
      <c r="H1103" t="s">
        <v>311</v>
      </c>
      <c r="I1103">
        <v>2019</v>
      </c>
      <c r="J1103" t="s">
        <v>312</v>
      </c>
      <c r="K1103">
        <v>105.833651</v>
      </c>
    </row>
    <row r="1104" spans="1:11">
      <c r="A1104" t="s">
        <v>587</v>
      </c>
      <c r="B1104">
        <v>203</v>
      </c>
      <c r="C1104" t="s">
        <v>349</v>
      </c>
      <c r="D1104" t="s">
        <v>350</v>
      </c>
      <c r="E1104">
        <v>180632</v>
      </c>
      <c r="F1104">
        <v>0</v>
      </c>
      <c r="G1104" t="s">
        <v>310</v>
      </c>
      <c r="H1104" t="s">
        <v>311</v>
      </c>
      <c r="I1104">
        <v>2019</v>
      </c>
      <c r="J1104" t="s">
        <v>312</v>
      </c>
      <c r="K1104">
        <v>51001.561000000002</v>
      </c>
    </row>
    <row r="1105" spans="1:11">
      <c r="A1105" t="s">
        <v>587</v>
      </c>
      <c r="B1105">
        <v>204</v>
      </c>
      <c r="C1105" t="s">
        <v>553</v>
      </c>
      <c r="D1105" t="s">
        <v>554</v>
      </c>
      <c r="E1105">
        <v>180632</v>
      </c>
      <c r="F1105">
        <v>0</v>
      </c>
      <c r="G1105" t="s">
        <v>310</v>
      </c>
      <c r="H1105" t="s">
        <v>311</v>
      </c>
      <c r="I1105">
        <v>2019</v>
      </c>
      <c r="J1105" t="s">
        <v>312</v>
      </c>
      <c r="K1105">
        <v>6.9355989999999998</v>
      </c>
    </row>
    <row r="1106" spans="1:11">
      <c r="A1106" t="s">
        <v>587</v>
      </c>
      <c r="B1106">
        <v>208</v>
      </c>
      <c r="C1106" t="s">
        <v>351</v>
      </c>
      <c r="D1106" t="s">
        <v>352</v>
      </c>
      <c r="E1106">
        <v>180632</v>
      </c>
      <c r="F1106">
        <v>0</v>
      </c>
      <c r="G1106" t="s">
        <v>310</v>
      </c>
      <c r="H1106" t="s">
        <v>311</v>
      </c>
      <c r="I1106">
        <v>2019</v>
      </c>
      <c r="J1106" t="s">
        <v>312</v>
      </c>
      <c r="K1106">
        <v>13251.082963937501</v>
      </c>
    </row>
    <row r="1107" spans="1:11">
      <c r="A1107" t="s">
        <v>587</v>
      </c>
      <c r="B1107">
        <v>214</v>
      </c>
      <c r="C1107" t="s">
        <v>353</v>
      </c>
      <c r="D1107" t="s">
        <v>354</v>
      </c>
      <c r="E1107">
        <v>180632</v>
      </c>
      <c r="F1107">
        <v>0</v>
      </c>
      <c r="G1107" t="s">
        <v>310</v>
      </c>
      <c r="H1107" t="s">
        <v>311</v>
      </c>
      <c r="I1107">
        <v>2019</v>
      </c>
      <c r="J1107" t="s">
        <v>312</v>
      </c>
      <c r="K1107">
        <v>2440.407197</v>
      </c>
    </row>
    <row r="1108" spans="1:11">
      <c r="A1108" t="s">
        <v>587</v>
      </c>
      <c r="B1108">
        <v>218</v>
      </c>
      <c r="C1108" t="s">
        <v>355</v>
      </c>
      <c r="D1108" t="s">
        <v>356</v>
      </c>
      <c r="E1108">
        <v>180632</v>
      </c>
      <c r="F1108">
        <v>0</v>
      </c>
      <c r="G1108" t="s">
        <v>310</v>
      </c>
      <c r="H1108" t="s">
        <v>311</v>
      </c>
      <c r="I1108">
        <v>2019</v>
      </c>
      <c r="J1108" t="s">
        <v>312</v>
      </c>
      <c r="K1108">
        <v>2045.1962920000001</v>
      </c>
    </row>
    <row r="1109" spans="1:11">
      <c r="A1109" t="s">
        <v>587</v>
      </c>
      <c r="B1109">
        <v>222</v>
      </c>
      <c r="C1109" t="s">
        <v>357</v>
      </c>
      <c r="D1109" t="s">
        <v>358</v>
      </c>
      <c r="E1109">
        <v>180632</v>
      </c>
      <c r="F1109">
        <v>0</v>
      </c>
      <c r="G1109" t="s">
        <v>310</v>
      </c>
      <c r="H1109" t="s">
        <v>311</v>
      </c>
      <c r="I1109">
        <v>2019</v>
      </c>
      <c r="J1109" t="s">
        <v>312</v>
      </c>
      <c r="K1109">
        <v>1825.53196</v>
      </c>
    </row>
    <row r="1110" spans="1:11">
      <c r="A1110" t="s">
        <v>587</v>
      </c>
      <c r="B1110">
        <v>233</v>
      </c>
      <c r="C1110" t="s">
        <v>359</v>
      </c>
      <c r="D1110" t="s">
        <v>360</v>
      </c>
      <c r="E1110">
        <v>180632</v>
      </c>
      <c r="F1110">
        <v>0</v>
      </c>
      <c r="G1110" t="s">
        <v>310</v>
      </c>
      <c r="H1110" t="s">
        <v>311</v>
      </c>
      <c r="I1110">
        <v>2019</v>
      </c>
      <c r="J1110" t="s">
        <v>312</v>
      </c>
      <c r="K1110">
        <v>6006.0798737450004</v>
      </c>
    </row>
    <row r="1111" spans="1:11">
      <c r="A1111" t="s">
        <v>587</v>
      </c>
      <c r="B1111">
        <v>246</v>
      </c>
      <c r="C1111" t="s">
        <v>361</v>
      </c>
      <c r="D1111" t="s">
        <v>362</v>
      </c>
      <c r="E1111">
        <v>180632</v>
      </c>
      <c r="F1111">
        <v>0</v>
      </c>
      <c r="G1111" t="s">
        <v>310</v>
      </c>
      <c r="H1111" t="s">
        <v>311</v>
      </c>
      <c r="I1111">
        <v>2019</v>
      </c>
      <c r="J1111" t="s">
        <v>312</v>
      </c>
      <c r="K1111">
        <v>13868.2437933739</v>
      </c>
    </row>
    <row r="1112" spans="1:11">
      <c r="A1112" t="s">
        <v>587</v>
      </c>
      <c r="B1112">
        <v>251</v>
      </c>
      <c r="C1112" t="s">
        <v>363</v>
      </c>
      <c r="D1112" t="s">
        <v>364</v>
      </c>
      <c r="E1112">
        <v>180632</v>
      </c>
      <c r="F1112">
        <v>0</v>
      </c>
      <c r="G1112" t="s">
        <v>310</v>
      </c>
      <c r="H1112" t="s">
        <v>311</v>
      </c>
      <c r="I1112">
        <v>2019</v>
      </c>
      <c r="J1112" t="s">
        <v>312</v>
      </c>
      <c r="K1112">
        <v>199748.85593060401</v>
      </c>
    </row>
    <row r="1113" spans="1:11">
      <c r="A1113" t="s">
        <v>587</v>
      </c>
      <c r="B1113">
        <v>268</v>
      </c>
      <c r="C1113" t="s">
        <v>365</v>
      </c>
      <c r="D1113" t="s">
        <v>366</v>
      </c>
      <c r="E1113">
        <v>180632</v>
      </c>
      <c r="F1113">
        <v>0</v>
      </c>
      <c r="G1113" t="s">
        <v>310</v>
      </c>
      <c r="H1113" t="s">
        <v>311</v>
      </c>
      <c r="I1113">
        <v>2019</v>
      </c>
      <c r="J1113" t="s">
        <v>312</v>
      </c>
      <c r="K1113">
        <v>200.21943999999999</v>
      </c>
    </row>
    <row r="1114" spans="1:11">
      <c r="A1114" t="s">
        <v>587</v>
      </c>
      <c r="B1114">
        <v>275</v>
      </c>
      <c r="C1114" t="s">
        <v>588</v>
      </c>
      <c r="D1114" t="s">
        <v>589</v>
      </c>
      <c r="E1114">
        <v>180632</v>
      </c>
      <c r="F1114">
        <v>0</v>
      </c>
      <c r="G1114" t="s">
        <v>310</v>
      </c>
      <c r="H1114" t="s">
        <v>311</v>
      </c>
      <c r="I1114">
        <v>2019</v>
      </c>
      <c r="J1114" t="s">
        <v>312</v>
      </c>
      <c r="K1114">
        <v>485.71384</v>
      </c>
    </row>
    <row r="1115" spans="1:11">
      <c r="A1115" t="s">
        <v>587</v>
      </c>
      <c r="B1115">
        <v>276</v>
      </c>
      <c r="C1115" t="s">
        <v>367</v>
      </c>
      <c r="D1115" t="s">
        <v>368</v>
      </c>
      <c r="E1115">
        <v>180632</v>
      </c>
      <c r="F1115">
        <v>0</v>
      </c>
      <c r="G1115" t="s">
        <v>310</v>
      </c>
      <c r="H1115" t="s">
        <v>311</v>
      </c>
      <c r="I1115">
        <v>2019</v>
      </c>
      <c r="J1115" t="s">
        <v>312</v>
      </c>
      <c r="K1115">
        <v>1446584.1841549999</v>
      </c>
    </row>
    <row r="1116" spans="1:11">
      <c r="A1116" t="s">
        <v>587</v>
      </c>
      <c r="B1116">
        <v>288</v>
      </c>
      <c r="C1116" t="s">
        <v>493</v>
      </c>
      <c r="D1116" t="s">
        <v>494</v>
      </c>
      <c r="E1116">
        <v>180632</v>
      </c>
      <c r="F1116">
        <v>0</v>
      </c>
      <c r="G1116" t="s">
        <v>310</v>
      </c>
      <c r="H1116" t="s">
        <v>311</v>
      </c>
      <c r="I1116">
        <v>2019</v>
      </c>
      <c r="J1116" t="s">
        <v>312</v>
      </c>
      <c r="K1116">
        <v>1727.2777876248399</v>
      </c>
    </row>
    <row r="1117" spans="1:11">
      <c r="A1117" t="s">
        <v>587</v>
      </c>
      <c r="B1117">
        <v>300</v>
      </c>
      <c r="C1117" t="s">
        <v>369</v>
      </c>
      <c r="D1117" t="s">
        <v>370</v>
      </c>
      <c r="E1117">
        <v>180632</v>
      </c>
      <c r="F1117">
        <v>0</v>
      </c>
      <c r="G1117" t="s">
        <v>310</v>
      </c>
      <c r="H1117" t="s">
        <v>311</v>
      </c>
      <c r="I1117">
        <v>2019</v>
      </c>
      <c r="J1117" t="s">
        <v>312</v>
      </c>
      <c r="K1117">
        <v>8805.8384874250005</v>
      </c>
    </row>
    <row r="1118" spans="1:11">
      <c r="A1118" t="s">
        <v>587</v>
      </c>
      <c r="B1118">
        <v>320</v>
      </c>
      <c r="C1118" t="s">
        <v>371</v>
      </c>
      <c r="D1118" t="s">
        <v>372</v>
      </c>
      <c r="E1118">
        <v>180632</v>
      </c>
      <c r="F1118">
        <v>0</v>
      </c>
      <c r="G1118" t="s">
        <v>310</v>
      </c>
      <c r="H1118" t="s">
        <v>311</v>
      </c>
      <c r="I1118">
        <v>2019</v>
      </c>
      <c r="J1118" t="s">
        <v>312</v>
      </c>
      <c r="K1118">
        <v>266.54399999999998</v>
      </c>
    </row>
    <row r="1119" spans="1:11">
      <c r="A1119" t="s">
        <v>587</v>
      </c>
      <c r="B1119">
        <v>344</v>
      </c>
      <c r="C1119" t="s">
        <v>375</v>
      </c>
      <c r="D1119" t="s">
        <v>376</v>
      </c>
      <c r="E1119">
        <v>180632</v>
      </c>
      <c r="F1119">
        <v>0</v>
      </c>
      <c r="G1119" t="s">
        <v>310</v>
      </c>
      <c r="H1119" t="s">
        <v>311</v>
      </c>
      <c r="I1119">
        <v>2019</v>
      </c>
      <c r="J1119" t="s">
        <v>312</v>
      </c>
      <c r="K1119">
        <v>10283.091959670001</v>
      </c>
    </row>
    <row r="1120" spans="1:11">
      <c r="A1120" t="s">
        <v>587</v>
      </c>
      <c r="B1120">
        <v>348</v>
      </c>
      <c r="C1120" t="s">
        <v>377</v>
      </c>
      <c r="D1120" t="s">
        <v>378</v>
      </c>
      <c r="E1120">
        <v>180632</v>
      </c>
      <c r="F1120">
        <v>0</v>
      </c>
      <c r="G1120" t="s">
        <v>310</v>
      </c>
      <c r="H1120" t="s">
        <v>311</v>
      </c>
      <c r="I1120">
        <v>2019</v>
      </c>
      <c r="J1120" t="s">
        <v>312</v>
      </c>
      <c r="K1120">
        <v>28095.928</v>
      </c>
    </row>
    <row r="1121" spans="1:11">
      <c r="A1121" t="s">
        <v>587</v>
      </c>
      <c r="B1121">
        <v>352</v>
      </c>
      <c r="C1121" t="s">
        <v>379</v>
      </c>
      <c r="D1121" t="s">
        <v>380</v>
      </c>
      <c r="E1121">
        <v>180632</v>
      </c>
      <c r="F1121">
        <v>0</v>
      </c>
      <c r="G1121" t="s">
        <v>310</v>
      </c>
      <c r="H1121" t="s">
        <v>311</v>
      </c>
      <c r="I1121">
        <v>2019</v>
      </c>
      <c r="J1121" t="s">
        <v>312</v>
      </c>
      <c r="K1121">
        <v>527.69253474854997</v>
      </c>
    </row>
    <row r="1122" spans="1:11">
      <c r="A1122" t="s">
        <v>587</v>
      </c>
      <c r="B1122">
        <v>360</v>
      </c>
      <c r="C1122" t="s">
        <v>497</v>
      </c>
      <c r="D1122" t="s">
        <v>498</v>
      </c>
      <c r="E1122">
        <v>180632</v>
      </c>
      <c r="F1122">
        <v>0</v>
      </c>
      <c r="G1122" t="s">
        <v>310</v>
      </c>
      <c r="H1122" t="s">
        <v>311</v>
      </c>
      <c r="I1122">
        <v>2019</v>
      </c>
      <c r="J1122" t="s">
        <v>312</v>
      </c>
      <c r="K1122">
        <v>7773.252074</v>
      </c>
    </row>
    <row r="1123" spans="1:11">
      <c r="A1123" t="s">
        <v>587</v>
      </c>
      <c r="B1123">
        <v>364</v>
      </c>
      <c r="C1123" t="s">
        <v>563</v>
      </c>
      <c r="D1123" t="s">
        <v>564</v>
      </c>
      <c r="E1123">
        <v>180632</v>
      </c>
      <c r="F1123">
        <v>0</v>
      </c>
      <c r="G1123" t="s">
        <v>310</v>
      </c>
      <c r="H1123" t="s">
        <v>311</v>
      </c>
      <c r="I1123">
        <v>2019</v>
      </c>
      <c r="J1123" t="s">
        <v>312</v>
      </c>
      <c r="K1123">
        <v>2.5070000000000001</v>
      </c>
    </row>
    <row r="1124" spans="1:11">
      <c r="A1124" t="s">
        <v>587</v>
      </c>
      <c r="B1124">
        <v>372</v>
      </c>
      <c r="C1124" t="s">
        <v>381</v>
      </c>
      <c r="D1124" t="s">
        <v>382</v>
      </c>
      <c r="E1124">
        <v>180632</v>
      </c>
      <c r="F1124">
        <v>0</v>
      </c>
      <c r="G1124" t="s">
        <v>310</v>
      </c>
      <c r="H1124" t="s">
        <v>311</v>
      </c>
      <c r="I1124">
        <v>2019</v>
      </c>
      <c r="J1124" t="s">
        <v>312</v>
      </c>
      <c r="K1124">
        <v>133110.53453529999</v>
      </c>
    </row>
    <row r="1125" spans="1:11">
      <c r="A1125" t="s">
        <v>587</v>
      </c>
      <c r="B1125">
        <v>376</v>
      </c>
      <c r="C1125" t="s">
        <v>383</v>
      </c>
      <c r="D1125" t="s">
        <v>384</v>
      </c>
      <c r="E1125">
        <v>180632</v>
      </c>
      <c r="F1125">
        <v>0</v>
      </c>
      <c r="G1125" t="s">
        <v>310</v>
      </c>
      <c r="H1125" t="s">
        <v>311</v>
      </c>
      <c r="I1125">
        <v>2019</v>
      </c>
      <c r="J1125" t="s">
        <v>312</v>
      </c>
      <c r="K1125">
        <v>3357</v>
      </c>
    </row>
    <row r="1126" spans="1:11">
      <c r="A1126" t="s">
        <v>587</v>
      </c>
      <c r="B1126">
        <v>380</v>
      </c>
      <c r="C1126" t="s">
        <v>385</v>
      </c>
      <c r="D1126" t="s">
        <v>386</v>
      </c>
      <c r="E1126">
        <v>180632</v>
      </c>
      <c r="F1126">
        <v>0</v>
      </c>
      <c r="G1126" t="s">
        <v>310</v>
      </c>
      <c r="H1126" t="s">
        <v>311</v>
      </c>
      <c r="I1126">
        <v>2019</v>
      </c>
      <c r="J1126" t="s">
        <v>312</v>
      </c>
      <c r="K1126">
        <v>85976.408594542998</v>
      </c>
    </row>
    <row r="1127" spans="1:11">
      <c r="A1127" t="s">
        <v>587</v>
      </c>
      <c r="B1127">
        <v>384</v>
      </c>
      <c r="C1127" t="s">
        <v>499</v>
      </c>
      <c r="D1127" t="s">
        <v>500</v>
      </c>
      <c r="E1127">
        <v>180632</v>
      </c>
      <c r="F1127">
        <v>0</v>
      </c>
      <c r="G1127" t="s">
        <v>310</v>
      </c>
      <c r="H1127" t="s">
        <v>311</v>
      </c>
      <c r="I1127">
        <v>2019</v>
      </c>
      <c r="J1127" t="s">
        <v>312</v>
      </c>
      <c r="K1127">
        <v>52.504041233910002</v>
      </c>
    </row>
    <row r="1128" spans="1:11">
      <c r="A1128" t="s">
        <v>587</v>
      </c>
      <c r="B1128">
        <v>388</v>
      </c>
      <c r="C1128" t="s">
        <v>501</v>
      </c>
      <c r="D1128" t="s">
        <v>502</v>
      </c>
      <c r="E1128">
        <v>180632</v>
      </c>
      <c r="F1128">
        <v>0</v>
      </c>
      <c r="G1128" t="s">
        <v>310</v>
      </c>
      <c r="H1128" t="s">
        <v>311</v>
      </c>
      <c r="I1128">
        <v>2019</v>
      </c>
      <c r="J1128" t="s">
        <v>312</v>
      </c>
      <c r="K1128">
        <v>16.744793901364702</v>
      </c>
    </row>
    <row r="1129" spans="1:11">
      <c r="A1129" t="s">
        <v>587</v>
      </c>
      <c r="B1129">
        <v>392</v>
      </c>
      <c r="C1129" t="s">
        <v>387</v>
      </c>
      <c r="D1129" t="s">
        <v>388</v>
      </c>
      <c r="E1129">
        <v>180632</v>
      </c>
      <c r="F1129">
        <v>0</v>
      </c>
      <c r="G1129" t="s">
        <v>310</v>
      </c>
      <c r="H1129" t="s">
        <v>311</v>
      </c>
      <c r="I1129">
        <v>2019</v>
      </c>
      <c r="J1129" t="s">
        <v>312</v>
      </c>
      <c r="K1129">
        <v>42344.879798100003</v>
      </c>
    </row>
    <row r="1130" spans="1:11">
      <c r="A1130" t="s">
        <v>587</v>
      </c>
      <c r="B1130">
        <v>398</v>
      </c>
      <c r="C1130" t="s">
        <v>503</v>
      </c>
      <c r="D1130" t="s">
        <v>504</v>
      </c>
      <c r="E1130">
        <v>180632</v>
      </c>
      <c r="F1130">
        <v>0</v>
      </c>
      <c r="G1130" t="s">
        <v>310</v>
      </c>
      <c r="H1130" t="s">
        <v>311</v>
      </c>
      <c r="I1130">
        <v>2019</v>
      </c>
      <c r="J1130" t="s">
        <v>312</v>
      </c>
      <c r="K1130">
        <v>7730.0821500000002</v>
      </c>
    </row>
    <row r="1131" spans="1:11">
      <c r="A1131" t="s">
        <v>587</v>
      </c>
      <c r="B1131">
        <v>400</v>
      </c>
      <c r="C1131" t="s">
        <v>505</v>
      </c>
      <c r="D1131" t="s">
        <v>506</v>
      </c>
      <c r="E1131">
        <v>180632</v>
      </c>
      <c r="F1131">
        <v>0</v>
      </c>
      <c r="G1131" t="s">
        <v>310</v>
      </c>
      <c r="H1131" t="s">
        <v>311</v>
      </c>
      <c r="I1131">
        <v>2019</v>
      </c>
      <c r="J1131" t="s">
        <v>312</v>
      </c>
      <c r="K1131">
        <v>265.76061919</v>
      </c>
    </row>
    <row r="1132" spans="1:11">
      <c r="A1132" t="s">
        <v>587</v>
      </c>
      <c r="B1132">
        <v>404</v>
      </c>
      <c r="C1132" t="s">
        <v>507</v>
      </c>
      <c r="D1132" t="s">
        <v>508</v>
      </c>
      <c r="E1132">
        <v>180632</v>
      </c>
      <c r="F1132">
        <v>0</v>
      </c>
      <c r="G1132" t="s">
        <v>310</v>
      </c>
      <c r="H1132" t="s">
        <v>311</v>
      </c>
      <c r="I1132">
        <v>2019</v>
      </c>
      <c r="J1132" t="s">
        <v>312</v>
      </c>
      <c r="K1132">
        <v>677.48414000000002</v>
      </c>
    </row>
    <row r="1133" spans="1:11">
      <c r="A1133" t="s">
        <v>587</v>
      </c>
      <c r="B1133">
        <v>410</v>
      </c>
      <c r="C1133" t="s">
        <v>389</v>
      </c>
      <c r="D1133" t="s">
        <v>390</v>
      </c>
      <c r="E1133">
        <v>180632</v>
      </c>
      <c r="F1133">
        <v>0</v>
      </c>
      <c r="G1133" t="s">
        <v>310</v>
      </c>
      <c r="H1133" t="s">
        <v>311</v>
      </c>
      <c r="I1133">
        <v>2019</v>
      </c>
      <c r="J1133" t="s">
        <v>312</v>
      </c>
      <c r="K1133">
        <v>5058.848</v>
      </c>
    </row>
    <row r="1134" spans="1:11">
      <c r="A1134" t="s">
        <v>587</v>
      </c>
      <c r="B1134">
        <v>414</v>
      </c>
      <c r="C1134" t="s">
        <v>509</v>
      </c>
      <c r="D1134" t="s">
        <v>510</v>
      </c>
      <c r="E1134">
        <v>180632</v>
      </c>
      <c r="F1134">
        <v>0</v>
      </c>
      <c r="G1134" t="s">
        <v>310</v>
      </c>
      <c r="H1134" t="s">
        <v>311</v>
      </c>
      <c r="I1134">
        <v>2019</v>
      </c>
      <c r="J1134" t="s">
        <v>312</v>
      </c>
      <c r="K1134">
        <v>204.96199999999999</v>
      </c>
    </row>
    <row r="1135" spans="1:11">
      <c r="A1135" t="s">
        <v>587</v>
      </c>
      <c r="B1135">
        <v>417</v>
      </c>
      <c r="C1135" t="s">
        <v>391</v>
      </c>
      <c r="D1135" t="s">
        <v>392</v>
      </c>
      <c r="E1135">
        <v>180632</v>
      </c>
      <c r="F1135">
        <v>0</v>
      </c>
      <c r="G1135" t="s">
        <v>310</v>
      </c>
      <c r="H1135" t="s">
        <v>311</v>
      </c>
      <c r="I1135">
        <v>2019</v>
      </c>
      <c r="J1135" t="s">
        <v>312</v>
      </c>
      <c r="K1135">
        <v>0.311</v>
      </c>
    </row>
    <row r="1136" spans="1:11">
      <c r="A1136" t="s">
        <v>587</v>
      </c>
      <c r="B1136">
        <v>422</v>
      </c>
      <c r="C1136" t="s">
        <v>511</v>
      </c>
      <c r="D1136" t="s">
        <v>512</v>
      </c>
      <c r="E1136">
        <v>180632</v>
      </c>
      <c r="F1136">
        <v>0</v>
      </c>
      <c r="G1136" t="s">
        <v>310</v>
      </c>
      <c r="H1136" t="s">
        <v>311</v>
      </c>
      <c r="I1136">
        <v>2019</v>
      </c>
      <c r="J1136" t="s">
        <v>312</v>
      </c>
      <c r="K1136">
        <v>252.48161999999999</v>
      </c>
    </row>
    <row r="1137" spans="1:11">
      <c r="A1137" t="s">
        <v>587</v>
      </c>
      <c r="B1137">
        <v>428</v>
      </c>
      <c r="C1137" t="s">
        <v>393</v>
      </c>
      <c r="D1137" t="s">
        <v>394</v>
      </c>
      <c r="E1137">
        <v>180632</v>
      </c>
      <c r="F1137">
        <v>0</v>
      </c>
      <c r="G1137" t="s">
        <v>310</v>
      </c>
      <c r="H1137" t="s">
        <v>311</v>
      </c>
      <c r="I1137">
        <v>2019</v>
      </c>
      <c r="J1137" t="s">
        <v>312</v>
      </c>
      <c r="K1137">
        <v>6148.792109</v>
      </c>
    </row>
    <row r="1138" spans="1:11">
      <c r="A1138" t="s">
        <v>587</v>
      </c>
      <c r="B1138">
        <v>440</v>
      </c>
      <c r="C1138" t="s">
        <v>395</v>
      </c>
      <c r="D1138" t="s">
        <v>396</v>
      </c>
      <c r="E1138">
        <v>180632</v>
      </c>
      <c r="F1138">
        <v>0</v>
      </c>
      <c r="G1138" t="s">
        <v>310</v>
      </c>
      <c r="H1138" t="s">
        <v>311</v>
      </c>
      <c r="I1138">
        <v>2019</v>
      </c>
      <c r="J1138" t="s">
        <v>312</v>
      </c>
      <c r="K1138">
        <v>28780.608</v>
      </c>
    </row>
    <row r="1139" spans="1:11">
      <c r="A1139" t="s">
        <v>587</v>
      </c>
      <c r="B1139">
        <v>442</v>
      </c>
      <c r="C1139" t="s">
        <v>397</v>
      </c>
      <c r="D1139" t="s">
        <v>398</v>
      </c>
      <c r="E1139">
        <v>180632</v>
      </c>
      <c r="F1139">
        <v>0</v>
      </c>
      <c r="G1139" t="s">
        <v>310</v>
      </c>
      <c r="H1139" t="s">
        <v>311</v>
      </c>
      <c r="I1139">
        <v>2019</v>
      </c>
      <c r="J1139" t="s">
        <v>312</v>
      </c>
      <c r="K1139">
        <v>187.73941059501601</v>
      </c>
    </row>
    <row r="1140" spans="1:11">
      <c r="A1140" t="s">
        <v>587</v>
      </c>
      <c r="B1140">
        <v>446</v>
      </c>
      <c r="C1140" t="s">
        <v>399</v>
      </c>
      <c r="D1140" t="s">
        <v>400</v>
      </c>
      <c r="E1140">
        <v>180632</v>
      </c>
      <c r="F1140">
        <v>0</v>
      </c>
      <c r="G1140" t="s">
        <v>310</v>
      </c>
      <c r="H1140" t="s">
        <v>311</v>
      </c>
      <c r="I1140">
        <v>2019</v>
      </c>
      <c r="J1140" t="s">
        <v>312</v>
      </c>
      <c r="K1140">
        <v>6.2692744659999997</v>
      </c>
    </row>
    <row r="1141" spans="1:11">
      <c r="A1141" t="s">
        <v>587</v>
      </c>
      <c r="B1141">
        <v>450</v>
      </c>
      <c r="C1141" t="s">
        <v>513</v>
      </c>
      <c r="D1141" t="s">
        <v>514</v>
      </c>
      <c r="E1141">
        <v>180632</v>
      </c>
      <c r="F1141">
        <v>0</v>
      </c>
      <c r="G1141" t="s">
        <v>310</v>
      </c>
      <c r="H1141" t="s">
        <v>311</v>
      </c>
      <c r="I1141">
        <v>2019</v>
      </c>
      <c r="J1141" t="s">
        <v>312</v>
      </c>
      <c r="K1141">
        <v>1462.0952239999999</v>
      </c>
    </row>
    <row r="1142" spans="1:11">
      <c r="A1142" t="s">
        <v>587</v>
      </c>
      <c r="B1142">
        <v>458</v>
      </c>
      <c r="C1142" t="s">
        <v>401</v>
      </c>
      <c r="D1142" t="s">
        <v>402</v>
      </c>
      <c r="E1142">
        <v>180632</v>
      </c>
      <c r="F1142">
        <v>0</v>
      </c>
      <c r="G1142" t="s">
        <v>310</v>
      </c>
      <c r="H1142" t="s">
        <v>311</v>
      </c>
      <c r="I1142">
        <v>2019</v>
      </c>
      <c r="J1142" t="s">
        <v>312</v>
      </c>
      <c r="K1142">
        <v>67057.208802636</v>
      </c>
    </row>
    <row r="1143" spans="1:11">
      <c r="A1143" t="s">
        <v>587</v>
      </c>
      <c r="B1143">
        <v>466</v>
      </c>
      <c r="C1143" t="s">
        <v>590</v>
      </c>
      <c r="D1143" t="s">
        <v>591</v>
      </c>
      <c r="E1143">
        <v>180632</v>
      </c>
      <c r="F1143">
        <v>0</v>
      </c>
      <c r="G1143" t="s">
        <v>310</v>
      </c>
      <c r="H1143" t="s">
        <v>311</v>
      </c>
      <c r="I1143">
        <v>2019</v>
      </c>
      <c r="J1143" t="s">
        <v>312</v>
      </c>
      <c r="K1143">
        <v>14.947329999999999</v>
      </c>
    </row>
    <row r="1144" spans="1:11">
      <c r="A1144" t="s">
        <v>587</v>
      </c>
      <c r="B1144">
        <v>470</v>
      </c>
      <c r="C1144" t="s">
        <v>403</v>
      </c>
      <c r="D1144" t="s">
        <v>404</v>
      </c>
      <c r="E1144">
        <v>180632</v>
      </c>
      <c r="F1144">
        <v>0</v>
      </c>
      <c r="G1144" t="s">
        <v>310</v>
      </c>
      <c r="H1144" t="s">
        <v>311</v>
      </c>
      <c r="I1144">
        <v>2019</v>
      </c>
      <c r="J1144" t="s">
        <v>312</v>
      </c>
      <c r="K1144">
        <v>0.28416644716</v>
      </c>
    </row>
    <row r="1145" spans="1:11">
      <c r="A1145" t="s">
        <v>587</v>
      </c>
      <c r="B1145">
        <v>484</v>
      </c>
      <c r="C1145" t="s">
        <v>405</v>
      </c>
      <c r="D1145" t="s">
        <v>406</v>
      </c>
      <c r="E1145">
        <v>180632</v>
      </c>
      <c r="F1145">
        <v>0</v>
      </c>
      <c r="G1145" t="s">
        <v>310</v>
      </c>
      <c r="H1145" t="s">
        <v>311</v>
      </c>
      <c r="I1145">
        <v>2019</v>
      </c>
      <c r="J1145" t="s">
        <v>312</v>
      </c>
      <c r="K1145">
        <v>120430.716</v>
      </c>
    </row>
    <row r="1146" spans="1:11">
      <c r="A1146" t="s">
        <v>587</v>
      </c>
      <c r="B1146">
        <v>490</v>
      </c>
      <c r="C1146" t="s">
        <v>515</v>
      </c>
      <c r="D1146" t="s">
        <v>516</v>
      </c>
      <c r="E1146">
        <v>180632</v>
      </c>
      <c r="F1146">
        <v>0</v>
      </c>
      <c r="G1146" t="s">
        <v>310</v>
      </c>
      <c r="H1146" t="s">
        <v>311</v>
      </c>
      <c r="I1146">
        <v>2019</v>
      </c>
      <c r="J1146" t="s">
        <v>312</v>
      </c>
      <c r="K1146">
        <v>1376.4915900000001</v>
      </c>
    </row>
    <row r="1147" spans="1:11">
      <c r="A1147" t="s">
        <v>587</v>
      </c>
      <c r="B1147">
        <v>496</v>
      </c>
      <c r="C1147" t="s">
        <v>557</v>
      </c>
      <c r="D1147" t="s">
        <v>558</v>
      </c>
      <c r="E1147">
        <v>180632</v>
      </c>
      <c r="F1147">
        <v>0</v>
      </c>
      <c r="G1147" t="s">
        <v>310</v>
      </c>
      <c r="H1147" t="s">
        <v>311</v>
      </c>
      <c r="I1147">
        <v>2019</v>
      </c>
      <c r="J1147" t="s">
        <v>312</v>
      </c>
      <c r="K1147">
        <v>4.3550399999999998</v>
      </c>
    </row>
    <row r="1148" spans="1:11">
      <c r="A1148" t="s">
        <v>587</v>
      </c>
      <c r="B1148">
        <v>498</v>
      </c>
      <c r="C1148" t="s">
        <v>407</v>
      </c>
      <c r="D1148" t="s">
        <v>408</v>
      </c>
      <c r="E1148">
        <v>180632</v>
      </c>
      <c r="F1148">
        <v>0</v>
      </c>
      <c r="G1148" t="s">
        <v>310</v>
      </c>
      <c r="H1148" t="s">
        <v>311</v>
      </c>
      <c r="I1148">
        <v>2019</v>
      </c>
      <c r="J1148" t="s">
        <v>312</v>
      </c>
      <c r="K1148">
        <v>364.73099999999999</v>
      </c>
    </row>
    <row r="1149" spans="1:11">
      <c r="A1149" t="s">
        <v>587</v>
      </c>
      <c r="B1149">
        <v>499</v>
      </c>
      <c r="C1149" t="s">
        <v>409</v>
      </c>
      <c r="D1149" t="s">
        <v>410</v>
      </c>
      <c r="E1149">
        <v>180632</v>
      </c>
      <c r="F1149">
        <v>0</v>
      </c>
      <c r="G1149" t="s">
        <v>310</v>
      </c>
      <c r="H1149" t="s">
        <v>311</v>
      </c>
      <c r="I1149">
        <v>2019</v>
      </c>
      <c r="J1149" t="s">
        <v>312</v>
      </c>
      <c r="K1149">
        <v>470.385197642359</v>
      </c>
    </row>
    <row r="1150" spans="1:11">
      <c r="A1150" t="s">
        <v>587</v>
      </c>
      <c r="B1150">
        <v>504</v>
      </c>
      <c r="C1150" t="s">
        <v>517</v>
      </c>
      <c r="D1150" t="s">
        <v>518</v>
      </c>
      <c r="E1150">
        <v>180632</v>
      </c>
      <c r="F1150">
        <v>0</v>
      </c>
      <c r="G1150" t="s">
        <v>310</v>
      </c>
      <c r="H1150" t="s">
        <v>311</v>
      </c>
      <c r="I1150">
        <v>2019</v>
      </c>
      <c r="J1150" t="s">
        <v>312</v>
      </c>
      <c r="K1150">
        <v>1149.5161493717601</v>
      </c>
    </row>
    <row r="1151" spans="1:11">
      <c r="A1151" t="s">
        <v>587</v>
      </c>
      <c r="B1151">
        <v>508</v>
      </c>
      <c r="C1151" t="s">
        <v>559</v>
      </c>
      <c r="D1151" t="s">
        <v>560</v>
      </c>
      <c r="E1151">
        <v>180632</v>
      </c>
      <c r="F1151">
        <v>0</v>
      </c>
      <c r="G1151" t="s">
        <v>310</v>
      </c>
      <c r="H1151" t="s">
        <v>311</v>
      </c>
      <c r="I1151">
        <v>2019</v>
      </c>
      <c r="J1151" t="s">
        <v>312</v>
      </c>
      <c r="K1151">
        <v>2.0606800000000001</v>
      </c>
    </row>
    <row r="1152" spans="1:11">
      <c r="A1152" t="s">
        <v>587</v>
      </c>
      <c r="B1152">
        <v>512</v>
      </c>
      <c r="C1152" t="s">
        <v>519</v>
      </c>
      <c r="D1152" t="s">
        <v>520</v>
      </c>
      <c r="E1152">
        <v>180632</v>
      </c>
      <c r="F1152">
        <v>0</v>
      </c>
      <c r="G1152" t="s">
        <v>310</v>
      </c>
      <c r="H1152" t="s">
        <v>311</v>
      </c>
      <c r="I1152">
        <v>2019</v>
      </c>
      <c r="J1152" t="s">
        <v>312</v>
      </c>
      <c r="K1152">
        <v>3911.700558</v>
      </c>
    </row>
    <row r="1153" spans="1:11">
      <c r="A1153" t="s">
        <v>587</v>
      </c>
      <c r="B1153">
        <v>516</v>
      </c>
      <c r="C1153" t="s">
        <v>411</v>
      </c>
      <c r="D1153" t="s">
        <v>412</v>
      </c>
      <c r="E1153">
        <v>180632</v>
      </c>
      <c r="F1153">
        <v>0</v>
      </c>
      <c r="G1153" t="s">
        <v>310</v>
      </c>
      <c r="H1153" t="s">
        <v>311</v>
      </c>
      <c r="I1153">
        <v>2019</v>
      </c>
      <c r="J1153" t="s">
        <v>312</v>
      </c>
      <c r="K1153">
        <v>57.625745999999999</v>
      </c>
    </row>
    <row r="1154" spans="1:11">
      <c r="A1154" t="s">
        <v>587</v>
      </c>
      <c r="B1154">
        <v>528</v>
      </c>
      <c r="C1154" t="s">
        <v>413</v>
      </c>
      <c r="D1154" t="s">
        <v>414</v>
      </c>
      <c r="E1154">
        <v>180632</v>
      </c>
      <c r="F1154">
        <v>0</v>
      </c>
      <c r="G1154" t="s">
        <v>310</v>
      </c>
      <c r="H1154" t="s">
        <v>311</v>
      </c>
      <c r="I1154">
        <v>2019</v>
      </c>
      <c r="J1154" t="s">
        <v>312</v>
      </c>
      <c r="K1154">
        <v>81704.260792790999</v>
      </c>
    </row>
    <row r="1155" spans="1:11">
      <c r="A1155" t="s">
        <v>587</v>
      </c>
      <c r="B1155">
        <v>531</v>
      </c>
      <c r="C1155" t="s">
        <v>592</v>
      </c>
      <c r="E1155">
        <v>180632</v>
      </c>
      <c r="F1155">
        <v>0</v>
      </c>
      <c r="G1155" t="s">
        <v>310</v>
      </c>
      <c r="H1155" t="s">
        <v>311</v>
      </c>
      <c r="I1155">
        <v>2019</v>
      </c>
      <c r="J1155" t="s">
        <v>312</v>
      </c>
      <c r="K1155">
        <v>0.39105899999999999</v>
      </c>
    </row>
    <row r="1156" spans="1:11">
      <c r="A1156" t="s">
        <v>587</v>
      </c>
      <c r="B1156">
        <v>554</v>
      </c>
      <c r="C1156" t="s">
        <v>415</v>
      </c>
      <c r="D1156" t="s">
        <v>416</v>
      </c>
      <c r="E1156">
        <v>180632</v>
      </c>
      <c r="F1156">
        <v>0</v>
      </c>
      <c r="G1156" t="s">
        <v>310</v>
      </c>
      <c r="H1156" t="s">
        <v>311</v>
      </c>
      <c r="I1156">
        <v>2019</v>
      </c>
      <c r="J1156" t="s">
        <v>312</v>
      </c>
      <c r="K1156">
        <v>30717.723547000001</v>
      </c>
    </row>
    <row r="1157" spans="1:11">
      <c r="A1157" t="s">
        <v>587</v>
      </c>
      <c r="B1157">
        <v>558</v>
      </c>
      <c r="C1157" t="s">
        <v>521</v>
      </c>
      <c r="D1157" t="s">
        <v>522</v>
      </c>
      <c r="E1157">
        <v>180632</v>
      </c>
      <c r="F1157">
        <v>0</v>
      </c>
      <c r="G1157" t="s">
        <v>310</v>
      </c>
      <c r="H1157" t="s">
        <v>311</v>
      </c>
      <c r="I1157">
        <v>2019</v>
      </c>
      <c r="J1157" t="s">
        <v>312</v>
      </c>
      <c r="K1157">
        <v>3.2730600000000001</v>
      </c>
    </row>
    <row r="1158" spans="1:11">
      <c r="A1158" t="s">
        <v>587</v>
      </c>
      <c r="B1158">
        <v>579</v>
      </c>
      <c r="C1158" t="s">
        <v>417</v>
      </c>
      <c r="D1158" t="s">
        <v>418</v>
      </c>
      <c r="E1158">
        <v>180632</v>
      </c>
      <c r="F1158">
        <v>0</v>
      </c>
      <c r="G1158" t="s">
        <v>310</v>
      </c>
      <c r="H1158" t="s">
        <v>311</v>
      </c>
      <c r="I1158">
        <v>2019</v>
      </c>
      <c r="J1158" t="s">
        <v>312</v>
      </c>
      <c r="K1158">
        <v>9644.7878553231203</v>
      </c>
    </row>
    <row r="1159" spans="1:11">
      <c r="A1159" t="s">
        <v>587</v>
      </c>
      <c r="B1159">
        <v>591</v>
      </c>
      <c r="C1159" t="s">
        <v>421</v>
      </c>
      <c r="D1159" t="s">
        <v>422</v>
      </c>
      <c r="E1159">
        <v>180632</v>
      </c>
      <c r="F1159">
        <v>0</v>
      </c>
      <c r="G1159" t="s">
        <v>310</v>
      </c>
      <c r="H1159" t="s">
        <v>311</v>
      </c>
      <c r="I1159">
        <v>2019</v>
      </c>
      <c r="J1159" t="s">
        <v>312</v>
      </c>
      <c r="K1159">
        <v>3243.2069999999999</v>
      </c>
    </row>
    <row r="1160" spans="1:11">
      <c r="A1160" t="s">
        <v>587</v>
      </c>
      <c r="B1160">
        <v>598</v>
      </c>
      <c r="C1160" t="s">
        <v>585</v>
      </c>
      <c r="D1160" t="s">
        <v>586</v>
      </c>
      <c r="E1160">
        <v>180632</v>
      </c>
      <c r="F1160">
        <v>0</v>
      </c>
      <c r="G1160" t="s">
        <v>310</v>
      </c>
      <c r="H1160" t="s">
        <v>311</v>
      </c>
      <c r="I1160">
        <v>2019</v>
      </c>
      <c r="J1160" t="s">
        <v>312</v>
      </c>
      <c r="K1160">
        <v>8.6513860000000005</v>
      </c>
    </row>
    <row r="1161" spans="1:11">
      <c r="A1161" t="s">
        <v>587</v>
      </c>
      <c r="B1161">
        <v>604</v>
      </c>
      <c r="C1161" t="s">
        <v>523</v>
      </c>
      <c r="D1161" t="s">
        <v>524</v>
      </c>
      <c r="E1161">
        <v>180632</v>
      </c>
      <c r="F1161">
        <v>0</v>
      </c>
      <c r="G1161" t="s">
        <v>310</v>
      </c>
      <c r="H1161" t="s">
        <v>311</v>
      </c>
      <c r="I1161">
        <v>2019</v>
      </c>
      <c r="J1161" t="s">
        <v>312</v>
      </c>
      <c r="K1161">
        <v>2638.33959</v>
      </c>
    </row>
    <row r="1162" spans="1:11">
      <c r="A1162" t="s">
        <v>587</v>
      </c>
      <c r="B1162">
        <v>608</v>
      </c>
      <c r="C1162" t="s">
        <v>425</v>
      </c>
      <c r="D1162" t="s">
        <v>426</v>
      </c>
      <c r="E1162">
        <v>180632</v>
      </c>
      <c r="F1162">
        <v>0</v>
      </c>
      <c r="G1162" t="s">
        <v>310</v>
      </c>
      <c r="H1162" t="s">
        <v>311</v>
      </c>
      <c r="I1162">
        <v>2019</v>
      </c>
      <c r="J1162" t="s">
        <v>312</v>
      </c>
      <c r="K1162">
        <v>160.845</v>
      </c>
    </row>
    <row r="1163" spans="1:11">
      <c r="A1163" t="s">
        <v>587</v>
      </c>
      <c r="B1163">
        <v>616</v>
      </c>
      <c r="C1163" t="s">
        <v>427</v>
      </c>
      <c r="D1163" t="s">
        <v>428</v>
      </c>
      <c r="E1163">
        <v>180632</v>
      </c>
      <c r="F1163">
        <v>0</v>
      </c>
      <c r="G1163" t="s">
        <v>310</v>
      </c>
      <c r="H1163" t="s">
        <v>311</v>
      </c>
      <c r="I1163">
        <v>2019</v>
      </c>
      <c r="J1163" t="s">
        <v>312</v>
      </c>
      <c r="K1163">
        <v>247825.99799999999</v>
      </c>
    </row>
    <row r="1164" spans="1:11">
      <c r="A1164" t="s">
        <v>587</v>
      </c>
      <c r="B1164">
        <v>620</v>
      </c>
      <c r="C1164" t="s">
        <v>429</v>
      </c>
      <c r="D1164" t="s">
        <v>430</v>
      </c>
      <c r="E1164">
        <v>180632</v>
      </c>
      <c r="F1164">
        <v>0</v>
      </c>
      <c r="G1164" t="s">
        <v>310</v>
      </c>
      <c r="H1164" t="s">
        <v>311</v>
      </c>
      <c r="I1164">
        <v>2019</v>
      </c>
      <c r="J1164" t="s">
        <v>312</v>
      </c>
      <c r="K1164">
        <v>8132.8192334759997</v>
      </c>
    </row>
    <row r="1165" spans="1:11">
      <c r="A1165" t="s">
        <v>587</v>
      </c>
      <c r="B1165">
        <v>642</v>
      </c>
      <c r="C1165" t="s">
        <v>431</v>
      </c>
      <c r="D1165" t="s">
        <v>432</v>
      </c>
      <c r="E1165">
        <v>180632</v>
      </c>
      <c r="F1165">
        <v>0</v>
      </c>
      <c r="G1165" t="s">
        <v>310</v>
      </c>
      <c r="H1165" t="s">
        <v>311</v>
      </c>
      <c r="I1165">
        <v>2019</v>
      </c>
      <c r="J1165" t="s">
        <v>312</v>
      </c>
      <c r="K1165">
        <v>19726.114890000001</v>
      </c>
    </row>
    <row r="1166" spans="1:11">
      <c r="A1166" t="s">
        <v>587</v>
      </c>
      <c r="B1166">
        <v>643</v>
      </c>
      <c r="C1166" t="s">
        <v>575</v>
      </c>
      <c r="D1166" t="s">
        <v>576</v>
      </c>
      <c r="E1166">
        <v>180632</v>
      </c>
      <c r="F1166">
        <v>0</v>
      </c>
      <c r="G1166" t="s">
        <v>310</v>
      </c>
      <c r="H1166" t="s">
        <v>311</v>
      </c>
      <c r="I1166">
        <v>2019</v>
      </c>
      <c r="J1166" t="s">
        <v>312</v>
      </c>
      <c r="K1166">
        <v>58806.788679999998</v>
      </c>
    </row>
    <row r="1167" spans="1:11">
      <c r="A1167" t="s">
        <v>587</v>
      </c>
      <c r="B1167">
        <v>646</v>
      </c>
      <c r="C1167" t="s">
        <v>593</v>
      </c>
      <c r="D1167" t="s">
        <v>594</v>
      </c>
      <c r="E1167">
        <v>180632</v>
      </c>
      <c r="F1167">
        <v>0</v>
      </c>
      <c r="G1167" t="s">
        <v>310</v>
      </c>
      <c r="H1167" t="s">
        <v>311</v>
      </c>
      <c r="I1167">
        <v>2019</v>
      </c>
      <c r="J1167" t="s">
        <v>312</v>
      </c>
      <c r="K1167">
        <v>7.4756900000000002</v>
      </c>
    </row>
    <row r="1168" spans="1:11">
      <c r="A1168" t="s">
        <v>587</v>
      </c>
      <c r="B1168">
        <v>662</v>
      </c>
      <c r="C1168" t="s">
        <v>595</v>
      </c>
      <c r="D1168" t="s">
        <v>596</v>
      </c>
      <c r="E1168">
        <v>180632</v>
      </c>
      <c r="F1168">
        <v>0</v>
      </c>
      <c r="G1168" t="s">
        <v>310</v>
      </c>
      <c r="H1168" t="s">
        <v>311</v>
      </c>
      <c r="I1168">
        <v>2019</v>
      </c>
      <c r="J1168" t="s">
        <v>312</v>
      </c>
      <c r="K1168">
        <v>0.15093000000000001</v>
      </c>
    </row>
    <row r="1169" spans="1:11">
      <c r="A1169" t="s">
        <v>587</v>
      </c>
      <c r="B1169">
        <v>682</v>
      </c>
      <c r="C1169" t="s">
        <v>527</v>
      </c>
      <c r="D1169" t="s">
        <v>528</v>
      </c>
      <c r="E1169">
        <v>180632</v>
      </c>
      <c r="F1169">
        <v>0</v>
      </c>
      <c r="G1169" t="s">
        <v>310</v>
      </c>
      <c r="H1169" t="s">
        <v>311</v>
      </c>
      <c r="I1169">
        <v>2019</v>
      </c>
      <c r="J1169" t="s">
        <v>312</v>
      </c>
      <c r="K1169">
        <v>1.9202669999999999</v>
      </c>
    </row>
    <row r="1170" spans="1:11">
      <c r="A1170" t="s">
        <v>587</v>
      </c>
      <c r="B1170">
        <v>686</v>
      </c>
      <c r="C1170" t="s">
        <v>529</v>
      </c>
      <c r="D1170" t="s">
        <v>530</v>
      </c>
      <c r="E1170">
        <v>180632</v>
      </c>
      <c r="F1170">
        <v>0</v>
      </c>
      <c r="G1170" t="s">
        <v>310</v>
      </c>
      <c r="H1170" t="s">
        <v>311</v>
      </c>
      <c r="I1170">
        <v>2019</v>
      </c>
      <c r="J1170" t="s">
        <v>312</v>
      </c>
      <c r="K1170">
        <v>287.998828</v>
      </c>
    </row>
    <row r="1171" spans="1:11">
      <c r="A1171" t="s">
        <v>587</v>
      </c>
      <c r="B1171">
        <v>688</v>
      </c>
      <c r="C1171" t="s">
        <v>531</v>
      </c>
      <c r="D1171" t="s">
        <v>532</v>
      </c>
      <c r="E1171">
        <v>180632</v>
      </c>
      <c r="F1171">
        <v>0</v>
      </c>
      <c r="G1171" t="s">
        <v>310</v>
      </c>
      <c r="H1171" t="s">
        <v>311</v>
      </c>
      <c r="I1171">
        <v>2019</v>
      </c>
      <c r="J1171" t="s">
        <v>312</v>
      </c>
      <c r="K1171">
        <v>20864.469000000001</v>
      </c>
    </row>
    <row r="1172" spans="1:11">
      <c r="A1172" t="s">
        <v>587</v>
      </c>
      <c r="B1172">
        <v>699</v>
      </c>
      <c r="C1172" t="s">
        <v>433</v>
      </c>
      <c r="D1172" t="s">
        <v>434</v>
      </c>
      <c r="E1172">
        <v>180632</v>
      </c>
      <c r="F1172">
        <v>0</v>
      </c>
      <c r="G1172" t="s">
        <v>310</v>
      </c>
      <c r="H1172" t="s">
        <v>311</v>
      </c>
      <c r="I1172">
        <v>2019</v>
      </c>
      <c r="J1172" t="s">
        <v>312</v>
      </c>
      <c r="K1172">
        <v>11573.633296472801</v>
      </c>
    </row>
    <row r="1173" spans="1:11">
      <c r="A1173" t="s">
        <v>587</v>
      </c>
      <c r="B1173">
        <v>702</v>
      </c>
      <c r="C1173" t="s">
        <v>533</v>
      </c>
      <c r="D1173" t="s">
        <v>534</v>
      </c>
      <c r="E1173">
        <v>180632</v>
      </c>
      <c r="F1173">
        <v>0</v>
      </c>
      <c r="G1173" t="s">
        <v>310</v>
      </c>
      <c r="H1173" t="s">
        <v>311</v>
      </c>
      <c r="I1173">
        <v>2019</v>
      </c>
      <c r="J1173" t="s">
        <v>312</v>
      </c>
      <c r="K1173">
        <v>44751.459229090098</v>
      </c>
    </row>
    <row r="1174" spans="1:11">
      <c r="A1174" t="s">
        <v>587</v>
      </c>
      <c r="B1174">
        <v>703</v>
      </c>
      <c r="C1174" t="s">
        <v>435</v>
      </c>
      <c r="D1174" t="s">
        <v>436</v>
      </c>
      <c r="E1174">
        <v>180632</v>
      </c>
      <c r="F1174">
        <v>0</v>
      </c>
      <c r="G1174" t="s">
        <v>310</v>
      </c>
      <c r="H1174" t="s">
        <v>311</v>
      </c>
      <c r="I1174">
        <v>2019</v>
      </c>
      <c r="J1174" t="s">
        <v>312</v>
      </c>
      <c r="K1174">
        <v>38625.617591000002</v>
      </c>
    </row>
    <row r="1175" spans="1:11">
      <c r="A1175" t="s">
        <v>587</v>
      </c>
      <c r="B1175">
        <v>704</v>
      </c>
      <c r="C1175" t="s">
        <v>535</v>
      </c>
      <c r="D1175" t="s">
        <v>536</v>
      </c>
      <c r="E1175">
        <v>180632</v>
      </c>
      <c r="F1175">
        <v>0</v>
      </c>
      <c r="G1175" t="s">
        <v>310</v>
      </c>
      <c r="H1175" t="s">
        <v>311</v>
      </c>
      <c r="I1175">
        <v>2019</v>
      </c>
      <c r="J1175" t="s">
        <v>312</v>
      </c>
      <c r="K1175">
        <v>7104.53035</v>
      </c>
    </row>
    <row r="1176" spans="1:11">
      <c r="A1176" t="s">
        <v>587</v>
      </c>
      <c r="B1176">
        <v>705</v>
      </c>
      <c r="C1176" t="s">
        <v>437</v>
      </c>
      <c r="D1176" t="s">
        <v>438</v>
      </c>
      <c r="E1176">
        <v>180632</v>
      </c>
      <c r="F1176">
        <v>0</v>
      </c>
      <c r="G1176" t="s">
        <v>310</v>
      </c>
      <c r="H1176" t="s">
        <v>311</v>
      </c>
      <c r="I1176">
        <v>2019</v>
      </c>
      <c r="J1176" t="s">
        <v>312</v>
      </c>
      <c r="K1176">
        <v>3458.1804000000002</v>
      </c>
    </row>
    <row r="1177" spans="1:11">
      <c r="A1177" t="s">
        <v>587</v>
      </c>
      <c r="B1177">
        <v>710</v>
      </c>
      <c r="C1177" t="s">
        <v>439</v>
      </c>
      <c r="D1177" t="s">
        <v>440</v>
      </c>
      <c r="E1177">
        <v>180632</v>
      </c>
      <c r="F1177">
        <v>0</v>
      </c>
      <c r="G1177" t="s">
        <v>310</v>
      </c>
      <c r="H1177" t="s">
        <v>311</v>
      </c>
      <c r="I1177">
        <v>2019</v>
      </c>
      <c r="J1177" t="s">
        <v>312</v>
      </c>
      <c r="K1177">
        <v>8660.1832673922599</v>
      </c>
    </row>
    <row r="1178" spans="1:11">
      <c r="A1178" t="s">
        <v>587</v>
      </c>
      <c r="B1178">
        <v>724</v>
      </c>
      <c r="C1178" t="s">
        <v>441</v>
      </c>
      <c r="D1178" t="s">
        <v>442</v>
      </c>
      <c r="E1178">
        <v>180632</v>
      </c>
      <c r="F1178">
        <v>0</v>
      </c>
      <c r="G1178" t="s">
        <v>310</v>
      </c>
      <c r="H1178" t="s">
        <v>311</v>
      </c>
      <c r="I1178">
        <v>2019</v>
      </c>
      <c r="J1178" t="s">
        <v>312</v>
      </c>
      <c r="K1178">
        <v>140382.35738199999</v>
      </c>
    </row>
    <row r="1179" spans="1:11">
      <c r="A1179" t="s">
        <v>587</v>
      </c>
      <c r="B1179">
        <v>748</v>
      </c>
      <c r="C1179" t="s">
        <v>537</v>
      </c>
      <c r="D1179" t="s">
        <v>538</v>
      </c>
      <c r="E1179">
        <v>180632</v>
      </c>
      <c r="F1179">
        <v>0</v>
      </c>
      <c r="G1179" t="s">
        <v>310</v>
      </c>
      <c r="H1179" t="s">
        <v>311</v>
      </c>
      <c r="I1179">
        <v>2019</v>
      </c>
      <c r="J1179" t="s">
        <v>312</v>
      </c>
      <c r="K1179">
        <v>1.0527599999999999</v>
      </c>
    </row>
    <row r="1180" spans="1:11">
      <c r="A1180" t="s">
        <v>587</v>
      </c>
      <c r="B1180">
        <v>752</v>
      </c>
      <c r="C1180" t="s">
        <v>443</v>
      </c>
      <c r="D1180" t="s">
        <v>444</v>
      </c>
      <c r="E1180">
        <v>180632</v>
      </c>
      <c r="F1180">
        <v>0</v>
      </c>
      <c r="G1180" t="s">
        <v>310</v>
      </c>
      <c r="H1180" t="s">
        <v>311</v>
      </c>
      <c r="I1180">
        <v>2019</v>
      </c>
      <c r="J1180" t="s">
        <v>312</v>
      </c>
      <c r="K1180">
        <v>58011.605929799996</v>
      </c>
    </row>
    <row r="1181" spans="1:11">
      <c r="A1181" t="s">
        <v>587</v>
      </c>
      <c r="B1181">
        <v>757</v>
      </c>
      <c r="C1181" t="s">
        <v>445</v>
      </c>
      <c r="D1181" t="s">
        <v>446</v>
      </c>
      <c r="E1181">
        <v>180632</v>
      </c>
      <c r="F1181">
        <v>0</v>
      </c>
      <c r="G1181" t="s">
        <v>310</v>
      </c>
      <c r="H1181" t="s">
        <v>311</v>
      </c>
      <c r="I1181">
        <v>2019</v>
      </c>
      <c r="J1181" t="s">
        <v>312</v>
      </c>
      <c r="K1181">
        <v>455626.21054353297</v>
      </c>
    </row>
    <row r="1182" spans="1:11">
      <c r="A1182" t="s">
        <v>587</v>
      </c>
      <c r="B1182">
        <v>762</v>
      </c>
      <c r="C1182" t="s">
        <v>597</v>
      </c>
      <c r="D1182" t="s">
        <v>598</v>
      </c>
      <c r="E1182">
        <v>180632</v>
      </c>
      <c r="F1182">
        <v>0</v>
      </c>
      <c r="G1182" t="s">
        <v>310</v>
      </c>
      <c r="H1182" t="s">
        <v>311</v>
      </c>
      <c r="I1182">
        <v>2019</v>
      </c>
      <c r="J1182" t="s">
        <v>312</v>
      </c>
      <c r="K1182">
        <v>1.254</v>
      </c>
    </row>
    <row r="1183" spans="1:11">
      <c r="A1183" t="s">
        <v>587</v>
      </c>
      <c r="B1183">
        <v>764</v>
      </c>
      <c r="C1183" t="s">
        <v>447</v>
      </c>
      <c r="D1183" t="s">
        <v>448</v>
      </c>
      <c r="E1183">
        <v>180632</v>
      </c>
      <c r="F1183">
        <v>0</v>
      </c>
      <c r="G1183" t="s">
        <v>310</v>
      </c>
      <c r="H1183" t="s">
        <v>311</v>
      </c>
      <c r="I1183">
        <v>2019</v>
      </c>
      <c r="J1183" t="s">
        <v>312</v>
      </c>
      <c r="K1183">
        <v>5116.6897749999998</v>
      </c>
    </row>
    <row r="1184" spans="1:11">
      <c r="A1184" t="s">
        <v>587</v>
      </c>
      <c r="B1184">
        <v>768</v>
      </c>
      <c r="C1184" t="s">
        <v>449</v>
      </c>
      <c r="D1184" t="s">
        <v>450</v>
      </c>
      <c r="E1184">
        <v>180632</v>
      </c>
      <c r="F1184">
        <v>0</v>
      </c>
      <c r="G1184" t="s">
        <v>310</v>
      </c>
      <c r="H1184" t="s">
        <v>311</v>
      </c>
      <c r="I1184">
        <v>2019</v>
      </c>
      <c r="J1184" t="s">
        <v>312</v>
      </c>
      <c r="K1184">
        <v>78.145882999999998</v>
      </c>
    </row>
    <row r="1185" spans="1:11">
      <c r="A1185" t="s">
        <v>587</v>
      </c>
      <c r="B1185">
        <v>780</v>
      </c>
      <c r="C1185" t="s">
        <v>599</v>
      </c>
      <c r="D1185" t="s">
        <v>600</v>
      </c>
      <c r="E1185">
        <v>180632</v>
      </c>
      <c r="F1185">
        <v>0</v>
      </c>
      <c r="G1185" t="s">
        <v>310</v>
      </c>
      <c r="H1185" t="s">
        <v>311</v>
      </c>
      <c r="I1185">
        <v>2019</v>
      </c>
      <c r="J1185" t="s">
        <v>312</v>
      </c>
      <c r="K1185">
        <v>0.69497063940000003</v>
      </c>
    </row>
    <row r="1186" spans="1:11">
      <c r="A1186" t="s">
        <v>587</v>
      </c>
      <c r="B1186">
        <v>784</v>
      </c>
      <c r="C1186" t="s">
        <v>539</v>
      </c>
      <c r="D1186" t="s">
        <v>540</v>
      </c>
      <c r="E1186">
        <v>180632</v>
      </c>
      <c r="F1186">
        <v>0</v>
      </c>
      <c r="G1186" t="s">
        <v>310</v>
      </c>
      <c r="H1186" t="s">
        <v>311</v>
      </c>
      <c r="I1186">
        <v>2019</v>
      </c>
      <c r="J1186" t="s">
        <v>312</v>
      </c>
      <c r="K1186">
        <v>136637.228510024</v>
      </c>
    </row>
    <row r="1187" spans="1:11">
      <c r="A1187" t="s">
        <v>587</v>
      </c>
      <c r="B1187">
        <v>788</v>
      </c>
      <c r="C1187" t="s">
        <v>541</v>
      </c>
      <c r="D1187" t="s">
        <v>542</v>
      </c>
      <c r="E1187">
        <v>180632</v>
      </c>
      <c r="F1187">
        <v>0</v>
      </c>
      <c r="G1187" t="s">
        <v>310</v>
      </c>
      <c r="H1187" t="s">
        <v>311</v>
      </c>
      <c r="I1187">
        <v>2019</v>
      </c>
      <c r="J1187" t="s">
        <v>312</v>
      </c>
      <c r="K1187">
        <v>14253.899965296399</v>
      </c>
    </row>
    <row r="1188" spans="1:11">
      <c r="A1188" t="s">
        <v>587</v>
      </c>
      <c r="B1188">
        <v>792</v>
      </c>
      <c r="C1188" t="s">
        <v>451</v>
      </c>
      <c r="D1188" t="s">
        <v>452</v>
      </c>
      <c r="E1188">
        <v>180632</v>
      </c>
      <c r="F1188">
        <v>0</v>
      </c>
      <c r="G1188" t="s">
        <v>310</v>
      </c>
      <c r="H1188" t="s">
        <v>311</v>
      </c>
      <c r="I1188">
        <v>2019</v>
      </c>
      <c r="J1188" t="s">
        <v>312</v>
      </c>
      <c r="K1188">
        <v>76879.429999999993</v>
      </c>
    </row>
    <row r="1189" spans="1:11">
      <c r="A1189" t="s">
        <v>587</v>
      </c>
      <c r="B1189">
        <v>800</v>
      </c>
      <c r="C1189" t="s">
        <v>543</v>
      </c>
      <c r="D1189" t="s">
        <v>544</v>
      </c>
      <c r="E1189">
        <v>180632</v>
      </c>
      <c r="F1189">
        <v>0</v>
      </c>
      <c r="G1189" t="s">
        <v>310</v>
      </c>
      <c r="H1189" t="s">
        <v>311</v>
      </c>
      <c r="I1189">
        <v>2019</v>
      </c>
      <c r="J1189" t="s">
        <v>312</v>
      </c>
      <c r="K1189">
        <v>12.62129</v>
      </c>
    </row>
    <row r="1190" spans="1:11">
      <c r="A1190" t="s">
        <v>587</v>
      </c>
      <c r="B1190">
        <v>804</v>
      </c>
      <c r="C1190" t="s">
        <v>453</v>
      </c>
      <c r="D1190" t="s">
        <v>454</v>
      </c>
      <c r="E1190">
        <v>180632</v>
      </c>
      <c r="F1190">
        <v>0</v>
      </c>
      <c r="G1190" t="s">
        <v>310</v>
      </c>
      <c r="H1190" t="s">
        <v>311</v>
      </c>
      <c r="I1190">
        <v>2019</v>
      </c>
      <c r="J1190" t="s">
        <v>312</v>
      </c>
      <c r="K1190">
        <v>44719.39172</v>
      </c>
    </row>
    <row r="1191" spans="1:11">
      <c r="A1191" t="s">
        <v>587</v>
      </c>
      <c r="B1191">
        <v>807</v>
      </c>
      <c r="C1191" t="s">
        <v>455</v>
      </c>
      <c r="D1191" t="s">
        <v>456</v>
      </c>
      <c r="E1191">
        <v>180632</v>
      </c>
      <c r="F1191">
        <v>0</v>
      </c>
      <c r="G1191" t="s">
        <v>310</v>
      </c>
      <c r="H1191" t="s">
        <v>311</v>
      </c>
      <c r="I1191">
        <v>2019</v>
      </c>
      <c r="J1191" t="s">
        <v>312</v>
      </c>
      <c r="K1191">
        <v>672.77377999999999</v>
      </c>
    </row>
    <row r="1192" spans="1:11">
      <c r="A1192" t="s">
        <v>587</v>
      </c>
      <c r="B1192">
        <v>818</v>
      </c>
      <c r="C1192" t="s">
        <v>457</v>
      </c>
      <c r="D1192" t="s">
        <v>458</v>
      </c>
      <c r="E1192">
        <v>180632</v>
      </c>
      <c r="F1192">
        <v>0</v>
      </c>
      <c r="G1192" t="s">
        <v>310</v>
      </c>
      <c r="H1192" t="s">
        <v>311</v>
      </c>
      <c r="I1192">
        <v>2019</v>
      </c>
      <c r="J1192" t="s">
        <v>312</v>
      </c>
      <c r="K1192">
        <v>111581.770665</v>
      </c>
    </row>
    <row r="1193" spans="1:11">
      <c r="A1193" t="s">
        <v>587</v>
      </c>
      <c r="B1193">
        <v>826</v>
      </c>
      <c r="C1193" t="s">
        <v>459</v>
      </c>
      <c r="D1193" t="s">
        <v>460</v>
      </c>
      <c r="E1193">
        <v>180632</v>
      </c>
      <c r="F1193">
        <v>0</v>
      </c>
      <c r="G1193" t="s">
        <v>310</v>
      </c>
      <c r="H1193" t="s">
        <v>311</v>
      </c>
      <c r="I1193">
        <v>2019</v>
      </c>
      <c r="J1193" t="s">
        <v>312</v>
      </c>
      <c r="K1193">
        <v>161185.63040230001</v>
      </c>
    </row>
    <row r="1194" spans="1:11">
      <c r="A1194" t="s">
        <v>587</v>
      </c>
      <c r="B1194">
        <v>842</v>
      </c>
      <c r="C1194" t="s">
        <v>461</v>
      </c>
      <c r="D1194" t="s">
        <v>462</v>
      </c>
      <c r="E1194">
        <v>180632</v>
      </c>
      <c r="F1194">
        <v>0</v>
      </c>
      <c r="G1194" t="s">
        <v>310</v>
      </c>
      <c r="H1194" t="s">
        <v>311</v>
      </c>
      <c r="I1194">
        <v>2019</v>
      </c>
      <c r="J1194" t="s">
        <v>312</v>
      </c>
      <c r="K1194">
        <v>158453.30900000001</v>
      </c>
    </row>
    <row r="1195" spans="1:11">
      <c r="A1195" t="s">
        <v>587</v>
      </c>
      <c r="B1195">
        <v>854</v>
      </c>
      <c r="C1195" t="s">
        <v>577</v>
      </c>
      <c r="D1195" t="s">
        <v>578</v>
      </c>
      <c r="E1195">
        <v>180632</v>
      </c>
      <c r="F1195">
        <v>0</v>
      </c>
      <c r="G1195" t="s">
        <v>310</v>
      </c>
      <c r="H1195" t="s">
        <v>311</v>
      </c>
      <c r="I1195">
        <v>2019</v>
      </c>
      <c r="J1195" t="s">
        <v>312</v>
      </c>
      <c r="K1195">
        <v>1.74892037236</v>
      </c>
    </row>
    <row r="1196" spans="1:11">
      <c r="A1196" t="s">
        <v>587</v>
      </c>
      <c r="B1196">
        <v>858</v>
      </c>
      <c r="C1196" t="s">
        <v>545</v>
      </c>
      <c r="D1196" t="s">
        <v>546</v>
      </c>
      <c r="E1196">
        <v>180632</v>
      </c>
      <c r="F1196">
        <v>0</v>
      </c>
      <c r="G1196" t="s">
        <v>310</v>
      </c>
      <c r="H1196" t="s">
        <v>311</v>
      </c>
      <c r="I1196">
        <v>2019</v>
      </c>
      <c r="J1196" t="s">
        <v>312</v>
      </c>
      <c r="K1196">
        <v>0.76100000000000001</v>
      </c>
    </row>
    <row r="1197" spans="1:11">
      <c r="A1197" t="s">
        <v>587</v>
      </c>
      <c r="B1197">
        <v>860</v>
      </c>
      <c r="C1197" t="s">
        <v>463</v>
      </c>
      <c r="D1197" t="s">
        <v>464</v>
      </c>
      <c r="E1197">
        <v>180632</v>
      </c>
      <c r="F1197">
        <v>0</v>
      </c>
      <c r="G1197" t="s">
        <v>310</v>
      </c>
      <c r="H1197" t="s">
        <v>311</v>
      </c>
      <c r="I1197">
        <v>2019</v>
      </c>
      <c r="J1197" t="s">
        <v>312</v>
      </c>
      <c r="K1197">
        <v>550.34199000000001</v>
      </c>
    </row>
    <row r="1198" spans="1:11">
      <c r="A1198" t="s">
        <v>587</v>
      </c>
      <c r="B1198">
        <v>894</v>
      </c>
      <c r="C1198" t="s">
        <v>547</v>
      </c>
      <c r="D1198" t="s">
        <v>548</v>
      </c>
      <c r="E1198">
        <v>180632</v>
      </c>
      <c r="F1198">
        <v>0</v>
      </c>
      <c r="G1198" t="s">
        <v>310</v>
      </c>
      <c r="H1198" t="s">
        <v>311</v>
      </c>
      <c r="I1198">
        <v>2019</v>
      </c>
      <c r="J1198" t="s">
        <v>312</v>
      </c>
      <c r="K1198">
        <v>13.954822999999999</v>
      </c>
    </row>
    <row r="1199" spans="1:11">
      <c r="A1199" t="s">
        <v>307</v>
      </c>
      <c r="B1199">
        <v>24</v>
      </c>
      <c r="C1199" t="s">
        <v>475</v>
      </c>
      <c r="D1199" t="s">
        <v>476</v>
      </c>
      <c r="E1199">
        <v>180631</v>
      </c>
      <c r="F1199">
        <v>0</v>
      </c>
      <c r="G1199" t="s">
        <v>310</v>
      </c>
      <c r="H1199" t="s">
        <v>311</v>
      </c>
      <c r="I1199">
        <v>2019</v>
      </c>
      <c r="J1199" t="s">
        <v>312</v>
      </c>
      <c r="K1199">
        <v>8.6022049999999997</v>
      </c>
    </row>
    <row r="1200" spans="1:11">
      <c r="A1200" t="s">
        <v>307</v>
      </c>
      <c r="B1200">
        <v>31</v>
      </c>
      <c r="C1200" t="s">
        <v>313</v>
      </c>
      <c r="D1200" t="s">
        <v>314</v>
      </c>
      <c r="E1200">
        <v>180631</v>
      </c>
      <c r="F1200">
        <v>0</v>
      </c>
      <c r="G1200" t="s">
        <v>310</v>
      </c>
      <c r="H1200" t="s">
        <v>311</v>
      </c>
      <c r="I1200">
        <v>2019</v>
      </c>
      <c r="J1200" t="s">
        <v>312</v>
      </c>
      <c r="K1200">
        <v>18.53</v>
      </c>
    </row>
    <row r="1201" spans="1:11">
      <c r="A1201" t="s">
        <v>307</v>
      </c>
      <c r="B1201">
        <v>32</v>
      </c>
      <c r="C1201" t="s">
        <v>315</v>
      </c>
      <c r="D1201" t="s">
        <v>316</v>
      </c>
      <c r="E1201">
        <v>180631</v>
      </c>
      <c r="F1201">
        <v>0</v>
      </c>
      <c r="G1201" t="s">
        <v>310</v>
      </c>
      <c r="H1201" t="s">
        <v>311</v>
      </c>
      <c r="I1201">
        <v>2019</v>
      </c>
      <c r="J1201" t="s">
        <v>312</v>
      </c>
      <c r="K1201">
        <v>1053.7676100000001</v>
      </c>
    </row>
    <row r="1202" spans="1:11">
      <c r="A1202" t="s">
        <v>307</v>
      </c>
      <c r="B1202">
        <v>36</v>
      </c>
      <c r="C1202" t="s">
        <v>317</v>
      </c>
      <c r="D1202" t="s">
        <v>318</v>
      </c>
      <c r="E1202">
        <v>180631</v>
      </c>
      <c r="F1202">
        <v>0</v>
      </c>
      <c r="G1202" t="s">
        <v>310</v>
      </c>
      <c r="H1202" t="s">
        <v>311</v>
      </c>
      <c r="I1202">
        <v>2019</v>
      </c>
      <c r="J1202" t="s">
        <v>312</v>
      </c>
      <c r="K1202">
        <v>22264.5885060078</v>
      </c>
    </row>
    <row r="1203" spans="1:11">
      <c r="A1203" t="s">
        <v>307</v>
      </c>
      <c r="B1203">
        <v>40</v>
      </c>
      <c r="C1203" t="s">
        <v>319</v>
      </c>
      <c r="D1203" t="s">
        <v>320</v>
      </c>
      <c r="E1203">
        <v>180631</v>
      </c>
      <c r="F1203">
        <v>0</v>
      </c>
      <c r="G1203" t="s">
        <v>310</v>
      </c>
      <c r="H1203" t="s">
        <v>311</v>
      </c>
      <c r="I1203">
        <v>2019</v>
      </c>
      <c r="J1203" t="s">
        <v>312</v>
      </c>
      <c r="K1203">
        <v>159751.33352162701</v>
      </c>
    </row>
    <row r="1204" spans="1:11">
      <c r="A1204" t="s">
        <v>307</v>
      </c>
      <c r="B1204">
        <v>48</v>
      </c>
      <c r="C1204" t="s">
        <v>477</v>
      </c>
      <c r="D1204" t="s">
        <v>478</v>
      </c>
      <c r="E1204">
        <v>180631</v>
      </c>
      <c r="F1204">
        <v>0</v>
      </c>
      <c r="G1204" t="s">
        <v>310</v>
      </c>
      <c r="H1204" t="s">
        <v>311</v>
      </c>
      <c r="I1204">
        <v>2019</v>
      </c>
      <c r="J1204" t="s">
        <v>312</v>
      </c>
      <c r="K1204">
        <v>9.2795699999999997</v>
      </c>
    </row>
    <row r="1205" spans="1:11">
      <c r="A1205" t="s">
        <v>307</v>
      </c>
      <c r="B1205">
        <v>51</v>
      </c>
      <c r="C1205" t="s">
        <v>321</v>
      </c>
      <c r="D1205" t="s">
        <v>322</v>
      </c>
      <c r="E1205">
        <v>180631</v>
      </c>
      <c r="F1205">
        <v>0</v>
      </c>
      <c r="G1205" t="s">
        <v>310</v>
      </c>
      <c r="H1205" t="s">
        <v>311</v>
      </c>
      <c r="I1205">
        <v>2019</v>
      </c>
      <c r="J1205" t="s">
        <v>312</v>
      </c>
      <c r="K1205">
        <v>186.08144999999999</v>
      </c>
    </row>
    <row r="1206" spans="1:11">
      <c r="A1206" t="s">
        <v>307</v>
      </c>
      <c r="B1206">
        <v>52</v>
      </c>
      <c r="C1206" t="s">
        <v>323</v>
      </c>
      <c r="D1206" t="s">
        <v>324</v>
      </c>
      <c r="E1206">
        <v>180631</v>
      </c>
      <c r="F1206">
        <v>0</v>
      </c>
      <c r="G1206" t="s">
        <v>310</v>
      </c>
      <c r="H1206" t="s">
        <v>311</v>
      </c>
      <c r="I1206">
        <v>2019</v>
      </c>
      <c r="J1206" t="s">
        <v>312</v>
      </c>
      <c r="K1206">
        <v>262.58499999999998</v>
      </c>
    </row>
    <row r="1207" spans="1:11">
      <c r="A1207" t="s">
        <v>307</v>
      </c>
      <c r="B1207">
        <v>56</v>
      </c>
      <c r="C1207" t="s">
        <v>325</v>
      </c>
      <c r="D1207" t="s">
        <v>326</v>
      </c>
      <c r="E1207">
        <v>180631</v>
      </c>
      <c r="F1207">
        <v>0</v>
      </c>
      <c r="G1207" t="s">
        <v>310</v>
      </c>
      <c r="H1207" t="s">
        <v>311</v>
      </c>
      <c r="I1207">
        <v>2019</v>
      </c>
      <c r="J1207" t="s">
        <v>312</v>
      </c>
      <c r="K1207">
        <v>88295.774316963405</v>
      </c>
    </row>
    <row r="1208" spans="1:11">
      <c r="A1208" t="s">
        <v>307</v>
      </c>
      <c r="B1208">
        <v>68</v>
      </c>
      <c r="C1208" t="s">
        <v>327</v>
      </c>
      <c r="D1208" t="s">
        <v>328</v>
      </c>
      <c r="E1208">
        <v>180631</v>
      </c>
      <c r="F1208">
        <v>0</v>
      </c>
      <c r="G1208" t="s">
        <v>310</v>
      </c>
      <c r="H1208" t="s">
        <v>311</v>
      </c>
      <c r="I1208">
        <v>2019</v>
      </c>
      <c r="J1208" t="s">
        <v>312</v>
      </c>
      <c r="K1208">
        <v>395.49687</v>
      </c>
    </row>
    <row r="1209" spans="1:11">
      <c r="A1209" t="s">
        <v>307</v>
      </c>
      <c r="B1209">
        <v>70</v>
      </c>
      <c r="C1209" t="s">
        <v>329</v>
      </c>
      <c r="D1209" t="s">
        <v>330</v>
      </c>
      <c r="E1209">
        <v>180631</v>
      </c>
      <c r="F1209">
        <v>0</v>
      </c>
      <c r="G1209" t="s">
        <v>310</v>
      </c>
      <c r="H1209" t="s">
        <v>311</v>
      </c>
      <c r="I1209">
        <v>2019</v>
      </c>
      <c r="J1209" t="s">
        <v>312</v>
      </c>
      <c r="K1209">
        <v>110.16601</v>
      </c>
    </row>
    <row r="1210" spans="1:11">
      <c r="A1210" t="s">
        <v>307</v>
      </c>
      <c r="B1210">
        <v>72</v>
      </c>
      <c r="C1210" t="s">
        <v>479</v>
      </c>
      <c r="D1210" t="s">
        <v>480</v>
      </c>
      <c r="E1210">
        <v>180631</v>
      </c>
      <c r="F1210">
        <v>0</v>
      </c>
      <c r="G1210" t="s">
        <v>310</v>
      </c>
      <c r="H1210" t="s">
        <v>311</v>
      </c>
      <c r="I1210">
        <v>2019</v>
      </c>
      <c r="J1210" t="s">
        <v>312</v>
      </c>
      <c r="K1210">
        <v>0.191529</v>
      </c>
    </row>
    <row r="1211" spans="1:11">
      <c r="A1211" t="s">
        <v>307</v>
      </c>
      <c r="B1211">
        <v>76</v>
      </c>
      <c r="C1211" t="s">
        <v>331</v>
      </c>
      <c r="D1211" t="s">
        <v>332</v>
      </c>
      <c r="E1211">
        <v>180631</v>
      </c>
      <c r="F1211">
        <v>0</v>
      </c>
      <c r="G1211" t="s">
        <v>310</v>
      </c>
      <c r="H1211" t="s">
        <v>311</v>
      </c>
      <c r="I1211">
        <v>2019</v>
      </c>
      <c r="J1211" t="s">
        <v>312</v>
      </c>
      <c r="K1211">
        <v>10520.146000000001</v>
      </c>
    </row>
    <row r="1212" spans="1:11">
      <c r="A1212" t="s">
        <v>307</v>
      </c>
      <c r="B1212">
        <v>97</v>
      </c>
      <c r="C1212" t="s">
        <v>333</v>
      </c>
      <c r="D1212" t="s">
        <v>334</v>
      </c>
      <c r="E1212">
        <v>180631</v>
      </c>
      <c r="F1212">
        <v>0</v>
      </c>
      <c r="G1212" t="s">
        <v>310</v>
      </c>
      <c r="H1212" t="s">
        <v>311</v>
      </c>
      <c r="I1212">
        <v>2019</v>
      </c>
      <c r="J1212" t="s">
        <v>312</v>
      </c>
      <c r="K1212">
        <v>776248.96092800004</v>
      </c>
    </row>
    <row r="1213" spans="1:11">
      <c r="A1213" t="s">
        <v>307</v>
      </c>
      <c r="B1213">
        <v>100</v>
      </c>
      <c r="C1213" t="s">
        <v>335</v>
      </c>
      <c r="D1213" t="s">
        <v>336</v>
      </c>
      <c r="E1213">
        <v>180631</v>
      </c>
      <c r="F1213">
        <v>0</v>
      </c>
      <c r="G1213" t="s">
        <v>310</v>
      </c>
      <c r="H1213" t="s">
        <v>311</v>
      </c>
      <c r="I1213">
        <v>2019</v>
      </c>
      <c r="J1213" t="s">
        <v>312</v>
      </c>
      <c r="K1213">
        <v>40794.303401218996</v>
      </c>
    </row>
    <row r="1214" spans="1:11">
      <c r="A1214" t="s">
        <v>307</v>
      </c>
      <c r="B1214">
        <v>112</v>
      </c>
      <c r="C1214" t="s">
        <v>569</v>
      </c>
      <c r="D1214" t="s">
        <v>570</v>
      </c>
      <c r="E1214">
        <v>180631</v>
      </c>
      <c r="F1214">
        <v>0</v>
      </c>
      <c r="G1214" t="s">
        <v>310</v>
      </c>
      <c r="H1214" t="s">
        <v>311</v>
      </c>
      <c r="I1214">
        <v>2019</v>
      </c>
      <c r="J1214" t="s">
        <v>312</v>
      </c>
      <c r="K1214">
        <v>28676.9</v>
      </c>
    </row>
    <row r="1215" spans="1:11">
      <c r="A1215" t="s">
        <v>307</v>
      </c>
      <c r="B1215">
        <v>120</v>
      </c>
      <c r="C1215" t="s">
        <v>571</v>
      </c>
      <c r="D1215" t="s">
        <v>572</v>
      </c>
      <c r="E1215">
        <v>180631</v>
      </c>
      <c r="F1215">
        <v>0</v>
      </c>
      <c r="G1215" t="s">
        <v>310</v>
      </c>
      <c r="H1215" t="s">
        <v>311</v>
      </c>
      <c r="I1215">
        <v>2019</v>
      </c>
      <c r="J1215" t="s">
        <v>312</v>
      </c>
      <c r="K1215">
        <v>128.53970000000001</v>
      </c>
    </row>
    <row r="1216" spans="1:11">
      <c r="A1216" t="s">
        <v>307</v>
      </c>
      <c r="B1216">
        <v>124</v>
      </c>
      <c r="C1216" t="s">
        <v>337</v>
      </c>
      <c r="D1216" t="s">
        <v>338</v>
      </c>
      <c r="E1216">
        <v>180631</v>
      </c>
      <c r="F1216">
        <v>0</v>
      </c>
      <c r="G1216" t="s">
        <v>310</v>
      </c>
      <c r="H1216" t="s">
        <v>311</v>
      </c>
      <c r="I1216">
        <v>2019</v>
      </c>
      <c r="J1216" t="s">
        <v>312</v>
      </c>
      <c r="K1216">
        <v>212785.288569</v>
      </c>
    </row>
    <row r="1217" spans="1:11">
      <c r="A1217" t="s">
        <v>307</v>
      </c>
      <c r="B1217">
        <v>132</v>
      </c>
      <c r="C1217" t="s">
        <v>485</v>
      </c>
      <c r="D1217" t="s">
        <v>486</v>
      </c>
      <c r="E1217">
        <v>180631</v>
      </c>
      <c r="F1217">
        <v>0</v>
      </c>
      <c r="G1217" t="s">
        <v>310</v>
      </c>
      <c r="H1217" t="s">
        <v>311</v>
      </c>
      <c r="I1217">
        <v>2019</v>
      </c>
      <c r="J1217" t="s">
        <v>312</v>
      </c>
      <c r="K1217">
        <v>52.480511999999997</v>
      </c>
    </row>
    <row r="1218" spans="1:11">
      <c r="A1218" t="s">
        <v>307</v>
      </c>
      <c r="B1218">
        <v>144</v>
      </c>
      <c r="C1218" t="s">
        <v>339</v>
      </c>
      <c r="D1218" t="s">
        <v>340</v>
      </c>
      <c r="E1218">
        <v>180631</v>
      </c>
      <c r="F1218">
        <v>0</v>
      </c>
      <c r="G1218" t="s">
        <v>310</v>
      </c>
      <c r="H1218" t="s">
        <v>311</v>
      </c>
      <c r="I1218">
        <v>2019</v>
      </c>
      <c r="J1218" t="s">
        <v>312</v>
      </c>
      <c r="K1218">
        <v>338.22096599622</v>
      </c>
    </row>
    <row r="1219" spans="1:11">
      <c r="A1219" t="s">
        <v>307</v>
      </c>
      <c r="B1219">
        <v>152</v>
      </c>
      <c r="C1219" t="s">
        <v>341</v>
      </c>
      <c r="D1219" t="s">
        <v>342</v>
      </c>
      <c r="E1219">
        <v>180631</v>
      </c>
      <c r="F1219">
        <v>0</v>
      </c>
      <c r="G1219" t="s">
        <v>310</v>
      </c>
      <c r="H1219" t="s">
        <v>311</v>
      </c>
      <c r="I1219">
        <v>2019</v>
      </c>
      <c r="J1219" t="s">
        <v>312</v>
      </c>
      <c r="K1219">
        <v>5142.2439586957698</v>
      </c>
    </row>
    <row r="1220" spans="1:11">
      <c r="A1220" t="s">
        <v>307</v>
      </c>
      <c r="B1220">
        <v>156</v>
      </c>
      <c r="C1220" t="s">
        <v>343</v>
      </c>
      <c r="D1220" t="s">
        <v>344</v>
      </c>
      <c r="E1220">
        <v>180631</v>
      </c>
      <c r="F1220">
        <v>0</v>
      </c>
      <c r="G1220" t="s">
        <v>310</v>
      </c>
      <c r="H1220" t="s">
        <v>311</v>
      </c>
      <c r="I1220">
        <v>2019</v>
      </c>
      <c r="J1220" t="s">
        <v>312</v>
      </c>
      <c r="K1220">
        <v>55014.972999999998</v>
      </c>
    </row>
    <row r="1221" spans="1:11">
      <c r="A1221" t="s">
        <v>307</v>
      </c>
      <c r="B1221">
        <v>170</v>
      </c>
      <c r="C1221" t="s">
        <v>487</v>
      </c>
      <c r="D1221" t="s">
        <v>488</v>
      </c>
      <c r="E1221">
        <v>180631</v>
      </c>
      <c r="F1221">
        <v>0</v>
      </c>
      <c r="G1221" t="s">
        <v>310</v>
      </c>
      <c r="H1221" t="s">
        <v>311</v>
      </c>
      <c r="I1221">
        <v>2019</v>
      </c>
      <c r="J1221" t="s">
        <v>312</v>
      </c>
      <c r="K1221">
        <v>5474.4592899999998</v>
      </c>
    </row>
    <row r="1222" spans="1:11">
      <c r="A1222" t="s">
        <v>307</v>
      </c>
      <c r="B1222">
        <v>178</v>
      </c>
      <c r="C1222" t="s">
        <v>551</v>
      </c>
      <c r="D1222" t="s">
        <v>552</v>
      </c>
      <c r="E1222">
        <v>180631</v>
      </c>
      <c r="F1222">
        <v>0</v>
      </c>
      <c r="G1222" t="s">
        <v>310</v>
      </c>
      <c r="H1222" t="s">
        <v>311</v>
      </c>
      <c r="I1222">
        <v>2019</v>
      </c>
      <c r="J1222" t="s">
        <v>312</v>
      </c>
      <c r="K1222">
        <v>10.2934940129</v>
      </c>
    </row>
    <row r="1223" spans="1:11">
      <c r="A1223" t="s">
        <v>307</v>
      </c>
      <c r="B1223">
        <v>188</v>
      </c>
      <c r="C1223" t="s">
        <v>489</v>
      </c>
      <c r="D1223" t="s">
        <v>490</v>
      </c>
      <c r="E1223">
        <v>180631</v>
      </c>
      <c r="F1223">
        <v>0</v>
      </c>
      <c r="G1223" t="s">
        <v>310</v>
      </c>
      <c r="H1223" t="s">
        <v>311</v>
      </c>
      <c r="I1223">
        <v>2019</v>
      </c>
      <c r="J1223" t="s">
        <v>312</v>
      </c>
      <c r="K1223">
        <v>1897.76215</v>
      </c>
    </row>
    <row r="1224" spans="1:11">
      <c r="A1224" t="s">
        <v>307</v>
      </c>
      <c r="B1224">
        <v>191</v>
      </c>
      <c r="C1224" t="s">
        <v>345</v>
      </c>
      <c r="D1224" t="s">
        <v>346</v>
      </c>
      <c r="E1224">
        <v>180631</v>
      </c>
      <c r="F1224">
        <v>0</v>
      </c>
      <c r="G1224" t="s">
        <v>310</v>
      </c>
      <c r="H1224" t="s">
        <v>311</v>
      </c>
      <c r="I1224">
        <v>2019</v>
      </c>
      <c r="J1224" t="s">
        <v>312</v>
      </c>
      <c r="K1224">
        <v>86767.452000000005</v>
      </c>
    </row>
    <row r="1225" spans="1:11">
      <c r="A1225" t="s">
        <v>307</v>
      </c>
      <c r="B1225">
        <v>196</v>
      </c>
      <c r="C1225" t="s">
        <v>347</v>
      </c>
      <c r="D1225" t="s">
        <v>348</v>
      </c>
      <c r="E1225">
        <v>180631</v>
      </c>
      <c r="F1225">
        <v>0</v>
      </c>
      <c r="G1225" t="s">
        <v>310</v>
      </c>
      <c r="H1225" t="s">
        <v>311</v>
      </c>
      <c r="I1225">
        <v>2019</v>
      </c>
      <c r="J1225" t="s">
        <v>312</v>
      </c>
      <c r="K1225">
        <v>53.938425000000002</v>
      </c>
    </row>
    <row r="1226" spans="1:11">
      <c r="A1226" t="s">
        <v>307</v>
      </c>
      <c r="B1226">
        <v>203</v>
      </c>
      <c r="C1226" t="s">
        <v>349</v>
      </c>
      <c r="D1226" t="s">
        <v>350</v>
      </c>
      <c r="E1226">
        <v>180631</v>
      </c>
      <c r="F1226">
        <v>0</v>
      </c>
      <c r="G1226" t="s">
        <v>310</v>
      </c>
      <c r="H1226" t="s">
        <v>311</v>
      </c>
      <c r="I1226">
        <v>2019</v>
      </c>
      <c r="J1226" t="s">
        <v>312</v>
      </c>
      <c r="K1226">
        <v>43730.964999999997</v>
      </c>
    </row>
    <row r="1227" spans="1:11">
      <c r="A1227" t="s">
        <v>307</v>
      </c>
      <c r="B1227">
        <v>208</v>
      </c>
      <c r="C1227" t="s">
        <v>351</v>
      </c>
      <c r="D1227" t="s">
        <v>352</v>
      </c>
      <c r="E1227">
        <v>180631</v>
      </c>
      <c r="F1227">
        <v>0</v>
      </c>
      <c r="G1227" t="s">
        <v>310</v>
      </c>
      <c r="H1227" t="s">
        <v>311</v>
      </c>
      <c r="I1227">
        <v>2019</v>
      </c>
      <c r="J1227" t="s">
        <v>312</v>
      </c>
      <c r="K1227">
        <v>34009.565041000002</v>
      </c>
    </row>
    <row r="1228" spans="1:11">
      <c r="A1228" t="s">
        <v>307</v>
      </c>
      <c r="B1228">
        <v>214</v>
      </c>
      <c r="C1228" t="s">
        <v>353</v>
      </c>
      <c r="D1228" t="s">
        <v>354</v>
      </c>
      <c r="E1228">
        <v>180631</v>
      </c>
      <c r="F1228">
        <v>0</v>
      </c>
      <c r="G1228" t="s">
        <v>310</v>
      </c>
      <c r="H1228" t="s">
        <v>311</v>
      </c>
      <c r="I1228">
        <v>2019</v>
      </c>
      <c r="J1228" t="s">
        <v>312</v>
      </c>
      <c r="K1228">
        <v>445.705917</v>
      </c>
    </row>
    <row r="1229" spans="1:11">
      <c r="A1229" t="s">
        <v>307</v>
      </c>
      <c r="B1229">
        <v>218</v>
      </c>
      <c r="C1229" t="s">
        <v>355</v>
      </c>
      <c r="D1229" t="s">
        <v>356</v>
      </c>
      <c r="E1229">
        <v>180631</v>
      </c>
      <c r="F1229">
        <v>0</v>
      </c>
      <c r="G1229" t="s">
        <v>310</v>
      </c>
      <c r="H1229" t="s">
        <v>311</v>
      </c>
      <c r="I1229">
        <v>2019</v>
      </c>
      <c r="J1229" t="s">
        <v>312</v>
      </c>
      <c r="K1229">
        <v>123.18423</v>
      </c>
    </row>
    <row r="1230" spans="1:11">
      <c r="A1230" t="s">
        <v>307</v>
      </c>
      <c r="B1230">
        <v>222</v>
      </c>
      <c r="C1230" t="s">
        <v>357</v>
      </c>
      <c r="D1230" t="s">
        <v>358</v>
      </c>
      <c r="E1230">
        <v>180631</v>
      </c>
      <c r="F1230">
        <v>0</v>
      </c>
      <c r="G1230" t="s">
        <v>310</v>
      </c>
      <c r="H1230" t="s">
        <v>311</v>
      </c>
      <c r="I1230">
        <v>2019</v>
      </c>
      <c r="J1230" t="s">
        <v>312</v>
      </c>
      <c r="K1230">
        <v>31.923870000000001</v>
      </c>
    </row>
    <row r="1231" spans="1:11">
      <c r="A1231" t="s">
        <v>307</v>
      </c>
      <c r="B1231">
        <v>233</v>
      </c>
      <c r="C1231" t="s">
        <v>359</v>
      </c>
      <c r="D1231" t="s">
        <v>360</v>
      </c>
      <c r="E1231">
        <v>180631</v>
      </c>
      <c r="F1231">
        <v>0</v>
      </c>
      <c r="G1231" t="s">
        <v>310</v>
      </c>
      <c r="H1231" t="s">
        <v>311</v>
      </c>
      <c r="I1231">
        <v>2019</v>
      </c>
      <c r="J1231" t="s">
        <v>312</v>
      </c>
      <c r="K1231">
        <v>2017.22006465</v>
      </c>
    </row>
    <row r="1232" spans="1:11">
      <c r="A1232" t="s">
        <v>307</v>
      </c>
      <c r="B1232">
        <v>246</v>
      </c>
      <c r="C1232" t="s">
        <v>361</v>
      </c>
      <c r="D1232" t="s">
        <v>362</v>
      </c>
      <c r="E1232">
        <v>180631</v>
      </c>
      <c r="F1232">
        <v>0</v>
      </c>
      <c r="G1232" t="s">
        <v>310</v>
      </c>
      <c r="H1232" t="s">
        <v>311</v>
      </c>
      <c r="I1232">
        <v>2019</v>
      </c>
      <c r="J1232" t="s">
        <v>312</v>
      </c>
      <c r="K1232">
        <v>7220.59355533691</v>
      </c>
    </row>
    <row r="1233" spans="1:11">
      <c r="A1233" t="s">
        <v>307</v>
      </c>
      <c r="B1233">
        <v>251</v>
      </c>
      <c r="C1233" t="s">
        <v>363</v>
      </c>
      <c r="D1233" t="s">
        <v>364</v>
      </c>
      <c r="E1233">
        <v>180631</v>
      </c>
      <c r="F1233">
        <v>0</v>
      </c>
      <c r="G1233" t="s">
        <v>310</v>
      </c>
      <c r="H1233" t="s">
        <v>311</v>
      </c>
      <c r="I1233">
        <v>2019</v>
      </c>
      <c r="J1233" t="s">
        <v>312</v>
      </c>
      <c r="K1233">
        <v>77353.802328997393</v>
      </c>
    </row>
    <row r="1234" spans="1:11">
      <c r="A1234" t="s">
        <v>307</v>
      </c>
      <c r="B1234">
        <v>258</v>
      </c>
      <c r="C1234" t="s">
        <v>561</v>
      </c>
      <c r="D1234" t="s">
        <v>562</v>
      </c>
      <c r="E1234">
        <v>180631</v>
      </c>
      <c r="F1234">
        <v>0</v>
      </c>
      <c r="G1234" t="s">
        <v>310</v>
      </c>
      <c r="H1234" t="s">
        <v>311</v>
      </c>
      <c r="I1234">
        <v>2019</v>
      </c>
      <c r="J1234" t="s">
        <v>312</v>
      </c>
      <c r="K1234">
        <v>36.51332243177</v>
      </c>
    </row>
    <row r="1235" spans="1:11">
      <c r="A1235" t="s">
        <v>307</v>
      </c>
      <c r="B1235">
        <v>268</v>
      </c>
      <c r="C1235" t="s">
        <v>365</v>
      </c>
      <c r="D1235" t="s">
        <v>366</v>
      </c>
      <c r="E1235">
        <v>180631</v>
      </c>
      <c r="F1235">
        <v>0</v>
      </c>
      <c r="G1235" t="s">
        <v>310</v>
      </c>
      <c r="H1235" t="s">
        <v>311</v>
      </c>
      <c r="I1235">
        <v>2019</v>
      </c>
      <c r="J1235" t="s">
        <v>312</v>
      </c>
      <c r="K1235">
        <v>513.48509000000001</v>
      </c>
    </row>
    <row r="1236" spans="1:11">
      <c r="A1236" t="s">
        <v>307</v>
      </c>
      <c r="B1236">
        <v>276</v>
      </c>
      <c r="C1236" t="s">
        <v>367</v>
      </c>
      <c r="D1236" t="s">
        <v>368</v>
      </c>
      <c r="E1236">
        <v>180631</v>
      </c>
      <c r="F1236">
        <v>0</v>
      </c>
      <c r="G1236" t="s">
        <v>310</v>
      </c>
      <c r="H1236" t="s">
        <v>311</v>
      </c>
      <c r="I1236">
        <v>2019</v>
      </c>
      <c r="J1236" t="s">
        <v>312</v>
      </c>
      <c r="K1236">
        <v>1110333.608486</v>
      </c>
    </row>
    <row r="1237" spans="1:11">
      <c r="A1237" t="s">
        <v>307</v>
      </c>
      <c r="B1237">
        <v>288</v>
      </c>
      <c r="C1237" t="s">
        <v>493</v>
      </c>
      <c r="D1237" t="s">
        <v>494</v>
      </c>
      <c r="E1237">
        <v>180631</v>
      </c>
      <c r="F1237">
        <v>0</v>
      </c>
      <c r="G1237" t="s">
        <v>310</v>
      </c>
      <c r="H1237" t="s">
        <v>311</v>
      </c>
      <c r="I1237">
        <v>2019</v>
      </c>
      <c r="J1237" t="s">
        <v>312</v>
      </c>
      <c r="K1237">
        <v>2.563578520738</v>
      </c>
    </row>
    <row r="1238" spans="1:11">
      <c r="A1238" t="s">
        <v>307</v>
      </c>
      <c r="B1238">
        <v>300</v>
      </c>
      <c r="C1238" t="s">
        <v>369</v>
      </c>
      <c r="D1238" t="s">
        <v>370</v>
      </c>
      <c r="E1238">
        <v>180631</v>
      </c>
      <c r="F1238">
        <v>0</v>
      </c>
      <c r="G1238" t="s">
        <v>310</v>
      </c>
      <c r="H1238" t="s">
        <v>311</v>
      </c>
      <c r="I1238">
        <v>2019</v>
      </c>
      <c r="J1238" t="s">
        <v>312</v>
      </c>
      <c r="K1238">
        <v>3692.27259555</v>
      </c>
    </row>
    <row r="1239" spans="1:11">
      <c r="A1239" t="s">
        <v>307</v>
      </c>
      <c r="B1239">
        <v>320</v>
      </c>
      <c r="C1239" t="s">
        <v>371</v>
      </c>
      <c r="D1239" t="s">
        <v>372</v>
      </c>
      <c r="E1239">
        <v>180631</v>
      </c>
      <c r="F1239">
        <v>0</v>
      </c>
      <c r="G1239" t="s">
        <v>310</v>
      </c>
      <c r="H1239" t="s">
        <v>311</v>
      </c>
      <c r="I1239">
        <v>2019</v>
      </c>
      <c r="J1239" t="s">
        <v>312</v>
      </c>
      <c r="K1239">
        <v>54.151000000000003</v>
      </c>
    </row>
    <row r="1240" spans="1:11">
      <c r="A1240" t="s">
        <v>307</v>
      </c>
      <c r="B1240">
        <v>340</v>
      </c>
      <c r="C1240" t="s">
        <v>495</v>
      </c>
      <c r="D1240" t="s">
        <v>496</v>
      </c>
      <c r="E1240">
        <v>180631</v>
      </c>
      <c r="F1240">
        <v>0</v>
      </c>
      <c r="G1240" t="s">
        <v>310</v>
      </c>
      <c r="H1240" t="s">
        <v>311</v>
      </c>
      <c r="I1240">
        <v>2019</v>
      </c>
      <c r="J1240" t="s">
        <v>312</v>
      </c>
      <c r="K1240">
        <v>11.53069</v>
      </c>
    </row>
    <row r="1241" spans="1:11">
      <c r="A1241" t="s">
        <v>307</v>
      </c>
      <c r="B1241">
        <v>344</v>
      </c>
      <c r="C1241" t="s">
        <v>375</v>
      </c>
      <c r="D1241" t="s">
        <v>376</v>
      </c>
      <c r="E1241">
        <v>180631</v>
      </c>
      <c r="F1241">
        <v>0</v>
      </c>
      <c r="G1241" t="s">
        <v>310</v>
      </c>
      <c r="H1241" t="s">
        <v>311</v>
      </c>
      <c r="I1241">
        <v>2019</v>
      </c>
      <c r="J1241" t="s">
        <v>312</v>
      </c>
      <c r="K1241">
        <v>12462.652354780001</v>
      </c>
    </row>
    <row r="1242" spans="1:11">
      <c r="A1242" t="s">
        <v>307</v>
      </c>
      <c r="B1242">
        <v>348</v>
      </c>
      <c r="C1242" t="s">
        <v>377</v>
      </c>
      <c r="D1242" t="s">
        <v>378</v>
      </c>
      <c r="E1242">
        <v>180631</v>
      </c>
      <c r="F1242">
        <v>0</v>
      </c>
      <c r="G1242" t="s">
        <v>310</v>
      </c>
      <c r="H1242" t="s">
        <v>311</v>
      </c>
      <c r="I1242">
        <v>2019</v>
      </c>
      <c r="J1242" t="s">
        <v>312</v>
      </c>
      <c r="K1242">
        <v>60788.830999999998</v>
      </c>
    </row>
    <row r="1243" spans="1:11">
      <c r="A1243" t="s">
        <v>307</v>
      </c>
      <c r="B1243">
        <v>352</v>
      </c>
      <c r="C1243" t="s">
        <v>379</v>
      </c>
      <c r="D1243" t="s">
        <v>380</v>
      </c>
      <c r="E1243">
        <v>180631</v>
      </c>
      <c r="F1243">
        <v>0</v>
      </c>
      <c r="G1243" t="s">
        <v>310</v>
      </c>
      <c r="H1243" t="s">
        <v>311</v>
      </c>
      <c r="I1243">
        <v>2019</v>
      </c>
      <c r="J1243" t="s">
        <v>312</v>
      </c>
      <c r="K1243">
        <v>314.51210836155002</v>
      </c>
    </row>
    <row r="1244" spans="1:11">
      <c r="A1244" t="s">
        <v>307</v>
      </c>
      <c r="B1244">
        <v>360</v>
      </c>
      <c r="C1244" t="s">
        <v>497</v>
      </c>
      <c r="D1244" t="s">
        <v>498</v>
      </c>
      <c r="E1244">
        <v>180631</v>
      </c>
      <c r="F1244">
        <v>0</v>
      </c>
      <c r="G1244" t="s">
        <v>310</v>
      </c>
      <c r="H1244" t="s">
        <v>311</v>
      </c>
      <c r="I1244">
        <v>2019</v>
      </c>
      <c r="J1244" t="s">
        <v>312</v>
      </c>
      <c r="K1244">
        <v>2219.7980710000002</v>
      </c>
    </row>
    <row r="1245" spans="1:11">
      <c r="A1245" t="s">
        <v>307</v>
      </c>
      <c r="B1245">
        <v>364</v>
      </c>
      <c r="C1245" t="s">
        <v>563</v>
      </c>
      <c r="D1245" t="s">
        <v>564</v>
      </c>
      <c r="E1245">
        <v>180631</v>
      </c>
      <c r="F1245">
        <v>0</v>
      </c>
      <c r="G1245" t="s">
        <v>310</v>
      </c>
      <c r="H1245" t="s">
        <v>311</v>
      </c>
      <c r="I1245">
        <v>2019</v>
      </c>
      <c r="J1245" t="s">
        <v>312</v>
      </c>
      <c r="K1245">
        <v>57.463000000000001</v>
      </c>
    </row>
    <row r="1246" spans="1:11">
      <c r="A1246" t="s">
        <v>307</v>
      </c>
      <c r="B1246">
        <v>372</v>
      </c>
      <c r="C1246" t="s">
        <v>381</v>
      </c>
      <c r="D1246" t="s">
        <v>382</v>
      </c>
      <c r="E1246">
        <v>180631</v>
      </c>
      <c r="F1246">
        <v>0</v>
      </c>
      <c r="G1246" t="s">
        <v>310</v>
      </c>
      <c r="H1246" t="s">
        <v>311</v>
      </c>
      <c r="I1246">
        <v>2019</v>
      </c>
      <c r="J1246" t="s">
        <v>312</v>
      </c>
      <c r="K1246">
        <v>26234.2607632</v>
      </c>
    </row>
    <row r="1247" spans="1:11">
      <c r="A1247" t="s">
        <v>307</v>
      </c>
      <c r="B1247">
        <v>376</v>
      </c>
      <c r="C1247" t="s">
        <v>383</v>
      </c>
      <c r="D1247" t="s">
        <v>384</v>
      </c>
      <c r="E1247">
        <v>180631</v>
      </c>
      <c r="F1247">
        <v>0</v>
      </c>
      <c r="G1247" t="s">
        <v>310</v>
      </c>
      <c r="H1247" t="s">
        <v>311</v>
      </c>
      <c r="I1247">
        <v>2019</v>
      </c>
      <c r="J1247" t="s">
        <v>312</v>
      </c>
      <c r="K1247">
        <v>575</v>
      </c>
    </row>
    <row r="1248" spans="1:11">
      <c r="A1248" t="s">
        <v>307</v>
      </c>
      <c r="B1248">
        <v>380</v>
      </c>
      <c r="C1248" t="s">
        <v>385</v>
      </c>
      <c r="D1248" t="s">
        <v>386</v>
      </c>
      <c r="E1248">
        <v>180631</v>
      </c>
      <c r="F1248">
        <v>0</v>
      </c>
      <c r="G1248" t="s">
        <v>310</v>
      </c>
      <c r="H1248" t="s">
        <v>311</v>
      </c>
      <c r="I1248">
        <v>2019</v>
      </c>
      <c r="J1248" t="s">
        <v>312</v>
      </c>
      <c r="K1248">
        <v>161167.41705977</v>
      </c>
    </row>
    <row r="1249" spans="1:11">
      <c r="A1249" t="s">
        <v>307</v>
      </c>
      <c r="B1249">
        <v>384</v>
      </c>
      <c r="C1249" t="s">
        <v>499</v>
      </c>
      <c r="D1249" t="s">
        <v>500</v>
      </c>
      <c r="E1249">
        <v>180631</v>
      </c>
      <c r="F1249">
        <v>0</v>
      </c>
      <c r="G1249" t="s">
        <v>310</v>
      </c>
      <c r="H1249" t="s">
        <v>311</v>
      </c>
      <c r="I1249">
        <v>2019</v>
      </c>
      <c r="J1249" t="s">
        <v>312</v>
      </c>
      <c r="K1249">
        <v>1.80647918103</v>
      </c>
    </row>
    <row r="1250" spans="1:11">
      <c r="A1250" t="s">
        <v>307</v>
      </c>
      <c r="B1250">
        <v>388</v>
      </c>
      <c r="C1250" t="s">
        <v>501</v>
      </c>
      <c r="D1250" t="s">
        <v>502</v>
      </c>
      <c r="E1250">
        <v>180631</v>
      </c>
      <c r="F1250">
        <v>0</v>
      </c>
      <c r="G1250" t="s">
        <v>310</v>
      </c>
      <c r="H1250" t="s">
        <v>311</v>
      </c>
      <c r="I1250">
        <v>2019</v>
      </c>
      <c r="J1250" t="s">
        <v>312</v>
      </c>
      <c r="K1250">
        <v>1.08918625443634</v>
      </c>
    </row>
    <row r="1251" spans="1:11">
      <c r="A1251" t="s">
        <v>307</v>
      </c>
      <c r="B1251">
        <v>392</v>
      </c>
      <c r="C1251" t="s">
        <v>387</v>
      </c>
      <c r="D1251" t="s">
        <v>388</v>
      </c>
      <c r="E1251">
        <v>180631</v>
      </c>
      <c r="F1251">
        <v>0</v>
      </c>
      <c r="G1251" t="s">
        <v>310</v>
      </c>
      <c r="H1251" t="s">
        <v>311</v>
      </c>
      <c r="I1251">
        <v>2019</v>
      </c>
      <c r="J1251" t="s">
        <v>312</v>
      </c>
      <c r="K1251">
        <v>22699.322954700001</v>
      </c>
    </row>
    <row r="1252" spans="1:11">
      <c r="A1252" t="s">
        <v>307</v>
      </c>
      <c r="B1252">
        <v>398</v>
      </c>
      <c r="C1252" t="s">
        <v>503</v>
      </c>
      <c r="D1252" t="s">
        <v>504</v>
      </c>
      <c r="E1252">
        <v>180631</v>
      </c>
      <c r="F1252">
        <v>0</v>
      </c>
      <c r="G1252" t="s">
        <v>310</v>
      </c>
      <c r="H1252" t="s">
        <v>311</v>
      </c>
      <c r="I1252">
        <v>2019</v>
      </c>
      <c r="J1252" t="s">
        <v>312</v>
      </c>
      <c r="K1252">
        <v>2548.5567000000001</v>
      </c>
    </row>
    <row r="1253" spans="1:11">
      <c r="A1253" t="s">
        <v>307</v>
      </c>
      <c r="B1253">
        <v>400</v>
      </c>
      <c r="C1253" t="s">
        <v>505</v>
      </c>
      <c r="D1253" t="s">
        <v>506</v>
      </c>
      <c r="E1253">
        <v>180631</v>
      </c>
      <c r="F1253">
        <v>0</v>
      </c>
      <c r="G1253" t="s">
        <v>310</v>
      </c>
      <c r="H1253" t="s">
        <v>311</v>
      </c>
      <c r="I1253">
        <v>2019</v>
      </c>
      <c r="J1253" t="s">
        <v>312</v>
      </c>
      <c r="K1253">
        <v>1506.842569958</v>
      </c>
    </row>
    <row r="1254" spans="1:11">
      <c r="A1254" t="s">
        <v>307</v>
      </c>
      <c r="B1254">
        <v>404</v>
      </c>
      <c r="C1254" t="s">
        <v>507</v>
      </c>
      <c r="D1254" t="s">
        <v>508</v>
      </c>
      <c r="E1254">
        <v>180631</v>
      </c>
      <c r="F1254">
        <v>0</v>
      </c>
      <c r="G1254" t="s">
        <v>310</v>
      </c>
      <c r="H1254" t="s">
        <v>311</v>
      </c>
      <c r="I1254">
        <v>2019</v>
      </c>
      <c r="J1254" t="s">
        <v>312</v>
      </c>
      <c r="K1254">
        <v>153.39267000000001</v>
      </c>
    </row>
    <row r="1255" spans="1:11">
      <c r="A1255" t="s">
        <v>307</v>
      </c>
      <c r="B1255">
        <v>410</v>
      </c>
      <c r="C1255" t="s">
        <v>389</v>
      </c>
      <c r="D1255" t="s">
        <v>390</v>
      </c>
      <c r="E1255">
        <v>180631</v>
      </c>
      <c r="F1255">
        <v>0</v>
      </c>
      <c r="G1255" t="s">
        <v>310</v>
      </c>
      <c r="H1255" t="s">
        <v>311</v>
      </c>
      <c r="I1255">
        <v>2019</v>
      </c>
      <c r="J1255" t="s">
        <v>312</v>
      </c>
      <c r="K1255">
        <v>5115.6000000000004</v>
      </c>
    </row>
    <row r="1256" spans="1:11">
      <c r="A1256" t="s">
        <v>307</v>
      </c>
      <c r="B1256">
        <v>414</v>
      </c>
      <c r="C1256" t="s">
        <v>509</v>
      </c>
      <c r="D1256" t="s">
        <v>510</v>
      </c>
      <c r="E1256">
        <v>180631</v>
      </c>
      <c r="F1256">
        <v>0</v>
      </c>
      <c r="G1256" t="s">
        <v>310</v>
      </c>
      <c r="H1256" t="s">
        <v>311</v>
      </c>
      <c r="I1256">
        <v>2019</v>
      </c>
      <c r="J1256" t="s">
        <v>312</v>
      </c>
      <c r="K1256">
        <v>1599.6569999999999</v>
      </c>
    </row>
    <row r="1257" spans="1:11">
      <c r="A1257" t="s">
        <v>307</v>
      </c>
      <c r="B1257">
        <v>417</v>
      </c>
      <c r="C1257" t="s">
        <v>391</v>
      </c>
      <c r="D1257" t="s">
        <v>392</v>
      </c>
      <c r="E1257">
        <v>180631</v>
      </c>
      <c r="F1257">
        <v>0</v>
      </c>
      <c r="G1257" t="s">
        <v>310</v>
      </c>
      <c r="H1257" t="s">
        <v>311</v>
      </c>
      <c r="I1257">
        <v>2019</v>
      </c>
      <c r="J1257" t="s">
        <v>312</v>
      </c>
      <c r="K1257">
        <v>164.09800000000001</v>
      </c>
    </row>
    <row r="1258" spans="1:11">
      <c r="A1258" t="s">
        <v>307</v>
      </c>
      <c r="B1258">
        <v>422</v>
      </c>
      <c r="C1258" t="s">
        <v>511</v>
      </c>
      <c r="D1258" t="s">
        <v>512</v>
      </c>
      <c r="E1258">
        <v>180631</v>
      </c>
      <c r="F1258">
        <v>0</v>
      </c>
      <c r="G1258" t="s">
        <v>310</v>
      </c>
      <c r="H1258" t="s">
        <v>311</v>
      </c>
      <c r="I1258">
        <v>2019</v>
      </c>
      <c r="J1258" t="s">
        <v>312</v>
      </c>
      <c r="K1258">
        <v>15057.97544</v>
      </c>
    </row>
    <row r="1259" spans="1:11">
      <c r="A1259" t="s">
        <v>307</v>
      </c>
      <c r="B1259">
        <v>428</v>
      </c>
      <c r="C1259" t="s">
        <v>393</v>
      </c>
      <c r="D1259" t="s">
        <v>394</v>
      </c>
      <c r="E1259">
        <v>180631</v>
      </c>
      <c r="F1259">
        <v>0</v>
      </c>
      <c r="G1259" t="s">
        <v>310</v>
      </c>
      <c r="H1259" t="s">
        <v>311</v>
      </c>
      <c r="I1259">
        <v>2019</v>
      </c>
      <c r="J1259" t="s">
        <v>312</v>
      </c>
      <c r="K1259">
        <v>8224.4422630000008</v>
      </c>
    </row>
    <row r="1260" spans="1:11">
      <c r="A1260" t="s">
        <v>307</v>
      </c>
      <c r="B1260">
        <v>440</v>
      </c>
      <c r="C1260" t="s">
        <v>395</v>
      </c>
      <c r="D1260" t="s">
        <v>396</v>
      </c>
      <c r="E1260">
        <v>180631</v>
      </c>
      <c r="F1260">
        <v>0</v>
      </c>
      <c r="G1260" t="s">
        <v>310</v>
      </c>
      <c r="H1260" t="s">
        <v>311</v>
      </c>
      <c r="I1260">
        <v>2019</v>
      </c>
      <c r="J1260" t="s">
        <v>312</v>
      </c>
      <c r="K1260">
        <v>38502.163999999997</v>
      </c>
    </row>
    <row r="1261" spans="1:11">
      <c r="A1261" t="s">
        <v>307</v>
      </c>
      <c r="B1261">
        <v>442</v>
      </c>
      <c r="C1261" t="s">
        <v>397</v>
      </c>
      <c r="D1261" t="s">
        <v>398</v>
      </c>
      <c r="E1261">
        <v>180631</v>
      </c>
      <c r="F1261">
        <v>0</v>
      </c>
      <c r="G1261" t="s">
        <v>310</v>
      </c>
      <c r="H1261" t="s">
        <v>311</v>
      </c>
      <c r="I1261">
        <v>2019</v>
      </c>
      <c r="J1261" t="s">
        <v>312</v>
      </c>
      <c r="K1261">
        <v>1738.1030835383001</v>
      </c>
    </row>
    <row r="1262" spans="1:11">
      <c r="A1262" t="s">
        <v>307</v>
      </c>
      <c r="B1262">
        <v>450</v>
      </c>
      <c r="C1262" t="s">
        <v>513</v>
      </c>
      <c r="D1262" t="s">
        <v>514</v>
      </c>
      <c r="E1262">
        <v>180631</v>
      </c>
      <c r="F1262">
        <v>0</v>
      </c>
      <c r="G1262" t="s">
        <v>310</v>
      </c>
      <c r="H1262" t="s">
        <v>311</v>
      </c>
      <c r="I1262">
        <v>2019</v>
      </c>
      <c r="J1262" t="s">
        <v>312</v>
      </c>
      <c r="K1262">
        <v>28.902473000000001</v>
      </c>
    </row>
    <row r="1263" spans="1:11">
      <c r="A1263" t="s">
        <v>307</v>
      </c>
      <c r="B1263">
        <v>458</v>
      </c>
      <c r="C1263" t="s">
        <v>401</v>
      </c>
      <c r="D1263" t="s">
        <v>402</v>
      </c>
      <c r="E1263">
        <v>180631</v>
      </c>
      <c r="F1263">
        <v>0</v>
      </c>
      <c r="G1263" t="s">
        <v>310</v>
      </c>
      <c r="H1263" t="s">
        <v>311</v>
      </c>
      <c r="I1263">
        <v>2019</v>
      </c>
      <c r="J1263" t="s">
        <v>312</v>
      </c>
      <c r="K1263">
        <v>46615.2896341866</v>
      </c>
    </row>
    <row r="1264" spans="1:11">
      <c r="A1264" t="s">
        <v>307</v>
      </c>
      <c r="B1264">
        <v>470</v>
      </c>
      <c r="C1264" t="s">
        <v>403</v>
      </c>
      <c r="D1264" t="s">
        <v>404</v>
      </c>
      <c r="E1264">
        <v>180631</v>
      </c>
      <c r="F1264">
        <v>0</v>
      </c>
      <c r="G1264" t="s">
        <v>310</v>
      </c>
      <c r="H1264" t="s">
        <v>311</v>
      </c>
      <c r="I1264">
        <v>2019</v>
      </c>
      <c r="J1264" t="s">
        <v>312</v>
      </c>
      <c r="K1264">
        <v>615.63430135119995</v>
      </c>
    </row>
    <row r="1265" spans="1:11">
      <c r="A1265" t="s">
        <v>307</v>
      </c>
      <c r="B1265">
        <v>480</v>
      </c>
      <c r="C1265" t="s">
        <v>467</v>
      </c>
      <c r="D1265" t="s">
        <v>468</v>
      </c>
      <c r="E1265">
        <v>180631</v>
      </c>
      <c r="F1265">
        <v>0</v>
      </c>
      <c r="G1265" t="s">
        <v>310</v>
      </c>
      <c r="H1265" t="s">
        <v>311</v>
      </c>
      <c r="I1265">
        <v>2019</v>
      </c>
      <c r="J1265" t="s">
        <v>312</v>
      </c>
      <c r="K1265">
        <v>52.791325716999999</v>
      </c>
    </row>
    <row r="1266" spans="1:11">
      <c r="A1266" t="s">
        <v>307</v>
      </c>
      <c r="B1266">
        <v>490</v>
      </c>
      <c r="C1266" t="s">
        <v>515</v>
      </c>
      <c r="D1266" t="s">
        <v>516</v>
      </c>
      <c r="E1266">
        <v>180631</v>
      </c>
      <c r="F1266">
        <v>0</v>
      </c>
      <c r="G1266" t="s">
        <v>310</v>
      </c>
      <c r="H1266" t="s">
        <v>311</v>
      </c>
      <c r="I1266">
        <v>2019</v>
      </c>
      <c r="J1266" t="s">
        <v>312</v>
      </c>
      <c r="K1266">
        <v>2103.5645599999998</v>
      </c>
    </row>
    <row r="1267" spans="1:11">
      <c r="A1267" t="s">
        <v>307</v>
      </c>
      <c r="B1267">
        <v>496</v>
      </c>
      <c r="C1267" t="s">
        <v>557</v>
      </c>
      <c r="D1267" t="s">
        <v>558</v>
      </c>
      <c r="E1267">
        <v>180631</v>
      </c>
      <c r="F1267">
        <v>0</v>
      </c>
      <c r="G1267" t="s">
        <v>310</v>
      </c>
      <c r="H1267" t="s">
        <v>311</v>
      </c>
      <c r="I1267">
        <v>2019</v>
      </c>
      <c r="J1267" t="s">
        <v>312</v>
      </c>
      <c r="K1267">
        <v>0.30046</v>
      </c>
    </row>
    <row r="1268" spans="1:11">
      <c r="A1268" t="s">
        <v>307</v>
      </c>
      <c r="B1268">
        <v>499</v>
      </c>
      <c r="C1268" t="s">
        <v>409</v>
      </c>
      <c r="D1268" t="s">
        <v>410</v>
      </c>
      <c r="E1268">
        <v>180631</v>
      </c>
      <c r="F1268">
        <v>0</v>
      </c>
      <c r="G1268" t="s">
        <v>310</v>
      </c>
      <c r="H1268" t="s">
        <v>311</v>
      </c>
      <c r="I1268">
        <v>2019</v>
      </c>
      <c r="J1268" t="s">
        <v>312</v>
      </c>
      <c r="K1268">
        <v>8.9348951324560009</v>
      </c>
    </row>
    <row r="1269" spans="1:11">
      <c r="A1269" t="s">
        <v>307</v>
      </c>
      <c r="B1269">
        <v>504</v>
      </c>
      <c r="C1269" t="s">
        <v>517</v>
      </c>
      <c r="D1269" t="s">
        <v>518</v>
      </c>
      <c r="E1269">
        <v>180631</v>
      </c>
      <c r="F1269">
        <v>0</v>
      </c>
      <c r="G1269" t="s">
        <v>310</v>
      </c>
      <c r="H1269" t="s">
        <v>311</v>
      </c>
      <c r="I1269">
        <v>2019</v>
      </c>
      <c r="J1269" t="s">
        <v>312</v>
      </c>
      <c r="K1269">
        <v>457.41248283070001</v>
      </c>
    </row>
    <row r="1270" spans="1:11">
      <c r="A1270" t="s">
        <v>307</v>
      </c>
      <c r="B1270">
        <v>508</v>
      </c>
      <c r="C1270" t="s">
        <v>559</v>
      </c>
      <c r="D1270" t="s">
        <v>560</v>
      </c>
      <c r="E1270">
        <v>180631</v>
      </c>
      <c r="F1270">
        <v>0</v>
      </c>
      <c r="G1270" t="s">
        <v>310</v>
      </c>
      <c r="H1270" t="s">
        <v>311</v>
      </c>
      <c r="I1270">
        <v>2019</v>
      </c>
      <c r="J1270" t="s">
        <v>312</v>
      </c>
      <c r="K1270">
        <v>7.7857900000000004</v>
      </c>
    </row>
    <row r="1271" spans="1:11">
      <c r="A1271" t="s">
        <v>307</v>
      </c>
      <c r="B1271">
        <v>512</v>
      </c>
      <c r="C1271" t="s">
        <v>519</v>
      </c>
      <c r="D1271" t="s">
        <v>520</v>
      </c>
      <c r="E1271">
        <v>180631</v>
      </c>
      <c r="F1271">
        <v>0</v>
      </c>
      <c r="G1271" t="s">
        <v>310</v>
      </c>
      <c r="H1271" t="s">
        <v>311</v>
      </c>
      <c r="I1271">
        <v>2019</v>
      </c>
      <c r="J1271" t="s">
        <v>312</v>
      </c>
      <c r="K1271">
        <v>13912.583923</v>
      </c>
    </row>
    <row r="1272" spans="1:11">
      <c r="A1272" t="s">
        <v>307</v>
      </c>
      <c r="B1272">
        <v>516</v>
      </c>
      <c r="C1272" t="s">
        <v>411</v>
      </c>
      <c r="D1272" t="s">
        <v>412</v>
      </c>
      <c r="E1272">
        <v>180631</v>
      </c>
      <c r="F1272">
        <v>0</v>
      </c>
      <c r="G1272" t="s">
        <v>310</v>
      </c>
      <c r="H1272" t="s">
        <v>311</v>
      </c>
      <c r="I1272">
        <v>2019</v>
      </c>
      <c r="J1272" t="s">
        <v>312</v>
      </c>
      <c r="K1272">
        <v>21.113541000000001</v>
      </c>
    </row>
    <row r="1273" spans="1:11">
      <c r="A1273" t="s">
        <v>307</v>
      </c>
      <c r="B1273">
        <v>528</v>
      </c>
      <c r="C1273" t="s">
        <v>413</v>
      </c>
      <c r="D1273" t="s">
        <v>414</v>
      </c>
      <c r="E1273">
        <v>180631</v>
      </c>
      <c r="F1273">
        <v>0</v>
      </c>
      <c r="G1273" t="s">
        <v>310</v>
      </c>
      <c r="H1273" t="s">
        <v>311</v>
      </c>
      <c r="I1273">
        <v>2019</v>
      </c>
      <c r="J1273" t="s">
        <v>312</v>
      </c>
      <c r="K1273">
        <v>833569.82506733399</v>
      </c>
    </row>
    <row r="1274" spans="1:11">
      <c r="A1274" t="s">
        <v>307</v>
      </c>
      <c r="B1274">
        <v>554</v>
      </c>
      <c r="C1274" t="s">
        <v>415</v>
      </c>
      <c r="D1274" t="s">
        <v>416</v>
      </c>
      <c r="E1274">
        <v>180631</v>
      </c>
      <c r="F1274">
        <v>0</v>
      </c>
      <c r="G1274" t="s">
        <v>310</v>
      </c>
      <c r="H1274" t="s">
        <v>311</v>
      </c>
      <c r="I1274">
        <v>2019</v>
      </c>
      <c r="J1274" t="s">
        <v>312</v>
      </c>
      <c r="K1274">
        <v>7235.0712919999996</v>
      </c>
    </row>
    <row r="1275" spans="1:11">
      <c r="A1275" t="s">
        <v>307</v>
      </c>
      <c r="B1275">
        <v>558</v>
      </c>
      <c r="C1275" t="s">
        <v>521</v>
      </c>
      <c r="D1275" t="s">
        <v>522</v>
      </c>
      <c r="E1275">
        <v>180631</v>
      </c>
      <c r="F1275">
        <v>0</v>
      </c>
      <c r="G1275" t="s">
        <v>310</v>
      </c>
      <c r="H1275" t="s">
        <v>311</v>
      </c>
      <c r="I1275">
        <v>2019</v>
      </c>
      <c r="J1275" t="s">
        <v>312</v>
      </c>
      <c r="K1275">
        <v>3.3411200000000001</v>
      </c>
    </row>
    <row r="1276" spans="1:11">
      <c r="A1276" t="s">
        <v>307</v>
      </c>
      <c r="B1276">
        <v>579</v>
      </c>
      <c r="C1276" t="s">
        <v>417</v>
      </c>
      <c r="D1276" t="s">
        <v>418</v>
      </c>
      <c r="E1276">
        <v>180631</v>
      </c>
      <c r="F1276">
        <v>0</v>
      </c>
      <c r="G1276" t="s">
        <v>310</v>
      </c>
      <c r="H1276" t="s">
        <v>311</v>
      </c>
      <c r="I1276">
        <v>2019</v>
      </c>
      <c r="J1276" t="s">
        <v>312</v>
      </c>
      <c r="K1276">
        <v>2863.7701521803101</v>
      </c>
    </row>
    <row r="1277" spans="1:11">
      <c r="A1277" t="s">
        <v>307</v>
      </c>
      <c r="B1277">
        <v>591</v>
      </c>
      <c r="C1277" t="s">
        <v>421</v>
      </c>
      <c r="D1277" t="s">
        <v>422</v>
      </c>
      <c r="E1277">
        <v>180631</v>
      </c>
      <c r="F1277">
        <v>0</v>
      </c>
      <c r="G1277" t="s">
        <v>310</v>
      </c>
      <c r="H1277" t="s">
        <v>311</v>
      </c>
      <c r="I1277">
        <v>2019</v>
      </c>
      <c r="J1277" t="s">
        <v>312</v>
      </c>
      <c r="K1277">
        <v>4207.3019999999997</v>
      </c>
    </row>
    <row r="1278" spans="1:11">
      <c r="A1278" t="s">
        <v>307</v>
      </c>
      <c r="B1278">
        <v>598</v>
      </c>
      <c r="C1278" t="s">
        <v>585</v>
      </c>
      <c r="D1278" t="s">
        <v>586</v>
      </c>
      <c r="E1278">
        <v>180631</v>
      </c>
      <c r="F1278">
        <v>0</v>
      </c>
      <c r="G1278" t="s">
        <v>310</v>
      </c>
      <c r="H1278" t="s">
        <v>311</v>
      </c>
      <c r="I1278">
        <v>2019</v>
      </c>
      <c r="J1278" t="s">
        <v>312</v>
      </c>
      <c r="K1278">
        <v>6.9132639999999999</v>
      </c>
    </row>
    <row r="1279" spans="1:11">
      <c r="A1279" t="s">
        <v>307</v>
      </c>
      <c r="B1279">
        <v>600</v>
      </c>
      <c r="C1279" t="s">
        <v>423</v>
      </c>
      <c r="D1279" t="s">
        <v>424</v>
      </c>
      <c r="E1279">
        <v>180631</v>
      </c>
      <c r="F1279">
        <v>0</v>
      </c>
      <c r="G1279" t="s">
        <v>310</v>
      </c>
      <c r="H1279" t="s">
        <v>311</v>
      </c>
      <c r="I1279">
        <v>2019</v>
      </c>
      <c r="J1279" t="s">
        <v>312</v>
      </c>
      <c r="K1279">
        <v>3.0529999999999999</v>
      </c>
    </row>
    <row r="1280" spans="1:11">
      <c r="A1280" t="s">
        <v>307</v>
      </c>
      <c r="B1280">
        <v>604</v>
      </c>
      <c r="C1280" t="s">
        <v>523</v>
      </c>
      <c r="D1280" t="s">
        <v>524</v>
      </c>
      <c r="E1280">
        <v>180631</v>
      </c>
      <c r="F1280">
        <v>0</v>
      </c>
      <c r="G1280" t="s">
        <v>310</v>
      </c>
      <c r="H1280" t="s">
        <v>311</v>
      </c>
      <c r="I1280">
        <v>2019</v>
      </c>
      <c r="J1280" t="s">
        <v>312</v>
      </c>
      <c r="K1280">
        <v>967.92606999999998</v>
      </c>
    </row>
    <row r="1281" spans="1:11">
      <c r="A1281" t="s">
        <v>307</v>
      </c>
      <c r="B1281">
        <v>608</v>
      </c>
      <c r="C1281" t="s">
        <v>425</v>
      </c>
      <c r="D1281" t="s">
        <v>426</v>
      </c>
      <c r="E1281">
        <v>180631</v>
      </c>
      <c r="F1281">
        <v>0</v>
      </c>
      <c r="G1281" t="s">
        <v>310</v>
      </c>
      <c r="H1281" t="s">
        <v>311</v>
      </c>
      <c r="I1281">
        <v>2019</v>
      </c>
      <c r="J1281" t="s">
        <v>312</v>
      </c>
      <c r="K1281">
        <v>279.99900000000002</v>
      </c>
    </row>
    <row r="1282" spans="1:11">
      <c r="A1282" t="s">
        <v>307</v>
      </c>
      <c r="B1282">
        <v>616</v>
      </c>
      <c r="C1282" t="s">
        <v>427</v>
      </c>
      <c r="D1282" t="s">
        <v>428</v>
      </c>
      <c r="E1282">
        <v>180631</v>
      </c>
      <c r="F1282">
        <v>0</v>
      </c>
      <c r="G1282" t="s">
        <v>310</v>
      </c>
      <c r="H1282" t="s">
        <v>311</v>
      </c>
      <c r="I1282">
        <v>2019</v>
      </c>
      <c r="J1282" t="s">
        <v>312</v>
      </c>
      <c r="K1282">
        <v>196750.07199999999</v>
      </c>
    </row>
    <row r="1283" spans="1:11">
      <c r="A1283" t="s">
        <v>307</v>
      </c>
      <c r="B1283">
        <v>620</v>
      </c>
      <c r="C1283" t="s">
        <v>429</v>
      </c>
      <c r="D1283" t="s">
        <v>430</v>
      </c>
      <c r="E1283">
        <v>180631</v>
      </c>
      <c r="F1283">
        <v>0</v>
      </c>
      <c r="G1283" t="s">
        <v>310</v>
      </c>
      <c r="H1283" t="s">
        <v>311</v>
      </c>
      <c r="I1283">
        <v>2019</v>
      </c>
      <c r="J1283" t="s">
        <v>312</v>
      </c>
      <c r="K1283">
        <v>3464.1758545064999</v>
      </c>
    </row>
    <row r="1284" spans="1:11">
      <c r="A1284" t="s">
        <v>307</v>
      </c>
      <c r="B1284">
        <v>642</v>
      </c>
      <c r="C1284" t="s">
        <v>431</v>
      </c>
      <c r="D1284" t="s">
        <v>432</v>
      </c>
      <c r="E1284">
        <v>180631</v>
      </c>
      <c r="F1284">
        <v>0</v>
      </c>
      <c r="G1284" t="s">
        <v>310</v>
      </c>
      <c r="H1284" t="s">
        <v>311</v>
      </c>
      <c r="I1284">
        <v>2019</v>
      </c>
      <c r="J1284" t="s">
        <v>312</v>
      </c>
      <c r="K1284">
        <v>26528.150460000001</v>
      </c>
    </row>
    <row r="1285" spans="1:11">
      <c r="A1285" t="s">
        <v>307</v>
      </c>
      <c r="B1285">
        <v>643</v>
      </c>
      <c r="C1285" t="s">
        <v>575</v>
      </c>
      <c r="D1285" t="s">
        <v>576</v>
      </c>
      <c r="E1285">
        <v>180631</v>
      </c>
      <c r="F1285">
        <v>0</v>
      </c>
      <c r="G1285" t="s">
        <v>310</v>
      </c>
      <c r="H1285" t="s">
        <v>311</v>
      </c>
      <c r="I1285">
        <v>2019</v>
      </c>
      <c r="J1285" t="s">
        <v>312</v>
      </c>
      <c r="K1285">
        <v>158216.13388000001</v>
      </c>
    </row>
    <row r="1286" spans="1:11">
      <c r="A1286" t="s">
        <v>307</v>
      </c>
      <c r="B1286">
        <v>686</v>
      </c>
      <c r="C1286" t="s">
        <v>529</v>
      </c>
      <c r="D1286" t="s">
        <v>530</v>
      </c>
      <c r="E1286">
        <v>180631</v>
      </c>
      <c r="F1286">
        <v>0</v>
      </c>
      <c r="G1286" t="s">
        <v>310</v>
      </c>
      <c r="H1286" t="s">
        <v>311</v>
      </c>
      <c r="I1286">
        <v>2019</v>
      </c>
      <c r="J1286" t="s">
        <v>312</v>
      </c>
      <c r="K1286">
        <v>92.048484000000002</v>
      </c>
    </row>
    <row r="1287" spans="1:11">
      <c r="A1287" t="s">
        <v>307</v>
      </c>
      <c r="B1287">
        <v>688</v>
      </c>
      <c r="C1287" t="s">
        <v>531</v>
      </c>
      <c r="D1287" t="s">
        <v>532</v>
      </c>
      <c r="E1287">
        <v>180631</v>
      </c>
      <c r="F1287">
        <v>0</v>
      </c>
      <c r="G1287" t="s">
        <v>310</v>
      </c>
      <c r="H1287" t="s">
        <v>311</v>
      </c>
      <c r="I1287">
        <v>2019</v>
      </c>
      <c r="J1287" t="s">
        <v>312</v>
      </c>
      <c r="K1287">
        <v>15236.319</v>
      </c>
    </row>
    <row r="1288" spans="1:11">
      <c r="A1288" t="s">
        <v>307</v>
      </c>
      <c r="B1288">
        <v>699</v>
      </c>
      <c r="C1288" t="s">
        <v>433</v>
      </c>
      <c r="D1288" t="s">
        <v>434</v>
      </c>
      <c r="E1288">
        <v>180631</v>
      </c>
      <c r="F1288">
        <v>0</v>
      </c>
      <c r="G1288" t="s">
        <v>310</v>
      </c>
      <c r="H1288" t="s">
        <v>311</v>
      </c>
      <c r="I1288">
        <v>2019</v>
      </c>
      <c r="J1288" t="s">
        <v>312</v>
      </c>
      <c r="K1288">
        <v>4783.59493272702</v>
      </c>
    </row>
    <row r="1289" spans="1:11">
      <c r="A1289" t="s">
        <v>307</v>
      </c>
      <c r="B1289">
        <v>702</v>
      </c>
      <c r="C1289" t="s">
        <v>533</v>
      </c>
      <c r="D1289" t="s">
        <v>534</v>
      </c>
      <c r="E1289">
        <v>180631</v>
      </c>
      <c r="F1289">
        <v>0</v>
      </c>
      <c r="G1289" t="s">
        <v>310</v>
      </c>
      <c r="H1289" t="s">
        <v>311</v>
      </c>
      <c r="I1289">
        <v>2019</v>
      </c>
      <c r="J1289" t="s">
        <v>312</v>
      </c>
      <c r="K1289">
        <v>48555.934090987401</v>
      </c>
    </row>
    <row r="1290" spans="1:11">
      <c r="A1290" t="s">
        <v>307</v>
      </c>
      <c r="B1290">
        <v>703</v>
      </c>
      <c r="C1290" t="s">
        <v>435</v>
      </c>
      <c r="D1290" t="s">
        <v>436</v>
      </c>
      <c r="E1290">
        <v>180631</v>
      </c>
      <c r="F1290">
        <v>0</v>
      </c>
      <c r="G1290" t="s">
        <v>310</v>
      </c>
      <c r="H1290" t="s">
        <v>311</v>
      </c>
      <c r="I1290">
        <v>2019</v>
      </c>
      <c r="J1290" t="s">
        <v>312</v>
      </c>
      <c r="K1290">
        <v>25413.198616999998</v>
      </c>
    </row>
    <row r="1291" spans="1:11">
      <c r="A1291" t="s">
        <v>307</v>
      </c>
      <c r="B1291">
        <v>704</v>
      </c>
      <c r="C1291" t="s">
        <v>535</v>
      </c>
      <c r="D1291" t="s">
        <v>536</v>
      </c>
      <c r="E1291">
        <v>180631</v>
      </c>
      <c r="F1291">
        <v>0</v>
      </c>
      <c r="G1291" t="s">
        <v>310</v>
      </c>
      <c r="H1291" t="s">
        <v>311</v>
      </c>
      <c r="I1291">
        <v>2019</v>
      </c>
      <c r="J1291" t="s">
        <v>312</v>
      </c>
      <c r="K1291">
        <v>144.47845000000001</v>
      </c>
    </row>
    <row r="1292" spans="1:11">
      <c r="A1292" t="s">
        <v>307</v>
      </c>
      <c r="B1292">
        <v>705</v>
      </c>
      <c r="C1292" t="s">
        <v>437</v>
      </c>
      <c r="D1292" t="s">
        <v>438</v>
      </c>
      <c r="E1292">
        <v>180631</v>
      </c>
      <c r="F1292">
        <v>0</v>
      </c>
      <c r="G1292" t="s">
        <v>310</v>
      </c>
      <c r="H1292" t="s">
        <v>311</v>
      </c>
      <c r="I1292">
        <v>2019</v>
      </c>
      <c r="J1292" t="s">
        <v>312</v>
      </c>
      <c r="K1292">
        <v>3317.7421399999998</v>
      </c>
    </row>
    <row r="1293" spans="1:11">
      <c r="A1293" t="s">
        <v>307</v>
      </c>
      <c r="B1293">
        <v>710</v>
      </c>
      <c r="C1293" t="s">
        <v>439</v>
      </c>
      <c r="D1293" t="s">
        <v>440</v>
      </c>
      <c r="E1293">
        <v>180631</v>
      </c>
      <c r="F1293">
        <v>0</v>
      </c>
      <c r="G1293" t="s">
        <v>310</v>
      </c>
      <c r="H1293" t="s">
        <v>311</v>
      </c>
      <c r="I1293">
        <v>2019</v>
      </c>
      <c r="J1293" t="s">
        <v>312</v>
      </c>
      <c r="K1293">
        <v>15542.1296695902</v>
      </c>
    </row>
    <row r="1294" spans="1:11">
      <c r="A1294" t="s">
        <v>307</v>
      </c>
      <c r="B1294">
        <v>716</v>
      </c>
      <c r="C1294" t="s">
        <v>471</v>
      </c>
      <c r="D1294" t="s">
        <v>472</v>
      </c>
      <c r="E1294">
        <v>180631</v>
      </c>
      <c r="F1294">
        <v>0</v>
      </c>
      <c r="G1294" t="s">
        <v>310</v>
      </c>
      <c r="H1294" t="s">
        <v>311</v>
      </c>
      <c r="I1294">
        <v>2019</v>
      </c>
      <c r="J1294" t="s">
        <v>312</v>
      </c>
      <c r="K1294">
        <v>23.338539999999998</v>
      </c>
    </row>
    <row r="1295" spans="1:11">
      <c r="A1295" t="s">
        <v>307</v>
      </c>
      <c r="B1295">
        <v>724</v>
      </c>
      <c r="C1295" t="s">
        <v>441</v>
      </c>
      <c r="D1295" t="s">
        <v>442</v>
      </c>
      <c r="E1295">
        <v>180631</v>
      </c>
      <c r="F1295">
        <v>0</v>
      </c>
      <c r="G1295" t="s">
        <v>310</v>
      </c>
      <c r="H1295" t="s">
        <v>311</v>
      </c>
      <c r="I1295">
        <v>2019</v>
      </c>
      <c r="J1295" t="s">
        <v>312</v>
      </c>
      <c r="K1295">
        <v>80867.841050999996</v>
      </c>
    </row>
    <row r="1296" spans="1:11">
      <c r="A1296" t="s">
        <v>307</v>
      </c>
      <c r="B1296">
        <v>748</v>
      </c>
      <c r="C1296" t="s">
        <v>537</v>
      </c>
      <c r="D1296" t="s">
        <v>538</v>
      </c>
      <c r="E1296">
        <v>180631</v>
      </c>
      <c r="F1296">
        <v>0</v>
      </c>
      <c r="G1296" t="s">
        <v>310</v>
      </c>
      <c r="H1296" t="s">
        <v>311</v>
      </c>
      <c r="I1296">
        <v>2019</v>
      </c>
      <c r="J1296" t="s">
        <v>312</v>
      </c>
      <c r="K1296">
        <v>2511.3360200000002</v>
      </c>
    </row>
    <row r="1297" spans="1:11">
      <c r="A1297" t="s">
        <v>307</v>
      </c>
      <c r="B1297">
        <v>752</v>
      </c>
      <c r="C1297" t="s">
        <v>443</v>
      </c>
      <c r="D1297" t="s">
        <v>444</v>
      </c>
      <c r="E1297">
        <v>180631</v>
      </c>
      <c r="F1297">
        <v>0</v>
      </c>
      <c r="G1297" t="s">
        <v>310</v>
      </c>
      <c r="H1297" t="s">
        <v>311</v>
      </c>
      <c r="I1297">
        <v>2019</v>
      </c>
      <c r="J1297" t="s">
        <v>312</v>
      </c>
      <c r="K1297">
        <v>90929.825428199998</v>
      </c>
    </row>
    <row r="1298" spans="1:11">
      <c r="A1298" t="s">
        <v>307</v>
      </c>
      <c r="B1298">
        <v>757</v>
      </c>
      <c r="C1298" t="s">
        <v>445</v>
      </c>
      <c r="D1298" t="s">
        <v>446</v>
      </c>
      <c r="E1298">
        <v>180631</v>
      </c>
      <c r="F1298">
        <v>0</v>
      </c>
      <c r="G1298" t="s">
        <v>310</v>
      </c>
      <c r="H1298" t="s">
        <v>311</v>
      </c>
      <c r="I1298">
        <v>2019</v>
      </c>
      <c r="J1298" t="s">
        <v>312</v>
      </c>
      <c r="K1298">
        <v>42604.786073142597</v>
      </c>
    </row>
    <row r="1299" spans="1:11">
      <c r="A1299" t="s">
        <v>307</v>
      </c>
      <c r="B1299">
        <v>764</v>
      </c>
      <c r="C1299" t="s">
        <v>447</v>
      </c>
      <c r="D1299" t="s">
        <v>448</v>
      </c>
      <c r="E1299">
        <v>180631</v>
      </c>
      <c r="F1299">
        <v>0</v>
      </c>
      <c r="G1299" t="s">
        <v>310</v>
      </c>
      <c r="H1299" t="s">
        <v>311</v>
      </c>
      <c r="I1299">
        <v>2019</v>
      </c>
      <c r="J1299" t="s">
        <v>312</v>
      </c>
      <c r="K1299">
        <v>28150.599515999998</v>
      </c>
    </row>
    <row r="1300" spans="1:11">
      <c r="A1300" t="s">
        <v>307</v>
      </c>
      <c r="B1300">
        <v>768</v>
      </c>
      <c r="C1300" t="s">
        <v>449</v>
      </c>
      <c r="D1300" t="s">
        <v>450</v>
      </c>
      <c r="E1300">
        <v>180631</v>
      </c>
      <c r="F1300">
        <v>0</v>
      </c>
      <c r="G1300" t="s">
        <v>310</v>
      </c>
      <c r="H1300" t="s">
        <v>311</v>
      </c>
      <c r="I1300">
        <v>2019</v>
      </c>
      <c r="J1300" t="s">
        <v>312</v>
      </c>
      <c r="K1300">
        <v>19.605202999999999</v>
      </c>
    </row>
    <row r="1301" spans="1:11">
      <c r="A1301" t="s">
        <v>307</v>
      </c>
      <c r="B1301">
        <v>784</v>
      </c>
      <c r="C1301" t="s">
        <v>539</v>
      </c>
      <c r="D1301" t="s">
        <v>540</v>
      </c>
      <c r="E1301">
        <v>180631</v>
      </c>
      <c r="F1301">
        <v>0</v>
      </c>
      <c r="G1301" t="s">
        <v>310</v>
      </c>
      <c r="H1301" t="s">
        <v>311</v>
      </c>
      <c r="I1301">
        <v>2019</v>
      </c>
      <c r="J1301" t="s">
        <v>312</v>
      </c>
      <c r="K1301">
        <v>67429.077851010501</v>
      </c>
    </row>
    <row r="1302" spans="1:11">
      <c r="A1302" t="s">
        <v>307</v>
      </c>
      <c r="B1302">
        <v>788</v>
      </c>
      <c r="C1302" t="s">
        <v>541</v>
      </c>
      <c r="D1302" t="s">
        <v>542</v>
      </c>
      <c r="E1302">
        <v>180631</v>
      </c>
      <c r="F1302">
        <v>0</v>
      </c>
      <c r="G1302" t="s">
        <v>310</v>
      </c>
      <c r="H1302" t="s">
        <v>311</v>
      </c>
      <c r="I1302">
        <v>2019</v>
      </c>
      <c r="J1302" t="s">
        <v>312</v>
      </c>
      <c r="K1302">
        <v>8636.1531388064795</v>
      </c>
    </row>
    <row r="1303" spans="1:11">
      <c r="A1303" t="s">
        <v>307</v>
      </c>
      <c r="B1303">
        <v>792</v>
      </c>
      <c r="C1303" t="s">
        <v>451</v>
      </c>
      <c r="D1303" t="s">
        <v>452</v>
      </c>
      <c r="E1303">
        <v>180631</v>
      </c>
      <c r="F1303">
        <v>0</v>
      </c>
      <c r="G1303" t="s">
        <v>310</v>
      </c>
      <c r="H1303" t="s">
        <v>311</v>
      </c>
      <c r="I1303">
        <v>2019</v>
      </c>
      <c r="J1303" t="s">
        <v>312</v>
      </c>
      <c r="K1303">
        <v>104904.53</v>
      </c>
    </row>
    <row r="1304" spans="1:11">
      <c r="A1304" t="s">
        <v>307</v>
      </c>
      <c r="B1304">
        <v>800</v>
      </c>
      <c r="C1304" t="s">
        <v>543</v>
      </c>
      <c r="D1304" t="s">
        <v>544</v>
      </c>
      <c r="E1304">
        <v>180631</v>
      </c>
      <c r="F1304">
        <v>0</v>
      </c>
      <c r="G1304" t="s">
        <v>310</v>
      </c>
      <c r="H1304" t="s">
        <v>311</v>
      </c>
      <c r="I1304">
        <v>2019</v>
      </c>
      <c r="J1304" t="s">
        <v>312</v>
      </c>
      <c r="K1304">
        <v>22.29458</v>
      </c>
    </row>
    <row r="1305" spans="1:11">
      <c r="A1305" t="s">
        <v>307</v>
      </c>
      <c r="B1305">
        <v>807</v>
      </c>
      <c r="C1305" t="s">
        <v>455</v>
      </c>
      <c r="D1305" t="s">
        <v>456</v>
      </c>
      <c r="E1305">
        <v>180631</v>
      </c>
      <c r="F1305">
        <v>0</v>
      </c>
      <c r="G1305" t="s">
        <v>310</v>
      </c>
      <c r="H1305" t="s">
        <v>311</v>
      </c>
      <c r="I1305">
        <v>2019</v>
      </c>
      <c r="J1305" t="s">
        <v>312</v>
      </c>
      <c r="K1305">
        <v>1912.3705</v>
      </c>
    </row>
    <row r="1306" spans="1:11">
      <c r="A1306" t="s">
        <v>307</v>
      </c>
      <c r="B1306">
        <v>826</v>
      </c>
      <c r="C1306" t="s">
        <v>459</v>
      </c>
      <c r="D1306" t="s">
        <v>460</v>
      </c>
      <c r="E1306">
        <v>180631</v>
      </c>
      <c r="F1306">
        <v>0</v>
      </c>
      <c r="G1306" t="s">
        <v>310</v>
      </c>
      <c r="H1306" t="s">
        <v>311</v>
      </c>
      <c r="I1306">
        <v>2019</v>
      </c>
      <c r="J1306" t="s">
        <v>312</v>
      </c>
      <c r="K1306">
        <v>134689.01612382499</v>
      </c>
    </row>
    <row r="1307" spans="1:11">
      <c r="A1307" t="s">
        <v>307</v>
      </c>
      <c r="B1307">
        <v>834</v>
      </c>
      <c r="C1307" t="s">
        <v>581</v>
      </c>
      <c r="D1307" t="s">
        <v>582</v>
      </c>
      <c r="E1307">
        <v>180631</v>
      </c>
      <c r="F1307">
        <v>0</v>
      </c>
      <c r="G1307" t="s">
        <v>310</v>
      </c>
      <c r="H1307" t="s">
        <v>311</v>
      </c>
      <c r="I1307">
        <v>2019</v>
      </c>
      <c r="J1307" t="s">
        <v>312</v>
      </c>
      <c r="K1307">
        <v>24.746739999999999</v>
      </c>
    </row>
    <row r="1308" spans="1:11">
      <c r="A1308" t="s">
        <v>307</v>
      </c>
      <c r="B1308">
        <v>842</v>
      </c>
      <c r="C1308" t="s">
        <v>461</v>
      </c>
      <c r="D1308" t="s">
        <v>462</v>
      </c>
      <c r="E1308">
        <v>180631</v>
      </c>
      <c r="F1308">
        <v>0</v>
      </c>
      <c r="G1308" t="s">
        <v>310</v>
      </c>
      <c r="H1308" t="s">
        <v>311</v>
      </c>
      <c r="I1308">
        <v>2019</v>
      </c>
      <c r="J1308" t="s">
        <v>312</v>
      </c>
      <c r="K1308">
        <v>148973.978</v>
      </c>
    </row>
    <row r="1309" spans="1:11">
      <c r="A1309" t="s">
        <v>307</v>
      </c>
      <c r="B1309">
        <v>858</v>
      </c>
      <c r="C1309" t="s">
        <v>545</v>
      </c>
      <c r="D1309" t="s">
        <v>546</v>
      </c>
      <c r="E1309">
        <v>180631</v>
      </c>
      <c r="F1309">
        <v>0</v>
      </c>
      <c r="G1309" t="s">
        <v>310</v>
      </c>
      <c r="H1309" t="s">
        <v>311</v>
      </c>
      <c r="I1309">
        <v>2019</v>
      </c>
      <c r="J1309" t="s">
        <v>312</v>
      </c>
      <c r="K1309">
        <v>0.35499999999999998</v>
      </c>
    </row>
    <row r="1310" spans="1:11">
      <c r="A1310" t="s">
        <v>307</v>
      </c>
      <c r="B1310">
        <v>860</v>
      </c>
      <c r="C1310" t="s">
        <v>463</v>
      </c>
      <c r="D1310" t="s">
        <v>464</v>
      </c>
      <c r="E1310">
        <v>180631</v>
      </c>
      <c r="F1310">
        <v>0</v>
      </c>
      <c r="G1310" t="s">
        <v>310</v>
      </c>
      <c r="H1310" t="s">
        <v>311</v>
      </c>
      <c r="I1310">
        <v>2019</v>
      </c>
      <c r="J1310" t="s">
        <v>312</v>
      </c>
      <c r="K1310">
        <v>185.35996</v>
      </c>
    </row>
    <row r="1311" spans="1:11">
      <c r="A1311" t="s">
        <v>587</v>
      </c>
      <c r="B1311">
        <v>24</v>
      </c>
      <c r="C1311" t="s">
        <v>475</v>
      </c>
      <c r="D1311" t="s">
        <v>476</v>
      </c>
      <c r="E1311">
        <v>180631</v>
      </c>
      <c r="F1311">
        <v>0</v>
      </c>
      <c r="G1311" t="s">
        <v>310</v>
      </c>
      <c r="H1311" t="s">
        <v>311</v>
      </c>
      <c r="I1311">
        <v>2018</v>
      </c>
      <c r="J1311" t="s">
        <v>312</v>
      </c>
      <c r="K1311">
        <v>1.19864266488E-2</v>
      </c>
    </row>
    <row r="1312" spans="1:11">
      <c r="A1312" t="s">
        <v>587</v>
      </c>
      <c r="B1312">
        <v>31</v>
      </c>
      <c r="C1312" t="s">
        <v>313</v>
      </c>
      <c r="D1312" t="s">
        <v>314</v>
      </c>
      <c r="E1312">
        <v>180631</v>
      </c>
      <c r="F1312">
        <v>0</v>
      </c>
      <c r="G1312" t="s">
        <v>310</v>
      </c>
      <c r="H1312" t="s">
        <v>311</v>
      </c>
      <c r="I1312">
        <v>2018</v>
      </c>
      <c r="J1312" t="s">
        <v>312</v>
      </c>
      <c r="K1312">
        <v>10.51254</v>
      </c>
    </row>
    <row r="1313" spans="1:11">
      <c r="A1313" t="s">
        <v>587</v>
      </c>
      <c r="B1313">
        <v>32</v>
      </c>
      <c r="C1313" t="s">
        <v>315</v>
      </c>
      <c r="D1313" t="s">
        <v>316</v>
      </c>
      <c r="E1313">
        <v>180631</v>
      </c>
      <c r="F1313">
        <v>0</v>
      </c>
      <c r="G1313" t="s">
        <v>310</v>
      </c>
      <c r="H1313" t="s">
        <v>311</v>
      </c>
      <c r="I1313">
        <v>2018</v>
      </c>
      <c r="J1313" t="s">
        <v>312</v>
      </c>
      <c r="K1313">
        <v>1003.5657200000001</v>
      </c>
    </row>
    <row r="1314" spans="1:11">
      <c r="A1314" t="s">
        <v>587</v>
      </c>
      <c r="B1314">
        <v>36</v>
      </c>
      <c r="C1314" t="s">
        <v>317</v>
      </c>
      <c r="D1314" t="s">
        <v>318</v>
      </c>
      <c r="E1314">
        <v>180631</v>
      </c>
      <c r="F1314">
        <v>0</v>
      </c>
      <c r="G1314" t="s">
        <v>310</v>
      </c>
      <c r="H1314" t="s">
        <v>311</v>
      </c>
      <c r="I1314">
        <v>2018</v>
      </c>
      <c r="J1314" t="s">
        <v>312</v>
      </c>
      <c r="K1314">
        <v>43410.465533629998</v>
      </c>
    </row>
    <row r="1315" spans="1:11">
      <c r="A1315" t="s">
        <v>587</v>
      </c>
      <c r="B1315">
        <v>40</v>
      </c>
      <c r="C1315" t="s">
        <v>319</v>
      </c>
      <c r="D1315" t="s">
        <v>320</v>
      </c>
      <c r="E1315">
        <v>180631</v>
      </c>
      <c r="F1315">
        <v>0</v>
      </c>
      <c r="G1315" t="s">
        <v>310</v>
      </c>
      <c r="H1315" t="s">
        <v>311</v>
      </c>
      <c r="I1315">
        <v>2018</v>
      </c>
      <c r="J1315" t="s">
        <v>312</v>
      </c>
      <c r="K1315">
        <v>151001.91719055001</v>
      </c>
    </row>
    <row r="1316" spans="1:11">
      <c r="A1316" t="s">
        <v>587</v>
      </c>
      <c r="B1316">
        <v>48</v>
      </c>
      <c r="C1316" t="s">
        <v>477</v>
      </c>
      <c r="D1316" t="s">
        <v>478</v>
      </c>
      <c r="E1316">
        <v>180631</v>
      </c>
      <c r="F1316">
        <v>0</v>
      </c>
      <c r="G1316" t="s">
        <v>310</v>
      </c>
      <c r="H1316" t="s">
        <v>311</v>
      </c>
      <c r="I1316">
        <v>2018</v>
      </c>
      <c r="J1316" t="s">
        <v>312</v>
      </c>
      <c r="K1316">
        <v>33.941379148599999</v>
      </c>
    </row>
    <row r="1317" spans="1:11">
      <c r="A1317" t="s">
        <v>587</v>
      </c>
      <c r="B1317">
        <v>51</v>
      </c>
      <c r="C1317" t="s">
        <v>321</v>
      </c>
      <c r="D1317" t="s">
        <v>322</v>
      </c>
      <c r="E1317">
        <v>180631</v>
      </c>
      <c r="F1317">
        <v>0</v>
      </c>
      <c r="G1317" t="s">
        <v>310</v>
      </c>
      <c r="H1317" t="s">
        <v>311</v>
      </c>
      <c r="I1317">
        <v>2018</v>
      </c>
      <c r="J1317" t="s">
        <v>312</v>
      </c>
      <c r="K1317">
        <v>168.84530000000001</v>
      </c>
    </row>
    <row r="1318" spans="1:11">
      <c r="A1318" t="s">
        <v>587</v>
      </c>
      <c r="B1318">
        <v>56</v>
      </c>
      <c r="C1318" t="s">
        <v>325</v>
      </c>
      <c r="D1318" t="s">
        <v>326</v>
      </c>
      <c r="E1318">
        <v>180631</v>
      </c>
      <c r="F1318">
        <v>0</v>
      </c>
      <c r="G1318" t="s">
        <v>310</v>
      </c>
      <c r="H1318" t="s">
        <v>311</v>
      </c>
      <c r="I1318">
        <v>2018</v>
      </c>
      <c r="J1318" t="s">
        <v>312</v>
      </c>
      <c r="K1318">
        <v>102349.36190761199</v>
      </c>
    </row>
    <row r="1319" spans="1:11">
      <c r="A1319" t="s">
        <v>587</v>
      </c>
      <c r="B1319">
        <v>68</v>
      </c>
      <c r="C1319" t="s">
        <v>327</v>
      </c>
      <c r="D1319" t="s">
        <v>328</v>
      </c>
      <c r="E1319">
        <v>180631</v>
      </c>
      <c r="F1319">
        <v>0</v>
      </c>
      <c r="G1319" t="s">
        <v>310</v>
      </c>
      <c r="H1319" t="s">
        <v>311</v>
      </c>
      <c r="I1319">
        <v>2018</v>
      </c>
      <c r="J1319" t="s">
        <v>312</v>
      </c>
      <c r="K1319">
        <v>359.17914000000002</v>
      </c>
    </row>
    <row r="1320" spans="1:11">
      <c r="A1320" t="s">
        <v>587</v>
      </c>
      <c r="B1320">
        <v>70</v>
      </c>
      <c r="C1320" t="s">
        <v>329</v>
      </c>
      <c r="D1320" t="s">
        <v>330</v>
      </c>
      <c r="E1320">
        <v>180631</v>
      </c>
      <c r="F1320">
        <v>0</v>
      </c>
      <c r="G1320" t="s">
        <v>310</v>
      </c>
      <c r="H1320" t="s">
        <v>311</v>
      </c>
      <c r="I1320">
        <v>2018</v>
      </c>
      <c r="J1320" t="s">
        <v>312</v>
      </c>
      <c r="K1320">
        <v>0.75434999999999997</v>
      </c>
    </row>
    <row r="1321" spans="1:11">
      <c r="A1321" t="s">
        <v>587</v>
      </c>
      <c r="B1321">
        <v>72</v>
      </c>
      <c r="C1321" t="s">
        <v>479</v>
      </c>
      <c r="D1321" t="s">
        <v>480</v>
      </c>
      <c r="E1321">
        <v>180631</v>
      </c>
      <c r="F1321">
        <v>0</v>
      </c>
      <c r="G1321" t="s">
        <v>310</v>
      </c>
      <c r="H1321" t="s">
        <v>311</v>
      </c>
      <c r="I1321">
        <v>2018</v>
      </c>
      <c r="J1321" t="s">
        <v>312</v>
      </c>
      <c r="K1321">
        <v>0.31605499999999997</v>
      </c>
    </row>
    <row r="1322" spans="1:11">
      <c r="A1322" t="s">
        <v>587</v>
      </c>
      <c r="B1322">
        <v>76</v>
      </c>
      <c r="C1322" t="s">
        <v>331</v>
      </c>
      <c r="D1322" t="s">
        <v>332</v>
      </c>
      <c r="E1322">
        <v>180631</v>
      </c>
      <c r="F1322">
        <v>0</v>
      </c>
      <c r="G1322" t="s">
        <v>310</v>
      </c>
      <c r="H1322" t="s">
        <v>311</v>
      </c>
      <c r="I1322">
        <v>2018</v>
      </c>
      <c r="J1322" t="s">
        <v>312</v>
      </c>
      <c r="K1322">
        <v>8730.8439999999991</v>
      </c>
    </row>
    <row r="1323" spans="1:11">
      <c r="A1323" t="s">
        <v>587</v>
      </c>
      <c r="B1323">
        <v>97</v>
      </c>
      <c r="C1323" t="s">
        <v>333</v>
      </c>
      <c r="D1323" t="s">
        <v>334</v>
      </c>
      <c r="E1323">
        <v>180631</v>
      </c>
      <c r="F1323">
        <v>0</v>
      </c>
      <c r="G1323" t="s">
        <v>310</v>
      </c>
      <c r="H1323" t="s">
        <v>311</v>
      </c>
      <c r="I1323">
        <v>2018</v>
      </c>
      <c r="J1323" t="s">
        <v>312</v>
      </c>
      <c r="K1323">
        <v>806962.50531399995</v>
      </c>
    </row>
    <row r="1324" spans="1:11">
      <c r="A1324" t="s">
        <v>587</v>
      </c>
      <c r="B1324">
        <v>100</v>
      </c>
      <c r="C1324" t="s">
        <v>335</v>
      </c>
      <c r="D1324" t="s">
        <v>336</v>
      </c>
      <c r="E1324">
        <v>180631</v>
      </c>
      <c r="F1324">
        <v>0</v>
      </c>
      <c r="G1324" t="s">
        <v>310</v>
      </c>
      <c r="H1324" t="s">
        <v>311</v>
      </c>
      <c r="I1324">
        <v>2018</v>
      </c>
      <c r="J1324" t="s">
        <v>312</v>
      </c>
      <c r="K1324">
        <v>37555.750362172002</v>
      </c>
    </row>
    <row r="1325" spans="1:11">
      <c r="A1325" t="s">
        <v>587</v>
      </c>
      <c r="B1325">
        <v>112</v>
      </c>
      <c r="C1325" t="s">
        <v>569</v>
      </c>
      <c r="D1325" t="s">
        <v>570</v>
      </c>
      <c r="E1325">
        <v>180631</v>
      </c>
      <c r="F1325">
        <v>0</v>
      </c>
      <c r="G1325" t="s">
        <v>310</v>
      </c>
      <c r="H1325" t="s">
        <v>311</v>
      </c>
      <c r="I1325">
        <v>2018</v>
      </c>
      <c r="J1325" t="s">
        <v>312</v>
      </c>
      <c r="K1325">
        <v>21701.8</v>
      </c>
    </row>
    <row r="1326" spans="1:11">
      <c r="A1326" t="s">
        <v>587</v>
      </c>
      <c r="B1326">
        <v>120</v>
      </c>
      <c r="C1326" t="s">
        <v>571</v>
      </c>
      <c r="D1326" t="s">
        <v>572</v>
      </c>
      <c r="E1326">
        <v>180631</v>
      </c>
      <c r="F1326">
        <v>0</v>
      </c>
      <c r="G1326" t="s">
        <v>310</v>
      </c>
      <c r="H1326" t="s">
        <v>311</v>
      </c>
      <c r="I1326">
        <v>2018</v>
      </c>
      <c r="J1326" t="s">
        <v>312</v>
      </c>
      <c r="K1326">
        <v>865.10999691500001</v>
      </c>
    </row>
    <row r="1327" spans="1:11">
      <c r="A1327" t="s">
        <v>587</v>
      </c>
      <c r="B1327">
        <v>124</v>
      </c>
      <c r="C1327" t="s">
        <v>337</v>
      </c>
      <c r="D1327" t="s">
        <v>338</v>
      </c>
      <c r="E1327">
        <v>180631</v>
      </c>
      <c r="F1327">
        <v>0</v>
      </c>
      <c r="G1327" t="s">
        <v>310</v>
      </c>
      <c r="H1327" t="s">
        <v>311</v>
      </c>
      <c r="I1327">
        <v>2018</v>
      </c>
      <c r="J1327" t="s">
        <v>312</v>
      </c>
      <c r="K1327">
        <v>199774.08732364199</v>
      </c>
    </row>
    <row r="1328" spans="1:11">
      <c r="A1328" t="s">
        <v>587</v>
      </c>
      <c r="B1328">
        <v>152</v>
      </c>
      <c r="C1328" t="s">
        <v>341</v>
      </c>
      <c r="D1328" t="s">
        <v>342</v>
      </c>
      <c r="E1328">
        <v>180631</v>
      </c>
      <c r="F1328">
        <v>0</v>
      </c>
      <c r="G1328" t="s">
        <v>310</v>
      </c>
      <c r="H1328" t="s">
        <v>311</v>
      </c>
      <c r="I1328">
        <v>2018</v>
      </c>
      <c r="J1328" t="s">
        <v>312</v>
      </c>
      <c r="K1328">
        <v>2604.2162108225298</v>
      </c>
    </row>
    <row r="1329" spans="1:11">
      <c r="A1329" t="s">
        <v>587</v>
      </c>
      <c r="B1329">
        <v>156</v>
      </c>
      <c r="C1329" t="s">
        <v>343</v>
      </c>
      <c r="D1329" t="s">
        <v>344</v>
      </c>
      <c r="E1329">
        <v>180631</v>
      </c>
      <c r="F1329">
        <v>0</v>
      </c>
      <c r="G1329" t="s">
        <v>310</v>
      </c>
      <c r="H1329" t="s">
        <v>311</v>
      </c>
      <c r="I1329">
        <v>2018</v>
      </c>
      <c r="J1329" t="s">
        <v>312</v>
      </c>
      <c r="K1329">
        <v>53817.366999999998</v>
      </c>
    </row>
    <row r="1330" spans="1:11">
      <c r="A1330" t="s">
        <v>587</v>
      </c>
      <c r="B1330">
        <v>170</v>
      </c>
      <c r="C1330" t="s">
        <v>487</v>
      </c>
      <c r="D1330" t="s">
        <v>488</v>
      </c>
      <c r="E1330">
        <v>180631</v>
      </c>
      <c r="F1330">
        <v>0</v>
      </c>
      <c r="G1330" t="s">
        <v>310</v>
      </c>
      <c r="H1330" t="s">
        <v>311</v>
      </c>
      <c r="I1330">
        <v>2018</v>
      </c>
      <c r="J1330" t="s">
        <v>312</v>
      </c>
      <c r="K1330">
        <v>5734.4571699999997</v>
      </c>
    </row>
    <row r="1331" spans="1:11">
      <c r="A1331" t="s">
        <v>587</v>
      </c>
      <c r="B1331">
        <v>178</v>
      </c>
      <c r="C1331" t="s">
        <v>551</v>
      </c>
      <c r="D1331" t="s">
        <v>552</v>
      </c>
      <c r="E1331">
        <v>180631</v>
      </c>
      <c r="F1331">
        <v>0</v>
      </c>
      <c r="G1331" t="s">
        <v>310</v>
      </c>
      <c r="H1331" t="s">
        <v>311</v>
      </c>
      <c r="I1331">
        <v>2018</v>
      </c>
      <c r="J1331" t="s">
        <v>312</v>
      </c>
      <c r="K1331">
        <v>9.2797408270999995</v>
      </c>
    </row>
    <row r="1332" spans="1:11">
      <c r="A1332" t="s">
        <v>587</v>
      </c>
      <c r="B1332">
        <v>188</v>
      </c>
      <c r="C1332" t="s">
        <v>489</v>
      </c>
      <c r="D1332" t="s">
        <v>490</v>
      </c>
      <c r="E1332">
        <v>180631</v>
      </c>
      <c r="F1332">
        <v>0</v>
      </c>
      <c r="G1332" t="s">
        <v>310</v>
      </c>
      <c r="H1332" t="s">
        <v>311</v>
      </c>
      <c r="I1332">
        <v>2018</v>
      </c>
      <c r="J1332" t="s">
        <v>312</v>
      </c>
      <c r="K1332">
        <v>2084.4198200000001</v>
      </c>
    </row>
    <row r="1333" spans="1:11">
      <c r="A1333" t="s">
        <v>587</v>
      </c>
      <c r="B1333">
        <v>191</v>
      </c>
      <c r="C1333" t="s">
        <v>345</v>
      </c>
      <c r="D1333" t="s">
        <v>346</v>
      </c>
      <c r="E1333">
        <v>180631</v>
      </c>
      <c r="F1333">
        <v>0</v>
      </c>
      <c r="G1333" t="s">
        <v>310</v>
      </c>
      <c r="H1333" t="s">
        <v>311</v>
      </c>
      <c r="I1333">
        <v>2018</v>
      </c>
      <c r="J1333" t="s">
        <v>312</v>
      </c>
      <c r="K1333">
        <v>61424.39</v>
      </c>
    </row>
    <row r="1334" spans="1:11">
      <c r="A1334" t="s">
        <v>587</v>
      </c>
      <c r="B1334">
        <v>196</v>
      </c>
      <c r="C1334" t="s">
        <v>347</v>
      </c>
      <c r="D1334" t="s">
        <v>348</v>
      </c>
      <c r="E1334">
        <v>180631</v>
      </c>
      <c r="F1334">
        <v>0</v>
      </c>
      <c r="G1334" t="s">
        <v>310</v>
      </c>
      <c r="H1334" t="s">
        <v>311</v>
      </c>
      <c r="I1334">
        <v>2018</v>
      </c>
      <c r="J1334" t="s">
        <v>312</v>
      </c>
      <c r="K1334">
        <v>0.44285799999999997</v>
      </c>
    </row>
    <row r="1335" spans="1:11">
      <c r="A1335" t="s">
        <v>587</v>
      </c>
      <c r="B1335">
        <v>203</v>
      </c>
      <c r="C1335" t="s">
        <v>349</v>
      </c>
      <c r="D1335" t="s">
        <v>350</v>
      </c>
      <c r="E1335">
        <v>180631</v>
      </c>
      <c r="F1335">
        <v>0</v>
      </c>
      <c r="G1335" t="s">
        <v>310</v>
      </c>
      <c r="H1335" t="s">
        <v>311</v>
      </c>
      <c r="I1335">
        <v>2018</v>
      </c>
      <c r="J1335" t="s">
        <v>312</v>
      </c>
      <c r="K1335">
        <v>42787.688999999998</v>
      </c>
    </row>
    <row r="1336" spans="1:11">
      <c r="A1336" t="s">
        <v>587</v>
      </c>
      <c r="B1336">
        <v>208</v>
      </c>
      <c r="C1336" t="s">
        <v>351</v>
      </c>
      <c r="D1336" t="s">
        <v>352</v>
      </c>
      <c r="E1336">
        <v>180631</v>
      </c>
      <c r="F1336">
        <v>0</v>
      </c>
      <c r="G1336" t="s">
        <v>310</v>
      </c>
      <c r="H1336" t="s">
        <v>311</v>
      </c>
      <c r="I1336">
        <v>2018</v>
      </c>
      <c r="J1336" t="s">
        <v>312</v>
      </c>
      <c r="K1336">
        <v>34646.530694723202</v>
      </c>
    </row>
    <row r="1337" spans="1:11">
      <c r="A1337" t="s">
        <v>587</v>
      </c>
      <c r="B1337">
        <v>214</v>
      </c>
      <c r="C1337" t="s">
        <v>353</v>
      </c>
      <c r="D1337" t="s">
        <v>354</v>
      </c>
      <c r="E1337">
        <v>180631</v>
      </c>
      <c r="F1337">
        <v>0</v>
      </c>
      <c r="G1337" t="s">
        <v>310</v>
      </c>
      <c r="H1337" t="s">
        <v>311</v>
      </c>
      <c r="I1337">
        <v>2018</v>
      </c>
      <c r="J1337" t="s">
        <v>312</v>
      </c>
      <c r="K1337">
        <v>70.069019999999995</v>
      </c>
    </row>
    <row r="1338" spans="1:11">
      <c r="A1338" t="s">
        <v>587</v>
      </c>
      <c r="B1338">
        <v>218</v>
      </c>
      <c r="C1338" t="s">
        <v>355</v>
      </c>
      <c r="D1338" t="s">
        <v>356</v>
      </c>
      <c r="E1338">
        <v>180631</v>
      </c>
      <c r="F1338">
        <v>0</v>
      </c>
      <c r="G1338" t="s">
        <v>310</v>
      </c>
      <c r="H1338" t="s">
        <v>311</v>
      </c>
      <c r="I1338">
        <v>2018</v>
      </c>
      <c r="J1338" t="s">
        <v>312</v>
      </c>
      <c r="K1338">
        <v>170.23081999999999</v>
      </c>
    </row>
    <row r="1339" spans="1:11">
      <c r="A1339" t="s">
        <v>587</v>
      </c>
      <c r="B1339">
        <v>222</v>
      </c>
      <c r="C1339" t="s">
        <v>357</v>
      </c>
      <c r="D1339" t="s">
        <v>358</v>
      </c>
      <c r="E1339">
        <v>180631</v>
      </c>
      <c r="F1339">
        <v>0</v>
      </c>
      <c r="G1339" t="s">
        <v>310</v>
      </c>
      <c r="H1339" t="s">
        <v>311</v>
      </c>
      <c r="I1339">
        <v>2018</v>
      </c>
      <c r="J1339" t="s">
        <v>312</v>
      </c>
      <c r="K1339">
        <v>58.0289</v>
      </c>
    </row>
    <row r="1340" spans="1:11">
      <c r="A1340" t="s">
        <v>587</v>
      </c>
      <c r="B1340">
        <v>233</v>
      </c>
      <c r="C1340" t="s">
        <v>359</v>
      </c>
      <c r="D1340" t="s">
        <v>360</v>
      </c>
      <c r="E1340">
        <v>180631</v>
      </c>
      <c r="F1340">
        <v>0</v>
      </c>
      <c r="G1340" t="s">
        <v>310</v>
      </c>
      <c r="H1340" t="s">
        <v>311</v>
      </c>
      <c r="I1340">
        <v>2018</v>
      </c>
      <c r="J1340" t="s">
        <v>312</v>
      </c>
      <c r="K1340">
        <v>2078.60772689539</v>
      </c>
    </row>
    <row r="1341" spans="1:11">
      <c r="A1341" t="s">
        <v>587</v>
      </c>
      <c r="B1341">
        <v>246</v>
      </c>
      <c r="C1341" t="s">
        <v>361</v>
      </c>
      <c r="D1341" t="s">
        <v>362</v>
      </c>
      <c r="E1341">
        <v>180631</v>
      </c>
      <c r="F1341">
        <v>0</v>
      </c>
      <c r="G1341" t="s">
        <v>310</v>
      </c>
      <c r="H1341" t="s">
        <v>311</v>
      </c>
      <c r="I1341">
        <v>2018</v>
      </c>
      <c r="J1341" t="s">
        <v>312</v>
      </c>
      <c r="K1341">
        <v>6131.8909440453599</v>
      </c>
    </row>
    <row r="1342" spans="1:11">
      <c r="A1342" t="s">
        <v>587</v>
      </c>
      <c r="B1342">
        <v>251</v>
      </c>
      <c r="C1342" t="s">
        <v>363</v>
      </c>
      <c r="D1342" t="s">
        <v>364</v>
      </c>
      <c r="E1342">
        <v>180631</v>
      </c>
      <c r="F1342">
        <v>0</v>
      </c>
      <c r="G1342" t="s">
        <v>310</v>
      </c>
      <c r="H1342" t="s">
        <v>311</v>
      </c>
      <c r="I1342">
        <v>2018</v>
      </c>
      <c r="J1342" t="s">
        <v>312</v>
      </c>
      <c r="K1342">
        <v>90246.818947341293</v>
      </c>
    </row>
    <row r="1343" spans="1:11">
      <c r="A1343" t="s">
        <v>587</v>
      </c>
      <c r="B1343">
        <v>258</v>
      </c>
      <c r="C1343" t="s">
        <v>561</v>
      </c>
      <c r="D1343" t="s">
        <v>562</v>
      </c>
      <c r="E1343">
        <v>180631</v>
      </c>
      <c r="F1343">
        <v>0</v>
      </c>
      <c r="G1343" t="s">
        <v>310</v>
      </c>
      <c r="H1343" t="s">
        <v>311</v>
      </c>
      <c r="I1343">
        <v>2018</v>
      </c>
      <c r="J1343" t="s">
        <v>312</v>
      </c>
      <c r="K1343">
        <v>40.957479862649997</v>
      </c>
    </row>
    <row r="1344" spans="1:11">
      <c r="A1344" t="s">
        <v>587</v>
      </c>
      <c r="B1344">
        <v>268</v>
      </c>
      <c r="C1344" t="s">
        <v>365</v>
      </c>
      <c r="D1344" t="s">
        <v>366</v>
      </c>
      <c r="E1344">
        <v>180631</v>
      </c>
      <c r="F1344">
        <v>0</v>
      </c>
      <c r="G1344" t="s">
        <v>310</v>
      </c>
      <c r="H1344" t="s">
        <v>311</v>
      </c>
      <c r="I1344">
        <v>2018</v>
      </c>
      <c r="J1344" t="s">
        <v>312</v>
      </c>
      <c r="K1344">
        <v>551.80957999999998</v>
      </c>
    </row>
    <row r="1345" spans="1:11">
      <c r="A1345" t="s">
        <v>587</v>
      </c>
      <c r="B1345">
        <v>275</v>
      </c>
      <c r="C1345" t="s">
        <v>588</v>
      </c>
      <c r="D1345" t="s">
        <v>589</v>
      </c>
      <c r="E1345">
        <v>180631</v>
      </c>
      <c r="F1345">
        <v>0</v>
      </c>
      <c r="G1345" t="s">
        <v>310</v>
      </c>
      <c r="H1345" t="s">
        <v>311</v>
      </c>
      <c r="I1345">
        <v>2018</v>
      </c>
      <c r="J1345" t="s">
        <v>312</v>
      </c>
      <c r="K1345">
        <v>5122.2578483310799</v>
      </c>
    </row>
    <row r="1346" spans="1:11">
      <c r="A1346" t="s">
        <v>587</v>
      </c>
      <c r="B1346">
        <v>276</v>
      </c>
      <c r="C1346" t="s">
        <v>367</v>
      </c>
      <c r="D1346" t="s">
        <v>368</v>
      </c>
      <c r="E1346">
        <v>180631</v>
      </c>
      <c r="F1346">
        <v>0</v>
      </c>
      <c r="G1346" t="s">
        <v>310</v>
      </c>
      <c r="H1346" t="s">
        <v>311</v>
      </c>
      <c r="I1346">
        <v>2018</v>
      </c>
      <c r="J1346" t="s">
        <v>312</v>
      </c>
      <c r="K1346">
        <v>1257949.6317184099</v>
      </c>
    </row>
    <row r="1347" spans="1:11">
      <c r="A1347" t="s">
        <v>587</v>
      </c>
      <c r="B1347">
        <v>288</v>
      </c>
      <c r="C1347" t="s">
        <v>493</v>
      </c>
      <c r="D1347" t="s">
        <v>494</v>
      </c>
      <c r="E1347">
        <v>180631</v>
      </c>
      <c r="F1347">
        <v>0</v>
      </c>
      <c r="G1347" t="s">
        <v>310</v>
      </c>
      <c r="H1347" t="s">
        <v>311</v>
      </c>
      <c r="I1347">
        <v>2018</v>
      </c>
      <c r="J1347" t="s">
        <v>312</v>
      </c>
      <c r="K1347">
        <v>78.436231811750403</v>
      </c>
    </row>
    <row r="1348" spans="1:11">
      <c r="A1348" t="s">
        <v>587</v>
      </c>
      <c r="B1348">
        <v>300</v>
      </c>
      <c r="C1348" t="s">
        <v>369</v>
      </c>
      <c r="D1348" t="s">
        <v>370</v>
      </c>
      <c r="E1348">
        <v>180631</v>
      </c>
      <c r="F1348">
        <v>0</v>
      </c>
      <c r="G1348" t="s">
        <v>310</v>
      </c>
      <c r="H1348" t="s">
        <v>311</v>
      </c>
      <c r="I1348">
        <v>2018</v>
      </c>
      <c r="J1348" t="s">
        <v>312</v>
      </c>
      <c r="K1348">
        <v>3795.9268539459999</v>
      </c>
    </row>
    <row r="1349" spans="1:11">
      <c r="A1349" t="s">
        <v>587</v>
      </c>
      <c r="B1349">
        <v>308</v>
      </c>
      <c r="C1349" t="s">
        <v>609</v>
      </c>
      <c r="D1349" t="s">
        <v>610</v>
      </c>
      <c r="E1349">
        <v>180631</v>
      </c>
      <c r="F1349">
        <v>0</v>
      </c>
      <c r="G1349" t="s">
        <v>310</v>
      </c>
      <c r="H1349" t="s">
        <v>311</v>
      </c>
      <c r="I1349">
        <v>2018</v>
      </c>
      <c r="J1349" t="s">
        <v>312</v>
      </c>
      <c r="K1349">
        <v>10.324063750000001</v>
      </c>
    </row>
    <row r="1350" spans="1:11">
      <c r="A1350" t="s">
        <v>587</v>
      </c>
      <c r="B1350">
        <v>320</v>
      </c>
      <c r="C1350" t="s">
        <v>371</v>
      </c>
      <c r="D1350" t="s">
        <v>372</v>
      </c>
      <c r="E1350">
        <v>180631</v>
      </c>
      <c r="F1350">
        <v>0</v>
      </c>
      <c r="G1350" t="s">
        <v>310</v>
      </c>
      <c r="H1350" t="s">
        <v>311</v>
      </c>
      <c r="I1350">
        <v>2018</v>
      </c>
      <c r="J1350" t="s">
        <v>312</v>
      </c>
      <c r="K1350">
        <v>82.269000000000005</v>
      </c>
    </row>
    <row r="1351" spans="1:11">
      <c r="A1351" t="s">
        <v>587</v>
      </c>
      <c r="B1351">
        <v>340</v>
      </c>
      <c r="C1351" t="s">
        <v>495</v>
      </c>
      <c r="D1351" t="s">
        <v>496</v>
      </c>
      <c r="E1351">
        <v>180631</v>
      </c>
      <c r="F1351">
        <v>0</v>
      </c>
      <c r="G1351" t="s">
        <v>310</v>
      </c>
      <c r="H1351" t="s">
        <v>311</v>
      </c>
      <c r="I1351">
        <v>2018</v>
      </c>
      <c r="J1351" t="s">
        <v>312</v>
      </c>
      <c r="K1351">
        <v>1.17936</v>
      </c>
    </row>
    <row r="1352" spans="1:11">
      <c r="A1352" t="s">
        <v>587</v>
      </c>
      <c r="B1352">
        <v>344</v>
      </c>
      <c r="C1352" t="s">
        <v>375</v>
      </c>
      <c r="D1352" t="s">
        <v>376</v>
      </c>
      <c r="E1352">
        <v>180631</v>
      </c>
      <c r="F1352">
        <v>0</v>
      </c>
      <c r="G1352" t="s">
        <v>310</v>
      </c>
      <c r="H1352" t="s">
        <v>311</v>
      </c>
      <c r="I1352">
        <v>2018</v>
      </c>
      <c r="J1352" t="s">
        <v>312</v>
      </c>
      <c r="K1352">
        <v>11547.797084071201</v>
      </c>
    </row>
    <row r="1353" spans="1:11">
      <c r="A1353" t="s">
        <v>587</v>
      </c>
      <c r="B1353">
        <v>348</v>
      </c>
      <c r="C1353" t="s">
        <v>377</v>
      </c>
      <c r="D1353" t="s">
        <v>378</v>
      </c>
      <c r="E1353">
        <v>180631</v>
      </c>
      <c r="F1353">
        <v>0</v>
      </c>
      <c r="G1353" t="s">
        <v>310</v>
      </c>
      <c r="H1353" t="s">
        <v>311</v>
      </c>
      <c r="I1353">
        <v>2018</v>
      </c>
      <c r="J1353" t="s">
        <v>312</v>
      </c>
      <c r="K1353">
        <v>55255.991000000002</v>
      </c>
    </row>
    <row r="1354" spans="1:11">
      <c r="A1354" t="s">
        <v>587</v>
      </c>
      <c r="B1354">
        <v>352</v>
      </c>
      <c r="C1354" t="s">
        <v>379</v>
      </c>
      <c r="D1354" t="s">
        <v>380</v>
      </c>
      <c r="E1354">
        <v>180631</v>
      </c>
      <c r="F1354">
        <v>0</v>
      </c>
      <c r="G1354" t="s">
        <v>310</v>
      </c>
      <c r="H1354" t="s">
        <v>311</v>
      </c>
      <c r="I1354">
        <v>2018</v>
      </c>
      <c r="J1354" t="s">
        <v>312</v>
      </c>
      <c r="K1354">
        <v>359.16311798952</v>
      </c>
    </row>
    <row r="1355" spans="1:11">
      <c r="A1355" t="s">
        <v>587</v>
      </c>
      <c r="B1355">
        <v>360</v>
      </c>
      <c r="C1355" t="s">
        <v>497</v>
      </c>
      <c r="D1355" t="s">
        <v>498</v>
      </c>
      <c r="E1355">
        <v>180631</v>
      </c>
      <c r="F1355">
        <v>0</v>
      </c>
      <c r="G1355" t="s">
        <v>310</v>
      </c>
      <c r="H1355" t="s">
        <v>311</v>
      </c>
      <c r="I1355">
        <v>2018</v>
      </c>
      <c r="J1355" t="s">
        <v>312</v>
      </c>
      <c r="K1355">
        <v>2425.0682099999999</v>
      </c>
    </row>
    <row r="1356" spans="1:11">
      <c r="A1356" t="s">
        <v>587</v>
      </c>
      <c r="B1356">
        <v>364</v>
      </c>
      <c r="C1356" t="s">
        <v>563</v>
      </c>
      <c r="D1356" t="s">
        <v>564</v>
      </c>
      <c r="E1356">
        <v>180631</v>
      </c>
      <c r="F1356">
        <v>0</v>
      </c>
      <c r="G1356" t="s">
        <v>310</v>
      </c>
      <c r="H1356" t="s">
        <v>311</v>
      </c>
      <c r="I1356">
        <v>2018</v>
      </c>
      <c r="J1356" t="s">
        <v>312</v>
      </c>
      <c r="K1356">
        <v>124.74299999999999</v>
      </c>
    </row>
    <row r="1357" spans="1:11">
      <c r="A1357" t="s">
        <v>587</v>
      </c>
      <c r="B1357">
        <v>372</v>
      </c>
      <c r="C1357" t="s">
        <v>381</v>
      </c>
      <c r="D1357" t="s">
        <v>382</v>
      </c>
      <c r="E1357">
        <v>180631</v>
      </c>
      <c r="F1357">
        <v>0</v>
      </c>
      <c r="G1357" t="s">
        <v>310</v>
      </c>
      <c r="H1357" t="s">
        <v>311</v>
      </c>
      <c r="I1357">
        <v>2018</v>
      </c>
      <c r="J1357" t="s">
        <v>312</v>
      </c>
      <c r="K1357">
        <v>33344.044875451997</v>
      </c>
    </row>
    <row r="1358" spans="1:11">
      <c r="A1358" t="s">
        <v>587</v>
      </c>
      <c r="B1358">
        <v>376</v>
      </c>
      <c r="C1358" t="s">
        <v>383</v>
      </c>
      <c r="D1358" t="s">
        <v>384</v>
      </c>
      <c r="E1358">
        <v>180631</v>
      </c>
      <c r="F1358">
        <v>0</v>
      </c>
      <c r="G1358" t="s">
        <v>310</v>
      </c>
      <c r="H1358" t="s">
        <v>311</v>
      </c>
      <c r="I1358">
        <v>2018</v>
      </c>
      <c r="J1358" t="s">
        <v>312</v>
      </c>
      <c r="K1358">
        <v>184</v>
      </c>
    </row>
    <row r="1359" spans="1:11">
      <c r="A1359" t="s">
        <v>587</v>
      </c>
      <c r="B1359">
        <v>380</v>
      </c>
      <c r="C1359" t="s">
        <v>385</v>
      </c>
      <c r="D1359" t="s">
        <v>386</v>
      </c>
      <c r="E1359">
        <v>180631</v>
      </c>
      <c r="F1359">
        <v>0</v>
      </c>
      <c r="G1359" t="s">
        <v>310</v>
      </c>
      <c r="H1359" t="s">
        <v>311</v>
      </c>
      <c r="I1359">
        <v>2018</v>
      </c>
      <c r="J1359" t="s">
        <v>312</v>
      </c>
      <c r="K1359">
        <v>157379.539571</v>
      </c>
    </row>
    <row r="1360" spans="1:11">
      <c r="A1360" t="s">
        <v>587</v>
      </c>
      <c r="B1360">
        <v>388</v>
      </c>
      <c r="C1360" t="s">
        <v>501</v>
      </c>
      <c r="D1360" t="s">
        <v>502</v>
      </c>
      <c r="E1360">
        <v>180631</v>
      </c>
      <c r="F1360">
        <v>0</v>
      </c>
      <c r="G1360" t="s">
        <v>310</v>
      </c>
      <c r="H1360" t="s">
        <v>311</v>
      </c>
      <c r="I1360">
        <v>2018</v>
      </c>
      <c r="J1360" t="s">
        <v>312</v>
      </c>
      <c r="K1360">
        <v>0.94054000000000004</v>
      </c>
    </row>
    <row r="1361" spans="1:11">
      <c r="A1361" t="s">
        <v>587</v>
      </c>
      <c r="B1361">
        <v>392</v>
      </c>
      <c r="C1361" t="s">
        <v>387</v>
      </c>
      <c r="D1361" t="s">
        <v>388</v>
      </c>
      <c r="E1361">
        <v>180631</v>
      </c>
      <c r="F1361">
        <v>0</v>
      </c>
      <c r="G1361" t="s">
        <v>310</v>
      </c>
      <c r="H1361" t="s">
        <v>311</v>
      </c>
      <c r="I1361">
        <v>2018</v>
      </c>
      <c r="J1361" t="s">
        <v>312</v>
      </c>
      <c r="K1361">
        <v>22619.555980559999</v>
      </c>
    </row>
    <row r="1362" spans="1:11">
      <c r="A1362" t="s">
        <v>587</v>
      </c>
      <c r="B1362">
        <v>398</v>
      </c>
      <c r="C1362" t="s">
        <v>503</v>
      </c>
      <c r="D1362" t="s">
        <v>504</v>
      </c>
      <c r="E1362">
        <v>180631</v>
      </c>
      <c r="F1362">
        <v>0</v>
      </c>
      <c r="G1362" t="s">
        <v>310</v>
      </c>
      <c r="H1362" t="s">
        <v>311</v>
      </c>
      <c r="I1362">
        <v>2018</v>
      </c>
      <c r="J1362" t="s">
        <v>312</v>
      </c>
      <c r="K1362">
        <v>3410.8399599999998</v>
      </c>
    </row>
    <row r="1363" spans="1:11">
      <c r="A1363" t="s">
        <v>587</v>
      </c>
      <c r="B1363">
        <v>400</v>
      </c>
      <c r="C1363" t="s">
        <v>505</v>
      </c>
      <c r="D1363" t="s">
        <v>506</v>
      </c>
      <c r="E1363">
        <v>180631</v>
      </c>
      <c r="F1363">
        <v>0</v>
      </c>
      <c r="G1363" t="s">
        <v>310</v>
      </c>
      <c r="H1363" t="s">
        <v>311</v>
      </c>
      <c r="I1363">
        <v>2018</v>
      </c>
      <c r="J1363" t="s">
        <v>312</v>
      </c>
      <c r="K1363">
        <v>949.65512900500005</v>
      </c>
    </row>
    <row r="1364" spans="1:11">
      <c r="A1364" t="s">
        <v>587</v>
      </c>
      <c r="B1364">
        <v>404</v>
      </c>
      <c r="C1364" t="s">
        <v>507</v>
      </c>
      <c r="D1364" t="s">
        <v>508</v>
      </c>
      <c r="E1364">
        <v>180631</v>
      </c>
      <c r="F1364">
        <v>0</v>
      </c>
      <c r="G1364" t="s">
        <v>310</v>
      </c>
      <c r="H1364" t="s">
        <v>311</v>
      </c>
      <c r="I1364">
        <v>2018</v>
      </c>
      <c r="J1364" t="s">
        <v>312</v>
      </c>
      <c r="K1364">
        <v>167.50355277370201</v>
      </c>
    </row>
    <row r="1365" spans="1:11">
      <c r="A1365" t="s">
        <v>587</v>
      </c>
      <c r="B1365">
        <v>410</v>
      </c>
      <c r="C1365" t="s">
        <v>389</v>
      </c>
      <c r="D1365" t="s">
        <v>390</v>
      </c>
      <c r="E1365">
        <v>180631</v>
      </c>
      <c r="F1365">
        <v>0</v>
      </c>
      <c r="G1365" t="s">
        <v>310</v>
      </c>
      <c r="H1365" t="s">
        <v>311</v>
      </c>
      <c r="I1365">
        <v>2018</v>
      </c>
      <c r="J1365" t="s">
        <v>312</v>
      </c>
      <c r="K1365">
        <v>6908.3140000000003</v>
      </c>
    </row>
    <row r="1366" spans="1:11">
      <c r="A1366" t="s">
        <v>587</v>
      </c>
      <c r="B1366">
        <v>414</v>
      </c>
      <c r="C1366" t="s">
        <v>509</v>
      </c>
      <c r="D1366" t="s">
        <v>510</v>
      </c>
      <c r="E1366">
        <v>180631</v>
      </c>
      <c r="F1366">
        <v>0</v>
      </c>
      <c r="G1366" t="s">
        <v>310</v>
      </c>
      <c r="H1366" t="s">
        <v>311</v>
      </c>
      <c r="I1366">
        <v>2018</v>
      </c>
      <c r="J1366" t="s">
        <v>312</v>
      </c>
      <c r="K1366">
        <v>1964.433</v>
      </c>
    </row>
    <row r="1367" spans="1:11">
      <c r="A1367" t="s">
        <v>587</v>
      </c>
      <c r="B1367">
        <v>417</v>
      </c>
      <c r="C1367" t="s">
        <v>391</v>
      </c>
      <c r="D1367" t="s">
        <v>392</v>
      </c>
      <c r="E1367">
        <v>180631</v>
      </c>
      <c r="F1367">
        <v>0</v>
      </c>
      <c r="G1367" t="s">
        <v>310</v>
      </c>
      <c r="H1367" t="s">
        <v>311</v>
      </c>
      <c r="I1367">
        <v>2018</v>
      </c>
      <c r="J1367" t="s">
        <v>312</v>
      </c>
      <c r="K1367">
        <v>9.8000000000000004E-2</v>
      </c>
    </row>
    <row r="1368" spans="1:11">
      <c r="A1368" t="s">
        <v>587</v>
      </c>
      <c r="B1368">
        <v>422</v>
      </c>
      <c r="C1368" t="s">
        <v>511</v>
      </c>
      <c r="D1368" t="s">
        <v>512</v>
      </c>
      <c r="E1368">
        <v>180631</v>
      </c>
      <c r="F1368">
        <v>0</v>
      </c>
      <c r="G1368" t="s">
        <v>310</v>
      </c>
      <c r="H1368" t="s">
        <v>311</v>
      </c>
      <c r="I1368">
        <v>2018</v>
      </c>
      <c r="J1368" t="s">
        <v>312</v>
      </c>
      <c r="K1368">
        <v>13070.391096224301</v>
      </c>
    </row>
    <row r="1369" spans="1:11">
      <c r="A1369" t="s">
        <v>587</v>
      </c>
      <c r="B1369">
        <v>426</v>
      </c>
      <c r="C1369" t="s">
        <v>573</v>
      </c>
      <c r="D1369" t="s">
        <v>574</v>
      </c>
      <c r="E1369">
        <v>180631</v>
      </c>
      <c r="F1369">
        <v>0</v>
      </c>
      <c r="G1369" t="s">
        <v>310</v>
      </c>
      <c r="H1369" t="s">
        <v>311</v>
      </c>
      <c r="I1369">
        <v>2018</v>
      </c>
      <c r="J1369" t="s">
        <v>312</v>
      </c>
      <c r="K1369">
        <v>0.40373503247999998</v>
      </c>
    </row>
    <row r="1370" spans="1:11">
      <c r="A1370" t="s">
        <v>587</v>
      </c>
      <c r="B1370">
        <v>428</v>
      </c>
      <c r="C1370" t="s">
        <v>393</v>
      </c>
      <c r="D1370" t="s">
        <v>394</v>
      </c>
      <c r="E1370">
        <v>180631</v>
      </c>
      <c r="F1370">
        <v>0</v>
      </c>
      <c r="G1370" t="s">
        <v>310</v>
      </c>
      <c r="H1370" t="s">
        <v>311</v>
      </c>
      <c r="I1370">
        <v>2018</v>
      </c>
      <c r="J1370" t="s">
        <v>312</v>
      </c>
      <c r="K1370">
        <v>8211.7069530000008</v>
      </c>
    </row>
    <row r="1371" spans="1:11">
      <c r="A1371" t="s">
        <v>587</v>
      </c>
      <c r="B1371">
        <v>440</v>
      </c>
      <c r="C1371" t="s">
        <v>395</v>
      </c>
      <c r="D1371" t="s">
        <v>396</v>
      </c>
      <c r="E1371">
        <v>180631</v>
      </c>
      <c r="F1371">
        <v>0</v>
      </c>
      <c r="G1371" t="s">
        <v>310</v>
      </c>
      <c r="H1371" t="s">
        <v>311</v>
      </c>
      <c r="I1371">
        <v>2018</v>
      </c>
      <c r="J1371" t="s">
        <v>312</v>
      </c>
      <c r="K1371">
        <v>39249.313999999998</v>
      </c>
    </row>
    <row r="1372" spans="1:11">
      <c r="A1372" t="s">
        <v>587</v>
      </c>
      <c r="B1372">
        <v>442</v>
      </c>
      <c r="C1372" t="s">
        <v>397</v>
      </c>
      <c r="D1372" t="s">
        <v>398</v>
      </c>
      <c r="E1372">
        <v>180631</v>
      </c>
      <c r="F1372">
        <v>0</v>
      </c>
      <c r="G1372" t="s">
        <v>310</v>
      </c>
      <c r="H1372" t="s">
        <v>311</v>
      </c>
      <c r="I1372">
        <v>2018</v>
      </c>
      <c r="J1372" t="s">
        <v>312</v>
      </c>
      <c r="K1372">
        <v>1781.6378865825</v>
      </c>
    </row>
    <row r="1373" spans="1:11">
      <c r="A1373" t="s">
        <v>587</v>
      </c>
      <c r="B1373">
        <v>450</v>
      </c>
      <c r="C1373" t="s">
        <v>513</v>
      </c>
      <c r="D1373" t="s">
        <v>514</v>
      </c>
      <c r="E1373">
        <v>180631</v>
      </c>
      <c r="F1373">
        <v>0</v>
      </c>
      <c r="G1373" t="s">
        <v>310</v>
      </c>
      <c r="H1373" t="s">
        <v>311</v>
      </c>
      <c r="I1373">
        <v>2018</v>
      </c>
      <c r="J1373" t="s">
        <v>312</v>
      </c>
      <c r="K1373">
        <v>8.4268289999999997</v>
      </c>
    </row>
    <row r="1374" spans="1:11">
      <c r="A1374" t="s">
        <v>587</v>
      </c>
      <c r="B1374">
        <v>458</v>
      </c>
      <c r="C1374" t="s">
        <v>401</v>
      </c>
      <c r="D1374" t="s">
        <v>402</v>
      </c>
      <c r="E1374">
        <v>180631</v>
      </c>
      <c r="F1374">
        <v>0</v>
      </c>
      <c r="G1374" t="s">
        <v>310</v>
      </c>
      <c r="H1374" t="s">
        <v>311</v>
      </c>
      <c r="I1374">
        <v>2018</v>
      </c>
      <c r="J1374" t="s">
        <v>312</v>
      </c>
      <c r="K1374">
        <v>52466.394731802502</v>
      </c>
    </row>
    <row r="1375" spans="1:11">
      <c r="A1375" t="s">
        <v>587</v>
      </c>
      <c r="B1375">
        <v>480</v>
      </c>
      <c r="C1375" t="s">
        <v>467</v>
      </c>
      <c r="D1375" t="s">
        <v>468</v>
      </c>
      <c r="E1375">
        <v>180631</v>
      </c>
      <c r="F1375">
        <v>0</v>
      </c>
      <c r="G1375" t="s">
        <v>310</v>
      </c>
      <c r="H1375" t="s">
        <v>311</v>
      </c>
      <c r="I1375">
        <v>2018</v>
      </c>
      <c r="J1375" t="s">
        <v>312</v>
      </c>
      <c r="K1375">
        <v>4.7956979960000004</v>
      </c>
    </row>
    <row r="1376" spans="1:11">
      <c r="A1376" t="s">
        <v>587</v>
      </c>
      <c r="B1376">
        <v>484</v>
      </c>
      <c r="C1376" t="s">
        <v>405</v>
      </c>
      <c r="D1376" t="s">
        <v>406</v>
      </c>
      <c r="E1376">
        <v>180631</v>
      </c>
      <c r="F1376">
        <v>0</v>
      </c>
      <c r="G1376" t="s">
        <v>310</v>
      </c>
      <c r="H1376" t="s">
        <v>311</v>
      </c>
      <c r="I1376">
        <v>2018</v>
      </c>
      <c r="J1376" t="s">
        <v>312</v>
      </c>
      <c r="K1376">
        <v>10818.656999999999</v>
      </c>
    </row>
    <row r="1377" spans="1:11">
      <c r="A1377" t="s">
        <v>587</v>
      </c>
      <c r="B1377">
        <v>490</v>
      </c>
      <c r="C1377" t="s">
        <v>515</v>
      </c>
      <c r="D1377" t="s">
        <v>516</v>
      </c>
      <c r="E1377">
        <v>180631</v>
      </c>
      <c r="F1377">
        <v>0</v>
      </c>
      <c r="G1377" t="s">
        <v>310</v>
      </c>
      <c r="H1377" t="s">
        <v>311</v>
      </c>
      <c r="I1377">
        <v>2018</v>
      </c>
      <c r="J1377" t="s">
        <v>312</v>
      </c>
      <c r="K1377">
        <v>2180.0526300000001</v>
      </c>
    </row>
    <row r="1378" spans="1:11">
      <c r="A1378" t="s">
        <v>587</v>
      </c>
      <c r="B1378">
        <v>496</v>
      </c>
      <c r="C1378" t="s">
        <v>557</v>
      </c>
      <c r="D1378" t="s">
        <v>558</v>
      </c>
      <c r="E1378">
        <v>180631</v>
      </c>
      <c r="F1378">
        <v>0</v>
      </c>
      <c r="G1378" t="s">
        <v>310</v>
      </c>
      <c r="H1378" t="s">
        <v>311</v>
      </c>
      <c r="I1378">
        <v>2018</v>
      </c>
      <c r="J1378" t="s">
        <v>312</v>
      </c>
      <c r="K1378">
        <v>23.867090000000001</v>
      </c>
    </row>
    <row r="1379" spans="1:11">
      <c r="A1379" t="s">
        <v>587</v>
      </c>
      <c r="B1379">
        <v>498</v>
      </c>
      <c r="C1379" t="s">
        <v>407</v>
      </c>
      <c r="D1379" t="s">
        <v>408</v>
      </c>
      <c r="E1379">
        <v>180631</v>
      </c>
      <c r="F1379">
        <v>0</v>
      </c>
      <c r="G1379" t="s">
        <v>310</v>
      </c>
      <c r="H1379" t="s">
        <v>311</v>
      </c>
      <c r="I1379">
        <v>2018</v>
      </c>
      <c r="J1379" t="s">
        <v>312</v>
      </c>
      <c r="K1379">
        <v>255.667</v>
      </c>
    </row>
    <row r="1380" spans="1:11">
      <c r="A1380" t="s">
        <v>587</v>
      </c>
      <c r="B1380">
        <v>504</v>
      </c>
      <c r="C1380" t="s">
        <v>517</v>
      </c>
      <c r="D1380" t="s">
        <v>518</v>
      </c>
      <c r="E1380">
        <v>180631</v>
      </c>
      <c r="F1380">
        <v>0</v>
      </c>
      <c r="G1380" t="s">
        <v>310</v>
      </c>
      <c r="H1380" t="s">
        <v>311</v>
      </c>
      <c r="I1380">
        <v>2018</v>
      </c>
      <c r="J1380" t="s">
        <v>312</v>
      </c>
      <c r="K1380">
        <v>218.95447100000001</v>
      </c>
    </row>
    <row r="1381" spans="1:11">
      <c r="A1381" t="s">
        <v>587</v>
      </c>
      <c r="B1381">
        <v>508</v>
      </c>
      <c r="C1381" t="s">
        <v>559</v>
      </c>
      <c r="D1381" t="s">
        <v>560</v>
      </c>
      <c r="E1381">
        <v>180631</v>
      </c>
      <c r="F1381">
        <v>0</v>
      </c>
      <c r="G1381" t="s">
        <v>310</v>
      </c>
      <c r="H1381" t="s">
        <v>311</v>
      </c>
      <c r="I1381">
        <v>2018</v>
      </c>
      <c r="J1381" t="s">
        <v>312</v>
      </c>
      <c r="K1381">
        <v>4.5817300000000003</v>
      </c>
    </row>
    <row r="1382" spans="1:11">
      <c r="A1382" t="s">
        <v>587</v>
      </c>
      <c r="B1382">
        <v>512</v>
      </c>
      <c r="C1382" t="s">
        <v>519</v>
      </c>
      <c r="D1382" t="s">
        <v>520</v>
      </c>
      <c r="E1382">
        <v>180631</v>
      </c>
      <c r="F1382">
        <v>0</v>
      </c>
      <c r="G1382" t="s">
        <v>310</v>
      </c>
      <c r="H1382" t="s">
        <v>311</v>
      </c>
      <c r="I1382">
        <v>2018</v>
      </c>
      <c r="J1382" t="s">
        <v>312</v>
      </c>
      <c r="K1382">
        <v>2417.4146070000002</v>
      </c>
    </row>
    <row r="1383" spans="1:11">
      <c r="A1383" t="s">
        <v>587</v>
      </c>
      <c r="B1383">
        <v>516</v>
      </c>
      <c r="C1383" t="s">
        <v>411</v>
      </c>
      <c r="D1383" t="s">
        <v>412</v>
      </c>
      <c r="E1383">
        <v>180631</v>
      </c>
      <c r="F1383">
        <v>0</v>
      </c>
      <c r="G1383" t="s">
        <v>310</v>
      </c>
      <c r="H1383" t="s">
        <v>311</v>
      </c>
      <c r="I1383">
        <v>2018</v>
      </c>
      <c r="J1383" t="s">
        <v>312</v>
      </c>
      <c r="K1383">
        <v>41.861749839288201</v>
      </c>
    </row>
    <row r="1384" spans="1:11">
      <c r="A1384" t="s">
        <v>587</v>
      </c>
      <c r="B1384">
        <v>528</v>
      </c>
      <c r="C1384" t="s">
        <v>413</v>
      </c>
      <c r="D1384" t="s">
        <v>414</v>
      </c>
      <c r="E1384">
        <v>180631</v>
      </c>
      <c r="F1384">
        <v>0</v>
      </c>
      <c r="G1384" t="s">
        <v>310</v>
      </c>
      <c r="H1384" t="s">
        <v>311</v>
      </c>
      <c r="I1384">
        <v>2018</v>
      </c>
      <c r="J1384" t="s">
        <v>312</v>
      </c>
      <c r="K1384">
        <v>815598.205632</v>
      </c>
    </row>
    <row r="1385" spans="1:11">
      <c r="A1385" t="s">
        <v>587</v>
      </c>
      <c r="B1385">
        <v>531</v>
      </c>
      <c r="C1385" t="s">
        <v>592</v>
      </c>
      <c r="E1385">
        <v>180631</v>
      </c>
      <c r="F1385">
        <v>0</v>
      </c>
      <c r="G1385" t="s">
        <v>310</v>
      </c>
      <c r="H1385" t="s">
        <v>311</v>
      </c>
      <c r="I1385">
        <v>2018</v>
      </c>
      <c r="J1385" t="s">
        <v>312</v>
      </c>
      <c r="K1385">
        <v>20.558600999999999</v>
      </c>
    </row>
    <row r="1386" spans="1:11">
      <c r="A1386" t="s">
        <v>587</v>
      </c>
      <c r="B1386">
        <v>554</v>
      </c>
      <c r="C1386" t="s">
        <v>415</v>
      </c>
      <c r="D1386" t="s">
        <v>416</v>
      </c>
      <c r="E1386">
        <v>180631</v>
      </c>
      <c r="F1386">
        <v>0</v>
      </c>
      <c r="G1386" t="s">
        <v>310</v>
      </c>
      <c r="H1386" t="s">
        <v>311</v>
      </c>
      <c r="I1386">
        <v>2018</v>
      </c>
      <c r="J1386" t="s">
        <v>312</v>
      </c>
      <c r="K1386">
        <v>10433.294969</v>
      </c>
    </row>
    <row r="1387" spans="1:11">
      <c r="A1387" t="s">
        <v>587</v>
      </c>
      <c r="B1387">
        <v>558</v>
      </c>
      <c r="C1387" t="s">
        <v>521</v>
      </c>
      <c r="D1387" t="s">
        <v>522</v>
      </c>
      <c r="E1387">
        <v>180631</v>
      </c>
      <c r="F1387">
        <v>0</v>
      </c>
      <c r="G1387" t="s">
        <v>310</v>
      </c>
      <c r="H1387" t="s">
        <v>311</v>
      </c>
      <c r="I1387">
        <v>2018</v>
      </c>
      <c r="J1387" t="s">
        <v>312</v>
      </c>
      <c r="K1387">
        <v>16.76352</v>
      </c>
    </row>
    <row r="1388" spans="1:11">
      <c r="A1388" t="s">
        <v>587</v>
      </c>
      <c r="B1388">
        <v>562</v>
      </c>
      <c r="C1388" t="s">
        <v>605</v>
      </c>
      <c r="D1388" t="s">
        <v>606</v>
      </c>
      <c r="E1388">
        <v>180631</v>
      </c>
      <c r="F1388">
        <v>0</v>
      </c>
      <c r="G1388" t="s">
        <v>310</v>
      </c>
      <c r="H1388" t="s">
        <v>311</v>
      </c>
      <c r="I1388">
        <v>2018</v>
      </c>
      <c r="J1388" t="s">
        <v>312</v>
      </c>
      <c r="K1388">
        <v>16.229420000000001</v>
      </c>
    </row>
    <row r="1389" spans="1:11">
      <c r="A1389" t="s">
        <v>587</v>
      </c>
      <c r="B1389">
        <v>566</v>
      </c>
      <c r="C1389" t="s">
        <v>469</v>
      </c>
      <c r="D1389" t="s">
        <v>470</v>
      </c>
      <c r="E1389">
        <v>180631</v>
      </c>
      <c r="F1389">
        <v>0</v>
      </c>
      <c r="G1389" t="s">
        <v>310</v>
      </c>
      <c r="H1389" t="s">
        <v>311</v>
      </c>
      <c r="I1389">
        <v>2018</v>
      </c>
      <c r="J1389" t="s">
        <v>312</v>
      </c>
      <c r="K1389">
        <v>66.831577999999993</v>
      </c>
    </row>
    <row r="1390" spans="1:11">
      <c r="A1390" t="s">
        <v>587</v>
      </c>
      <c r="B1390">
        <v>579</v>
      </c>
      <c r="C1390" t="s">
        <v>417</v>
      </c>
      <c r="D1390" t="s">
        <v>418</v>
      </c>
      <c r="E1390">
        <v>180631</v>
      </c>
      <c r="F1390">
        <v>0</v>
      </c>
      <c r="G1390" t="s">
        <v>310</v>
      </c>
      <c r="H1390" t="s">
        <v>311</v>
      </c>
      <c r="I1390">
        <v>2018</v>
      </c>
      <c r="J1390" t="s">
        <v>312</v>
      </c>
      <c r="K1390">
        <v>2161.9012340724798</v>
      </c>
    </row>
    <row r="1391" spans="1:11">
      <c r="A1391" t="s">
        <v>587</v>
      </c>
      <c r="B1391">
        <v>591</v>
      </c>
      <c r="C1391" t="s">
        <v>421</v>
      </c>
      <c r="D1391" t="s">
        <v>422</v>
      </c>
      <c r="E1391">
        <v>180631</v>
      </c>
      <c r="F1391">
        <v>0</v>
      </c>
      <c r="G1391" t="s">
        <v>310</v>
      </c>
      <c r="H1391" t="s">
        <v>311</v>
      </c>
      <c r="I1391">
        <v>2018</v>
      </c>
      <c r="J1391" t="s">
        <v>312</v>
      </c>
      <c r="K1391">
        <v>7205.2719999999999</v>
      </c>
    </row>
    <row r="1392" spans="1:11">
      <c r="A1392" t="s">
        <v>587</v>
      </c>
      <c r="B1392">
        <v>600</v>
      </c>
      <c r="C1392" t="s">
        <v>423</v>
      </c>
      <c r="D1392" t="s">
        <v>424</v>
      </c>
      <c r="E1392">
        <v>180631</v>
      </c>
      <c r="F1392">
        <v>0</v>
      </c>
      <c r="G1392" t="s">
        <v>310</v>
      </c>
      <c r="H1392" t="s">
        <v>311</v>
      </c>
      <c r="I1392">
        <v>2018</v>
      </c>
      <c r="J1392" t="s">
        <v>312</v>
      </c>
      <c r="K1392">
        <v>6.9989999999999997</v>
      </c>
    </row>
    <row r="1393" spans="1:11">
      <c r="A1393" t="s">
        <v>587</v>
      </c>
      <c r="B1393">
        <v>604</v>
      </c>
      <c r="C1393" t="s">
        <v>523</v>
      </c>
      <c r="D1393" t="s">
        <v>524</v>
      </c>
      <c r="E1393">
        <v>180631</v>
      </c>
      <c r="F1393">
        <v>0</v>
      </c>
      <c r="G1393" t="s">
        <v>310</v>
      </c>
      <c r="H1393" t="s">
        <v>311</v>
      </c>
      <c r="I1393">
        <v>2018</v>
      </c>
      <c r="J1393" t="s">
        <v>312</v>
      </c>
      <c r="K1393">
        <v>522.55096000000003</v>
      </c>
    </row>
    <row r="1394" spans="1:11">
      <c r="A1394" t="s">
        <v>587</v>
      </c>
      <c r="B1394">
        <v>608</v>
      </c>
      <c r="C1394" t="s">
        <v>425</v>
      </c>
      <c r="D1394" t="s">
        <v>426</v>
      </c>
      <c r="E1394">
        <v>180631</v>
      </c>
      <c r="F1394">
        <v>0</v>
      </c>
      <c r="G1394" t="s">
        <v>310</v>
      </c>
      <c r="H1394" t="s">
        <v>311</v>
      </c>
      <c r="I1394">
        <v>2018</v>
      </c>
      <c r="J1394" t="s">
        <v>312</v>
      </c>
      <c r="K1394">
        <v>521.32799999999997</v>
      </c>
    </row>
    <row r="1395" spans="1:11">
      <c r="A1395" t="s">
        <v>587</v>
      </c>
      <c r="B1395">
        <v>616</v>
      </c>
      <c r="C1395" t="s">
        <v>427</v>
      </c>
      <c r="D1395" t="s">
        <v>428</v>
      </c>
      <c r="E1395">
        <v>180631</v>
      </c>
      <c r="F1395">
        <v>0</v>
      </c>
      <c r="G1395" t="s">
        <v>310</v>
      </c>
      <c r="H1395" t="s">
        <v>311</v>
      </c>
      <c r="I1395">
        <v>2018</v>
      </c>
      <c r="J1395" t="s">
        <v>312</v>
      </c>
      <c r="K1395">
        <v>199689.93700000001</v>
      </c>
    </row>
    <row r="1396" spans="1:11">
      <c r="A1396" t="s">
        <v>587</v>
      </c>
      <c r="B1396">
        <v>620</v>
      </c>
      <c r="C1396" t="s">
        <v>429</v>
      </c>
      <c r="D1396" t="s">
        <v>430</v>
      </c>
      <c r="E1396">
        <v>180631</v>
      </c>
      <c r="F1396">
        <v>0</v>
      </c>
      <c r="G1396" t="s">
        <v>310</v>
      </c>
      <c r="H1396" t="s">
        <v>311</v>
      </c>
      <c r="I1396">
        <v>2018</v>
      </c>
      <c r="J1396" t="s">
        <v>312</v>
      </c>
      <c r="K1396">
        <v>3138.1574477543099</v>
      </c>
    </row>
    <row r="1397" spans="1:11">
      <c r="A1397" t="s">
        <v>587</v>
      </c>
      <c r="B1397">
        <v>642</v>
      </c>
      <c r="C1397" t="s">
        <v>431</v>
      </c>
      <c r="D1397" t="s">
        <v>432</v>
      </c>
      <c r="E1397">
        <v>180631</v>
      </c>
      <c r="F1397">
        <v>0</v>
      </c>
      <c r="G1397" t="s">
        <v>310</v>
      </c>
      <c r="H1397" t="s">
        <v>311</v>
      </c>
      <c r="I1397">
        <v>2018</v>
      </c>
      <c r="J1397" t="s">
        <v>312</v>
      </c>
      <c r="K1397">
        <v>17610.137490000001</v>
      </c>
    </row>
    <row r="1398" spans="1:11">
      <c r="A1398" t="s">
        <v>587</v>
      </c>
      <c r="B1398">
        <v>643</v>
      </c>
      <c r="C1398" t="s">
        <v>575</v>
      </c>
      <c r="D1398" t="s">
        <v>576</v>
      </c>
      <c r="E1398">
        <v>180631</v>
      </c>
      <c r="F1398">
        <v>0</v>
      </c>
      <c r="G1398" t="s">
        <v>310</v>
      </c>
      <c r="H1398" t="s">
        <v>311</v>
      </c>
      <c r="I1398">
        <v>2018</v>
      </c>
      <c r="J1398" t="s">
        <v>312</v>
      </c>
      <c r="K1398">
        <v>142035.23423</v>
      </c>
    </row>
    <row r="1399" spans="1:11">
      <c r="A1399" t="s">
        <v>587</v>
      </c>
      <c r="B1399">
        <v>646</v>
      </c>
      <c r="C1399" t="s">
        <v>593</v>
      </c>
      <c r="D1399" t="s">
        <v>594</v>
      </c>
      <c r="E1399">
        <v>180631</v>
      </c>
      <c r="F1399">
        <v>0</v>
      </c>
      <c r="G1399" t="s">
        <v>310</v>
      </c>
      <c r="H1399" t="s">
        <v>311</v>
      </c>
      <c r="I1399">
        <v>2018</v>
      </c>
      <c r="J1399" t="s">
        <v>312</v>
      </c>
      <c r="K1399">
        <v>2.328046345E-2</v>
      </c>
    </row>
    <row r="1400" spans="1:11">
      <c r="A1400" t="s">
        <v>587</v>
      </c>
      <c r="B1400">
        <v>682</v>
      </c>
      <c r="C1400" t="s">
        <v>527</v>
      </c>
      <c r="D1400" t="s">
        <v>528</v>
      </c>
      <c r="E1400">
        <v>180631</v>
      </c>
      <c r="F1400">
        <v>0</v>
      </c>
      <c r="G1400" t="s">
        <v>310</v>
      </c>
      <c r="H1400" t="s">
        <v>311</v>
      </c>
      <c r="I1400">
        <v>2018</v>
      </c>
      <c r="J1400" t="s">
        <v>312</v>
      </c>
      <c r="K1400">
        <v>91.500545000000002</v>
      </c>
    </row>
    <row r="1401" spans="1:11">
      <c r="A1401" t="s">
        <v>587</v>
      </c>
      <c r="B1401">
        <v>686</v>
      </c>
      <c r="C1401" t="s">
        <v>529</v>
      </c>
      <c r="D1401" t="s">
        <v>530</v>
      </c>
      <c r="E1401">
        <v>180631</v>
      </c>
      <c r="F1401">
        <v>0</v>
      </c>
      <c r="G1401" t="s">
        <v>310</v>
      </c>
      <c r="H1401" t="s">
        <v>311</v>
      </c>
      <c r="I1401">
        <v>2018</v>
      </c>
      <c r="J1401" t="s">
        <v>312</v>
      </c>
      <c r="K1401">
        <v>14.10384279955</v>
      </c>
    </row>
    <row r="1402" spans="1:11">
      <c r="A1402" t="s">
        <v>587</v>
      </c>
      <c r="B1402">
        <v>688</v>
      </c>
      <c r="C1402" t="s">
        <v>531</v>
      </c>
      <c r="D1402" t="s">
        <v>532</v>
      </c>
      <c r="E1402">
        <v>180631</v>
      </c>
      <c r="F1402">
        <v>0</v>
      </c>
      <c r="G1402" t="s">
        <v>310</v>
      </c>
      <c r="H1402" t="s">
        <v>311</v>
      </c>
      <c r="I1402">
        <v>2018</v>
      </c>
      <c r="J1402" t="s">
        <v>312</v>
      </c>
      <c r="K1402">
        <v>13369.9</v>
      </c>
    </row>
    <row r="1403" spans="1:11">
      <c r="A1403" t="s">
        <v>587</v>
      </c>
      <c r="B1403">
        <v>699</v>
      </c>
      <c r="C1403" t="s">
        <v>433</v>
      </c>
      <c r="D1403" t="s">
        <v>434</v>
      </c>
      <c r="E1403">
        <v>180631</v>
      </c>
      <c r="F1403">
        <v>0</v>
      </c>
      <c r="G1403" t="s">
        <v>310</v>
      </c>
      <c r="H1403" t="s">
        <v>311</v>
      </c>
      <c r="I1403">
        <v>2018</v>
      </c>
      <c r="J1403" t="s">
        <v>312</v>
      </c>
      <c r="K1403">
        <v>8311.8413359999995</v>
      </c>
    </row>
    <row r="1404" spans="1:11">
      <c r="A1404" t="s">
        <v>587</v>
      </c>
      <c r="B1404">
        <v>702</v>
      </c>
      <c r="C1404" t="s">
        <v>533</v>
      </c>
      <c r="D1404" t="s">
        <v>534</v>
      </c>
      <c r="E1404">
        <v>180631</v>
      </c>
      <c r="F1404">
        <v>0</v>
      </c>
      <c r="G1404" t="s">
        <v>310</v>
      </c>
      <c r="H1404" t="s">
        <v>311</v>
      </c>
      <c r="I1404">
        <v>2018</v>
      </c>
      <c r="J1404" t="s">
        <v>312</v>
      </c>
      <c r="K1404">
        <v>49341.563961415297</v>
      </c>
    </row>
    <row r="1405" spans="1:11">
      <c r="A1405" t="s">
        <v>587</v>
      </c>
      <c r="B1405">
        <v>703</v>
      </c>
      <c r="C1405" t="s">
        <v>435</v>
      </c>
      <c r="D1405" t="s">
        <v>436</v>
      </c>
      <c r="E1405">
        <v>180631</v>
      </c>
      <c r="F1405">
        <v>0</v>
      </c>
      <c r="G1405" t="s">
        <v>310</v>
      </c>
      <c r="H1405" t="s">
        <v>311</v>
      </c>
      <c r="I1405">
        <v>2018</v>
      </c>
      <c r="J1405" t="s">
        <v>312</v>
      </c>
      <c r="K1405">
        <v>37857.488092</v>
      </c>
    </row>
    <row r="1406" spans="1:11">
      <c r="A1406" t="s">
        <v>587</v>
      </c>
      <c r="B1406">
        <v>704</v>
      </c>
      <c r="C1406" t="s">
        <v>535</v>
      </c>
      <c r="D1406" t="s">
        <v>536</v>
      </c>
      <c r="E1406">
        <v>180631</v>
      </c>
      <c r="F1406">
        <v>0</v>
      </c>
      <c r="G1406" t="s">
        <v>310</v>
      </c>
      <c r="H1406" t="s">
        <v>311</v>
      </c>
      <c r="I1406">
        <v>2018</v>
      </c>
      <c r="J1406" t="s">
        <v>312</v>
      </c>
      <c r="K1406">
        <v>93.467119999999994</v>
      </c>
    </row>
    <row r="1407" spans="1:11">
      <c r="A1407" t="s">
        <v>587</v>
      </c>
      <c r="B1407">
        <v>705</v>
      </c>
      <c r="C1407" t="s">
        <v>437</v>
      </c>
      <c r="D1407" t="s">
        <v>438</v>
      </c>
      <c r="E1407">
        <v>180631</v>
      </c>
      <c r="F1407">
        <v>0</v>
      </c>
      <c r="G1407" t="s">
        <v>310</v>
      </c>
      <c r="H1407" t="s">
        <v>311</v>
      </c>
      <c r="I1407">
        <v>2018</v>
      </c>
      <c r="J1407" t="s">
        <v>312</v>
      </c>
      <c r="K1407">
        <v>2914.9545699999999</v>
      </c>
    </row>
    <row r="1408" spans="1:11">
      <c r="A1408" t="s">
        <v>587</v>
      </c>
      <c r="B1408">
        <v>710</v>
      </c>
      <c r="C1408" t="s">
        <v>439</v>
      </c>
      <c r="D1408" t="s">
        <v>440</v>
      </c>
      <c r="E1408">
        <v>180631</v>
      </c>
      <c r="F1408">
        <v>0</v>
      </c>
      <c r="G1408" t="s">
        <v>310</v>
      </c>
      <c r="H1408" t="s">
        <v>311</v>
      </c>
      <c r="I1408">
        <v>2018</v>
      </c>
      <c r="J1408" t="s">
        <v>312</v>
      </c>
      <c r="K1408">
        <v>17480.204242682699</v>
      </c>
    </row>
    <row r="1409" spans="1:11">
      <c r="A1409" t="s">
        <v>587</v>
      </c>
      <c r="B1409">
        <v>716</v>
      </c>
      <c r="C1409" t="s">
        <v>471</v>
      </c>
      <c r="D1409" t="s">
        <v>472</v>
      </c>
      <c r="E1409">
        <v>180631</v>
      </c>
      <c r="F1409">
        <v>0</v>
      </c>
      <c r="G1409" t="s">
        <v>310</v>
      </c>
      <c r="H1409" t="s">
        <v>311</v>
      </c>
      <c r="I1409">
        <v>2018</v>
      </c>
      <c r="J1409" t="s">
        <v>312</v>
      </c>
      <c r="K1409">
        <v>136.0857</v>
      </c>
    </row>
    <row r="1410" spans="1:11">
      <c r="A1410" t="s">
        <v>587</v>
      </c>
      <c r="B1410">
        <v>724</v>
      </c>
      <c r="C1410" t="s">
        <v>441</v>
      </c>
      <c r="D1410" t="s">
        <v>442</v>
      </c>
      <c r="E1410">
        <v>180631</v>
      </c>
      <c r="F1410">
        <v>0</v>
      </c>
      <c r="G1410" t="s">
        <v>310</v>
      </c>
      <c r="H1410" t="s">
        <v>311</v>
      </c>
      <c r="I1410">
        <v>2018</v>
      </c>
      <c r="J1410" t="s">
        <v>312</v>
      </c>
      <c r="K1410">
        <v>76845.282523553396</v>
      </c>
    </row>
    <row r="1411" spans="1:11">
      <c r="A1411" t="s">
        <v>587</v>
      </c>
      <c r="B1411">
        <v>748</v>
      </c>
      <c r="C1411" t="s">
        <v>537</v>
      </c>
      <c r="D1411" t="s">
        <v>538</v>
      </c>
      <c r="E1411">
        <v>180631</v>
      </c>
      <c r="F1411">
        <v>0</v>
      </c>
      <c r="G1411" t="s">
        <v>310</v>
      </c>
      <c r="H1411" t="s">
        <v>311</v>
      </c>
      <c r="I1411">
        <v>2018</v>
      </c>
      <c r="J1411" t="s">
        <v>312</v>
      </c>
      <c r="K1411">
        <v>1078.99163635115</v>
      </c>
    </row>
    <row r="1412" spans="1:11">
      <c r="A1412" t="s">
        <v>587</v>
      </c>
      <c r="B1412">
        <v>752</v>
      </c>
      <c r="C1412" t="s">
        <v>443</v>
      </c>
      <c r="D1412" t="s">
        <v>444</v>
      </c>
      <c r="E1412">
        <v>180631</v>
      </c>
      <c r="F1412">
        <v>0</v>
      </c>
      <c r="G1412" t="s">
        <v>310</v>
      </c>
      <c r="H1412" t="s">
        <v>311</v>
      </c>
      <c r="I1412">
        <v>2018</v>
      </c>
      <c r="J1412" t="s">
        <v>312</v>
      </c>
      <c r="K1412">
        <v>77292.295791199998</v>
      </c>
    </row>
    <row r="1413" spans="1:11">
      <c r="A1413" t="s">
        <v>587</v>
      </c>
      <c r="B1413">
        <v>757</v>
      </c>
      <c r="C1413" t="s">
        <v>445</v>
      </c>
      <c r="D1413" t="s">
        <v>446</v>
      </c>
      <c r="E1413">
        <v>180631</v>
      </c>
      <c r="F1413">
        <v>0</v>
      </c>
      <c r="G1413" t="s">
        <v>310</v>
      </c>
      <c r="H1413" t="s">
        <v>311</v>
      </c>
      <c r="I1413">
        <v>2018</v>
      </c>
      <c r="J1413" t="s">
        <v>312</v>
      </c>
      <c r="K1413">
        <v>40664.804594476802</v>
      </c>
    </row>
    <row r="1414" spans="1:11">
      <c r="A1414" t="s">
        <v>587</v>
      </c>
      <c r="B1414">
        <v>764</v>
      </c>
      <c r="C1414" t="s">
        <v>447</v>
      </c>
      <c r="D1414" t="s">
        <v>448</v>
      </c>
      <c r="E1414">
        <v>180631</v>
      </c>
      <c r="F1414">
        <v>0</v>
      </c>
      <c r="G1414" t="s">
        <v>310</v>
      </c>
      <c r="H1414" t="s">
        <v>311</v>
      </c>
      <c r="I1414">
        <v>2018</v>
      </c>
      <c r="J1414" t="s">
        <v>312</v>
      </c>
      <c r="K1414">
        <v>11423.484839999999</v>
      </c>
    </row>
    <row r="1415" spans="1:11">
      <c r="A1415" t="s">
        <v>587</v>
      </c>
      <c r="B1415">
        <v>780</v>
      </c>
      <c r="C1415" t="s">
        <v>599</v>
      </c>
      <c r="D1415" t="s">
        <v>600</v>
      </c>
      <c r="E1415">
        <v>180631</v>
      </c>
      <c r="F1415">
        <v>0</v>
      </c>
      <c r="G1415" t="s">
        <v>310</v>
      </c>
      <c r="H1415" t="s">
        <v>311</v>
      </c>
      <c r="I1415">
        <v>2018</v>
      </c>
      <c r="J1415" t="s">
        <v>312</v>
      </c>
      <c r="K1415">
        <v>11441.313760556401</v>
      </c>
    </row>
    <row r="1416" spans="1:11">
      <c r="A1416" t="s">
        <v>587</v>
      </c>
      <c r="B1416">
        <v>784</v>
      </c>
      <c r="C1416" t="s">
        <v>539</v>
      </c>
      <c r="D1416" t="s">
        <v>540</v>
      </c>
      <c r="E1416">
        <v>180631</v>
      </c>
      <c r="F1416">
        <v>0</v>
      </c>
      <c r="G1416" t="s">
        <v>310</v>
      </c>
      <c r="H1416" t="s">
        <v>311</v>
      </c>
      <c r="I1416">
        <v>2018</v>
      </c>
      <c r="J1416" t="s">
        <v>312</v>
      </c>
      <c r="K1416">
        <v>31989.242824443802</v>
      </c>
    </row>
    <row r="1417" spans="1:11">
      <c r="A1417" t="s">
        <v>587</v>
      </c>
      <c r="B1417">
        <v>788</v>
      </c>
      <c r="C1417" t="s">
        <v>541</v>
      </c>
      <c r="D1417" t="s">
        <v>542</v>
      </c>
      <c r="E1417">
        <v>180631</v>
      </c>
      <c r="F1417">
        <v>0</v>
      </c>
      <c r="G1417" t="s">
        <v>310</v>
      </c>
      <c r="H1417" t="s">
        <v>311</v>
      </c>
      <c r="I1417">
        <v>2018</v>
      </c>
      <c r="J1417" t="s">
        <v>312</v>
      </c>
      <c r="K1417">
        <v>5793.7047609589599</v>
      </c>
    </row>
    <row r="1418" spans="1:11">
      <c r="A1418" t="s">
        <v>587</v>
      </c>
      <c r="B1418">
        <v>792</v>
      </c>
      <c r="C1418" t="s">
        <v>451</v>
      </c>
      <c r="D1418" t="s">
        <v>452</v>
      </c>
      <c r="E1418">
        <v>180631</v>
      </c>
      <c r="F1418">
        <v>0</v>
      </c>
      <c r="G1418" t="s">
        <v>310</v>
      </c>
      <c r="H1418" t="s">
        <v>311</v>
      </c>
      <c r="I1418">
        <v>2018</v>
      </c>
      <c r="J1418" t="s">
        <v>312</v>
      </c>
      <c r="K1418">
        <v>96103.775999999998</v>
      </c>
    </row>
    <row r="1419" spans="1:11">
      <c r="A1419" t="s">
        <v>587</v>
      </c>
      <c r="B1419">
        <v>800</v>
      </c>
      <c r="C1419" t="s">
        <v>543</v>
      </c>
      <c r="D1419" t="s">
        <v>544</v>
      </c>
      <c r="E1419">
        <v>180631</v>
      </c>
      <c r="F1419">
        <v>0</v>
      </c>
      <c r="G1419" t="s">
        <v>310</v>
      </c>
      <c r="H1419" t="s">
        <v>311</v>
      </c>
      <c r="I1419">
        <v>2018</v>
      </c>
      <c r="J1419" t="s">
        <v>312</v>
      </c>
      <c r="K1419">
        <v>30.617730000000002</v>
      </c>
    </row>
    <row r="1420" spans="1:11">
      <c r="A1420" t="s">
        <v>587</v>
      </c>
      <c r="B1420">
        <v>804</v>
      </c>
      <c r="C1420" t="s">
        <v>453</v>
      </c>
      <c r="D1420" t="s">
        <v>454</v>
      </c>
      <c r="E1420">
        <v>180631</v>
      </c>
      <c r="F1420">
        <v>0</v>
      </c>
      <c r="G1420" t="s">
        <v>310</v>
      </c>
      <c r="H1420" t="s">
        <v>311</v>
      </c>
      <c r="I1420">
        <v>2018</v>
      </c>
      <c r="J1420" t="s">
        <v>312</v>
      </c>
      <c r="K1420">
        <v>22440.754720000001</v>
      </c>
    </row>
    <row r="1421" spans="1:11">
      <c r="A1421" t="s">
        <v>587</v>
      </c>
      <c r="B1421">
        <v>807</v>
      </c>
      <c r="C1421" t="s">
        <v>455</v>
      </c>
      <c r="D1421" t="s">
        <v>456</v>
      </c>
      <c r="E1421">
        <v>180631</v>
      </c>
      <c r="F1421">
        <v>0</v>
      </c>
      <c r="G1421" t="s">
        <v>310</v>
      </c>
      <c r="H1421" t="s">
        <v>311</v>
      </c>
      <c r="I1421">
        <v>2018</v>
      </c>
      <c r="J1421" t="s">
        <v>312</v>
      </c>
      <c r="K1421">
        <v>315.64999</v>
      </c>
    </row>
    <row r="1422" spans="1:11">
      <c r="A1422" t="s">
        <v>587</v>
      </c>
      <c r="B1422">
        <v>818</v>
      </c>
      <c r="C1422" t="s">
        <v>457</v>
      </c>
      <c r="D1422" t="s">
        <v>458</v>
      </c>
      <c r="E1422">
        <v>180631</v>
      </c>
      <c r="F1422">
        <v>0</v>
      </c>
      <c r="G1422" t="s">
        <v>310</v>
      </c>
      <c r="H1422" t="s">
        <v>311</v>
      </c>
      <c r="I1422">
        <v>2018</v>
      </c>
      <c r="J1422" t="s">
        <v>312</v>
      </c>
      <c r="K1422">
        <v>57007.156142</v>
      </c>
    </row>
    <row r="1423" spans="1:11">
      <c r="A1423" t="s">
        <v>587</v>
      </c>
      <c r="B1423">
        <v>826</v>
      </c>
      <c r="C1423" t="s">
        <v>459</v>
      </c>
      <c r="D1423" t="s">
        <v>460</v>
      </c>
      <c r="E1423">
        <v>180631</v>
      </c>
      <c r="F1423">
        <v>0</v>
      </c>
      <c r="G1423" t="s">
        <v>310</v>
      </c>
      <c r="H1423" t="s">
        <v>311</v>
      </c>
      <c r="I1423">
        <v>2018</v>
      </c>
      <c r="J1423" t="s">
        <v>312</v>
      </c>
      <c r="K1423">
        <v>122304.560475694</v>
      </c>
    </row>
    <row r="1424" spans="1:11">
      <c r="A1424" t="s">
        <v>587</v>
      </c>
      <c r="B1424">
        <v>842</v>
      </c>
      <c r="C1424" t="s">
        <v>461</v>
      </c>
      <c r="D1424" t="s">
        <v>462</v>
      </c>
      <c r="E1424">
        <v>180631</v>
      </c>
      <c r="F1424">
        <v>0</v>
      </c>
      <c r="G1424" t="s">
        <v>310</v>
      </c>
      <c r="H1424" t="s">
        <v>311</v>
      </c>
      <c r="I1424">
        <v>2018</v>
      </c>
      <c r="J1424" t="s">
        <v>312</v>
      </c>
      <c r="K1424">
        <v>192343.97</v>
      </c>
    </row>
    <row r="1425" spans="1:11">
      <c r="A1425" t="s">
        <v>587</v>
      </c>
      <c r="B1425">
        <v>860</v>
      </c>
      <c r="C1425" t="s">
        <v>463</v>
      </c>
      <c r="D1425" t="s">
        <v>464</v>
      </c>
      <c r="E1425">
        <v>180631</v>
      </c>
      <c r="F1425">
        <v>0</v>
      </c>
      <c r="G1425" t="s">
        <v>310</v>
      </c>
      <c r="H1425" t="s">
        <v>311</v>
      </c>
      <c r="I1425">
        <v>2018</v>
      </c>
      <c r="J1425" t="s">
        <v>312</v>
      </c>
      <c r="K1425">
        <v>61.4</v>
      </c>
    </row>
    <row r="1426" spans="1:11">
      <c r="A1426" t="s">
        <v>587</v>
      </c>
      <c r="B1426">
        <v>882</v>
      </c>
      <c r="C1426" t="s">
        <v>549</v>
      </c>
      <c r="D1426" t="s">
        <v>550</v>
      </c>
      <c r="E1426">
        <v>180631</v>
      </c>
      <c r="F1426">
        <v>0</v>
      </c>
      <c r="G1426" t="s">
        <v>310</v>
      </c>
      <c r="H1426" t="s">
        <v>311</v>
      </c>
      <c r="I1426">
        <v>2018</v>
      </c>
      <c r="J1426" t="s">
        <v>312</v>
      </c>
      <c r="K1426">
        <v>7.2583637212800003</v>
      </c>
    </row>
    <row r="1427" spans="1:11">
      <c r="A1427" t="s">
        <v>587</v>
      </c>
      <c r="B1427">
        <v>12</v>
      </c>
      <c r="C1427" t="s">
        <v>611</v>
      </c>
      <c r="D1427" t="s">
        <v>612</v>
      </c>
      <c r="E1427">
        <v>180632</v>
      </c>
      <c r="F1427">
        <v>0</v>
      </c>
      <c r="G1427" t="s">
        <v>310</v>
      </c>
      <c r="H1427" t="s">
        <v>311</v>
      </c>
      <c r="I1427">
        <v>2017</v>
      </c>
      <c r="J1427" t="s">
        <v>312</v>
      </c>
      <c r="K1427">
        <v>310.15645000000001</v>
      </c>
    </row>
    <row r="1428" spans="1:11">
      <c r="A1428" t="s">
        <v>587</v>
      </c>
      <c r="B1428">
        <v>31</v>
      </c>
      <c r="C1428" t="s">
        <v>313</v>
      </c>
      <c r="D1428" t="s">
        <v>314</v>
      </c>
      <c r="E1428">
        <v>180632</v>
      </c>
      <c r="F1428">
        <v>0</v>
      </c>
      <c r="G1428" t="s">
        <v>310</v>
      </c>
      <c r="H1428" t="s">
        <v>311</v>
      </c>
      <c r="I1428">
        <v>2017</v>
      </c>
      <c r="J1428" t="s">
        <v>312</v>
      </c>
      <c r="K1428">
        <v>46.791580000000003</v>
      </c>
    </row>
    <row r="1429" spans="1:11">
      <c r="A1429" t="s">
        <v>587</v>
      </c>
      <c r="B1429">
        <v>32</v>
      </c>
      <c r="C1429" t="s">
        <v>315</v>
      </c>
      <c r="D1429" t="s">
        <v>316</v>
      </c>
      <c r="E1429">
        <v>180632</v>
      </c>
      <c r="F1429">
        <v>0</v>
      </c>
      <c r="G1429" t="s">
        <v>310</v>
      </c>
      <c r="H1429" t="s">
        <v>311</v>
      </c>
      <c r="I1429">
        <v>2017</v>
      </c>
      <c r="J1429" t="s">
        <v>312</v>
      </c>
      <c r="K1429">
        <v>7689.5118400000001</v>
      </c>
    </row>
    <row r="1430" spans="1:11">
      <c r="A1430" t="s">
        <v>587</v>
      </c>
      <c r="B1430">
        <v>36</v>
      </c>
      <c r="C1430" t="s">
        <v>317</v>
      </c>
      <c r="D1430" t="s">
        <v>318</v>
      </c>
      <c r="E1430">
        <v>180632</v>
      </c>
      <c r="F1430">
        <v>0</v>
      </c>
      <c r="G1430" t="s">
        <v>310</v>
      </c>
      <c r="H1430" t="s">
        <v>311</v>
      </c>
      <c r="I1430">
        <v>2017</v>
      </c>
      <c r="J1430" t="s">
        <v>312</v>
      </c>
      <c r="K1430">
        <v>20463.8225865288</v>
      </c>
    </row>
    <row r="1431" spans="1:11">
      <c r="A1431" t="s">
        <v>587</v>
      </c>
      <c r="B1431">
        <v>40</v>
      </c>
      <c r="C1431" t="s">
        <v>319</v>
      </c>
      <c r="D1431" t="s">
        <v>320</v>
      </c>
      <c r="E1431">
        <v>180632</v>
      </c>
      <c r="F1431">
        <v>0</v>
      </c>
      <c r="G1431" t="s">
        <v>310</v>
      </c>
      <c r="H1431" t="s">
        <v>311</v>
      </c>
      <c r="I1431">
        <v>2017</v>
      </c>
      <c r="J1431" t="s">
        <v>312</v>
      </c>
      <c r="K1431">
        <v>171193.687256059</v>
      </c>
    </row>
    <row r="1432" spans="1:11">
      <c r="A1432" t="s">
        <v>587</v>
      </c>
      <c r="B1432">
        <v>44</v>
      </c>
      <c r="C1432" t="s">
        <v>601</v>
      </c>
      <c r="D1432" t="s">
        <v>602</v>
      </c>
      <c r="E1432">
        <v>180632</v>
      </c>
      <c r="F1432">
        <v>0</v>
      </c>
      <c r="G1432" t="s">
        <v>310</v>
      </c>
      <c r="H1432" t="s">
        <v>311</v>
      </c>
      <c r="I1432">
        <v>2017</v>
      </c>
      <c r="J1432" t="s">
        <v>312</v>
      </c>
      <c r="K1432">
        <v>1.0999999999999999E-2</v>
      </c>
    </row>
    <row r="1433" spans="1:11">
      <c r="A1433" t="s">
        <v>587</v>
      </c>
      <c r="B1433">
        <v>48</v>
      </c>
      <c r="C1433" t="s">
        <v>477</v>
      </c>
      <c r="D1433" t="s">
        <v>478</v>
      </c>
      <c r="E1433">
        <v>180632</v>
      </c>
      <c r="F1433">
        <v>0</v>
      </c>
      <c r="G1433" t="s">
        <v>310</v>
      </c>
      <c r="H1433" t="s">
        <v>311</v>
      </c>
      <c r="I1433">
        <v>2017</v>
      </c>
      <c r="J1433" t="s">
        <v>312</v>
      </c>
      <c r="K1433">
        <v>153.88819891419999</v>
      </c>
    </row>
    <row r="1434" spans="1:11">
      <c r="A1434" t="s">
        <v>587</v>
      </c>
      <c r="B1434">
        <v>51</v>
      </c>
      <c r="C1434" t="s">
        <v>321</v>
      </c>
      <c r="D1434" t="s">
        <v>322</v>
      </c>
      <c r="E1434">
        <v>180632</v>
      </c>
      <c r="F1434">
        <v>0</v>
      </c>
      <c r="G1434" t="s">
        <v>310</v>
      </c>
      <c r="H1434" t="s">
        <v>311</v>
      </c>
      <c r="I1434">
        <v>2017</v>
      </c>
      <c r="J1434" t="s">
        <v>312</v>
      </c>
      <c r="K1434">
        <v>298.04863999999998</v>
      </c>
    </row>
    <row r="1435" spans="1:11">
      <c r="A1435" t="s">
        <v>587</v>
      </c>
      <c r="B1435">
        <v>56</v>
      </c>
      <c r="C1435" t="s">
        <v>325</v>
      </c>
      <c r="D1435" t="s">
        <v>326</v>
      </c>
      <c r="E1435">
        <v>180632</v>
      </c>
      <c r="F1435">
        <v>0</v>
      </c>
      <c r="G1435" t="s">
        <v>310</v>
      </c>
      <c r="H1435" t="s">
        <v>311</v>
      </c>
      <c r="I1435">
        <v>2017</v>
      </c>
      <c r="J1435" t="s">
        <v>312</v>
      </c>
      <c r="K1435">
        <v>283503.90295231802</v>
      </c>
    </row>
    <row r="1436" spans="1:11">
      <c r="A1436" t="s">
        <v>587</v>
      </c>
      <c r="B1436">
        <v>68</v>
      </c>
      <c r="C1436" t="s">
        <v>327</v>
      </c>
      <c r="D1436" t="s">
        <v>328</v>
      </c>
      <c r="E1436">
        <v>180632</v>
      </c>
      <c r="F1436">
        <v>0</v>
      </c>
      <c r="G1436" t="s">
        <v>310</v>
      </c>
      <c r="H1436" t="s">
        <v>311</v>
      </c>
      <c r="I1436">
        <v>2017</v>
      </c>
      <c r="J1436" t="s">
        <v>312</v>
      </c>
      <c r="K1436">
        <v>62.573059999999998</v>
      </c>
    </row>
    <row r="1437" spans="1:11">
      <c r="A1437" t="s">
        <v>587</v>
      </c>
      <c r="B1437">
        <v>70</v>
      </c>
      <c r="C1437" t="s">
        <v>329</v>
      </c>
      <c r="D1437" t="s">
        <v>330</v>
      </c>
      <c r="E1437">
        <v>180632</v>
      </c>
      <c r="F1437">
        <v>0</v>
      </c>
      <c r="G1437" t="s">
        <v>310</v>
      </c>
      <c r="H1437" t="s">
        <v>311</v>
      </c>
      <c r="I1437">
        <v>2017</v>
      </c>
      <c r="J1437" t="s">
        <v>312</v>
      </c>
      <c r="K1437">
        <v>3950.4812499999998</v>
      </c>
    </row>
    <row r="1438" spans="1:11">
      <c r="A1438" t="s">
        <v>587</v>
      </c>
      <c r="B1438">
        <v>76</v>
      </c>
      <c r="C1438" t="s">
        <v>331</v>
      </c>
      <c r="D1438" t="s">
        <v>332</v>
      </c>
      <c r="E1438">
        <v>180632</v>
      </c>
      <c r="F1438">
        <v>0</v>
      </c>
      <c r="G1438" t="s">
        <v>310</v>
      </c>
      <c r="H1438" t="s">
        <v>311</v>
      </c>
      <c r="I1438">
        <v>2017</v>
      </c>
      <c r="J1438" t="s">
        <v>312</v>
      </c>
      <c r="K1438">
        <v>24321.190999999999</v>
      </c>
    </row>
    <row r="1439" spans="1:11">
      <c r="A1439" t="s">
        <v>587</v>
      </c>
      <c r="B1439">
        <v>84</v>
      </c>
      <c r="C1439" t="s">
        <v>567</v>
      </c>
      <c r="D1439" t="s">
        <v>568</v>
      </c>
      <c r="E1439">
        <v>180632</v>
      </c>
      <c r="F1439">
        <v>0</v>
      </c>
      <c r="G1439" t="s">
        <v>310</v>
      </c>
      <c r="H1439" t="s">
        <v>311</v>
      </c>
      <c r="I1439">
        <v>2017</v>
      </c>
      <c r="J1439" t="s">
        <v>312</v>
      </c>
      <c r="K1439">
        <v>0.12504999999999999</v>
      </c>
    </row>
    <row r="1440" spans="1:11">
      <c r="A1440" t="s">
        <v>587</v>
      </c>
      <c r="B1440">
        <v>97</v>
      </c>
      <c r="C1440" t="s">
        <v>333</v>
      </c>
      <c r="D1440" t="s">
        <v>334</v>
      </c>
      <c r="E1440">
        <v>180632</v>
      </c>
      <c r="F1440">
        <v>0</v>
      </c>
      <c r="G1440" t="s">
        <v>310</v>
      </c>
      <c r="H1440" t="s">
        <v>311</v>
      </c>
      <c r="I1440">
        <v>2017</v>
      </c>
      <c r="J1440" t="s">
        <v>312</v>
      </c>
      <c r="K1440">
        <v>672880.72122900002</v>
      </c>
    </row>
    <row r="1441" spans="1:11">
      <c r="A1441" t="s">
        <v>587</v>
      </c>
      <c r="B1441">
        <v>100</v>
      </c>
      <c r="C1441" t="s">
        <v>335</v>
      </c>
      <c r="D1441" t="s">
        <v>336</v>
      </c>
      <c r="E1441">
        <v>180632</v>
      </c>
      <c r="F1441">
        <v>0</v>
      </c>
      <c r="G1441" t="s">
        <v>310</v>
      </c>
      <c r="H1441" t="s">
        <v>311</v>
      </c>
      <c r="I1441">
        <v>2017</v>
      </c>
      <c r="J1441" t="s">
        <v>312</v>
      </c>
      <c r="K1441">
        <v>47300.924544515998</v>
      </c>
    </row>
    <row r="1442" spans="1:11">
      <c r="A1442" t="s">
        <v>587</v>
      </c>
      <c r="B1442">
        <v>104</v>
      </c>
      <c r="C1442" t="s">
        <v>583</v>
      </c>
      <c r="D1442" t="s">
        <v>584</v>
      </c>
      <c r="E1442">
        <v>180632</v>
      </c>
      <c r="F1442">
        <v>0</v>
      </c>
      <c r="G1442" t="s">
        <v>310</v>
      </c>
      <c r="H1442" t="s">
        <v>311</v>
      </c>
      <c r="I1442">
        <v>2017</v>
      </c>
      <c r="J1442" t="s">
        <v>312</v>
      </c>
      <c r="K1442">
        <v>2.4495300000000002</v>
      </c>
    </row>
    <row r="1443" spans="1:11">
      <c r="A1443" t="s">
        <v>587</v>
      </c>
      <c r="B1443">
        <v>112</v>
      </c>
      <c r="C1443" t="s">
        <v>569</v>
      </c>
      <c r="D1443" t="s">
        <v>570</v>
      </c>
      <c r="E1443">
        <v>180632</v>
      </c>
      <c r="F1443">
        <v>0</v>
      </c>
      <c r="G1443" t="s">
        <v>310</v>
      </c>
      <c r="H1443" t="s">
        <v>311</v>
      </c>
      <c r="I1443">
        <v>2017</v>
      </c>
      <c r="J1443" t="s">
        <v>312</v>
      </c>
      <c r="K1443">
        <v>13862</v>
      </c>
    </row>
    <row r="1444" spans="1:11">
      <c r="A1444" t="s">
        <v>587</v>
      </c>
      <c r="B1444">
        <v>120</v>
      </c>
      <c r="C1444" t="s">
        <v>571</v>
      </c>
      <c r="D1444" t="s">
        <v>572</v>
      </c>
      <c r="E1444">
        <v>180632</v>
      </c>
      <c r="F1444">
        <v>0</v>
      </c>
      <c r="G1444" t="s">
        <v>310</v>
      </c>
      <c r="H1444" t="s">
        <v>311</v>
      </c>
      <c r="I1444">
        <v>2017</v>
      </c>
      <c r="J1444" t="s">
        <v>312</v>
      </c>
      <c r="K1444">
        <v>1040.1922999999999</v>
      </c>
    </row>
    <row r="1445" spans="1:11">
      <c r="A1445" t="s">
        <v>587</v>
      </c>
      <c r="B1445">
        <v>124</v>
      </c>
      <c r="C1445" t="s">
        <v>337</v>
      </c>
      <c r="D1445" t="s">
        <v>338</v>
      </c>
      <c r="E1445">
        <v>180632</v>
      </c>
      <c r="F1445">
        <v>0</v>
      </c>
      <c r="G1445" t="s">
        <v>310</v>
      </c>
      <c r="H1445" t="s">
        <v>311</v>
      </c>
      <c r="I1445">
        <v>2017</v>
      </c>
      <c r="J1445" t="s">
        <v>312</v>
      </c>
      <c r="K1445">
        <v>224720.25334256201</v>
      </c>
    </row>
    <row r="1446" spans="1:11">
      <c r="A1446" t="s">
        <v>587</v>
      </c>
      <c r="B1446">
        <v>144</v>
      </c>
      <c r="C1446" t="s">
        <v>339</v>
      </c>
      <c r="D1446" t="s">
        <v>340</v>
      </c>
      <c r="E1446">
        <v>180632</v>
      </c>
      <c r="F1446">
        <v>0</v>
      </c>
      <c r="G1446" t="s">
        <v>310</v>
      </c>
      <c r="H1446" t="s">
        <v>311</v>
      </c>
      <c r="I1446">
        <v>2017</v>
      </c>
      <c r="J1446" t="s">
        <v>312</v>
      </c>
      <c r="K1446">
        <v>7.7705850820000005E-2</v>
      </c>
    </row>
    <row r="1447" spans="1:11">
      <c r="A1447" t="s">
        <v>587</v>
      </c>
      <c r="B1447">
        <v>152</v>
      </c>
      <c r="C1447" t="s">
        <v>341</v>
      </c>
      <c r="D1447" t="s">
        <v>342</v>
      </c>
      <c r="E1447">
        <v>180632</v>
      </c>
      <c r="F1447">
        <v>0</v>
      </c>
      <c r="G1447" t="s">
        <v>310</v>
      </c>
      <c r="H1447" t="s">
        <v>311</v>
      </c>
      <c r="I1447">
        <v>2017</v>
      </c>
      <c r="J1447" t="s">
        <v>312</v>
      </c>
      <c r="K1447">
        <v>3488.9786836600902</v>
      </c>
    </row>
    <row r="1448" spans="1:11">
      <c r="A1448" t="s">
        <v>587</v>
      </c>
      <c r="B1448">
        <v>156</v>
      </c>
      <c r="C1448" t="s">
        <v>343</v>
      </c>
      <c r="D1448" t="s">
        <v>344</v>
      </c>
      <c r="E1448">
        <v>180632</v>
      </c>
      <c r="F1448">
        <v>0</v>
      </c>
      <c r="G1448" t="s">
        <v>310</v>
      </c>
      <c r="H1448" t="s">
        <v>311</v>
      </c>
      <c r="I1448">
        <v>2017</v>
      </c>
      <c r="J1448" t="s">
        <v>312</v>
      </c>
      <c r="K1448">
        <v>26270.958999999999</v>
      </c>
    </row>
    <row r="1449" spans="1:11">
      <c r="A1449" t="s">
        <v>587</v>
      </c>
      <c r="B1449">
        <v>170</v>
      </c>
      <c r="C1449" t="s">
        <v>487</v>
      </c>
      <c r="D1449" t="s">
        <v>488</v>
      </c>
      <c r="E1449">
        <v>180632</v>
      </c>
      <c r="F1449">
        <v>0</v>
      </c>
      <c r="G1449" t="s">
        <v>310</v>
      </c>
      <c r="H1449" t="s">
        <v>311</v>
      </c>
      <c r="I1449">
        <v>2017</v>
      </c>
      <c r="J1449" t="s">
        <v>312</v>
      </c>
      <c r="K1449">
        <v>15373.04099</v>
      </c>
    </row>
    <row r="1450" spans="1:11">
      <c r="A1450" t="s">
        <v>587</v>
      </c>
      <c r="B1450">
        <v>178</v>
      </c>
      <c r="C1450" t="s">
        <v>551</v>
      </c>
      <c r="D1450" t="s">
        <v>552</v>
      </c>
      <c r="E1450">
        <v>180632</v>
      </c>
      <c r="F1450">
        <v>0</v>
      </c>
      <c r="G1450" t="s">
        <v>310</v>
      </c>
      <c r="H1450" t="s">
        <v>311</v>
      </c>
      <c r="I1450">
        <v>2017</v>
      </c>
      <c r="J1450" t="s">
        <v>312</v>
      </c>
      <c r="K1450">
        <v>54.90558006138</v>
      </c>
    </row>
    <row r="1451" spans="1:11">
      <c r="A1451" t="s">
        <v>587</v>
      </c>
      <c r="B1451">
        <v>188</v>
      </c>
      <c r="C1451" t="s">
        <v>489</v>
      </c>
      <c r="D1451" t="s">
        <v>490</v>
      </c>
      <c r="E1451">
        <v>180632</v>
      </c>
      <c r="F1451">
        <v>0</v>
      </c>
      <c r="G1451" t="s">
        <v>310</v>
      </c>
      <c r="H1451" t="s">
        <v>311</v>
      </c>
      <c r="I1451">
        <v>2017</v>
      </c>
      <c r="J1451" t="s">
        <v>312</v>
      </c>
      <c r="K1451">
        <v>1747.1619464646301</v>
      </c>
    </row>
    <row r="1452" spans="1:11">
      <c r="A1452" t="s">
        <v>587</v>
      </c>
      <c r="B1452">
        <v>191</v>
      </c>
      <c r="C1452" t="s">
        <v>345</v>
      </c>
      <c r="D1452" t="s">
        <v>346</v>
      </c>
      <c r="E1452">
        <v>180632</v>
      </c>
      <c r="F1452">
        <v>0</v>
      </c>
      <c r="G1452" t="s">
        <v>310</v>
      </c>
      <c r="H1452" t="s">
        <v>311</v>
      </c>
      <c r="I1452">
        <v>2017</v>
      </c>
      <c r="J1452" t="s">
        <v>312</v>
      </c>
      <c r="K1452">
        <v>54874.849000000002</v>
      </c>
    </row>
    <row r="1453" spans="1:11">
      <c r="A1453" t="s">
        <v>587</v>
      </c>
      <c r="B1453">
        <v>196</v>
      </c>
      <c r="C1453" t="s">
        <v>347</v>
      </c>
      <c r="D1453" t="s">
        <v>348</v>
      </c>
      <c r="E1453">
        <v>180632</v>
      </c>
      <c r="F1453">
        <v>0</v>
      </c>
      <c r="G1453" t="s">
        <v>310</v>
      </c>
      <c r="H1453" t="s">
        <v>311</v>
      </c>
      <c r="I1453">
        <v>2017</v>
      </c>
      <c r="J1453" t="s">
        <v>312</v>
      </c>
      <c r="K1453">
        <v>103.88885399999999</v>
      </c>
    </row>
    <row r="1454" spans="1:11">
      <c r="A1454" t="s">
        <v>587</v>
      </c>
      <c r="B1454">
        <v>203</v>
      </c>
      <c r="C1454" t="s">
        <v>349</v>
      </c>
      <c r="D1454" t="s">
        <v>350</v>
      </c>
      <c r="E1454">
        <v>180632</v>
      </c>
      <c r="F1454">
        <v>0</v>
      </c>
      <c r="G1454" t="s">
        <v>310</v>
      </c>
      <c r="H1454" t="s">
        <v>311</v>
      </c>
      <c r="I1454">
        <v>2017</v>
      </c>
      <c r="J1454" t="s">
        <v>312</v>
      </c>
      <c r="K1454">
        <v>45801.817999999999</v>
      </c>
    </row>
    <row r="1455" spans="1:11">
      <c r="A1455" t="s">
        <v>587</v>
      </c>
      <c r="B1455">
        <v>204</v>
      </c>
      <c r="C1455" t="s">
        <v>553</v>
      </c>
      <c r="D1455" t="s">
        <v>554</v>
      </c>
      <c r="E1455">
        <v>180632</v>
      </c>
      <c r="F1455">
        <v>0</v>
      </c>
      <c r="G1455" t="s">
        <v>310</v>
      </c>
      <c r="H1455" t="s">
        <v>311</v>
      </c>
      <c r="I1455">
        <v>2017</v>
      </c>
      <c r="J1455" t="s">
        <v>312</v>
      </c>
      <c r="K1455">
        <v>30.176310064439999</v>
      </c>
    </row>
    <row r="1456" spans="1:11">
      <c r="A1456" t="s">
        <v>587</v>
      </c>
      <c r="B1456">
        <v>208</v>
      </c>
      <c r="C1456" t="s">
        <v>351</v>
      </c>
      <c r="D1456" t="s">
        <v>352</v>
      </c>
      <c r="E1456">
        <v>180632</v>
      </c>
      <c r="F1456">
        <v>0</v>
      </c>
      <c r="G1456" t="s">
        <v>310</v>
      </c>
      <c r="H1456" t="s">
        <v>311</v>
      </c>
      <c r="I1456">
        <v>2017</v>
      </c>
      <c r="J1456" t="s">
        <v>312</v>
      </c>
      <c r="K1456">
        <v>24096.181358999998</v>
      </c>
    </row>
    <row r="1457" spans="1:11">
      <c r="A1457" t="s">
        <v>587</v>
      </c>
      <c r="B1457">
        <v>214</v>
      </c>
      <c r="C1457" t="s">
        <v>353</v>
      </c>
      <c r="D1457" t="s">
        <v>354</v>
      </c>
      <c r="E1457">
        <v>180632</v>
      </c>
      <c r="F1457">
        <v>0</v>
      </c>
      <c r="G1457" t="s">
        <v>310</v>
      </c>
      <c r="H1457" t="s">
        <v>311</v>
      </c>
      <c r="I1457">
        <v>2017</v>
      </c>
      <c r="J1457" t="s">
        <v>312</v>
      </c>
      <c r="K1457">
        <v>1155.3004579000001</v>
      </c>
    </row>
    <row r="1458" spans="1:11">
      <c r="A1458" t="s">
        <v>587</v>
      </c>
      <c r="B1458">
        <v>218</v>
      </c>
      <c r="C1458" t="s">
        <v>355</v>
      </c>
      <c r="D1458" t="s">
        <v>356</v>
      </c>
      <c r="E1458">
        <v>180632</v>
      </c>
      <c r="F1458">
        <v>0</v>
      </c>
      <c r="G1458" t="s">
        <v>310</v>
      </c>
      <c r="H1458" t="s">
        <v>311</v>
      </c>
      <c r="I1458">
        <v>2017</v>
      </c>
      <c r="J1458" t="s">
        <v>312</v>
      </c>
      <c r="K1458">
        <v>1431.1573599999999</v>
      </c>
    </row>
    <row r="1459" spans="1:11">
      <c r="A1459" t="s">
        <v>587</v>
      </c>
      <c r="B1459">
        <v>222</v>
      </c>
      <c r="C1459" t="s">
        <v>357</v>
      </c>
      <c r="D1459" t="s">
        <v>358</v>
      </c>
      <c r="E1459">
        <v>180632</v>
      </c>
      <c r="F1459">
        <v>0</v>
      </c>
      <c r="G1459" t="s">
        <v>310</v>
      </c>
      <c r="H1459" t="s">
        <v>311</v>
      </c>
      <c r="I1459">
        <v>2017</v>
      </c>
      <c r="J1459" t="s">
        <v>312</v>
      </c>
      <c r="K1459">
        <v>1491.4577300000001</v>
      </c>
    </row>
    <row r="1460" spans="1:11">
      <c r="A1460" t="s">
        <v>587</v>
      </c>
      <c r="B1460">
        <v>233</v>
      </c>
      <c r="C1460" t="s">
        <v>359</v>
      </c>
      <c r="D1460" t="s">
        <v>360</v>
      </c>
      <c r="E1460">
        <v>180632</v>
      </c>
      <c r="F1460">
        <v>0</v>
      </c>
      <c r="G1460" t="s">
        <v>310</v>
      </c>
      <c r="H1460" t="s">
        <v>311</v>
      </c>
      <c r="I1460">
        <v>2017</v>
      </c>
      <c r="J1460" t="s">
        <v>312</v>
      </c>
      <c r="K1460">
        <v>3599.4210720983001</v>
      </c>
    </row>
    <row r="1461" spans="1:11">
      <c r="A1461" t="s">
        <v>587</v>
      </c>
      <c r="B1461">
        <v>246</v>
      </c>
      <c r="C1461" t="s">
        <v>361</v>
      </c>
      <c r="D1461" t="s">
        <v>362</v>
      </c>
      <c r="E1461">
        <v>180632</v>
      </c>
      <c r="F1461">
        <v>0</v>
      </c>
      <c r="G1461" t="s">
        <v>310</v>
      </c>
      <c r="H1461" t="s">
        <v>311</v>
      </c>
      <c r="I1461">
        <v>2017</v>
      </c>
      <c r="J1461" t="s">
        <v>312</v>
      </c>
      <c r="K1461">
        <v>14236.58460588</v>
      </c>
    </row>
    <row r="1462" spans="1:11">
      <c r="A1462" t="s">
        <v>587</v>
      </c>
      <c r="B1462">
        <v>251</v>
      </c>
      <c r="C1462" t="s">
        <v>363</v>
      </c>
      <c r="D1462" t="s">
        <v>364</v>
      </c>
      <c r="E1462">
        <v>180632</v>
      </c>
      <c r="F1462">
        <v>0</v>
      </c>
      <c r="G1462" t="s">
        <v>310</v>
      </c>
      <c r="H1462" t="s">
        <v>311</v>
      </c>
      <c r="I1462">
        <v>2017</v>
      </c>
      <c r="J1462" t="s">
        <v>312</v>
      </c>
      <c r="K1462">
        <v>233146.90241934301</v>
      </c>
    </row>
    <row r="1463" spans="1:11">
      <c r="A1463" t="s">
        <v>587</v>
      </c>
      <c r="B1463">
        <v>268</v>
      </c>
      <c r="C1463" t="s">
        <v>365</v>
      </c>
      <c r="D1463" t="s">
        <v>366</v>
      </c>
      <c r="E1463">
        <v>180632</v>
      </c>
      <c r="F1463">
        <v>0</v>
      </c>
      <c r="G1463" t="s">
        <v>310</v>
      </c>
      <c r="H1463" t="s">
        <v>311</v>
      </c>
      <c r="I1463">
        <v>2017</v>
      </c>
      <c r="J1463" t="s">
        <v>312</v>
      </c>
      <c r="K1463">
        <v>391.76729</v>
      </c>
    </row>
    <row r="1464" spans="1:11">
      <c r="A1464" t="s">
        <v>587</v>
      </c>
      <c r="B1464">
        <v>275</v>
      </c>
      <c r="C1464" t="s">
        <v>588</v>
      </c>
      <c r="D1464" t="s">
        <v>589</v>
      </c>
      <c r="E1464">
        <v>180632</v>
      </c>
      <c r="F1464">
        <v>0</v>
      </c>
      <c r="G1464" t="s">
        <v>310</v>
      </c>
      <c r="H1464" t="s">
        <v>311</v>
      </c>
      <c r="I1464">
        <v>2017</v>
      </c>
      <c r="J1464" t="s">
        <v>312</v>
      </c>
      <c r="K1464">
        <v>579.97152259356403</v>
      </c>
    </row>
    <row r="1465" spans="1:11">
      <c r="A1465" t="s">
        <v>587</v>
      </c>
      <c r="B1465">
        <v>276</v>
      </c>
      <c r="C1465" t="s">
        <v>367</v>
      </c>
      <c r="D1465" t="s">
        <v>368</v>
      </c>
      <c r="E1465">
        <v>180632</v>
      </c>
      <c r="F1465">
        <v>0</v>
      </c>
      <c r="G1465" t="s">
        <v>310</v>
      </c>
      <c r="H1465" t="s">
        <v>311</v>
      </c>
      <c r="I1465">
        <v>2017</v>
      </c>
      <c r="J1465" t="s">
        <v>312</v>
      </c>
      <c r="K1465">
        <v>1140339.0223089999</v>
      </c>
    </row>
    <row r="1466" spans="1:11">
      <c r="A1466" t="s">
        <v>587</v>
      </c>
      <c r="B1466">
        <v>288</v>
      </c>
      <c r="C1466" t="s">
        <v>493</v>
      </c>
      <c r="D1466" t="s">
        <v>494</v>
      </c>
      <c r="E1466">
        <v>180632</v>
      </c>
      <c r="F1466">
        <v>0</v>
      </c>
      <c r="G1466" t="s">
        <v>310</v>
      </c>
      <c r="H1466" t="s">
        <v>311</v>
      </c>
      <c r="I1466">
        <v>2017</v>
      </c>
      <c r="J1466" t="s">
        <v>312</v>
      </c>
      <c r="K1466">
        <v>6420.1566413874998</v>
      </c>
    </row>
    <row r="1467" spans="1:11">
      <c r="A1467" t="s">
        <v>587</v>
      </c>
      <c r="B1467">
        <v>300</v>
      </c>
      <c r="C1467" t="s">
        <v>369</v>
      </c>
      <c r="D1467" t="s">
        <v>370</v>
      </c>
      <c r="E1467">
        <v>180632</v>
      </c>
      <c r="F1467">
        <v>0</v>
      </c>
      <c r="G1467" t="s">
        <v>310</v>
      </c>
      <c r="H1467" t="s">
        <v>311</v>
      </c>
      <c r="I1467">
        <v>2017</v>
      </c>
      <c r="J1467" t="s">
        <v>312</v>
      </c>
      <c r="K1467">
        <v>7099.381121976</v>
      </c>
    </row>
    <row r="1468" spans="1:11">
      <c r="A1468" t="s">
        <v>587</v>
      </c>
      <c r="B1468">
        <v>320</v>
      </c>
      <c r="C1468" t="s">
        <v>371</v>
      </c>
      <c r="D1468" t="s">
        <v>372</v>
      </c>
      <c r="E1468">
        <v>180632</v>
      </c>
      <c r="F1468">
        <v>0</v>
      </c>
      <c r="G1468" t="s">
        <v>310</v>
      </c>
      <c r="H1468" t="s">
        <v>311</v>
      </c>
      <c r="I1468">
        <v>2017</v>
      </c>
      <c r="J1468" t="s">
        <v>312</v>
      </c>
      <c r="K1468">
        <v>235.285</v>
      </c>
    </row>
    <row r="1469" spans="1:11">
      <c r="A1469" t="s">
        <v>587</v>
      </c>
      <c r="B1469">
        <v>340</v>
      </c>
      <c r="C1469" t="s">
        <v>495</v>
      </c>
      <c r="D1469" t="s">
        <v>496</v>
      </c>
      <c r="E1469">
        <v>180632</v>
      </c>
      <c r="F1469">
        <v>0</v>
      </c>
      <c r="G1469" t="s">
        <v>310</v>
      </c>
      <c r="H1469" t="s">
        <v>311</v>
      </c>
      <c r="I1469">
        <v>2017</v>
      </c>
      <c r="J1469" t="s">
        <v>312</v>
      </c>
      <c r="K1469">
        <v>12.053000000000001</v>
      </c>
    </row>
    <row r="1470" spans="1:11">
      <c r="A1470" t="s">
        <v>587</v>
      </c>
      <c r="B1470">
        <v>344</v>
      </c>
      <c r="C1470" t="s">
        <v>375</v>
      </c>
      <c r="D1470" t="s">
        <v>376</v>
      </c>
      <c r="E1470">
        <v>180632</v>
      </c>
      <c r="F1470">
        <v>0</v>
      </c>
      <c r="G1470" t="s">
        <v>310</v>
      </c>
      <c r="H1470" t="s">
        <v>311</v>
      </c>
      <c r="I1470">
        <v>2017</v>
      </c>
      <c r="J1470" t="s">
        <v>312</v>
      </c>
      <c r="K1470">
        <v>8761.0747126055994</v>
      </c>
    </row>
    <row r="1471" spans="1:11">
      <c r="A1471" t="s">
        <v>587</v>
      </c>
      <c r="B1471">
        <v>348</v>
      </c>
      <c r="C1471" t="s">
        <v>377</v>
      </c>
      <c r="D1471" t="s">
        <v>378</v>
      </c>
      <c r="E1471">
        <v>180632</v>
      </c>
      <c r="F1471">
        <v>0</v>
      </c>
      <c r="G1471" t="s">
        <v>310</v>
      </c>
      <c r="H1471" t="s">
        <v>311</v>
      </c>
      <c r="I1471">
        <v>2017</v>
      </c>
      <c r="J1471" t="s">
        <v>312</v>
      </c>
      <c r="K1471">
        <v>16360.48</v>
      </c>
    </row>
    <row r="1472" spans="1:11">
      <c r="A1472" t="s">
        <v>587</v>
      </c>
      <c r="B1472">
        <v>352</v>
      </c>
      <c r="C1472" t="s">
        <v>379</v>
      </c>
      <c r="D1472" t="s">
        <v>380</v>
      </c>
      <c r="E1472">
        <v>180632</v>
      </c>
      <c r="F1472">
        <v>0</v>
      </c>
      <c r="G1472" t="s">
        <v>310</v>
      </c>
      <c r="H1472" t="s">
        <v>311</v>
      </c>
      <c r="I1472">
        <v>2017</v>
      </c>
      <c r="J1472" t="s">
        <v>312</v>
      </c>
      <c r="K1472">
        <v>160.96210127846999</v>
      </c>
    </row>
    <row r="1473" spans="1:11">
      <c r="A1473" t="s">
        <v>587</v>
      </c>
      <c r="B1473">
        <v>360</v>
      </c>
      <c r="C1473" t="s">
        <v>497</v>
      </c>
      <c r="D1473" t="s">
        <v>498</v>
      </c>
      <c r="E1473">
        <v>180632</v>
      </c>
      <c r="F1473">
        <v>0</v>
      </c>
      <c r="G1473" t="s">
        <v>310</v>
      </c>
      <c r="H1473" t="s">
        <v>311</v>
      </c>
      <c r="I1473">
        <v>2017</v>
      </c>
      <c r="J1473" t="s">
        <v>312</v>
      </c>
      <c r="K1473">
        <v>7166.42904</v>
      </c>
    </row>
    <row r="1474" spans="1:11">
      <c r="A1474" t="s">
        <v>587</v>
      </c>
      <c r="B1474">
        <v>364</v>
      </c>
      <c r="C1474" t="s">
        <v>563</v>
      </c>
      <c r="D1474" t="s">
        <v>564</v>
      </c>
      <c r="E1474">
        <v>180632</v>
      </c>
      <c r="F1474">
        <v>0</v>
      </c>
      <c r="G1474" t="s">
        <v>310</v>
      </c>
      <c r="H1474" t="s">
        <v>311</v>
      </c>
      <c r="I1474">
        <v>2017</v>
      </c>
      <c r="J1474" t="s">
        <v>312</v>
      </c>
      <c r="K1474">
        <v>192.863</v>
      </c>
    </row>
    <row r="1475" spans="1:11">
      <c r="A1475" t="s">
        <v>587</v>
      </c>
      <c r="B1475">
        <v>372</v>
      </c>
      <c r="C1475" t="s">
        <v>381</v>
      </c>
      <c r="D1475" t="s">
        <v>382</v>
      </c>
      <c r="E1475">
        <v>180632</v>
      </c>
      <c r="F1475">
        <v>0</v>
      </c>
      <c r="G1475" t="s">
        <v>310</v>
      </c>
      <c r="H1475" t="s">
        <v>311</v>
      </c>
      <c r="I1475">
        <v>2017</v>
      </c>
      <c r="J1475" t="s">
        <v>312</v>
      </c>
      <c r="K1475">
        <v>114378.049207695</v>
      </c>
    </row>
    <row r="1476" spans="1:11">
      <c r="A1476" t="s">
        <v>587</v>
      </c>
      <c r="B1476">
        <v>376</v>
      </c>
      <c r="C1476" t="s">
        <v>383</v>
      </c>
      <c r="D1476" t="s">
        <v>384</v>
      </c>
      <c r="E1476">
        <v>180632</v>
      </c>
      <c r="F1476">
        <v>0</v>
      </c>
      <c r="G1476" t="s">
        <v>310</v>
      </c>
      <c r="H1476" t="s">
        <v>311</v>
      </c>
      <c r="I1476">
        <v>2017</v>
      </c>
      <c r="J1476" t="s">
        <v>312</v>
      </c>
      <c r="K1476">
        <v>5632</v>
      </c>
    </row>
    <row r="1477" spans="1:11">
      <c r="A1477" t="s">
        <v>587</v>
      </c>
      <c r="B1477">
        <v>380</v>
      </c>
      <c r="C1477" t="s">
        <v>385</v>
      </c>
      <c r="D1477" t="s">
        <v>386</v>
      </c>
      <c r="E1477">
        <v>180632</v>
      </c>
      <c r="F1477">
        <v>0</v>
      </c>
      <c r="G1477" t="s">
        <v>310</v>
      </c>
      <c r="H1477" t="s">
        <v>311</v>
      </c>
      <c r="I1477">
        <v>2017</v>
      </c>
      <c r="J1477" t="s">
        <v>312</v>
      </c>
      <c r="K1477">
        <v>75730.142777000001</v>
      </c>
    </row>
    <row r="1478" spans="1:11">
      <c r="A1478" t="s">
        <v>587</v>
      </c>
      <c r="B1478">
        <v>384</v>
      </c>
      <c r="C1478" t="s">
        <v>499</v>
      </c>
      <c r="D1478" t="s">
        <v>500</v>
      </c>
      <c r="E1478">
        <v>180632</v>
      </c>
      <c r="F1478">
        <v>0</v>
      </c>
      <c r="G1478" t="s">
        <v>310</v>
      </c>
      <c r="H1478" t="s">
        <v>311</v>
      </c>
      <c r="I1478">
        <v>2017</v>
      </c>
      <c r="J1478" t="s">
        <v>312</v>
      </c>
      <c r="K1478">
        <v>3.9858367483200001</v>
      </c>
    </row>
    <row r="1479" spans="1:11">
      <c r="A1479" t="s">
        <v>587</v>
      </c>
      <c r="B1479">
        <v>388</v>
      </c>
      <c r="C1479" t="s">
        <v>501</v>
      </c>
      <c r="D1479" t="s">
        <v>502</v>
      </c>
      <c r="E1479">
        <v>180632</v>
      </c>
      <c r="F1479">
        <v>0</v>
      </c>
      <c r="G1479" t="s">
        <v>310</v>
      </c>
      <c r="H1479" t="s">
        <v>311</v>
      </c>
      <c r="I1479">
        <v>2017</v>
      </c>
      <c r="J1479" t="s">
        <v>312</v>
      </c>
      <c r="K1479">
        <v>13.15985</v>
      </c>
    </row>
    <row r="1480" spans="1:11">
      <c r="A1480" t="s">
        <v>587</v>
      </c>
      <c r="B1480">
        <v>392</v>
      </c>
      <c r="C1480" t="s">
        <v>387</v>
      </c>
      <c r="D1480" t="s">
        <v>388</v>
      </c>
      <c r="E1480">
        <v>180632</v>
      </c>
      <c r="F1480">
        <v>0</v>
      </c>
      <c r="G1480" t="s">
        <v>310</v>
      </c>
      <c r="H1480" t="s">
        <v>311</v>
      </c>
      <c r="I1480">
        <v>2017</v>
      </c>
      <c r="J1480" t="s">
        <v>312</v>
      </c>
      <c r="K1480">
        <v>40368.01672575</v>
      </c>
    </row>
    <row r="1481" spans="1:11">
      <c r="A1481" t="s">
        <v>587</v>
      </c>
      <c r="B1481">
        <v>398</v>
      </c>
      <c r="C1481" t="s">
        <v>503</v>
      </c>
      <c r="D1481" t="s">
        <v>504</v>
      </c>
      <c r="E1481">
        <v>180632</v>
      </c>
      <c r="F1481">
        <v>0</v>
      </c>
      <c r="G1481" t="s">
        <v>310</v>
      </c>
      <c r="H1481" t="s">
        <v>311</v>
      </c>
      <c r="I1481">
        <v>2017</v>
      </c>
      <c r="J1481" t="s">
        <v>312</v>
      </c>
      <c r="K1481">
        <v>8590.4340200000006</v>
      </c>
    </row>
    <row r="1482" spans="1:11">
      <c r="A1482" t="s">
        <v>587</v>
      </c>
      <c r="B1482">
        <v>400</v>
      </c>
      <c r="C1482" t="s">
        <v>505</v>
      </c>
      <c r="D1482" t="s">
        <v>506</v>
      </c>
      <c r="E1482">
        <v>180632</v>
      </c>
      <c r="F1482">
        <v>0</v>
      </c>
      <c r="G1482" t="s">
        <v>310</v>
      </c>
      <c r="H1482" t="s">
        <v>311</v>
      </c>
      <c r="I1482">
        <v>2017</v>
      </c>
      <c r="J1482" t="s">
        <v>312</v>
      </c>
      <c r="K1482">
        <v>187.738067594</v>
      </c>
    </row>
    <row r="1483" spans="1:11">
      <c r="A1483" t="s">
        <v>587</v>
      </c>
      <c r="B1483">
        <v>404</v>
      </c>
      <c r="C1483" t="s">
        <v>507</v>
      </c>
      <c r="D1483" t="s">
        <v>508</v>
      </c>
      <c r="E1483">
        <v>180632</v>
      </c>
      <c r="F1483">
        <v>0</v>
      </c>
      <c r="G1483" t="s">
        <v>310</v>
      </c>
      <c r="H1483" t="s">
        <v>311</v>
      </c>
      <c r="I1483">
        <v>2017</v>
      </c>
      <c r="J1483" t="s">
        <v>312</v>
      </c>
      <c r="K1483">
        <v>248.21625430490101</v>
      </c>
    </row>
    <row r="1484" spans="1:11">
      <c r="A1484" t="s">
        <v>587</v>
      </c>
      <c r="B1484">
        <v>410</v>
      </c>
      <c r="C1484" t="s">
        <v>389</v>
      </c>
      <c r="D1484" t="s">
        <v>390</v>
      </c>
      <c r="E1484">
        <v>180632</v>
      </c>
      <c r="F1484">
        <v>0</v>
      </c>
      <c r="G1484" t="s">
        <v>310</v>
      </c>
      <c r="H1484" t="s">
        <v>311</v>
      </c>
      <c r="I1484">
        <v>2017</v>
      </c>
      <c r="J1484" t="s">
        <v>312</v>
      </c>
      <c r="K1484">
        <v>5330.58</v>
      </c>
    </row>
    <row r="1485" spans="1:11">
      <c r="A1485" t="s">
        <v>587</v>
      </c>
      <c r="B1485">
        <v>414</v>
      </c>
      <c r="C1485" t="s">
        <v>509</v>
      </c>
      <c r="D1485" t="s">
        <v>510</v>
      </c>
      <c r="E1485">
        <v>180632</v>
      </c>
      <c r="F1485">
        <v>0</v>
      </c>
      <c r="G1485" t="s">
        <v>310</v>
      </c>
      <c r="H1485" t="s">
        <v>311</v>
      </c>
      <c r="I1485">
        <v>2017</v>
      </c>
      <c r="J1485" t="s">
        <v>312</v>
      </c>
      <c r="K1485">
        <v>406.15508666749002</v>
      </c>
    </row>
    <row r="1486" spans="1:11">
      <c r="A1486" t="s">
        <v>587</v>
      </c>
      <c r="B1486">
        <v>417</v>
      </c>
      <c r="C1486" t="s">
        <v>391</v>
      </c>
      <c r="D1486" t="s">
        <v>392</v>
      </c>
      <c r="E1486">
        <v>180632</v>
      </c>
      <c r="F1486">
        <v>0</v>
      </c>
      <c r="G1486" t="s">
        <v>310</v>
      </c>
      <c r="H1486" t="s">
        <v>311</v>
      </c>
      <c r="I1486">
        <v>2017</v>
      </c>
      <c r="J1486" t="s">
        <v>312</v>
      </c>
      <c r="K1486">
        <v>1.6E-2</v>
      </c>
    </row>
    <row r="1487" spans="1:11">
      <c r="A1487" t="s">
        <v>587</v>
      </c>
      <c r="B1487">
        <v>422</v>
      </c>
      <c r="C1487" t="s">
        <v>511</v>
      </c>
      <c r="D1487" t="s">
        <v>512</v>
      </c>
      <c r="E1487">
        <v>180632</v>
      </c>
      <c r="F1487">
        <v>0</v>
      </c>
      <c r="G1487" t="s">
        <v>310</v>
      </c>
      <c r="H1487" t="s">
        <v>311</v>
      </c>
      <c r="I1487">
        <v>2017</v>
      </c>
      <c r="J1487" t="s">
        <v>312</v>
      </c>
      <c r="K1487">
        <v>29.844225000000002</v>
      </c>
    </row>
    <row r="1488" spans="1:11">
      <c r="A1488" t="s">
        <v>587</v>
      </c>
      <c r="B1488">
        <v>428</v>
      </c>
      <c r="C1488" t="s">
        <v>393</v>
      </c>
      <c r="D1488" t="s">
        <v>394</v>
      </c>
      <c r="E1488">
        <v>180632</v>
      </c>
      <c r="F1488">
        <v>0</v>
      </c>
      <c r="G1488" t="s">
        <v>310</v>
      </c>
      <c r="H1488" t="s">
        <v>311</v>
      </c>
      <c r="I1488">
        <v>2017</v>
      </c>
      <c r="J1488" t="s">
        <v>312</v>
      </c>
      <c r="K1488">
        <v>4831.1621340000002</v>
      </c>
    </row>
    <row r="1489" spans="1:11">
      <c r="A1489" t="s">
        <v>587</v>
      </c>
      <c r="B1489">
        <v>440</v>
      </c>
      <c r="C1489" t="s">
        <v>395</v>
      </c>
      <c r="D1489" t="s">
        <v>396</v>
      </c>
      <c r="E1489">
        <v>180632</v>
      </c>
      <c r="F1489">
        <v>0</v>
      </c>
      <c r="G1489" t="s">
        <v>310</v>
      </c>
      <c r="H1489" t="s">
        <v>311</v>
      </c>
      <c r="I1489">
        <v>2017</v>
      </c>
      <c r="J1489" t="s">
        <v>312</v>
      </c>
      <c r="K1489">
        <v>25102.767</v>
      </c>
    </row>
    <row r="1490" spans="1:11">
      <c r="A1490" t="s">
        <v>587</v>
      </c>
      <c r="B1490">
        <v>442</v>
      </c>
      <c r="C1490" t="s">
        <v>397</v>
      </c>
      <c r="D1490" t="s">
        <v>398</v>
      </c>
      <c r="E1490">
        <v>180632</v>
      </c>
      <c r="F1490">
        <v>0</v>
      </c>
      <c r="G1490" t="s">
        <v>310</v>
      </c>
      <c r="H1490" t="s">
        <v>311</v>
      </c>
      <c r="I1490">
        <v>2017</v>
      </c>
      <c r="J1490" t="s">
        <v>312</v>
      </c>
      <c r="K1490">
        <v>121.987033</v>
      </c>
    </row>
    <row r="1491" spans="1:11">
      <c r="A1491" t="s">
        <v>587</v>
      </c>
      <c r="B1491">
        <v>446</v>
      </c>
      <c r="C1491" t="s">
        <v>399</v>
      </c>
      <c r="D1491" t="s">
        <v>400</v>
      </c>
      <c r="E1491">
        <v>180632</v>
      </c>
      <c r="F1491">
        <v>0</v>
      </c>
      <c r="G1491" t="s">
        <v>310</v>
      </c>
      <c r="H1491" t="s">
        <v>311</v>
      </c>
      <c r="I1491">
        <v>2017</v>
      </c>
      <c r="J1491" t="s">
        <v>312</v>
      </c>
      <c r="K1491">
        <v>262.78106273999998</v>
      </c>
    </row>
    <row r="1492" spans="1:11">
      <c r="A1492" t="s">
        <v>587</v>
      </c>
      <c r="B1492">
        <v>450</v>
      </c>
      <c r="C1492" t="s">
        <v>513</v>
      </c>
      <c r="D1492" t="s">
        <v>514</v>
      </c>
      <c r="E1492">
        <v>180632</v>
      </c>
      <c r="F1492">
        <v>0</v>
      </c>
      <c r="G1492" t="s">
        <v>310</v>
      </c>
      <c r="H1492" t="s">
        <v>311</v>
      </c>
      <c r="I1492">
        <v>2017</v>
      </c>
      <c r="J1492" t="s">
        <v>312</v>
      </c>
      <c r="K1492">
        <v>941.560518</v>
      </c>
    </row>
    <row r="1493" spans="1:11">
      <c r="A1493" t="s">
        <v>587</v>
      </c>
      <c r="B1493">
        <v>458</v>
      </c>
      <c r="C1493" t="s">
        <v>401</v>
      </c>
      <c r="D1493" t="s">
        <v>402</v>
      </c>
      <c r="E1493">
        <v>180632</v>
      </c>
      <c r="F1493">
        <v>0</v>
      </c>
      <c r="G1493" t="s">
        <v>310</v>
      </c>
      <c r="H1493" t="s">
        <v>311</v>
      </c>
      <c r="I1493">
        <v>2017</v>
      </c>
      <c r="J1493" t="s">
        <v>312</v>
      </c>
      <c r="K1493">
        <v>48018.058945951998</v>
      </c>
    </row>
    <row r="1494" spans="1:11">
      <c r="A1494" t="s">
        <v>587</v>
      </c>
      <c r="B1494">
        <v>470</v>
      </c>
      <c r="C1494" t="s">
        <v>403</v>
      </c>
      <c r="D1494" t="s">
        <v>404</v>
      </c>
      <c r="E1494">
        <v>180632</v>
      </c>
      <c r="F1494">
        <v>0</v>
      </c>
      <c r="G1494" t="s">
        <v>310</v>
      </c>
      <c r="H1494" t="s">
        <v>311</v>
      </c>
      <c r="I1494">
        <v>2017</v>
      </c>
      <c r="J1494" t="s">
        <v>312</v>
      </c>
      <c r="K1494">
        <v>1.3789229574699999</v>
      </c>
    </row>
    <row r="1495" spans="1:11">
      <c r="A1495" t="s">
        <v>587</v>
      </c>
      <c r="B1495">
        <v>484</v>
      </c>
      <c r="C1495" t="s">
        <v>405</v>
      </c>
      <c r="D1495" t="s">
        <v>406</v>
      </c>
      <c r="E1495">
        <v>180632</v>
      </c>
      <c r="F1495">
        <v>0</v>
      </c>
      <c r="G1495" t="s">
        <v>310</v>
      </c>
      <c r="H1495" t="s">
        <v>311</v>
      </c>
      <c r="I1495">
        <v>2017</v>
      </c>
      <c r="J1495" t="s">
        <v>312</v>
      </c>
      <c r="K1495">
        <v>130749.033</v>
      </c>
    </row>
    <row r="1496" spans="1:11">
      <c r="A1496" t="s">
        <v>587</v>
      </c>
      <c r="B1496">
        <v>490</v>
      </c>
      <c r="C1496" t="s">
        <v>515</v>
      </c>
      <c r="D1496" t="s">
        <v>516</v>
      </c>
      <c r="E1496">
        <v>180632</v>
      </c>
      <c r="F1496">
        <v>0</v>
      </c>
      <c r="G1496" t="s">
        <v>310</v>
      </c>
      <c r="H1496" t="s">
        <v>311</v>
      </c>
      <c r="I1496">
        <v>2017</v>
      </c>
      <c r="J1496" t="s">
        <v>312</v>
      </c>
      <c r="K1496">
        <v>1383.8380099999999</v>
      </c>
    </row>
    <row r="1497" spans="1:11">
      <c r="A1497" t="s">
        <v>587</v>
      </c>
      <c r="B1497">
        <v>496</v>
      </c>
      <c r="C1497" t="s">
        <v>557</v>
      </c>
      <c r="D1497" t="s">
        <v>558</v>
      </c>
      <c r="E1497">
        <v>180632</v>
      </c>
      <c r="F1497">
        <v>0</v>
      </c>
      <c r="G1497" t="s">
        <v>310</v>
      </c>
      <c r="H1497" t="s">
        <v>311</v>
      </c>
      <c r="I1497">
        <v>2017</v>
      </c>
      <c r="J1497" t="s">
        <v>312</v>
      </c>
      <c r="K1497">
        <v>40.987760000000002</v>
      </c>
    </row>
    <row r="1498" spans="1:11">
      <c r="A1498" t="s">
        <v>587</v>
      </c>
      <c r="B1498">
        <v>498</v>
      </c>
      <c r="C1498" t="s">
        <v>407</v>
      </c>
      <c r="D1498" t="s">
        <v>408</v>
      </c>
      <c r="E1498">
        <v>180632</v>
      </c>
      <c r="F1498">
        <v>0</v>
      </c>
      <c r="G1498" t="s">
        <v>310</v>
      </c>
      <c r="H1498" t="s">
        <v>311</v>
      </c>
      <c r="I1498">
        <v>2017</v>
      </c>
      <c r="J1498" t="s">
        <v>312</v>
      </c>
      <c r="K1498">
        <v>400.863</v>
      </c>
    </row>
    <row r="1499" spans="1:11">
      <c r="A1499" t="s">
        <v>587</v>
      </c>
      <c r="B1499">
        <v>499</v>
      </c>
      <c r="C1499" t="s">
        <v>409</v>
      </c>
      <c r="D1499" t="s">
        <v>410</v>
      </c>
      <c r="E1499">
        <v>180632</v>
      </c>
      <c r="F1499">
        <v>0</v>
      </c>
      <c r="G1499" t="s">
        <v>310</v>
      </c>
      <c r="H1499" t="s">
        <v>311</v>
      </c>
      <c r="I1499">
        <v>2017</v>
      </c>
      <c r="J1499" t="s">
        <v>312</v>
      </c>
      <c r="K1499">
        <v>690.31267051500799</v>
      </c>
    </row>
    <row r="1500" spans="1:11">
      <c r="A1500" t="s">
        <v>587</v>
      </c>
      <c r="B1500">
        <v>504</v>
      </c>
      <c r="C1500" t="s">
        <v>517</v>
      </c>
      <c r="D1500" t="s">
        <v>518</v>
      </c>
      <c r="E1500">
        <v>180632</v>
      </c>
      <c r="F1500">
        <v>0</v>
      </c>
      <c r="G1500" t="s">
        <v>310</v>
      </c>
      <c r="H1500" t="s">
        <v>311</v>
      </c>
      <c r="I1500">
        <v>2017</v>
      </c>
      <c r="J1500" t="s">
        <v>312</v>
      </c>
      <c r="K1500">
        <v>1274.65360102656</v>
      </c>
    </row>
    <row r="1501" spans="1:11">
      <c r="A1501" t="s">
        <v>587</v>
      </c>
      <c r="B1501">
        <v>512</v>
      </c>
      <c r="C1501" t="s">
        <v>519</v>
      </c>
      <c r="D1501" t="s">
        <v>520</v>
      </c>
      <c r="E1501">
        <v>180632</v>
      </c>
      <c r="F1501">
        <v>0</v>
      </c>
      <c r="G1501" t="s">
        <v>310</v>
      </c>
      <c r="H1501" t="s">
        <v>311</v>
      </c>
      <c r="I1501">
        <v>2017</v>
      </c>
      <c r="J1501" t="s">
        <v>312</v>
      </c>
      <c r="K1501">
        <v>4532.6601902399998</v>
      </c>
    </row>
    <row r="1502" spans="1:11">
      <c r="A1502" t="s">
        <v>587</v>
      </c>
      <c r="B1502">
        <v>516</v>
      </c>
      <c r="C1502" t="s">
        <v>411</v>
      </c>
      <c r="D1502" t="s">
        <v>412</v>
      </c>
      <c r="E1502">
        <v>180632</v>
      </c>
      <c r="F1502">
        <v>0</v>
      </c>
      <c r="G1502" t="s">
        <v>310</v>
      </c>
      <c r="H1502" t="s">
        <v>311</v>
      </c>
      <c r="I1502">
        <v>2017</v>
      </c>
      <c r="J1502" t="s">
        <v>312</v>
      </c>
      <c r="K1502">
        <v>30.587720216860799</v>
      </c>
    </row>
    <row r="1503" spans="1:11">
      <c r="A1503" t="s">
        <v>587</v>
      </c>
      <c r="B1503">
        <v>528</v>
      </c>
      <c r="C1503" t="s">
        <v>413</v>
      </c>
      <c r="D1503" t="s">
        <v>414</v>
      </c>
      <c r="E1503">
        <v>180632</v>
      </c>
      <c r="F1503">
        <v>0</v>
      </c>
      <c r="G1503" t="s">
        <v>310</v>
      </c>
      <c r="H1503" t="s">
        <v>311</v>
      </c>
      <c r="I1503">
        <v>2017</v>
      </c>
      <c r="J1503" t="s">
        <v>312</v>
      </c>
      <c r="K1503">
        <v>65519.956602375802</v>
      </c>
    </row>
    <row r="1504" spans="1:11">
      <c r="A1504" t="s">
        <v>587</v>
      </c>
      <c r="B1504">
        <v>554</v>
      </c>
      <c r="C1504" t="s">
        <v>415</v>
      </c>
      <c r="D1504" t="s">
        <v>416</v>
      </c>
      <c r="E1504">
        <v>180632</v>
      </c>
      <c r="F1504">
        <v>0</v>
      </c>
      <c r="G1504" t="s">
        <v>310</v>
      </c>
      <c r="H1504" t="s">
        <v>311</v>
      </c>
      <c r="I1504">
        <v>2017</v>
      </c>
      <c r="J1504" t="s">
        <v>312</v>
      </c>
      <c r="K1504">
        <v>26820.039982224502</v>
      </c>
    </row>
    <row r="1505" spans="1:11">
      <c r="A1505" t="s">
        <v>587</v>
      </c>
      <c r="B1505">
        <v>558</v>
      </c>
      <c r="C1505" t="s">
        <v>521</v>
      </c>
      <c r="D1505" t="s">
        <v>522</v>
      </c>
      <c r="E1505">
        <v>180632</v>
      </c>
      <c r="F1505">
        <v>0</v>
      </c>
      <c r="G1505" t="s">
        <v>310</v>
      </c>
      <c r="H1505" t="s">
        <v>311</v>
      </c>
      <c r="I1505">
        <v>2017</v>
      </c>
      <c r="J1505" t="s">
        <v>312</v>
      </c>
      <c r="K1505">
        <v>24.034030000000001</v>
      </c>
    </row>
    <row r="1506" spans="1:11">
      <c r="A1506" t="s">
        <v>587</v>
      </c>
      <c r="B1506">
        <v>562</v>
      </c>
      <c r="C1506" t="s">
        <v>605</v>
      </c>
      <c r="D1506" t="s">
        <v>606</v>
      </c>
      <c r="E1506">
        <v>180632</v>
      </c>
      <c r="F1506">
        <v>0</v>
      </c>
      <c r="G1506" t="s">
        <v>310</v>
      </c>
      <c r="H1506" t="s">
        <v>311</v>
      </c>
      <c r="I1506">
        <v>2017</v>
      </c>
      <c r="J1506" t="s">
        <v>312</v>
      </c>
      <c r="K1506">
        <v>0.81761399999999995</v>
      </c>
    </row>
    <row r="1507" spans="1:11">
      <c r="A1507" t="s">
        <v>587</v>
      </c>
      <c r="B1507">
        <v>579</v>
      </c>
      <c r="C1507" t="s">
        <v>417</v>
      </c>
      <c r="D1507" t="s">
        <v>418</v>
      </c>
      <c r="E1507">
        <v>180632</v>
      </c>
      <c r="F1507">
        <v>0</v>
      </c>
      <c r="G1507" t="s">
        <v>310</v>
      </c>
      <c r="H1507" t="s">
        <v>311</v>
      </c>
      <c r="I1507">
        <v>2017</v>
      </c>
      <c r="J1507" t="s">
        <v>312</v>
      </c>
      <c r="K1507">
        <v>5389.916040477</v>
      </c>
    </row>
    <row r="1508" spans="1:11">
      <c r="A1508" t="s">
        <v>587</v>
      </c>
      <c r="B1508">
        <v>591</v>
      </c>
      <c r="C1508" t="s">
        <v>421</v>
      </c>
      <c r="D1508" t="s">
        <v>422</v>
      </c>
      <c r="E1508">
        <v>180632</v>
      </c>
      <c r="F1508">
        <v>0</v>
      </c>
      <c r="G1508" t="s">
        <v>310</v>
      </c>
      <c r="H1508" t="s">
        <v>311</v>
      </c>
      <c r="I1508">
        <v>2017</v>
      </c>
      <c r="J1508" t="s">
        <v>312</v>
      </c>
      <c r="K1508">
        <v>3781.35</v>
      </c>
    </row>
    <row r="1509" spans="1:11">
      <c r="A1509" t="s">
        <v>587</v>
      </c>
      <c r="B1509">
        <v>604</v>
      </c>
      <c r="C1509" t="s">
        <v>523</v>
      </c>
      <c r="D1509" t="s">
        <v>524</v>
      </c>
      <c r="E1509">
        <v>180632</v>
      </c>
      <c r="F1509">
        <v>0</v>
      </c>
      <c r="G1509" t="s">
        <v>310</v>
      </c>
      <c r="H1509" t="s">
        <v>311</v>
      </c>
      <c r="I1509">
        <v>2017</v>
      </c>
      <c r="J1509" t="s">
        <v>312</v>
      </c>
      <c r="K1509">
        <v>2053.4363499999999</v>
      </c>
    </row>
    <row r="1510" spans="1:11">
      <c r="A1510" t="s">
        <v>587</v>
      </c>
      <c r="B1510">
        <v>608</v>
      </c>
      <c r="C1510" t="s">
        <v>425</v>
      </c>
      <c r="D1510" t="s">
        <v>426</v>
      </c>
      <c r="E1510">
        <v>180632</v>
      </c>
      <c r="F1510">
        <v>0</v>
      </c>
      <c r="G1510" t="s">
        <v>310</v>
      </c>
      <c r="H1510" t="s">
        <v>311</v>
      </c>
      <c r="I1510">
        <v>2017</v>
      </c>
      <c r="J1510" t="s">
        <v>312</v>
      </c>
      <c r="K1510">
        <v>1148.126</v>
      </c>
    </row>
    <row r="1511" spans="1:11">
      <c r="A1511" t="s">
        <v>587</v>
      </c>
      <c r="B1511">
        <v>616</v>
      </c>
      <c r="C1511" t="s">
        <v>427</v>
      </c>
      <c r="D1511" t="s">
        <v>428</v>
      </c>
      <c r="E1511">
        <v>180632</v>
      </c>
      <c r="F1511">
        <v>0</v>
      </c>
      <c r="G1511" t="s">
        <v>310</v>
      </c>
      <c r="H1511" t="s">
        <v>311</v>
      </c>
      <c r="I1511">
        <v>2017</v>
      </c>
      <c r="J1511" t="s">
        <v>312</v>
      </c>
      <c r="K1511">
        <v>210626.995</v>
      </c>
    </row>
    <row r="1512" spans="1:11">
      <c r="A1512" t="s">
        <v>587</v>
      </c>
      <c r="B1512">
        <v>620</v>
      </c>
      <c r="C1512" t="s">
        <v>429</v>
      </c>
      <c r="D1512" t="s">
        <v>430</v>
      </c>
      <c r="E1512">
        <v>180632</v>
      </c>
      <c r="F1512">
        <v>0</v>
      </c>
      <c r="G1512" t="s">
        <v>310</v>
      </c>
      <c r="H1512" t="s">
        <v>311</v>
      </c>
      <c r="I1512">
        <v>2017</v>
      </c>
      <c r="J1512" t="s">
        <v>312</v>
      </c>
      <c r="K1512">
        <v>5594.5989555105998</v>
      </c>
    </row>
    <row r="1513" spans="1:11">
      <c r="A1513" t="s">
        <v>587</v>
      </c>
      <c r="B1513">
        <v>642</v>
      </c>
      <c r="C1513" t="s">
        <v>431</v>
      </c>
      <c r="D1513" t="s">
        <v>432</v>
      </c>
      <c r="E1513">
        <v>180632</v>
      </c>
      <c r="F1513">
        <v>0</v>
      </c>
      <c r="G1513" t="s">
        <v>310</v>
      </c>
      <c r="H1513" t="s">
        <v>311</v>
      </c>
      <c r="I1513">
        <v>2017</v>
      </c>
      <c r="J1513" t="s">
        <v>312</v>
      </c>
      <c r="K1513">
        <v>12533.088110000001</v>
      </c>
    </row>
    <row r="1514" spans="1:11">
      <c r="A1514" t="s">
        <v>587</v>
      </c>
      <c r="B1514">
        <v>643</v>
      </c>
      <c r="C1514" t="s">
        <v>575</v>
      </c>
      <c r="D1514" t="s">
        <v>576</v>
      </c>
      <c r="E1514">
        <v>180632</v>
      </c>
      <c r="F1514">
        <v>0</v>
      </c>
      <c r="G1514" t="s">
        <v>310</v>
      </c>
      <c r="H1514" t="s">
        <v>311</v>
      </c>
      <c r="I1514">
        <v>2017</v>
      </c>
      <c r="J1514" t="s">
        <v>312</v>
      </c>
      <c r="K1514">
        <v>48688.480349999998</v>
      </c>
    </row>
    <row r="1515" spans="1:11">
      <c r="A1515" t="s">
        <v>587</v>
      </c>
      <c r="B1515">
        <v>646</v>
      </c>
      <c r="C1515" t="s">
        <v>593</v>
      </c>
      <c r="D1515" t="s">
        <v>594</v>
      </c>
      <c r="E1515">
        <v>180632</v>
      </c>
      <c r="F1515">
        <v>0</v>
      </c>
      <c r="G1515" t="s">
        <v>310</v>
      </c>
      <c r="H1515" t="s">
        <v>311</v>
      </c>
      <c r="I1515">
        <v>2017</v>
      </c>
      <c r="J1515" t="s">
        <v>312</v>
      </c>
      <c r="K1515">
        <v>3.5099148708599999</v>
      </c>
    </row>
    <row r="1516" spans="1:11">
      <c r="A1516" t="s">
        <v>587</v>
      </c>
      <c r="B1516">
        <v>682</v>
      </c>
      <c r="C1516" t="s">
        <v>527</v>
      </c>
      <c r="D1516" t="s">
        <v>528</v>
      </c>
      <c r="E1516">
        <v>180632</v>
      </c>
      <c r="F1516">
        <v>0</v>
      </c>
      <c r="G1516" t="s">
        <v>310</v>
      </c>
      <c r="H1516" t="s">
        <v>311</v>
      </c>
      <c r="I1516">
        <v>2017</v>
      </c>
      <c r="J1516" t="s">
        <v>312</v>
      </c>
      <c r="K1516">
        <v>74.251750968120007</v>
      </c>
    </row>
    <row r="1517" spans="1:11">
      <c r="A1517" t="s">
        <v>587</v>
      </c>
      <c r="B1517">
        <v>686</v>
      </c>
      <c r="C1517" t="s">
        <v>529</v>
      </c>
      <c r="D1517" t="s">
        <v>530</v>
      </c>
      <c r="E1517">
        <v>180632</v>
      </c>
      <c r="F1517">
        <v>0</v>
      </c>
      <c r="G1517" t="s">
        <v>310</v>
      </c>
      <c r="H1517" t="s">
        <v>311</v>
      </c>
      <c r="I1517">
        <v>2017</v>
      </c>
      <c r="J1517" t="s">
        <v>312</v>
      </c>
      <c r="K1517">
        <v>189.69453899999999</v>
      </c>
    </row>
    <row r="1518" spans="1:11">
      <c r="A1518" t="s">
        <v>587</v>
      </c>
      <c r="B1518">
        <v>688</v>
      </c>
      <c r="C1518" t="s">
        <v>531</v>
      </c>
      <c r="D1518" t="s">
        <v>532</v>
      </c>
      <c r="E1518">
        <v>180632</v>
      </c>
      <c r="F1518">
        <v>0</v>
      </c>
      <c r="G1518" t="s">
        <v>310</v>
      </c>
      <c r="H1518" t="s">
        <v>311</v>
      </c>
      <c r="I1518">
        <v>2017</v>
      </c>
      <c r="J1518" t="s">
        <v>312</v>
      </c>
      <c r="K1518">
        <v>18848.240000000002</v>
      </c>
    </row>
    <row r="1519" spans="1:11">
      <c r="A1519" t="s">
        <v>587</v>
      </c>
      <c r="B1519">
        <v>699</v>
      </c>
      <c r="C1519" t="s">
        <v>433</v>
      </c>
      <c r="D1519" t="s">
        <v>434</v>
      </c>
      <c r="E1519">
        <v>180632</v>
      </c>
      <c r="F1519">
        <v>0</v>
      </c>
      <c r="G1519" t="s">
        <v>310</v>
      </c>
      <c r="H1519" t="s">
        <v>311</v>
      </c>
      <c r="I1519">
        <v>2017</v>
      </c>
      <c r="J1519" t="s">
        <v>312</v>
      </c>
      <c r="K1519">
        <v>1884.8679211333999</v>
      </c>
    </row>
    <row r="1520" spans="1:11">
      <c r="A1520" t="s">
        <v>587</v>
      </c>
      <c r="B1520">
        <v>702</v>
      </c>
      <c r="C1520" t="s">
        <v>533</v>
      </c>
      <c r="D1520" t="s">
        <v>534</v>
      </c>
      <c r="E1520">
        <v>180632</v>
      </c>
      <c r="F1520">
        <v>0</v>
      </c>
      <c r="G1520" t="s">
        <v>310</v>
      </c>
      <c r="H1520" t="s">
        <v>311</v>
      </c>
      <c r="I1520">
        <v>2017</v>
      </c>
      <c r="J1520" t="s">
        <v>312</v>
      </c>
      <c r="K1520">
        <v>18448.743770000001</v>
      </c>
    </row>
    <row r="1521" spans="1:11">
      <c r="A1521" t="s">
        <v>587</v>
      </c>
      <c r="B1521">
        <v>703</v>
      </c>
      <c r="C1521" t="s">
        <v>435</v>
      </c>
      <c r="D1521" t="s">
        <v>436</v>
      </c>
      <c r="E1521">
        <v>180632</v>
      </c>
      <c r="F1521">
        <v>0</v>
      </c>
      <c r="G1521" t="s">
        <v>310</v>
      </c>
      <c r="H1521" t="s">
        <v>311</v>
      </c>
      <c r="I1521">
        <v>2017</v>
      </c>
      <c r="J1521" t="s">
        <v>312</v>
      </c>
      <c r="K1521">
        <v>27909.575697</v>
      </c>
    </row>
    <row r="1522" spans="1:11">
      <c r="A1522" t="s">
        <v>587</v>
      </c>
      <c r="B1522">
        <v>704</v>
      </c>
      <c r="C1522" t="s">
        <v>535</v>
      </c>
      <c r="D1522" t="s">
        <v>536</v>
      </c>
      <c r="E1522">
        <v>180632</v>
      </c>
      <c r="F1522">
        <v>0</v>
      </c>
      <c r="G1522" t="s">
        <v>310</v>
      </c>
      <c r="H1522" t="s">
        <v>311</v>
      </c>
      <c r="I1522">
        <v>2017</v>
      </c>
      <c r="J1522" t="s">
        <v>312</v>
      </c>
      <c r="K1522">
        <v>6715.0776999999998</v>
      </c>
    </row>
    <row r="1523" spans="1:11">
      <c r="A1523" t="s">
        <v>587</v>
      </c>
      <c r="B1523">
        <v>705</v>
      </c>
      <c r="C1523" t="s">
        <v>437</v>
      </c>
      <c r="D1523" t="s">
        <v>438</v>
      </c>
      <c r="E1523">
        <v>180632</v>
      </c>
      <c r="F1523">
        <v>0</v>
      </c>
      <c r="G1523" t="s">
        <v>310</v>
      </c>
      <c r="H1523" t="s">
        <v>311</v>
      </c>
      <c r="I1523">
        <v>2017</v>
      </c>
      <c r="J1523" t="s">
        <v>312</v>
      </c>
      <c r="K1523">
        <v>1891.0884599999999</v>
      </c>
    </row>
    <row r="1524" spans="1:11">
      <c r="A1524" t="s">
        <v>587</v>
      </c>
      <c r="B1524">
        <v>710</v>
      </c>
      <c r="C1524" t="s">
        <v>439</v>
      </c>
      <c r="D1524" t="s">
        <v>440</v>
      </c>
      <c r="E1524">
        <v>180632</v>
      </c>
      <c r="F1524">
        <v>0</v>
      </c>
      <c r="G1524" t="s">
        <v>310</v>
      </c>
      <c r="H1524" t="s">
        <v>311</v>
      </c>
      <c r="I1524">
        <v>2017</v>
      </c>
      <c r="J1524" t="s">
        <v>312</v>
      </c>
      <c r="K1524">
        <v>6211.6465353669601</v>
      </c>
    </row>
    <row r="1525" spans="1:11">
      <c r="A1525" t="s">
        <v>587</v>
      </c>
      <c r="B1525">
        <v>716</v>
      </c>
      <c r="C1525" t="s">
        <v>471</v>
      </c>
      <c r="D1525" t="s">
        <v>472</v>
      </c>
      <c r="E1525">
        <v>180632</v>
      </c>
      <c r="F1525">
        <v>0</v>
      </c>
      <c r="G1525" t="s">
        <v>310</v>
      </c>
      <c r="H1525" t="s">
        <v>311</v>
      </c>
      <c r="I1525">
        <v>2017</v>
      </c>
      <c r="J1525" t="s">
        <v>312</v>
      </c>
      <c r="K1525">
        <v>52.309440000000002</v>
      </c>
    </row>
    <row r="1526" spans="1:11">
      <c r="A1526" t="s">
        <v>587</v>
      </c>
      <c r="B1526">
        <v>724</v>
      </c>
      <c r="C1526" t="s">
        <v>441</v>
      </c>
      <c r="D1526" t="s">
        <v>442</v>
      </c>
      <c r="E1526">
        <v>180632</v>
      </c>
      <c r="F1526">
        <v>0</v>
      </c>
      <c r="G1526" t="s">
        <v>310</v>
      </c>
      <c r="H1526" t="s">
        <v>311</v>
      </c>
      <c r="I1526">
        <v>2017</v>
      </c>
      <c r="J1526" t="s">
        <v>312</v>
      </c>
      <c r="K1526">
        <v>132239.26847499999</v>
      </c>
    </row>
    <row r="1527" spans="1:11">
      <c r="A1527" t="s">
        <v>587</v>
      </c>
      <c r="B1527">
        <v>748</v>
      </c>
      <c r="C1527" t="s">
        <v>537</v>
      </c>
      <c r="D1527" t="s">
        <v>538</v>
      </c>
      <c r="E1527">
        <v>180632</v>
      </c>
      <c r="F1527">
        <v>0</v>
      </c>
      <c r="G1527" t="s">
        <v>310</v>
      </c>
      <c r="H1527" t="s">
        <v>311</v>
      </c>
      <c r="I1527">
        <v>2017</v>
      </c>
      <c r="J1527" t="s">
        <v>312</v>
      </c>
      <c r="K1527">
        <v>0.31878801629999998</v>
      </c>
    </row>
    <row r="1528" spans="1:11">
      <c r="A1528" t="s">
        <v>587</v>
      </c>
      <c r="B1528">
        <v>752</v>
      </c>
      <c r="C1528" t="s">
        <v>443</v>
      </c>
      <c r="D1528" t="s">
        <v>444</v>
      </c>
      <c r="E1528">
        <v>180632</v>
      </c>
      <c r="F1528">
        <v>0</v>
      </c>
      <c r="G1528" t="s">
        <v>310</v>
      </c>
      <c r="H1528" t="s">
        <v>311</v>
      </c>
      <c r="I1528">
        <v>2017</v>
      </c>
      <c r="J1528" t="s">
        <v>312</v>
      </c>
      <c r="K1528">
        <v>51899.281291949999</v>
      </c>
    </row>
    <row r="1529" spans="1:11">
      <c r="A1529" t="s">
        <v>587</v>
      </c>
      <c r="B1529">
        <v>757</v>
      </c>
      <c r="C1529" t="s">
        <v>445</v>
      </c>
      <c r="D1529" t="s">
        <v>446</v>
      </c>
      <c r="E1529">
        <v>180632</v>
      </c>
      <c r="F1529">
        <v>0</v>
      </c>
      <c r="G1529" t="s">
        <v>310</v>
      </c>
      <c r="H1529" t="s">
        <v>311</v>
      </c>
      <c r="I1529">
        <v>2017</v>
      </c>
      <c r="J1529" t="s">
        <v>312</v>
      </c>
      <c r="K1529">
        <v>449571.76628340699</v>
      </c>
    </row>
    <row r="1530" spans="1:11">
      <c r="A1530" t="s">
        <v>587</v>
      </c>
      <c r="B1530">
        <v>764</v>
      </c>
      <c r="C1530" t="s">
        <v>447</v>
      </c>
      <c r="D1530" t="s">
        <v>448</v>
      </c>
      <c r="E1530">
        <v>180632</v>
      </c>
      <c r="F1530">
        <v>0</v>
      </c>
      <c r="G1530" t="s">
        <v>310</v>
      </c>
      <c r="H1530" t="s">
        <v>311</v>
      </c>
      <c r="I1530">
        <v>2017</v>
      </c>
      <c r="J1530" t="s">
        <v>312</v>
      </c>
      <c r="K1530">
        <v>723.99600999999996</v>
      </c>
    </row>
    <row r="1531" spans="1:11">
      <c r="A1531" t="s">
        <v>587</v>
      </c>
      <c r="B1531">
        <v>768</v>
      </c>
      <c r="C1531" t="s">
        <v>449</v>
      </c>
      <c r="D1531" t="s">
        <v>450</v>
      </c>
      <c r="E1531">
        <v>180632</v>
      </c>
      <c r="F1531">
        <v>0</v>
      </c>
      <c r="G1531" t="s">
        <v>310</v>
      </c>
      <c r="H1531" t="s">
        <v>311</v>
      </c>
      <c r="I1531">
        <v>2017</v>
      </c>
      <c r="J1531" t="s">
        <v>312</v>
      </c>
      <c r="K1531">
        <v>73.062475902352205</v>
      </c>
    </row>
    <row r="1532" spans="1:11">
      <c r="A1532" t="s">
        <v>587</v>
      </c>
      <c r="B1532">
        <v>780</v>
      </c>
      <c r="C1532" t="s">
        <v>599</v>
      </c>
      <c r="D1532" t="s">
        <v>600</v>
      </c>
      <c r="E1532">
        <v>180632</v>
      </c>
      <c r="F1532">
        <v>0</v>
      </c>
      <c r="G1532" t="s">
        <v>310</v>
      </c>
      <c r="H1532" t="s">
        <v>311</v>
      </c>
      <c r="I1532">
        <v>2017</v>
      </c>
      <c r="J1532" t="s">
        <v>312</v>
      </c>
      <c r="K1532">
        <v>9.0985750519999993</v>
      </c>
    </row>
    <row r="1533" spans="1:11">
      <c r="A1533" t="s">
        <v>587</v>
      </c>
      <c r="B1533">
        <v>784</v>
      </c>
      <c r="C1533" t="s">
        <v>539</v>
      </c>
      <c r="D1533" t="s">
        <v>540</v>
      </c>
      <c r="E1533">
        <v>180632</v>
      </c>
      <c r="F1533">
        <v>0</v>
      </c>
      <c r="G1533" t="s">
        <v>310</v>
      </c>
      <c r="H1533" t="s">
        <v>311</v>
      </c>
      <c r="I1533">
        <v>2017</v>
      </c>
      <c r="J1533" t="s">
        <v>312</v>
      </c>
      <c r="K1533">
        <v>55514.532578999999</v>
      </c>
    </row>
    <row r="1534" spans="1:11">
      <c r="A1534" t="s">
        <v>587</v>
      </c>
      <c r="B1534">
        <v>788</v>
      </c>
      <c r="C1534" t="s">
        <v>541</v>
      </c>
      <c r="D1534" t="s">
        <v>542</v>
      </c>
      <c r="E1534">
        <v>180632</v>
      </c>
      <c r="F1534">
        <v>0</v>
      </c>
      <c r="G1534" t="s">
        <v>310</v>
      </c>
      <c r="H1534" t="s">
        <v>311</v>
      </c>
      <c r="I1534">
        <v>2017</v>
      </c>
      <c r="J1534" t="s">
        <v>312</v>
      </c>
      <c r="K1534">
        <v>6861.4167369569705</v>
      </c>
    </row>
    <row r="1535" spans="1:11">
      <c r="A1535" t="s">
        <v>587</v>
      </c>
      <c r="B1535">
        <v>792</v>
      </c>
      <c r="C1535" t="s">
        <v>451</v>
      </c>
      <c r="D1535" t="s">
        <v>452</v>
      </c>
      <c r="E1535">
        <v>180632</v>
      </c>
      <c r="F1535">
        <v>0</v>
      </c>
      <c r="G1535" t="s">
        <v>310</v>
      </c>
      <c r="H1535" t="s">
        <v>311</v>
      </c>
      <c r="I1535">
        <v>2017</v>
      </c>
      <c r="J1535" t="s">
        <v>312</v>
      </c>
      <c r="K1535">
        <v>41573.135999999999</v>
      </c>
    </row>
    <row r="1536" spans="1:11">
      <c r="A1536" t="s">
        <v>587</v>
      </c>
      <c r="B1536">
        <v>800</v>
      </c>
      <c r="C1536" t="s">
        <v>543</v>
      </c>
      <c r="D1536" t="s">
        <v>544</v>
      </c>
      <c r="E1536">
        <v>180632</v>
      </c>
      <c r="F1536">
        <v>0</v>
      </c>
      <c r="G1536" t="s">
        <v>310</v>
      </c>
      <c r="H1536" t="s">
        <v>311</v>
      </c>
      <c r="I1536">
        <v>2017</v>
      </c>
      <c r="J1536" t="s">
        <v>312</v>
      </c>
      <c r="K1536">
        <v>8.0226600000000001</v>
      </c>
    </row>
    <row r="1537" spans="1:11">
      <c r="A1537" t="s">
        <v>587</v>
      </c>
      <c r="B1537">
        <v>804</v>
      </c>
      <c r="C1537" t="s">
        <v>453</v>
      </c>
      <c r="D1537" t="s">
        <v>454</v>
      </c>
      <c r="E1537">
        <v>180632</v>
      </c>
      <c r="F1537">
        <v>0</v>
      </c>
      <c r="G1537" t="s">
        <v>310</v>
      </c>
      <c r="H1537" t="s">
        <v>311</v>
      </c>
      <c r="I1537">
        <v>2017</v>
      </c>
      <c r="J1537" t="s">
        <v>312</v>
      </c>
      <c r="K1537">
        <v>28773.485629999999</v>
      </c>
    </row>
    <row r="1538" spans="1:11">
      <c r="A1538" t="s">
        <v>587</v>
      </c>
      <c r="B1538">
        <v>807</v>
      </c>
      <c r="C1538" t="s">
        <v>455</v>
      </c>
      <c r="D1538" t="s">
        <v>456</v>
      </c>
      <c r="E1538">
        <v>180632</v>
      </c>
      <c r="F1538">
        <v>0</v>
      </c>
      <c r="G1538" t="s">
        <v>310</v>
      </c>
      <c r="H1538" t="s">
        <v>311</v>
      </c>
      <c r="I1538">
        <v>2017</v>
      </c>
      <c r="J1538" t="s">
        <v>312</v>
      </c>
      <c r="K1538">
        <v>442.52802000000003</v>
      </c>
    </row>
    <row r="1539" spans="1:11">
      <c r="A1539" t="s">
        <v>587</v>
      </c>
      <c r="B1539">
        <v>818</v>
      </c>
      <c r="C1539" t="s">
        <v>457</v>
      </c>
      <c r="D1539" t="s">
        <v>458</v>
      </c>
      <c r="E1539">
        <v>180632</v>
      </c>
      <c r="F1539">
        <v>0</v>
      </c>
      <c r="G1539" t="s">
        <v>310</v>
      </c>
      <c r="H1539" t="s">
        <v>311</v>
      </c>
      <c r="I1539">
        <v>2017</v>
      </c>
      <c r="J1539" t="s">
        <v>312</v>
      </c>
      <c r="K1539">
        <v>50441.804511911403</v>
      </c>
    </row>
    <row r="1540" spans="1:11">
      <c r="A1540" t="s">
        <v>587</v>
      </c>
      <c r="B1540">
        <v>826</v>
      </c>
      <c r="C1540" t="s">
        <v>459</v>
      </c>
      <c r="D1540" t="s">
        <v>460</v>
      </c>
      <c r="E1540">
        <v>180632</v>
      </c>
      <c r="F1540">
        <v>0</v>
      </c>
      <c r="G1540" t="s">
        <v>310</v>
      </c>
      <c r="H1540" t="s">
        <v>311</v>
      </c>
      <c r="I1540">
        <v>2017</v>
      </c>
      <c r="J1540" t="s">
        <v>312</v>
      </c>
      <c r="K1540">
        <v>139702.893125495</v>
      </c>
    </row>
    <row r="1541" spans="1:11">
      <c r="A1541" t="s">
        <v>587</v>
      </c>
      <c r="B1541">
        <v>842</v>
      </c>
      <c r="C1541" t="s">
        <v>461</v>
      </c>
      <c r="D1541" t="s">
        <v>462</v>
      </c>
      <c r="E1541">
        <v>180632</v>
      </c>
      <c r="F1541">
        <v>0</v>
      </c>
      <c r="G1541" t="s">
        <v>310</v>
      </c>
      <c r="H1541" t="s">
        <v>311</v>
      </c>
      <c r="I1541">
        <v>2017</v>
      </c>
      <c r="J1541" t="s">
        <v>312</v>
      </c>
      <c r="K1541">
        <v>161980.79</v>
      </c>
    </row>
    <row r="1542" spans="1:11">
      <c r="A1542" t="s">
        <v>587</v>
      </c>
      <c r="B1542">
        <v>858</v>
      </c>
      <c r="C1542" t="s">
        <v>545</v>
      </c>
      <c r="D1542" t="s">
        <v>546</v>
      </c>
      <c r="E1542">
        <v>180632</v>
      </c>
      <c r="F1542">
        <v>0</v>
      </c>
      <c r="G1542" t="s">
        <v>310</v>
      </c>
      <c r="H1542" t="s">
        <v>311</v>
      </c>
      <c r="I1542">
        <v>2017</v>
      </c>
      <c r="J1542" t="s">
        <v>312</v>
      </c>
      <c r="K1542">
        <v>0.97899999999999998</v>
      </c>
    </row>
    <row r="1543" spans="1:11">
      <c r="A1543" t="s">
        <v>587</v>
      </c>
      <c r="B1543">
        <v>860</v>
      </c>
      <c r="C1543" t="s">
        <v>463</v>
      </c>
      <c r="D1543" t="s">
        <v>464</v>
      </c>
      <c r="E1543">
        <v>180632</v>
      </c>
      <c r="F1543">
        <v>0</v>
      </c>
      <c r="G1543" t="s">
        <v>310</v>
      </c>
      <c r="H1543" t="s">
        <v>311</v>
      </c>
      <c r="I1543">
        <v>2017</v>
      </c>
      <c r="J1543" t="s">
        <v>312</v>
      </c>
      <c r="K1543">
        <v>41.277999999999999</v>
      </c>
    </row>
    <row r="1544" spans="1:11">
      <c r="A1544" t="s">
        <v>587</v>
      </c>
      <c r="B1544">
        <v>882</v>
      </c>
      <c r="C1544" t="s">
        <v>549</v>
      </c>
      <c r="D1544" t="s">
        <v>550</v>
      </c>
      <c r="E1544">
        <v>180632</v>
      </c>
      <c r="F1544">
        <v>0</v>
      </c>
      <c r="G1544" t="s">
        <v>310</v>
      </c>
      <c r="H1544" t="s">
        <v>311</v>
      </c>
      <c r="I1544">
        <v>2017</v>
      </c>
      <c r="J1544" t="s">
        <v>312</v>
      </c>
      <c r="K1544">
        <v>0.74823844399999995</v>
      </c>
    </row>
    <row r="1545" spans="1:11">
      <c r="A1545" t="s">
        <v>587</v>
      </c>
      <c r="B1545">
        <v>894</v>
      </c>
      <c r="C1545" t="s">
        <v>547</v>
      </c>
      <c r="D1545" t="s">
        <v>548</v>
      </c>
      <c r="E1545">
        <v>180632</v>
      </c>
      <c r="F1545">
        <v>0</v>
      </c>
      <c r="G1545" t="s">
        <v>310</v>
      </c>
      <c r="H1545" t="s">
        <v>311</v>
      </c>
      <c r="I1545">
        <v>2017</v>
      </c>
      <c r="J1545" t="s">
        <v>312</v>
      </c>
      <c r="K1545">
        <v>56.911659999999998</v>
      </c>
    </row>
    <row r="1546" spans="1:11">
      <c r="A1546" t="s">
        <v>587</v>
      </c>
      <c r="B1546">
        <v>12</v>
      </c>
      <c r="C1546" t="s">
        <v>611</v>
      </c>
      <c r="D1546" t="s">
        <v>612</v>
      </c>
      <c r="E1546">
        <v>180631</v>
      </c>
      <c r="F1546">
        <v>0</v>
      </c>
      <c r="G1546" t="s">
        <v>310</v>
      </c>
      <c r="H1546" t="s">
        <v>311</v>
      </c>
      <c r="I1546">
        <v>2017</v>
      </c>
      <c r="J1546" t="s">
        <v>312</v>
      </c>
      <c r="K1546">
        <v>154.41864000000001</v>
      </c>
    </row>
    <row r="1547" spans="1:11">
      <c r="A1547" t="s">
        <v>587</v>
      </c>
      <c r="B1547">
        <v>24</v>
      </c>
      <c r="C1547" t="s">
        <v>475</v>
      </c>
      <c r="D1547" t="s">
        <v>476</v>
      </c>
      <c r="E1547">
        <v>180631</v>
      </c>
      <c r="F1547">
        <v>0</v>
      </c>
      <c r="G1547" t="s">
        <v>310</v>
      </c>
      <c r="H1547" t="s">
        <v>311</v>
      </c>
      <c r="I1547">
        <v>2017</v>
      </c>
      <c r="J1547" t="s">
        <v>312</v>
      </c>
      <c r="K1547">
        <v>0.45878000000000002</v>
      </c>
    </row>
    <row r="1548" spans="1:11">
      <c r="A1548" t="s">
        <v>587</v>
      </c>
      <c r="B1548">
        <v>31</v>
      </c>
      <c r="C1548" t="s">
        <v>313</v>
      </c>
      <c r="D1548" t="s">
        <v>314</v>
      </c>
      <c r="E1548">
        <v>180631</v>
      </c>
      <c r="F1548">
        <v>0</v>
      </c>
      <c r="G1548" t="s">
        <v>310</v>
      </c>
      <c r="H1548" t="s">
        <v>311</v>
      </c>
      <c r="I1548">
        <v>2017</v>
      </c>
      <c r="J1548" t="s">
        <v>312</v>
      </c>
      <c r="K1548">
        <v>30.76071</v>
      </c>
    </row>
    <row r="1549" spans="1:11">
      <c r="A1549" t="s">
        <v>587</v>
      </c>
      <c r="B1549">
        <v>32</v>
      </c>
      <c r="C1549" t="s">
        <v>315</v>
      </c>
      <c r="D1549" t="s">
        <v>316</v>
      </c>
      <c r="E1549">
        <v>180631</v>
      </c>
      <c r="F1549">
        <v>0</v>
      </c>
      <c r="G1549" t="s">
        <v>310</v>
      </c>
      <c r="H1549" t="s">
        <v>311</v>
      </c>
      <c r="I1549">
        <v>2017</v>
      </c>
      <c r="J1549" t="s">
        <v>312</v>
      </c>
      <c r="K1549">
        <v>790.42318999999998</v>
      </c>
    </row>
    <row r="1550" spans="1:11">
      <c r="A1550" t="s">
        <v>587</v>
      </c>
      <c r="B1550">
        <v>36</v>
      </c>
      <c r="C1550" t="s">
        <v>317</v>
      </c>
      <c r="D1550" t="s">
        <v>318</v>
      </c>
      <c r="E1550">
        <v>180631</v>
      </c>
      <c r="F1550">
        <v>0</v>
      </c>
      <c r="G1550" t="s">
        <v>310</v>
      </c>
      <c r="H1550" t="s">
        <v>311</v>
      </c>
      <c r="I1550">
        <v>2017</v>
      </c>
      <c r="J1550" t="s">
        <v>312</v>
      </c>
      <c r="K1550">
        <v>41526.5050103092</v>
      </c>
    </row>
    <row r="1551" spans="1:11">
      <c r="A1551" t="s">
        <v>587</v>
      </c>
      <c r="B1551">
        <v>40</v>
      </c>
      <c r="C1551" t="s">
        <v>319</v>
      </c>
      <c r="D1551" t="s">
        <v>320</v>
      </c>
      <c r="E1551">
        <v>180631</v>
      </c>
      <c r="F1551">
        <v>0</v>
      </c>
      <c r="G1551" t="s">
        <v>310</v>
      </c>
      <c r="H1551" t="s">
        <v>311</v>
      </c>
      <c r="I1551">
        <v>2017</v>
      </c>
      <c r="J1551" t="s">
        <v>312</v>
      </c>
      <c r="K1551">
        <v>153645.58310971799</v>
      </c>
    </row>
    <row r="1552" spans="1:11">
      <c r="A1552" t="s">
        <v>587</v>
      </c>
      <c r="B1552">
        <v>48</v>
      </c>
      <c r="C1552" t="s">
        <v>477</v>
      </c>
      <c r="D1552" t="s">
        <v>478</v>
      </c>
      <c r="E1552">
        <v>180631</v>
      </c>
      <c r="F1552">
        <v>0</v>
      </c>
      <c r="G1552" t="s">
        <v>310</v>
      </c>
      <c r="H1552" t="s">
        <v>311</v>
      </c>
      <c r="I1552">
        <v>2017</v>
      </c>
      <c r="J1552" t="s">
        <v>312</v>
      </c>
      <c r="K1552">
        <v>120.60883993</v>
      </c>
    </row>
    <row r="1553" spans="1:11">
      <c r="A1553" t="s">
        <v>587</v>
      </c>
      <c r="B1553">
        <v>51</v>
      </c>
      <c r="C1553" t="s">
        <v>321</v>
      </c>
      <c r="D1553" t="s">
        <v>322</v>
      </c>
      <c r="E1553">
        <v>180631</v>
      </c>
      <c r="F1553">
        <v>0</v>
      </c>
      <c r="G1553" t="s">
        <v>310</v>
      </c>
      <c r="H1553" t="s">
        <v>311</v>
      </c>
      <c r="I1553">
        <v>2017</v>
      </c>
      <c r="J1553" t="s">
        <v>312</v>
      </c>
      <c r="K1553">
        <v>271.55124000000001</v>
      </c>
    </row>
    <row r="1554" spans="1:11">
      <c r="A1554" t="s">
        <v>587</v>
      </c>
      <c r="B1554">
        <v>56</v>
      </c>
      <c r="C1554" t="s">
        <v>325</v>
      </c>
      <c r="D1554" t="s">
        <v>326</v>
      </c>
      <c r="E1554">
        <v>180631</v>
      </c>
      <c r="F1554">
        <v>0</v>
      </c>
      <c r="G1554" t="s">
        <v>310</v>
      </c>
      <c r="H1554" t="s">
        <v>311</v>
      </c>
      <c r="I1554">
        <v>2017</v>
      </c>
      <c r="J1554" t="s">
        <v>312</v>
      </c>
      <c r="K1554">
        <v>116081.292287167</v>
      </c>
    </row>
    <row r="1555" spans="1:11">
      <c r="A1555" t="s">
        <v>587</v>
      </c>
      <c r="B1555">
        <v>68</v>
      </c>
      <c r="C1555" t="s">
        <v>327</v>
      </c>
      <c r="D1555" t="s">
        <v>328</v>
      </c>
      <c r="E1555">
        <v>180631</v>
      </c>
      <c r="F1555">
        <v>0</v>
      </c>
      <c r="G1555" t="s">
        <v>310</v>
      </c>
      <c r="H1555" t="s">
        <v>311</v>
      </c>
      <c r="I1555">
        <v>2017</v>
      </c>
      <c r="J1555" t="s">
        <v>312</v>
      </c>
      <c r="K1555">
        <v>98.686340000000001</v>
      </c>
    </row>
    <row r="1556" spans="1:11">
      <c r="A1556" t="s">
        <v>587</v>
      </c>
      <c r="B1556">
        <v>70</v>
      </c>
      <c r="C1556" t="s">
        <v>329</v>
      </c>
      <c r="D1556" t="s">
        <v>330</v>
      </c>
      <c r="E1556">
        <v>180631</v>
      </c>
      <c r="F1556">
        <v>0</v>
      </c>
      <c r="G1556" t="s">
        <v>310</v>
      </c>
      <c r="H1556" t="s">
        <v>311</v>
      </c>
      <c r="I1556">
        <v>2017</v>
      </c>
      <c r="J1556" t="s">
        <v>312</v>
      </c>
      <c r="K1556">
        <v>62.109729999999999</v>
      </c>
    </row>
    <row r="1557" spans="1:11">
      <c r="A1557" t="s">
        <v>587</v>
      </c>
      <c r="B1557">
        <v>72</v>
      </c>
      <c r="C1557" t="s">
        <v>479</v>
      </c>
      <c r="D1557" t="s">
        <v>480</v>
      </c>
      <c r="E1557">
        <v>180631</v>
      </c>
      <c r="F1557">
        <v>0</v>
      </c>
      <c r="G1557" t="s">
        <v>310</v>
      </c>
      <c r="H1557" t="s">
        <v>311</v>
      </c>
      <c r="I1557">
        <v>2017</v>
      </c>
      <c r="J1557" t="s">
        <v>312</v>
      </c>
      <c r="K1557">
        <v>9.8109910149999993E-3</v>
      </c>
    </row>
    <row r="1558" spans="1:11">
      <c r="A1558" t="s">
        <v>587</v>
      </c>
      <c r="B1558">
        <v>76</v>
      </c>
      <c r="C1558" t="s">
        <v>331</v>
      </c>
      <c r="D1558" t="s">
        <v>332</v>
      </c>
      <c r="E1558">
        <v>180631</v>
      </c>
      <c r="F1558">
        <v>0</v>
      </c>
      <c r="G1558" t="s">
        <v>310</v>
      </c>
      <c r="H1558" t="s">
        <v>311</v>
      </c>
      <c r="I1558">
        <v>2017</v>
      </c>
      <c r="J1558" t="s">
        <v>312</v>
      </c>
      <c r="K1558">
        <v>8112.8010000000004</v>
      </c>
    </row>
    <row r="1559" spans="1:11">
      <c r="A1559" t="s">
        <v>587</v>
      </c>
      <c r="B1559">
        <v>97</v>
      </c>
      <c r="C1559" t="s">
        <v>333</v>
      </c>
      <c r="D1559" t="s">
        <v>334</v>
      </c>
      <c r="E1559">
        <v>180631</v>
      </c>
      <c r="F1559">
        <v>0</v>
      </c>
      <c r="G1559" t="s">
        <v>310</v>
      </c>
      <c r="H1559" t="s">
        <v>311</v>
      </c>
      <c r="I1559">
        <v>2017</v>
      </c>
      <c r="J1559" t="s">
        <v>312</v>
      </c>
      <c r="K1559">
        <v>759383.288803</v>
      </c>
    </row>
    <row r="1560" spans="1:11">
      <c r="A1560" t="s">
        <v>587</v>
      </c>
      <c r="B1560">
        <v>100</v>
      </c>
      <c r="C1560" t="s">
        <v>335</v>
      </c>
      <c r="D1560" t="s">
        <v>336</v>
      </c>
      <c r="E1560">
        <v>180631</v>
      </c>
      <c r="F1560">
        <v>0</v>
      </c>
      <c r="G1560" t="s">
        <v>310</v>
      </c>
      <c r="H1560" t="s">
        <v>311</v>
      </c>
      <c r="I1560">
        <v>2017</v>
      </c>
      <c r="J1560" t="s">
        <v>312</v>
      </c>
      <c r="K1560">
        <v>31762.890880163999</v>
      </c>
    </row>
    <row r="1561" spans="1:11">
      <c r="A1561" t="s">
        <v>587</v>
      </c>
      <c r="B1561">
        <v>112</v>
      </c>
      <c r="C1561" t="s">
        <v>569</v>
      </c>
      <c r="D1561" t="s">
        <v>570</v>
      </c>
      <c r="E1561">
        <v>180631</v>
      </c>
      <c r="F1561">
        <v>0</v>
      </c>
      <c r="G1561" t="s">
        <v>310</v>
      </c>
      <c r="H1561" t="s">
        <v>311</v>
      </c>
      <c r="I1561">
        <v>2017</v>
      </c>
      <c r="J1561" t="s">
        <v>312</v>
      </c>
      <c r="K1561">
        <v>19186.3</v>
      </c>
    </row>
    <row r="1562" spans="1:11">
      <c r="A1562" t="s">
        <v>587</v>
      </c>
      <c r="B1562">
        <v>120</v>
      </c>
      <c r="C1562" t="s">
        <v>571</v>
      </c>
      <c r="D1562" t="s">
        <v>572</v>
      </c>
      <c r="E1562">
        <v>180631</v>
      </c>
      <c r="F1562">
        <v>0</v>
      </c>
      <c r="G1562" t="s">
        <v>310</v>
      </c>
      <c r="H1562" t="s">
        <v>311</v>
      </c>
      <c r="I1562">
        <v>2017</v>
      </c>
      <c r="J1562" t="s">
        <v>312</v>
      </c>
      <c r="K1562">
        <v>1607.7613349999999</v>
      </c>
    </row>
    <row r="1563" spans="1:11">
      <c r="A1563" t="s">
        <v>587</v>
      </c>
      <c r="B1563">
        <v>124</v>
      </c>
      <c r="C1563" t="s">
        <v>337</v>
      </c>
      <c r="D1563" t="s">
        <v>338</v>
      </c>
      <c r="E1563">
        <v>180631</v>
      </c>
      <c r="F1563">
        <v>0</v>
      </c>
      <c r="G1563" t="s">
        <v>310</v>
      </c>
      <c r="H1563" t="s">
        <v>311</v>
      </c>
      <c r="I1563">
        <v>2017</v>
      </c>
      <c r="J1563" t="s">
        <v>312</v>
      </c>
      <c r="K1563">
        <v>214608.09273941</v>
      </c>
    </row>
    <row r="1564" spans="1:11">
      <c r="A1564" t="s">
        <v>587</v>
      </c>
      <c r="B1564">
        <v>144</v>
      </c>
      <c r="C1564" t="s">
        <v>339</v>
      </c>
      <c r="D1564" t="s">
        <v>340</v>
      </c>
      <c r="E1564">
        <v>180631</v>
      </c>
      <c r="F1564">
        <v>0</v>
      </c>
      <c r="G1564" t="s">
        <v>310</v>
      </c>
      <c r="H1564" t="s">
        <v>311</v>
      </c>
      <c r="I1564">
        <v>2017</v>
      </c>
      <c r="J1564" t="s">
        <v>312</v>
      </c>
      <c r="K1564">
        <v>4.1594801873299998</v>
      </c>
    </row>
    <row r="1565" spans="1:11">
      <c r="A1565" t="s">
        <v>587</v>
      </c>
      <c r="B1565">
        <v>152</v>
      </c>
      <c r="C1565" t="s">
        <v>341</v>
      </c>
      <c r="D1565" t="s">
        <v>342</v>
      </c>
      <c r="E1565">
        <v>180631</v>
      </c>
      <c r="F1565">
        <v>0</v>
      </c>
      <c r="G1565" t="s">
        <v>310</v>
      </c>
      <c r="H1565" t="s">
        <v>311</v>
      </c>
      <c r="I1565">
        <v>2017</v>
      </c>
      <c r="J1565" t="s">
        <v>312</v>
      </c>
      <c r="K1565">
        <v>1423.60245883628</v>
      </c>
    </row>
    <row r="1566" spans="1:11">
      <c r="A1566" t="s">
        <v>587</v>
      </c>
      <c r="B1566">
        <v>156</v>
      </c>
      <c r="C1566" t="s">
        <v>343</v>
      </c>
      <c r="D1566" t="s">
        <v>344</v>
      </c>
      <c r="E1566">
        <v>180631</v>
      </c>
      <c r="F1566">
        <v>0</v>
      </c>
      <c r="G1566" t="s">
        <v>310</v>
      </c>
      <c r="H1566" t="s">
        <v>311</v>
      </c>
      <c r="I1566">
        <v>2017</v>
      </c>
      <c r="J1566" t="s">
        <v>312</v>
      </c>
      <c r="K1566">
        <v>65486.148999999998</v>
      </c>
    </row>
    <row r="1567" spans="1:11">
      <c r="A1567" t="s">
        <v>587</v>
      </c>
      <c r="B1567">
        <v>170</v>
      </c>
      <c r="C1567" t="s">
        <v>487</v>
      </c>
      <c r="D1567" t="s">
        <v>488</v>
      </c>
      <c r="E1567">
        <v>180631</v>
      </c>
      <c r="F1567">
        <v>0</v>
      </c>
      <c r="G1567" t="s">
        <v>310</v>
      </c>
      <c r="H1567" t="s">
        <v>311</v>
      </c>
      <c r="I1567">
        <v>2017</v>
      </c>
      <c r="J1567" t="s">
        <v>312</v>
      </c>
      <c r="K1567">
        <v>4287.3468000000003</v>
      </c>
    </row>
    <row r="1568" spans="1:11">
      <c r="A1568" t="s">
        <v>587</v>
      </c>
      <c r="B1568">
        <v>178</v>
      </c>
      <c r="C1568" t="s">
        <v>551</v>
      </c>
      <c r="D1568" t="s">
        <v>552</v>
      </c>
      <c r="E1568">
        <v>180631</v>
      </c>
      <c r="F1568">
        <v>0</v>
      </c>
      <c r="G1568" t="s">
        <v>310</v>
      </c>
      <c r="H1568" t="s">
        <v>311</v>
      </c>
      <c r="I1568">
        <v>2017</v>
      </c>
      <c r="J1568" t="s">
        <v>312</v>
      </c>
      <c r="K1568">
        <v>12.920414344799999</v>
      </c>
    </row>
    <row r="1569" spans="1:11">
      <c r="A1569" t="s">
        <v>587</v>
      </c>
      <c r="B1569">
        <v>188</v>
      </c>
      <c r="C1569" t="s">
        <v>489</v>
      </c>
      <c r="D1569" t="s">
        <v>490</v>
      </c>
      <c r="E1569">
        <v>180631</v>
      </c>
      <c r="F1569">
        <v>0</v>
      </c>
      <c r="G1569" t="s">
        <v>310</v>
      </c>
      <c r="H1569" t="s">
        <v>311</v>
      </c>
      <c r="I1569">
        <v>2017</v>
      </c>
      <c r="J1569" t="s">
        <v>312</v>
      </c>
      <c r="K1569">
        <v>1310.8977252188599</v>
      </c>
    </row>
    <row r="1570" spans="1:11">
      <c r="A1570" t="s">
        <v>587</v>
      </c>
      <c r="B1570">
        <v>191</v>
      </c>
      <c r="C1570" t="s">
        <v>345</v>
      </c>
      <c r="D1570" t="s">
        <v>346</v>
      </c>
      <c r="E1570">
        <v>180631</v>
      </c>
      <c r="F1570">
        <v>0</v>
      </c>
      <c r="G1570" t="s">
        <v>310</v>
      </c>
      <c r="H1570" t="s">
        <v>311</v>
      </c>
      <c r="I1570">
        <v>2017</v>
      </c>
      <c r="J1570" t="s">
        <v>312</v>
      </c>
      <c r="K1570">
        <v>47651.510999999999</v>
      </c>
    </row>
    <row r="1571" spans="1:11">
      <c r="A1571" t="s">
        <v>587</v>
      </c>
      <c r="B1571">
        <v>196</v>
      </c>
      <c r="C1571" t="s">
        <v>347</v>
      </c>
      <c r="D1571" t="s">
        <v>348</v>
      </c>
      <c r="E1571">
        <v>180631</v>
      </c>
      <c r="F1571">
        <v>0</v>
      </c>
      <c r="G1571" t="s">
        <v>310</v>
      </c>
      <c r="H1571" t="s">
        <v>311</v>
      </c>
      <c r="I1571">
        <v>2017</v>
      </c>
      <c r="J1571" t="s">
        <v>312</v>
      </c>
      <c r="K1571">
        <v>2.4412410000000002</v>
      </c>
    </row>
    <row r="1572" spans="1:11">
      <c r="A1572" t="s">
        <v>587</v>
      </c>
      <c r="B1572">
        <v>203</v>
      </c>
      <c r="C1572" t="s">
        <v>349</v>
      </c>
      <c r="D1572" t="s">
        <v>350</v>
      </c>
      <c r="E1572">
        <v>180631</v>
      </c>
      <c r="F1572">
        <v>0</v>
      </c>
      <c r="G1572" t="s">
        <v>310</v>
      </c>
      <c r="H1572" t="s">
        <v>311</v>
      </c>
      <c r="I1572">
        <v>2017</v>
      </c>
      <c r="J1572" t="s">
        <v>312</v>
      </c>
      <c r="K1572">
        <v>48068.868000000002</v>
      </c>
    </row>
    <row r="1573" spans="1:11">
      <c r="A1573" t="s">
        <v>587</v>
      </c>
      <c r="B1573">
        <v>208</v>
      </c>
      <c r="C1573" t="s">
        <v>351</v>
      </c>
      <c r="D1573" t="s">
        <v>352</v>
      </c>
      <c r="E1573">
        <v>180631</v>
      </c>
      <c r="F1573">
        <v>0</v>
      </c>
      <c r="G1573" t="s">
        <v>310</v>
      </c>
      <c r="H1573" t="s">
        <v>311</v>
      </c>
      <c r="I1573">
        <v>2017</v>
      </c>
      <c r="J1573" t="s">
        <v>312</v>
      </c>
      <c r="K1573">
        <v>34160.359092999999</v>
      </c>
    </row>
    <row r="1574" spans="1:11">
      <c r="A1574" t="s">
        <v>587</v>
      </c>
      <c r="B1574">
        <v>214</v>
      </c>
      <c r="C1574" t="s">
        <v>353</v>
      </c>
      <c r="D1574" t="s">
        <v>354</v>
      </c>
      <c r="E1574">
        <v>180631</v>
      </c>
      <c r="F1574">
        <v>0</v>
      </c>
      <c r="G1574" t="s">
        <v>310</v>
      </c>
      <c r="H1574" t="s">
        <v>311</v>
      </c>
      <c r="I1574">
        <v>2017</v>
      </c>
      <c r="J1574" t="s">
        <v>312</v>
      </c>
      <c r="K1574">
        <v>96.486394799999999</v>
      </c>
    </row>
    <row r="1575" spans="1:11">
      <c r="A1575" t="s">
        <v>587</v>
      </c>
      <c r="B1575">
        <v>218</v>
      </c>
      <c r="C1575" t="s">
        <v>355</v>
      </c>
      <c r="D1575" t="s">
        <v>356</v>
      </c>
      <c r="E1575">
        <v>180631</v>
      </c>
      <c r="F1575">
        <v>0</v>
      </c>
      <c r="G1575" t="s">
        <v>310</v>
      </c>
      <c r="H1575" t="s">
        <v>311</v>
      </c>
      <c r="I1575">
        <v>2017</v>
      </c>
      <c r="J1575" t="s">
        <v>312</v>
      </c>
      <c r="K1575">
        <v>1250.5207499999999</v>
      </c>
    </row>
    <row r="1576" spans="1:11">
      <c r="A1576" t="s">
        <v>587</v>
      </c>
      <c r="B1576">
        <v>222</v>
      </c>
      <c r="C1576" t="s">
        <v>357</v>
      </c>
      <c r="D1576" t="s">
        <v>358</v>
      </c>
      <c r="E1576">
        <v>180631</v>
      </c>
      <c r="F1576">
        <v>0</v>
      </c>
      <c r="G1576" t="s">
        <v>310</v>
      </c>
      <c r="H1576" t="s">
        <v>311</v>
      </c>
      <c r="I1576">
        <v>2017</v>
      </c>
      <c r="J1576" t="s">
        <v>312</v>
      </c>
      <c r="K1576">
        <v>34.387929999999997</v>
      </c>
    </row>
    <row r="1577" spans="1:11">
      <c r="A1577" t="s">
        <v>587</v>
      </c>
      <c r="B1577">
        <v>233</v>
      </c>
      <c r="C1577" t="s">
        <v>359</v>
      </c>
      <c r="D1577" t="s">
        <v>360</v>
      </c>
      <c r="E1577">
        <v>180631</v>
      </c>
      <c r="F1577">
        <v>0</v>
      </c>
      <c r="G1577" t="s">
        <v>310</v>
      </c>
      <c r="H1577" t="s">
        <v>311</v>
      </c>
      <c r="I1577">
        <v>2017</v>
      </c>
      <c r="J1577" t="s">
        <v>312</v>
      </c>
      <c r="K1577">
        <v>1837.4902443808801</v>
      </c>
    </row>
    <row r="1578" spans="1:11">
      <c r="A1578" t="s">
        <v>587</v>
      </c>
      <c r="B1578">
        <v>246</v>
      </c>
      <c r="C1578" t="s">
        <v>361</v>
      </c>
      <c r="D1578" t="s">
        <v>362</v>
      </c>
      <c r="E1578">
        <v>180631</v>
      </c>
      <c r="F1578">
        <v>0</v>
      </c>
      <c r="G1578" t="s">
        <v>310</v>
      </c>
      <c r="H1578" t="s">
        <v>311</v>
      </c>
      <c r="I1578">
        <v>2017</v>
      </c>
      <c r="J1578" t="s">
        <v>312</v>
      </c>
      <c r="K1578">
        <v>7032.2240124359996</v>
      </c>
    </row>
    <row r="1579" spans="1:11">
      <c r="A1579" t="s">
        <v>587</v>
      </c>
      <c r="B1579">
        <v>251</v>
      </c>
      <c r="C1579" t="s">
        <v>363</v>
      </c>
      <c r="D1579" t="s">
        <v>364</v>
      </c>
      <c r="E1579">
        <v>180631</v>
      </c>
      <c r="F1579">
        <v>0</v>
      </c>
      <c r="G1579" t="s">
        <v>310</v>
      </c>
      <c r="H1579" t="s">
        <v>311</v>
      </c>
      <c r="I1579">
        <v>2017</v>
      </c>
      <c r="J1579" t="s">
        <v>312</v>
      </c>
      <c r="K1579">
        <v>105987.879905391</v>
      </c>
    </row>
    <row r="1580" spans="1:11">
      <c r="A1580" t="s">
        <v>587</v>
      </c>
      <c r="B1580">
        <v>258</v>
      </c>
      <c r="C1580" t="s">
        <v>561</v>
      </c>
      <c r="D1580" t="s">
        <v>562</v>
      </c>
      <c r="E1580">
        <v>180631</v>
      </c>
      <c r="F1580">
        <v>0</v>
      </c>
      <c r="G1580" t="s">
        <v>310</v>
      </c>
      <c r="H1580" t="s">
        <v>311</v>
      </c>
      <c r="I1580">
        <v>2017</v>
      </c>
      <c r="J1580" t="s">
        <v>312</v>
      </c>
      <c r="K1580">
        <v>39.924002562079998</v>
      </c>
    </row>
    <row r="1581" spans="1:11">
      <c r="A1581" t="s">
        <v>587</v>
      </c>
      <c r="B1581">
        <v>268</v>
      </c>
      <c r="C1581" t="s">
        <v>365</v>
      </c>
      <c r="D1581" t="s">
        <v>366</v>
      </c>
      <c r="E1581">
        <v>180631</v>
      </c>
      <c r="F1581">
        <v>0</v>
      </c>
      <c r="G1581" t="s">
        <v>310</v>
      </c>
      <c r="H1581" t="s">
        <v>311</v>
      </c>
      <c r="I1581">
        <v>2017</v>
      </c>
      <c r="J1581" t="s">
        <v>312</v>
      </c>
      <c r="K1581">
        <v>309.96217999999999</v>
      </c>
    </row>
    <row r="1582" spans="1:11">
      <c r="A1582" t="s">
        <v>587</v>
      </c>
      <c r="B1582">
        <v>275</v>
      </c>
      <c r="C1582" t="s">
        <v>588</v>
      </c>
      <c r="D1582" t="s">
        <v>589</v>
      </c>
      <c r="E1582">
        <v>180631</v>
      </c>
      <c r="F1582">
        <v>0</v>
      </c>
      <c r="G1582" t="s">
        <v>310</v>
      </c>
      <c r="H1582" t="s">
        <v>311</v>
      </c>
      <c r="I1582">
        <v>2017</v>
      </c>
      <c r="J1582" t="s">
        <v>312</v>
      </c>
      <c r="K1582">
        <v>5171.2732967719303</v>
      </c>
    </row>
    <row r="1583" spans="1:11">
      <c r="A1583" t="s">
        <v>587</v>
      </c>
      <c r="B1583">
        <v>276</v>
      </c>
      <c r="C1583" t="s">
        <v>367</v>
      </c>
      <c r="D1583" t="s">
        <v>368</v>
      </c>
      <c r="E1583">
        <v>180631</v>
      </c>
      <c r="F1583">
        <v>0</v>
      </c>
      <c r="G1583" t="s">
        <v>310</v>
      </c>
      <c r="H1583" t="s">
        <v>311</v>
      </c>
      <c r="I1583">
        <v>2017</v>
      </c>
      <c r="J1583" t="s">
        <v>312</v>
      </c>
      <c r="K1583">
        <v>1159229.765805</v>
      </c>
    </row>
    <row r="1584" spans="1:11">
      <c r="A1584" t="s">
        <v>587</v>
      </c>
      <c r="B1584">
        <v>288</v>
      </c>
      <c r="C1584" t="s">
        <v>493</v>
      </c>
      <c r="D1584" t="s">
        <v>494</v>
      </c>
      <c r="E1584">
        <v>180631</v>
      </c>
      <c r="F1584">
        <v>0</v>
      </c>
      <c r="G1584" t="s">
        <v>310</v>
      </c>
      <c r="H1584" t="s">
        <v>311</v>
      </c>
      <c r="I1584">
        <v>2017</v>
      </c>
      <c r="J1584" t="s">
        <v>312</v>
      </c>
      <c r="K1584">
        <v>994.74556352853995</v>
      </c>
    </row>
    <row r="1585" spans="1:11">
      <c r="A1585" t="s">
        <v>587</v>
      </c>
      <c r="B1585">
        <v>300</v>
      </c>
      <c r="C1585" t="s">
        <v>369</v>
      </c>
      <c r="D1585" t="s">
        <v>370</v>
      </c>
      <c r="E1585">
        <v>180631</v>
      </c>
      <c r="F1585">
        <v>0</v>
      </c>
      <c r="G1585" t="s">
        <v>310</v>
      </c>
      <c r="H1585" t="s">
        <v>311</v>
      </c>
      <c r="I1585">
        <v>2017</v>
      </c>
      <c r="J1585" t="s">
        <v>312</v>
      </c>
      <c r="K1585">
        <v>3685.395099672</v>
      </c>
    </row>
    <row r="1586" spans="1:11">
      <c r="A1586" t="s">
        <v>587</v>
      </c>
      <c r="B1586">
        <v>320</v>
      </c>
      <c r="C1586" t="s">
        <v>371</v>
      </c>
      <c r="D1586" t="s">
        <v>372</v>
      </c>
      <c r="E1586">
        <v>180631</v>
      </c>
      <c r="F1586">
        <v>0</v>
      </c>
      <c r="G1586" t="s">
        <v>310</v>
      </c>
      <c r="H1586" t="s">
        <v>311</v>
      </c>
      <c r="I1586">
        <v>2017</v>
      </c>
      <c r="J1586" t="s">
        <v>312</v>
      </c>
      <c r="K1586">
        <v>103.727</v>
      </c>
    </row>
    <row r="1587" spans="1:11">
      <c r="A1587" t="s">
        <v>587</v>
      </c>
      <c r="B1587">
        <v>340</v>
      </c>
      <c r="C1587" t="s">
        <v>495</v>
      </c>
      <c r="D1587" t="s">
        <v>496</v>
      </c>
      <c r="E1587">
        <v>180631</v>
      </c>
      <c r="F1587">
        <v>0</v>
      </c>
      <c r="G1587" t="s">
        <v>310</v>
      </c>
      <c r="H1587" t="s">
        <v>311</v>
      </c>
      <c r="I1587">
        <v>2017</v>
      </c>
      <c r="J1587" t="s">
        <v>312</v>
      </c>
      <c r="K1587">
        <v>0.2</v>
      </c>
    </row>
    <row r="1588" spans="1:11">
      <c r="A1588" t="s">
        <v>587</v>
      </c>
      <c r="B1588">
        <v>344</v>
      </c>
      <c r="C1588" t="s">
        <v>375</v>
      </c>
      <c r="D1588" t="s">
        <v>376</v>
      </c>
      <c r="E1588">
        <v>180631</v>
      </c>
      <c r="F1588">
        <v>0</v>
      </c>
      <c r="G1588" t="s">
        <v>310</v>
      </c>
      <c r="H1588" t="s">
        <v>311</v>
      </c>
      <c r="I1588">
        <v>2017</v>
      </c>
      <c r="J1588" t="s">
        <v>312</v>
      </c>
      <c r="K1588">
        <v>18878.921989738799</v>
      </c>
    </row>
    <row r="1589" spans="1:11">
      <c r="A1589" t="s">
        <v>587</v>
      </c>
      <c r="B1589">
        <v>348</v>
      </c>
      <c r="C1589" t="s">
        <v>377</v>
      </c>
      <c r="D1589" t="s">
        <v>378</v>
      </c>
      <c r="E1589">
        <v>180631</v>
      </c>
      <c r="F1589">
        <v>0</v>
      </c>
      <c r="G1589" t="s">
        <v>310</v>
      </c>
      <c r="H1589" t="s">
        <v>311</v>
      </c>
      <c r="I1589">
        <v>2017</v>
      </c>
      <c r="J1589" t="s">
        <v>312</v>
      </c>
      <c r="K1589">
        <v>45130.989000000001</v>
      </c>
    </row>
    <row r="1590" spans="1:11">
      <c r="A1590" t="s">
        <v>587</v>
      </c>
      <c r="B1590">
        <v>352</v>
      </c>
      <c r="C1590" t="s">
        <v>379</v>
      </c>
      <c r="D1590" t="s">
        <v>380</v>
      </c>
      <c r="E1590">
        <v>180631</v>
      </c>
      <c r="F1590">
        <v>0</v>
      </c>
      <c r="G1590" t="s">
        <v>310</v>
      </c>
      <c r="H1590" t="s">
        <v>311</v>
      </c>
      <c r="I1590">
        <v>2017</v>
      </c>
      <c r="J1590" t="s">
        <v>312</v>
      </c>
      <c r="K1590">
        <v>540.21485216988003</v>
      </c>
    </row>
    <row r="1591" spans="1:11">
      <c r="A1591" t="s">
        <v>587</v>
      </c>
      <c r="B1591">
        <v>360</v>
      </c>
      <c r="C1591" t="s">
        <v>497</v>
      </c>
      <c r="D1591" t="s">
        <v>498</v>
      </c>
      <c r="E1591">
        <v>180631</v>
      </c>
      <c r="F1591">
        <v>0</v>
      </c>
      <c r="G1591" t="s">
        <v>310</v>
      </c>
      <c r="H1591" t="s">
        <v>311</v>
      </c>
      <c r="I1591">
        <v>2017</v>
      </c>
      <c r="J1591" t="s">
        <v>312</v>
      </c>
      <c r="K1591">
        <v>2258.01629</v>
      </c>
    </row>
    <row r="1592" spans="1:11">
      <c r="A1592" t="s">
        <v>587</v>
      </c>
      <c r="B1592">
        <v>364</v>
      </c>
      <c r="C1592" t="s">
        <v>563</v>
      </c>
      <c r="D1592" t="s">
        <v>564</v>
      </c>
      <c r="E1592">
        <v>180631</v>
      </c>
      <c r="F1592">
        <v>0</v>
      </c>
      <c r="G1592" t="s">
        <v>310</v>
      </c>
      <c r="H1592" t="s">
        <v>311</v>
      </c>
      <c r="I1592">
        <v>2017</v>
      </c>
      <c r="J1592" t="s">
        <v>312</v>
      </c>
      <c r="K1592">
        <v>812.61699999999996</v>
      </c>
    </row>
    <row r="1593" spans="1:11">
      <c r="A1593" t="s">
        <v>587</v>
      </c>
      <c r="B1593">
        <v>372</v>
      </c>
      <c r="C1593" t="s">
        <v>381</v>
      </c>
      <c r="D1593" t="s">
        <v>382</v>
      </c>
      <c r="E1593">
        <v>180631</v>
      </c>
      <c r="F1593">
        <v>0</v>
      </c>
      <c r="G1593" t="s">
        <v>310</v>
      </c>
      <c r="H1593" t="s">
        <v>311</v>
      </c>
      <c r="I1593">
        <v>2017</v>
      </c>
      <c r="J1593" t="s">
        <v>312</v>
      </c>
      <c r="K1593">
        <v>27510.119365953</v>
      </c>
    </row>
    <row r="1594" spans="1:11">
      <c r="A1594" t="s">
        <v>587</v>
      </c>
      <c r="B1594">
        <v>376</v>
      </c>
      <c r="C1594" t="s">
        <v>383</v>
      </c>
      <c r="D1594" t="s">
        <v>384</v>
      </c>
      <c r="E1594">
        <v>180631</v>
      </c>
      <c r="F1594">
        <v>0</v>
      </c>
      <c r="G1594" t="s">
        <v>310</v>
      </c>
      <c r="H1594" t="s">
        <v>311</v>
      </c>
      <c r="I1594">
        <v>2017</v>
      </c>
      <c r="J1594" t="s">
        <v>312</v>
      </c>
      <c r="K1594">
        <v>709</v>
      </c>
    </row>
    <row r="1595" spans="1:11">
      <c r="A1595" t="s">
        <v>587</v>
      </c>
      <c r="B1595">
        <v>380</v>
      </c>
      <c r="C1595" t="s">
        <v>385</v>
      </c>
      <c r="D1595" t="s">
        <v>386</v>
      </c>
      <c r="E1595">
        <v>180631</v>
      </c>
      <c r="F1595">
        <v>0</v>
      </c>
      <c r="G1595" t="s">
        <v>310</v>
      </c>
      <c r="H1595" t="s">
        <v>311</v>
      </c>
      <c r="I1595">
        <v>2017</v>
      </c>
      <c r="J1595" t="s">
        <v>312</v>
      </c>
      <c r="K1595">
        <v>147003.69513800001</v>
      </c>
    </row>
    <row r="1596" spans="1:11">
      <c r="A1596" t="s">
        <v>587</v>
      </c>
      <c r="B1596">
        <v>384</v>
      </c>
      <c r="C1596" t="s">
        <v>499</v>
      </c>
      <c r="D1596" t="s">
        <v>500</v>
      </c>
      <c r="E1596">
        <v>180631</v>
      </c>
      <c r="F1596">
        <v>0</v>
      </c>
      <c r="G1596" t="s">
        <v>310</v>
      </c>
      <c r="H1596" t="s">
        <v>311</v>
      </c>
      <c r="I1596">
        <v>2017</v>
      </c>
      <c r="J1596" t="s">
        <v>312</v>
      </c>
      <c r="K1596">
        <v>12.80654229204</v>
      </c>
    </row>
    <row r="1597" spans="1:11">
      <c r="A1597" t="s">
        <v>587</v>
      </c>
      <c r="B1597">
        <v>388</v>
      </c>
      <c r="C1597" t="s">
        <v>501</v>
      </c>
      <c r="D1597" t="s">
        <v>502</v>
      </c>
      <c r="E1597">
        <v>180631</v>
      </c>
      <c r="F1597">
        <v>0</v>
      </c>
      <c r="G1597" t="s">
        <v>310</v>
      </c>
      <c r="H1597" t="s">
        <v>311</v>
      </c>
      <c r="I1597">
        <v>2017</v>
      </c>
      <c r="J1597" t="s">
        <v>312</v>
      </c>
      <c r="K1597">
        <v>4.2591999999999999</v>
      </c>
    </row>
    <row r="1598" spans="1:11">
      <c r="A1598" t="s">
        <v>587</v>
      </c>
      <c r="B1598">
        <v>392</v>
      </c>
      <c r="C1598" t="s">
        <v>387</v>
      </c>
      <c r="D1598" t="s">
        <v>388</v>
      </c>
      <c r="E1598">
        <v>180631</v>
      </c>
      <c r="F1598">
        <v>0</v>
      </c>
      <c r="G1598" t="s">
        <v>310</v>
      </c>
      <c r="H1598" t="s">
        <v>311</v>
      </c>
      <c r="I1598">
        <v>2017</v>
      </c>
      <c r="J1598" t="s">
        <v>312</v>
      </c>
      <c r="K1598">
        <v>21456.195853050001</v>
      </c>
    </row>
    <row r="1599" spans="1:11">
      <c r="A1599" t="s">
        <v>587</v>
      </c>
      <c r="B1599">
        <v>398</v>
      </c>
      <c r="C1599" t="s">
        <v>503</v>
      </c>
      <c r="D1599" t="s">
        <v>504</v>
      </c>
      <c r="E1599">
        <v>180631</v>
      </c>
      <c r="F1599">
        <v>0</v>
      </c>
      <c r="G1599" t="s">
        <v>310</v>
      </c>
      <c r="H1599" t="s">
        <v>311</v>
      </c>
      <c r="I1599">
        <v>2017</v>
      </c>
      <c r="J1599" t="s">
        <v>312</v>
      </c>
      <c r="K1599">
        <v>2331.2177799999999</v>
      </c>
    </row>
    <row r="1600" spans="1:11">
      <c r="A1600" t="s">
        <v>587</v>
      </c>
      <c r="B1600">
        <v>400</v>
      </c>
      <c r="C1600" t="s">
        <v>505</v>
      </c>
      <c r="D1600" t="s">
        <v>506</v>
      </c>
      <c r="E1600">
        <v>180631</v>
      </c>
      <c r="F1600">
        <v>0</v>
      </c>
      <c r="G1600" t="s">
        <v>310</v>
      </c>
      <c r="H1600" t="s">
        <v>311</v>
      </c>
      <c r="I1600">
        <v>2017</v>
      </c>
      <c r="J1600" t="s">
        <v>312</v>
      </c>
      <c r="K1600">
        <v>776.65790957700005</v>
      </c>
    </row>
    <row r="1601" spans="1:11">
      <c r="A1601" t="s">
        <v>587</v>
      </c>
      <c r="B1601">
        <v>404</v>
      </c>
      <c r="C1601" t="s">
        <v>507</v>
      </c>
      <c r="D1601" t="s">
        <v>508</v>
      </c>
      <c r="E1601">
        <v>180631</v>
      </c>
      <c r="F1601">
        <v>0</v>
      </c>
      <c r="G1601" t="s">
        <v>310</v>
      </c>
      <c r="H1601" t="s">
        <v>311</v>
      </c>
      <c r="I1601">
        <v>2017</v>
      </c>
      <c r="J1601" t="s">
        <v>312</v>
      </c>
      <c r="K1601">
        <v>78.171698490536301</v>
      </c>
    </row>
    <row r="1602" spans="1:11">
      <c r="A1602" t="s">
        <v>587</v>
      </c>
      <c r="B1602">
        <v>410</v>
      </c>
      <c r="C1602" t="s">
        <v>389</v>
      </c>
      <c r="D1602" t="s">
        <v>390</v>
      </c>
      <c r="E1602">
        <v>180631</v>
      </c>
      <c r="F1602">
        <v>0</v>
      </c>
      <c r="G1602" t="s">
        <v>310</v>
      </c>
      <c r="H1602" t="s">
        <v>311</v>
      </c>
      <c r="I1602">
        <v>2017</v>
      </c>
      <c r="J1602" t="s">
        <v>312</v>
      </c>
      <c r="K1602">
        <v>6101.3819999999996</v>
      </c>
    </row>
    <row r="1603" spans="1:11">
      <c r="A1603" t="s">
        <v>587</v>
      </c>
      <c r="B1603">
        <v>414</v>
      </c>
      <c r="C1603" t="s">
        <v>509</v>
      </c>
      <c r="D1603" t="s">
        <v>510</v>
      </c>
      <c r="E1603">
        <v>180631</v>
      </c>
      <c r="F1603">
        <v>0</v>
      </c>
      <c r="G1603" t="s">
        <v>310</v>
      </c>
      <c r="H1603" t="s">
        <v>311</v>
      </c>
      <c r="I1603">
        <v>2017</v>
      </c>
      <c r="J1603" t="s">
        <v>312</v>
      </c>
      <c r="K1603">
        <v>676.87349048592</v>
      </c>
    </row>
    <row r="1604" spans="1:11">
      <c r="A1604" t="s">
        <v>587</v>
      </c>
      <c r="B1604">
        <v>417</v>
      </c>
      <c r="C1604" t="s">
        <v>391</v>
      </c>
      <c r="D1604" t="s">
        <v>392</v>
      </c>
      <c r="E1604">
        <v>180631</v>
      </c>
      <c r="F1604">
        <v>0</v>
      </c>
      <c r="G1604" t="s">
        <v>310</v>
      </c>
      <c r="H1604" t="s">
        <v>311</v>
      </c>
      <c r="I1604">
        <v>2017</v>
      </c>
      <c r="J1604" t="s">
        <v>312</v>
      </c>
      <c r="K1604">
        <v>5.0000000000000001E-3</v>
      </c>
    </row>
    <row r="1605" spans="1:11">
      <c r="A1605" t="s">
        <v>587</v>
      </c>
      <c r="B1605">
        <v>422</v>
      </c>
      <c r="C1605" t="s">
        <v>511</v>
      </c>
      <c r="D1605" t="s">
        <v>512</v>
      </c>
      <c r="E1605">
        <v>180631</v>
      </c>
      <c r="F1605">
        <v>0</v>
      </c>
      <c r="G1605" t="s">
        <v>310</v>
      </c>
      <c r="H1605" t="s">
        <v>311</v>
      </c>
      <c r="I1605">
        <v>2017</v>
      </c>
      <c r="J1605" t="s">
        <v>312</v>
      </c>
      <c r="K1605">
        <v>16508.273702999999</v>
      </c>
    </row>
    <row r="1606" spans="1:11">
      <c r="A1606" t="s">
        <v>587</v>
      </c>
      <c r="B1606">
        <v>426</v>
      </c>
      <c r="C1606" t="s">
        <v>573</v>
      </c>
      <c r="D1606" t="s">
        <v>574</v>
      </c>
      <c r="E1606">
        <v>180631</v>
      </c>
      <c r="F1606">
        <v>0</v>
      </c>
      <c r="G1606" t="s">
        <v>310</v>
      </c>
      <c r="H1606" t="s">
        <v>311</v>
      </c>
      <c r="I1606">
        <v>2017</v>
      </c>
      <c r="J1606" t="s">
        <v>312</v>
      </c>
      <c r="K1606">
        <v>4.4658199999999999</v>
      </c>
    </row>
    <row r="1607" spans="1:11">
      <c r="A1607" t="s">
        <v>587</v>
      </c>
      <c r="B1607">
        <v>428</v>
      </c>
      <c r="C1607" t="s">
        <v>393</v>
      </c>
      <c r="D1607" t="s">
        <v>394</v>
      </c>
      <c r="E1607">
        <v>180631</v>
      </c>
      <c r="F1607">
        <v>0</v>
      </c>
      <c r="G1607" t="s">
        <v>310</v>
      </c>
      <c r="H1607" t="s">
        <v>311</v>
      </c>
      <c r="I1607">
        <v>2017</v>
      </c>
      <c r="J1607" t="s">
        <v>312</v>
      </c>
      <c r="K1607">
        <v>5463.6456719999996</v>
      </c>
    </row>
    <row r="1608" spans="1:11">
      <c r="A1608" t="s">
        <v>587</v>
      </c>
      <c r="B1608">
        <v>440</v>
      </c>
      <c r="C1608" t="s">
        <v>395</v>
      </c>
      <c r="D1608" t="s">
        <v>396</v>
      </c>
      <c r="E1608">
        <v>180631</v>
      </c>
      <c r="F1608">
        <v>0</v>
      </c>
      <c r="G1608" t="s">
        <v>310</v>
      </c>
      <c r="H1608" t="s">
        <v>311</v>
      </c>
      <c r="I1608">
        <v>2017</v>
      </c>
      <c r="J1608" t="s">
        <v>312</v>
      </c>
      <c r="K1608">
        <v>42037.542000000001</v>
      </c>
    </row>
    <row r="1609" spans="1:11">
      <c r="A1609" t="s">
        <v>587</v>
      </c>
      <c r="B1609">
        <v>442</v>
      </c>
      <c r="C1609" t="s">
        <v>397</v>
      </c>
      <c r="D1609" t="s">
        <v>398</v>
      </c>
      <c r="E1609">
        <v>180631</v>
      </c>
      <c r="F1609">
        <v>0</v>
      </c>
      <c r="G1609" t="s">
        <v>310</v>
      </c>
      <c r="H1609" t="s">
        <v>311</v>
      </c>
      <c r="I1609">
        <v>2017</v>
      </c>
      <c r="J1609" t="s">
        <v>312</v>
      </c>
      <c r="K1609">
        <v>1958.4068480000001</v>
      </c>
    </row>
    <row r="1610" spans="1:11">
      <c r="A1610" t="s">
        <v>587</v>
      </c>
      <c r="B1610">
        <v>450</v>
      </c>
      <c r="C1610" t="s">
        <v>513</v>
      </c>
      <c r="D1610" t="s">
        <v>514</v>
      </c>
      <c r="E1610">
        <v>180631</v>
      </c>
      <c r="F1610">
        <v>0</v>
      </c>
      <c r="G1610" t="s">
        <v>310</v>
      </c>
      <c r="H1610" t="s">
        <v>311</v>
      </c>
      <c r="I1610">
        <v>2017</v>
      </c>
      <c r="J1610" t="s">
        <v>312</v>
      </c>
      <c r="K1610">
        <v>15.925178000000001</v>
      </c>
    </row>
    <row r="1611" spans="1:11">
      <c r="A1611" t="s">
        <v>587</v>
      </c>
      <c r="B1611">
        <v>458</v>
      </c>
      <c r="C1611" t="s">
        <v>401</v>
      </c>
      <c r="D1611" t="s">
        <v>402</v>
      </c>
      <c r="E1611">
        <v>180631</v>
      </c>
      <c r="F1611">
        <v>0</v>
      </c>
      <c r="G1611" t="s">
        <v>310</v>
      </c>
      <c r="H1611" t="s">
        <v>311</v>
      </c>
      <c r="I1611">
        <v>2017</v>
      </c>
      <c r="J1611" t="s">
        <v>312</v>
      </c>
      <c r="K1611">
        <v>42515.1121755731</v>
      </c>
    </row>
    <row r="1612" spans="1:11">
      <c r="A1612" t="s">
        <v>587</v>
      </c>
      <c r="B1612">
        <v>470</v>
      </c>
      <c r="C1612" t="s">
        <v>403</v>
      </c>
      <c r="D1612" t="s">
        <v>404</v>
      </c>
      <c r="E1612">
        <v>180631</v>
      </c>
      <c r="F1612">
        <v>0</v>
      </c>
      <c r="G1612" t="s">
        <v>310</v>
      </c>
      <c r="H1612" t="s">
        <v>311</v>
      </c>
      <c r="I1612">
        <v>2017</v>
      </c>
      <c r="J1612" t="s">
        <v>312</v>
      </c>
      <c r="K1612">
        <v>0.45322036399999999</v>
      </c>
    </row>
    <row r="1613" spans="1:11">
      <c r="A1613" t="s">
        <v>587</v>
      </c>
      <c r="B1613">
        <v>480</v>
      </c>
      <c r="C1613" t="s">
        <v>467</v>
      </c>
      <c r="D1613" t="s">
        <v>468</v>
      </c>
      <c r="E1613">
        <v>180631</v>
      </c>
      <c r="F1613">
        <v>0</v>
      </c>
      <c r="G1613" t="s">
        <v>310</v>
      </c>
      <c r="H1613" t="s">
        <v>311</v>
      </c>
      <c r="I1613">
        <v>2017</v>
      </c>
      <c r="J1613" t="s">
        <v>312</v>
      </c>
      <c r="K1613">
        <v>43.589654791569998</v>
      </c>
    </row>
    <row r="1614" spans="1:11">
      <c r="A1614" t="s">
        <v>587</v>
      </c>
      <c r="B1614">
        <v>484</v>
      </c>
      <c r="C1614" t="s">
        <v>405</v>
      </c>
      <c r="D1614" t="s">
        <v>406</v>
      </c>
      <c r="E1614">
        <v>180631</v>
      </c>
      <c r="F1614">
        <v>0</v>
      </c>
      <c r="G1614" t="s">
        <v>310</v>
      </c>
      <c r="H1614" t="s">
        <v>311</v>
      </c>
      <c r="I1614">
        <v>2017</v>
      </c>
      <c r="J1614" t="s">
        <v>312</v>
      </c>
      <c r="K1614">
        <v>9441.4670000000006</v>
      </c>
    </row>
    <row r="1615" spans="1:11">
      <c r="A1615" t="s">
        <v>587</v>
      </c>
      <c r="B1615">
        <v>490</v>
      </c>
      <c r="C1615" t="s">
        <v>515</v>
      </c>
      <c r="D1615" t="s">
        <v>516</v>
      </c>
      <c r="E1615">
        <v>180631</v>
      </c>
      <c r="F1615">
        <v>0</v>
      </c>
      <c r="G1615" t="s">
        <v>310</v>
      </c>
      <c r="H1615" t="s">
        <v>311</v>
      </c>
      <c r="I1615">
        <v>2017</v>
      </c>
      <c r="J1615" t="s">
        <v>312</v>
      </c>
      <c r="K1615">
        <v>2538.9992200000002</v>
      </c>
    </row>
    <row r="1616" spans="1:11">
      <c r="A1616" t="s">
        <v>587</v>
      </c>
      <c r="B1616">
        <v>496</v>
      </c>
      <c r="C1616" t="s">
        <v>557</v>
      </c>
      <c r="D1616" t="s">
        <v>558</v>
      </c>
      <c r="E1616">
        <v>180631</v>
      </c>
      <c r="F1616">
        <v>0</v>
      </c>
      <c r="G1616" t="s">
        <v>310</v>
      </c>
      <c r="H1616" t="s">
        <v>311</v>
      </c>
      <c r="I1616">
        <v>2017</v>
      </c>
      <c r="J1616" t="s">
        <v>312</v>
      </c>
      <c r="K1616">
        <v>4.5227500000000003</v>
      </c>
    </row>
    <row r="1617" spans="1:11">
      <c r="A1617" t="s">
        <v>587</v>
      </c>
      <c r="B1617">
        <v>498</v>
      </c>
      <c r="C1617" t="s">
        <v>407</v>
      </c>
      <c r="D1617" t="s">
        <v>408</v>
      </c>
      <c r="E1617">
        <v>180631</v>
      </c>
      <c r="F1617">
        <v>0</v>
      </c>
      <c r="G1617" t="s">
        <v>310</v>
      </c>
      <c r="H1617" t="s">
        <v>311</v>
      </c>
      <c r="I1617">
        <v>2017</v>
      </c>
      <c r="J1617" t="s">
        <v>312</v>
      </c>
      <c r="K1617">
        <v>244.99299999999999</v>
      </c>
    </row>
    <row r="1618" spans="1:11">
      <c r="A1618" t="s">
        <v>587</v>
      </c>
      <c r="B1618">
        <v>504</v>
      </c>
      <c r="C1618" t="s">
        <v>517</v>
      </c>
      <c r="D1618" t="s">
        <v>518</v>
      </c>
      <c r="E1618">
        <v>180631</v>
      </c>
      <c r="F1618">
        <v>0</v>
      </c>
      <c r="G1618" t="s">
        <v>310</v>
      </c>
      <c r="H1618" t="s">
        <v>311</v>
      </c>
      <c r="I1618">
        <v>2017</v>
      </c>
      <c r="J1618" t="s">
        <v>312</v>
      </c>
      <c r="K1618">
        <v>47.782112019000003</v>
      </c>
    </row>
    <row r="1619" spans="1:11">
      <c r="A1619" t="s">
        <v>587</v>
      </c>
      <c r="B1619">
        <v>508</v>
      </c>
      <c r="C1619" t="s">
        <v>559</v>
      </c>
      <c r="D1619" t="s">
        <v>560</v>
      </c>
      <c r="E1619">
        <v>180631</v>
      </c>
      <c r="F1619">
        <v>0</v>
      </c>
      <c r="G1619" t="s">
        <v>310</v>
      </c>
      <c r="H1619" t="s">
        <v>311</v>
      </c>
      <c r="I1619">
        <v>2017</v>
      </c>
      <c r="J1619" t="s">
        <v>312</v>
      </c>
      <c r="K1619">
        <v>0.18797</v>
      </c>
    </row>
    <row r="1620" spans="1:11">
      <c r="A1620" t="s">
        <v>587</v>
      </c>
      <c r="B1620">
        <v>512</v>
      </c>
      <c r="C1620" t="s">
        <v>519</v>
      </c>
      <c r="D1620" t="s">
        <v>520</v>
      </c>
      <c r="E1620">
        <v>180631</v>
      </c>
      <c r="F1620">
        <v>0</v>
      </c>
      <c r="G1620" t="s">
        <v>310</v>
      </c>
      <c r="H1620" t="s">
        <v>311</v>
      </c>
      <c r="I1620">
        <v>2017</v>
      </c>
      <c r="J1620" t="s">
        <v>312</v>
      </c>
      <c r="K1620">
        <v>1306.2651620199999</v>
      </c>
    </row>
    <row r="1621" spans="1:11">
      <c r="A1621" t="s">
        <v>587</v>
      </c>
      <c r="B1621">
        <v>516</v>
      </c>
      <c r="C1621" t="s">
        <v>411</v>
      </c>
      <c r="D1621" t="s">
        <v>412</v>
      </c>
      <c r="E1621">
        <v>180631</v>
      </c>
      <c r="F1621">
        <v>0</v>
      </c>
      <c r="G1621" t="s">
        <v>310</v>
      </c>
      <c r="H1621" t="s">
        <v>311</v>
      </c>
      <c r="I1621">
        <v>2017</v>
      </c>
      <c r="J1621" t="s">
        <v>312</v>
      </c>
      <c r="K1621">
        <v>3.4462595040727999</v>
      </c>
    </row>
    <row r="1622" spans="1:11">
      <c r="A1622" t="s">
        <v>587</v>
      </c>
      <c r="B1622">
        <v>528</v>
      </c>
      <c r="C1622" t="s">
        <v>413</v>
      </c>
      <c r="D1622" t="s">
        <v>414</v>
      </c>
      <c r="E1622">
        <v>180631</v>
      </c>
      <c r="F1622">
        <v>0</v>
      </c>
      <c r="G1622" t="s">
        <v>310</v>
      </c>
      <c r="H1622" t="s">
        <v>311</v>
      </c>
      <c r="I1622">
        <v>2017</v>
      </c>
      <c r="J1622" t="s">
        <v>312</v>
      </c>
      <c r="K1622">
        <v>799637.25594984705</v>
      </c>
    </row>
    <row r="1623" spans="1:11">
      <c r="A1623" t="s">
        <v>587</v>
      </c>
      <c r="B1623">
        <v>554</v>
      </c>
      <c r="C1623" t="s">
        <v>415</v>
      </c>
      <c r="D1623" t="s">
        <v>416</v>
      </c>
      <c r="E1623">
        <v>180631</v>
      </c>
      <c r="F1623">
        <v>0</v>
      </c>
      <c r="G1623" t="s">
        <v>310</v>
      </c>
      <c r="H1623" t="s">
        <v>311</v>
      </c>
      <c r="I1623">
        <v>2017</v>
      </c>
      <c r="J1623" t="s">
        <v>312</v>
      </c>
      <c r="K1623">
        <v>21531.294293004801</v>
      </c>
    </row>
    <row r="1624" spans="1:11">
      <c r="A1624" t="s">
        <v>587</v>
      </c>
      <c r="B1624">
        <v>558</v>
      </c>
      <c r="C1624" t="s">
        <v>521</v>
      </c>
      <c r="D1624" t="s">
        <v>522</v>
      </c>
      <c r="E1624">
        <v>180631</v>
      </c>
      <c r="F1624">
        <v>0</v>
      </c>
      <c r="G1624" t="s">
        <v>310</v>
      </c>
      <c r="H1624" t="s">
        <v>311</v>
      </c>
      <c r="I1624">
        <v>2017</v>
      </c>
      <c r="J1624" t="s">
        <v>312</v>
      </c>
      <c r="K1624">
        <v>7.1539700000000002</v>
      </c>
    </row>
    <row r="1625" spans="1:11">
      <c r="A1625" t="s">
        <v>587</v>
      </c>
      <c r="B1625">
        <v>579</v>
      </c>
      <c r="C1625" t="s">
        <v>417</v>
      </c>
      <c r="D1625" t="s">
        <v>418</v>
      </c>
      <c r="E1625">
        <v>180631</v>
      </c>
      <c r="F1625">
        <v>0</v>
      </c>
      <c r="G1625" t="s">
        <v>310</v>
      </c>
      <c r="H1625" t="s">
        <v>311</v>
      </c>
      <c r="I1625">
        <v>2017</v>
      </c>
      <c r="J1625" t="s">
        <v>312</v>
      </c>
      <c r="K1625">
        <v>926.423077197</v>
      </c>
    </row>
    <row r="1626" spans="1:11">
      <c r="A1626" t="s">
        <v>587</v>
      </c>
      <c r="B1626">
        <v>591</v>
      </c>
      <c r="C1626" t="s">
        <v>421</v>
      </c>
      <c r="D1626" t="s">
        <v>422</v>
      </c>
      <c r="E1626">
        <v>180631</v>
      </c>
      <c r="F1626">
        <v>0</v>
      </c>
      <c r="G1626" t="s">
        <v>310</v>
      </c>
      <c r="H1626" t="s">
        <v>311</v>
      </c>
      <c r="I1626">
        <v>2017</v>
      </c>
      <c r="J1626" t="s">
        <v>312</v>
      </c>
      <c r="K1626">
        <v>11809.154</v>
      </c>
    </row>
    <row r="1627" spans="1:11">
      <c r="A1627" t="s">
        <v>587</v>
      </c>
      <c r="B1627">
        <v>600</v>
      </c>
      <c r="C1627" t="s">
        <v>423</v>
      </c>
      <c r="D1627" t="s">
        <v>424</v>
      </c>
      <c r="E1627">
        <v>180631</v>
      </c>
      <c r="F1627">
        <v>0</v>
      </c>
      <c r="G1627" t="s">
        <v>310</v>
      </c>
      <c r="H1627" t="s">
        <v>311</v>
      </c>
      <c r="I1627">
        <v>2017</v>
      </c>
      <c r="J1627" t="s">
        <v>312</v>
      </c>
      <c r="K1627">
        <v>5.2389999999999999</v>
      </c>
    </row>
    <row r="1628" spans="1:11">
      <c r="A1628" t="s">
        <v>587</v>
      </c>
      <c r="B1628">
        <v>604</v>
      </c>
      <c r="C1628" t="s">
        <v>523</v>
      </c>
      <c r="D1628" t="s">
        <v>524</v>
      </c>
      <c r="E1628">
        <v>180631</v>
      </c>
      <c r="F1628">
        <v>0</v>
      </c>
      <c r="G1628" t="s">
        <v>310</v>
      </c>
      <c r="H1628" t="s">
        <v>311</v>
      </c>
      <c r="I1628">
        <v>2017</v>
      </c>
      <c r="J1628" t="s">
        <v>312</v>
      </c>
      <c r="K1628">
        <v>409.74117000000001</v>
      </c>
    </row>
    <row r="1629" spans="1:11">
      <c r="A1629" t="s">
        <v>587</v>
      </c>
      <c r="B1629">
        <v>608</v>
      </c>
      <c r="C1629" t="s">
        <v>425</v>
      </c>
      <c r="D1629" t="s">
        <v>426</v>
      </c>
      <c r="E1629">
        <v>180631</v>
      </c>
      <c r="F1629">
        <v>0</v>
      </c>
      <c r="G1629" t="s">
        <v>310</v>
      </c>
      <c r="H1629" t="s">
        <v>311</v>
      </c>
      <c r="I1629">
        <v>2017</v>
      </c>
      <c r="J1629" t="s">
        <v>312</v>
      </c>
      <c r="K1629">
        <v>164.78899999999999</v>
      </c>
    </row>
    <row r="1630" spans="1:11">
      <c r="A1630" t="s">
        <v>587</v>
      </c>
      <c r="B1630">
        <v>616</v>
      </c>
      <c r="C1630" t="s">
        <v>427</v>
      </c>
      <c r="D1630" t="s">
        <v>428</v>
      </c>
      <c r="E1630">
        <v>180631</v>
      </c>
      <c r="F1630">
        <v>0</v>
      </c>
      <c r="G1630" t="s">
        <v>310</v>
      </c>
      <c r="H1630" t="s">
        <v>311</v>
      </c>
      <c r="I1630">
        <v>2017</v>
      </c>
      <c r="J1630" t="s">
        <v>312</v>
      </c>
      <c r="K1630">
        <v>122957.40700000001</v>
      </c>
    </row>
    <row r="1631" spans="1:11">
      <c r="A1631" t="s">
        <v>587</v>
      </c>
      <c r="B1631">
        <v>620</v>
      </c>
      <c r="C1631" t="s">
        <v>429</v>
      </c>
      <c r="D1631" t="s">
        <v>430</v>
      </c>
      <c r="E1631">
        <v>180631</v>
      </c>
      <c r="F1631">
        <v>0</v>
      </c>
      <c r="G1631" t="s">
        <v>310</v>
      </c>
      <c r="H1631" t="s">
        <v>311</v>
      </c>
      <c r="I1631">
        <v>2017</v>
      </c>
      <c r="J1631" t="s">
        <v>312</v>
      </c>
      <c r="K1631">
        <v>4472.2818335203401</v>
      </c>
    </row>
    <row r="1632" spans="1:11">
      <c r="A1632" t="s">
        <v>587</v>
      </c>
      <c r="B1632">
        <v>642</v>
      </c>
      <c r="C1632" t="s">
        <v>431</v>
      </c>
      <c r="D1632" t="s">
        <v>432</v>
      </c>
      <c r="E1632">
        <v>180631</v>
      </c>
      <c r="F1632">
        <v>0</v>
      </c>
      <c r="G1632" t="s">
        <v>310</v>
      </c>
      <c r="H1632" t="s">
        <v>311</v>
      </c>
      <c r="I1632">
        <v>2017</v>
      </c>
      <c r="J1632" t="s">
        <v>312</v>
      </c>
      <c r="K1632">
        <v>15865.473040000001</v>
      </c>
    </row>
    <row r="1633" spans="1:11">
      <c r="A1633" t="s">
        <v>587</v>
      </c>
      <c r="B1633">
        <v>643</v>
      </c>
      <c r="C1633" t="s">
        <v>575</v>
      </c>
      <c r="D1633" t="s">
        <v>576</v>
      </c>
      <c r="E1633">
        <v>180631</v>
      </c>
      <c r="F1633">
        <v>0</v>
      </c>
      <c r="G1633" t="s">
        <v>310</v>
      </c>
      <c r="H1633" t="s">
        <v>311</v>
      </c>
      <c r="I1633">
        <v>2017</v>
      </c>
      <c r="J1633" t="s">
        <v>312</v>
      </c>
      <c r="K1633">
        <v>129004.20303</v>
      </c>
    </row>
    <row r="1634" spans="1:11">
      <c r="A1634" t="s">
        <v>587</v>
      </c>
      <c r="B1634">
        <v>682</v>
      </c>
      <c r="C1634" t="s">
        <v>527</v>
      </c>
      <c r="D1634" t="s">
        <v>528</v>
      </c>
      <c r="E1634">
        <v>180631</v>
      </c>
      <c r="F1634">
        <v>0</v>
      </c>
      <c r="G1634" t="s">
        <v>310</v>
      </c>
      <c r="H1634" t="s">
        <v>311</v>
      </c>
      <c r="I1634">
        <v>2017</v>
      </c>
      <c r="J1634" t="s">
        <v>312</v>
      </c>
      <c r="K1634">
        <v>1753.7105498394901</v>
      </c>
    </row>
    <row r="1635" spans="1:11">
      <c r="A1635" t="s">
        <v>587</v>
      </c>
      <c r="B1635">
        <v>686</v>
      </c>
      <c r="C1635" t="s">
        <v>529</v>
      </c>
      <c r="D1635" t="s">
        <v>530</v>
      </c>
      <c r="E1635">
        <v>180631</v>
      </c>
      <c r="F1635">
        <v>0</v>
      </c>
      <c r="G1635" t="s">
        <v>310</v>
      </c>
      <c r="H1635" t="s">
        <v>311</v>
      </c>
      <c r="I1635">
        <v>2017</v>
      </c>
      <c r="J1635" t="s">
        <v>312</v>
      </c>
      <c r="K1635">
        <v>116.850262</v>
      </c>
    </row>
    <row r="1636" spans="1:11">
      <c r="A1636" t="s">
        <v>587</v>
      </c>
      <c r="B1636">
        <v>688</v>
      </c>
      <c r="C1636" t="s">
        <v>531</v>
      </c>
      <c r="D1636" t="s">
        <v>532</v>
      </c>
      <c r="E1636">
        <v>180631</v>
      </c>
      <c r="F1636">
        <v>0</v>
      </c>
      <c r="G1636" t="s">
        <v>310</v>
      </c>
      <c r="H1636" t="s">
        <v>311</v>
      </c>
      <c r="I1636">
        <v>2017</v>
      </c>
      <c r="J1636" t="s">
        <v>312</v>
      </c>
      <c r="K1636">
        <v>9027.5750000000007</v>
      </c>
    </row>
    <row r="1637" spans="1:11">
      <c r="A1637" t="s">
        <v>587</v>
      </c>
      <c r="B1637">
        <v>699</v>
      </c>
      <c r="C1637" t="s">
        <v>433</v>
      </c>
      <c r="D1637" t="s">
        <v>434</v>
      </c>
      <c r="E1637">
        <v>180631</v>
      </c>
      <c r="F1637">
        <v>0</v>
      </c>
      <c r="G1637" t="s">
        <v>310</v>
      </c>
      <c r="H1637" t="s">
        <v>311</v>
      </c>
      <c r="I1637">
        <v>2017</v>
      </c>
      <c r="J1637" t="s">
        <v>312</v>
      </c>
      <c r="K1637">
        <v>8766.5195569160405</v>
      </c>
    </row>
    <row r="1638" spans="1:11">
      <c r="A1638" t="s">
        <v>587</v>
      </c>
      <c r="B1638">
        <v>702</v>
      </c>
      <c r="C1638" t="s">
        <v>533</v>
      </c>
      <c r="D1638" t="s">
        <v>534</v>
      </c>
      <c r="E1638">
        <v>180631</v>
      </c>
      <c r="F1638">
        <v>0</v>
      </c>
      <c r="G1638" t="s">
        <v>310</v>
      </c>
      <c r="H1638" t="s">
        <v>311</v>
      </c>
      <c r="I1638">
        <v>2017</v>
      </c>
      <c r="J1638" t="s">
        <v>312</v>
      </c>
      <c r="K1638">
        <v>41753.751770000003</v>
      </c>
    </row>
    <row r="1639" spans="1:11">
      <c r="A1639" t="s">
        <v>587</v>
      </c>
      <c r="B1639">
        <v>703</v>
      </c>
      <c r="C1639" t="s">
        <v>435</v>
      </c>
      <c r="D1639" t="s">
        <v>436</v>
      </c>
      <c r="E1639">
        <v>180631</v>
      </c>
      <c r="F1639">
        <v>0</v>
      </c>
      <c r="G1639" t="s">
        <v>310</v>
      </c>
      <c r="H1639" t="s">
        <v>311</v>
      </c>
      <c r="I1639">
        <v>2017</v>
      </c>
      <c r="J1639" t="s">
        <v>312</v>
      </c>
      <c r="K1639">
        <v>35305.002992000002</v>
      </c>
    </row>
    <row r="1640" spans="1:11">
      <c r="A1640" t="s">
        <v>587</v>
      </c>
      <c r="B1640">
        <v>704</v>
      </c>
      <c r="C1640" t="s">
        <v>535</v>
      </c>
      <c r="D1640" t="s">
        <v>536</v>
      </c>
      <c r="E1640">
        <v>180631</v>
      </c>
      <c r="F1640">
        <v>0</v>
      </c>
      <c r="G1640" t="s">
        <v>310</v>
      </c>
      <c r="H1640" t="s">
        <v>311</v>
      </c>
      <c r="I1640">
        <v>2017</v>
      </c>
      <c r="J1640" t="s">
        <v>312</v>
      </c>
      <c r="K1640">
        <v>341.5249</v>
      </c>
    </row>
    <row r="1641" spans="1:11">
      <c r="A1641" t="s">
        <v>587</v>
      </c>
      <c r="B1641">
        <v>705</v>
      </c>
      <c r="C1641" t="s">
        <v>437</v>
      </c>
      <c r="D1641" t="s">
        <v>438</v>
      </c>
      <c r="E1641">
        <v>180631</v>
      </c>
      <c r="F1641">
        <v>0</v>
      </c>
      <c r="G1641" t="s">
        <v>310</v>
      </c>
      <c r="H1641" t="s">
        <v>311</v>
      </c>
      <c r="I1641">
        <v>2017</v>
      </c>
      <c r="J1641" t="s">
        <v>312</v>
      </c>
      <c r="K1641">
        <v>2341.59474</v>
      </c>
    </row>
    <row r="1642" spans="1:11">
      <c r="A1642" t="s">
        <v>587</v>
      </c>
      <c r="B1642">
        <v>710</v>
      </c>
      <c r="C1642" t="s">
        <v>439</v>
      </c>
      <c r="D1642" t="s">
        <v>440</v>
      </c>
      <c r="E1642">
        <v>180631</v>
      </c>
      <c r="F1642">
        <v>0</v>
      </c>
      <c r="G1642" t="s">
        <v>310</v>
      </c>
      <c r="H1642" t="s">
        <v>311</v>
      </c>
      <c r="I1642">
        <v>2017</v>
      </c>
      <c r="J1642" t="s">
        <v>312</v>
      </c>
      <c r="K1642">
        <v>18551.966875399001</v>
      </c>
    </row>
    <row r="1643" spans="1:11">
      <c r="A1643" t="s">
        <v>587</v>
      </c>
      <c r="B1643">
        <v>716</v>
      </c>
      <c r="C1643" t="s">
        <v>471</v>
      </c>
      <c r="D1643" t="s">
        <v>472</v>
      </c>
      <c r="E1643">
        <v>180631</v>
      </c>
      <c r="F1643">
        <v>0</v>
      </c>
      <c r="G1643" t="s">
        <v>310</v>
      </c>
      <c r="H1643" t="s">
        <v>311</v>
      </c>
      <c r="I1643">
        <v>2017</v>
      </c>
      <c r="J1643" t="s">
        <v>312</v>
      </c>
      <c r="K1643">
        <v>237.02306999999999</v>
      </c>
    </row>
    <row r="1644" spans="1:11">
      <c r="A1644" t="s">
        <v>587</v>
      </c>
      <c r="B1644">
        <v>724</v>
      </c>
      <c r="C1644" t="s">
        <v>441</v>
      </c>
      <c r="D1644" t="s">
        <v>442</v>
      </c>
      <c r="E1644">
        <v>180631</v>
      </c>
      <c r="F1644">
        <v>0</v>
      </c>
      <c r="G1644" t="s">
        <v>310</v>
      </c>
      <c r="H1644" t="s">
        <v>311</v>
      </c>
      <c r="I1644">
        <v>2017</v>
      </c>
      <c r="J1644" t="s">
        <v>312</v>
      </c>
      <c r="K1644">
        <v>70936.016749000002</v>
      </c>
    </row>
    <row r="1645" spans="1:11">
      <c r="A1645" t="s">
        <v>587</v>
      </c>
      <c r="B1645">
        <v>748</v>
      </c>
      <c r="C1645" t="s">
        <v>537</v>
      </c>
      <c r="D1645" t="s">
        <v>538</v>
      </c>
      <c r="E1645">
        <v>180631</v>
      </c>
      <c r="F1645">
        <v>0</v>
      </c>
      <c r="G1645" t="s">
        <v>310</v>
      </c>
      <c r="H1645" t="s">
        <v>311</v>
      </c>
      <c r="I1645">
        <v>2017</v>
      </c>
      <c r="J1645" t="s">
        <v>312</v>
      </c>
      <c r="K1645">
        <v>0.19299011055000001</v>
      </c>
    </row>
    <row r="1646" spans="1:11">
      <c r="A1646" t="s">
        <v>587</v>
      </c>
      <c r="B1646">
        <v>752</v>
      </c>
      <c r="C1646" t="s">
        <v>443</v>
      </c>
      <c r="D1646" t="s">
        <v>444</v>
      </c>
      <c r="E1646">
        <v>180631</v>
      </c>
      <c r="F1646">
        <v>0</v>
      </c>
      <c r="G1646" t="s">
        <v>310</v>
      </c>
      <c r="H1646" t="s">
        <v>311</v>
      </c>
      <c r="I1646">
        <v>2017</v>
      </c>
      <c r="J1646" t="s">
        <v>312</v>
      </c>
      <c r="K1646">
        <v>61453.928322450003</v>
      </c>
    </row>
    <row r="1647" spans="1:11">
      <c r="A1647" t="s">
        <v>587</v>
      </c>
      <c r="B1647">
        <v>757</v>
      </c>
      <c r="C1647" t="s">
        <v>445</v>
      </c>
      <c r="D1647" t="s">
        <v>446</v>
      </c>
      <c r="E1647">
        <v>180631</v>
      </c>
      <c r="F1647">
        <v>0</v>
      </c>
      <c r="G1647" t="s">
        <v>310</v>
      </c>
      <c r="H1647" t="s">
        <v>311</v>
      </c>
      <c r="I1647">
        <v>2017</v>
      </c>
      <c r="J1647" t="s">
        <v>312</v>
      </c>
      <c r="K1647">
        <v>36695.980767283501</v>
      </c>
    </row>
    <row r="1648" spans="1:11">
      <c r="A1648" t="s">
        <v>587</v>
      </c>
      <c r="B1648">
        <v>764</v>
      </c>
      <c r="C1648" t="s">
        <v>447</v>
      </c>
      <c r="D1648" t="s">
        <v>448</v>
      </c>
      <c r="E1648">
        <v>180631</v>
      </c>
      <c r="F1648">
        <v>0</v>
      </c>
      <c r="G1648" t="s">
        <v>310</v>
      </c>
      <c r="H1648" t="s">
        <v>311</v>
      </c>
      <c r="I1648">
        <v>2017</v>
      </c>
      <c r="J1648" t="s">
        <v>312</v>
      </c>
      <c r="K1648">
        <v>244.5001</v>
      </c>
    </row>
    <row r="1649" spans="1:11">
      <c r="A1649" t="s">
        <v>587</v>
      </c>
      <c r="B1649">
        <v>768</v>
      </c>
      <c r="C1649" t="s">
        <v>449</v>
      </c>
      <c r="D1649" t="s">
        <v>450</v>
      </c>
      <c r="E1649">
        <v>180631</v>
      </c>
      <c r="F1649">
        <v>0</v>
      </c>
      <c r="G1649" t="s">
        <v>310</v>
      </c>
      <c r="H1649" t="s">
        <v>311</v>
      </c>
      <c r="I1649">
        <v>2017</v>
      </c>
      <c r="J1649" t="s">
        <v>312</v>
      </c>
      <c r="K1649">
        <v>32.556257639220703</v>
      </c>
    </row>
    <row r="1650" spans="1:11">
      <c r="A1650" t="s">
        <v>587</v>
      </c>
      <c r="B1650">
        <v>780</v>
      </c>
      <c r="C1650" t="s">
        <v>599</v>
      </c>
      <c r="D1650" t="s">
        <v>600</v>
      </c>
      <c r="E1650">
        <v>180631</v>
      </c>
      <c r="F1650">
        <v>0</v>
      </c>
      <c r="G1650" t="s">
        <v>310</v>
      </c>
      <c r="H1650" t="s">
        <v>311</v>
      </c>
      <c r="I1650">
        <v>2017</v>
      </c>
      <c r="J1650" t="s">
        <v>312</v>
      </c>
      <c r="K1650">
        <v>14008.765248244001</v>
      </c>
    </row>
    <row r="1651" spans="1:11">
      <c r="A1651" t="s">
        <v>587</v>
      </c>
      <c r="B1651">
        <v>784</v>
      </c>
      <c r="C1651" t="s">
        <v>539</v>
      </c>
      <c r="D1651" t="s">
        <v>540</v>
      </c>
      <c r="E1651">
        <v>180631</v>
      </c>
      <c r="F1651">
        <v>0</v>
      </c>
      <c r="G1651" t="s">
        <v>310</v>
      </c>
      <c r="H1651" t="s">
        <v>311</v>
      </c>
      <c r="I1651">
        <v>2017</v>
      </c>
      <c r="J1651" t="s">
        <v>312</v>
      </c>
      <c r="K1651">
        <v>63456.664556000003</v>
      </c>
    </row>
    <row r="1652" spans="1:11">
      <c r="A1652" t="s">
        <v>587</v>
      </c>
      <c r="B1652">
        <v>788</v>
      </c>
      <c r="C1652" t="s">
        <v>541</v>
      </c>
      <c r="D1652" t="s">
        <v>542</v>
      </c>
      <c r="E1652">
        <v>180631</v>
      </c>
      <c r="F1652">
        <v>0</v>
      </c>
      <c r="G1652" t="s">
        <v>310</v>
      </c>
      <c r="H1652" t="s">
        <v>311</v>
      </c>
      <c r="I1652">
        <v>2017</v>
      </c>
      <c r="J1652" t="s">
        <v>312</v>
      </c>
      <c r="K1652">
        <v>5656.8743852196003</v>
      </c>
    </row>
    <row r="1653" spans="1:11">
      <c r="A1653" t="s">
        <v>587</v>
      </c>
      <c r="B1653">
        <v>792</v>
      </c>
      <c r="C1653" t="s">
        <v>451</v>
      </c>
      <c r="D1653" t="s">
        <v>452</v>
      </c>
      <c r="E1653">
        <v>180631</v>
      </c>
      <c r="F1653">
        <v>0</v>
      </c>
      <c r="G1653" t="s">
        <v>310</v>
      </c>
      <c r="H1653" t="s">
        <v>311</v>
      </c>
      <c r="I1653">
        <v>2017</v>
      </c>
      <c r="J1653" t="s">
        <v>312</v>
      </c>
      <c r="K1653">
        <v>86197.801999999996</v>
      </c>
    </row>
    <row r="1654" spans="1:11">
      <c r="A1654" t="s">
        <v>587</v>
      </c>
      <c r="B1654">
        <v>800</v>
      </c>
      <c r="C1654" t="s">
        <v>543</v>
      </c>
      <c r="D1654" t="s">
        <v>544</v>
      </c>
      <c r="E1654">
        <v>180631</v>
      </c>
      <c r="F1654">
        <v>0</v>
      </c>
      <c r="G1654" t="s">
        <v>310</v>
      </c>
      <c r="H1654" t="s">
        <v>311</v>
      </c>
      <c r="I1654">
        <v>2017</v>
      </c>
      <c r="J1654" t="s">
        <v>312</v>
      </c>
      <c r="K1654">
        <v>149.55728999999999</v>
      </c>
    </row>
    <row r="1655" spans="1:11">
      <c r="A1655" t="s">
        <v>587</v>
      </c>
      <c r="B1655">
        <v>804</v>
      </c>
      <c r="C1655" t="s">
        <v>453</v>
      </c>
      <c r="D1655" t="s">
        <v>454</v>
      </c>
      <c r="E1655">
        <v>180631</v>
      </c>
      <c r="F1655">
        <v>0</v>
      </c>
      <c r="G1655" t="s">
        <v>310</v>
      </c>
      <c r="H1655" t="s">
        <v>311</v>
      </c>
      <c r="I1655">
        <v>2017</v>
      </c>
      <c r="J1655" t="s">
        <v>312</v>
      </c>
      <c r="K1655">
        <v>14864.702380000001</v>
      </c>
    </row>
    <row r="1656" spans="1:11">
      <c r="A1656" t="s">
        <v>587</v>
      </c>
      <c r="B1656">
        <v>807</v>
      </c>
      <c r="C1656" t="s">
        <v>455</v>
      </c>
      <c r="D1656" t="s">
        <v>456</v>
      </c>
      <c r="E1656">
        <v>180631</v>
      </c>
      <c r="F1656">
        <v>0</v>
      </c>
      <c r="G1656" t="s">
        <v>310</v>
      </c>
      <c r="H1656" t="s">
        <v>311</v>
      </c>
      <c r="I1656">
        <v>2017</v>
      </c>
      <c r="J1656" t="s">
        <v>312</v>
      </c>
      <c r="K1656">
        <v>77.703029999999998</v>
      </c>
    </row>
    <row r="1657" spans="1:11">
      <c r="A1657" t="s">
        <v>587</v>
      </c>
      <c r="B1657">
        <v>818</v>
      </c>
      <c r="C1657" t="s">
        <v>457</v>
      </c>
      <c r="D1657" t="s">
        <v>458</v>
      </c>
      <c r="E1657">
        <v>180631</v>
      </c>
      <c r="F1657">
        <v>0</v>
      </c>
      <c r="G1657" t="s">
        <v>310</v>
      </c>
      <c r="H1657" t="s">
        <v>311</v>
      </c>
      <c r="I1657">
        <v>2017</v>
      </c>
      <c r="J1657" t="s">
        <v>312</v>
      </c>
      <c r="K1657">
        <v>41842.333680004202</v>
      </c>
    </row>
    <row r="1658" spans="1:11">
      <c r="A1658" t="s">
        <v>587</v>
      </c>
      <c r="B1658">
        <v>826</v>
      </c>
      <c r="C1658" t="s">
        <v>459</v>
      </c>
      <c r="D1658" t="s">
        <v>460</v>
      </c>
      <c r="E1658">
        <v>180631</v>
      </c>
      <c r="F1658">
        <v>0</v>
      </c>
      <c r="G1658" t="s">
        <v>310</v>
      </c>
      <c r="H1658" t="s">
        <v>311</v>
      </c>
      <c r="I1658">
        <v>2017</v>
      </c>
      <c r="J1658" t="s">
        <v>312</v>
      </c>
      <c r="K1658">
        <v>112207.55026238599</v>
      </c>
    </row>
    <row r="1659" spans="1:11">
      <c r="A1659" t="s">
        <v>587</v>
      </c>
      <c r="B1659">
        <v>834</v>
      </c>
      <c r="C1659" t="s">
        <v>581</v>
      </c>
      <c r="D1659" t="s">
        <v>582</v>
      </c>
      <c r="E1659">
        <v>180631</v>
      </c>
      <c r="F1659">
        <v>0</v>
      </c>
      <c r="G1659" t="s">
        <v>310</v>
      </c>
      <c r="H1659" t="s">
        <v>311</v>
      </c>
      <c r="I1659">
        <v>2017</v>
      </c>
      <c r="J1659" t="s">
        <v>312</v>
      </c>
      <c r="K1659">
        <v>3.9910800000000002</v>
      </c>
    </row>
    <row r="1660" spans="1:11">
      <c r="A1660" t="s">
        <v>587</v>
      </c>
      <c r="B1660">
        <v>842</v>
      </c>
      <c r="C1660" t="s">
        <v>461</v>
      </c>
      <c r="D1660" t="s">
        <v>462</v>
      </c>
      <c r="E1660">
        <v>180631</v>
      </c>
      <c r="F1660">
        <v>0</v>
      </c>
      <c r="G1660" t="s">
        <v>310</v>
      </c>
      <c r="H1660" t="s">
        <v>311</v>
      </c>
      <c r="I1660">
        <v>2017</v>
      </c>
      <c r="J1660" t="s">
        <v>312</v>
      </c>
      <c r="K1660">
        <v>202397.677</v>
      </c>
    </row>
    <row r="1661" spans="1:11">
      <c r="A1661" t="s">
        <v>587</v>
      </c>
      <c r="B1661">
        <v>860</v>
      </c>
      <c r="C1661" t="s">
        <v>463</v>
      </c>
      <c r="D1661" t="s">
        <v>464</v>
      </c>
      <c r="E1661">
        <v>180631</v>
      </c>
      <c r="F1661">
        <v>0</v>
      </c>
      <c r="G1661" t="s">
        <v>310</v>
      </c>
      <c r="H1661" t="s">
        <v>311</v>
      </c>
      <c r="I1661">
        <v>2017</v>
      </c>
      <c r="J1661" t="s">
        <v>312</v>
      </c>
      <c r="K1661">
        <v>165.93700000000001</v>
      </c>
    </row>
    <row r="1662" spans="1:11">
      <c r="A1662" t="s">
        <v>587</v>
      </c>
      <c r="B1662">
        <v>8</v>
      </c>
      <c r="C1662" t="s">
        <v>308</v>
      </c>
      <c r="D1662" t="s">
        <v>309</v>
      </c>
      <c r="E1662">
        <v>180632</v>
      </c>
      <c r="F1662">
        <v>0</v>
      </c>
      <c r="G1662" t="s">
        <v>310</v>
      </c>
      <c r="H1662" t="s">
        <v>311</v>
      </c>
      <c r="I1662">
        <v>2016</v>
      </c>
      <c r="J1662" t="s">
        <v>312</v>
      </c>
      <c r="K1662">
        <v>2.302</v>
      </c>
    </row>
    <row r="1663" spans="1:11">
      <c r="A1663" t="s">
        <v>587</v>
      </c>
      <c r="B1663">
        <v>12</v>
      </c>
      <c r="C1663" t="s">
        <v>611</v>
      </c>
      <c r="D1663" t="s">
        <v>612</v>
      </c>
      <c r="E1663">
        <v>180632</v>
      </c>
      <c r="F1663">
        <v>0</v>
      </c>
      <c r="G1663" t="s">
        <v>310</v>
      </c>
      <c r="H1663" t="s">
        <v>311</v>
      </c>
      <c r="I1663">
        <v>2016</v>
      </c>
      <c r="J1663" t="s">
        <v>312</v>
      </c>
      <c r="K1663">
        <v>11.385</v>
      </c>
    </row>
    <row r="1664" spans="1:11">
      <c r="A1664" t="s">
        <v>587</v>
      </c>
      <c r="B1664">
        <v>20</v>
      </c>
      <c r="C1664" t="s">
        <v>473</v>
      </c>
      <c r="D1664" t="s">
        <v>474</v>
      </c>
      <c r="E1664">
        <v>180632</v>
      </c>
      <c r="F1664">
        <v>0</v>
      </c>
      <c r="G1664" t="s">
        <v>310</v>
      </c>
      <c r="H1664" t="s">
        <v>311</v>
      </c>
      <c r="I1664">
        <v>2016</v>
      </c>
      <c r="J1664" t="s">
        <v>312</v>
      </c>
      <c r="K1664">
        <v>1.3993593166614</v>
      </c>
    </row>
    <row r="1665" spans="1:11">
      <c r="A1665" t="s">
        <v>587</v>
      </c>
      <c r="B1665">
        <v>24</v>
      </c>
      <c r="C1665" t="s">
        <v>475</v>
      </c>
      <c r="D1665" t="s">
        <v>476</v>
      </c>
      <c r="E1665">
        <v>180632</v>
      </c>
      <c r="F1665">
        <v>0</v>
      </c>
      <c r="G1665" t="s">
        <v>310</v>
      </c>
      <c r="H1665" t="s">
        <v>311</v>
      </c>
      <c r="I1665">
        <v>2016</v>
      </c>
      <c r="J1665" t="s">
        <v>312</v>
      </c>
      <c r="K1665">
        <v>8.9980000000000004E-2</v>
      </c>
    </row>
    <row r="1666" spans="1:11">
      <c r="A1666" t="s">
        <v>587</v>
      </c>
      <c r="B1666">
        <v>32</v>
      </c>
      <c r="C1666" t="s">
        <v>315</v>
      </c>
      <c r="D1666" t="s">
        <v>316</v>
      </c>
      <c r="E1666">
        <v>180632</v>
      </c>
      <c r="F1666">
        <v>0</v>
      </c>
      <c r="G1666" t="s">
        <v>310</v>
      </c>
      <c r="H1666" t="s">
        <v>311</v>
      </c>
      <c r="I1666">
        <v>2016</v>
      </c>
      <c r="J1666" t="s">
        <v>312</v>
      </c>
      <c r="K1666">
        <v>6688.8291399999998</v>
      </c>
    </row>
    <row r="1667" spans="1:11">
      <c r="A1667" t="s">
        <v>587</v>
      </c>
      <c r="B1667">
        <v>36</v>
      </c>
      <c r="C1667" t="s">
        <v>317</v>
      </c>
      <c r="D1667" t="s">
        <v>318</v>
      </c>
      <c r="E1667">
        <v>180632</v>
      </c>
      <c r="F1667">
        <v>0</v>
      </c>
      <c r="G1667" t="s">
        <v>310</v>
      </c>
      <c r="H1667" t="s">
        <v>311</v>
      </c>
      <c r="I1667">
        <v>2016</v>
      </c>
      <c r="J1667" t="s">
        <v>312</v>
      </c>
      <c r="K1667">
        <v>23443.026000000002</v>
      </c>
    </row>
    <row r="1668" spans="1:11">
      <c r="A1668" t="s">
        <v>587</v>
      </c>
      <c r="B1668">
        <v>40</v>
      </c>
      <c r="C1668" t="s">
        <v>319</v>
      </c>
      <c r="D1668" t="s">
        <v>320</v>
      </c>
      <c r="E1668">
        <v>180632</v>
      </c>
      <c r="F1668">
        <v>0</v>
      </c>
      <c r="G1668" t="s">
        <v>310</v>
      </c>
      <c r="H1668" t="s">
        <v>311</v>
      </c>
      <c r="I1668">
        <v>2016</v>
      </c>
      <c r="J1668" t="s">
        <v>312</v>
      </c>
      <c r="K1668">
        <v>154467.16734159901</v>
      </c>
    </row>
    <row r="1669" spans="1:11">
      <c r="A1669" t="s">
        <v>587</v>
      </c>
      <c r="B1669">
        <v>48</v>
      </c>
      <c r="C1669" t="s">
        <v>477</v>
      </c>
      <c r="D1669" t="s">
        <v>478</v>
      </c>
      <c r="E1669">
        <v>180632</v>
      </c>
      <c r="F1669">
        <v>0</v>
      </c>
      <c r="G1669" t="s">
        <v>310</v>
      </c>
      <c r="H1669" t="s">
        <v>311</v>
      </c>
      <c r="I1669">
        <v>2016</v>
      </c>
      <c r="J1669" t="s">
        <v>312</v>
      </c>
      <c r="K1669">
        <v>125.2661725312</v>
      </c>
    </row>
    <row r="1670" spans="1:11">
      <c r="A1670" t="s">
        <v>587</v>
      </c>
      <c r="B1670">
        <v>51</v>
      </c>
      <c r="C1670" t="s">
        <v>321</v>
      </c>
      <c r="D1670" t="s">
        <v>322</v>
      </c>
      <c r="E1670">
        <v>180632</v>
      </c>
      <c r="F1670">
        <v>0</v>
      </c>
      <c r="G1670" t="s">
        <v>310</v>
      </c>
      <c r="H1670" t="s">
        <v>311</v>
      </c>
      <c r="I1670">
        <v>2016</v>
      </c>
      <c r="J1670" t="s">
        <v>312</v>
      </c>
      <c r="K1670">
        <v>127.31100000000001</v>
      </c>
    </row>
    <row r="1671" spans="1:11">
      <c r="A1671" t="s">
        <v>587</v>
      </c>
      <c r="B1671">
        <v>56</v>
      </c>
      <c r="C1671" t="s">
        <v>325</v>
      </c>
      <c r="D1671" t="s">
        <v>326</v>
      </c>
      <c r="E1671">
        <v>180632</v>
      </c>
      <c r="F1671">
        <v>0</v>
      </c>
      <c r="G1671" t="s">
        <v>310</v>
      </c>
      <c r="H1671" t="s">
        <v>311</v>
      </c>
      <c r="I1671">
        <v>2016</v>
      </c>
      <c r="J1671" t="s">
        <v>312</v>
      </c>
      <c r="K1671">
        <v>263950.39167752099</v>
      </c>
    </row>
    <row r="1672" spans="1:11">
      <c r="A1672" t="s">
        <v>587</v>
      </c>
      <c r="B1672">
        <v>68</v>
      </c>
      <c r="C1672" t="s">
        <v>327</v>
      </c>
      <c r="D1672" t="s">
        <v>328</v>
      </c>
      <c r="E1672">
        <v>180632</v>
      </c>
      <c r="F1672">
        <v>0</v>
      </c>
      <c r="G1672" t="s">
        <v>310</v>
      </c>
      <c r="H1672" t="s">
        <v>311</v>
      </c>
      <c r="I1672">
        <v>2016</v>
      </c>
      <c r="J1672" t="s">
        <v>312</v>
      </c>
      <c r="K1672">
        <v>129.45482999999999</v>
      </c>
    </row>
    <row r="1673" spans="1:11">
      <c r="A1673" t="s">
        <v>587</v>
      </c>
      <c r="B1673">
        <v>70</v>
      </c>
      <c r="C1673" t="s">
        <v>329</v>
      </c>
      <c r="D1673" t="s">
        <v>330</v>
      </c>
      <c r="E1673">
        <v>180632</v>
      </c>
      <c r="F1673">
        <v>0</v>
      </c>
      <c r="G1673" t="s">
        <v>310</v>
      </c>
      <c r="H1673" t="s">
        <v>311</v>
      </c>
      <c r="I1673">
        <v>2016</v>
      </c>
      <c r="J1673" t="s">
        <v>312</v>
      </c>
      <c r="K1673">
        <v>4114.4769999999999</v>
      </c>
    </row>
    <row r="1674" spans="1:11">
      <c r="A1674" t="s">
        <v>587</v>
      </c>
      <c r="B1674">
        <v>72</v>
      </c>
      <c r="C1674" t="s">
        <v>479</v>
      </c>
      <c r="D1674" t="s">
        <v>480</v>
      </c>
      <c r="E1674">
        <v>180632</v>
      </c>
      <c r="F1674">
        <v>0</v>
      </c>
      <c r="G1674" t="s">
        <v>310</v>
      </c>
      <c r="H1674" t="s">
        <v>311</v>
      </c>
      <c r="I1674">
        <v>2016</v>
      </c>
      <c r="J1674" t="s">
        <v>312</v>
      </c>
      <c r="K1674">
        <v>0.193</v>
      </c>
    </row>
    <row r="1675" spans="1:11">
      <c r="A1675" t="s">
        <v>587</v>
      </c>
      <c r="B1675">
        <v>76</v>
      </c>
      <c r="C1675" t="s">
        <v>331</v>
      </c>
      <c r="D1675" t="s">
        <v>332</v>
      </c>
      <c r="E1675">
        <v>180632</v>
      </c>
      <c r="F1675">
        <v>0</v>
      </c>
      <c r="G1675" t="s">
        <v>310</v>
      </c>
      <c r="H1675" t="s">
        <v>311</v>
      </c>
      <c r="I1675">
        <v>2016</v>
      </c>
      <c r="J1675" t="s">
        <v>312</v>
      </c>
      <c r="K1675">
        <v>25447.951000000001</v>
      </c>
    </row>
    <row r="1676" spans="1:11">
      <c r="A1676" t="s">
        <v>587</v>
      </c>
      <c r="B1676">
        <v>96</v>
      </c>
      <c r="C1676" t="s">
        <v>481</v>
      </c>
      <c r="D1676" t="s">
        <v>482</v>
      </c>
      <c r="E1676">
        <v>180632</v>
      </c>
      <c r="F1676">
        <v>0</v>
      </c>
      <c r="G1676" t="s">
        <v>310</v>
      </c>
      <c r="H1676" t="s">
        <v>311</v>
      </c>
      <c r="I1676">
        <v>2016</v>
      </c>
      <c r="J1676" t="s">
        <v>312</v>
      </c>
      <c r="K1676">
        <v>4.2000000000000003E-2</v>
      </c>
    </row>
    <row r="1677" spans="1:11">
      <c r="A1677" t="s">
        <v>587</v>
      </c>
      <c r="B1677">
        <v>97</v>
      </c>
      <c r="C1677" t="s">
        <v>333</v>
      </c>
      <c r="D1677" t="s">
        <v>334</v>
      </c>
      <c r="E1677">
        <v>180632</v>
      </c>
      <c r="F1677">
        <v>0</v>
      </c>
      <c r="G1677" t="s">
        <v>310</v>
      </c>
      <c r="H1677" t="s">
        <v>311</v>
      </c>
      <c r="I1677">
        <v>2016</v>
      </c>
      <c r="J1677" t="s">
        <v>312</v>
      </c>
      <c r="K1677">
        <v>613630.73175399995</v>
      </c>
    </row>
    <row r="1678" spans="1:11">
      <c r="A1678" t="s">
        <v>587</v>
      </c>
      <c r="B1678">
        <v>100</v>
      </c>
      <c r="C1678" t="s">
        <v>335</v>
      </c>
      <c r="D1678" t="s">
        <v>336</v>
      </c>
      <c r="E1678">
        <v>180632</v>
      </c>
      <c r="F1678">
        <v>0</v>
      </c>
      <c r="G1678" t="s">
        <v>310</v>
      </c>
      <c r="H1678" t="s">
        <v>311</v>
      </c>
      <c r="I1678">
        <v>2016</v>
      </c>
      <c r="J1678" t="s">
        <v>312</v>
      </c>
      <c r="K1678">
        <v>49085.648202223398</v>
      </c>
    </row>
    <row r="1679" spans="1:11">
      <c r="A1679" t="s">
        <v>587</v>
      </c>
      <c r="B1679">
        <v>112</v>
      </c>
      <c r="C1679" t="s">
        <v>569</v>
      </c>
      <c r="D1679" t="s">
        <v>570</v>
      </c>
      <c r="E1679">
        <v>180632</v>
      </c>
      <c r="F1679">
        <v>0</v>
      </c>
      <c r="G1679" t="s">
        <v>310</v>
      </c>
      <c r="H1679" t="s">
        <v>311</v>
      </c>
      <c r="I1679">
        <v>2016</v>
      </c>
      <c r="J1679" t="s">
        <v>312</v>
      </c>
      <c r="K1679">
        <v>8801.4</v>
      </c>
    </row>
    <row r="1680" spans="1:11">
      <c r="A1680" t="s">
        <v>587</v>
      </c>
      <c r="B1680">
        <v>120</v>
      </c>
      <c r="C1680" t="s">
        <v>571</v>
      </c>
      <c r="D1680" t="s">
        <v>572</v>
      </c>
      <c r="E1680">
        <v>180632</v>
      </c>
      <c r="F1680">
        <v>0</v>
      </c>
      <c r="G1680" t="s">
        <v>310</v>
      </c>
      <c r="H1680" t="s">
        <v>311</v>
      </c>
      <c r="I1680">
        <v>2016</v>
      </c>
      <c r="J1680" t="s">
        <v>312</v>
      </c>
      <c r="K1680">
        <v>1382.8589999999999</v>
      </c>
    </row>
    <row r="1681" spans="1:11">
      <c r="A1681" t="s">
        <v>587</v>
      </c>
      <c r="B1681">
        <v>124</v>
      </c>
      <c r="C1681" t="s">
        <v>337</v>
      </c>
      <c r="D1681" t="s">
        <v>338</v>
      </c>
      <c r="E1681">
        <v>180632</v>
      </c>
      <c r="F1681">
        <v>0</v>
      </c>
      <c r="G1681" t="s">
        <v>310</v>
      </c>
      <c r="H1681" t="s">
        <v>311</v>
      </c>
      <c r="I1681">
        <v>2016</v>
      </c>
      <c r="J1681" t="s">
        <v>312</v>
      </c>
      <c r="K1681">
        <v>246953.48387244099</v>
      </c>
    </row>
    <row r="1682" spans="1:11">
      <c r="A1682" t="s">
        <v>587</v>
      </c>
      <c r="B1682">
        <v>144</v>
      </c>
      <c r="C1682" t="s">
        <v>339</v>
      </c>
      <c r="D1682" t="s">
        <v>340</v>
      </c>
      <c r="E1682">
        <v>180632</v>
      </c>
      <c r="F1682">
        <v>0</v>
      </c>
      <c r="G1682" t="s">
        <v>310</v>
      </c>
      <c r="H1682" t="s">
        <v>311</v>
      </c>
      <c r="I1682">
        <v>2016</v>
      </c>
      <c r="J1682" t="s">
        <v>312</v>
      </c>
      <c r="K1682">
        <v>0.66500000000000004</v>
      </c>
    </row>
    <row r="1683" spans="1:11">
      <c r="A1683" t="s">
        <v>587</v>
      </c>
      <c r="B1683">
        <v>152</v>
      </c>
      <c r="C1683" t="s">
        <v>341</v>
      </c>
      <c r="D1683" t="s">
        <v>342</v>
      </c>
      <c r="E1683">
        <v>180632</v>
      </c>
      <c r="F1683">
        <v>0</v>
      </c>
      <c r="G1683" t="s">
        <v>310</v>
      </c>
      <c r="H1683" t="s">
        <v>311</v>
      </c>
      <c r="I1683">
        <v>2016</v>
      </c>
      <c r="J1683" t="s">
        <v>312</v>
      </c>
      <c r="K1683">
        <v>3753.297</v>
      </c>
    </row>
    <row r="1684" spans="1:11">
      <c r="A1684" t="s">
        <v>587</v>
      </c>
      <c r="B1684">
        <v>156</v>
      </c>
      <c r="C1684" t="s">
        <v>343</v>
      </c>
      <c r="D1684" t="s">
        <v>344</v>
      </c>
      <c r="E1684">
        <v>180632</v>
      </c>
      <c r="F1684">
        <v>0</v>
      </c>
      <c r="G1684" t="s">
        <v>310</v>
      </c>
      <c r="H1684" t="s">
        <v>311</v>
      </c>
      <c r="I1684">
        <v>2016</v>
      </c>
      <c r="J1684" t="s">
        <v>312</v>
      </c>
      <c r="K1684">
        <v>23927.875</v>
      </c>
    </row>
    <row r="1685" spans="1:11">
      <c r="A1685" t="s">
        <v>587</v>
      </c>
      <c r="B1685">
        <v>170</v>
      </c>
      <c r="C1685" t="s">
        <v>487</v>
      </c>
      <c r="D1685" t="s">
        <v>488</v>
      </c>
      <c r="E1685">
        <v>180632</v>
      </c>
      <c r="F1685">
        <v>0</v>
      </c>
      <c r="G1685" t="s">
        <v>310</v>
      </c>
      <c r="H1685" t="s">
        <v>311</v>
      </c>
      <c r="I1685">
        <v>2016</v>
      </c>
      <c r="J1685" t="s">
        <v>312</v>
      </c>
      <c r="K1685">
        <v>9393.4809999999998</v>
      </c>
    </row>
    <row r="1686" spans="1:11">
      <c r="A1686" t="s">
        <v>587</v>
      </c>
      <c r="B1686">
        <v>178</v>
      </c>
      <c r="C1686" t="s">
        <v>551</v>
      </c>
      <c r="D1686" t="s">
        <v>552</v>
      </c>
      <c r="E1686">
        <v>180632</v>
      </c>
      <c r="F1686">
        <v>0</v>
      </c>
      <c r="G1686" t="s">
        <v>310</v>
      </c>
      <c r="H1686" t="s">
        <v>311</v>
      </c>
      <c r="I1686">
        <v>2016</v>
      </c>
      <c r="J1686" t="s">
        <v>312</v>
      </c>
      <c r="K1686">
        <v>0.36894065194999998</v>
      </c>
    </row>
    <row r="1687" spans="1:11">
      <c r="A1687" t="s">
        <v>587</v>
      </c>
      <c r="B1687">
        <v>188</v>
      </c>
      <c r="C1687" t="s">
        <v>489</v>
      </c>
      <c r="D1687" t="s">
        <v>490</v>
      </c>
      <c r="E1687">
        <v>180632</v>
      </c>
      <c r="F1687">
        <v>0</v>
      </c>
      <c r="G1687" t="s">
        <v>310</v>
      </c>
      <c r="H1687" t="s">
        <v>311</v>
      </c>
      <c r="I1687">
        <v>2016</v>
      </c>
      <c r="J1687" t="s">
        <v>312</v>
      </c>
      <c r="K1687">
        <v>2008.1984</v>
      </c>
    </row>
    <row r="1688" spans="1:11">
      <c r="A1688" t="s">
        <v>587</v>
      </c>
      <c r="B1688">
        <v>191</v>
      </c>
      <c r="C1688" t="s">
        <v>345</v>
      </c>
      <c r="D1688" t="s">
        <v>346</v>
      </c>
      <c r="E1688">
        <v>180632</v>
      </c>
      <c r="F1688">
        <v>0</v>
      </c>
      <c r="G1688" t="s">
        <v>310</v>
      </c>
      <c r="H1688" t="s">
        <v>311</v>
      </c>
      <c r="I1688">
        <v>2016</v>
      </c>
      <c r="J1688" t="s">
        <v>312</v>
      </c>
      <c r="K1688">
        <v>50896.150999999998</v>
      </c>
    </row>
    <row r="1689" spans="1:11">
      <c r="A1689" t="s">
        <v>587</v>
      </c>
      <c r="B1689">
        <v>196</v>
      </c>
      <c r="C1689" t="s">
        <v>347</v>
      </c>
      <c r="D1689" t="s">
        <v>348</v>
      </c>
      <c r="E1689">
        <v>180632</v>
      </c>
      <c r="F1689">
        <v>0</v>
      </c>
      <c r="G1689" t="s">
        <v>310</v>
      </c>
      <c r="H1689" t="s">
        <v>311</v>
      </c>
      <c r="I1689">
        <v>2016</v>
      </c>
      <c r="J1689" t="s">
        <v>312</v>
      </c>
      <c r="K1689">
        <v>170.790705</v>
      </c>
    </row>
    <row r="1690" spans="1:11">
      <c r="A1690" t="s">
        <v>587</v>
      </c>
      <c r="B1690">
        <v>203</v>
      </c>
      <c r="C1690" t="s">
        <v>349</v>
      </c>
      <c r="D1690" t="s">
        <v>350</v>
      </c>
      <c r="E1690">
        <v>180632</v>
      </c>
      <c r="F1690">
        <v>0</v>
      </c>
      <c r="G1690" t="s">
        <v>310</v>
      </c>
      <c r="H1690" t="s">
        <v>311</v>
      </c>
      <c r="I1690">
        <v>2016</v>
      </c>
      <c r="J1690" t="s">
        <v>312</v>
      </c>
      <c r="K1690">
        <v>46510.394</v>
      </c>
    </row>
    <row r="1691" spans="1:11">
      <c r="A1691" t="s">
        <v>587</v>
      </c>
      <c r="B1691">
        <v>204</v>
      </c>
      <c r="C1691" t="s">
        <v>553</v>
      </c>
      <c r="D1691" t="s">
        <v>554</v>
      </c>
      <c r="E1691">
        <v>180632</v>
      </c>
      <c r="F1691">
        <v>0</v>
      </c>
      <c r="G1691" t="s">
        <v>310</v>
      </c>
      <c r="H1691" t="s">
        <v>311</v>
      </c>
      <c r="I1691">
        <v>2016</v>
      </c>
      <c r="J1691" t="s">
        <v>312</v>
      </c>
      <c r="K1691">
        <v>50.89547048339</v>
      </c>
    </row>
    <row r="1692" spans="1:11">
      <c r="A1692" t="s">
        <v>587</v>
      </c>
      <c r="B1692">
        <v>208</v>
      </c>
      <c r="C1692" t="s">
        <v>351</v>
      </c>
      <c r="D1692" t="s">
        <v>352</v>
      </c>
      <c r="E1692">
        <v>180632</v>
      </c>
      <c r="F1692">
        <v>0</v>
      </c>
      <c r="G1692" t="s">
        <v>310</v>
      </c>
      <c r="H1692" t="s">
        <v>311</v>
      </c>
      <c r="I1692">
        <v>2016</v>
      </c>
      <c r="J1692" t="s">
        <v>312</v>
      </c>
      <c r="K1692">
        <v>21867.170626356201</v>
      </c>
    </row>
    <row r="1693" spans="1:11">
      <c r="A1693" t="s">
        <v>587</v>
      </c>
      <c r="B1693">
        <v>214</v>
      </c>
      <c r="C1693" t="s">
        <v>353</v>
      </c>
      <c r="D1693" t="s">
        <v>354</v>
      </c>
      <c r="E1693">
        <v>180632</v>
      </c>
      <c r="F1693">
        <v>0</v>
      </c>
      <c r="G1693" t="s">
        <v>310</v>
      </c>
      <c r="H1693" t="s">
        <v>311</v>
      </c>
      <c r="I1693">
        <v>2016</v>
      </c>
      <c r="J1693" t="s">
        <v>312</v>
      </c>
      <c r="K1693">
        <v>1240.6635325812099</v>
      </c>
    </row>
    <row r="1694" spans="1:11">
      <c r="A1694" t="s">
        <v>587</v>
      </c>
      <c r="B1694">
        <v>218</v>
      </c>
      <c r="C1694" t="s">
        <v>355</v>
      </c>
      <c r="D1694" t="s">
        <v>356</v>
      </c>
      <c r="E1694">
        <v>180632</v>
      </c>
      <c r="F1694">
        <v>0</v>
      </c>
      <c r="G1694" t="s">
        <v>310</v>
      </c>
      <c r="H1694" t="s">
        <v>311</v>
      </c>
      <c r="I1694">
        <v>2016</v>
      </c>
      <c r="J1694" t="s">
        <v>312</v>
      </c>
      <c r="K1694">
        <v>1664.7809999999999</v>
      </c>
    </row>
    <row r="1695" spans="1:11">
      <c r="A1695" t="s">
        <v>587</v>
      </c>
      <c r="B1695">
        <v>222</v>
      </c>
      <c r="C1695" t="s">
        <v>357</v>
      </c>
      <c r="D1695" t="s">
        <v>358</v>
      </c>
      <c r="E1695">
        <v>180632</v>
      </c>
      <c r="F1695">
        <v>0</v>
      </c>
      <c r="G1695" t="s">
        <v>310</v>
      </c>
      <c r="H1695" t="s">
        <v>311</v>
      </c>
      <c r="I1695">
        <v>2016</v>
      </c>
      <c r="J1695" t="s">
        <v>312</v>
      </c>
      <c r="K1695">
        <v>1597.2878599999999</v>
      </c>
    </row>
    <row r="1696" spans="1:11">
      <c r="A1696" t="s">
        <v>587</v>
      </c>
      <c r="B1696">
        <v>233</v>
      </c>
      <c r="C1696" t="s">
        <v>359</v>
      </c>
      <c r="D1696" t="s">
        <v>360</v>
      </c>
      <c r="E1696">
        <v>180632</v>
      </c>
      <c r="F1696">
        <v>0</v>
      </c>
      <c r="G1696" t="s">
        <v>310</v>
      </c>
      <c r="H1696" t="s">
        <v>311</v>
      </c>
      <c r="I1696">
        <v>2016</v>
      </c>
      <c r="J1696" t="s">
        <v>312</v>
      </c>
      <c r="K1696">
        <v>2810.2869830774298</v>
      </c>
    </row>
    <row r="1697" spans="1:11">
      <c r="A1697" t="s">
        <v>587</v>
      </c>
      <c r="B1697">
        <v>242</v>
      </c>
      <c r="C1697" t="s">
        <v>465</v>
      </c>
      <c r="D1697" t="s">
        <v>466</v>
      </c>
      <c r="E1697">
        <v>180632</v>
      </c>
      <c r="F1697">
        <v>0</v>
      </c>
      <c r="G1697" t="s">
        <v>310</v>
      </c>
      <c r="H1697" t="s">
        <v>311</v>
      </c>
      <c r="I1697">
        <v>2016</v>
      </c>
      <c r="J1697" t="s">
        <v>312</v>
      </c>
      <c r="K1697">
        <v>0.97129032479999999</v>
      </c>
    </row>
    <row r="1698" spans="1:11">
      <c r="A1698" t="s">
        <v>587</v>
      </c>
      <c r="B1698">
        <v>246</v>
      </c>
      <c r="C1698" t="s">
        <v>361</v>
      </c>
      <c r="D1698" t="s">
        <v>362</v>
      </c>
      <c r="E1698">
        <v>180632</v>
      </c>
      <c r="F1698">
        <v>0</v>
      </c>
      <c r="G1698" t="s">
        <v>310</v>
      </c>
      <c r="H1698" t="s">
        <v>311</v>
      </c>
      <c r="I1698">
        <v>2016</v>
      </c>
      <c r="J1698" t="s">
        <v>312</v>
      </c>
      <c r="K1698">
        <v>14664.959000000001</v>
      </c>
    </row>
    <row r="1699" spans="1:11">
      <c r="A1699" t="s">
        <v>587</v>
      </c>
      <c r="B1699">
        <v>251</v>
      </c>
      <c r="C1699" t="s">
        <v>363</v>
      </c>
      <c r="D1699" t="s">
        <v>364</v>
      </c>
      <c r="E1699">
        <v>180632</v>
      </c>
      <c r="F1699">
        <v>0</v>
      </c>
      <c r="G1699" t="s">
        <v>310</v>
      </c>
      <c r="H1699" t="s">
        <v>311</v>
      </c>
      <c r="I1699">
        <v>2016</v>
      </c>
      <c r="J1699" t="s">
        <v>312</v>
      </c>
      <c r="K1699">
        <v>217840.75200000001</v>
      </c>
    </row>
    <row r="1700" spans="1:11">
      <c r="A1700" t="s">
        <v>587</v>
      </c>
      <c r="B1700">
        <v>268</v>
      </c>
      <c r="C1700" t="s">
        <v>365</v>
      </c>
      <c r="D1700" t="s">
        <v>366</v>
      </c>
      <c r="E1700">
        <v>180632</v>
      </c>
      <c r="F1700">
        <v>0</v>
      </c>
      <c r="G1700" t="s">
        <v>310</v>
      </c>
      <c r="H1700" t="s">
        <v>311</v>
      </c>
      <c r="I1700">
        <v>2016</v>
      </c>
      <c r="J1700" t="s">
        <v>312</v>
      </c>
      <c r="K1700">
        <v>73.658799999999999</v>
      </c>
    </row>
    <row r="1701" spans="1:11">
      <c r="A1701" t="s">
        <v>587</v>
      </c>
      <c r="B1701">
        <v>275</v>
      </c>
      <c r="C1701" t="s">
        <v>588</v>
      </c>
      <c r="D1701" t="s">
        <v>589</v>
      </c>
      <c r="E1701">
        <v>180632</v>
      </c>
      <c r="F1701">
        <v>0</v>
      </c>
      <c r="G1701" t="s">
        <v>310</v>
      </c>
      <c r="H1701" t="s">
        <v>311</v>
      </c>
      <c r="I1701">
        <v>2016</v>
      </c>
      <c r="J1701" t="s">
        <v>312</v>
      </c>
      <c r="K1701">
        <v>735.29</v>
      </c>
    </row>
    <row r="1702" spans="1:11">
      <c r="A1702" t="s">
        <v>587</v>
      </c>
      <c r="B1702">
        <v>276</v>
      </c>
      <c r="C1702" t="s">
        <v>367</v>
      </c>
      <c r="D1702" t="s">
        <v>368</v>
      </c>
      <c r="E1702">
        <v>180632</v>
      </c>
      <c r="F1702">
        <v>0</v>
      </c>
      <c r="G1702" t="s">
        <v>310</v>
      </c>
      <c r="H1702" t="s">
        <v>311</v>
      </c>
      <c r="I1702">
        <v>2016</v>
      </c>
      <c r="J1702" t="s">
        <v>312</v>
      </c>
      <c r="K1702">
        <v>1020247.50617414</v>
      </c>
    </row>
    <row r="1703" spans="1:11">
      <c r="A1703" t="s">
        <v>587</v>
      </c>
      <c r="B1703">
        <v>288</v>
      </c>
      <c r="C1703" t="s">
        <v>493</v>
      </c>
      <c r="D1703" t="s">
        <v>494</v>
      </c>
      <c r="E1703">
        <v>180632</v>
      </c>
      <c r="F1703">
        <v>0</v>
      </c>
      <c r="G1703" t="s">
        <v>310</v>
      </c>
      <c r="H1703" t="s">
        <v>311</v>
      </c>
      <c r="I1703">
        <v>2016</v>
      </c>
      <c r="J1703" t="s">
        <v>312</v>
      </c>
      <c r="K1703">
        <v>4.6459999999999999</v>
      </c>
    </row>
    <row r="1704" spans="1:11">
      <c r="A1704" t="s">
        <v>587</v>
      </c>
      <c r="B1704">
        <v>300</v>
      </c>
      <c r="C1704" t="s">
        <v>369</v>
      </c>
      <c r="D1704" t="s">
        <v>370</v>
      </c>
      <c r="E1704">
        <v>180632</v>
      </c>
      <c r="F1704">
        <v>0</v>
      </c>
      <c r="G1704" t="s">
        <v>310</v>
      </c>
      <c r="H1704" t="s">
        <v>311</v>
      </c>
      <c r="I1704">
        <v>2016</v>
      </c>
      <c r="J1704" t="s">
        <v>312</v>
      </c>
      <c r="K1704">
        <v>5337.25</v>
      </c>
    </row>
    <row r="1705" spans="1:11">
      <c r="A1705" t="s">
        <v>587</v>
      </c>
      <c r="B1705">
        <v>320</v>
      </c>
      <c r="C1705" t="s">
        <v>371</v>
      </c>
      <c r="D1705" t="s">
        <v>372</v>
      </c>
      <c r="E1705">
        <v>180632</v>
      </c>
      <c r="F1705">
        <v>0</v>
      </c>
      <c r="G1705" t="s">
        <v>310</v>
      </c>
      <c r="H1705" t="s">
        <v>311</v>
      </c>
      <c r="I1705">
        <v>2016</v>
      </c>
      <c r="J1705" t="s">
        <v>312</v>
      </c>
      <c r="K1705">
        <v>124.67400000000001</v>
      </c>
    </row>
    <row r="1706" spans="1:11">
      <c r="A1706" t="s">
        <v>587</v>
      </c>
      <c r="B1706">
        <v>344</v>
      </c>
      <c r="C1706" t="s">
        <v>375</v>
      </c>
      <c r="D1706" t="s">
        <v>376</v>
      </c>
      <c r="E1706">
        <v>180632</v>
      </c>
      <c r="F1706">
        <v>0</v>
      </c>
      <c r="G1706" t="s">
        <v>310</v>
      </c>
      <c r="H1706" t="s">
        <v>311</v>
      </c>
      <c r="I1706">
        <v>2016</v>
      </c>
      <c r="J1706" t="s">
        <v>312</v>
      </c>
      <c r="K1706">
        <v>10002.690530811</v>
      </c>
    </row>
    <row r="1707" spans="1:11">
      <c r="A1707" t="s">
        <v>587</v>
      </c>
      <c r="B1707">
        <v>348</v>
      </c>
      <c r="C1707" t="s">
        <v>377</v>
      </c>
      <c r="D1707" t="s">
        <v>378</v>
      </c>
      <c r="E1707">
        <v>180632</v>
      </c>
      <c r="F1707">
        <v>0</v>
      </c>
      <c r="G1707" t="s">
        <v>310</v>
      </c>
      <c r="H1707" t="s">
        <v>311</v>
      </c>
      <c r="I1707">
        <v>2016</v>
      </c>
      <c r="J1707" t="s">
        <v>312</v>
      </c>
      <c r="K1707">
        <v>16956.213</v>
      </c>
    </row>
    <row r="1708" spans="1:11">
      <c r="A1708" t="s">
        <v>587</v>
      </c>
      <c r="B1708">
        <v>352</v>
      </c>
      <c r="C1708" t="s">
        <v>379</v>
      </c>
      <c r="D1708" t="s">
        <v>380</v>
      </c>
      <c r="E1708">
        <v>180632</v>
      </c>
      <c r="F1708">
        <v>0</v>
      </c>
      <c r="G1708" t="s">
        <v>310</v>
      </c>
      <c r="H1708" t="s">
        <v>311</v>
      </c>
      <c r="I1708">
        <v>2016</v>
      </c>
      <c r="J1708" t="s">
        <v>312</v>
      </c>
      <c r="K1708">
        <v>342.28</v>
      </c>
    </row>
    <row r="1709" spans="1:11">
      <c r="A1709" t="s">
        <v>587</v>
      </c>
      <c r="B1709">
        <v>360</v>
      </c>
      <c r="C1709" t="s">
        <v>497</v>
      </c>
      <c r="D1709" t="s">
        <v>498</v>
      </c>
      <c r="E1709">
        <v>180632</v>
      </c>
      <c r="F1709">
        <v>0</v>
      </c>
      <c r="G1709" t="s">
        <v>310</v>
      </c>
      <c r="H1709" t="s">
        <v>311</v>
      </c>
      <c r="I1709">
        <v>2016</v>
      </c>
      <c r="J1709" t="s">
        <v>312</v>
      </c>
      <c r="K1709">
        <v>13629.994000000001</v>
      </c>
    </row>
    <row r="1710" spans="1:11">
      <c r="A1710" t="s">
        <v>587</v>
      </c>
      <c r="B1710">
        <v>364</v>
      </c>
      <c r="C1710" t="s">
        <v>563</v>
      </c>
      <c r="D1710" t="s">
        <v>564</v>
      </c>
      <c r="E1710">
        <v>180632</v>
      </c>
      <c r="F1710">
        <v>0</v>
      </c>
      <c r="G1710" t="s">
        <v>310</v>
      </c>
      <c r="H1710" t="s">
        <v>311</v>
      </c>
      <c r="I1710">
        <v>2016</v>
      </c>
      <c r="J1710" t="s">
        <v>312</v>
      </c>
      <c r="K1710">
        <v>513.81200000000001</v>
      </c>
    </row>
    <row r="1711" spans="1:11">
      <c r="A1711" t="s">
        <v>587</v>
      </c>
      <c r="B1711">
        <v>372</v>
      </c>
      <c r="C1711" t="s">
        <v>381</v>
      </c>
      <c r="D1711" t="s">
        <v>382</v>
      </c>
      <c r="E1711">
        <v>180632</v>
      </c>
      <c r="F1711">
        <v>0</v>
      </c>
      <c r="G1711" t="s">
        <v>310</v>
      </c>
      <c r="H1711" t="s">
        <v>311</v>
      </c>
      <c r="I1711">
        <v>2016</v>
      </c>
      <c r="J1711" t="s">
        <v>312</v>
      </c>
      <c r="K1711">
        <v>115020.340714356</v>
      </c>
    </row>
    <row r="1712" spans="1:11">
      <c r="A1712" t="s">
        <v>587</v>
      </c>
      <c r="B1712">
        <v>376</v>
      </c>
      <c r="C1712" t="s">
        <v>383</v>
      </c>
      <c r="D1712" t="s">
        <v>384</v>
      </c>
      <c r="E1712">
        <v>180632</v>
      </c>
      <c r="F1712">
        <v>0</v>
      </c>
      <c r="G1712" t="s">
        <v>310</v>
      </c>
      <c r="H1712" t="s">
        <v>311</v>
      </c>
      <c r="I1712">
        <v>2016</v>
      </c>
      <c r="J1712" t="s">
        <v>312</v>
      </c>
      <c r="K1712">
        <v>4669</v>
      </c>
    </row>
    <row r="1713" spans="1:11">
      <c r="A1713" t="s">
        <v>587</v>
      </c>
      <c r="B1713">
        <v>380</v>
      </c>
      <c r="C1713" t="s">
        <v>385</v>
      </c>
      <c r="D1713" t="s">
        <v>386</v>
      </c>
      <c r="E1713">
        <v>180632</v>
      </c>
      <c r="F1713">
        <v>0</v>
      </c>
      <c r="G1713" t="s">
        <v>310</v>
      </c>
      <c r="H1713" t="s">
        <v>311</v>
      </c>
      <c r="I1713">
        <v>2016</v>
      </c>
      <c r="J1713" t="s">
        <v>312</v>
      </c>
      <c r="K1713">
        <v>72928.566090046806</v>
      </c>
    </row>
    <row r="1714" spans="1:11">
      <c r="A1714" t="s">
        <v>587</v>
      </c>
      <c r="B1714">
        <v>384</v>
      </c>
      <c r="C1714" t="s">
        <v>499</v>
      </c>
      <c r="D1714" t="s">
        <v>500</v>
      </c>
      <c r="E1714">
        <v>180632</v>
      </c>
      <c r="F1714">
        <v>0</v>
      </c>
      <c r="G1714" t="s">
        <v>310</v>
      </c>
      <c r="H1714" t="s">
        <v>311</v>
      </c>
      <c r="I1714">
        <v>2016</v>
      </c>
      <c r="J1714" t="s">
        <v>312</v>
      </c>
      <c r="K1714">
        <v>10.859479632239999</v>
      </c>
    </row>
    <row r="1715" spans="1:11">
      <c r="A1715" t="s">
        <v>587</v>
      </c>
      <c r="B1715">
        <v>388</v>
      </c>
      <c r="C1715" t="s">
        <v>501</v>
      </c>
      <c r="D1715" t="s">
        <v>502</v>
      </c>
      <c r="E1715">
        <v>180632</v>
      </c>
      <c r="F1715">
        <v>0</v>
      </c>
      <c r="G1715" t="s">
        <v>310</v>
      </c>
      <c r="H1715" t="s">
        <v>311</v>
      </c>
      <c r="I1715">
        <v>2016</v>
      </c>
      <c r="J1715" t="s">
        <v>312</v>
      </c>
      <c r="K1715">
        <v>9.6769999999999996</v>
      </c>
    </row>
    <row r="1716" spans="1:11">
      <c r="A1716" t="s">
        <v>587</v>
      </c>
      <c r="B1716">
        <v>392</v>
      </c>
      <c r="C1716" t="s">
        <v>387</v>
      </c>
      <c r="D1716" t="s">
        <v>388</v>
      </c>
      <c r="E1716">
        <v>180632</v>
      </c>
      <c r="F1716">
        <v>0</v>
      </c>
      <c r="G1716" t="s">
        <v>310</v>
      </c>
      <c r="H1716" t="s">
        <v>311</v>
      </c>
      <c r="I1716">
        <v>2016</v>
      </c>
      <c r="J1716" t="s">
        <v>312</v>
      </c>
      <c r="K1716">
        <v>44705.156000000003</v>
      </c>
    </row>
    <row r="1717" spans="1:11">
      <c r="A1717" t="s">
        <v>587</v>
      </c>
      <c r="B1717">
        <v>398</v>
      </c>
      <c r="C1717" t="s">
        <v>503</v>
      </c>
      <c r="D1717" t="s">
        <v>504</v>
      </c>
      <c r="E1717">
        <v>180632</v>
      </c>
      <c r="F1717">
        <v>0</v>
      </c>
      <c r="G1717" t="s">
        <v>310</v>
      </c>
      <c r="H1717" t="s">
        <v>311</v>
      </c>
      <c r="I1717">
        <v>2016</v>
      </c>
      <c r="J1717" t="s">
        <v>312</v>
      </c>
      <c r="K1717">
        <v>4546.451</v>
      </c>
    </row>
    <row r="1718" spans="1:11">
      <c r="A1718" t="s">
        <v>587</v>
      </c>
      <c r="B1718">
        <v>400</v>
      </c>
      <c r="C1718" t="s">
        <v>505</v>
      </c>
      <c r="D1718" t="s">
        <v>506</v>
      </c>
      <c r="E1718">
        <v>180632</v>
      </c>
      <c r="F1718">
        <v>0</v>
      </c>
      <c r="G1718" t="s">
        <v>310</v>
      </c>
      <c r="H1718" t="s">
        <v>311</v>
      </c>
      <c r="I1718">
        <v>2016</v>
      </c>
      <c r="J1718" t="s">
        <v>312</v>
      </c>
      <c r="K1718">
        <v>789.72699999999998</v>
      </c>
    </row>
    <row r="1719" spans="1:11">
      <c r="A1719" t="s">
        <v>587</v>
      </c>
      <c r="B1719">
        <v>404</v>
      </c>
      <c r="C1719" t="s">
        <v>507</v>
      </c>
      <c r="D1719" t="s">
        <v>508</v>
      </c>
      <c r="E1719">
        <v>180632</v>
      </c>
      <c r="F1719">
        <v>0</v>
      </c>
      <c r="G1719" t="s">
        <v>310</v>
      </c>
      <c r="H1719" t="s">
        <v>311</v>
      </c>
      <c r="I1719">
        <v>2016</v>
      </c>
      <c r="J1719" t="s">
        <v>312</v>
      </c>
      <c r="K1719">
        <v>118.60195</v>
      </c>
    </row>
    <row r="1720" spans="1:11">
      <c r="A1720" t="s">
        <v>587</v>
      </c>
      <c r="B1720">
        <v>410</v>
      </c>
      <c r="C1720" t="s">
        <v>389</v>
      </c>
      <c r="D1720" t="s">
        <v>390</v>
      </c>
      <c r="E1720">
        <v>180632</v>
      </c>
      <c r="F1720">
        <v>0</v>
      </c>
      <c r="G1720" t="s">
        <v>310</v>
      </c>
      <c r="H1720" t="s">
        <v>311</v>
      </c>
      <c r="I1720">
        <v>2016</v>
      </c>
      <c r="J1720" t="s">
        <v>312</v>
      </c>
      <c r="K1720">
        <v>5112.9340000000002</v>
      </c>
    </row>
    <row r="1721" spans="1:11">
      <c r="A1721" t="s">
        <v>587</v>
      </c>
      <c r="B1721">
        <v>414</v>
      </c>
      <c r="C1721" t="s">
        <v>509</v>
      </c>
      <c r="D1721" t="s">
        <v>510</v>
      </c>
      <c r="E1721">
        <v>180632</v>
      </c>
      <c r="F1721">
        <v>0</v>
      </c>
      <c r="G1721" t="s">
        <v>310</v>
      </c>
      <c r="H1721" t="s">
        <v>311</v>
      </c>
      <c r="I1721">
        <v>2016</v>
      </c>
      <c r="J1721" t="s">
        <v>312</v>
      </c>
      <c r="K1721">
        <v>495.80965477272002</v>
      </c>
    </row>
    <row r="1722" spans="1:11">
      <c r="A1722" t="s">
        <v>587</v>
      </c>
      <c r="B1722">
        <v>417</v>
      </c>
      <c r="C1722" t="s">
        <v>391</v>
      </c>
      <c r="D1722" t="s">
        <v>392</v>
      </c>
      <c r="E1722">
        <v>180632</v>
      </c>
      <c r="F1722">
        <v>0</v>
      </c>
      <c r="G1722" t="s">
        <v>310</v>
      </c>
      <c r="H1722" t="s">
        <v>311</v>
      </c>
      <c r="I1722">
        <v>2016</v>
      </c>
      <c r="J1722" t="s">
        <v>312</v>
      </c>
      <c r="K1722">
        <v>1.0820000000000001</v>
      </c>
    </row>
    <row r="1723" spans="1:11">
      <c r="A1723" t="s">
        <v>587</v>
      </c>
      <c r="B1723">
        <v>422</v>
      </c>
      <c r="C1723" t="s">
        <v>511</v>
      </c>
      <c r="D1723" t="s">
        <v>512</v>
      </c>
      <c r="E1723">
        <v>180632</v>
      </c>
      <c r="F1723">
        <v>0</v>
      </c>
      <c r="G1723" t="s">
        <v>310</v>
      </c>
      <c r="H1723" t="s">
        <v>311</v>
      </c>
      <c r="I1723">
        <v>2016</v>
      </c>
      <c r="J1723" t="s">
        <v>312</v>
      </c>
      <c r="K1723">
        <v>86.623999999999995</v>
      </c>
    </row>
    <row r="1724" spans="1:11">
      <c r="A1724" t="s">
        <v>587</v>
      </c>
      <c r="B1724">
        <v>426</v>
      </c>
      <c r="C1724" t="s">
        <v>573</v>
      </c>
      <c r="D1724" t="s">
        <v>574</v>
      </c>
      <c r="E1724">
        <v>180632</v>
      </c>
      <c r="F1724">
        <v>0</v>
      </c>
      <c r="G1724" t="s">
        <v>310</v>
      </c>
      <c r="H1724" t="s">
        <v>311</v>
      </c>
      <c r="I1724">
        <v>2016</v>
      </c>
      <c r="J1724" t="s">
        <v>312</v>
      </c>
      <c r="K1724">
        <v>1.768E-3</v>
      </c>
    </row>
    <row r="1725" spans="1:11">
      <c r="A1725" t="s">
        <v>587</v>
      </c>
      <c r="B1725">
        <v>428</v>
      </c>
      <c r="C1725" t="s">
        <v>393</v>
      </c>
      <c r="D1725" t="s">
        <v>394</v>
      </c>
      <c r="E1725">
        <v>180632</v>
      </c>
      <c r="F1725">
        <v>0</v>
      </c>
      <c r="G1725" t="s">
        <v>310</v>
      </c>
      <c r="H1725" t="s">
        <v>311</v>
      </c>
      <c r="I1725">
        <v>2016</v>
      </c>
      <c r="J1725" t="s">
        <v>312</v>
      </c>
      <c r="K1725">
        <v>3123.0803249999999</v>
      </c>
    </row>
    <row r="1726" spans="1:11">
      <c r="A1726" t="s">
        <v>587</v>
      </c>
      <c r="B1726">
        <v>440</v>
      </c>
      <c r="C1726" t="s">
        <v>395</v>
      </c>
      <c r="D1726" t="s">
        <v>396</v>
      </c>
      <c r="E1726">
        <v>180632</v>
      </c>
      <c r="F1726">
        <v>0</v>
      </c>
      <c r="G1726" t="s">
        <v>310</v>
      </c>
      <c r="H1726" t="s">
        <v>311</v>
      </c>
      <c r="I1726">
        <v>2016</v>
      </c>
      <c r="J1726" t="s">
        <v>312</v>
      </c>
      <c r="K1726">
        <v>23841.039000000001</v>
      </c>
    </row>
    <row r="1727" spans="1:11">
      <c r="A1727" t="s">
        <v>587</v>
      </c>
      <c r="B1727">
        <v>442</v>
      </c>
      <c r="C1727" t="s">
        <v>397</v>
      </c>
      <c r="D1727" t="s">
        <v>398</v>
      </c>
      <c r="E1727">
        <v>180632</v>
      </c>
      <c r="F1727">
        <v>0</v>
      </c>
      <c r="G1727" t="s">
        <v>310</v>
      </c>
      <c r="H1727" t="s">
        <v>311</v>
      </c>
      <c r="I1727">
        <v>2016</v>
      </c>
      <c r="J1727" t="s">
        <v>312</v>
      </c>
      <c r="K1727">
        <v>110.693</v>
      </c>
    </row>
    <row r="1728" spans="1:11">
      <c r="A1728" t="s">
        <v>587</v>
      </c>
      <c r="B1728">
        <v>446</v>
      </c>
      <c r="C1728" t="s">
        <v>399</v>
      </c>
      <c r="D1728" t="s">
        <v>400</v>
      </c>
      <c r="E1728">
        <v>180632</v>
      </c>
      <c r="F1728">
        <v>0</v>
      </c>
      <c r="G1728" t="s">
        <v>310</v>
      </c>
      <c r="H1728" t="s">
        <v>311</v>
      </c>
      <c r="I1728">
        <v>2016</v>
      </c>
      <c r="J1728" t="s">
        <v>312</v>
      </c>
      <c r="K1728">
        <v>19.315000000000001</v>
      </c>
    </row>
    <row r="1729" spans="1:11">
      <c r="A1729" t="s">
        <v>587</v>
      </c>
      <c r="B1729">
        <v>450</v>
      </c>
      <c r="C1729" t="s">
        <v>513</v>
      </c>
      <c r="D1729" t="s">
        <v>514</v>
      </c>
      <c r="E1729">
        <v>180632</v>
      </c>
      <c r="F1729">
        <v>0</v>
      </c>
      <c r="G1729" t="s">
        <v>310</v>
      </c>
      <c r="H1729" t="s">
        <v>311</v>
      </c>
      <c r="I1729">
        <v>2016</v>
      </c>
      <c r="J1729" t="s">
        <v>312</v>
      </c>
      <c r="K1729">
        <v>906.52713700000004</v>
      </c>
    </row>
    <row r="1730" spans="1:11">
      <c r="A1730" t="s">
        <v>587</v>
      </c>
      <c r="B1730">
        <v>458</v>
      </c>
      <c r="C1730" t="s">
        <v>401</v>
      </c>
      <c r="D1730" t="s">
        <v>402</v>
      </c>
      <c r="E1730">
        <v>180632</v>
      </c>
      <c r="F1730">
        <v>0</v>
      </c>
      <c r="G1730" t="s">
        <v>310</v>
      </c>
      <c r="H1730" t="s">
        <v>311</v>
      </c>
      <c r="I1730">
        <v>2016</v>
      </c>
      <c r="J1730" t="s">
        <v>312</v>
      </c>
      <c r="K1730">
        <v>29311.734</v>
      </c>
    </row>
    <row r="1731" spans="1:11">
      <c r="A1731" t="s">
        <v>587</v>
      </c>
      <c r="B1731">
        <v>470</v>
      </c>
      <c r="C1731" t="s">
        <v>403</v>
      </c>
      <c r="D1731" t="s">
        <v>404</v>
      </c>
      <c r="E1731">
        <v>180632</v>
      </c>
      <c r="F1731">
        <v>0</v>
      </c>
      <c r="G1731" t="s">
        <v>310</v>
      </c>
      <c r="H1731" t="s">
        <v>311</v>
      </c>
      <c r="I1731">
        <v>2016</v>
      </c>
      <c r="J1731" t="s">
        <v>312</v>
      </c>
      <c r="K1731">
        <v>1.8819999999999999</v>
      </c>
    </row>
    <row r="1732" spans="1:11">
      <c r="A1732" t="s">
        <v>587</v>
      </c>
      <c r="B1732">
        <v>480</v>
      </c>
      <c r="C1732" t="s">
        <v>467</v>
      </c>
      <c r="D1732" t="s">
        <v>468</v>
      </c>
      <c r="E1732">
        <v>180632</v>
      </c>
      <c r="F1732">
        <v>0</v>
      </c>
      <c r="G1732" t="s">
        <v>310</v>
      </c>
      <c r="H1732" t="s">
        <v>311</v>
      </c>
      <c r="I1732">
        <v>2016</v>
      </c>
      <c r="J1732" t="s">
        <v>312</v>
      </c>
      <c r="K1732">
        <v>2.2060986918599998</v>
      </c>
    </row>
    <row r="1733" spans="1:11">
      <c r="A1733" t="s">
        <v>587</v>
      </c>
      <c r="B1733">
        <v>484</v>
      </c>
      <c r="C1733" t="s">
        <v>405</v>
      </c>
      <c r="D1733" t="s">
        <v>406</v>
      </c>
      <c r="E1733">
        <v>180632</v>
      </c>
      <c r="F1733">
        <v>0</v>
      </c>
      <c r="G1733" t="s">
        <v>310</v>
      </c>
      <c r="H1733" t="s">
        <v>311</v>
      </c>
      <c r="I1733">
        <v>2016</v>
      </c>
      <c r="J1733" t="s">
        <v>312</v>
      </c>
      <c r="K1733">
        <v>98875.508000000002</v>
      </c>
    </row>
    <row r="1734" spans="1:11">
      <c r="A1734" t="s">
        <v>587</v>
      </c>
      <c r="B1734">
        <v>490</v>
      </c>
      <c r="C1734" t="s">
        <v>515</v>
      </c>
      <c r="D1734" t="s">
        <v>516</v>
      </c>
      <c r="E1734">
        <v>180632</v>
      </c>
      <c r="F1734">
        <v>0</v>
      </c>
      <c r="G1734" t="s">
        <v>310</v>
      </c>
      <c r="H1734" t="s">
        <v>311</v>
      </c>
      <c r="I1734">
        <v>2016</v>
      </c>
      <c r="J1734" t="s">
        <v>312</v>
      </c>
      <c r="K1734">
        <v>1372.9670000000001</v>
      </c>
    </row>
    <row r="1735" spans="1:11">
      <c r="A1735" t="s">
        <v>587</v>
      </c>
      <c r="B1735">
        <v>496</v>
      </c>
      <c r="C1735" t="s">
        <v>557</v>
      </c>
      <c r="D1735" t="s">
        <v>558</v>
      </c>
      <c r="E1735">
        <v>180632</v>
      </c>
      <c r="F1735">
        <v>0</v>
      </c>
      <c r="G1735" t="s">
        <v>310</v>
      </c>
      <c r="H1735" t="s">
        <v>311</v>
      </c>
      <c r="I1735">
        <v>2016</v>
      </c>
      <c r="J1735" t="s">
        <v>312</v>
      </c>
      <c r="K1735">
        <v>54.795000000000002</v>
      </c>
    </row>
    <row r="1736" spans="1:11">
      <c r="A1736" t="s">
        <v>587</v>
      </c>
      <c r="B1736">
        <v>498</v>
      </c>
      <c r="C1736" t="s">
        <v>407</v>
      </c>
      <c r="D1736" t="s">
        <v>408</v>
      </c>
      <c r="E1736">
        <v>180632</v>
      </c>
      <c r="F1736">
        <v>0</v>
      </c>
      <c r="G1736" t="s">
        <v>310</v>
      </c>
      <c r="H1736" t="s">
        <v>311</v>
      </c>
      <c r="I1736">
        <v>2016</v>
      </c>
      <c r="J1736" t="s">
        <v>312</v>
      </c>
      <c r="K1736">
        <v>327.36599999999999</v>
      </c>
    </row>
    <row r="1737" spans="1:11">
      <c r="A1737" t="s">
        <v>587</v>
      </c>
      <c r="B1737">
        <v>499</v>
      </c>
      <c r="C1737" t="s">
        <v>409</v>
      </c>
      <c r="D1737" t="s">
        <v>410</v>
      </c>
      <c r="E1737">
        <v>180632</v>
      </c>
      <c r="F1737">
        <v>0</v>
      </c>
      <c r="G1737" t="s">
        <v>310</v>
      </c>
      <c r="H1737" t="s">
        <v>311</v>
      </c>
      <c r="I1737">
        <v>2016</v>
      </c>
      <c r="J1737" t="s">
        <v>312</v>
      </c>
      <c r="K1737">
        <v>23.715485332208999</v>
      </c>
    </row>
    <row r="1738" spans="1:11">
      <c r="A1738" t="s">
        <v>587</v>
      </c>
      <c r="B1738">
        <v>504</v>
      </c>
      <c r="C1738" t="s">
        <v>517</v>
      </c>
      <c r="D1738" t="s">
        <v>518</v>
      </c>
      <c r="E1738">
        <v>180632</v>
      </c>
      <c r="F1738">
        <v>0</v>
      </c>
      <c r="G1738" t="s">
        <v>310</v>
      </c>
      <c r="H1738" t="s">
        <v>311</v>
      </c>
      <c r="I1738">
        <v>2016</v>
      </c>
      <c r="J1738" t="s">
        <v>312</v>
      </c>
      <c r="K1738">
        <v>255.387</v>
      </c>
    </row>
    <row r="1739" spans="1:11">
      <c r="A1739" t="s">
        <v>587</v>
      </c>
      <c r="B1739">
        <v>512</v>
      </c>
      <c r="C1739" t="s">
        <v>519</v>
      </c>
      <c r="D1739" t="s">
        <v>520</v>
      </c>
      <c r="E1739">
        <v>180632</v>
      </c>
      <c r="F1739">
        <v>0</v>
      </c>
      <c r="G1739" t="s">
        <v>310</v>
      </c>
      <c r="H1739" t="s">
        <v>311</v>
      </c>
      <c r="I1739">
        <v>2016</v>
      </c>
      <c r="J1739" t="s">
        <v>312</v>
      </c>
      <c r="K1739">
        <v>0.26007799999999998</v>
      </c>
    </row>
    <row r="1740" spans="1:11">
      <c r="A1740" t="s">
        <v>587</v>
      </c>
      <c r="B1740">
        <v>516</v>
      </c>
      <c r="C1740" t="s">
        <v>411</v>
      </c>
      <c r="D1740" t="s">
        <v>412</v>
      </c>
      <c r="E1740">
        <v>180632</v>
      </c>
      <c r="F1740">
        <v>0</v>
      </c>
      <c r="G1740" t="s">
        <v>310</v>
      </c>
      <c r="H1740" t="s">
        <v>311</v>
      </c>
      <c r="I1740">
        <v>2016</v>
      </c>
      <c r="J1740" t="s">
        <v>312</v>
      </c>
      <c r="K1740">
        <v>11.289</v>
      </c>
    </row>
    <row r="1741" spans="1:11">
      <c r="A1741" t="s">
        <v>587</v>
      </c>
      <c r="B1741">
        <v>528</v>
      </c>
      <c r="C1741" t="s">
        <v>413</v>
      </c>
      <c r="D1741" t="s">
        <v>414</v>
      </c>
      <c r="E1741">
        <v>180632</v>
      </c>
      <c r="F1741">
        <v>0</v>
      </c>
      <c r="G1741" t="s">
        <v>310</v>
      </c>
      <c r="H1741" t="s">
        <v>311</v>
      </c>
      <c r="I1741">
        <v>2016</v>
      </c>
      <c r="J1741" t="s">
        <v>312</v>
      </c>
      <c r="K1741">
        <v>64575.2873463203</v>
      </c>
    </row>
    <row r="1742" spans="1:11">
      <c r="A1742" t="s">
        <v>587</v>
      </c>
      <c r="B1742">
        <v>554</v>
      </c>
      <c r="C1742" t="s">
        <v>415</v>
      </c>
      <c r="D1742" t="s">
        <v>416</v>
      </c>
      <c r="E1742">
        <v>180632</v>
      </c>
      <c r="F1742">
        <v>0</v>
      </c>
      <c r="G1742" t="s">
        <v>310</v>
      </c>
      <c r="H1742" t="s">
        <v>311</v>
      </c>
      <c r="I1742">
        <v>2016</v>
      </c>
      <c r="J1742" t="s">
        <v>312</v>
      </c>
      <c r="K1742">
        <v>20914.976693067299</v>
      </c>
    </row>
    <row r="1743" spans="1:11">
      <c r="A1743" t="s">
        <v>587</v>
      </c>
      <c r="B1743">
        <v>562</v>
      </c>
      <c r="C1743" t="s">
        <v>605</v>
      </c>
      <c r="D1743" t="s">
        <v>606</v>
      </c>
      <c r="E1743">
        <v>180632</v>
      </c>
      <c r="F1743">
        <v>0</v>
      </c>
      <c r="G1743" t="s">
        <v>310</v>
      </c>
      <c r="H1743" t="s">
        <v>311</v>
      </c>
      <c r="I1743">
        <v>2016</v>
      </c>
      <c r="J1743" t="s">
        <v>312</v>
      </c>
      <c r="K1743">
        <v>2.3597049999999999</v>
      </c>
    </row>
    <row r="1744" spans="1:11">
      <c r="A1744" t="s">
        <v>587</v>
      </c>
      <c r="B1744">
        <v>579</v>
      </c>
      <c r="C1744" t="s">
        <v>417</v>
      </c>
      <c r="D1744" t="s">
        <v>418</v>
      </c>
      <c r="E1744">
        <v>180632</v>
      </c>
      <c r="F1744">
        <v>0</v>
      </c>
      <c r="G1744" t="s">
        <v>310</v>
      </c>
      <c r="H1744" t="s">
        <v>311</v>
      </c>
      <c r="I1744">
        <v>2016</v>
      </c>
      <c r="J1744" t="s">
        <v>312</v>
      </c>
      <c r="K1744">
        <v>5020.808</v>
      </c>
    </row>
    <row r="1745" spans="1:11">
      <c r="A1745" t="s">
        <v>587</v>
      </c>
      <c r="B1745">
        <v>591</v>
      </c>
      <c r="C1745" t="s">
        <v>421</v>
      </c>
      <c r="D1745" t="s">
        <v>422</v>
      </c>
      <c r="E1745">
        <v>180632</v>
      </c>
      <c r="F1745">
        <v>0</v>
      </c>
      <c r="G1745" t="s">
        <v>310</v>
      </c>
      <c r="H1745" t="s">
        <v>311</v>
      </c>
      <c r="I1745">
        <v>2016</v>
      </c>
      <c r="J1745" t="s">
        <v>312</v>
      </c>
      <c r="K1745">
        <v>3162.8090000000002</v>
      </c>
    </row>
    <row r="1746" spans="1:11">
      <c r="A1746" t="s">
        <v>587</v>
      </c>
      <c r="B1746">
        <v>600</v>
      </c>
      <c r="C1746" t="s">
        <v>423</v>
      </c>
      <c r="D1746" t="s">
        <v>424</v>
      </c>
      <c r="E1746">
        <v>180632</v>
      </c>
      <c r="F1746">
        <v>0</v>
      </c>
      <c r="G1746" t="s">
        <v>310</v>
      </c>
      <c r="H1746" t="s">
        <v>311</v>
      </c>
      <c r="I1746">
        <v>2016</v>
      </c>
      <c r="J1746" t="s">
        <v>312</v>
      </c>
      <c r="K1746">
        <v>2.395</v>
      </c>
    </row>
    <row r="1747" spans="1:11">
      <c r="A1747" t="s">
        <v>587</v>
      </c>
      <c r="B1747">
        <v>604</v>
      </c>
      <c r="C1747" t="s">
        <v>523</v>
      </c>
      <c r="D1747" t="s">
        <v>524</v>
      </c>
      <c r="E1747">
        <v>180632</v>
      </c>
      <c r="F1747">
        <v>0</v>
      </c>
      <c r="G1747" t="s">
        <v>310</v>
      </c>
      <c r="H1747" t="s">
        <v>311</v>
      </c>
      <c r="I1747">
        <v>2016</v>
      </c>
      <c r="J1747" t="s">
        <v>312</v>
      </c>
      <c r="K1747">
        <v>1943.11223</v>
      </c>
    </row>
    <row r="1748" spans="1:11">
      <c r="A1748" t="s">
        <v>587</v>
      </c>
      <c r="B1748">
        <v>616</v>
      </c>
      <c r="C1748" t="s">
        <v>427</v>
      </c>
      <c r="D1748" t="s">
        <v>428</v>
      </c>
      <c r="E1748">
        <v>180632</v>
      </c>
      <c r="F1748">
        <v>0</v>
      </c>
      <c r="G1748" t="s">
        <v>310</v>
      </c>
      <c r="H1748" t="s">
        <v>311</v>
      </c>
      <c r="I1748">
        <v>2016</v>
      </c>
      <c r="J1748" t="s">
        <v>312</v>
      </c>
      <c r="K1748">
        <v>200828.88399999999</v>
      </c>
    </row>
    <row r="1749" spans="1:11">
      <c r="A1749" t="s">
        <v>587</v>
      </c>
      <c r="B1749">
        <v>620</v>
      </c>
      <c r="C1749" t="s">
        <v>429</v>
      </c>
      <c r="D1749" t="s">
        <v>430</v>
      </c>
      <c r="E1749">
        <v>180632</v>
      </c>
      <c r="F1749">
        <v>0</v>
      </c>
      <c r="G1749" t="s">
        <v>310</v>
      </c>
      <c r="H1749" t="s">
        <v>311</v>
      </c>
      <c r="I1749">
        <v>2016</v>
      </c>
      <c r="J1749" t="s">
        <v>312</v>
      </c>
      <c r="K1749">
        <v>4520.4162189547496</v>
      </c>
    </row>
    <row r="1750" spans="1:11">
      <c r="A1750" t="s">
        <v>587</v>
      </c>
      <c r="B1750">
        <v>642</v>
      </c>
      <c r="C1750" t="s">
        <v>431</v>
      </c>
      <c r="D1750" t="s">
        <v>432</v>
      </c>
      <c r="E1750">
        <v>180632</v>
      </c>
      <c r="F1750">
        <v>0</v>
      </c>
      <c r="G1750" t="s">
        <v>310</v>
      </c>
      <c r="H1750" t="s">
        <v>311</v>
      </c>
      <c r="I1750">
        <v>2016</v>
      </c>
      <c r="J1750" t="s">
        <v>312</v>
      </c>
      <c r="K1750">
        <v>12571.934999999999</v>
      </c>
    </row>
    <row r="1751" spans="1:11">
      <c r="A1751" t="s">
        <v>587</v>
      </c>
      <c r="B1751">
        <v>643</v>
      </c>
      <c r="C1751" t="s">
        <v>575</v>
      </c>
      <c r="D1751" t="s">
        <v>576</v>
      </c>
      <c r="E1751">
        <v>180632</v>
      </c>
      <c r="F1751">
        <v>0</v>
      </c>
      <c r="G1751" t="s">
        <v>310</v>
      </c>
      <c r="H1751" t="s">
        <v>311</v>
      </c>
      <c r="I1751">
        <v>2016</v>
      </c>
      <c r="J1751" t="s">
        <v>312</v>
      </c>
      <c r="K1751">
        <v>42792.11851</v>
      </c>
    </row>
    <row r="1752" spans="1:11">
      <c r="A1752" t="s">
        <v>587</v>
      </c>
      <c r="B1752">
        <v>662</v>
      </c>
      <c r="C1752" t="s">
        <v>595</v>
      </c>
      <c r="D1752" t="s">
        <v>596</v>
      </c>
      <c r="E1752">
        <v>180632</v>
      </c>
      <c r="F1752">
        <v>0</v>
      </c>
      <c r="G1752" t="s">
        <v>310</v>
      </c>
      <c r="H1752" t="s">
        <v>311</v>
      </c>
      <c r="I1752">
        <v>2016</v>
      </c>
      <c r="J1752" t="s">
        <v>312</v>
      </c>
      <c r="K1752">
        <v>1.881</v>
      </c>
    </row>
    <row r="1753" spans="1:11">
      <c r="A1753" t="s">
        <v>587</v>
      </c>
      <c r="B1753">
        <v>682</v>
      </c>
      <c r="C1753" t="s">
        <v>527</v>
      </c>
      <c r="D1753" t="s">
        <v>528</v>
      </c>
      <c r="E1753">
        <v>180632</v>
      </c>
      <c r="F1753">
        <v>0</v>
      </c>
      <c r="G1753" t="s">
        <v>310</v>
      </c>
      <c r="H1753" t="s">
        <v>311</v>
      </c>
      <c r="I1753">
        <v>2016</v>
      </c>
      <c r="J1753" t="s">
        <v>312</v>
      </c>
      <c r="K1753">
        <v>715.01929513000005</v>
      </c>
    </row>
    <row r="1754" spans="1:11">
      <c r="A1754" t="s">
        <v>587</v>
      </c>
      <c r="B1754">
        <v>686</v>
      </c>
      <c r="C1754" t="s">
        <v>529</v>
      </c>
      <c r="D1754" t="s">
        <v>530</v>
      </c>
      <c r="E1754">
        <v>180632</v>
      </c>
      <c r="F1754">
        <v>0</v>
      </c>
      <c r="G1754" t="s">
        <v>310</v>
      </c>
      <c r="H1754" t="s">
        <v>311</v>
      </c>
      <c r="I1754">
        <v>2016</v>
      </c>
      <c r="J1754" t="s">
        <v>312</v>
      </c>
      <c r="K1754">
        <v>1.978</v>
      </c>
    </row>
    <row r="1755" spans="1:11">
      <c r="A1755" t="s">
        <v>587</v>
      </c>
      <c r="B1755">
        <v>688</v>
      </c>
      <c r="C1755" t="s">
        <v>531</v>
      </c>
      <c r="D1755" t="s">
        <v>532</v>
      </c>
      <c r="E1755">
        <v>180632</v>
      </c>
      <c r="F1755">
        <v>0</v>
      </c>
      <c r="G1755" t="s">
        <v>310</v>
      </c>
      <c r="H1755" t="s">
        <v>311</v>
      </c>
      <c r="I1755">
        <v>2016</v>
      </c>
      <c r="J1755" t="s">
        <v>312</v>
      </c>
      <c r="K1755">
        <v>15551.932000000001</v>
      </c>
    </row>
    <row r="1756" spans="1:11">
      <c r="A1756" t="s">
        <v>587</v>
      </c>
      <c r="B1756">
        <v>699</v>
      </c>
      <c r="C1756" t="s">
        <v>433</v>
      </c>
      <c r="D1756" t="s">
        <v>434</v>
      </c>
      <c r="E1756">
        <v>180632</v>
      </c>
      <c r="F1756">
        <v>0</v>
      </c>
      <c r="G1756" t="s">
        <v>310</v>
      </c>
      <c r="H1756" t="s">
        <v>311</v>
      </c>
      <c r="I1756">
        <v>2016</v>
      </c>
      <c r="J1756" t="s">
        <v>312</v>
      </c>
      <c r="K1756">
        <v>981.476</v>
      </c>
    </row>
    <row r="1757" spans="1:11">
      <c r="A1757" t="s">
        <v>587</v>
      </c>
      <c r="B1757">
        <v>702</v>
      </c>
      <c r="C1757" t="s">
        <v>533</v>
      </c>
      <c r="D1757" t="s">
        <v>534</v>
      </c>
      <c r="E1757">
        <v>180632</v>
      </c>
      <c r="F1757">
        <v>0</v>
      </c>
      <c r="G1757" t="s">
        <v>310</v>
      </c>
      <c r="H1757" t="s">
        <v>311</v>
      </c>
      <c r="I1757">
        <v>2016</v>
      </c>
      <c r="J1757" t="s">
        <v>312</v>
      </c>
      <c r="K1757">
        <v>16075.2970817228</v>
      </c>
    </row>
    <row r="1758" spans="1:11">
      <c r="A1758" t="s">
        <v>587</v>
      </c>
      <c r="B1758">
        <v>703</v>
      </c>
      <c r="C1758" t="s">
        <v>435</v>
      </c>
      <c r="D1758" t="s">
        <v>436</v>
      </c>
      <c r="E1758">
        <v>180632</v>
      </c>
      <c r="F1758">
        <v>0</v>
      </c>
      <c r="G1758" t="s">
        <v>310</v>
      </c>
      <c r="H1758" t="s">
        <v>311</v>
      </c>
      <c r="I1758">
        <v>2016</v>
      </c>
      <c r="J1758" t="s">
        <v>312</v>
      </c>
      <c r="K1758">
        <v>30509.753348999999</v>
      </c>
    </row>
    <row r="1759" spans="1:11">
      <c r="A1759" t="s">
        <v>587</v>
      </c>
      <c r="B1759">
        <v>704</v>
      </c>
      <c r="C1759" t="s">
        <v>535</v>
      </c>
      <c r="D1759" t="s">
        <v>536</v>
      </c>
      <c r="E1759">
        <v>180632</v>
      </c>
      <c r="F1759">
        <v>0</v>
      </c>
      <c r="G1759" t="s">
        <v>310</v>
      </c>
      <c r="H1759" t="s">
        <v>311</v>
      </c>
      <c r="I1759">
        <v>2016</v>
      </c>
      <c r="J1759" t="s">
        <v>312</v>
      </c>
      <c r="K1759">
        <v>5518.7607500000004</v>
      </c>
    </row>
    <row r="1760" spans="1:11">
      <c r="A1760" t="s">
        <v>587</v>
      </c>
      <c r="B1760">
        <v>705</v>
      </c>
      <c r="C1760" t="s">
        <v>437</v>
      </c>
      <c r="D1760" t="s">
        <v>438</v>
      </c>
      <c r="E1760">
        <v>180632</v>
      </c>
      <c r="F1760">
        <v>0</v>
      </c>
      <c r="G1760" t="s">
        <v>310</v>
      </c>
      <c r="H1760" t="s">
        <v>311</v>
      </c>
      <c r="I1760">
        <v>2016</v>
      </c>
      <c r="J1760" t="s">
        <v>312</v>
      </c>
      <c r="K1760">
        <v>1522.8633400000001</v>
      </c>
    </row>
    <row r="1761" spans="1:11">
      <c r="A1761" t="s">
        <v>587</v>
      </c>
      <c r="B1761">
        <v>710</v>
      </c>
      <c r="C1761" t="s">
        <v>439</v>
      </c>
      <c r="D1761" t="s">
        <v>440</v>
      </c>
      <c r="E1761">
        <v>180632</v>
      </c>
      <c r="F1761">
        <v>0</v>
      </c>
      <c r="G1761" t="s">
        <v>310</v>
      </c>
      <c r="H1761" t="s">
        <v>311</v>
      </c>
      <c r="I1761">
        <v>2016</v>
      </c>
      <c r="J1761" t="s">
        <v>312</v>
      </c>
      <c r="K1761">
        <v>4760.6254018907503</v>
      </c>
    </row>
    <row r="1762" spans="1:11">
      <c r="A1762" t="s">
        <v>587</v>
      </c>
      <c r="B1762">
        <v>716</v>
      </c>
      <c r="C1762" t="s">
        <v>471</v>
      </c>
      <c r="D1762" t="s">
        <v>472</v>
      </c>
      <c r="E1762">
        <v>180632</v>
      </c>
      <c r="F1762">
        <v>0</v>
      </c>
      <c r="G1762" t="s">
        <v>310</v>
      </c>
      <c r="H1762" t="s">
        <v>311</v>
      </c>
      <c r="I1762">
        <v>2016</v>
      </c>
      <c r="J1762" t="s">
        <v>312</v>
      </c>
      <c r="K1762">
        <v>130.6379</v>
      </c>
    </row>
    <row r="1763" spans="1:11">
      <c r="A1763" t="s">
        <v>587</v>
      </c>
      <c r="B1763">
        <v>724</v>
      </c>
      <c r="C1763" t="s">
        <v>441</v>
      </c>
      <c r="D1763" t="s">
        <v>442</v>
      </c>
      <c r="E1763">
        <v>180632</v>
      </c>
      <c r="F1763">
        <v>0</v>
      </c>
      <c r="G1763" t="s">
        <v>310</v>
      </c>
      <c r="H1763" t="s">
        <v>311</v>
      </c>
      <c r="I1763">
        <v>2016</v>
      </c>
      <c r="J1763" t="s">
        <v>312</v>
      </c>
      <c r="K1763">
        <v>130289.815213635</v>
      </c>
    </row>
    <row r="1764" spans="1:11">
      <c r="A1764" t="s">
        <v>587</v>
      </c>
      <c r="B1764">
        <v>729</v>
      </c>
      <c r="C1764" t="s">
        <v>607</v>
      </c>
      <c r="D1764" t="s">
        <v>608</v>
      </c>
      <c r="E1764">
        <v>180632</v>
      </c>
      <c r="F1764">
        <v>0</v>
      </c>
      <c r="G1764" t="s">
        <v>310</v>
      </c>
      <c r="H1764" t="s">
        <v>311</v>
      </c>
      <c r="I1764">
        <v>2016</v>
      </c>
      <c r="J1764" t="s">
        <v>312</v>
      </c>
      <c r="K1764">
        <v>26.266999999999999</v>
      </c>
    </row>
    <row r="1765" spans="1:11">
      <c r="A1765" t="s">
        <v>587</v>
      </c>
      <c r="B1765">
        <v>748</v>
      </c>
      <c r="C1765" t="s">
        <v>537</v>
      </c>
      <c r="D1765" t="s">
        <v>538</v>
      </c>
      <c r="E1765">
        <v>180632</v>
      </c>
      <c r="F1765">
        <v>0</v>
      </c>
      <c r="G1765" t="s">
        <v>310</v>
      </c>
      <c r="H1765" t="s">
        <v>311</v>
      </c>
      <c r="I1765">
        <v>2016</v>
      </c>
      <c r="J1765" t="s">
        <v>312</v>
      </c>
      <c r="K1765">
        <v>0.45328420739000003</v>
      </c>
    </row>
    <row r="1766" spans="1:11">
      <c r="A1766" t="s">
        <v>587</v>
      </c>
      <c r="B1766">
        <v>752</v>
      </c>
      <c r="C1766" t="s">
        <v>443</v>
      </c>
      <c r="D1766" t="s">
        <v>444</v>
      </c>
      <c r="E1766">
        <v>180632</v>
      </c>
      <c r="F1766">
        <v>0</v>
      </c>
      <c r="G1766" t="s">
        <v>310</v>
      </c>
      <c r="H1766" t="s">
        <v>311</v>
      </c>
      <c r="I1766">
        <v>2016</v>
      </c>
      <c r="J1766" t="s">
        <v>312</v>
      </c>
      <c r="K1766">
        <v>47271.836366759999</v>
      </c>
    </row>
    <row r="1767" spans="1:11">
      <c r="A1767" t="s">
        <v>587</v>
      </c>
      <c r="B1767">
        <v>757</v>
      </c>
      <c r="C1767" t="s">
        <v>445</v>
      </c>
      <c r="D1767" t="s">
        <v>446</v>
      </c>
      <c r="E1767">
        <v>180632</v>
      </c>
      <c r="F1767">
        <v>0</v>
      </c>
      <c r="G1767" t="s">
        <v>310</v>
      </c>
      <c r="H1767" t="s">
        <v>311</v>
      </c>
      <c r="I1767">
        <v>2016</v>
      </c>
      <c r="J1767" t="s">
        <v>312</v>
      </c>
      <c r="K1767">
        <v>427197.51674841199</v>
      </c>
    </row>
    <row r="1768" spans="1:11">
      <c r="A1768" t="s">
        <v>587</v>
      </c>
      <c r="B1768">
        <v>764</v>
      </c>
      <c r="C1768" t="s">
        <v>447</v>
      </c>
      <c r="D1768" t="s">
        <v>448</v>
      </c>
      <c r="E1768">
        <v>180632</v>
      </c>
      <c r="F1768">
        <v>0</v>
      </c>
      <c r="G1768" t="s">
        <v>310</v>
      </c>
      <c r="H1768" t="s">
        <v>311</v>
      </c>
      <c r="I1768">
        <v>2016</v>
      </c>
      <c r="J1768" t="s">
        <v>312</v>
      </c>
      <c r="K1768">
        <v>1023.6326299999999</v>
      </c>
    </row>
    <row r="1769" spans="1:11">
      <c r="A1769" t="s">
        <v>587</v>
      </c>
      <c r="B1769">
        <v>768</v>
      </c>
      <c r="C1769" t="s">
        <v>449</v>
      </c>
      <c r="D1769" t="s">
        <v>450</v>
      </c>
      <c r="E1769">
        <v>180632</v>
      </c>
      <c r="F1769">
        <v>0</v>
      </c>
      <c r="G1769" t="s">
        <v>310</v>
      </c>
      <c r="H1769" t="s">
        <v>311</v>
      </c>
      <c r="I1769">
        <v>2016</v>
      </c>
      <c r="J1769" t="s">
        <v>312</v>
      </c>
      <c r="K1769">
        <v>162.84051797815499</v>
      </c>
    </row>
    <row r="1770" spans="1:11">
      <c r="A1770" t="s">
        <v>587</v>
      </c>
      <c r="B1770">
        <v>780</v>
      </c>
      <c r="C1770" t="s">
        <v>599</v>
      </c>
      <c r="D1770" t="s">
        <v>600</v>
      </c>
      <c r="E1770">
        <v>180632</v>
      </c>
      <c r="F1770">
        <v>0</v>
      </c>
      <c r="G1770" t="s">
        <v>310</v>
      </c>
      <c r="H1770" t="s">
        <v>311</v>
      </c>
      <c r="I1770">
        <v>2016</v>
      </c>
      <c r="J1770" t="s">
        <v>312</v>
      </c>
      <c r="K1770">
        <v>40.871676774400001</v>
      </c>
    </row>
    <row r="1771" spans="1:11">
      <c r="A1771" t="s">
        <v>587</v>
      </c>
      <c r="B1771">
        <v>784</v>
      </c>
      <c r="C1771" t="s">
        <v>539</v>
      </c>
      <c r="D1771" t="s">
        <v>540</v>
      </c>
      <c r="E1771">
        <v>180632</v>
      </c>
      <c r="F1771">
        <v>0</v>
      </c>
      <c r="G1771" t="s">
        <v>310</v>
      </c>
      <c r="H1771" t="s">
        <v>311</v>
      </c>
      <c r="I1771">
        <v>2016</v>
      </c>
      <c r="J1771" t="s">
        <v>312</v>
      </c>
      <c r="K1771">
        <v>41377.135886205899</v>
      </c>
    </row>
    <row r="1772" spans="1:11">
      <c r="A1772" t="s">
        <v>587</v>
      </c>
      <c r="B1772">
        <v>788</v>
      </c>
      <c r="C1772" t="s">
        <v>541</v>
      </c>
      <c r="D1772" t="s">
        <v>542</v>
      </c>
      <c r="E1772">
        <v>180632</v>
      </c>
      <c r="F1772">
        <v>0</v>
      </c>
      <c r="G1772" t="s">
        <v>310</v>
      </c>
      <c r="H1772" t="s">
        <v>311</v>
      </c>
      <c r="I1772">
        <v>2016</v>
      </c>
      <c r="J1772" t="s">
        <v>312</v>
      </c>
      <c r="K1772">
        <v>7374.6319999999996</v>
      </c>
    </row>
    <row r="1773" spans="1:11">
      <c r="A1773" t="s">
        <v>587</v>
      </c>
      <c r="B1773">
        <v>792</v>
      </c>
      <c r="C1773" t="s">
        <v>451</v>
      </c>
      <c r="D1773" t="s">
        <v>452</v>
      </c>
      <c r="E1773">
        <v>180632</v>
      </c>
      <c r="F1773">
        <v>0</v>
      </c>
      <c r="G1773" t="s">
        <v>310</v>
      </c>
      <c r="H1773" t="s">
        <v>311</v>
      </c>
      <c r="I1773">
        <v>2016</v>
      </c>
      <c r="J1773" t="s">
        <v>312</v>
      </c>
      <c r="K1773">
        <v>30223.564999999999</v>
      </c>
    </row>
    <row r="1774" spans="1:11">
      <c r="A1774" t="s">
        <v>587</v>
      </c>
      <c r="B1774">
        <v>800</v>
      </c>
      <c r="C1774" t="s">
        <v>543</v>
      </c>
      <c r="D1774" t="s">
        <v>544</v>
      </c>
      <c r="E1774">
        <v>180632</v>
      </c>
      <c r="F1774">
        <v>0</v>
      </c>
      <c r="G1774" t="s">
        <v>310</v>
      </c>
      <c r="H1774" t="s">
        <v>311</v>
      </c>
      <c r="I1774">
        <v>2016</v>
      </c>
      <c r="J1774" t="s">
        <v>312</v>
      </c>
      <c r="K1774">
        <v>115.017</v>
      </c>
    </row>
    <row r="1775" spans="1:11">
      <c r="A1775" t="s">
        <v>587</v>
      </c>
      <c r="B1775">
        <v>804</v>
      </c>
      <c r="C1775" t="s">
        <v>453</v>
      </c>
      <c r="D1775" t="s">
        <v>454</v>
      </c>
      <c r="E1775">
        <v>180632</v>
      </c>
      <c r="F1775">
        <v>0</v>
      </c>
      <c r="G1775" t="s">
        <v>310</v>
      </c>
      <c r="H1775" t="s">
        <v>311</v>
      </c>
      <c r="I1775">
        <v>2016</v>
      </c>
      <c r="J1775" t="s">
        <v>312</v>
      </c>
      <c r="K1775">
        <v>27303.8063</v>
      </c>
    </row>
    <row r="1776" spans="1:11">
      <c r="A1776" t="s">
        <v>587</v>
      </c>
      <c r="B1776">
        <v>807</v>
      </c>
      <c r="C1776" t="s">
        <v>455</v>
      </c>
      <c r="D1776" t="s">
        <v>456</v>
      </c>
      <c r="E1776">
        <v>180632</v>
      </c>
      <c r="F1776">
        <v>0</v>
      </c>
      <c r="G1776" t="s">
        <v>310</v>
      </c>
      <c r="H1776" t="s">
        <v>311</v>
      </c>
      <c r="I1776">
        <v>2016</v>
      </c>
      <c r="J1776" t="s">
        <v>312</v>
      </c>
      <c r="K1776">
        <v>322.21854000000002</v>
      </c>
    </row>
    <row r="1777" spans="1:11">
      <c r="A1777" t="s">
        <v>587</v>
      </c>
      <c r="B1777">
        <v>818</v>
      </c>
      <c r="C1777" t="s">
        <v>457</v>
      </c>
      <c r="D1777" t="s">
        <v>458</v>
      </c>
      <c r="E1777">
        <v>180632</v>
      </c>
      <c r="F1777">
        <v>0</v>
      </c>
      <c r="G1777" t="s">
        <v>310</v>
      </c>
      <c r="H1777" t="s">
        <v>311</v>
      </c>
      <c r="I1777">
        <v>2016</v>
      </c>
      <c r="J1777" t="s">
        <v>312</v>
      </c>
      <c r="K1777">
        <v>41050.542042636</v>
      </c>
    </row>
    <row r="1778" spans="1:11">
      <c r="A1778" t="s">
        <v>587</v>
      </c>
      <c r="B1778">
        <v>826</v>
      </c>
      <c r="C1778" t="s">
        <v>459</v>
      </c>
      <c r="D1778" t="s">
        <v>460</v>
      </c>
      <c r="E1778">
        <v>180632</v>
      </c>
      <c r="F1778">
        <v>0</v>
      </c>
      <c r="G1778" t="s">
        <v>310</v>
      </c>
      <c r="H1778" t="s">
        <v>311</v>
      </c>
      <c r="I1778">
        <v>2016</v>
      </c>
      <c r="J1778" t="s">
        <v>312</v>
      </c>
      <c r="K1778">
        <v>124985.874</v>
      </c>
    </row>
    <row r="1779" spans="1:11">
      <c r="A1779" t="s">
        <v>587</v>
      </c>
      <c r="B1779">
        <v>842</v>
      </c>
      <c r="C1779" t="s">
        <v>461</v>
      </c>
      <c r="D1779" t="s">
        <v>462</v>
      </c>
      <c r="E1779">
        <v>180632</v>
      </c>
      <c r="F1779">
        <v>0</v>
      </c>
      <c r="G1779" t="s">
        <v>310</v>
      </c>
      <c r="H1779" t="s">
        <v>311</v>
      </c>
      <c r="I1779">
        <v>2016</v>
      </c>
      <c r="J1779" t="s">
        <v>312</v>
      </c>
      <c r="K1779">
        <v>173248.93</v>
      </c>
    </row>
    <row r="1780" spans="1:11">
      <c r="A1780" t="s">
        <v>587</v>
      </c>
      <c r="B1780">
        <v>858</v>
      </c>
      <c r="C1780" t="s">
        <v>545</v>
      </c>
      <c r="D1780" t="s">
        <v>546</v>
      </c>
      <c r="E1780">
        <v>180632</v>
      </c>
      <c r="F1780">
        <v>0</v>
      </c>
      <c r="G1780" t="s">
        <v>310</v>
      </c>
      <c r="H1780" t="s">
        <v>311</v>
      </c>
      <c r="I1780">
        <v>2016</v>
      </c>
      <c r="J1780" t="s">
        <v>312</v>
      </c>
      <c r="K1780">
        <v>15.907999999999999</v>
      </c>
    </row>
    <row r="1781" spans="1:11">
      <c r="A1781" t="s">
        <v>587</v>
      </c>
      <c r="B1781">
        <v>894</v>
      </c>
      <c r="C1781" t="s">
        <v>547</v>
      </c>
      <c r="D1781" t="s">
        <v>548</v>
      </c>
      <c r="E1781">
        <v>180632</v>
      </c>
      <c r="F1781">
        <v>0</v>
      </c>
      <c r="G1781" t="s">
        <v>310</v>
      </c>
      <c r="H1781" t="s">
        <v>311</v>
      </c>
      <c r="I1781">
        <v>2016</v>
      </c>
      <c r="J1781" t="s">
        <v>312</v>
      </c>
      <c r="K1781">
        <v>98.130278000000004</v>
      </c>
    </row>
    <row r="1782" spans="1:11">
      <c r="A1782" t="s">
        <v>587</v>
      </c>
      <c r="B1782">
        <v>12</v>
      </c>
      <c r="C1782" t="s">
        <v>611</v>
      </c>
      <c r="D1782" t="s">
        <v>612</v>
      </c>
      <c r="E1782">
        <v>180631</v>
      </c>
      <c r="F1782">
        <v>0</v>
      </c>
      <c r="G1782" t="s">
        <v>310</v>
      </c>
      <c r="H1782" t="s">
        <v>311</v>
      </c>
      <c r="I1782">
        <v>2016</v>
      </c>
      <c r="J1782" t="s">
        <v>312</v>
      </c>
      <c r="K1782">
        <v>333.10199999999998</v>
      </c>
    </row>
    <row r="1783" spans="1:11">
      <c r="A1783" t="s">
        <v>587</v>
      </c>
      <c r="B1783">
        <v>24</v>
      </c>
      <c r="C1783" t="s">
        <v>475</v>
      </c>
      <c r="D1783" t="s">
        <v>476</v>
      </c>
      <c r="E1783">
        <v>180631</v>
      </c>
      <c r="F1783">
        <v>0</v>
      </c>
      <c r="G1783" t="s">
        <v>310</v>
      </c>
      <c r="H1783" t="s">
        <v>311</v>
      </c>
      <c r="I1783">
        <v>2016</v>
      </c>
      <c r="J1783" t="s">
        <v>312</v>
      </c>
      <c r="K1783">
        <v>2.8906200000000002</v>
      </c>
    </row>
    <row r="1784" spans="1:11">
      <c r="A1784" t="s">
        <v>587</v>
      </c>
      <c r="B1784">
        <v>31</v>
      </c>
      <c r="C1784" t="s">
        <v>313</v>
      </c>
      <c r="D1784" t="s">
        <v>314</v>
      </c>
      <c r="E1784">
        <v>180631</v>
      </c>
      <c r="F1784">
        <v>0</v>
      </c>
      <c r="G1784" t="s">
        <v>310</v>
      </c>
      <c r="H1784" t="s">
        <v>311</v>
      </c>
      <c r="I1784">
        <v>2016</v>
      </c>
      <c r="J1784" t="s">
        <v>312</v>
      </c>
      <c r="K1784">
        <v>10.797000000000001</v>
      </c>
    </row>
    <row r="1785" spans="1:11">
      <c r="A1785" t="s">
        <v>587</v>
      </c>
      <c r="B1785">
        <v>32</v>
      </c>
      <c r="C1785" t="s">
        <v>315</v>
      </c>
      <c r="D1785" t="s">
        <v>316</v>
      </c>
      <c r="E1785">
        <v>180631</v>
      </c>
      <c r="F1785">
        <v>0</v>
      </c>
      <c r="G1785" t="s">
        <v>310</v>
      </c>
      <c r="H1785" t="s">
        <v>311</v>
      </c>
      <c r="I1785">
        <v>2016</v>
      </c>
      <c r="J1785" t="s">
        <v>312</v>
      </c>
      <c r="K1785">
        <v>656.73652000000004</v>
      </c>
    </row>
    <row r="1786" spans="1:11">
      <c r="A1786" t="s">
        <v>587</v>
      </c>
      <c r="B1786">
        <v>36</v>
      </c>
      <c r="C1786" t="s">
        <v>317</v>
      </c>
      <c r="D1786" t="s">
        <v>318</v>
      </c>
      <c r="E1786">
        <v>180631</v>
      </c>
      <c r="F1786">
        <v>0</v>
      </c>
      <c r="G1786" t="s">
        <v>310</v>
      </c>
      <c r="H1786" t="s">
        <v>311</v>
      </c>
      <c r="I1786">
        <v>2016</v>
      </c>
      <c r="J1786" t="s">
        <v>312</v>
      </c>
      <c r="K1786">
        <v>47082.483999999997</v>
      </c>
    </row>
    <row r="1787" spans="1:11">
      <c r="A1787" t="s">
        <v>587</v>
      </c>
      <c r="B1787">
        <v>40</v>
      </c>
      <c r="C1787" t="s">
        <v>319</v>
      </c>
      <c r="D1787" t="s">
        <v>320</v>
      </c>
      <c r="E1787">
        <v>180631</v>
      </c>
      <c r="F1787">
        <v>0</v>
      </c>
      <c r="G1787" t="s">
        <v>310</v>
      </c>
      <c r="H1787" t="s">
        <v>311</v>
      </c>
      <c r="I1787">
        <v>2016</v>
      </c>
      <c r="J1787" t="s">
        <v>312</v>
      </c>
      <c r="K1787">
        <v>129161.98996017101</v>
      </c>
    </row>
    <row r="1788" spans="1:11">
      <c r="A1788" t="s">
        <v>587</v>
      </c>
      <c r="B1788">
        <v>48</v>
      </c>
      <c r="C1788" t="s">
        <v>477</v>
      </c>
      <c r="D1788" t="s">
        <v>478</v>
      </c>
      <c r="E1788">
        <v>180631</v>
      </c>
      <c r="F1788">
        <v>0</v>
      </c>
      <c r="G1788" t="s">
        <v>310</v>
      </c>
      <c r="H1788" t="s">
        <v>311</v>
      </c>
      <c r="I1788">
        <v>2016</v>
      </c>
      <c r="J1788" t="s">
        <v>312</v>
      </c>
      <c r="K1788">
        <v>185.49022029080001</v>
      </c>
    </row>
    <row r="1789" spans="1:11">
      <c r="A1789" t="s">
        <v>587</v>
      </c>
      <c r="B1789">
        <v>51</v>
      </c>
      <c r="C1789" t="s">
        <v>321</v>
      </c>
      <c r="D1789" t="s">
        <v>322</v>
      </c>
      <c r="E1789">
        <v>180631</v>
      </c>
      <c r="F1789">
        <v>0</v>
      </c>
      <c r="G1789" t="s">
        <v>310</v>
      </c>
      <c r="H1789" t="s">
        <v>311</v>
      </c>
      <c r="I1789">
        <v>2016</v>
      </c>
      <c r="J1789" t="s">
        <v>312</v>
      </c>
      <c r="K1789">
        <v>168.393</v>
      </c>
    </row>
    <row r="1790" spans="1:11">
      <c r="A1790" t="s">
        <v>587</v>
      </c>
      <c r="B1790">
        <v>56</v>
      </c>
      <c r="C1790" t="s">
        <v>325</v>
      </c>
      <c r="D1790" t="s">
        <v>326</v>
      </c>
      <c r="E1790">
        <v>180631</v>
      </c>
      <c r="F1790">
        <v>0</v>
      </c>
      <c r="G1790" t="s">
        <v>310</v>
      </c>
      <c r="H1790" t="s">
        <v>311</v>
      </c>
      <c r="I1790">
        <v>2016</v>
      </c>
      <c r="J1790" t="s">
        <v>312</v>
      </c>
      <c r="K1790">
        <v>103515.86476172401</v>
      </c>
    </row>
    <row r="1791" spans="1:11">
      <c r="A1791" t="s">
        <v>587</v>
      </c>
      <c r="B1791">
        <v>68</v>
      </c>
      <c r="C1791" t="s">
        <v>327</v>
      </c>
      <c r="D1791" t="s">
        <v>328</v>
      </c>
      <c r="E1791">
        <v>180631</v>
      </c>
      <c r="F1791">
        <v>0</v>
      </c>
      <c r="G1791" t="s">
        <v>310</v>
      </c>
      <c r="H1791" t="s">
        <v>311</v>
      </c>
      <c r="I1791">
        <v>2016</v>
      </c>
      <c r="J1791" t="s">
        <v>312</v>
      </c>
      <c r="K1791">
        <v>15.570830000000001</v>
      </c>
    </row>
    <row r="1792" spans="1:11">
      <c r="A1792" t="s">
        <v>587</v>
      </c>
      <c r="B1792">
        <v>70</v>
      </c>
      <c r="C1792" t="s">
        <v>329</v>
      </c>
      <c r="D1792" t="s">
        <v>330</v>
      </c>
      <c r="E1792">
        <v>180631</v>
      </c>
      <c r="F1792">
        <v>0</v>
      </c>
      <c r="G1792" t="s">
        <v>310</v>
      </c>
      <c r="H1792" t="s">
        <v>311</v>
      </c>
      <c r="I1792">
        <v>2016</v>
      </c>
      <c r="J1792" t="s">
        <v>312</v>
      </c>
      <c r="K1792">
        <v>28.469000000000001</v>
      </c>
    </row>
    <row r="1793" spans="1:11">
      <c r="A1793" t="s">
        <v>587</v>
      </c>
      <c r="B1793">
        <v>72</v>
      </c>
      <c r="C1793" t="s">
        <v>479</v>
      </c>
      <c r="D1793" t="s">
        <v>480</v>
      </c>
      <c r="E1793">
        <v>180631</v>
      </c>
      <c r="F1793">
        <v>0</v>
      </c>
      <c r="G1793" t="s">
        <v>310</v>
      </c>
      <c r="H1793" t="s">
        <v>311</v>
      </c>
      <c r="I1793">
        <v>2016</v>
      </c>
      <c r="J1793" t="s">
        <v>312</v>
      </c>
      <c r="K1793">
        <v>0.99099999999999999</v>
      </c>
    </row>
    <row r="1794" spans="1:11">
      <c r="A1794" t="s">
        <v>587</v>
      </c>
      <c r="B1794">
        <v>76</v>
      </c>
      <c r="C1794" t="s">
        <v>331</v>
      </c>
      <c r="D1794" t="s">
        <v>332</v>
      </c>
      <c r="E1794">
        <v>180631</v>
      </c>
      <c r="F1794">
        <v>0</v>
      </c>
      <c r="G1794" t="s">
        <v>310</v>
      </c>
      <c r="H1794" t="s">
        <v>311</v>
      </c>
      <c r="I1794">
        <v>2016</v>
      </c>
      <c r="J1794" t="s">
        <v>312</v>
      </c>
      <c r="K1794">
        <v>6339.8249999999998</v>
      </c>
    </row>
    <row r="1795" spans="1:11">
      <c r="A1795" t="s">
        <v>587</v>
      </c>
      <c r="B1795">
        <v>84</v>
      </c>
      <c r="C1795" t="s">
        <v>567</v>
      </c>
      <c r="D1795" t="s">
        <v>568</v>
      </c>
      <c r="E1795">
        <v>180631</v>
      </c>
      <c r="F1795">
        <v>0</v>
      </c>
      <c r="G1795" t="s">
        <v>310</v>
      </c>
      <c r="H1795" t="s">
        <v>311</v>
      </c>
      <c r="I1795">
        <v>2016</v>
      </c>
      <c r="J1795" t="s">
        <v>312</v>
      </c>
      <c r="K1795">
        <v>5.2999999999999999E-2</v>
      </c>
    </row>
    <row r="1796" spans="1:11">
      <c r="A1796" t="s">
        <v>587</v>
      </c>
      <c r="B1796">
        <v>96</v>
      </c>
      <c r="C1796" t="s">
        <v>481</v>
      </c>
      <c r="D1796" t="s">
        <v>482</v>
      </c>
      <c r="E1796">
        <v>180631</v>
      </c>
      <c r="F1796">
        <v>0</v>
      </c>
      <c r="G1796" t="s">
        <v>310</v>
      </c>
      <c r="H1796" t="s">
        <v>311</v>
      </c>
      <c r="I1796">
        <v>2016</v>
      </c>
      <c r="J1796" t="s">
        <v>312</v>
      </c>
      <c r="K1796">
        <v>0.36</v>
      </c>
    </row>
    <row r="1797" spans="1:11">
      <c r="A1797" t="s">
        <v>587</v>
      </c>
      <c r="B1797">
        <v>97</v>
      </c>
      <c r="C1797" t="s">
        <v>333</v>
      </c>
      <c r="D1797" t="s">
        <v>334</v>
      </c>
      <c r="E1797">
        <v>180631</v>
      </c>
      <c r="F1797">
        <v>0</v>
      </c>
      <c r="G1797" t="s">
        <v>310</v>
      </c>
      <c r="H1797" t="s">
        <v>311</v>
      </c>
      <c r="I1797">
        <v>2016</v>
      </c>
      <c r="J1797" t="s">
        <v>312</v>
      </c>
      <c r="K1797">
        <v>724386.542977</v>
      </c>
    </row>
    <row r="1798" spans="1:11">
      <c r="A1798" t="s">
        <v>587</v>
      </c>
      <c r="B1798">
        <v>100</v>
      </c>
      <c r="C1798" t="s">
        <v>335</v>
      </c>
      <c r="D1798" t="s">
        <v>336</v>
      </c>
      <c r="E1798">
        <v>180631</v>
      </c>
      <c r="F1798">
        <v>0</v>
      </c>
      <c r="G1798" t="s">
        <v>310</v>
      </c>
      <c r="H1798" t="s">
        <v>311</v>
      </c>
      <c r="I1798">
        <v>2016</v>
      </c>
      <c r="J1798" t="s">
        <v>312</v>
      </c>
      <c r="K1798">
        <v>23192.072580243799</v>
      </c>
    </row>
    <row r="1799" spans="1:11">
      <c r="A1799" t="s">
        <v>587</v>
      </c>
      <c r="B1799">
        <v>112</v>
      </c>
      <c r="C1799" t="s">
        <v>569</v>
      </c>
      <c r="D1799" t="s">
        <v>570</v>
      </c>
      <c r="E1799">
        <v>180631</v>
      </c>
      <c r="F1799">
        <v>0</v>
      </c>
      <c r="G1799" t="s">
        <v>310</v>
      </c>
      <c r="H1799" t="s">
        <v>311</v>
      </c>
      <c r="I1799">
        <v>2016</v>
      </c>
      <c r="J1799" t="s">
        <v>312</v>
      </c>
      <c r="K1799">
        <v>8862</v>
      </c>
    </row>
    <row r="1800" spans="1:11">
      <c r="A1800" t="s">
        <v>587</v>
      </c>
      <c r="B1800">
        <v>120</v>
      </c>
      <c r="C1800" t="s">
        <v>571</v>
      </c>
      <c r="D1800" t="s">
        <v>572</v>
      </c>
      <c r="E1800">
        <v>180631</v>
      </c>
      <c r="F1800">
        <v>0</v>
      </c>
      <c r="G1800" t="s">
        <v>310</v>
      </c>
      <c r="H1800" t="s">
        <v>311</v>
      </c>
      <c r="I1800">
        <v>2016</v>
      </c>
      <c r="J1800" t="s">
        <v>312</v>
      </c>
      <c r="K1800">
        <v>1237.415</v>
      </c>
    </row>
    <row r="1801" spans="1:11">
      <c r="A1801" t="s">
        <v>587</v>
      </c>
      <c r="B1801">
        <v>124</v>
      </c>
      <c r="C1801" t="s">
        <v>337</v>
      </c>
      <c r="D1801" t="s">
        <v>338</v>
      </c>
      <c r="E1801">
        <v>180631</v>
      </c>
      <c r="F1801">
        <v>0</v>
      </c>
      <c r="G1801" t="s">
        <v>310</v>
      </c>
      <c r="H1801" t="s">
        <v>311</v>
      </c>
      <c r="I1801">
        <v>2016</v>
      </c>
      <c r="J1801" t="s">
        <v>312</v>
      </c>
      <c r="K1801">
        <v>196440.86082748399</v>
      </c>
    </row>
    <row r="1802" spans="1:11">
      <c r="A1802" t="s">
        <v>587</v>
      </c>
      <c r="B1802">
        <v>144</v>
      </c>
      <c r="C1802" t="s">
        <v>339</v>
      </c>
      <c r="D1802" t="s">
        <v>340</v>
      </c>
      <c r="E1802">
        <v>180631</v>
      </c>
      <c r="F1802">
        <v>0</v>
      </c>
      <c r="G1802" t="s">
        <v>310</v>
      </c>
      <c r="H1802" t="s">
        <v>311</v>
      </c>
      <c r="I1802">
        <v>2016</v>
      </c>
      <c r="J1802" t="s">
        <v>312</v>
      </c>
      <c r="K1802">
        <v>1</v>
      </c>
    </row>
    <row r="1803" spans="1:11">
      <c r="A1803" t="s">
        <v>587</v>
      </c>
      <c r="B1803">
        <v>152</v>
      </c>
      <c r="C1803" t="s">
        <v>341</v>
      </c>
      <c r="D1803" t="s">
        <v>342</v>
      </c>
      <c r="E1803">
        <v>180631</v>
      </c>
      <c r="F1803">
        <v>0</v>
      </c>
      <c r="G1803" t="s">
        <v>310</v>
      </c>
      <c r="H1803" t="s">
        <v>311</v>
      </c>
      <c r="I1803">
        <v>2016</v>
      </c>
      <c r="J1803" t="s">
        <v>312</v>
      </c>
      <c r="K1803">
        <v>1093.46822670795</v>
      </c>
    </row>
    <row r="1804" spans="1:11">
      <c r="A1804" t="s">
        <v>587</v>
      </c>
      <c r="B1804">
        <v>156</v>
      </c>
      <c r="C1804" t="s">
        <v>343</v>
      </c>
      <c r="D1804" t="s">
        <v>344</v>
      </c>
      <c r="E1804">
        <v>180631</v>
      </c>
      <c r="F1804">
        <v>0</v>
      </c>
      <c r="G1804" t="s">
        <v>310</v>
      </c>
      <c r="H1804" t="s">
        <v>311</v>
      </c>
      <c r="I1804">
        <v>2016</v>
      </c>
      <c r="J1804" t="s">
        <v>312</v>
      </c>
      <c r="K1804">
        <v>41934.197</v>
      </c>
    </row>
    <row r="1805" spans="1:11">
      <c r="A1805" t="s">
        <v>587</v>
      </c>
      <c r="B1805">
        <v>170</v>
      </c>
      <c r="C1805" t="s">
        <v>487</v>
      </c>
      <c r="D1805" t="s">
        <v>488</v>
      </c>
      <c r="E1805">
        <v>180631</v>
      </c>
      <c r="F1805">
        <v>0</v>
      </c>
      <c r="G1805" t="s">
        <v>310</v>
      </c>
      <c r="H1805" t="s">
        <v>311</v>
      </c>
      <c r="I1805">
        <v>2016</v>
      </c>
      <c r="J1805" t="s">
        <v>312</v>
      </c>
      <c r="K1805">
        <v>3190.0070000000001</v>
      </c>
    </row>
    <row r="1806" spans="1:11">
      <c r="A1806" t="s">
        <v>587</v>
      </c>
      <c r="B1806">
        <v>178</v>
      </c>
      <c r="C1806" t="s">
        <v>551</v>
      </c>
      <c r="D1806" t="s">
        <v>552</v>
      </c>
      <c r="E1806">
        <v>180631</v>
      </c>
      <c r="F1806">
        <v>0</v>
      </c>
      <c r="G1806" t="s">
        <v>310</v>
      </c>
      <c r="H1806" t="s">
        <v>311</v>
      </c>
      <c r="I1806">
        <v>2016</v>
      </c>
      <c r="J1806" t="s">
        <v>312</v>
      </c>
      <c r="K1806">
        <v>5.40335469518</v>
      </c>
    </row>
    <row r="1807" spans="1:11">
      <c r="A1807" t="s">
        <v>587</v>
      </c>
      <c r="B1807">
        <v>188</v>
      </c>
      <c r="C1807" t="s">
        <v>489</v>
      </c>
      <c r="D1807" t="s">
        <v>490</v>
      </c>
      <c r="E1807">
        <v>180631</v>
      </c>
      <c r="F1807">
        <v>0</v>
      </c>
      <c r="G1807" t="s">
        <v>310</v>
      </c>
      <c r="H1807" t="s">
        <v>311</v>
      </c>
      <c r="I1807">
        <v>2016</v>
      </c>
      <c r="J1807" t="s">
        <v>312</v>
      </c>
      <c r="K1807">
        <v>1405.4940899999999</v>
      </c>
    </row>
    <row r="1808" spans="1:11">
      <c r="A1808" t="s">
        <v>587</v>
      </c>
      <c r="B1808">
        <v>191</v>
      </c>
      <c r="C1808" t="s">
        <v>345</v>
      </c>
      <c r="D1808" t="s">
        <v>346</v>
      </c>
      <c r="E1808">
        <v>180631</v>
      </c>
      <c r="F1808">
        <v>0</v>
      </c>
      <c r="G1808" t="s">
        <v>310</v>
      </c>
      <c r="H1808" t="s">
        <v>311</v>
      </c>
      <c r="I1808">
        <v>2016</v>
      </c>
      <c r="J1808" t="s">
        <v>312</v>
      </c>
      <c r="K1808">
        <v>34600.32</v>
      </c>
    </row>
    <row r="1809" spans="1:11">
      <c r="A1809" t="s">
        <v>587</v>
      </c>
      <c r="B1809">
        <v>203</v>
      </c>
      <c r="C1809" t="s">
        <v>349</v>
      </c>
      <c r="D1809" t="s">
        <v>350</v>
      </c>
      <c r="E1809">
        <v>180631</v>
      </c>
      <c r="F1809">
        <v>0</v>
      </c>
      <c r="G1809" t="s">
        <v>310</v>
      </c>
      <c r="H1809" t="s">
        <v>311</v>
      </c>
      <c r="I1809">
        <v>2016</v>
      </c>
      <c r="J1809" t="s">
        <v>312</v>
      </c>
      <c r="K1809">
        <v>65343.803</v>
      </c>
    </row>
    <row r="1810" spans="1:11">
      <c r="A1810" t="s">
        <v>587</v>
      </c>
      <c r="B1810">
        <v>208</v>
      </c>
      <c r="C1810" t="s">
        <v>351</v>
      </c>
      <c r="D1810" t="s">
        <v>352</v>
      </c>
      <c r="E1810">
        <v>180631</v>
      </c>
      <c r="F1810">
        <v>0</v>
      </c>
      <c r="G1810" t="s">
        <v>310</v>
      </c>
      <c r="H1810" t="s">
        <v>311</v>
      </c>
      <c r="I1810">
        <v>2016</v>
      </c>
      <c r="J1810" t="s">
        <v>312</v>
      </c>
      <c r="K1810">
        <v>33011.513074753602</v>
      </c>
    </row>
    <row r="1811" spans="1:11">
      <c r="A1811" t="s">
        <v>587</v>
      </c>
      <c r="B1811">
        <v>214</v>
      </c>
      <c r="C1811" t="s">
        <v>353</v>
      </c>
      <c r="D1811" t="s">
        <v>354</v>
      </c>
      <c r="E1811">
        <v>180631</v>
      </c>
      <c r="F1811">
        <v>0</v>
      </c>
      <c r="G1811" t="s">
        <v>310</v>
      </c>
      <c r="H1811" t="s">
        <v>311</v>
      </c>
      <c r="I1811">
        <v>2016</v>
      </c>
      <c r="J1811" t="s">
        <v>312</v>
      </c>
      <c r="K1811">
        <v>230.150478307366</v>
      </c>
    </row>
    <row r="1812" spans="1:11">
      <c r="A1812" t="s">
        <v>587</v>
      </c>
      <c r="B1812">
        <v>218</v>
      </c>
      <c r="C1812" t="s">
        <v>355</v>
      </c>
      <c r="D1812" t="s">
        <v>356</v>
      </c>
      <c r="E1812">
        <v>180631</v>
      </c>
      <c r="F1812">
        <v>0</v>
      </c>
      <c r="G1812" t="s">
        <v>310</v>
      </c>
      <c r="H1812" t="s">
        <v>311</v>
      </c>
      <c r="I1812">
        <v>2016</v>
      </c>
      <c r="J1812" t="s">
        <v>312</v>
      </c>
      <c r="K1812">
        <v>1684.4280000000001</v>
      </c>
    </row>
    <row r="1813" spans="1:11">
      <c r="A1813" t="s">
        <v>587</v>
      </c>
      <c r="B1813">
        <v>222</v>
      </c>
      <c r="C1813" t="s">
        <v>357</v>
      </c>
      <c r="D1813" t="s">
        <v>358</v>
      </c>
      <c r="E1813">
        <v>180631</v>
      </c>
      <c r="F1813">
        <v>0</v>
      </c>
      <c r="G1813" t="s">
        <v>310</v>
      </c>
      <c r="H1813" t="s">
        <v>311</v>
      </c>
      <c r="I1813">
        <v>2016</v>
      </c>
      <c r="J1813" t="s">
        <v>312</v>
      </c>
      <c r="K1813">
        <v>43.591030000000003</v>
      </c>
    </row>
    <row r="1814" spans="1:11">
      <c r="A1814" t="s">
        <v>587</v>
      </c>
      <c r="B1814">
        <v>233</v>
      </c>
      <c r="C1814" t="s">
        <v>359</v>
      </c>
      <c r="D1814" t="s">
        <v>360</v>
      </c>
      <c r="E1814">
        <v>180631</v>
      </c>
      <c r="F1814">
        <v>0</v>
      </c>
      <c r="G1814" t="s">
        <v>310</v>
      </c>
      <c r="H1814" t="s">
        <v>311</v>
      </c>
      <c r="I1814">
        <v>2016</v>
      </c>
      <c r="J1814" t="s">
        <v>312</v>
      </c>
      <c r="K1814">
        <v>1279.5465292725801</v>
      </c>
    </row>
    <row r="1815" spans="1:11">
      <c r="A1815" t="s">
        <v>587</v>
      </c>
      <c r="B1815">
        <v>246</v>
      </c>
      <c r="C1815" t="s">
        <v>361</v>
      </c>
      <c r="D1815" t="s">
        <v>362</v>
      </c>
      <c r="E1815">
        <v>180631</v>
      </c>
      <c r="F1815">
        <v>0</v>
      </c>
      <c r="G1815" t="s">
        <v>310</v>
      </c>
      <c r="H1815" t="s">
        <v>311</v>
      </c>
      <c r="I1815">
        <v>2016</v>
      </c>
      <c r="J1815" t="s">
        <v>312</v>
      </c>
      <c r="K1815">
        <v>6404.2520000000004</v>
      </c>
    </row>
    <row r="1816" spans="1:11">
      <c r="A1816" t="s">
        <v>587</v>
      </c>
      <c r="B1816">
        <v>251</v>
      </c>
      <c r="C1816" t="s">
        <v>363</v>
      </c>
      <c r="D1816" t="s">
        <v>364</v>
      </c>
      <c r="E1816">
        <v>180631</v>
      </c>
      <c r="F1816">
        <v>0</v>
      </c>
      <c r="G1816" t="s">
        <v>310</v>
      </c>
      <c r="H1816" t="s">
        <v>311</v>
      </c>
      <c r="I1816">
        <v>2016</v>
      </c>
      <c r="J1816" t="s">
        <v>312</v>
      </c>
      <c r="K1816">
        <v>114936.61599999999</v>
      </c>
    </row>
    <row r="1817" spans="1:11">
      <c r="A1817" t="s">
        <v>587</v>
      </c>
      <c r="B1817">
        <v>258</v>
      </c>
      <c r="C1817" t="s">
        <v>561</v>
      </c>
      <c r="D1817" t="s">
        <v>562</v>
      </c>
      <c r="E1817">
        <v>180631</v>
      </c>
      <c r="F1817">
        <v>0</v>
      </c>
      <c r="G1817" t="s">
        <v>310</v>
      </c>
      <c r="H1817" t="s">
        <v>311</v>
      </c>
      <c r="I1817">
        <v>2016</v>
      </c>
      <c r="J1817" t="s">
        <v>312</v>
      </c>
      <c r="K1817">
        <v>37.4397416423</v>
      </c>
    </row>
    <row r="1818" spans="1:11">
      <c r="A1818" t="s">
        <v>587</v>
      </c>
      <c r="B1818">
        <v>268</v>
      </c>
      <c r="C1818" t="s">
        <v>365</v>
      </c>
      <c r="D1818" t="s">
        <v>366</v>
      </c>
      <c r="E1818">
        <v>180631</v>
      </c>
      <c r="F1818">
        <v>0</v>
      </c>
      <c r="G1818" t="s">
        <v>310</v>
      </c>
      <c r="H1818" t="s">
        <v>311</v>
      </c>
      <c r="I1818">
        <v>2016</v>
      </c>
      <c r="J1818" t="s">
        <v>312</v>
      </c>
      <c r="K1818">
        <v>92.525589999999994</v>
      </c>
    </row>
    <row r="1819" spans="1:11">
      <c r="A1819" t="s">
        <v>587</v>
      </c>
      <c r="B1819">
        <v>275</v>
      </c>
      <c r="C1819" t="s">
        <v>588</v>
      </c>
      <c r="D1819" t="s">
        <v>589</v>
      </c>
      <c r="E1819">
        <v>180631</v>
      </c>
      <c r="F1819">
        <v>0</v>
      </c>
      <c r="G1819" t="s">
        <v>310</v>
      </c>
      <c r="H1819" t="s">
        <v>311</v>
      </c>
      <c r="I1819">
        <v>2016</v>
      </c>
      <c r="J1819" t="s">
        <v>312</v>
      </c>
      <c r="K1819">
        <v>4976.567</v>
      </c>
    </row>
    <row r="1820" spans="1:11">
      <c r="A1820" t="s">
        <v>587</v>
      </c>
      <c r="B1820">
        <v>276</v>
      </c>
      <c r="C1820" t="s">
        <v>367</v>
      </c>
      <c r="D1820" t="s">
        <v>368</v>
      </c>
      <c r="E1820">
        <v>180631</v>
      </c>
      <c r="F1820">
        <v>0</v>
      </c>
      <c r="G1820" t="s">
        <v>310</v>
      </c>
      <c r="H1820" t="s">
        <v>311</v>
      </c>
      <c r="I1820">
        <v>2016</v>
      </c>
      <c r="J1820" t="s">
        <v>312</v>
      </c>
      <c r="K1820">
        <v>1092441.1798207201</v>
      </c>
    </row>
    <row r="1821" spans="1:11">
      <c r="A1821" t="s">
        <v>587</v>
      </c>
      <c r="B1821">
        <v>288</v>
      </c>
      <c r="C1821" t="s">
        <v>493</v>
      </c>
      <c r="D1821" t="s">
        <v>494</v>
      </c>
      <c r="E1821">
        <v>180631</v>
      </c>
      <c r="F1821">
        <v>0</v>
      </c>
      <c r="G1821" t="s">
        <v>310</v>
      </c>
      <c r="H1821" t="s">
        <v>311</v>
      </c>
      <c r="I1821">
        <v>2016</v>
      </c>
      <c r="J1821" t="s">
        <v>312</v>
      </c>
      <c r="K1821">
        <v>824.92100000000005</v>
      </c>
    </row>
    <row r="1822" spans="1:11">
      <c r="A1822" t="s">
        <v>587</v>
      </c>
      <c r="B1822">
        <v>300</v>
      </c>
      <c r="C1822" t="s">
        <v>369</v>
      </c>
      <c r="D1822" t="s">
        <v>370</v>
      </c>
      <c r="E1822">
        <v>180631</v>
      </c>
      <c r="F1822">
        <v>0</v>
      </c>
      <c r="G1822" t="s">
        <v>310</v>
      </c>
      <c r="H1822" t="s">
        <v>311</v>
      </c>
      <c r="I1822">
        <v>2016</v>
      </c>
      <c r="J1822" t="s">
        <v>312</v>
      </c>
      <c r="K1822">
        <v>2884.4769999999999</v>
      </c>
    </row>
    <row r="1823" spans="1:11">
      <c r="A1823" t="s">
        <v>587</v>
      </c>
      <c r="B1823">
        <v>320</v>
      </c>
      <c r="C1823" t="s">
        <v>371</v>
      </c>
      <c r="D1823" t="s">
        <v>372</v>
      </c>
      <c r="E1823">
        <v>180631</v>
      </c>
      <c r="F1823">
        <v>0</v>
      </c>
      <c r="G1823" t="s">
        <v>310</v>
      </c>
      <c r="H1823" t="s">
        <v>311</v>
      </c>
      <c r="I1823">
        <v>2016</v>
      </c>
      <c r="J1823" t="s">
        <v>312</v>
      </c>
      <c r="K1823">
        <v>146.054</v>
      </c>
    </row>
    <row r="1824" spans="1:11">
      <c r="A1824" t="s">
        <v>587</v>
      </c>
      <c r="B1824">
        <v>344</v>
      </c>
      <c r="C1824" t="s">
        <v>375</v>
      </c>
      <c r="D1824" t="s">
        <v>376</v>
      </c>
      <c r="E1824">
        <v>180631</v>
      </c>
      <c r="F1824">
        <v>0</v>
      </c>
      <c r="G1824" t="s">
        <v>310</v>
      </c>
      <c r="H1824" t="s">
        <v>311</v>
      </c>
      <c r="I1824">
        <v>2016</v>
      </c>
      <c r="J1824" t="s">
        <v>312</v>
      </c>
      <c r="K1824">
        <v>16508.558122707</v>
      </c>
    </row>
    <row r="1825" spans="1:11">
      <c r="A1825" t="s">
        <v>587</v>
      </c>
      <c r="B1825">
        <v>348</v>
      </c>
      <c r="C1825" t="s">
        <v>377</v>
      </c>
      <c r="D1825" t="s">
        <v>378</v>
      </c>
      <c r="E1825">
        <v>180631</v>
      </c>
      <c r="F1825">
        <v>0</v>
      </c>
      <c r="G1825" t="s">
        <v>310</v>
      </c>
      <c r="H1825" t="s">
        <v>311</v>
      </c>
      <c r="I1825">
        <v>2016</v>
      </c>
      <c r="J1825" t="s">
        <v>312</v>
      </c>
      <c r="K1825">
        <v>42202.733</v>
      </c>
    </row>
    <row r="1826" spans="1:11">
      <c r="A1826" t="s">
        <v>587</v>
      </c>
      <c r="B1826">
        <v>352</v>
      </c>
      <c r="C1826" t="s">
        <v>379</v>
      </c>
      <c r="D1826" t="s">
        <v>380</v>
      </c>
      <c r="E1826">
        <v>180631</v>
      </c>
      <c r="F1826">
        <v>0</v>
      </c>
      <c r="G1826" t="s">
        <v>310</v>
      </c>
      <c r="H1826" t="s">
        <v>311</v>
      </c>
      <c r="I1826">
        <v>2016</v>
      </c>
      <c r="J1826" t="s">
        <v>312</v>
      </c>
      <c r="K1826">
        <v>297.71800000000002</v>
      </c>
    </row>
    <row r="1827" spans="1:11">
      <c r="A1827" t="s">
        <v>587</v>
      </c>
      <c r="B1827">
        <v>360</v>
      </c>
      <c r="C1827" t="s">
        <v>497</v>
      </c>
      <c r="D1827" t="s">
        <v>498</v>
      </c>
      <c r="E1827">
        <v>180631</v>
      </c>
      <c r="F1827">
        <v>0</v>
      </c>
      <c r="G1827" t="s">
        <v>310</v>
      </c>
      <c r="H1827" t="s">
        <v>311</v>
      </c>
      <c r="I1827">
        <v>2016</v>
      </c>
      <c r="J1827" t="s">
        <v>312</v>
      </c>
      <c r="K1827">
        <v>2434.248</v>
      </c>
    </row>
    <row r="1828" spans="1:11">
      <c r="A1828" t="s">
        <v>587</v>
      </c>
      <c r="B1828">
        <v>364</v>
      </c>
      <c r="C1828" t="s">
        <v>563</v>
      </c>
      <c r="D1828" t="s">
        <v>564</v>
      </c>
      <c r="E1828">
        <v>180631</v>
      </c>
      <c r="F1828">
        <v>0</v>
      </c>
      <c r="G1828" t="s">
        <v>310</v>
      </c>
      <c r="H1828" t="s">
        <v>311</v>
      </c>
      <c r="I1828">
        <v>2016</v>
      </c>
      <c r="J1828" t="s">
        <v>312</v>
      </c>
      <c r="K1828">
        <v>17399.114000000001</v>
      </c>
    </row>
    <row r="1829" spans="1:11">
      <c r="A1829" t="s">
        <v>587</v>
      </c>
      <c r="B1829">
        <v>372</v>
      </c>
      <c r="C1829" t="s">
        <v>381</v>
      </c>
      <c r="D1829" t="s">
        <v>382</v>
      </c>
      <c r="E1829">
        <v>180631</v>
      </c>
      <c r="F1829">
        <v>0</v>
      </c>
      <c r="G1829" t="s">
        <v>310</v>
      </c>
      <c r="H1829" t="s">
        <v>311</v>
      </c>
      <c r="I1829">
        <v>2016</v>
      </c>
      <c r="J1829" t="s">
        <v>312</v>
      </c>
      <c r="K1829">
        <v>34173.672013593001</v>
      </c>
    </row>
    <row r="1830" spans="1:11">
      <c r="A1830" t="s">
        <v>587</v>
      </c>
      <c r="B1830">
        <v>376</v>
      </c>
      <c r="C1830" t="s">
        <v>383</v>
      </c>
      <c r="D1830" t="s">
        <v>384</v>
      </c>
      <c r="E1830">
        <v>180631</v>
      </c>
      <c r="F1830">
        <v>0</v>
      </c>
      <c r="G1830" t="s">
        <v>310</v>
      </c>
      <c r="H1830" t="s">
        <v>311</v>
      </c>
      <c r="I1830">
        <v>2016</v>
      </c>
      <c r="J1830" t="s">
        <v>312</v>
      </c>
      <c r="K1830">
        <v>804</v>
      </c>
    </row>
    <row r="1831" spans="1:11">
      <c r="A1831" t="s">
        <v>587</v>
      </c>
      <c r="B1831">
        <v>380</v>
      </c>
      <c r="C1831" t="s">
        <v>385</v>
      </c>
      <c r="D1831" t="s">
        <v>386</v>
      </c>
      <c r="E1831">
        <v>180631</v>
      </c>
      <c r="F1831">
        <v>0</v>
      </c>
      <c r="G1831" t="s">
        <v>310</v>
      </c>
      <c r="H1831" t="s">
        <v>311</v>
      </c>
      <c r="I1831">
        <v>2016</v>
      </c>
      <c r="J1831" t="s">
        <v>312</v>
      </c>
      <c r="K1831">
        <v>96055.653241930093</v>
      </c>
    </row>
    <row r="1832" spans="1:11">
      <c r="A1832" t="s">
        <v>587</v>
      </c>
      <c r="B1832">
        <v>388</v>
      </c>
      <c r="C1832" t="s">
        <v>501</v>
      </c>
      <c r="D1832" t="s">
        <v>502</v>
      </c>
      <c r="E1832">
        <v>180631</v>
      </c>
      <c r="F1832">
        <v>0</v>
      </c>
      <c r="G1832" t="s">
        <v>310</v>
      </c>
      <c r="H1832" t="s">
        <v>311</v>
      </c>
      <c r="I1832">
        <v>2016</v>
      </c>
      <c r="J1832" t="s">
        <v>312</v>
      </c>
      <c r="K1832">
        <v>2.5150000000000001</v>
      </c>
    </row>
    <row r="1833" spans="1:11">
      <c r="A1833" t="s">
        <v>587</v>
      </c>
      <c r="B1833">
        <v>392</v>
      </c>
      <c r="C1833" t="s">
        <v>387</v>
      </c>
      <c r="D1833" t="s">
        <v>388</v>
      </c>
      <c r="E1833">
        <v>180631</v>
      </c>
      <c r="F1833">
        <v>0</v>
      </c>
      <c r="G1833" t="s">
        <v>310</v>
      </c>
      <c r="H1833" t="s">
        <v>311</v>
      </c>
      <c r="I1833">
        <v>2016</v>
      </c>
      <c r="J1833" t="s">
        <v>312</v>
      </c>
      <c r="K1833">
        <v>25562.725999999999</v>
      </c>
    </row>
    <row r="1834" spans="1:11">
      <c r="A1834" t="s">
        <v>587</v>
      </c>
      <c r="B1834">
        <v>398</v>
      </c>
      <c r="C1834" t="s">
        <v>503</v>
      </c>
      <c r="D1834" t="s">
        <v>504</v>
      </c>
      <c r="E1834">
        <v>180631</v>
      </c>
      <c r="F1834">
        <v>0</v>
      </c>
      <c r="G1834" t="s">
        <v>310</v>
      </c>
      <c r="H1834" t="s">
        <v>311</v>
      </c>
      <c r="I1834">
        <v>2016</v>
      </c>
      <c r="J1834" t="s">
        <v>312</v>
      </c>
      <c r="K1834">
        <v>1504.829</v>
      </c>
    </row>
    <row r="1835" spans="1:11">
      <c r="A1835" t="s">
        <v>587</v>
      </c>
      <c r="B1835">
        <v>400</v>
      </c>
      <c r="C1835" t="s">
        <v>505</v>
      </c>
      <c r="D1835" t="s">
        <v>506</v>
      </c>
      <c r="E1835">
        <v>180631</v>
      </c>
      <c r="F1835">
        <v>0</v>
      </c>
      <c r="G1835" t="s">
        <v>310</v>
      </c>
      <c r="H1835" t="s">
        <v>311</v>
      </c>
      <c r="I1835">
        <v>2016</v>
      </c>
      <c r="J1835" t="s">
        <v>312</v>
      </c>
      <c r="K1835">
        <v>772.64800000000002</v>
      </c>
    </row>
    <row r="1836" spans="1:11">
      <c r="A1836" t="s">
        <v>587</v>
      </c>
      <c r="B1836">
        <v>404</v>
      </c>
      <c r="C1836" t="s">
        <v>507</v>
      </c>
      <c r="D1836" t="s">
        <v>508</v>
      </c>
      <c r="E1836">
        <v>180631</v>
      </c>
      <c r="F1836">
        <v>0</v>
      </c>
      <c r="G1836" t="s">
        <v>310</v>
      </c>
      <c r="H1836" t="s">
        <v>311</v>
      </c>
      <c r="I1836">
        <v>2016</v>
      </c>
      <c r="J1836" t="s">
        <v>312</v>
      </c>
      <c r="K1836">
        <v>4.64316</v>
      </c>
    </row>
    <row r="1837" spans="1:11">
      <c r="A1837" t="s">
        <v>587</v>
      </c>
      <c r="B1837">
        <v>410</v>
      </c>
      <c r="C1837" t="s">
        <v>389</v>
      </c>
      <c r="D1837" t="s">
        <v>390</v>
      </c>
      <c r="E1837">
        <v>180631</v>
      </c>
      <c r="F1837">
        <v>0</v>
      </c>
      <c r="G1837" t="s">
        <v>310</v>
      </c>
      <c r="H1837" t="s">
        <v>311</v>
      </c>
      <c r="I1837">
        <v>2016</v>
      </c>
      <c r="J1837" t="s">
        <v>312</v>
      </c>
      <c r="K1837">
        <v>6485.451</v>
      </c>
    </row>
    <row r="1838" spans="1:11">
      <c r="A1838" t="s">
        <v>587</v>
      </c>
      <c r="B1838">
        <v>414</v>
      </c>
      <c r="C1838" t="s">
        <v>509</v>
      </c>
      <c r="D1838" t="s">
        <v>510</v>
      </c>
      <c r="E1838">
        <v>180631</v>
      </c>
      <c r="F1838">
        <v>0</v>
      </c>
      <c r="G1838" t="s">
        <v>310</v>
      </c>
      <c r="H1838" t="s">
        <v>311</v>
      </c>
      <c r="I1838">
        <v>2016</v>
      </c>
      <c r="J1838" t="s">
        <v>312</v>
      </c>
      <c r="K1838">
        <v>1272.66070860936</v>
      </c>
    </row>
    <row r="1839" spans="1:11">
      <c r="A1839" t="s">
        <v>587</v>
      </c>
      <c r="B1839">
        <v>417</v>
      </c>
      <c r="C1839" t="s">
        <v>391</v>
      </c>
      <c r="D1839" t="s">
        <v>392</v>
      </c>
      <c r="E1839">
        <v>180631</v>
      </c>
      <c r="F1839">
        <v>0</v>
      </c>
      <c r="G1839" t="s">
        <v>310</v>
      </c>
      <c r="H1839" t="s">
        <v>311</v>
      </c>
      <c r="I1839">
        <v>2016</v>
      </c>
      <c r="J1839" t="s">
        <v>312</v>
      </c>
      <c r="K1839">
        <v>3.5939999999999999</v>
      </c>
    </row>
    <row r="1840" spans="1:11">
      <c r="A1840" t="s">
        <v>587</v>
      </c>
      <c r="B1840">
        <v>422</v>
      </c>
      <c r="C1840" t="s">
        <v>511</v>
      </c>
      <c r="D1840" t="s">
        <v>512</v>
      </c>
      <c r="E1840">
        <v>180631</v>
      </c>
      <c r="F1840">
        <v>0</v>
      </c>
      <c r="G1840" t="s">
        <v>310</v>
      </c>
      <c r="H1840" t="s">
        <v>311</v>
      </c>
      <c r="I1840">
        <v>2016</v>
      </c>
      <c r="J1840" t="s">
        <v>312</v>
      </c>
      <c r="K1840">
        <v>17744.689999999999</v>
      </c>
    </row>
    <row r="1841" spans="1:11">
      <c r="A1841" t="s">
        <v>587</v>
      </c>
      <c r="B1841">
        <v>426</v>
      </c>
      <c r="C1841" t="s">
        <v>573</v>
      </c>
      <c r="D1841" t="s">
        <v>574</v>
      </c>
      <c r="E1841">
        <v>180631</v>
      </c>
      <c r="F1841">
        <v>0</v>
      </c>
      <c r="G1841" t="s">
        <v>310</v>
      </c>
      <c r="H1841" t="s">
        <v>311</v>
      </c>
      <c r="I1841">
        <v>2016</v>
      </c>
      <c r="J1841" t="s">
        <v>312</v>
      </c>
      <c r="K1841">
        <v>0.61707299999999998</v>
      </c>
    </row>
    <row r="1842" spans="1:11">
      <c r="A1842" t="s">
        <v>587</v>
      </c>
      <c r="B1842">
        <v>428</v>
      </c>
      <c r="C1842" t="s">
        <v>393</v>
      </c>
      <c r="D1842" t="s">
        <v>394</v>
      </c>
      <c r="E1842">
        <v>180631</v>
      </c>
      <c r="F1842">
        <v>0</v>
      </c>
      <c r="G1842" t="s">
        <v>310</v>
      </c>
      <c r="H1842" t="s">
        <v>311</v>
      </c>
      <c r="I1842">
        <v>2016</v>
      </c>
      <c r="J1842" t="s">
        <v>312</v>
      </c>
      <c r="K1842">
        <v>2641.2686939999999</v>
      </c>
    </row>
    <row r="1843" spans="1:11">
      <c r="A1843" t="s">
        <v>587</v>
      </c>
      <c r="B1843">
        <v>440</v>
      </c>
      <c r="C1843" t="s">
        <v>395</v>
      </c>
      <c r="D1843" t="s">
        <v>396</v>
      </c>
      <c r="E1843">
        <v>180631</v>
      </c>
      <c r="F1843">
        <v>0</v>
      </c>
      <c r="G1843" t="s">
        <v>310</v>
      </c>
      <c r="H1843" t="s">
        <v>311</v>
      </c>
      <c r="I1843">
        <v>2016</v>
      </c>
      <c r="J1843" t="s">
        <v>312</v>
      </c>
      <c r="K1843">
        <v>46073.04</v>
      </c>
    </row>
    <row r="1844" spans="1:11">
      <c r="A1844" t="s">
        <v>587</v>
      </c>
      <c r="B1844">
        <v>442</v>
      </c>
      <c r="C1844" t="s">
        <v>397</v>
      </c>
      <c r="D1844" t="s">
        <v>398</v>
      </c>
      <c r="E1844">
        <v>180631</v>
      </c>
      <c r="F1844">
        <v>0</v>
      </c>
      <c r="G1844" t="s">
        <v>310</v>
      </c>
      <c r="H1844" t="s">
        <v>311</v>
      </c>
      <c r="I1844">
        <v>2016</v>
      </c>
      <c r="J1844" t="s">
        <v>312</v>
      </c>
      <c r="K1844">
        <v>1698.614</v>
      </c>
    </row>
    <row r="1845" spans="1:11">
      <c r="A1845" t="s">
        <v>587</v>
      </c>
      <c r="B1845">
        <v>446</v>
      </c>
      <c r="C1845" t="s">
        <v>399</v>
      </c>
      <c r="D1845" t="s">
        <v>400</v>
      </c>
      <c r="E1845">
        <v>180631</v>
      </c>
      <c r="F1845">
        <v>0</v>
      </c>
      <c r="G1845" t="s">
        <v>310</v>
      </c>
      <c r="H1845" t="s">
        <v>311</v>
      </c>
      <c r="I1845">
        <v>2016</v>
      </c>
      <c r="J1845" t="s">
        <v>312</v>
      </c>
      <c r="K1845">
        <v>3.911</v>
      </c>
    </row>
    <row r="1846" spans="1:11">
      <c r="A1846" t="s">
        <v>587</v>
      </c>
      <c r="B1846">
        <v>450</v>
      </c>
      <c r="C1846" t="s">
        <v>513</v>
      </c>
      <c r="D1846" t="s">
        <v>514</v>
      </c>
      <c r="E1846">
        <v>180631</v>
      </c>
      <c r="F1846">
        <v>0</v>
      </c>
      <c r="G1846" t="s">
        <v>310</v>
      </c>
      <c r="H1846" t="s">
        <v>311</v>
      </c>
      <c r="I1846">
        <v>2016</v>
      </c>
      <c r="J1846" t="s">
        <v>312</v>
      </c>
      <c r="K1846">
        <v>13.027189999999999</v>
      </c>
    </row>
    <row r="1847" spans="1:11">
      <c r="A1847" t="s">
        <v>587</v>
      </c>
      <c r="B1847">
        <v>458</v>
      </c>
      <c r="C1847" t="s">
        <v>401</v>
      </c>
      <c r="D1847" t="s">
        <v>402</v>
      </c>
      <c r="E1847">
        <v>180631</v>
      </c>
      <c r="F1847">
        <v>0</v>
      </c>
      <c r="G1847" t="s">
        <v>310</v>
      </c>
      <c r="H1847" t="s">
        <v>311</v>
      </c>
      <c r="I1847">
        <v>2016</v>
      </c>
      <c r="J1847" t="s">
        <v>312</v>
      </c>
      <c r="K1847">
        <v>38670.014000000003</v>
      </c>
    </row>
    <row r="1848" spans="1:11">
      <c r="A1848" t="s">
        <v>587</v>
      </c>
      <c r="B1848">
        <v>480</v>
      </c>
      <c r="C1848" t="s">
        <v>467</v>
      </c>
      <c r="D1848" t="s">
        <v>468</v>
      </c>
      <c r="E1848">
        <v>180631</v>
      </c>
      <c r="F1848">
        <v>0</v>
      </c>
      <c r="G1848" t="s">
        <v>310</v>
      </c>
      <c r="H1848" t="s">
        <v>311</v>
      </c>
      <c r="I1848">
        <v>2016</v>
      </c>
      <c r="J1848" t="s">
        <v>312</v>
      </c>
      <c r="K1848">
        <v>93.672963724699997</v>
      </c>
    </row>
    <row r="1849" spans="1:11">
      <c r="A1849" t="s">
        <v>587</v>
      </c>
      <c r="B1849">
        <v>484</v>
      </c>
      <c r="C1849" t="s">
        <v>405</v>
      </c>
      <c r="D1849" t="s">
        <v>406</v>
      </c>
      <c r="E1849">
        <v>180631</v>
      </c>
      <c r="F1849">
        <v>0</v>
      </c>
      <c r="G1849" t="s">
        <v>310</v>
      </c>
      <c r="H1849" t="s">
        <v>311</v>
      </c>
      <c r="I1849">
        <v>2016</v>
      </c>
      <c r="J1849" t="s">
        <v>312</v>
      </c>
      <c r="K1849">
        <v>18107.86</v>
      </c>
    </row>
    <row r="1850" spans="1:11">
      <c r="A1850" t="s">
        <v>587</v>
      </c>
      <c r="B1850">
        <v>490</v>
      </c>
      <c r="C1850" t="s">
        <v>515</v>
      </c>
      <c r="D1850" t="s">
        <v>516</v>
      </c>
      <c r="E1850">
        <v>180631</v>
      </c>
      <c r="F1850">
        <v>0</v>
      </c>
      <c r="G1850" t="s">
        <v>310</v>
      </c>
      <c r="H1850" t="s">
        <v>311</v>
      </c>
      <c r="I1850">
        <v>2016</v>
      </c>
      <c r="J1850" t="s">
        <v>312</v>
      </c>
      <c r="K1850">
        <v>3623.739</v>
      </c>
    </row>
    <row r="1851" spans="1:11">
      <c r="A1851" t="s">
        <v>587</v>
      </c>
      <c r="B1851">
        <v>496</v>
      </c>
      <c r="C1851" t="s">
        <v>557</v>
      </c>
      <c r="D1851" t="s">
        <v>558</v>
      </c>
      <c r="E1851">
        <v>180631</v>
      </c>
      <c r="F1851">
        <v>0</v>
      </c>
      <c r="G1851" t="s">
        <v>310</v>
      </c>
      <c r="H1851" t="s">
        <v>311</v>
      </c>
      <c r="I1851">
        <v>2016</v>
      </c>
      <c r="J1851" t="s">
        <v>312</v>
      </c>
      <c r="K1851">
        <v>6.665</v>
      </c>
    </row>
    <row r="1852" spans="1:11">
      <c r="A1852" t="s">
        <v>587</v>
      </c>
      <c r="B1852">
        <v>498</v>
      </c>
      <c r="C1852" t="s">
        <v>407</v>
      </c>
      <c r="D1852" t="s">
        <v>408</v>
      </c>
      <c r="E1852">
        <v>180631</v>
      </c>
      <c r="F1852">
        <v>0</v>
      </c>
      <c r="G1852" t="s">
        <v>310</v>
      </c>
      <c r="H1852" t="s">
        <v>311</v>
      </c>
      <c r="I1852">
        <v>2016</v>
      </c>
      <c r="J1852" t="s">
        <v>312</v>
      </c>
      <c r="K1852">
        <v>227.34800000000001</v>
      </c>
    </row>
    <row r="1853" spans="1:11">
      <c r="A1853" t="s">
        <v>587</v>
      </c>
      <c r="B1853">
        <v>504</v>
      </c>
      <c r="C1853" t="s">
        <v>517</v>
      </c>
      <c r="D1853" t="s">
        <v>518</v>
      </c>
      <c r="E1853">
        <v>180631</v>
      </c>
      <c r="F1853">
        <v>0</v>
      </c>
      <c r="G1853" t="s">
        <v>310</v>
      </c>
      <c r="H1853" t="s">
        <v>311</v>
      </c>
      <c r="I1853">
        <v>2016</v>
      </c>
      <c r="J1853" t="s">
        <v>312</v>
      </c>
      <c r="K1853">
        <v>195.24299999999999</v>
      </c>
    </row>
    <row r="1854" spans="1:11">
      <c r="A1854" t="s">
        <v>587</v>
      </c>
      <c r="B1854">
        <v>512</v>
      </c>
      <c r="C1854" t="s">
        <v>519</v>
      </c>
      <c r="D1854" t="s">
        <v>520</v>
      </c>
      <c r="E1854">
        <v>180631</v>
      </c>
      <c r="F1854">
        <v>0</v>
      </c>
      <c r="G1854" t="s">
        <v>310</v>
      </c>
      <c r="H1854" t="s">
        <v>311</v>
      </c>
      <c r="I1854">
        <v>2016</v>
      </c>
      <c r="J1854" t="s">
        <v>312</v>
      </c>
      <c r="K1854">
        <v>73.895961999999997</v>
      </c>
    </row>
    <row r="1855" spans="1:11">
      <c r="A1855" t="s">
        <v>587</v>
      </c>
      <c r="B1855">
        <v>516</v>
      </c>
      <c r="C1855" t="s">
        <v>411</v>
      </c>
      <c r="D1855" t="s">
        <v>412</v>
      </c>
      <c r="E1855">
        <v>180631</v>
      </c>
      <c r="F1855">
        <v>0</v>
      </c>
      <c r="G1855" t="s">
        <v>310</v>
      </c>
      <c r="H1855" t="s">
        <v>311</v>
      </c>
      <c r="I1855">
        <v>2016</v>
      </c>
      <c r="J1855" t="s">
        <v>312</v>
      </c>
      <c r="K1855">
        <v>2.1509999999999998</v>
      </c>
    </row>
    <row r="1856" spans="1:11">
      <c r="A1856" t="s">
        <v>587</v>
      </c>
      <c r="B1856">
        <v>528</v>
      </c>
      <c r="C1856" t="s">
        <v>413</v>
      </c>
      <c r="D1856" t="s">
        <v>414</v>
      </c>
      <c r="E1856">
        <v>180631</v>
      </c>
      <c r="F1856">
        <v>0</v>
      </c>
      <c r="G1856" t="s">
        <v>310</v>
      </c>
      <c r="H1856" t="s">
        <v>311</v>
      </c>
      <c r="I1856">
        <v>2016</v>
      </c>
      <c r="J1856" t="s">
        <v>312</v>
      </c>
      <c r="K1856">
        <v>770532.75322605402</v>
      </c>
    </row>
    <row r="1857" spans="1:11">
      <c r="A1857" t="s">
        <v>587</v>
      </c>
      <c r="B1857">
        <v>554</v>
      </c>
      <c r="C1857" t="s">
        <v>415</v>
      </c>
      <c r="D1857" t="s">
        <v>416</v>
      </c>
      <c r="E1857">
        <v>180631</v>
      </c>
      <c r="F1857">
        <v>0</v>
      </c>
      <c r="G1857" t="s">
        <v>310</v>
      </c>
      <c r="H1857" t="s">
        <v>311</v>
      </c>
      <c r="I1857">
        <v>2016</v>
      </c>
      <c r="J1857" t="s">
        <v>312</v>
      </c>
      <c r="K1857">
        <v>21850.6426249051</v>
      </c>
    </row>
    <row r="1858" spans="1:11">
      <c r="A1858" t="s">
        <v>587</v>
      </c>
      <c r="B1858">
        <v>558</v>
      </c>
      <c r="C1858" t="s">
        <v>521</v>
      </c>
      <c r="D1858" t="s">
        <v>522</v>
      </c>
      <c r="E1858">
        <v>180631</v>
      </c>
      <c r="F1858">
        <v>0</v>
      </c>
      <c r="G1858" t="s">
        <v>310</v>
      </c>
      <c r="H1858" t="s">
        <v>311</v>
      </c>
      <c r="I1858">
        <v>2016</v>
      </c>
      <c r="J1858" t="s">
        <v>312</v>
      </c>
      <c r="K1858">
        <v>12.3491</v>
      </c>
    </row>
    <row r="1859" spans="1:11">
      <c r="A1859" t="s">
        <v>587</v>
      </c>
      <c r="B1859">
        <v>579</v>
      </c>
      <c r="C1859" t="s">
        <v>417</v>
      </c>
      <c r="D1859" t="s">
        <v>418</v>
      </c>
      <c r="E1859">
        <v>180631</v>
      </c>
      <c r="F1859">
        <v>0</v>
      </c>
      <c r="G1859" t="s">
        <v>310</v>
      </c>
      <c r="H1859" t="s">
        <v>311</v>
      </c>
      <c r="I1859">
        <v>2016</v>
      </c>
      <c r="J1859" t="s">
        <v>312</v>
      </c>
      <c r="K1859">
        <v>517.68299999999999</v>
      </c>
    </row>
    <row r="1860" spans="1:11">
      <c r="A1860" t="s">
        <v>587</v>
      </c>
      <c r="B1860">
        <v>591</v>
      </c>
      <c r="C1860" t="s">
        <v>421</v>
      </c>
      <c r="D1860" t="s">
        <v>422</v>
      </c>
      <c r="E1860">
        <v>180631</v>
      </c>
      <c r="F1860">
        <v>0</v>
      </c>
      <c r="G1860" t="s">
        <v>310</v>
      </c>
      <c r="H1860" t="s">
        <v>311</v>
      </c>
      <c r="I1860">
        <v>2016</v>
      </c>
      <c r="J1860" t="s">
        <v>312</v>
      </c>
      <c r="K1860">
        <v>13743.896000000001</v>
      </c>
    </row>
    <row r="1861" spans="1:11">
      <c r="A1861" t="s">
        <v>587</v>
      </c>
      <c r="B1861">
        <v>600</v>
      </c>
      <c r="C1861" t="s">
        <v>423</v>
      </c>
      <c r="D1861" t="s">
        <v>424</v>
      </c>
      <c r="E1861">
        <v>180631</v>
      </c>
      <c r="F1861">
        <v>0</v>
      </c>
      <c r="G1861" t="s">
        <v>310</v>
      </c>
      <c r="H1861" t="s">
        <v>311</v>
      </c>
      <c r="I1861">
        <v>2016</v>
      </c>
      <c r="J1861" t="s">
        <v>312</v>
      </c>
      <c r="K1861">
        <v>1.601</v>
      </c>
    </row>
    <row r="1862" spans="1:11">
      <c r="A1862" t="s">
        <v>587</v>
      </c>
      <c r="B1862">
        <v>604</v>
      </c>
      <c r="C1862" t="s">
        <v>523</v>
      </c>
      <c r="D1862" t="s">
        <v>524</v>
      </c>
      <c r="E1862">
        <v>180631</v>
      </c>
      <c r="F1862">
        <v>0</v>
      </c>
      <c r="G1862" t="s">
        <v>310</v>
      </c>
      <c r="H1862" t="s">
        <v>311</v>
      </c>
      <c r="I1862">
        <v>2016</v>
      </c>
      <c r="J1862" t="s">
        <v>312</v>
      </c>
      <c r="K1862">
        <v>491.74115</v>
      </c>
    </row>
    <row r="1863" spans="1:11">
      <c r="A1863" t="s">
        <v>587</v>
      </c>
      <c r="B1863">
        <v>616</v>
      </c>
      <c r="C1863" t="s">
        <v>427</v>
      </c>
      <c r="D1863" t="s">
        <v>428</v>
      </c>
      <c r="E1863">
        <v>180631</v>
      </c>
      <c r="F1863">
        <v>0</v>
      </c>
      <c r="G1863" t="s">
        <v>310</v>
      </c>
      <c r="H1863" t="s">
        <v>311</v>
      </c>
      <c r="I1863">
        <v>2016</v>
      </c>
      <c r="J1863" t="s">
        <v>312</v>
      </c>
      <c r="K1863">
        <v>147116.30300000001</v>
      </c>
    </row>
    <row r="1864" spans="1:11">
      <c r="A1864" t="s">
        <v>587</v>
      </c>
      <c r="B1864">
        <v>620</v>
      </c>
      <c r="C1864" t="s">
        <v>429</v>
      </c>
      <c r="D1864" t="s">
        <v>430</v>
      </c>
      <c r="E1864">
        <v>180631</v>
      </c>
      <c r="F1864">
        <v>0</v>
      </c>
      <c r="G1864" t="s">
        <v>310</v>
      </c>
      <c r="H1864" t="s">
        <v>311</v>
      </c>
      <c r="I1864">
        <v>2016</v>
      </c>
      <c r="J1864" t="s">
        <v>312</v>
      </c>
      <c r="K1864">
        <v>6085.07187216291</v>
      </c>
    </row>
    <row r="1865" spans="1:11">
      <c r="A1865" t="s">
        <v>587</v>
      </c>
      <c r="B1865">
        <v>642</v>
      </c>
      <c r="C1865" t="s">
        <v>431</v>
      </c>
      <c r="D1865" t="s">
        <v>432</v>
      </c>
      <c r="E1865">
        <v>180631</v>
      </c>
      <c r="F1865">
        <v>0</v>
      </c>
      <c r="G1865" t="s">
        <v>310</v>
      </c>
      <c r="H1865" t="s">
        <v>311</v>
      </c>
      <c r="I1865">
        <v>2016</v>
      </c>
      <c r="J1865" t="s">
        <v>312</v>
      </c>
      <c r="K1865">
        <v>12157.347</v>
      </c>
    </row>
    <row r="1866" spans="1:11">
      <c r="A1866" t="s">
        <v>587</v>
      </c>
      <c r="B1866">
        <v>643</v>
      </c>
      <c r="C1866" t="s">
        <v>575</v>
      </c>
      <c r="D1866" t="s">
        <v>576</v>
      </c>
      <c r="E1866">
        <v>180631</v>
      </c>
      <c r="F1866">
        <v>0</v>
      </c>
      <c r="G1866" t="s">
        <v>310</v>
      </c>
      <c r="H1866" t="s">
        <v>311</v>
      </c>
      <c r="I1866">
        <v>2016</v>
      </c>
      <c r="J1866" t="s">
        <v>312</v>
      </c>
      <c r="K1866">
        <v>106685.3852</v>
      </c>
    </row>
    <row r="1867" spans="1:11">
      <c r="A1867" t="s">
        <v>587</v>
      </c>
      <c r="B1867">
        <v>662</v>
      </c>
      <c r="C1867" t="s">
        <v>595</v>
      </c>
      <c r="D1867" t="s">
        <v>596</v>
      </c>
      <c r="E1867">
        <v>180631</v>
      </c>
      <c r="F1867">
        <v>0</v>
      </c>
      <c r="G1867" t="s">
        <v>310</v>
      </c>
      <c r="H1867" t="s">
        <v>311</v>
      </c>
      <c r="I1867">
        <v>2016</v>
      </c>
      <c r="J1867" t="s">
        <v>312</v>
      </c>
      <c r="K1867">
        <v>0.03</v>
      </c>
    </row>
    <row r="1868" spans="1:11">
      <c r="A1868" t="s">
        <v>587</v>
      </c>
      <c r="B1868">
        <v>682</v>
      </c>
      <c r="C1868" t="s">
        <v>527</v>
      </c>
      <c r="D1868" t="s">
        <v>528</v>
      </c>
      <c r="E1868">
        <v>180631</v>
      </c>
      <c r="F1868">
        <v>0</v>
      </c>
      <c r="G1868" t="s">
        <v>310</v>
      </c>
      <c r="H1868" t="s">
        <v>311</v>
      </c>
      <c r="I1868">
        <v>2016</v>
      </c>
      <c r="J1868" t="s">
        <v>312</v>
      </c>
      <c r="K1868">
        <v>3048.6331826300002</v>
      </c>
    </row>
    <row r="1869" spans="1:11">
      <c r="A1869" t="s">
        <v>587</v>
      </c>
      <c r="B1869">
        <v>686</v>
      </c>
      <c r="C1869" t="s">
        <v>529</v>
      </c>
      <c r="D1869" t="s">
        <v>530</v>
      </c>
      <c r="E1869">
        <v>180631</v>
      </c>
      <c r="F1869">
        <v>0</v>
      </c>
      <c r="G1869" t="s">
        <v>310</v>
      </c>
      <c r="H1869" t="s">
        <v>311</v>
      </c>
      <c r="I1869">
        <v>2016</v>
      </c>
      <c r="J1869" t="s">
        <v>312</v>
      </c>
      <c r="K1869">
        <v>99.804000000000002</v>
      </c>
    </row>
    <row r="1870" spans="1:11">
      <c r="A1870" t="s">
        <v>587</v>
      </c>
      <c r="B1870">
        <v>688</v>
      </c>
      <c r="C1870" t="s">
        <v>531</v>
      </c>
      <c r="D1870" t="s">
        <v>532</v>
      </c>
      <c r="E1870">
        <v>180631</v>
      </c>
      <c r="F1870">
        <v>0</v>
      </c>
      <c r="G1870" t="s">
        <v>310</v>
      </c>
      <c r="H1870" t="s">
        <v>311</v>
      </c>
      <c r="I1870">
        <v>2016</v>
      </c>
      <c r="J1870" t="s">
        <v>312</v>
      </c>
      <c r="K1870">
        <v>8152.39</v>
      </c>
    </row>
    <row r="1871" spans="1:11">
      <c r="A1871" t="s">
        <v>587</v>
      </c>
      <c r="B1871">
        <v>699</v>
      </c>
      <c r="C1871" t="s">
        <v>433</v>
      </c>
      <c r="D1871" t="s">
        <v>434</v>
      </c>
      <c r="E1871">
        <v>180631</v>
      </c>
      <c r="F1871">
        <v>0</v>
      </c>
      <c r="G1871" t="s">
        <v>310</v>
      </c>
      <c r="H1871" t="s">
        <v>311</v>
      </c>
      <c r="I1871">
        <v>2016</v>
      </c>
      <c r="J1871" t="s">
        <v>312</v>
      </c>
      <c r="K1871">
        <v>2263.7170000000001</v>
      </c>
    </row>
    <row r="1872" spans="1:11">
      <c r="A1872" t="s">
        <v>587</v>
      </c>
      <c r="B1872">
        <v>702</v>
      </c>
      <c r="C1872" t="s">
        <v>533</v>
      </c>
      <c r="D1872" t="s">
        <v>534</v>
      </c>
      <c r="E1872">
        <v>180631</v>
      </c>
      <c r="F1872">
        <v>0</v>
      </c>
      <c r="G1872" t="s">
        <v>310</v>
      </c>
      <c r="H1872" t="s">
        <v>311</v>
      </c>
      <c r="I1872">
        <v>2016</v>
      </c>
      <c r="J1872" t="s">
        <v>312</v>
      </c>
      <c r="K1872">
        <v>39376.612010242701</v>
      </c>
    </row>
    <row r="1873" spans="1:11">
      <c r="A1873" t="s">
        <v>587</v>
      </c>
      <c r="B1873">
        <v>703</v>
      </c>
      <c r="C1873" t="s">
        <v>435</v>
      </c>
      <c r="D1873" t="s">
        <v>436</v>
      </c>
      <c r="E1873">
        <v>180631</v>
      </c>
      <c r="F1873">
        <v>0</v>
      </c>
      <c r="G1873" t="s">
        <v>310</v>
      </c>
      <c r="H1873" t="s">
        <v>311</v>
      </c>
      <c r="I1873">
        <v>2016</v>
      </c>
      <c r="J1873" t="s">
        <v>312</v>
      </c>
      <c r="K1873">
        <v>44396.638491999998</v>
      </c>
    </row>
    <row r="1874" spans="1:11">
      <c r="A1874" t="s">
        <v>587</v>
      </c>
      <c r="B1874">
        <v>704</v>
      </c>
      <c r="C1874" t="s">
        <v>535</v>
      </c>
      <c r="D1874" t="s">
        <v>536</v>
      </c>
      <c r="E1874">
        <v>180631</v>
      </c>
      <c r="F1874">
        <v>0</v>
      </c>
      <c r="G1874" t="s">
        <v>310</v>
      </c>
      <c r="H1874" t="s">
        <v>311</v>
      </c>
      <c r="I1874">
        <v>2016</v>
      </c>
      <c r="J1874" t="s">
        <v>312</v>
      </c>
      <c r="K1874">
        <v>356.20157</v>
      </c>
    </row>
    <row r="1875" spans="1:11">
      <c r="A1875" t="s">
        <v>587</v>
      </c>
      <c r="B1875">
        <v>705</v>
      </c>
      <c r="C1875" t="s">
        <v>437</v>
      </c>
      <c r="D1875" t="s">
        <v>438</v>
      </c>
      <c r="E1875">
        <v>180631</v>
      </c>
      <c r="F1875">
        <v>0</v>
      </c>
      <c r="G1875" t="s">
        <v>310</v>
      </c>
      <c r="H1875" t="s">
        <v>311</v>
      </c>
      <c r="I1875">
        <v>2016</v>
      </c>
      <c r="J1875" t="s">
        <v>312</v>
      </c>
      <c r="K1875">
        <v>2773.1506599999998</v>
      </c>
    </row>
    <row r="1876" spans="1:11">
      <c r="A1876" t="s">
        <v>587</v>
      </c>
      <c r="B1876">
        <v>710</v>
      </c>
      <c r="C1876" t="s">
        <v>439</v>
      </c>
      <c r="D1876" t="s">
        <v>440</v>
      </c>
      <c r="E1876">
        <v>180631</v>
      </c>
      <c r="F1876">
        <v>0</v>
      </c>
      <c r="G1876" t="s">
        <v>310</v>
      </c>
      <c r="H1876" t="s">
        <v>311</v>
      </c>
      <c r="I1876">
        <v>2016</v>
      </c>
      <c r="J1876" t="s">
        <v>312</v>
      </c>
      <c r="K1876">
        <v>14169.018215695</v>
      </c>
    </row>
    <row r="1877" spans="1:11">
      <c r="A1877" t="s">
        <v>587</v>
      </c>
      <c r="B1877">
        <v>716</v>
      </c>
      <c r="C1877" t="s">
        <v>471</v>
      </c>
      <c r="D1877" t="s">
        <v>472</v>
      </c>
      <c r="E1877">
        <v>180631</v>
      </c>
      <c r="F1877">
        <v>0</v>
      </c>
      <c r="G1877" t="s">
        <v>310</v>
      </c>
      <c r="H1877" t="s">
        <v>311</v>
      </c>
      <c r="I1877">
        <v>2016</v>
      </c>
      <c r="J1877" t="s">
        <v>312</v>
      </c>
      <c r="K1877">
        <v>292.20017000000001</v>
      </c>
    </row>
    <row r="1878" spans="1:11">
      <c r="A1878" t="s">
        <v>587</v>
      </c>
      <c r="B1878">
        <v>724</v>
      </c>
      <c r="C1878" t="s">
        <v>441</v>
      </c>
      <c r="D1878" t="s">
        <v>442</v>
      </c>
      <c r="E1878">
        <v>180631</v>
      </c>
      <c r="F1878">
        <v>0</v>
      </c>
      <c r="G1878" t="s">
        <v>310</v>
      </c>
      <c r="H1878" t="s">
        <v>311</v>
      </c>
      <c r="I1878">
        <v>2016</v>
      </c>
      <c r="J1878" t="s">
        <v>312</v>
      </c>
      <c r="K1878">
        <v>64032.579501564003</v>
      </c>
    </row>
    <row r="1879" spans="1:11">
      <c r="A1879" t="s">
        <v>587</v>
      </c>
      <c r="B1879">
        <v>748</v>
      </c>
      <c r="C1879" t="s">
        <v>537</v>
      </c>
      <c r="D1879" t="s">
        <v>538</v>
      </c>
      <c r="E1879">
        <v>180631</v>
      </c>
      <c r="F1879">
        <v>0</v>
      </c>
      <c r="G1879" t="s">
        <v>310</v>
      </c>
      <c r="H1879" t="s">
        <v>311</v>
      </c>
      <c r="I1879">
        <v>2016</v>
      </c>
      <c r="J1879" t="s">
        <v>312</v>
      </c>
      <c r="K1879">
        <v>1038.77850081764</v>
      </c>
    </row>
    <row r="1880" spans="1:11">
      <c r="A1880" t="s">
        <v>587</v>
      </c>
      <c r="B1880">
        <v>752</v>
      </c>
      <c r="C1880" t="s">
        <v>443</v>
      </c>
      <c r="D1880" t="s">
        <v>444</v>
      </c>
      <c r="E1880">
        <v>180631</v>
      </c>
      <c r="F1880">
        <v>0</v>
      </c>
      <c r="G1880" t="s">
        <v>310</v>
      </c>
      <c r="H1880" t="s">
        <v>311</v>
      </c>
      <c r="I1880">
        <v>2016</v>
      </c>
      <c r="J1880" t="s">
        <v>312</v>
      </c>
      <c r="K1880">
        <v>37377.348130170001</v>
      </c>
    </row>
    <row r="1881" spans="1:11">
      <c r="A1881" t="s">
        <v>587</v>
      </c>
      <c r="B1881">
        <v>757</v>
      </c>
      <c r="C1881" t="s">
        <v>445</v>
      </c>
      <c r="D1881" t="s">
        <v>446</v>
      </c>
      <c r="E1881">
        <v>180631</v>
      </c>
      <c r="F1881">
        <v>0</v>
      </c>
      <c r="G1881" t="s">
        <v>310</v>
      </c>
      <c r="H1881" t="s">
        <v>311</v>
      </c>
      <c r="I1881">
        <v>2016</v>
      </c>
      <c r="J1881" t="s">
        <v>312</v>
      </c>
      <c r="K1881">
        <v>34182.4762632528</v>
      </c>
    </row>
    <row r="1882" spans="1:11">
      <c r="A1882" t="s">
        <v>587</v>
      </c>
      <c r="B1882">
        <v>764</v>
      </c>
      <c r="C1882" t="s">
        <v>447</v>
      </c>
      <c r="D1882" t="s">
        <v>448</v>
      </c>
      <c r="E1882">
        <v>180631</v>
      </c>
      <c r="F1882">
        <v>0</v>
      </c>
      <c r="G1882" t="s">
        <v>310</v>
      </c>
      <c r="H1882" t="s">
        <v>311</v>
      </c>
      <c r="I1882">
        <v>2016</v>
      </c>
      <c r="J1882" t="s">
        <v>312</v>
      </c>
      <c r="K1882">
        <v>762.25364000000002</v>
      </c>
    </row>
    <row r="1883" spans="1:11">
      <c r="A1883" t="s">
        <v>587</v>
      </c>
      <c r="B1883">
        <v>780</v>
      </c>
      <c r="C1883" t="s">
        <v>599</v>
      </c>
      <c r="D1883" t="s">
        <v>600</v>
      </c>
      <c r="E1883">
        <v>180631</v>
      </c>
      <c r="F1883">
        <v>0</v>
      </c>
      <c r="G1883" t="s">
        <v>310</v>
      </c>
      <c r="H1883" t="s">
        <v>311</v>
      </c>
      <c r="I1883">
        <v>2016</v>
      </c>
      <c r="J1883" t="s">
        <v>312</v>
      </c>
      <c r="K1883">
        <v>9752.0456404043998</v>
      </c>
    </row>
    <row r="1884" spans="1:11">
      <c r="A1884" t="s">
        <v>587</v>
      </c>
      <c r="B1884">
        <v>784</v>
      </c>
      <c r="C1884" t="s">
        <v>539</v>
      </c>
      <c r="D1884" t="s">
        <v>540</v>
      </c>
      <c r="E1884">
        <v>180631</v>
      </c>
      <c r="F1884">
        <v>0</v>
      </c>
      <c r="G1884" t="s">
        <v>310</v>
      </c>
      <c r="H1884" t="s">
        <v>311</v>
      </c>
      <c r="I1884">
        <v>2016</v>
      </c>
      <c r="J1884" t="s">
        <v>312</v>
      </c>
      <c r="K1884">
        <v>78939.279814075606</v>
      </c>
    </row>
    <row r="1885" spans="1:11">
      <c r="A1885" t="s">
        <v>587</v>
      </c>
      <c r="B1885">
        <v>788</v>
      </c>
      <c r="C1885" t="s">
        <v>541</v>
      </c>
      <c r="D1885" t="s">
        <v>542</v>
      </c>
      <c r="E1885">
        <v>180631</v>
      </c>
      <c r="F1885">
        <v>0</v>
      </c>
      <c r="G1885" t="s">
        <v>310</v>
      </c>
      <c r="H1885" t="s">
        <v>311</v>
      </c>
      <c r="I1885">
        <v>2016</v>
      </c>
      <c r="J1885" t="s">
        <v>312</v>
      </c>
      <c r="K1885">
        <v>8059.4340000000002</v>
      </c>
    </row>
    <row r="1886" spans="1:11">
      <c r="A1886" t="s">
        <v>587</v>
      </c>
      <c r="B1886">
        <v>792</v>
      </c>
      <c r="C1886" t="s">
        <v>451</v>
      </c>
      <c r="D1886" t="s">
        <v>452</v>
      </c>
      <c r="E1886">
        <v>180631</v>
      </c>
      <c r="F1886">
        <v>0</v>
      </c>
      <c r="G1886" t="s">
        <v>310</v>
      </c>
      <c r="H1886" t="s">
        <v>311</v>
      </c>
      <c r="I1886">
        <v>2016</v>
      </c>
      <c r="J1886" t="s">
        <v>312</v>
      </c>
      <c r="K1886">
        <v>68974.551000000007</v>
      </c>
    </row>
    <row r="1887" spans="1:11">
      <c r="A1887" t="s">
        <v>587</v>
      </c>
      <c r="B1887">
        <v>800</v>
      </c>
      <c r="C1887" t="s">
        <v>543</v>
      </c>
      <c r="D1887" t="s">
        <v>544</v>
      </c>
      <c r="E1887">
        <v>180631</v>
      </c>
      <c r="F1887">
        <v>0</v>
      </c>
      <c r="G1887" t="s">
        <v>310</v>
      </c>
      <c r="H1887" t="s">
        <v>311</v>
      </c>
      <c r="I1887">
        <v>2016</v>
      </c>
      <c r="J1887" t="s">
        <v>312</v>
      </c>
      <c r="K1887">
        <v>144.23599999999999</v>
      </c>
    </row>
    <row r="1888" spans="1:11">
      <c r="A1888" t="s">
        <v>587</v>
      </c>
      <c r="B1888">
        <v>804</v>
      </c>
      <c r="C1888" t="s">
        <v>453</v>
      </c>
      <c r="D1888" t="s">
        <v>454</v>
      </c>
      <c r="E1888">
        <v>180631</v>
      </c>
      <c r="F1888">
        <v>0</v>
      </c>
      <c r="G1888" t="s">
        <v>310</v>
      </c>
      <c r="H1888" t="s">
        <v>311</v>
      </c>
      <c r="I1888">
        <v>2016</v>
      </c>
      <c r="J1888" t="s">
        <v>312</v>
      </c>
      <c r="K1888">
        <v>5013.58799</v>
      </c>
    </row>
    <row r="1889" spans="1:11">
      <c r="A1889" t="s">
        <v>587</v>
      </c>
      <c r="B1889">
        <v>807</v>
      </c>
      <c r="C1889" t="s">
        <v>455</v>
      </c>
      <c r="D1889" t="s">
        <v>456</v>
      </c>
      <c r="E1889">
        <v>180631</v>
      </c>
      <c r="F1889">
        <v>0</v>
      </c>
      <c r="G1889" t="s">
        <v>310</v>
      </c>
      <c r="H1889" t="s">
        <v>311</v>
      </c>
      <c r="I1889">
        <v>2016</v>
      </c>
      <c r="J1889" t="s">
        <v>312</v>
      </c>
      <c r="K1889">
        <v>125.15206999999999</v>
      </c>
    </row>
    <row r="1890" spans="1:11">
      <c r="A1890" t="s">
        <v>587</v>
      </c>
      <c r="B1890">
        <v>818</v>
      </c>
      <c r="C1890" t="s">
        <v>457</v>
      </c>
      <c r="D1890" t="s">
        <v>458</v>
      </c>
      <c r="E1890">
        <v>180631</v>
      </c>
      <c r="F1890">
        <v>0</v>
      </c>
      <c r="G1890" t="s">
        <v>310</v>
      </c>
      <c r="H1890" t="s">
        <v>311</v>
      </c>
      <c r="I1890">
        <v>2016</v>
      </c>
      <c r="J1890" t="s">
        <v>312</v>
      </c>
      <c r="K1890">
        <v>36945.957105816502</v>
      </c>
    </row>
    <row r="1891" spans="1:11">
      <c r="A1891" t="s">
        <v>587</v>
      </c>
      <c r="B1891">
        <v>826</v>
      </c>
      <c r="C1891" t="s">
        <v>459</v>
      </c>
      <c r="D1891" t="s">
        <v>460</v>
      </c>
      <c r="E1891">
        <v>180631</v>
      </c>
      <c r="F1891">
        <v>0</v>
      </c>
      <c r="G1891" t="s">
        <v>310</v>
      </c>
      <c r="H1891" t="s">
        <v>311</v>
      </c>
      <c r="I1891">
        <v>2016</v>
      </c>
      <c r="J1891" t="s">
        <v>312</v>
      </c>
      <c r="K1891">
        <v>95483.771999999997</v>
      </c>
    </row>
    <row r="1892" spans="1:11">
      <c r="A1892" t="s">
        <v>587</v>
      </c>
      <c r="B1892">
        <v>834</v>
      </c>
      <c r="C1892" t="s">
        <v>581</v>
      </c>
      <c r="D1892" t="s">
        <v>582</v>
      </c>
      <c r="E1892">
        <v>180631</v>
      </c>
      <c r="F1892">
        <v>0</v>
      </c>
      <c r="G1892" t="s">
        <v>310</v>
      </c>
      <c r="H1892" t="s">
        <v>311</v>
      </c>
      <c r="I1892">
        <v>2016</v>
      </c>
      <c r="J1892" t="s">
        <v>312</v>
      </c>
      <c r="K1892">
        <v>8.01</v>
      </c>
    </row>
    <row r="1893" spans="1:11">
      <c r="A1893" t="s">
        <v>587</v>
      </c>
      <c r="B1893">
        <v>842</v>
      </c>
      <c r="C1893" t="s">
        <v>461</v>
      </c>
      <c r="D1893" t="s">
        <v>462</v>
      </c>
      <c r="E1893">
        <v>180631</v>
      </c>
      <c r="F1893">
        <v>0</v>
      </c>
      <c r="G1893" t="s">
        <v>310</v>
      </c>
      <c r="H1893" t="s">
        <v>311</v>
      </c>
      <c r="I1893">
        <v>2016</v>
      </c>
      <c r="J1893" t="s">
        <v>312</v>
      </c>
      <c r="K1893">
        <v>204120.774</v>
      </c>
    </row>
    <row r="1894" spans="1:11">
      <c r="A1894" t="s">
        <v>587</v>
      </c>
      <c r="B1894">
        <v>882</v>
      </c>
      <c r="C1894" t="s">
        <v>549</v>
      </c>
      <c r="D1894" t="s">
        <v>550</v>
      </c>
      <c r="E1894">
        <v>180631</v>
      </c>
      <c r="F1894">
        <v>0</v>
      </c>
      <c r="G1894" t="s">
        <v>310</v>
      </c>
      <c r="H1894" t="s">
        <v>311</v>
      </c>
      <c r="I1894">
        <v>2016</v>
      </c>
      <c r="J1894" t="s">
        <v>312</v>
      </c>
      <c r="K1894">
        <v>6.2E-2</v>
      </c>
    </row>
    <row r="1895" spans="1:11">
      <c r="A1895" t="s">
        <v>587</v>
      </c>
      <c r="B1895">
        <v>12</v>
      </c>
      <c r="C1895" t="s">
        <v>611</v>
      </c>
      <c r="D1895" t="s">
        <v>612</v>
      </c>
      <c r="E1895">
        <v>180632</v>
      </c>
      <c r="F1895">
        <v>0</v>
      </c>
      <c r="G1895" t="s">
        <v>310</v>
      </c>
      <c r="H1895" t="s">
        <v>311</v>
      </c>
      <c r="I1895">
        <v>2015</v>
      </c>
      <c r="J1895" t="s">
        <v>312</v>
      </c>
      <c r="K1895">
        <v>4.2549999999999999</v>
      </c>
    </row>
    <row r="1896" spans="1:11">
      <c r="A1896" t="s">
        <v>587</v>
      </c>
      <c r="B1896">
        <v>32</v>
      </c>
      <c r="C1896" t="s">
        <v>315</v>
      </c>
      <c r="D1896" t="s">
        <v>316</v>
      </c>
      <c r="E1896">
        <v>180632</v>
      </c>
      <c r="F1896">
        <v>0</v>
      </c>
      <c r="G1896" t="s">
        <v>310</v>
      </c>
      <c r="H1896" t="s">
        <v>311</v>
      </c>
      <c r="I1896">
        <v>2015</v>
      </c>
      <c r="J1896" t="s">
        <v>312</v>
      </c>
      <c r="K1896">
        <v>7700.6156799999999</v>
      </c>
    </row>
    <row r="1897" spans="1:11">
      <c r="A1897" t="s">
        <v>587</v>
      </c>
      <c r="B1897">
        <v>36</v>
      </c>
      <c r="C1897" t="s">
        <v>317</v>
      </c>
      <c r="D1897" t="s">
        <v>318</v>
      </c>
      <c r="E1897">
        <v>180632</v>
      </c>
      <c r="F1897">
        <v>0</v>
      </c>
      <c r="G1897" t="s">
        <v>310</v>
      </c>
      <c r="H1897" t="s">
        <v>311</v>
      </c>
      <c r="I1897">
        <v>2015</v>
      </c>
      <c r="J1897" t="s">
        <v>312</v>
      </c>
      <c r="K1897">
        <v>15663.222</v>
      </c>
    </row>
    <row r="1898" spans="1:11">
      <c r="A1898" t="s">
        <v>587</v>
      </c>
      <c r="B1898">
        <v>40</v>
      </c>
      <c r="C1898" t="s">
        <v>319</v>
      </c>
      <c r="D1898" t="s">
        <v>320</v>
      </c>
      <c r="E1898">
        <v>180632</v>
      </c>
      <c r="F1898">
        <v>0</v>
      </c>
      <c r="G1898" t="s">
        <v>310</v>
      </c>
      <c r="H1898" t="s">
        <v>311</v>
      </c>
      <c r="I1898">
        <v>2015</v>
      </c>
      <c r="J1898" t="s">
        <v>312</v>
      </c>
      <c r="K1898">
        <v>183870.091195521</v>
      </c>
    </row>
    <row r="1899" spans="1:11">
      <c r="A1899" t="s">
        <v>587</v>
      </c>
      <c r="B1899">
        <v>48</v>
      </c>
      <c r="C1899" t="s">
        <v>477</v>
      </c>
      <c r="D1899" t="s">
        <v>478</v>
      </c>
      <c r="E1899">
        <v>180632</v>
      </c>
      <c r="F1899">
        <v>0</v>
      </c>
      <c r="G1899" t="s">
        <v>310</v>
      </c>
      <c r="H1899" t="s">
        <v>311</v>
      </c>
      <c r="I1899">
        <v>2015</v>
      </c>
      <c r="J1899" t="s">
        <v>312</v>
      </c>
      <c r="K1899">
        <v>4.197865288</v>
      </c>
    </row>
    <row r="1900" spans="1:11">
      <c r="A1900" t="s">
        <v>587</v>
      </c>
      <c r="B1900">
        <v>51</v>
      </c>
      <c r="C1900" t="s">
        <v>321</v>
      </c>
      <c r="D1900" t="s">
        <v>322</v>
      </c>
      <c r="E1900">
        <v>180632</v>
      </c>
      <c r="F1900">
        <v>0</v>
      </c>
      <c r="G1900" t="s">
        <v>310</v>
      </c>
      <c r="H1900" t="s">
        <v>311</v>
      </c>
      <c r="I1900">
        <v>2015</v>
      </c>
      <c r="J1900" t="s">
        <v>312</v>
      </c>
      <c r="K1900">
        <v>130.62899999999999</v>
      </c>
    </row>
    <row r="1901" spans="1:11">
      <c r="A1901" t="s">
        <v>587</v>
      </c>
      <c r="B1901">
        <v>56</v>
      </c>
      <c r="C1901" t="s">
        <v>325</v>
      </c>
      <c r="D1901" t="s">
        <v>326</v>
      </c>
      <c r="E1901">
        <v>180632</v>
      </c>
      <c r="F1901">
        <v>0</v>
      </c>
      <c r="G1901" t="s">
        <v>310</v>
      </c>
      <c r="H1901" t="s">
        <v>311</v>
      </c>
      <c r="I1901">
        <v>2015</v>
      </c>
      <c r="J1901" t="s">
        <v>312</v>
      </c>
      <c r="K1901">
        <v>262353.01447363698</v>
      </c>
    </row>
    <row r="1902" spans="1:11">
      <c r="A1902" t="s">
        <v>587</v>
      </c>
      <c r="B1902">
        <v>68</v>
      </c>
      <c r="C1902" t="s">
        <v>327</v>
      </c>
      <c r="D1902" t="s">
        <v>328</v>
      </c>
      <c r="E1902">
        <v>180632</v>
      </c>
      <c r="F1902">
        <v>0</v>
      </c>
      <c r="G1902" t="s">
        <v>310</v>
      </c>
      <c r="H1902" t="s">
        <v>311</v>
      </c>
      <c r="I1902">
        <v>2015</v>
      </c>
      <c r="J1902" t="s">
        <v>312</v>
      </c>
      <c r="K1902">
        <v>52.859520000000003</v>
      </c>
    </row>
    <row r="1903" spans="1:11">
      <c r="A1903" t="s">
        <v>587</v>
      </c>
      <c r="B1903">
        <v>70</v>
      </c>
      <c r="C1903" t="s">
        <v>329</v>
      </c>
      <c r="D1903" t="s">
        <v>330</v>
      </c>
      <c r="E1903">
        <v>180632</v>
      </c>
      <c r="F1903">
        <v>0</v>
      </c>
      <c r="G1903" t="s">
        <v>310</v>
      </c>
      <c r="H1903" t="s">
        <v>311</v>
      </c>
      <c r="I1903">
        <v>2015</v>
      </c>
      <c r="J1903" t="s">
        <v>312</v>
      </c>
      <c r="K1903">
        <v>4135.4380000000001</v>
      </c>
    </row>
    <row r="1904" spans="1:11">
      <c r="A1904" t="s">
        <v>587</v>
      </c>
      <c r="B1904">
        <v>72</v>
      </c>
      <c r="C1904" t="s">
        <v>479</v>
      </c>
      <c r="D1904" t="s">
        <v>480</v>
      </c>
      <c r="E1904">
        <v>180632</v>
      </c>
      <c r="F1904">
        <v>0</v>
      </c>
      <c r="G1904" t="s">
        <v>310</v>
      </c>
      <c r="H1904" t="s">
        <v>311</v>
      </c>
      <c r="I1904">
        <v>2015</v>
      </c>
      <c r="J1904" t="s">
        <v>312</v>
      </c>
      <c r="K1904">
        <v>7.4697952500000003E-3</v>
      </c>
    </row>
    <row r="1905" spans="1:11">
      <c r="A1905" t="s">
        <v>587</v>
      </c>
      <c r="B1905">
        <v>76</v>
      </c>
      <c r="C1905" t="s">
        <v>331</v>
      </c>
      <c r="D1905" t="s">
        <v>332</v>
      </c>
      <c r="E1905">
        <v>180632</v>
      </c>
      <c r="F1905">
        <v>0</v>
      </c>
      <c r="G1905" t="s">
        <v>310</v>
      </c>
      <c r="H1905" t="s">
        <v>311</v>
      </c>
      <c r="I1905">
        <v>2015</v>
      </c>
      <c r="J1905" t="s">
        <v>312</v>
      </c>
      <c r="K1905">
        <v>21624.234</v>
      </c>
    </row>
    <row r="1906" spans="1:11">
      <c r="A1906" t="s">
        <v>587</v>
      </c>
      <c r="B1906">
        <v>96</v>
      </c>
      <c r="C1906" t="s">
        <v>481</v>
      </c>
      <c r="D1906" t="s">
        <v>482</v>
      </c>
      <c r="E1906">
        <v>180632</v>
      </c>
      <c r="F1906">
        <v>0</v>
      </c>
      <c r="G1906" t="s">
        <v>310</v>
      </c>
      <c r="H1906" t="s">
        <v>311</v>
      </c>
      <c r="I1906">
        <v>2015</v>
      </c>
      <c r="J1906" t="s">
        <v>312</v>
      </c>
      <c r="K1906">
        <v>0.219</v>
      </c>
    </row>
    <row r="1907" spans="1:11">
      <c r="A1907" t="s">
        <v>587</v>
      </c>
      <c r="B1907">
        <v>97</v>
      </c>
      <c r="C1907" t="s">
        <v>333</v>
      </c>
      <c r="D1907" t="s">
        <v>334</v>
      </c>
      <c r="E1907">
        <v>180632</v>
      </c>
      <c r="F1907">
        <v>0</v>
      </c>
      <c r="G1907" t="s">
        <v>310</v>
      </c>
      <c r="H1907" t="s">
        <v>311</v>
      </c>
      <c r="I1907">
        <v>2015</v>
      </c>
      <c r="J1907" t="s">
        <v>312</v>
      </c>
      <c r="K1907">
        <v>595486.98649699998</v>
      </c>
    </row>
    <row r="1908" spans="1:11">
      <c r="A1908" t="s">
        <v>587</v>
      </c>
      <c r="B1908">
        <v>100</v>
      </c>
      <c r="C1908" t="s">
        <v>335</v>
      </c>
      <c r="D1908" t="s">
        <v>336</v>
      </c>
      <c r="E1908">
        <v>180632</v>
      </c>
      <c r="F1908">
        <v>0</v>
      </c>
      <c r="G1908" t="s">
        <v>310</v>
      </c>
      <c r="H1908" t="s">
        <v>311</v>
      </c>
      <c r="I1908">
        <v>2015</v>
      </c>
      <c r="J1908" t="s">
        <v>312</v>
      </c>
      <c r="K1908">
        <v>44791.205000000002</v>
      </c>
    </row>
    <row r="1909" spans="1:11">
      <c r="A1909" t="s">
        <v>587</v>
      </c>
      <c r="B1909">
        <v>112</v>
      </c>
      <c r="C1909" t="s">
        <v>569</v>
      </c>
      <c r="D1909" t="s">
        <v>570</v>
      </c>
      <c r="E1909">
        <v>180632</v>
      </c>
      <c r="F1909">
        <v>0</v>
      </c>
      <c r="G1909" t="s">
        <v>310</v>
      </c>
      <c r="H1909" t="s">
        <v>311</v>
      </c>
      <c r="I1909">
        <v>2015</v>
      </c>
      <c r="J1909" t="s">
        <v>312</v>
      </c>
      <c r="K1909">
        <v>6561.8</v>
      </c>
    </row>
    <row r="1910" spans="1:11">
      <c r="A1910" t="s">
        <v>587</v>
      </c>
      <c r="B1910">
        <v>120</v>
      </c>
      <c r="C1910" t="s">
        <v>571</v>
      </c>
      <c r="D1910" t="s">
        <v>572</v>
      </c>
      <c r="E1910">
        <v>180632</v>
      </c>
      <c r="F1910">
        <v>0</v>
      </c>
      <c r="G1910" t="s">
        <v>310</v>
      </c>
      <c r="H1910" t="s">
        <v>311</v>
      </c>
      <c r="I1910">
        <v>2015</v>
      </c>
      <c r="J1910" t="s">
        <v>312</v>
      </c>
      <c r="K1910">
        <v>1201.9929999999999</v>
      </c>
    </row>
    <row r="1911" spans="1:11">
      <c r="A1911" t="s">
        <v>587</v>
      </c>
      <c r="B1911">
        <v>124</v>
      </c>
      <c r="C1911" t="s">
        <v>337</v>
      </c>
      <c r="D1911" t="s">
        <v>338</v>
      </c>
      <c r="E1911">
        <v>180632</v>
      </c>
      <c r="F1911">
        <v>0</v>
      </c>
      <c r="G1911" t="s">
        <v>310</v>
      </c>
      <c r="H1911" t="s">
        <v>311</v>
      </c>
      <c r="I1911">
        <v>2015</v>
      </c>
      <c r="J1911" t="s">
        <v>312</v>
      </c>
      <c r="K1911">
        <v>212197.17875433399</v>
      </c>
    </row>
    <row r="1912" spans="1:11">
      <c r="A1912" t="s">
        <v>587</v>
      </c>
      <c r="B1912">
        <v>144</v>
      </c>
      <c r="C1912" t="s">
        <v>339</v>
      </c>
      <c r="D1912" t="s">
        <v>340</v>
      </c>
      <c r="E1912">
        <v>180632</v>
      </c>
      <c r="F1912">
        <v>0</v>
      </c>
      <c r="G1912" t="s">
        <v>310</v>
      </c>
      <c r="H1912" t="s">
        <v>311</v>
      </c>
      <c r="I1912">
        <v>2015</v>
      </c>
      <c r="J1912" t="s">
        <v>312</v>
      </c>
      <c r="K1912">
        <v>0.32200000000000001</v>
      </c>
    </row>
    <row r="1913" spans="1:11">
      <c r="A1913" t="s">
        <v>587</v>
      </c>
      <c r="B1913">
        <v>152</v>
      </c>
      <c r="C1913" t="s">
        <v>341</v>
      </c>
      <c r="D1913" t="s">
        <v>342</v>
      </c>
      <c r="E1913">
        <v>180632</v>
      </c>
      <c r="F1913">
        <v>0</v>
      </c>
      <c r="G1913" t="s">
        <v>310</v>
      </c>
      <c r="H1913" t="s">
        <v>311</v>
      </c>
      <c r="I1913">
        <v>2015</v>
      </c>
      <c r="J1913" t="s">
        <v>312</v>
      </c>
      <c r="K1913">
        <v>4187.3768</v>
      </c>
    </row>
    <row r="1914" spans="1:11">
      <c r="A1914" t="s">
        <v>587</v>
      </c>
      <c r="B1914">
        <v>156</v>
      </c>
      <c r="C1914" t="s">
        <v>343</v>
      </c>
      <c r="D1914" t="s">
        <v>344</v>
      </c>
      <c r="E1914">
        <v>180632</v>
      </c>
      <c r="F1914">
        <v>0</v>
      </c>
      <c r="G1914" t="s">
        <v>310</v>
      </c>
      <c r="H1914" t="s">
        <v>311</v>
      </c>
      <c r="I1914">
        <v>2015</v>
      </c>
      <c r="J1914" t="s">
        <v>312</v>
      </c>
      <c r="K1914">
        <v>22156.294999999998</v>
      </c>
    </row>
    <row r="1915" spans="1:11">
      <c r="A1915" t="s">
        <v>587</v>
      </c>
      <c r="B1915">
        <v>170</v>
      </c>
      <c r="C1915" t="s">
        <v>487</v>
      </c>
      <c r="D1915" t="s">
        <v>488</v>
      </c>
      <c r="E1915">
        <v>180632</v>
      </c>
      <c r="F1915">
        <v>0</v>
      </c>
      <c r="G1915" t="s">
        <v>310</v>
      </c>
      <c r="H1915" t="s">
        <v>311</v>
      </c>
      <c r="I1915">
        <v>2015</v>
      </c>
      <c r="J1915" t="s">
        <v>312</v>
      </c>
      <c r="K1915">
        <v>8259.2710000000006</v>
      </c>
    </row>
    <row r="1916" spans="1:11">
      <c r="A1916" t="s">
        <v>587</v>
      </c>
      <c r="B1916">
        <v>178</v>
      </c>
      <c r="C1916" t="s">
        <v>551</v>
      </c>
      <c r="D1916" t="s">
        <v>552</v>
      </c>
      <c r="E1916">
        <v>180632</v>
      </c>
      <c r="F1916">
        <v>0</v>
      </c>
      <c r="G1916" t="s">
        <v>310</v>
      </c>
      <c r="H1916" t="s">
        <v>311</v>
      </c>
      <c r="I1916">
        <v>2015</v>
      </c>
      <c r="J1916" t="s">
        <v>312</v>
      </c>
      <c r="K1916">
        <v>4.2564071435199997</v>
      </c>
    </row>
    <row r="1917" spans="1:11">
      <c r="A1917" t="s">
        <v>587</v>
      </c>
      <c r="B1917">
        <v>188</v>
      </c>
      <c r="C1917" t="s">
        <v>489</v>
      </c>
      <c r="D1917" t="s">
        <v>490</v>
      </c>
      <c r="E1917">
        <v>180632</v>
      </c>
      <c r="F1917">
        <v>0</v>
      </c>
      <c r="G1917" t="s">
        <v>310</v>
      </c>
      <c r="H1917" t="s">
        <v>311</v>
      </c>
      <c r="I1917">
        <v>2015</v>
      </c>
      <c r="J1917" t="s">
        <v>312</v>
      </c>
      <c r="K1917">
        <v>2016.277</v>
      </c>
    </row>
    <row r="1918" spans="1:11">
      <c r="A1918" t="s">
        <v>587</v>
      </c>
      <c r="B1918">
        <v>191</v>
      </c>
      <c r="C1918" t="s">
        <v>345</v>
      </c>
      <c r="D1918" t="s">
        <v>346</v>
      </c>
      <c r="E1918">
        <v>180632</v>
      </c>
      <c r="F1918">
        <v>0</v>
      </c>
      <c r="G1918" t="s">
        <v>310</v>
      </c>
      <c r="H1918" t="s">
        <v>311</v>
      </c>
      <c r="I1918">
        <v>2015</v>
      </c>
      <c r="J1918" t="s">
        <v>312</v>
      </c>
      <c r="K1918">
        <v>50913.464999999997</v>
      </c>
    </row>
    <row r="1919" spans="1:11">
      <c r="A1919" t="s">
        <v>587</v>
      </c>
      <c r="B1919">
        <v>196</v>
      </c>
      <c r="C1919" t="s">
        <v>347</v>
      </c>
      <c r="D1919" t="s">
        <v>348</v>
      </c>
      <c r="E1919">
        <v>180632</v>
      </c>
      <c r="F1919">
        <v>0</v>
      </c>
      <c r="G1919" t="s">
        <v>310</v>
      </c>
      <c r="H1919" t="s">
        <v>311</v>
      </c>
      <c r="I1919">
        <v>2015</v>
      </c>
      <c r="J1919" t="s">
        <v>312</v>
      </c>
      <c r="K1919">
        <v>227.21162000000001</v>
      </c>
    </row>
    <row r="1920" spans="1:11">
      <c r="A1920" t="s">
        <v>587</v>
      </c>
      <c r="B1920">
        <v>203</v>
      </c>
      <c r="C1920" t="s">
        <v>349</v>
      </c>
      <c r="D1920" t="s">
        <v>350</v>
      </c>
      <c r="E1920">
        <v>180632</v>
      </c>
      <c r="F1920">
        <v>0</v>
      </c>
      <c r="G1920" t="s">
        <v>310</v>
      </c>
      <c r="H1920" t="s">
        <v>311</v>
      </c>
      <c r="I1920">
        <v>2015</v>
      </c>
      <c r="J1920" t="s">
        <v>312</v>
      </c>
      <c r="K1920">
        <v>51099.360000000001</v>
      </c>
    </row>
    <row r="1921" spans="1:11">
      <c r="A1921" t="s">
        <v>587</v>
      </c>
      <c r="B1921">
        <v>204</v>
      </c>
      <c r="C1921" t="s">
        <v>553</v>
      </c>
      <c r="D1921" t="s">
        <v>554</v>
      </c>
      <c r="E1921">
        <v>180632</v>
      </c>
      <c r="F1921">
        <v>0</v>
      </c>
      <c r="G1921" t="s">
        <v>310</v>
      </c>
      <c r="H1921" t="s">
        <v>311</v>
      </c>
      <c r="I1921">
        <v>2015</v>
      </c>
      <c r="J1921" t="s">
        <v>312</v>
      </c>
      <c r="K1921">
        <v>26.030051620239998</v>
      </c>
    </row>
    <row r="1922" spans="1:11">
      <c r="A1922" t="s">
        <v>587</v>
      </c>
      <c r="B1922">
        <v>208</v>
      </c>
      <c r="C1922" t="s">
        <v>351</v>
      </c>
      <c r="D1922" t="s">
        <v>352</v>
      </c>
      <c r="E1922">
        <v>180632</v>
      </c>
      <c r="F1922">
        <v>0</v>
      </c>
      <c r="G1922" t="s">
        <v>310</v>
      </c>
      <c r="H1922" t="s">
        <v>311</v>
      </c>
      <c r="I1922">
        <v>2015</v>
      </c>
      <c r="J1922" t="s">
        <v>312</v>
      </c>
      <c r="K1922">
        <v>22029.524000000001</v>
      </c>
    </row>
    <row r="1923" spans="1:11">
      <c r="A1923" t="s">
        <v>587</v>
      </c>
      <c r="B1923">
        <v>214</v>
      </c>
      <c r="C1923" t="s">
        <v>353</v>
      </c>
      <c r="D1923" t="s">
        <v>354</v>
      </c>
      <c r="E1923">
        <v>180632</v>
      </c>
      <c r="F1923">
        <v>0</v>
      </c>
      <c r="G1923" t="s">
        <v>310</v>
      </c>
      <c r="H1923" t="s">
        <v>311</v>
      </c>
      <c r="I1923">
        <v>2015</v>
      </c>
      <c r="J1923" t="s">
        <v>312</v>
      </c>
      <c r="K1923">
        <v>1540.1976305073499</v>
      </c>
    </row>
    <row r="1924" spans="1:11">
      <c r="A1924" t="s">
        <v>587</v>
      </c>
      <c r="B1924">
        <v>218</v>
      </c>
      <c r="C1924" t="s">
        <v>355</v>
      </c>
      <c r="D1924" t="s">
        <v>356</v>
      </c>
      <c r="E1924">
        <v>180632</v>
      </c>
      <c r="F1924">
        <v>0</v>
      </c>
      <c r="G1924" t="s">
        <v>310</v>
      </c>
      <c r="H1924" t="s">
        <v>311</v>
      </c>
      <c r="I1924">
        <v>2015</v>
      </c>
      <c r="J1924" t="s">
        <v>312</v>
      </c>
      <c r="K1924">
        <v>1622.14</v>
      </c>
    </row>
    <row r="1925" spans="1:11">
      <c r="A1925" t="s">
        <v>587</v>
      </c>
      <c r="B1925">
        <v>222</v>
      </c>
      <c r="C1925" t="s">
        <v>357</v>
      </c>
      <c r="D1925" t="s">
        <v>358</v>
      </c>
      <c r="E1925">
        <v>180632</v>
      </c>
      <c r="F1925">
        <v>0</v>
      </c>
      <c r="G1925" t="s">
        <v>310</v>
      </c>
      <c r="H1925" t="s">
        <v>311</v>
      </c>
      <c r="I1925">
        <v>2015</v>
      </c>
      <c r="J1925" t="s">
        <v>312</v>
      </c>
      <c r="K1925">
        <v>1556.4622400000001</v>
      </c>
    </row>
    <row r="1926" spans="1:11">
      <c r="A1926" t="s">
        <v>587</v>
      </c>
      <c r="B1926">
        <v>231</v>
      </c>
      <c r="C1926" t="s">
        <v>613</v>
      </c>
      <c r="D1926" t="s">
        <v>614</v>
      </c>
      <c r="E1926">
        <v>180632</v>
      </c>
      <c r="F1926">
        <v>0</v>
      </c>
      <c r="G1926" t="s">
        <v>310</v>
      </c>
      <c r="H1926" t="s">
        <v>311</v>
      </c>
      <c r="I1926">
        <v>2015</v>
      </c>
      <c r="J1926" t="s">
        <v>312</v>
      </c>
      <c r="K1926">
        <v>1.02984604315E-2</v>
      </c>
    </row>
    <row r="1927" spans="1:11">
      <c r="A1927" t="s">
        <v>587</v>
      </c>
      <c r="B1927">
        <v>233</v>
      </c>
      <c r="C1927" t="s">
        <v>359</v>
      </c>
      <c r="D1927" t="s">
        <v>360</v>
      </c>
      <c r="E1927">
        <v>180632</v>
      </c>
      <c r="F1927">
        <v>0</v>
      </c>
      <c r="G1927" t="s">
        <v>310</v>
      </c>
      <c r="H1927" t="s">
        <v>311</v>
      </c>
      <c r="I1927">
        <v>2015</v>
      </c>
      <c r="J1927" t="s">
        <v>312</v>
      </c>
      <c r="K1927">
        <v>2059.393</v>
      </c>
    </row>
    <row r="1928" spans="1:11">
      <c r="A1928" t="s">
        <v>587</v>
      </c>
      <c r="B1928">
        <v>242</v>
      </c>
      <c r="C1928" t="s">
        <v>465</v>
      </c>
      <c r="D1928" t="s">
        <v>466</v>
      </c>
      <c r="E1928">
        <v>180632</v>
      </c>
      <c r="F1928">
        <v>0</v>
      </c>
      <c r="G1928" t="s">
        <v>310</v>
      </c>
      <c r="H1928" t="s">
        <v>311</v>
      </c>
      <c r="I1928">
        <v>2015</v>
      </c>
      <c r="J1928" t="s">
        <v>312</v>
      </c>
      <c r="K1928">
        <v>3.2246017199999999</v>
      </c>
    </row>
    <row r="1929" spans="1:11">
      <c r="A1929" t="s">
        <v>587</v>
      </c>
      <c r="B1929">
        <v>246</v>
      </c>
      <c r="C1929" t="s">
        <v>361</v>
      </c>
      <c r="D1929" t="s">
        <v>362</v>
      </c>
      <c r="E1929">
        <v>180632</v>
      </c>
      <c r="F1929">
        <v>0</v>
      </c>
      <c r="G1929" t="s">
        <v>310</v>
      </c>
      <c r="H1929" t="s">
        <v>311</v>
      </c>
      <c r="I1929">
        <v>2015</v>
      </c>
      <c r="J1929" t="s">
        <v>312</v>
      </c>
      <c r="K1929">
        <v>14609.368</v>
      </c>
    </row>
    <row r="1930" spans="1:11">
      <c r="A1930" t="s">
        <v>587</v>
      </c>
      <c r="B1930">
        <v>251</v>
      </c>
      <c r="C1930" t="s">
        <v>363</v>
      </c>
      <c r="D1930" t="s">
        <v>364</v>
      </c>
      <c r="E1930">
        <v>180632</v>
      </c>
      <c r="F1930">
        <v>0</v>
      </c>
      <c r="G1930" t="s">
        <v>310</v>
      </c>
      <c r="H1930" t="s">
        <v>311</v>
      </c>
      <c r="I1930">
        <v>2015</v>
      </c>
      <c r="J1930" t="s">
        <v>312</v>
      </c>
      <c r="K1930">
        <v>187151.326</v>
      </c>
    </row>
    <row r="1931" spans="1:11">
      <c r="A1931" t="s">
        <v>587</v>
      </c>
      <c r="B1931">
        <v>268</v>
      </c>
      <c r="C1931" t="s">
        <v>365</v>
      </c>
      <c r="D1931" t="s">
        <v>366</v>
      </c>
      <c r="E1931">
        <v>180632</v>
      </c>
      <c r="F1931">
        <v>0</v>
      </c>
      <c r="G1931" t="s">
        <v>310</v>
      </c>
      <c r="H1931" t="s">
        <v>311</v>
      </c>
      <c r="I1931">
        <v>2015</v>
      </c>
      <c r="J1931" t="s">
        <v>312</v>
      </c>
      <c r="K1931">
        <v>158.67155</v>
      </c>
    </row>
    <row r="1932" spans="1:11">
      <c r="A1932" t="s">
        <v>587</v>
      </c>
      <c r="B1932">
        <v>275</v>
      </c>
      <c r="C1932" t="s">
        <v>588</v>
      </c>
      <c r="D1932" t="s">
        <v>589</v>
      </c>
      <c r="E1932">
        <v>180632</v>
      </c>
      <c r="F1932">
        <v>0</v>
      </c>
      <c r="G1932" t="s">
        <v>310</v>
      </c>
      <c r="H1932" t="s">
        <v>311</v>
      </c>
      <c r="I1932">
        <v>2015</v>
      </c>
      <c r="J1932" t="s">
        <v>312</v>
      </c>
      <c r="K1932">
        <v>2549.7289999999998</v>
      </c>
    </row>
    <row r="1933" spans="1:11">
      <c r="A1933" t="s">
        <v>587</v>
      </c>
      <c r="B1933">
        <v>276</v>
      </c>
      <c r="C1933" t="s">
        <v>367</v>
      </c>
      <c r="D1933" t="s">
        <v>368</v>
      </c>
      <c r="E1933">
        <v>180632</v>
      </c>
      <c r="F1933">
        <v>0</v>
      </c>
      <c r="G1933" t="s">
        <v>310</v>
      </c>
      <c r="H1933" t="s">
        <v>311</v>
      </c>
      <c r="I1933">
        <v>2015</v>
      </c>
      <c r="J1933" t="s">
        <v>312</v>
      </c>
      <c r="K1933">
        <v>1059905.78128775</v>
      </c>
    </row>
    <row r="1934" spans="1:11">
      <c r="A1934" t="s">
        <v>587</v>
      </c>
      <c r="B1934">
        <v>288</v>
      </c>
      <c r="C1934" t="s">
        <v>493</v>
      </c>
      <c r="D1934" t="s">
        <v>494</v>
      </c>
      <c r="E1934">
        <v>180632</v>
      </c>
      <c r="F1934">
        <v>0</v>
      </c>
      <c r="G1934" t="s">
        <v>310</v>
      </c>
      <c r="H1934" t="s">
        <v>311</v>
      </c>
      <c r="I1934">
        <v>2015</v>
      </c>
      <c r="J1934" t="s">
        <v>312</v>
      </c>
      <c r="K1934">
        <v>34.824794421148198</v>
      </c>
    </row>
    <row r="1935" spans="1:11">
      <c r="A1935" t="s">
        <v>587</v>
      </c>
      <c r="B1935">
        <v>300</v>
      </c>
      <c r="C1935" t="s">
        <v>369</v>
      </c>
      <c r="D1935" t="s">
        <v>370</v>
      </c>
      <c r="E1935">
        <v>180632</v>
      </c>
      <c r="F1935">
        <v>0</v>
      </c>
      <c r="G1935" t="s">
        <v>310</v>
      </c>
      <c r="H1935" t="s">
        <v>311</v>
      </c>
      <c r="I1935">
        <v>2015</v>
      </c>
      <c r="J1935" t="s">
        <v>312</v>
      </c>
      <c r="K1935">
        <v>3887.569</v>
      </c>
    </row>
    <row r="1936" spans="1:11">
      <c r="A1936" t="s">
        <v>587</v>
      </c>
      <c r="B1936">
        <v>320</v>
      </c>
      <c r="C1936" t="s">
        <v>371</v>
      </c>
      <c r="D1936" t="s">
        <v>372</v>
      </c>
      <c r="E1936">
        <v>180632</v>
      </c>
      <c r="F1936">
        <v>0</v>
      </c>
      <c r="G1936" t="s">
        <v>310</v>
      </c>
      <c r="H1936" t="s">
        <v>311</v>
      </c>
      <c r="I1936">
        <v>2015</v>
      </c>
      <c r="J1936" t="s">
        <v>312</v>
      </c>
      <c r="K1936">
        <v>172.625</v>
      </c>
    </row>
    <row r="1937" spans="1:11">
      <c r="A1937" t="s">
        <v>587</v>
      </c>
      <c r="B1937">
        <v>344</v>
      </c>
      <c r="C1937" t="s">
        <v>375</v>
      </c>
      <c r="D1937" t="s">
        <v>376</v>
      </c>
      <c r="E1937">
        <v>180632</v>
      </c>
      <c r="F1937">
        <v>0</v>
      </c>
      <c r="G1937" t="s">
        <v>310</v>
      </c>
      <c r="H1937" t="s">
        <v>311</v>
      </c>
      <c r="I1937">
        <v>2015</v>
      </c>
      <c r="J1937" t="s">
        <v>312</v>
      </c>
      <c r="K1937">
        <v>11528.502093465</v>
      </c>
    </row>
    <row r="1938" spans="1:11">
      <c r="A1938" t="s">
        <v>587</v>
      </c>
      <c r="B1938">
        <v>348</v>
      </c>
      <c r="C1938" t="s">
        <v>377</v>
      </c>
      <c r="D1938" t="s">
        <v>378</v>
      </c>
      <c r="E1938">
        <v>180632</v>
      </c>
      <c r="F1938">
        <v>0</v>
      </c>
      <c r="G1938" t="s">
        <v>310</v>
      </c>
      <c r="H1938" t="s">
        <v>311</v>
      </c>
      <c r="I1938">
        <v>2015</v>
      </c>
      <c r="J1938" t="s">
        <v>312</v>
      </c>
      <c r="K1938">
        <v>8268.375</v>
      </c>
    </row>
    <row r="1939" spans="1:11">
      <c r="A1939" t="s">
        <v>587</v>
      </c>
      <c r="B1939">
        <v>352</v>
      </c>
      <c r="C1939" t="s">
        <v>379</v>
      </c>
      <c r="D1939" t="s">
        <v>380</v>
      </c>
      <c r="E1939">
        <v>180632</v>
      </c>
      <c r="F1939">
        <v>0</v>
      </c>
      <c r="G1939" t="s">
        <v>310</v>
      </c>
      <c r="H1939" t="s">
        <v>311</v>
      </c>
      <c r="I1939">
        <v>2015</v>
      </c>
      <c r="J1939" t="s">
        <v>312</v>
      </c>
      <c r="K1939">
        <v>627.23</v>
      </c>
    </row>
    <row r="1940" spans="1:11">
      <c r="A1940" t="s">
        <v>587</v>
      </c>
      <c r="B1940">
        <v>360</v>
      </c>
      <c r="C1940" t="s">
        <v>497</v>
      </c>
      <c r="D1940" t="s">
        <v>498</v>
      </c>
      <c r="E1940">
        <v>180632</v>
      </c>
      <c r="F1940">
        <v>0</v>
      </c>
      <c r="G1940" t="s">
        <v>310</v>
      </c>
      <c r="H1940" t="s">
        <v>311</v>
      </c>
      <c r="I1940">
        <v>2015</v>
      </c>
      <c r="J1940" t="s">
        <v>312</v>
      </c>
      <c r="K1940">
        <v>5448.7790000000005</v>
      </c>
    </row>
    <row r="1941" spans="1:11">
      <c r="A1941" t="s">
        <v>587</v>
      </c>
      <c r="B1941">
        <v>364</v>
      </c>
      <c r="C1941" t="s">
        <v>563</v>
      </c>
      <c r="D1941" t="s">
        <v>564</v>
      </c>
      <c r="E1941">
        <v>180632</v>
      </c>
      <c r="F1941">
        <v>0</v>
      </c>
      <c r="G1941" t="s">
        <v>310</v>
      </c>
      <c r="H1941" t="s">
        <v>311</v>
      </c>
      <c r="I1941">
        <v>2015</v>
      </c>
      <c r="J1941" t="s">
        <v>312</v>
      </c>
      <c r="K1941">
        <v>8.3870000000000005</v>
      </c>
    </row>
    <row r="1942" spans="1:11">
      <c r="A1942" t="s">
        <v>587</v>
      </c>
      <c r="B1942">
        <v>372</v>
      </c>
      <c r="C1942" t="s">
        <v>381</v>
      </c>
      <c r="D1942" t="s">
        <v>382</v>
      </c>
      <c r="E1942">
        <v>180632</v>
      </c>
      <c r="F1942">
        <v>0</v>
      </c>
      <c r="G1942" t="s">
        <v>310</v>
      </c>
      <c r="H1942" t="s">
        <v>311</v>
      </c>
      <c r="I1942">
        <v>2015</v>
      </c>
      <c r="J1942" t="s">
        <v>312</v>
      </c>
      <c r="K1942">
        <v>119896.851747209</v>
      </c>
    </row>
    <row r="1943" spans="1:11">
      <c r="A1943" t="s">
        <v>587</v>
      </c>
      <c r="B1943">
        <v>376</v>
      </c>
      <c r="C1943" t="s">
        <v>383</v>
      </c>
      <c r="D1943" t="s">
        <v>384</v>
      </c>
      <c r="E1943">
        <v>180632</v>
      </c>
      <c r="F1943">
        <v>0</v>
      </c>
      <c r="G1943" t="s">
        <v>310</v>
      </c>
      <c r="H1943" t="s">
        <v>311</v>
      </c>
      <c r="I1943">
        <v>2015</v>
      </c>
      <c r="J1943" t="s">
        <v>312</v>
      </c>
      <c r="K1943">
        <v>1968</v>
      </c>
    </row>
    <row r="1944" spans="1:11">
      <c r="A1944" t="s">
        <v>587</v>
      </c>
      <c r="B1944">
        <v>380</v>
      </c>
      <c r="C1944" t="s">
        <v>385</v>
      </c>
      <c r="D1944" t="s">
        <v>386</v>
      </c>
      <c r="E1944">
        <v>180632</v>
      </c>
      <c r="F1944">
        <v>0</v>
      </c>
      <c r="G1944" t="s">
        <v>310</v>
      </c>
      <c r="H1944" t="s">
        <v>311</v>
      </c>
      <c r="I1944">
        <v>2015</v>
      </c>
      <c r="J1944" t="s">
        <v>312</v>
      </c>
      <c r="K1944">
        <v>64436.32348585</v>
      </c>
    </row>
    <row r="1945" spans="1:11">
      <c r="A1945" t="s">
        <v>587</v>
      </c>
      <c r="B1945">
        <v>384</v>
      </c>
      <c r="C1945" t="s">
        <v>499</v>
      </c>
      <c r="D1945" t="s">
        <v>500</v>
      </c>
      <c r="E1945">
        <v>180632</v>
      </c>
      <c r="F1945">
        <v>0</v>
      </c>
      <c r="G1945" t="s">
        <v>310</v>
      </c>
      <c r="H1945" t="s">
        <v>311</v>
      </c>
      <c r="I1945">
        <v>2015</v>
      </c>
      <c r="J1945" t="s">
        <v>312</v>
      </c>
      <c r="K1945">
        <v>843.41897661376004</v>
      </c>
    </row>
    <row r="1946" spans="1:11">
      <c r="A1946" t="s">
        <v>587</v>
      </c>
      <c r="B1946">
        <v>388</v>
      </c>
      <c r="C1946" t="s">
        <v>501</v>
      </c>
      <c r="D1946" t="s">
        <v>502</v>
      </c>
      <c r="E1946">
        <v>180632</v>
      </c>
      <c r="F1946">
        <v>0</v>
      </c>
      <c r="G1946" t="s">
        <v>310</v>
      </c>
      <c r="H1946" t="s">
        <v>311</v>
      </c>
      <c r="I1946">
        <v>2015</v>
      </c>
      <c r="J1946" t="s">
        <v>312</v>
      </c>
      <c r="K1946">
        <v>0.185</v>
      </c>
    </row>
    <row r="1947" spans="1:11">
      <c r="A1947" t="s">
        <v>587</v>
      </c>
      <c r="B1947">
        <v>392</v>
      </c>
      <c r="C1947" t="s">
        <v>387</v>
      </c>
      <c r="D1947" t="s">
        <v>388</v>
      </c>
      <c r="E1947">
        <v>180632</v>
      </c>
      <c r="F1947">
        <v>0</v>
      </c>
      <c r="G1947" t="s">
        <v>310</v>
      </c>
      <c r="H1947" t="s">
        <v>311</v>
      </c>
      <c r="I1947">
        <v>2015</v>
      </c>
      <c r="J1947" t="s">
        <v>312</v>
      </c>
      <c r="K1947">
        <v>37980.343999999997</v>
      </c>
    </row>
    <row r="1948" spans="1:11">
      <c r="A1948" t="s">
        <v>587</v>
      </c>
      <c r="B1948">
        <v>398</v>
      </c>
      <c r="C1948" t="s">
        <v>503</v>
      </c>
      <c r="D1948" t="s">
        <v>504</v>
      </c>
      <c r="E1948">
        <v>180632</v>
      </c>
      <c r="F1948">
        <v>0</v>
      </c>
      <c r="G1948" t="s">
        <v>310</v>
      </c>
      <c r="H1948" t="s">
        <v>311</v>
      </c>
      <c r="I1948">
        <v>2015</v>
      </c>
      <c r="J1948" t="s">
        <v>312</v>
      </c>
      <c r="K1948">
        <v>3717.873</v>
      </c>
    </row>
    <row r="1949" spans="1:11">
      <c r="A1949" t="s">
        <v>587</v>
      </c>
      <c r="B1949">
        <v>400</v>
      </c>
      <c r="C1949" t="s">
        <v>505</v>
      </c>
      <c r="D1949" t="s">
        <v>506</v>
      </c>
      <c r="E1949">
        <v>180632</v>
      </c>
      <c r="F1949">
        <v>0</v>
      </c>
      <c r="G1949" t="s">
        <v>310</v>
      </c>
      <c r="H1949" t="s">
        <v>311</v>
      </c>
      <c r="I1949">
        <v>2015</v>
      </c>
      <c r="J1949" t="s">
        <v>312</v>
      </c>
      <c r="K1949">
        <v>855.11400000000003</v>
      </c>
    </row>
    <row r="1950" spans="1:11">
      <c r="A1950" t="s">
        <v>587</v>
      </c>
      <c r="B1950">
        <v>404</v>
      </c>
      <c r="C1950" t="s">
        <v>507</v>
      </c>
      <c r="D1950" t="s">
        <v>508</v>
      </c>
      <c r="E1950">
        <v>180632</v>
      </c>
      <c r="F1950">
        <v>0</v>
      </c>
      <c r="G1950" t="s">
        <v>310</v>
      </c>
      <c r="H1950" t="s">
        <v>311</v>
      </c>
      <c r="I1950">
        <v>2015</v>
      </c>
      <c r="J1950" t="s">
        <v>312</v>
      </c>
      <c r="K1950">
        <v>104.62484000000001</v>
      </c>
    </row>
    <row r="1951" spans="1:11">
      <c r="A1951" t="s">
        <v>587</v>
      </c>
      <c r="B1951">
        <v>410</v>
      </c>
      <c r="C1951" t="s">
        <v>389</v>
      </c>
      <c r="D1951" t="s">
        <v>390</v>
      </c>
      <c r="E1951">
        <v>180632</v>
      </c>
      <c r="F1951">
        <v>0</v>
      </c>
      <c r="G1951" t="s">
        <v>310</v>
      </c>
      <c r="H1951" t="s">
        <v>311</v>
      </c>
      <c r="I1951">
        <v>2015</v>
      </c>
      <c r="J1951" t="s">
        <v>312</v>
      </c>
      <c r="K1951">
        <v>2554.04</v>
      </c>
    </row>
    <row r="1952" spans="1:11">
      <c r="A1952" t="s">
        <v>587</v>
      </c>
      <c r="B1952">
        <v>414</v>
      </c>
      <c r="C1952" t="s">
        <v>509</v>
      </c>
      <c r="D1952" t="s">
        <v>510</v>
      </c>
      <c r="E1952">
        <v>180632</v>
      </c>
      <c r="F1952">
        <v>0</v>
      </c>
      <c r="G1952" t="s">
        <v>310</v>
      </c>
      <c r="H1952" t="s">
        <v>311</v>
      </c>
      <c r="I1952">
        <v>2015</v>
      </c>
      <c r="J1952" t="s">
        <v>312</v>
      </c>
      <c r="K1952">
        <v>424.29603382319999</v>
      </c>
    </row>
    <row r="1953" spans="1:11">
      <c r="A1953" t="s">
        <v>587</v>
      </c>
      <c r="B1953">
        <v>417</v>
      </c>
      <c r="C1953" t="s">
        <v>391</v>
      </c>
      <c r="D1953" t="s">
        <v>392</v>
      </c>
      <c r="E1953">
        <v>180632</v>
      </c>
      <c r="F1953">
        <v>0</v>
      </c>
      <c r="G1953" t="s">
        <v>310</v>
      </c>
      <c r="H1953" t="s">
        <v>311</v>
      </c>
      <c r="I1953">
        <v>2015</v>
      </c>
      <c r="J1953" t="s">
        <v>312</v>
      </c>
      <c r="K1953">
        <v>98.066999999999993</v>
      </c>
    </row>
    <row r="1954" spans="1:11">
      <c r="A1954" t="s">
        <v>587</v>
      </c>
      <c r="B1954">
        <v>422</v>
      </c>
      <c r="C1954" t="s">
        <v>511</v>
      </c>
      <c r="D1954" t="s">
        <v>512</v>
      </c>
      <c r="E1954">
        <v>180632</v>
      </c>
      <c r="F1954">
        <v>0</v>
      </c>
      <c r="G1954" t="s">
        <v>310</v>
      </c>
      <c r="H1954" t="s">
        <v>311</v>
      </c>
      <c r="I1954">
        <v>2015</v>
      </c>
      <c r="J1954" t="s">
        <v>312</v>
      </c>
      <c r="K1954">
        <v>98.945825966900003</v>
      </c>
    </row>
    <row r="1955" spans="1:11">
      <c r="A1955" t="s">
        <v>587</v>
      </c>
      <c r="B1955">
        <v>428</v>
      </c>
      <c r="C1955" t="s">
        <v>393</v>
      </c>
      <c r="D1955" t="s">
        <v>394</v>
      </c>
      <c r="E1955">
        <v>180632</v>
      </c>
      <c r="F1955">
        <v>0</v>
      </c>
      <c r="G1955" t="s">
        <v>310</v>
      </c>
      <c r="H1955" t="s">
        <v>311</v>
      </c>
      <c r="I1955">
        <v>2015</v>
      </c>
      <c r="J1955" t="s">
        <v>312</v>
      </c>
      <c r="K1955">
        <v>3459.1952510000001</v>
      </c>
    </row>
    <row r="1956" spans="1:11">
      <c r="A1956" t="s">
        <v>587</v>
      </c>
      <c r="B1956">
        <v>440</v>
      </c>
      <c r="C1956" t="s">
        <v>395</v>
      </c>
      <c r="D1956" t="s">
        <v>396</v>
      </c>
      <c r="E1956">
        <v>180632</v>
      </c>
      <c r="F1956">
        <v>0</v>
      </c>
      <c r="G1956" t="s">
        <v>310</v>
      </c>
      <c r="H1956" t="s">
        <v>311</v>
      </c>
      <c r="I1956">
        <v>2015</v>
      </c>
      <c r="J1956" t="s">
        <v>312</v>
      </c>
      <c r="K1956">
        <v>23740.668000000001</v>
      </c>
    </row>
    <row r="1957" spans="1:11">
      <c r="A1957" t="s">
        <v>587</v>
      </c>
      <c r="B1957">
        <v>442</v>
      </c>
      <c r="C1957" t="s">
        <v>397</v>
      </c>
      <c r="D1957" t="s">
        <v>398</v>
      </c>
      <c r="E1957">
        <v>180632</v>
      </c>
      <c r="F1957">
        <v>0</v>
      </c>
      <c r="G1957" t="s">
        <v>310</v>
      </c>
      <c r="H1957" t="s">
        <v>311</v>
      </c>
      <c r="I1957">
        <v>2015</v>
      </c>
      <c r="J1957" t="s">
        <v>312</v>
      </c>
      <c r="K1957">
        <v>131.054</v>
      </c>
    </row>
    <row r="1958" spans="1:11">
      <c r="A1958" t="s">
        <v>587</v>
      </c>
      <c r="B1958">
        <v>446</v>
      </c>
      <c r="C1958" t="s">
        <v>399</v>
      </c>
      <c r="D1958" t="s">
        <v>400</v>
      </c>
      <c r="E1958">
        <v>180632</v>
      </c>
      <c r="F1958">
        <v>0</v>
      </c>
      <c r="G1958" t="s">
        <v>310</v>
      </c>
      <c r="H1958" t="s">
        <v>311</v>
      </c>
      <c r="I1958">
        <v>2015</v>
      </c>
      <c r="J1958" t="s">
        <v>312</v>
      </c>
      <c r="K1958">
        <v>173.36699999999999</v>
      </c>
    </row>
    <row r="1959" spans="1:11">
      <c r="A1959" t="s">
        <v>587</v>
      </c>
      <c r="B1959">
        <v>450</v>
      </c>
      <c r="C1959" t="s">
        <v>513</v>
      </c>
      <c r="D1959" t="s">
        <v>514</v>
      </c>
      <c r="E1959">
        <v>180632</v>
      </c>
      <c r="F1959">
        <v>0</v>
      </c>
      <c r="G1959" t="s">
        <v>310</v>
      </c>
      <c r="H1959" t="s">
        <v>311</v>
      </c>
      <c r="I1959">
        <v>2015</v>
      </c>
      <c r="J1959" t="s">
        <v>312</v>
      </c>
      <c r="K1959">
        <v>813.11238300000002</v>
      </c>
    </row>
    <row r="1960" spans="1:11">
      <c r="A1960" t="s">
        <v>587</v>
      </c>
      <c r="B1960">
        <v>458</v>
      </c>
      <c r="C1960" t="s">
        <v>401</v>
      </c>
      <c r="D1960" t="s">
        <v>402</v>
      </c>
      <c r="E1960">
        <v>180632</v>
      </c>
      <c r="F1960">
        <v>0</v>
      </c>
      <c r="G1960" t="s">
        <v>310</v>
      </c>
      <c r="H1960" t="s">
        <v>311</v>
      </c>
      <c r="I1960">
        <v>2015</v>
      </c>
      <c r="J1960" t="s">
        <v>312</v>
      </c>
      <c r="K1960">
        <v>9798.5010000000002</v>
      </c>
    </row>
    <row r="1961" spans="1:11">
      <c r="A1961" t="s">
        <v>587</v>
      </c>
      <c r="B1961">
        <v>470</v>
      </c>
      <c r="C1961" t="s">
        <v>403</v>
      </c>
      <c r="D1961" t="s">
        <v>404</v>
      </c>
      <c r="E1961">
        <v>180632</v>
      </c>
      <c r="F1961">
        <v>0</v>
      </c>
      <c r="G1961" t="s">
        <v>310</v>
      </c>
      <c r="H1961" t="s">
        <v>311</v>
      </c>
      <c r="I1961">
        <v>2015</v>
      </c>
      <c r="J1961" t="s">
        <v>312</v>
      </c>
      <c r="K1961">
        <v>89.644000000000005</v>
      </c>
    </row>
    <row r="1962" spans="1:11">
      <c r="A1962" t="s">
        <v>587</v>
      </c>
      <c r="B1962">
        <v>480</v>
      </c>
      <c r="C1962" t="s">
        <v>467</v>
      </c>
      <c r="D1962" t="s">
        <v>468</v>
      </c>
      <c r="E1962">
        <v>180632</v>
      </c>
      <c r="F1962">
        <v>0</v>
      </c>
      <c r="G1962" t="s">
        <v>310</v>
      </c>
      <c r="H1962" t="s">
        <v>311</v>
      </c>
      <c r="I1962">
        <v>2015</v>
      </c>
      <c r="J1962" t="s">
        <v>312</v>
      </c>
      <c r="K1962">
        <v>14.18</v>
      </c>
    </row>
    <row r="1963" spans="1:11">
      <c r="A1963" t="s">
        <v>587</v>
      </c>
      <c r="B1963">
        <v>484</v>
      </c>
      <c r="C1963" t="s">
        <v>405</v>
      </c>
      <c r="D1963" t="s">
        <v>406</v>
      </c>
      <c r="E1963">
        <v>180632</v>
      </c>
      <c r="F1963">
        <v>0</v>
      </c>
      <c r="G1963" t="s">
        <v>310</v>
      </c>
      <c r="H1963" t="s">
        <v>311</v>
      </c>
      <c r="I1963">
        <v>2015</v>
      </c>
      <c r="J1963" t="s">
        <v>312</v>
      </c>
      <c r="K1963">
        <v>110228.406</v>
      </c>
    </row>
    <row r="1964" spans="1:11">
      <c r="A1964" t="s">
        <v>587</v>
      </c>
      <c r="B1964">
        <v>490</v>
      </c>
      <c r="C1964" t="s">
        <v>515</v>
      </c>
      <c r="D1964" t="s">
        <v>516</v>
      </c>
      <c r="E1964">
        <v>180632</v>
      </c>
      <c r="F1964">
        <v>0</v>
      </c>
      <c r="G1964" t="s">
        <v>310</v>
      </c>
      <c r="H1964" t="s">
        <v>311</v>
      </c>
      <c r="I1964">
        <v>2015</v>
      </c>
      <c r="J1964" t="s">
        <v>312</v>
      </c>
      <c r="K1964">
        <v>1259.098</v>
      </c>
    </row>
    <row r="1965" spans="1:11">
      <c r="A1965" t="s">
        <v>587</v>
      </c>
      <c r="B1965">
        <v>496</v>
      </c>
      <c r="C1965" t="s">
        <v>557</v>
      </c>
      <c r="D1965" t="s">
        <v>558</v>
      </c>
      <c r="E1965">
        <v>180632</v>
      </c>
      <c r="F1965">
        <v>0</v>
      </c>
      <c r="G1965" t="s">
        <v>310</v>
      </c>
      <c r="H1965" t="s">
        <v>311</v>
      </c>
      <c r="I1965">
        <v>2015</v>
      </c>
      <c r="J1965" t="s">
        <v>312</v>
      </c>
      <c r="K1965">
        <v>83.185000000000002</v>
      </c>
    </row>
    <row r="1966" spans="1:11">
      <c r="A1966" t="s">
        <v>587</v>
      </c>
      <c r="B1966">
        <v>498</v>
      </c>
      <c r="C1966" t="s">
        <v>407</v>
      </c>
      <c r="D1966" t="s">
        <v>408</v>
      </c>
      <c r="E1966">
        <v>180632</v>
      </c>
      <c r="F1966">
        <v>0</v>
      </c>
      <c r="G1966" t="s">
        <v>310</v>
      </c>
      <c r="H1966" t="s">
        <v>311</v>
      </c>
      <c r="I1966">
        <v>2015</v>
      </c>
      <c r="J1966" t="s">
        <v>312</v>
      </c>
      <c r="K1966">
        <v>233.50399999999999</v>
      </c>
    </row>
    <row r="1967" spans="1:11">
      <c r="A1967" t="s">
        <v>587</v>
      </c>
      <c r="B1967">
        <v>499</v>
      </c>
      <c r="C1967" t="s">
        <v>409</v>
      </c>
      <c r="D1967" t="s">
        <v>410</v>
      </c>
      <c r="E1967">
        <v>180632</v>
      </c>
      <c r="F1967">
        <v>0</v>
      </c>
      <c r="G1967" t="s">
        <v>310</v>
      </c>
      <c r="H1967" t="s">
        <v>311</v>
      </c>
      <c r="I1967">
        <v>2015</v>
      </c>
      <c r="J1967" t="s">
        <v>312</v>
      </c>
      <c r="K1967">
        <v>1.6E-2</v>
      </c>
    </row>
    <row r="1968" spans="1:11">
      <c r="A1968" t="s">
        <v>587</v>
      </c>
      <c r="B1968">
        <v>504</v>
      </c>
      <c r="C1968" t="s">
        <v>517</v>
      </c>
      <c r="D1968" t="s">
        <v>518</v>
      </c>
      <c r="E1968">
        <v>180632</v>
      </c>
      <c r="F1968">
        <v>0</v>
      </c>
      <c r="G1968" t="s">
        <v>310</v>
      </c>
      <c r="H1968" t="s">
        <v>311</v>
      </c>
      <c r="I1968">
        <v>2015</v>
      </c>
      <c r="J1968" t="s">
        <v>312</v>
      </c>
      <c r="K1968">
        <v>230.81411900000001</v>
      </c>
    </row>
    <row r="1969" spans="1:11">
      <c r="A1969" t="s">
        <v>587</v>
      </c>
      <c r="B1969">
        <v>512</v>
      </c>
      <c r="C1969" t="s">
        <v>519</v>
      </c>
      <c r="D1969" t="s">
        <v>520</v>
      </c>
      <c r="E1969">
        <v>180632</v>
      </c>
      <c r="F1969">
        <v>0</v>
      </c>
      <c r="G1969" t="s">
        <v>310</v>
      </c>
      <c r="H1969" t="s">
        <v>311</v>
      </c>
      <c r="I1969">
        <v>2015</v>
      </c>
      <c r="J1969" t="s">
        <v>312</v>
      </c>
      <c r="K1969">
        <v>4.9466835600000003</v>
      </c>
    </row>
    <row r="1970" spans="1:11">
      <c r="A1970" t="s">
        <v>587</v>
      </c>
      <c r="B1970">
        <v>516</v>
      </c>
      <c r="C1970" t="s">
        <v>411</v>
      </c>
      <c r="D1970" t="s">
        <v>412</v>
      </c>
      <c r="E1970">
        <v>180632</v>
      </c>
      <c r="F1970">
        <v>0</v>
      </c>
      <c r="G1970" t="s">
        <v>310</v>
      </c>
      <c r="H1970" t="s">
        <v>311</v>
      </c>
      <c r="I1970">
        <v>2015</v>
      </c>
      <c r="J1970" t="s">
        <v>312</v>
      </c>
      <c r="K1970">
        <v>4.6609999999999996</v>
      </c>
    </row>
    <row r="1971" spans="1:11">
      <c r="A1971" t="s">
        <v>587</v>
      </c>
      <c r="B1971">
        <v>528</v>
      </c>
      <c r="C1971" t="s">
        <v>413</v>
      </c>
      <c r="D1971" t="s">
        <v>414</v>
      </c>
      <c r="E1971">
        <v>180632</v>
      </c>
      <c r="F1971">
        <v>0</v>
      </c>
      <c r="G1971" t="s">
        <v>310</v>
      </c>
      <c r="H1971" t="s">
        <v>311</v>
      </c>
      <c r="I1971">
        <v>2015</v>
      </c>
      <c r="J1971" t="s">
        <v>312</v>
      </c>
      <c r="K1971">
        <v>66224.632708358593</v>
      </c>
    </row>
    <row r="1972" spans="1:11">
      <c r="A1972" t="s">
        <v>587</v>
      </c>
      <c r="B1972">
        <v>540</v>
      </c>
      <c r="C1972" t="s">
        <v>615</v>
      </c>
      <c r="D1972" t="s">
        <v>616</v>
      </c>
      <c r="E1972">
        <v>180632</v>
      </c>
      <c r="F1972">
        <v>0</v>
      </c>
      <c r="G1972" t="s">
        <v>310</v>
      </c>
      <c r="H1972" t="s">
        <v>311</v>
      </c>
      <c r="I1972">
        <v>2015</v>
      </c>
      <c r="J1972" t="s">
        <v>312</v>
      </c>
      <c r="K1972">
        <v>203.858</v>
      </c>
    </row>
    <row r="1973" spans="1:11">
      <c r="A1973" t="s">
        <v>587</v>
      </c>
      <c r="B1973">
        <v>554</v>
      </c>
      <c r="C1973" t="s">
        <v>415</v>
      </c>
      <c r="D1973" t="s">
        <v>416</v>
      </c>
      <c r="E1973">
        <v>180632</v>
      </c>
      <c r="F1973">
        <v>0</v>
      </c>
      <c r="G1973" t="s">
        <v>310</v>
      </c>
      <c r="H1973" t="s">
        <v>311</v>
      </c>
      <c r="I1973">
        <v>2015</v>
      </c>
      <c r="J1973" t="s">
        <v>312</v>
      </c>
      <c r="K1973">
        <v>26094.020508563</v>
      </c>
    </row>
    <row r="1974" spans="1:11">
      <c r="A1974" t="s">
        <v>587</v>
      </c>
      <c r="B1974">
        <v>558</v>
      </c>
      <c r="C1974" t="s">
        <v>521</v>
      </c>
      <c r="D1974" t="s">
        <v>522</v>
      </c>
      <c r="E1974">
        <v>180632</v>
      </c>
      <c r="F1974">
        <v>0</v>
      </c>
      <c r="G1974" t="s">
        <v>310</v>
      </c>
      <c r="H1974" t="s">
        <v>311</v>
      </c>
      <c r="I1974">
        <v>2015</v>
      </c>
      <c r="J1974" t="s">
        <v>312</v>
      </c>
      <c r="K1974">
        <v>1.5780000000000001</v>
      </c>
    </row>
    <row r="1975" spans="1:11">
      <c r="A1975" t="s">
        <v>587</v>
      </c>
      <c r="B1975">
        <v>562</v>
      </c>
      <c r="C1975" t="s">
        <v>605</v>
      </c>
      <c r="D1975" t="s">
        <v>606</v>
      </c>
      <c r="E1975">
        <v>180632</v>
      </c>
      <c r="F1975">
        <v>0</v>
      </c>
      <c r="G1975" t="s">
        <v>310</v>
      </c>
      <c r="H1975" t="s">
        <v>311</v>
      </c>
      <c r="I1975">
        <v>2015</v>
      </c>
      <c r="J1975" t="s">
        <v>312</v>
      </c>
      <c r="K1975">
        <v>5.8040000000000003</v>
      </c>
    </row>
    <row r="1976" spans="1:11">
      <c r="A1976" t="s">
        <v>587</v>
      </c>
      <c r="B1976">
        <v>579</v>
      </c>
      <c r="C1976" t="s">
        <v>417</v>
      </c>
      <c r="D1976" t="s">
        <v>418</v>
      </c>
      <c r="E1976">
        <v>180632</v>
      </c>
      <c r="F1976">
        <v>0</v>
      </c>
      <c r="G1976" t="s">
        <v>310</v>
      </c>
      <c r="H1976" t="s">
        <v>311</v>
      </c>
      <c r="I1976">
        <v>2015</v>
      </c>
      <c r="J1976" t="s">
        <v>312</v>
      </c>
      <c r="K1976">
        <v>6015.9322225469996</v>
      </c>
    </row>
    <row r="1977" spans="1:11">
      <c r="A1977" t="s">
        <v>587</v>
      </c>
      <c r="B1977">
        <v>591</v>
      </c>
      <c r="C1977" t="s">
        <v>421</v>
      </c>
      <c r="D1977" t="s">
        <v>422</v>
      </c>
      <c r="E1977">
        <v>180632</v>
      </c>
      <c r="F1977">
        <v>0</v>
      </c>
      <c r="G1977" t="s">
        <v>310</v>
      </c>
      <c r="H1977" t="s">
        <v>311</v>
      </c>
      <c r="I1977">
        <v>2015</v>
      </c>
      <c r="J1977" t="s">
        <v>312</v>
      </c>
      <c r="K1977">
        <v>2989.3429999999998</v>
      </c>
    </row>
    <row r="1978" spans="1:11">
      <c r="A1978" t="s">
        <v>587</v>
      </c>
      <c r="B1978">
        <v>604</v>
      </c>
      <c r="C1978" t="s">
        <v>523</v>
      </c>
      <c r="D1978" t="s">
        <v>524</v>
      </c>
      <c r="E1978">
        <v>180632</v>
      </c>
      <c r="F1978">
        <v>0</v>
      </c>
      <c r="G1978" t="s">
        <v>310</v>
      </c>
      <c r="H1978" t="s">
        <v>311</v>
      </c>
      <c r="I1978">
        <v>2015</v>
      </c>
      <c r="J1978" t="s">
        <v>312</v>
      </c>
      <c r="K1978">
        <v>2424.7819100000002</v>
      </c>
    </row>
    <row r="1979" spans="1:11">
      <c r="A1979" t="s">
        <v>587</v>
      </c>
      <c r="B1979">
        <v>616</v>
      </c>
      <c r="C1979" t="s">
        <v>427</v>
      </c>
      <c r="D1979" t="s">
        <v>428</v>
      </c>
      <c r="E1979">
        <v>180632</v>
      </c>
      <c r="F1979">
        <v>0</v>
      </c>
      <c r="G1979" t="s">
        <v>310</v>
      </c>
      <c r="H1979" t="s">
        <v>311</v>
      </c>
      <c r="I1979">
        <v>2015</v>
      </c>
      <c r="J1979" t="s">
        <v>312</v>
      </c>
      <c r="K1979">
        <v>196870.78400000001</v>
      </c>
    </row>
    <row r="1980" spans="1:11">
      <c r="A1980" t="s">
        <v>587</v>
      </c>
      <c r="B1980">
        <v>620</v>
      </c>
      <c r="C1980" t="s">
        <v>429</v>
      </c>
      <c r="D1980" t="s">
        <v>430</v>
      </c>
      <c r="E1980">
        <v>180632</v>
      </c>
      <c r="F1980">
        <v>0</v>
      </c>
      <c r="G1980" t="s">
        <v>310</v>
      </c>
      <c r="H1980" t="s">
        <v>311</v>
      </c>
      <c r="I1980">
        <v>2015</v>
      </c>
      <c r="J1980" t="s">
        <v>312</v>
      </c>
      <c r="K1980">
        <v>3803.9060975539501</v>
      </c>
    </row>
    <row r="1981" spans="1:11">
      <c r="A1981" t="s">
        <v>587</v>
      </c>
      <c r="B1981">
        <v>642</v>
      </c>
      <c r="C1981" t="s">
        <v>431</v>
      </c>
      <c r="D1981" t="s">
        <v>432</v>
      </c>
      <c r="E1981">
        <v>180632</v>
      </c>
      <c r="F1981">
        <v>0</v>
      </c>
      <c r="G1981" t="s">
        <v>310</v>
      </c>
      <c r="H1981" t="s">
        <v>311</v>
      </c>
      <c r="I1981">
        <v>2015</v>
      </c>
      <c r="J1981" t="s">
        <v>312</v>
      </c>
      <c r="K1981">
        <v>10168.933000000001</v>
      </c>
    </row>
    <row r="1982" spans="1:11">
      <c r="A1982" t="s">
        <v>587</v>
      </c>
      <c r="B1982">
        <v>643</v>
      </c>
      <c r="C1982" t="s">
        <v>575</v>
      </c>
      <c r="D1982" t="s">
        <v>576</v>
      </c>
      <c r="E1982">
        <v>180632</v>
      </c>
      <c r="F1982">
        <v>0</v>
      </c>
      <c r="G1982" t="s">
        <v>310</v>
      </c>
      <c r="H1982" t="s">
        <v>311</v>
      </c>
      <c r="I1982">
        <v>2015</v>
      </c>
      <c r="J1982" t="s">
        <v>312</v>
      </c>
      <c r="K1982">
        <v>33521.97</v>
      </c>
    </row>
    <row r="1983" spans="1:11">
      <c r="A1983" t="s">
        <v>587</v>
      </c>
      <c r="B1983">
        <v>646</v>
      </c>
      <c r="C1983" t="s">
        <v>593</v>
      </c>
      <c r="D1983" t="s">
        <v>594</v>
      </c>
      <c r="E1983">
        <v>180632</v>
      </c>
      <c r="F1983">
        <v>0</v>
      </c>
      <c r="G1983" t="s">
        <v>310</v>
      </c>
      <c r="H1983" t="s">
        <v>311</v>
      </c>
      <c r="I1983">
        <v>2015</v>
      </c>
      <c r="J1983" t="s">
        <v>312</v>
      </c>
      <c r="K1983">
        <v>5.1375504177</v>
      </c>
    </row>
    <row r="1984" spans="1:11">
      <c r="A1984" t="s">
        <v>587</v>
      </c>
      <c r="B1984">
        <v>682</v>
      </c>
      <c r="C1984" t="s">
        <v>527</v>
      </c>
      <c r="D1984" t="s">
        <v>528</v>
      </c>
      <c r="E1984">
        <v>180632</v>
      </c>
      <c r="F1984">
        <v>0</v>
      </c>
      <c r="G1984" t="s">
        <v>310</v>
      </c>
      <c r="H1984" t="s">
        <v>311</v>
      </c>
      <c r="I1984">
        <v>2015</v>
      </c>
      <c r="J1984" t="s">
        <v>312</v>
      </c>
      <c r="K1984">
        <v>278.81980901762</v>
      </c>
    </row>
    <row r="1985" spans="1:11">
      <c r="A1985" t="s">
        <v>587</v>
      </c>
      <c r="B1985">
        <v>686</v>
      </c>
      <c r="C1985" t="s">
        <v>529</v>
      </c>
      <c r="D1985" t="s">
        <v>530</v>
      </c>
      <c r="E1985">
        <v>180632</v>
      </c>
      <c r="F1985">
        <v>0</v>
      </c>
      <c r="G1985" t="s">
        <v>310</v>
      </c>
      <c r="H1985" t="s">
        <v>311</v>
      </c>
      <c r="I1985">
        <v>2015</v>
      </c>
      <c r="J1985" t="s">
        <v>312</v>
      </c>
      <c r="K1985">
        <v>37.262</v>
      </c>
    </row>
    <row r="1986" spans="1:11">
      <c r="A1986" t="s">
        <v>587</v>
      </c>
      <c r="B1986">
        <v>688</v>
      </c>
      <c r="C1986" t="s">
        <v>531</v>
      </c>
      <c r="D1986" t="s">
        <v>532</v>
      </c>
      <c r="E1986">
        <v>180632</v>
      </c>
      <c r="F1986">
        <v>0</v>
      </c>
      <c r="G1986" t="s">
        <v>310</v>
      </c>
      <c r="H1986" t="s">
        <v>311</v>
      </c>
      <c r="I1986">
        <v>2015</v>
      </c>
      <c r="J1986" t="s">
        <v>312</v>
      </c>
      <c r="K1986">
        <v>15000.772999999999</v>
      </c>
    </row>
    <row r="1987" spans="1:11">
      <c r="A1987" t="s">
        <v>587</v>
      </c>
      <c r="B1987">
        <v>699</v>
      </c>
      <c r="C1987" t="s">
        <v>433</v>
      </c>
      <c r="D1987" t="s">
        <v>434</v>
      </c>
      <c r="E1987">
        <v>180632</v>
      </c>
      <c r="F1987">
        <v>0</v>
      </c>
      <c r="G1987" t="s">
        <v>310</v>
      </c>
      <c r="H1987" t="s">
        <v>311</v>
      </c>
      <c r="I1987">
        <v>2015</v>
      </c>
      <c r="J1987" t="s">
        <v>312</v>
      </c>
      <c r="K1987">
        <v>1023.278</v>
      </c>
    </row>
    <row r="1988" spans="1:11">
      <c r="A1988" t="s">
        <v>587</v>
      </c>
      <c r="B1988">
        <v>702</v>
      </c>
      <c r="C1988" t="s">
        <v>533</v>
      </c>
      <c r="D1988" t="s">
        <v>534</v>
      </c>
      <c r="E1988">
        <v>180632</v>
      </c>
      <c r="F1988">
        <v>0</v>
      </c>
      <c r="G1988" t="s">
        <v>310</v>
      </c>
      <c r="H1988" t="s">
        <v>311</v>
      </c>
      <c r="I1988">
        <v>2015</v>
      </c>
      <c r="J1988" t="s">
        <v>312</v>
      </c>
      <c r="K1988">
        <v>14136.086298053</v>
      </c>
    </row>
    <row r="1989" spans="1:11">
      <c r="A1989" t="s">
        <v>587</v>
      </c>
      <c r="B1989">
        <v>703</v>
      </c>
      <c r="C1989" t="s">
        <v>435</v>
      </c>
      <c r="D1989" t="s">
        <v>436</v>
      </c>
      <c r="E1989">
        <v>180632</v>
      </c>
      <c r="F1989">
        <v>0</v>
      </c>
      <c r="G1989" t="s">
        <v>310</v>
      </c>
      <c r="H1989" t="s">
        <v>311</v>
      </c>
      <c r="I1989">
        <v>2015</v>
      </c>
      <c r="J1989" t="s">
        <v>312</v>
      </c>
      <c r="K1989">
        <v>33008.660815000003</v>
      </c>
    </row>
    <row r="1990" spans="1:11">
      <c r="A1990" t="s">
        <v>587</v>
      </c>
      <c r="B1990">
        <v>704</v>
      </c>
      <c r="C1990" t="s">
        <v>535</v>
      </c>
      <c r="D1990" t="s">
        <v>536</v>
      </c>
      <c r="E1990">
        <v>180632</v>
      </c>
      <c r="F1990">
        <v>0</v>
      </c>
      <c r="G1990" t="s">
        <v>310</v>
      </c>
      <c r="H1990" t="s">
        <v>311</v>
      </c>
      <c r="I1990">
        <v>2015</v>
      </c>
      <c r="J1990" t="s">
        <v>312</v>
      </c>
      <c r="K1990">
        <v>3886.114</v>
      </c>
    </row>
    <row r="1991" spans="1:11">
      <c r="A1991" t="s">
        <v>587</v>
      </c>
      <c r="B1991">
        <v>705</v>
      </c>
      <c r="C1991" t="s">
        <v>437</v>
      </c>
      <c r="D1991" t="s">
        <v>438</v>
      </c>
      <c r="E1991">
        <v>180632</v>
      </c>
      <c r="F1991">
        <v>0</v>
      </c>
      <c r="G1991" t="s">
        <v>310</v>
      </c>
      <c r="H1991" t="s">
        <v>311</v>
      </c>
      <c r="I1991">
        <v>2015</v>
      </c>
      <c r="J1991" t="s">
        <v>312</v>
      </c>
      <c r="K1991">
        <v>1306.1880000000001</v>
      </c>
    </row>
    <row r="1992" spans="1:11">
      <c r="A1992" t="s">
        <v>587</v>
      </c>
      <c r="B1992">
        <v>710</v>
      </c>
      <c r="C1992" t="s">
        <v>439</v>
      </c>
      <c r="D1992" t="s">
        <v>440</v>
      </c>
      <c r="E1992">
        <v>180632</v>
      </c>
      <c r="F1992">
        <v>0</v>
      </c>
      <c r="G1992" t="s">
        <v>310</v>
      </c>
      <c r="H1992" t="s">
        <v>311</v>
      </c>
      <c r="I1992">
        <v>2015</v>
      </c>
      <c r="J1992" t="s">
        <v>312</v>
      </c>
      <c r="K1992">
        <v>5646.2882380000001</v>
      </c>
    </row>
    <row r="1993" spans="1:11">
      <c r="A1993" t="s">
        <v>587</v>
      </c>
      <c r="B1993">
        <v>716</v>
      </c>
      <c r="C1993" t="s">
        <v>471</v>
      </c>
      <c r="D1993" t="s">
        <v>472</v>
      </c>
      <c r="E1993">
        <v>180632</v>
      </c>
      <c r="F1993">
        <v>0</v>
      </c>
      <c r="G1993" t="s">
        <v>310</v>
      </c>
      <c r="H1993" t="s">
        <v>311</v>
      </c>
      <c r="I1993">
        <v>2015</v>
      </c>
      <c r="J1993" t="s">
        <v>312</v>
      </c>
      <c r="K1993">
        <v>60.844090000000001</v>
      </c>
    </row>
    <row r="1994" spans="1:11">
      <c r="A1994" t="s">
        <v>587</v>
      </c>
      <c r="B1994">
        <v>724</v>
      </c>
      <c r="C1994" t="s">
        <v>441</v>
      </c>
      <c r="D1994" t="s">
        <v>442</v>
      </c>
      <c r="E1994">
        <v>180632</v>
      </c>
      <c r="F1994">
        <v>0</v>
      </c>
      <c r="G1994" t="s">
        <v>310</v>
      </c>
      <c r="H1994" t="s">
        <v>311</v>
      </c>
      <c r="I1994">
        <v>2015</v>
      </c>
      <c r="J1994" t="s">
        <v>312</v>
      </c>
      <c r="K1994">
        <v>135865.59120304199</v>
      </c>
    </row>
    <row r="1995" spans="1:11">
      <c r="A1995" t="s">
        <v>587</v>
      </c>
      <c r="B1995">
        <v>748</v>
      </c>
      <c r="C1995" t="s">
        <v>537</v>
      </c>
      <c r="D1995" t="s">
        <v>538</v>
      </c>
      <c r="E1995">
        <v>180632</v>
      </c>
      <c r="F1995">
        <v>0</v>
      </c>
      <c r="G1995" t="s">
        <v>310</v>
      </c>
      <c r="H1995" t="s">
        <v>311</v>
      </c>
      <c r="I1995">
        <v>2015</v>
      </c>
      <c r="J1995" t="s">
        <v>312</v>
      </c>
      <c r="K1995">
        <v>3.0276438478649998</v>
      </c>
    </row>
    <row r="1996" spans="1:11">
      <c r="A1996" t="s">
        <v>587</v>
      </c>
      <c r="B1996">
        <v>752</v>
      </c>
      <c r="C1996" t="s">
        <v>443</v>
      </c>
      <c r="D1996" t="s">
        <v>444</v>
      </c>
      <c r="E1996">
        <v>180632</v>
      </c>
      <c r="F1996">
        <v>0</v>
      </c>
      <c r="G1996" t="s">
        <v>310</v>
      </c>
      <c r="H1996" t="s">
        <v>311</v>
      </c>
      <c r="I1996">
        <v>2015</v>
      </c>
      <c r="J1996" t="s">
        <v>312</v>
      </c>
      <c r="K1996">
        <v>50515.732348199999</v>
      </c>
    </row>
    <row r="1997" spans="1:11">
      <c r="A1997" t="s">
        <v>587</v>
      </c>
      <c r="B1997">
        <v>757</v>
      </c>
      <c r="C1997" t="s">
        <v>445</v>
      </c>
      <c r="D1997" t="s">
        <v>446</v>
      </c>
      <c r="E1997">
        <v>180632</v>
      </c>
      <c r="F1997">
        <v>0</v>
      </c>
      <c r="G1997" t="s">
        <v>310</v>
      </c>
      <c r="H1997" t="s">
        <v>311</v>
      </c>
      <c r="I1997">
        <v>2015</v>
      </c>
      <c r="J1997" t="s">
        <v>312</v>
      </c>
      <c r="K1997">
        <v>432987.34772284201</v>
      </c>
    </row>
    <row r="1998" spans="1:11">
      <c r="A1998" t="s">
        <v>587</v>
      </c>
      <c r="B1998">
        <v>764</v>
      </c>
      <c r="C1998" t="s">
        <v>447</v>
      </c>
      <c r="D1998" t="s">
        <v>448</v>
      </c>
      <c r="E1998">
        <v>180632</v>
      </c>
      <c r="F1998">
        <v>0</v>
      </c>
      <c r="G1998" t="s">
        <v>310</v>
      </c>
      <c r="H1998" t="s">
        <v>311</v>
      </c>
      <c r="I1998">
        <v>2015</v>
      </c>
      <c r="J1998" t="s">
        <v>312</v>
      </c>
      <c r="K1998">
        <v>2063.0641500000002</v>
      </c>
    </row>
    <row r="1999" spans="1:11">
      <c r="A1999" t="s">
        <v>587</v>
      </c>
      <c r="B1999">
        <v>768</v>
      </c>
      <c r="C1999" t="s">
        <v>449</v>
      </c>
      <c r="D1999" t="s">
        <v>450</v>
      </c>
      <c r="E1999">
        <v>180632</v>
      </c>
      <c r="F1999">
        <v>0</v>
      </c>
      <c r="G1999" t="s">
        <v>310</v>
      </c>
      <c r="H1999" t="s">
        <v>311</v>
      </c>
      <c r="I1999">
        <v>2015</v>
      </c>
      <c r="J1999" t="s">
        <v>312</v>
      </c>
      <c r="K1999">
        <v>88.092055000000002</v>
      </c>
    </row>
    <row r="2000" spans="1:11">
      <c r="A2000" t="s">
        <v>587</v>
      </c>
      <c r="B2000">
        <v>784</v>
      </c>
      <c r="C2000" t="s">
        <v>539</v>
      </c>
      <c r="D2000" t="s">
        <v>540</v>
      </c>
      <c r="E2000">
        <v>180632</v>
      </c>
      <c r="F2000">
        <v>0</v>
      </c>
      <c r="G2000" t="s">
        <v>310</v>
      </c>
      <c r="H2000" t="s">
        <v>311</v>
      </c>
      <c r="I2000">
        <v>2015</v>
      </c>
      <c r="J2000" t="s">
        <v>312</v>
      </c>
      <c r="K2000">
        <v>44129.750099668403</v>
      </c>
    </row>
    <row r="2001" spans="1:11">
      <c r="A2001" t="s">
        <v>587</v>
      </c>
      <c r="B2001">
        <v>788</v>
      </c>
      <c r="C2001" t="s">
        <v>541</v>
      </c>
      <c r="D2001" t="s">
        <v>542</v>
      </c>
      <c r="E2001">
        <v>180632</v>
      </c>
      <c r="F2001">
        <v>0</v>
      </c>
      <c r="G2001" t="s">
        <v>310</v>
      </c>
      <c r="H2001" t="s">
        <v>311</v>
      </c>
      <c r="I2001">
        <v>2015</v>
      </c>
      <c r="J2001" t="s">
        <v>312</v>
      </c>
      <c r="K2001">
        <v>8002.098</v>
      </c>
    </row>
    <row r="2002" spans="1:11">
      <c r="A2002" t="s">
        <v>587</v>
      </c>
      <c r="B2002">
        <v>792</v>
      </c>
      <c r="C2002" t="s">
        <v>451</v>
      </c>
      <c r="D2002" t="s">
        <v>452</v>
      </c>
      <c r="E2002">
        <v>180632</v>
      </c>
      <c r="F2002">
        <v>0</v>
      </c>
      <c r="G2002" t="s">
        <v>310</v>
      </c>
      <c r="H2002" t="s">
        <v>311</v>
      </c>
      <c r="I2002">
        <v>2015</v>
      </c>
      <c r="J2002" t="s">
        <v>312</v>
      </c>
      <c r="K2002">
        <v>52246.468000000001</v>
      </c>
    </row>
    <row r="2003" spans="1:11">
      <c r="A2003" t="s">
        <v>587</v>
      </c>
      <c r="B2003">
        <v>804</v>
      </c>
      <c r="C2003" t="s">
        <v>453</v>
      </c>
      <c r="D2003" t="s">
        <v>454</v>
      </c>
      <c r="E2003">
        <v>180632</v>
      </c>
      <c r="F2003">
        <v>0</v>
      </c>
      <c r="G2003" t="s">
        <v>310</v>
      </c>
      <c r="H2003" t="s">
        <v>311</v>
      </c>
      <c r="I2003">
        <v>2015</v>
      </c>
      <c r="J2003" t="s">
        <v>312</v>
      </c>
      <c r="K2003">
        <v>31329.821</v>
      </c>
    </row>
    <row r="2004" spans="1:11">
      <c r="A2004" t="s">
        <v>587</v>
      </c>
      <c r="B2004">
        <v>807</v>
      </c>
      <c r="C2004" t="s">
        <v>455</v>
      </c>
      <c r="D2004" t="s">
        <v>456</v>
      </c>
      <c r="E2004">
        <v>180632</v>
      </c>
      <c r="F2004">
        <v>0</v>
      </c>
      <c r="G2004" t="s">
        <v>310</v>
      </c>
      <c r="H2004" t="s">
        <v>311</v>
      </c>
      <c r="I2004">
        <v>2015</v>
      </c>
      <c r="J2004" t="s">
        <v>312</v>
      </c>
      <c r="K2004">
        <v>445.18227000000002</v>
      </c>
    </row>
    <row r="2005" spans="1:11">
      <c r="A2005" t="s">
        <v>587</v>
      </c>
      <c r="B2005">
        <v>818</v>
      </c>
      <c r="C2005" t="s">
        <v>457</v>
      </c>
      <c r="D2005" t="s">
        <v>458</v>
      </c>
      <c r="E2005">
        <v>180632</v>
      </c>
      <c r="F2005">
        <v>0</v>
      </c>
      <c r="G2005" t="s">
        <v>310</v>
      </c>
      <c r="H2005" t="s">
        <v>311</v>
      </c>
      <c r="I2005">
        <v>2015</v>
      </c>
      <c r="J2005" t="s">
        <v>312</v>
      </c>
      <c r="K2005">
        <v>25450.125955406998</v>
      </c>
    </row>
    <row r="2006" spans="1:11">
      <c r="A2006" t="s">
        <v>587</v>
      </c>
      <c r="B2006">
        <v>826</v>
      </c>
      <c r="C2006" t="s">
        <v>459</v>
      </c>
      <c r="D2006" t="s">
        <v>460</v>
      </c>
      <c r="E2006">
        <v>180632</v>
      </c>
      <c r="F2006">
        <v>0</v>
      </c>
      <c r="G2006" t="s">
        <v>310</v>
      </c>
      <c r="H2006" t="s">
        <v>311</v>
      </c>
      <c r="I2006">
        <v>2015</v>
      </c>
      <c r="J2006" t="s">
        <v>312</v>
      </c>
      <c r="K2006">
        <v>131257.01699999999</v>
      </c>
    </row>
    <row r="2007" spans="1:11">
      <c r="A2007" t="s">
        <v>587</v>
      </c>
      <c r="B2007">
        <v>842</v>
      </c>
      <c r="C2007" t="s">
        <v>461</v>
      </c>
      <c r="D2007" t="s">
        <v>462</v>
      </c>
      <c r="E2007">
        <v>180632</v>
      </c>
      <c r="F2007">
        <v>0</v>
      </c>
      <c r="G2007" t="s">
        <v>310</v>
      </c>
      <c r="H2007" t="s">
        <v>311</v>
      </c>
      <c r="I2007">
        <v>2015</v>
      </c>
      <c r="J2007" t="s">
        <v>312</v>
      </c>
      <c r="K2007">
        <v>176880.56</v>
      </c>
    </row>
    <row r="2008" spans="1:11">
      <c r="A2008" t="s">
        <v>587</v>
      </c>
      <c r="B2008">
        <v>854</v>
      </c>
      <c r="C2008" t="s">
        <v>577</v>
      </c>
      <c r="D2008" t="s">
        <v>578</v>
      </c>
      <c r="E2008">
        <v>180632</v>
      </c>
      <c r="F2008">
        <v>0</v>
      </c>
      <c r="G2008" t="s">
        <v>310</v>
      </c>
      <c r="H2008" t="s">
        <v>311</v>
      </c>
      <c r="I2008">
        <v>2015</v>
      </c>
      <c r="J2008" t="s">
        <v>312</v>
      </c>
      <c r="K2008">
        <v>2.90925860756</v>
      </c>
    </row>
    <row r="2009" spans="1:11">
      <c r="A2009" t="s">
        <v>587</v>
      </c>
      <c r="B2009">
        <v>858</v>
      </c>
      <c r="C2009" t="s">
        <v>545</v>
      </c>
      <c r="D2009" t="s">
        <v>546</v>
      </c>
      <c r="E2009">
        <v>180632</v>
      </c>
      <c r="F2009">
        <v>0</v>
      </c>
      <c r="G2009" t="s">
        <v>310</v>
      </c>
      <c r="H2009" t="s">
        <v>311</v>
      </c>
      <c r="I2009">
        <v>2015</v>
      </c>
      <c r="J2009" t="s">
        <v>312</v>
      </c>
      <c r="K2009">
        <v>8.9589999999999996</v>
      </c>
    </row>
    <row r="2010" spans="1:11">
      <c r="A2010" t="s">
        <v>587</v>
      </c>
      <c r="B2010">
        <v>894</v>
      </c>
      <c r="C2010" t="s">
        <v>547</v>
      </c>
      <c r="D2010" t="s">
        <v>548</v>
      </c>
      <c r="E2010">
        <v>180632</v>
      </c>
      <c r="F2010">
        <v>0</v>
      </c>
      <c r="G2010" t="s">
        <v>310</v>
      </c>
      <c r="H2010" t="s">
        <v>311</v>
      </c>
      <c r="I2010">
        <v>2015</v>
      </c>
      <c r="J2010" t="s">
        <v>312</v>
      </c>
      <c r="K2010">
        <v>66.393268000000006</v>
      </c>
    </row>
    <row r="2011" spans="1:11">
      <c r="A2011" t="s">
        <v>587</v>
      </c>
      <c r="B2011">
        <v>12</v>
      </c>
      <c r="C2011" t="s">
        <v>611</v>
      </c>
      <c r="D2011" t="s">
        <v>612</v>
      </c>
      <c r="E2011">
        <v>180631</v>
      </c>
      <c r="F2011">
        <v>0</v>
      </c>
      <c r="G2011" t="s">
        <v>310</v>
      </c>
      <c r="H2011" t="s">
        <v>311</v>
      </c>
      <c r="I2011">
        <v>2015</v>
      </c>
      <c r="J2011" t="s">
        <v>312</v>
      </c>
      <c r="K2011">
        <v>60.771999999999998</v>
      </c>
    </row>
    <row r="2012" spans="1:11">
      <c r="A2012" t="s">
        <v>587</v>
      </c>
      <c r="B2012">
        <v>24</v>
      </c>
      <c r="C2012" t="s">
        <v>475</v>
      </c>
      <c r="D2012" t="s">
        <v>476</v>
      </c>
      <c r="E2012">
        <v>180631</v>
      </c>
      <c r="F2012">
        <v>0</v>
      </c>
      <c r="G2012" t="s">
        <v>310</v>
      </c>
      <c r="H2012" t="s">
        <v>311</v>
      </c>
      <c r="I2012">
        <v>2015</v>
      </c>
      <c r="J2012" t="s">
        <v>312</v>
      </c>
      <c r="K2012">
        <v>2.5385200000000001</v>
      </c>
    </row>
    <row r="2013" spans="1:11">
      <c r="A2013" t="s">
        <v>587</v>
      </c>
      <c r="B2013">
        <v>32</v>
      </c>
      <c r="C2013" t="s">
        <v>315</v>
      </c>
      <c r="D2013" t="s">
        <v>316</v>
      </c>
      <c r="E2013">
        <v>180631</v>
      </c>
      <c r="F2013">
        <v>0</v>
      </c>
      <c r="G2013" t="s">
        <v>310</v>
      </c>
      <c r="H2013" t="s">
        <v>311</v>
      </c>
      <c r="I2013">
        <v>2015</v>
      </c>
      <c r="J2013" t="s">
        <v>312</v>
      </c>
      <c r="K2013">
        <v>2280.7772</v>
      </c>
    </row>
    <row r="2014" spans="1:11">
      <c r="A2014" t="s">
        <v>587</v>
      </c>
      <c r="B2014">
        <v>36</v>
      </c>
      <c r="C2014" t="s">
        <v>317</v>
      </c>
      <c r="D2014" t="s">
        <v>318</v>
      </c>
      <c r="E2014">
        <v>180631</v>
      </c>
      <c r="F2014">
        <v>0</v>
      </c>
      <c r="G2014" t="s">
        <v>310</v>
      </c>
      <c r="H2014" t="s">
        <v>311</v>
      </c>
      <c r="I2014">
        <v>2015</v>
      </c>
      <c r="J2014" t="s">
        <v>312</v>
      </c>
      <c r="K2014">
        <v>43158.749000000003</v>
      </c>
    </row>
    <row r="2015" spans="1:11">
      <c r="A2015" t="s">
        <v>587</v>
      </c>
      <c r="B2015">
        <v>40</v>
      </c>
      <c r="C2015" t="s">
        <v>319</v>
      </c>
      <c r="D2015" t="s">
        <v>320</v>
      </c>
      <c r="E2015">
        <v>180631</v>
      </c>
      <c r="F2015">
        <v>0</v>
      </c>
      <c r="G2015" t="s">
        <v>310</v>
      </c>
      <c r="H2015" t="s">
        <v>311</v>
      </c>
      <c r="I2015">
        <v>2015</v>
      </c>
      <c r="J2015" t="s">
        <v>312</v>
      </c>
      <c r="K2015">
        <v>123982.53321037799</v>
      </c>
    </row>
    <row r="2016" spans="1:11">
      <c r="A2016" t="s">
        <v>587</v>
      </c>
      <c r="B2016">
        <v>48</v>
      </c>
      <c r="C2016" t="s">
        <v>477</v>
      </c>
      <c r="D2016" t="s">
        <v>478</v>
      </c>
      <c r="E2016">
        <v>180631</v>
      </c>
      <c r="F2016">
        <v>0</v>
      </c>
      <c r="G2016" t="s">
        <v>310</v>
      </c>
      <c r="H2016" t="s">
        <v>311</v>
      </c>
      <c r="I2016">
        <v>2015</v>
      </c>
      <c r="J2016" t="s">
        <v>312</v>
      </c>
      <c r="K2016">
        <v>275.37509587969998</v>
      </c>
    </row>
    <row r="2017" spans="1:11">
      <c r="A2017" t="s">
        <v>587</v>
      </c>
      <c r="B2017">
        <v>50</v>
      </c>
      <c r="C2017" t="s">
        <v>617</v>
      </c>
      <c r="D2017" t="s">
        <v>618</v>
      </c>
      <c r="E2017">
        <v>180631</v>
      </c>
      <c r="F2017">
        <v>0</v>
      </c>
      <c r="G2017" t="s">
        <v>310</v>
      </c>
      <c r="H2017" t="s">
        <v>311</v>
      </c>
      <c r="I2017">
        <v>2015</v>
      </c>
      <c r="J2017" t="s">
        <v>312</v>
      </c>
      <c r="K2017">
        <v>0.60699999999999998</v>
      </c>
    </row>
    <row r="2018" spans="1:11">
      <c r="A2018" t="s">
        <v>587</v>
      </c>
      <c r="B2018">
        <v>51</v>
      </c>
      <c r="C2018" t="s">
        <v>321</v>
      </c>
      <c r="D2018" t="s">
        <v>322</v>
      </c>
      <c r="E2018">
        <v>180631</v>
      </c>
      <c r="F2018">
        <v>0</v>
      </c>
      <c r="G2018" t="s">
        <v>310</v>
      </c>
      <c r="H2018" t="s">
        <v>311</v>
      </c>
      <c r="I2018">
        <v>2015</v>
      </c>
      <c r="J2018" t="s">
        <v>312</v>
      </c>
      <c r="K2018">
        <v>52.026000000000003</v>
      </c>
    </row>
    <row r="2019" spans="1:11">
      <c r="A2019" t="s">
        <v>587</v>
      </c>
      <c r="B2019">
        <v>56</v>
      </c>
      <c r="C2019" t="s">
        <v>325</v>
      </c>
      <c r="D2019" t="s">
        <v>326</v>
      </c>
      <c r="E2019">
        <v>180631</v>
      </c>
      <c r="F2019">
        <v>0</v>
      </c>
      <c r="G2019" t="s">
        <v>310</v>
      </c>
      <c r="H2019" t="s">
        <v>311</v>
      </c>
      <c r="I2019">
        <v>2015</v>
      </c>
      <c r="J2019" t="s">
        <v>312</v>
      </c>
      <c r="K2019">
        <v>96999.282893324897</v>
      </c>
    </row>
    <row r="2020" spans="1:11">
      <c r="A2020" t="s">
        <v>587</v>
      </c>
      <c r="B2020">
        <v>68</v>
      </c>
      <c r="C2020" t="s">
        <v>327</v>
      </c>
      <c r="D2020" t="s">
        <v>328</v>
      </c>
      <c r="E2020">
        <v>180631</v>
      </c>
      <c r="F2020">
        <v>0</v>
      </c>
      <c r="G2020" t="s">
        <v>310</v>
      </c>
      <c r="H2020" t="s">
        <v>311</v>
      </c>
      <c r="I2020">
        <v>2015</v>
      </c>
      <c r="J2020" t="s">
        <v>312</v>
      </c>
      <c r="K2020">
        <v>22.814060000000001</v>
      </c>
    </row>
    <row r="2021" spans="1:11">
      <c r="A2021" t="s">
        <v>587</v>
      </c>
      <c r="B2021">
        <v>70</v>
      </c>
      <c r="C2021" t="s">
        <v>329</v>
      </c>
      <c r="D2021" t="s">
        <v>330</v>
      </c>
      <c r="E2021">
        <v>180631</v>
      </c>
      <c r="F2021">
        <v>0</v>
      </c>
      <c r="G2021" t="s">
        <v>310</v>
      </c>
      <c r="H2021" t="s">
        <v>311</v>
      </c>
      <c r="I2021">
        <v>2015</v>
      </c>
      <c r="J2021" t="s">
        <v>312</v>
      </c>
      <c r="K2021">
        <v>17.995999999999999</v>
      </c>
    </row>
    <row r="2022" spans="1:11">
      <c r="A2022" t="s">
        <v>587</v>
      </c>
      <c r="B2022">
        <v>72</v>
      </c>
      <c r="C2022" t="s">
        <v>479</v>
      </c>
      <c r="D2022" t="s">
        <v>480</v>
      </c>
      <c r="E2022">
        <v>180631</v>
      </c>
      <c r="F2022">
        <v>0</v>
      </c>
      <c r="G2022" t="s">
        <v>310</v>
      </c>
      <c r="H2022" t="s">
        <v>311</v>
      </c>
      <c r="I2022">
        <v>2015</v>
      </c>
      <c r="J2022" t="s">
        <v>312</v>
      </c>
      <c r="K2022">
        <v>1.6807039312500001</v>
      </c>
    </row>
    <row r="2023" spans="1:11">
      <c r="A2023" t="s">
        <v>587</v>
      </c>
      <c r="B2023">
        <v>76</v>
      </c>
      <c r="C2023" t="s">
        <v>331</v>
      </c>
      <c r="D2023" t="s">
        <v>332</v>
      </c>
      <c r="E2023">
        <v>180631</v>
      </c>
      <c r="F2023">
        <v>0</v>
      </c>
      <c r="G2023" t="s">
        <v>310</v>
      </c>
      <c r="H2023" t="s">
        <v>311</v>
      </c>
      <c r="I2023">
        <v>2015</v>
      </c>
      <c r="J2023" t="s">
        <v>312</v>
      </c>
      <c r="K2023">
        <v>3117.942</v>
      </c>
    </row>
    <row r="2024" spans="1:11">
      <c r="A2024" t="s">
        <v>587</v>
      </c>
      <c r="B2024">
        <v>84</v>
      </c>
      <c r="C2024" t="s">
        <v>567</v>
      </c>
      <c r="D2024" t="s">
        <v>568</v>
      </c>
      <c r="E2024">
        <v>180631</v>
      </c>
      <c r="F2024">
        <v>0</v>
      </c>
      <c r="G2024" t="s">
        <v>310</v>
      </c>
      <c r="H2024" t="s">
        <v>311</v>
      </c>
      <c r="I2024">
        <v>2015</v>
      </c>
      <c r="J2024" t="s">
        <v>312</v>
      </c>
      <c r="K2024">
        <v>55.014000000000003</v>
      </c>
    </row>
    <row r="2025" spans="1:11">
      <c r="A2025" t="s">
        <v>587</v>
      </c>
      <c r="B2025">
        <v>97</v>
      </c>
      <c r="C2025" t="s">
        <v>333</v>
      </c>
      <c r="D2025" t="s">
        <v>334</v>
      </c>
      <c r="E2025">
        <v>180631</v>
      </c>
      <c r="F2025">
        <v>0</v>
      </c>
      <c r="G2025" t="s">
        <v>310</v>
      </c>
      <c r="H2025" t="s">
        <v>311</v>
      </c>
      <c r="I2025">
        <v>2015</v>
      </c>
      <c r="J2025" t="s">
        <v>312</v>
      </c>
      <c r="K2025">
        <v>731239.79897</v>
      </c>
    </row>
    <row r="2026" spans="1:11">
      <c r="A2026" t="s">
        <v>587</v>
      </c>
      <c r="B2026">
        <v>100</v>
      </c>
      <c r="C2026" t="s">
        <v>335</v>
      </c>
      <c r="D2026" t="s">
        <v>336</v>
      </c>
      <c r="E2026">
        <v>180631</v>
      </c>
      <c r="F2026">
        <v>0</v>
      </c>
      <c r="G2026" t="s">
        <v>310</v>
      </c>
      <c r="H2026" t="s">
        <v>311</v>
      </c>
      <c r="I2026">
        <v>2015</v>
      </c>
      <c r="J2026" t="s">
        <v>312</v>
      </c>
      <c r="K2026">
        <v>19770.636999999999</v>
      </c>
    </row>
    <row r="2027" spans="1:11">
      <c r="A2027" t="s">
        <v>587</v>
      </c>
      <c r="B2027">
        <v>112</v>
      </c>
      <c r="C2027" t="s">
        <v>569</v>
      </c>
      <c r="D2027" t="s">
        <v>570</v>
      </c>
      <c r="E2027">
        <v>180631</v>
      </c>
      <c r="F2027">
        <v>0</v>
      </c>
      <c r="G2027" t="s">
        <v>310</v>
      </c>
      <c r="H2027" t="s">
        <v>311</v>
      </c>
      <c r="I2027">
        <v>2015</v>
      </c>
      <c r="J2027" t="s">
        <v>312</v>
      </c>
      <c r="K2027">
        <v>13597.8</v>
      </c>
    </row>
    <row r="2028" spans="1:11">
      <c r="A2028" t="s">
        <v>587</v>
      </c>
      <c r="B2028">
        <v>120</v>
      </c>
      <c r="C2028" t="s">
        <v>571</v>
      </c>
      <c r="D2028" t="s">
        <v>572</v>
      </c>
      <c r="E2028">
        <v>180631</v>
      </c>
      <c r="F2028">
        <v>0</v>
      </c>
      <c r="G2028" t="s">
        <v>310</v>
      </c>
      <c r="H2028" t="s">
        <v>311</v>
      </c>
      <c r="I2028">
        <v>2015</v>
      </c>
      <c r="J2028" t="s">
        <v>312</v>
      </c>
      <c r="K2028">
        <v>1648.2950000000001</v>
      </c>
    </row>
    <row r="2029" spans="1:11">
      <c r="A2029" t="s">
        <v>587</v>
      </c>
      <c r="B2029">
        <v>124</v>
      </c>
      <c r="C2029" t="s">
        <v>337</v>
      </c>
      <c r="D2029" t="s">
        <v>338</v>
      </c>
      <c r="E2029">
        <v>180631</v>
      </c>
      <c r="F2029">
        <v>0</v>
      </c>
      <c r="G2029" t="s">
        <v>310</v>
      </c>
      <c r="H2029" t="s">
        <v>311</v>
      </c>
      <c r="I2029">
        <v>2015</v>
      </c>
      <c r="J2029" t="s">
        <v>312</v>
      </c>
      <c r="K2029">
        <v>171634.806989417</v>
      </c>
    </row>
    <row r="2030" spans="1:11">
      <c r="A2030" t="s">
        <v>587</v>
      </c>
      <c r="B2030">
        <v>144</v>
      </c>
      <c r="C2030" t="s">
        <v>339</v>
      </c>
      <c r="D2030" t="s">
        <v>340</v>
      </c>
      <c r="E2030">
        <v>180631</v>
      </c>
      <c r="F2030">
        <v>0</v>
      </c>
      <c r="G2030" t="s">
        <v>310</v>
      </c>
      <c r="H2030" t="s">
        <v>311</v>
      </c>
      <c r="I2030">
        <v>2015</v>
      </c>
      <c r="J2030" t="s">
        <v>312</v>
      </c>
      <c r="K2030">
        <v>117.068</v>
      </c>
    </row>
    <row r="2031" spans="1:11">
      <c r="A2031" t="s">
        <v>587</v>
      </c>
      <c r="B2031">
        <v>152</v>
      </c>
      <c r="C2031" t="s">
        <v>341</v>
      </c>
      <c r="D2031" t="s">
        <v>342</v>
      </c>
      <c r="E2031">
        <v>180631</v>
      </c>
      <c r="F2031">
        <v>0</v>
      </c>
      <c r="G2031" t="s">
        <v>310</v>
      </c>
      <c r="H2031" t="s">
        <v>311</v>
      </c>
      <c r="I2031">
        <v>2015</v>
      </c>
      <c r="J2031" t="s">
        <v>312</v>
      </c>
      <c r="K2031">
        <v>989.13377444427101</v>
      </c>
    </row>
    <row r="2032" spans="1:11">
      <c r="A2032" t="s">
        <v>587</v>
      </c>
      <c r="B2032">
        <v>156</v>
      </c>
      <c r="C2032" t="s">
        <v>343</v>
      </c>
      <c r="D2032" t="s">
        <v>344</v>
      </c>
      <c r="E2032">
        <v>180631</v>
      </c>
      <c r="F2032">
        <v>0</v>
      </c>
      <c r="G2032" t="s">
        <v>310</v>
      </c>
      <c r="H2032" t="s">
        <v>311</v>
      </c>
      <c r="I2032">
        <v>2015</v>
      </c>
      <c r="J2032" t="s">
        <v>312</v>
      </c>
      <c r="K2032">
        <v>19054.581999999999</v>
      </c>
    </row>
    <row r="2033" spans="1:11">
      <c r="A2033" t="s">
        <v>587</v>
      </c>
      <c r="B2033">
        <v>170</v>
      </c>
      <c r="C2033" t="s">
        <v>487</v>
      </c>
      <c r="D2033" t="s">
        <v>488</v>
      </c>
      <c r="E2033">
        <v>180631</v>
      </c>
      <c r="F2033">
        <v>0</v>
      </c>
      <c r="G2033" t="s">
        <v>310</v>
      </c>
      <c r="H2033" t="s">
        <v>311</v>
      </c>
      <c r="I2033">
        <v>2015</v>
      </c>
      <c r="J2033" t="s">
        <v>312</v>
      </c>
      <c r="K2033">
        <v>3079.616</v>
      </c>
    </row>
    <row r="2034" spans="1:11">
      <c r="A2034" t="s">
        <v>587</v>
      </c>
      <c r="B2034">
        <v>188</v>
      </c>
      <c r="C2034" t="s">
        <v>489</v>
      </c>
      <c r="D2034" t="s">
        <v>490</v>
      </c>
      <c r="E2034">
        <v>180631</v>
      </c>
      <c r="F2034">
        <v>0</v>
      </c>
      <c r="G2034" t="s">
        <v>310</v>
      </c>
      <c r="H2034" t="s">
        <v>311</v>
      </c>
      <c r="I2034">
        <v>2015</v>
      </c>
      <c r="J2034" t="s">
        <v>312</v>
      </c>
      <c r="K2034">
        <v>861.49599999999998</v>
      </c>
    </row>
    <row r="2035" spans="1:11">
      <c r="A2035" t="s">
        <v>587</v>
      </c>
      <c r="B2035">
        <v>191</v>
      </c>
      <c r="C2035" t="s">
        <v>345</v>
      </c>
      <c r="D2035" t="s">
        <v>346</v>
      </c>
      <c r="E2035">
        <v>180631</v>
      </c>
      <c r="F2035">
        <v>0</v>
      </c>
      <c r="G2035" t="s">
        <v>310</v>
      </c>
      <c r="H2035" t="s">
        <v>311</v>
      </c>
      <c r="I2035">
        <v>2015</v>
      </c>
      <c r="J2035" t="s">
        <v>312</v>
      </c>
      <c r="K2035">
        <v>27347.960999999999</v>
      </c>
    </row>
    <row r="2036" spans="1:11">
      <c r="A2036" t="s">
        <v>587</v>
      </c>
      <c r="B2036">
        <v>203</v>
      </c>
      <c r="C2036" t="s">
        <v>349</v>
      </c>
      <c r="D2036" t="s">
        <v>350</v>
      </c>
      <c r="E2036">
        <v>180631</v>
      </c>
      <c r="F2036">
        <v>0</v>
      </c>
      <c r="G2036" t="s">
        <v>310</v>
      </c>
      <c r="H2036" t="s">
        <v>311</v>
      </c>
      <c r="I2036">
        <v>2015</v>
      </c>
      <c r="J2036" t="s">
        <v>312</v>
      </c>
      <c r="K2036">
        <v>52688.165000000001</v>
      </c>
    </row>
    <row r="2037" spans="1:11">
      <c r="A2037" t="s">
        <v>587</v>
      </c>
      <c r="B2037">
        <v>204</v>
      </c>
      <c r="C2037" t="s">
        <v>553</v>
      </c>
      <c r="D2037" t="s">
        <v>554</v>
      </c>
      <c r="E2037">
        <v>180631</v>
      </c>
      <c r="F2037">
        <v>0</v>
      </c>
      <c r="G2037" t="s">
        <v>310</v>
      </c>
      <c r="H2037" t="s">
        <v>311</v>
      </c>
      <c r="I2037">
        <v>2015</v>
      </c>
      <c r="J2037" t="s">
        <v>312</v>
      </c>
      <c r="K2037">
        <v>8.6396398853999994</v>
      </c>
    </row>
    <row r="2038" spans="1:11">
      <c r="A2038" t="s">
        <v>587</v>
      </c>
      <c r="B2038">
        <v>208</v>
      </c>
      <c r="C2038" t="s">
        <v>351</v>
      </c>
      <c r="D2038" t="s">
        <v>352</v>
      </c>
      <c r="E2038">
        <v>180631</v>
      </c>
      <c r="F2038">
        <v>0</v>
      </c>
      <c r="G2038" t="s">
        <v>310</v>
      </c>
      <c r="H2038" t="s">
        <v>311</v>
      </c>
      <c r="I2038">
        <v>2015</v>
      </c>
      <c r="J2038" t="s">
        <v>312</v>
      </c>
      <c r="K2038">
        <v>29176.286</v>
      </c>
    </row>
    <row r="2039" spans="1:11">
      <c r="A2039" t="s">
        <v>587</v>
      </c>
      <c r="B2039">
        <v>214</v>
      </c>
      <c r="C2039" t="s">
        <v>353</v>
      </c>
      <c r="D2039" t="s">
        <v>354</v>
      </c>
      <c r="E2039">
        <v>180631</v>
      </c>
      <c r="F2039">
        <v>0</v>
      </c>
      <c r="G2039" t="s">
        <v>310</v>
      </c>
      <c r="H2039" t="s">
        <v>311</v>
      </c>
      <c r="I2039">
        <v>2015</v>
      </c>
      <c r="J2039" t="s">
        <v>312</v>
      </c>
      <c r="K2039">
        <v>481.71220010811101</v>
      </c>
    </row>
    <row r="2040" spans="1:11">
      <c r="A2040" t="s">
        <v>587</v>
      </c>
      <c r="B2040">
        <v>218</v>
      </c>
      <c r="C2040" t="s">
        <v>355</v>
      </c>
      <c r="D2040" t="s">
        <v>356</v>
      </c>
      <c r="E2040">
        <v>180631</v>
      </c>
      <c r="F2040">
        <v>0</v>
      </c>
      <c r="G2040" t="s">
        <v>310</v>
      </c>
      <c r="H2040" t="s">
        <v>311</v>
      </c>
      <c r="I2040">
        <v>2015</v>
      </c>
      <c r="J2040" t="s">
        <v>312</v>
      </c>
      <c r="K2040">
        <v>187.69499999999999</v>
      </c>
    </row>
    <row r="2041" spans="1:11">
      <c r="A2041" t="s">
        <v>587</v>
      </c>
      <c r="B2041">
        <v>222</v>
      </c>
      <c r="C2041" t="s">
        <v>357</v>
      </c>
      <c r="D2041" t="s">
        <v>358</v>
      </c>
      <c r="E2041">
        <v>180631</v>
      </c>
      <c r="F2041">
        <v>0</v>
      </c>
      <c r="G2041" t="s">
        <v>310</v>
      </c>
      <c r="H2041" t="s">
        <v>311</v>
      </c>
      <c r="I2041">
        <v>2015</v>
      </c>
      <c r="J2041" t="s">
        <v>312</v>
      </c>
      <c r="K2041">
        <v>29.250150000000001</v>
      </c>
    </row>
    <row r="2042" spans="1:11">
      <c r="A2042" t="s">
        <v>587</v>
      </c>
      <c r="B2042">
        <v>233</v>
      </c>
      <c r="C2042" t="s">
        <v>359</v>
      </c>
      <c r="D2042" t="s">
        <v>360</v>
      </c>
      <c r="E2042">
        <v>180631</v>
      </c>
      <c r="F2042">
        <v>0</v>
      </c>
      <c r="G2042" t="s">
        <v>310</v>
      </c>
      <c r="H2042" t="s">
        <v>311</v>
      </c>
      <c r="I2042">
        <v>2015</v>
      </c>
      <c r="J2042" t="s">
        <v>312</v>
      </c>
      <c r="K2042">
        <v>1012.432</v>
      </c>
    </row>
    <row r="2043" spans="1:11">
      <c r="A2043" t="s">
        <v>587</v>
      </c>
      <c r="B2043">
        <v>242</v>
      </c>
      <c r="C2043" t="s">
        <v>465</v>
      </c>
      <c r="D2043" t="s">
        <v>466</v>
      </c>
      <c r="E2043">
        <v>180631</v>
      </c>
      <c r="F2043">
        <v>0</v>
      </c>
      <c r="G2043" t="s">
        <v>310</v>
      </c>
      <c r="H2043" t="s">
        <v>311</v>
      </c>
      <c r="I2043">
        <v>2015</v>
      </c>
      <c r="J2043" t="s">
        <v>312</v>
      </c>
      <c r="K2043">
        <v>0.81330137999999996</v>
      </c>
    </row>
    <row r="2044" spans="1:11">
      <c r="A2044" t="s">
        <v>587</v>
      </c>
      <c r="B2044">
        <v>246</v>
      </c>
      <c r="C2044" t="s">
        <v>361</v>
      </c>
      <c r="D2044" t="s">
        <v>362</v>
      </c>
      <c r="E2044">
        <v>180631</v>
      </c>
      <c r="F2044">
        <v>0</v>
      </c>
      <c r="G2044" t="s">
        <v>310</v>
      </c>
      <c r="H2044" t="s">
        <v>311</v>
      </c>
      <c r="I2044">
        <v>2015</v>
      </c>
      <c r="J2044" t="s">
        <v>312</v>
      </c>
      <c r="K2044">
        <v>5813.7860000000001</v>
      </c>
    </row>
    <row r="2045" spans="1:11">
      <c r="A2045" t="s">
        <v>587</v>
      </c>
      <c r="B2045">
        <v>251</v>
      </c>
      <c r="C2045" t="s">
        <v>363</v>
      </c>
      <c r="D2045" t="s">
        <v>364</v>
      </c>
      <c r="E2045">
        <v>180631</v>
      </c>
      <c r="F2045">
        <v>0</v>
      </c>
      <c r="G2045" t="s">
        <v>310</v>
      </c>
      <c r="H2045" t="s">
        <v>311</v>
      </c>
      <c r="I2045">
        <v>2015</v>
      </c>
      <c r="J2045" t="s">
        <v>312</v>
      </c>
      <c r="K2045">
        <v>113152.734</v>
      </c>
    </row>
    <row r="2046" spans="1:11">
      <c r="A2046" t="s">
        <v>587</v>
      </c>
      <c r="B2046">
        <v>258</v>
      </c>
      <c r="C2046" t="s">
        <v>561</v>
      </c>
      <c r="D2046" t="s">
        <v>562</v>
      </c>
      <c r="E2046">
        <v>180631</v>
      </c>
      <c r="F2046">
        <v>0</v>
      </c>
      <c r="G2046" t="s">
        <v>310</v>
      </c>
      <c r="H2046" t="s">
        <v>311</v>
      </c>
      <c r="I2046">
        <v>2015</v>
      </c>
      <c r="J2046" t="s">
        <v>312</v>
      </c>
      <c r="K2046">
        <v>41.250999999999998</v>
      </c>
    </row>
    <row r="2047" spans="1:11">
      <c r="A2047" t="s">
        <v>587</v>
      </c>
      <c r="B2047">
        <v>268</v>
      </c>
      <c r="C2047" t="s">
        <v>365</v>
      </c>
      <c r="D2047" t="s">
        <v>366</v>
      </c>
      <c r="E2047">
        <v>180631</v>
      </c>
      <c r="F2047">
        <v>0</v>
      </c>
      <c r="G2047" t="s">
        <v>310</v>
      </c>
      <c r="H2047" t="s">
        <v>311</v>
      </c>
      <c r="I2047">
        <v>2015</v>
      </c>
      <c r="J2047" t="s">
        <v>312</v>
      </c>
      <c r="K2047">
        <v>87.421930000000003</v>
      </c>
    </row>
    <row r="2048" spans="1:11">
      <c r="A2048" t="s">
        <v>587</v>
      </c>
      <c r="B2048">
        <v>275</v>
      </c>
      <c r="C2048" t="s">
        <v>588</v>
      </c>
      <c r="D2048" t="s">
        <v>589</v>
      </c>
      <c r="E2048">
        <v>180631</v>
      </c>
      <c r="F2048">
        <v>0</v>
      </c>
      <c r="G2048" t="s">
        <v>310</v>
      </c>
      <c r="H2048" t="s">
        <v>311</v>
      </c>
      <c r="I2048">
        <v>2015</v>
      </c>
      <c r="J2048" t="s">
        <v>312</v>
      </c>
      <c r="K2048">
        <v>3458.5659999999998</v>
      </c>
    </row>
    <row r="2049" spans="1:11">
      <c r="A2049" t="s">
        <v>587</v>
      </c>
      <c r="B2049">
        <v>276</v>
      </c>
      <c r="C2049" t="s">
        <v>367</v>
      </c>
      <c r="D2049" t="s">
        <v>368</v>
      </c>
      <c r="E2049">
        <v>180631</v>
      </c>
      <c r="F2049">
        <v>0</v>
      </c>
      <c r="G2049" t="s">
        <v>310</v>
      </c>
      <c r="H2049" t="s">
        <v>311</v>
      </c>
      <c r="I2049">
        <v>2015</v>
      </c>
      <c r="J2049" t="s">
        <v>312</v>
      </c>
      <c r="K2049">
        <v>1027929.11202723</v>
      </c>
    </row>
    <row r="2050" spans="1:11">
      <c r="A2050" t="s">
        <v>587</v>
      </c>
      <c r="B2050">
        <v>288</v>
      </c>
      <c r="C2050" t="s">
        <v>493</v>
      </c>
      <c r="D2050" t="s">
        <v>494</v>
      </c>
      <c r="E2050">
        <v>180631</v>
      </c>
      <c r="F2050">
        <v>0</v>
      </c>
      <c r="G2050" t="s">
        <v>310</v>
      </c>
      <c r="H2050" t="s">
        <v>311</v>
      </c>
      <c r="I2050">
        <v>2015</v>
      </c>
      <c r="J2050" t="s">
        <v>312</v>
      </c>
      <c r="K2050">
        <v>8.9661349728761994</v>
      </c>
    </row>
    <row r="2051" spans="1:11">
      <c r="A2051" t="s">
        <v>587</v>
      </c>
      <c r="B2051">
        <v>300</v>
      </c>
      <c r="C2051" t="s">
        <v>369</v>
      </c>
      <c r="D2051" t="s">
        <v>370</v>
      </c>
      <c r="E2051">
        <v>180631</v>
      </c>
      <c r="F2051">
        <v>0</v>
      </c>
      <c r="G2051" t="s">
        <v>310</v>
      </c>
      <c r="H2051" t="s">
        <v>311</v>
      </c>
      <c r="I2051">
        <v>2015</v>
      </c>
      <c r="J2051" t="s">
        <v>312</v>
      </c>
      <c r="K2051">
        <v>2919.866</v>
      </c>
    </row>
    <row r="2052" spans="1:11">
      <c r="A2052" t="s">
        <v>587</v>
      </c>
      <c r="B2052">
        <v>308</v>
      </c>
      <c r="C2052" t="s">
        <v>609</v>
      </c>
      <c r="D2052" t="s">
        <v>610</v>
      </c>
      <c r="E2052">
        <v>180631</v>
      </c>
      <c r="F2052">
        <v>0</v>
      </c>
      <c r="G2052" t="s">
        <v>310</v>
      </c>
      <c r="H2052" t="s">
        <v>311</v>
      </c>
      <c r="I2052">
        <v>2015</v>
      </c>
      <c r="J2052" t="s">
        <v>312</v>
      </c>
      <c r="K2052">
        <v>4.4444400000000002</v>
      </c>
    </row>
    <row r="2053" spans="1:11">
      <c r="A2053" t="s">
        <v>587</v>
      </c>
      <c r="B2053">
        <v>320</v>
      </c>
      <c r="C2053" t="s">
        <v>371</v>
      </c>
      <c r="D2053" t="s">
        <v>372</v>
      </c>
      <c r="E2053">
        <v>180631</v>
      </c>
      <c r="F2053">
        <v>0</v>
      </c>
      <c r="G2053" t="s">
        <v>310</v>
      </c>
      <c r="H2053" t="s">
        <v>311</v>
      </c>
      <c r="I2053">
        <v>2015</v>
      </c>
      <c r="J2053" t="s">
        <v>312</v>
      </c>
      <c r="K2053">
        <v>167.3</v>
      </c>
    </row>
    <row r="2054" spans="1:11">
      <c r="A2054" t="s">
        <v>587</v>
      </c>
      <c r="B2054">
        <v>340</v>
      </c>
      <c r="C2054" t="s">
        <v>495</v>
      </c>
      <c r="D2054" t="s">
        <v>496</v>
      </c>
      <c r="E2054">
        <v>180631</v>
      </c>
      <c r="F2054">
        <v>0</v>
      </c>
      <c r="G2054" t="s">
        <v>310</v>
      </c>
      <c r="H2054" t="s">
        <v>311</v>
      </c>
      <c r="I2054">
        <v>2015</v>
      </c>
      <c r="J2054" t="s">
        <v>312</v>
      </c>
      <c r="K2054">
        <v>6.0410000000000004</v>
      </c>
    </row>
    <row r="2055" spans="1:11">
      <c r="A2055" t="s">
        <v>587</v>
      </c>
      <c r="B2055">
        <v>344</v>
      </c>
      <c r="C2055" t="s">
        <v>375</v>
      </c>
      <c r="D2055" t="s">
        <v>376</v>
      </c>
      <c r="E2055">
        <v>180631</v>
      </c>
      <c r="F2055">
        <v>0</v>
      </c>
      <c r="G2055" t="s">
        <v>310</v>
      </c>
      <c r="H2055" t="s">
        <v>311</v>
      </c>
      <c r="I2055">
        <v>2015</v>
      </c>
      <c r="J2055" t="s">
        <v>312</v>
      </c>
      <c r="K2055">
        <v>17960.513110637999</v>
      </c>
    </row>
    <row r="2056" spans="1:11">
      <c r="A2056" t="s">
        <v>587</v>
      </c>
      <c r="B2056">
        <v>348</v>
      </c>
      <c r="C2056" t="s">
        <v>377</v>
      </c>
      <c r="D2056" t="s">
        <v>378</v>
      </c>
      <c r="E2056">
        <v>180631</v>
      </c>
      <c r="F2056">
        <v>0</v>
      </c>
      <c r="G2056" t="s">
        <v>310</v>
      </c>
      <c r="H2056" t="s">
        <v>311</v>
      </c>
      <c r="I2056">
        <v>2015</v>
      </c>
      <c r="J2056" t="s">
        <v>312</v>
      </c>
      <c r="K2056">
        <v>37857.692999999999</v>
      </c>
    </row>
    <row r="2057" spans="1:11">
      <c r="A2057" t="s">
        <v>587</v>
      </c>
      <c r="B2057">
        <v>352</v>
      </c>
      <c r="C2057" t="s">
        <v>379</v>
      </c>
      <c r="D2057" t="s">
        <v>380</v>
      </c>
      <c r="E2057">
        <v>180631</v>
      </c>
      <c r="F2057">
        <v>0</v>
      </c>
      <c r="G2057" t="s">
        <v>310</v>
      </c>
      <c r="H2057" t="s">
        <v>311</v>
      </c>
      <c r="I2057">
        <v>2015</v>
      </c>
      <c r="J2057" t="s">
        <v>312</v>
      </c>
      <c r="K2057">
        <v>195.16</v>
      </c>
    </row>
    <row r="2058" spans="1:11">
      <c r="A2058" t="s">
        <v>587</v>
      </c>
      <c r="B2058">
        <v>360</v>
      </c>
      <c r="C2058" t="s">
        <v>497</v>
      </c>
      <c r="D2058" t="s">
        <v>498</v>
      </c>
      <c r="E2058">
        <v>180631</v>
      </c>
      <c r="F2058">
        <v>0</v>
      </c>
      <c r="G2058" t="s">
        <v>310</v>
      </c>
      <c r="H2058" t="s">
        <v>311</v>
      </c>
      <c r="I2058">
        <v>2015</v>
      </c>
      <c r="J2058" t="s">
        <v>312</v>
      </c>
      <c r="K2058">
        <v>1897.059</v>
      </c>
    </row>
    <row r="2059" spans="1:11">
      <c r="A2059" t="s">
        <v>587</v>
      </c>
      <c r="B2059">
        <v>364</v>
      </c>
      <c r="C2059" t="s">
        <v>563</v>
      </c>
      <c r="D2059" t="s">
        <v>564</v>
      </c>
      <c r="E2059">
        <v>180631</v>
      </c>
      <c r="F2059">
        <v>0</v>
      </c>
      <c r="G2059" t="s">
        <v>310</v>
      </c>
      <c r="H2059" t="s">
        <v>311</v>
      </c>
      <c r="I2059">
        <v>2015</v>
      </c>
      <c r="J2059" t="s">
        <v>312</v>
      </c>
      <c r="K2059">
        <v>2554.201</v>
      </c>
    </row>
    <row r="2060" spans="1:11">
      <c r="A2060" t="s">
        <v>587</v>
      </c>
      <c r="B2060">
        <v>372</v>
      </c>
      <c r="C2060" t="s">
        <v>381</v>
      </c>
      <c r="D2060" t="s">
        <v>382</v>
      </c>
      <c r="E2060">
        <v>180631</v>
      </c>
      <c r="F2060">
        <v>0</v>
      </c>
      <c r="G2060" t="s">
        <v>310</v>
      </c>
      <c r="H2060" t="s">
        <v>311</v>
      </c>
      <c r="I2060">
        <v>2015</v>
      </c>
      <c r="J2060" t="s">
        <v>312</v>
      </c>
      <c r="K2060">
        <v>30771.938082755001</v>
      </c>
    </row>
    <row r="2061" spans="1:11">
      <c r="A2061" t="s">
        <v>587</v>
      </c>
      <c r="B2061">
        <v>376</v>
      </c>
      <c r="C2061" t="s">
        <v>383</v>
      </c>
      <c r="D2061" t="s">
        <v>384</v>
      </c>
      <c r="E2061">
        <v>180631</v>
      </c>
      <c r="F2061">
        <v>0</v>
      </c>
      <c r="G2061" t="s">
        <v>310</v>
      </c>
      <c r="H2061" t="s">
        <v>311</v>
      </c>
      <c r="I2061">
        <v>2015</v>
      </c>
      <c r="J2061" t="s">
        <v>312</v>
      </c>
      <c r="K2061">
        <v>622</v>
      </c>
    </row>
    <row r="2062" spans="1:11">
      <c r="A2062" t="s">
        <v>587</v>
      </c>
      <c r="B2062">
        <v>380</v>
      </c>
      <c r="C2062" t="s">
        <v>385</v>
      </c>
      <c r="D2062" t="s">
        <v>386</v>
      </c>
      <c r="E2062">
        <v>180631</v>
      </c>
      <c r="F2062">
        <v>0</v>
      </c>
      <c r="G2062" t="s">
        <v>310</v>
      </c>
      <c r="H2062" t="s">
        <v>311</v>
      </c>
      <c r="I2062">
        <v>2015</v>
      </c>
      <c r="J2062" t="s">
        <v>312</v>
      </c>
      <c r="K2062">
        <v>117511.04647265001</v>
      </c>
    </row>
    <row r="2063" spans="1:11">
      <c r="A2063" t="s">
        <v>587</v>
      </c>
      <c r="B2063">
        <v>384</v>
      </c>
      <c r="C2063" t="s">
        <v>499</v>
      </c>
      <c r="D2063" t="s">
        <v>500</v>
      </c>
      <c r="E2063">
        <v>180631</v>
      </c>
      <c r="F2063">
        <v>0</v>
      </c>
      <c r="G2063" t="s">
        <v>310</v>
      </c>
      <c r="H2063" t="s">
        <v>311</v>
      </c>
      <c r="I2063">
        <v>2015</v>
      </c>
      <c r="J2063" t="s">
        <v>312</v>
      </c>
      <c r="K2063">
        <v>3.891232E-2</v>
      </c>
    </row>
    <row r="2064" spans="1:11">
      <c r="A2064" t="s">
        <v>587</v>
      </c>
      <c r="B2064">
        <v>392</v>
      </c>
      <c r="C2064" t="s">
        <v>387</v>
      </c>
      <c r="D2064" t="s">
        <v>388</v>
      </c>
      <c r="E2064">
        <v>180631</v>
      </c>
      <c r="F2064">
        <v>0</v>
      </c>
      <c r="G2064" t="s">
        <v>310</v>
      </c>
      <c r="H2064" t="s">
        <v>311</v>
      </c>
      <c r="I2064">
        <v>2015</v>
      </c>
      <c r="J2064" t="s">
        <v>312</v>
      </c>
      <c r="K2064">
        <v>25007.351999999999</v>
      </c>
    </row>
    <row r="2065" spans="1:11">
      <c r="A2065" t="s">
        <v>587</v>
      </c>
      <c r="B2065">
        <v>398</v>
      </c>
      <c r="C2065" t="s">
        <v>503</v>
      </c>
      <c r="D2065" t="s">
        <v>504</v>
      </c>
      <c r="E2065">
        <v>180631</v>
      </c>
      <c r="F2065">
        <v>0</v>
      </c>
      <c r="G2065" t="s">
        <v>310</v>
      </c>
      <c r="H2065" t="s">
        <v>311</v>
      </c>
      <c r="I2065">
        <v>2015</v>
      </c>
      <c r="J2065" t="s">
        <v>312</v>
      </c>
      <c r="K2065">
        <v>3018.6869999999999</v>
      </c>
    </row>
    <row r="2066" spans="1:11">
      <c r="A2066" t="s">
        <v>587</v>
      </c>
      <c r="B2066">
        <v>400</v>
      </c>
      <c r="C2066" t="s">
        <v>505</v>
      </c>
      <c r="D2066" t="s">
        <v>506</v>
      </c>
      <c r="E2066">
        <v>180631</v>
      </c>
      <c r="F2066">
        <v>0</v>
      </c>
      <c r="G2066" t="s">
        <v>310</v>
      </c>
      <c r="H2066" t="s">
        <v>311</v>
      </c>
      <c r="I2066">
        <v>2015</v>
      </c>
      <c r="J2066" t="s">
        <v>312</v>
      </c>
      <c r="K2066">
        <v>785.65099999999995</v>
      </c>
    </row>
    <row r="2067" spans="1:11">
      <c r="A2067" t="s">
        <v>587</v>
      </c>
      <c r="B2067">
        <v>404</v>
      </c>
      <c r="C2067" t="s">
        <v>507</v>
      </c>
      <c r="D2067" t="s">
        <v>508</v>
      </c>
      <c r="E2067">
        <v>180631</v>
      </c>
      <c r="F2067">
        <v>0</v>
      </c>
      <c r="G2067" t="s">
        <v>310</v>
      </c>
      <c r="H2067" t="s">
        <v>311</v>
      </c>
      <c r="I2067">
        <v>2015</v>
      </c>
      <c r="J2067" t="s">
        <v>312</v>
      </c>
      <c r="K2067">
        <v>15.666679999999999</v>
      </c>
    </row>
    <row r="2068" spans="1:11">
      <c r="A2068" t="s">
        <v>587</v>
      </c>
      <c r="B2068">
        <v>410</v>
      </c>
      <c r="C2068" t="s">
        <v>389</v>
      </c>
      <c r="D2068" t="s">
        <v>390</v>
      </c>
      <c r="E2068">
        <v>180631</v>
      </c>
      <c r="F2068">
        <v>0</v>
      </c>
      <c r="G2068" t="s">
        <v>310</v>
      </c>
      <c r="H2068" t="s">
        <v>311</v>
      </c>
      <c r="I2068">
        <v>2015</v>
      </c>
      <c r="J2068" t="s">
        <v>312</v>
      </c>
      <c r="K2068">
        <v>5664.4920000000002</v>
      </c>
    </row>
    <row r="2069" spans="1:11">
      <c r="A2069" t="s">
        <v>587</v>
      </c>
      <c r="B2069">
        <v>414</v>
      </c>
      <c r="C2069" t="s">
        <v>509</v>
      </c>
      <c r="D2069" t="s">
        <v>510</v>
      </c>
      <c r="E2069">
        <v>180631</v>
      </c>
      <c r="F2069">
        <v>0</v>
      </c>
      <c r="G2069" t="s">
        <v>310</v>
      </c>
      <c r="H2069" t="s">
        <v>311</v>
      </c>
      <c r="I2069">
        <v>2015</v>
      </c>
      <c r="J2069" t="s">
        <v>312</v>
      </c>
      <c r="K2069">
        <v>1058.8553437854</v>
      </c>
    </row>
    <row r="2070" spans="1:11">
      <c r="A2070" t="s">
        <v>587</v>
      </c>
      <c r="B2070">
        <v>417</v>
      </c>
      <c r="C2070" t="s">
        <v>391</v>
      </c>
      <c r="D2070" t="s">
        <v>392</v>
      </c>
      <c r="E2070">
        <v>180631</v>
      </c>
      <c r="F2070">
        <v>0</v>
      </c>
      <c r="G2070" t="s">
        <v>310</v>
      </c>
      <c r="H2070" t="s">
        <v>311</v>
      </c>
      <c r="I2070">
        <v>2015</v>
      </c>
      <c r="J2070" t="s">
        <v>312</v>
      </c>
      <c r="K2070">
        <v>7.4109999999999996</v>
      </c>
    </row>
    <row r="2071" spans="1:11">
      <c r="A2071" t="s">
        <v>587</v>
      </c>
      <c r="B2071">
        <v>422</v>
      </c>
      <c r="C2071" t="s">
        <v>511</v>
      </c>
      <c r="D2071" t="s">
        <v>512</v>
      </c>
      <c r="E2071">
        <v>180631</v>
      </c>
      <c r="F2071">
        <v>0</v>
      </c>
      <c r="G2071" t="s">
        <v>310</v>
      </c>
      <c r="H2071" t="s">
        <v>311</v>
      </c>
      <c r="I2071">
        <v>2015</v>
      </c>
      <c r="J2071" t="s">
        <v>312</v>
      </c>
      <c r="K2071">
        <v>14277.303235408999</v>
      </c>
    </row>
    <row r="2072" spans="1:11">
      <c r="A2072" t="s">
        <v>587</v>
      </c>
      <c r="B2072">
        <v>426</v>
      </c>
      <c r="C2072" t="s">
        <v>573</v>
      </c>
      <c r="D2072" t="s">
        <v>574</v>
      </c>
      <c r="E2072">
        <v>180631</v>
      </c>
      <c r="F2072">
        <v>0</v>
      </c>
      <c r="G2072" t="s">
        <v>310</v>
      </c>
      <c r="H2072" t="s">
        <v>311</v>
      </c>
      <c r="I2072">
        <v>2015</v>
      </c>
      <c r="J2072" t="s">
        <v>312</v>
      </c>
      <c r="K2072">
        <v>8.6998000000000006E-2</v>
      </c>
    </row>
    <row r="2073" spans="1:11">
      <c r="A2073" t="s">
        <v>587</v>
      </c>
      <c r="B2073">
        <v>428</v>
      </c>
      <c r="C2073" t="s">
        <v>393</v>
      </c>
      <c r="D2073" t="s">
        <v>394</v>
      </c>
      <c r="E2073">
        <v>180631</v>
      </c>
      <c r="F2073">
        <v>0</v>
      </c>
      <c r="G2073" t="s">
        <v>310</v>
      </c>
      <c r="H2073" t="s">
        <v>311</v>
      </c>
      <c r="I2073">
        <v>2015</v>
      </c>
      <c r="J2073" t="s">
        <v>312</v>
      </c>
      <c r="K2073">
        <v>1909.0669009999999</v>
      </c>
    </row>
    <row r="2074" spans="1:11">
      <c r="A2074" t="s">
        <v>587</v>
      </c>
      <c r="B2074">
        <v>440</v>
      </c>
      <c r="C2074" t="s">
        <v>395</v>
      </c>
      <c r="D2074" t="s">
        <v>396</v>
      </c>
      <c r="E2074">
        <v>180631</v>
      </c>
      <c r="F2074">
        <v>0</v>
      </c>
      <c r="G2074" t="s">
        <v>310</v>
      </c>
      <c r="H2074" t="s">
        <v>311</v>
      </c>
      <c r="I2074">
        <v>2015</v>
      </c>
      <c r="J2074" t="s">
        <v>312</v>
      </c>
      <c r="K2074">
        <v>40799.660000000003</v>
      </c>
    </row>
    <row r="2075" spans="1:11">
      <c r="A2075" t="s">
        <v>587</v>
      </c>
      <c r="B2075">
        <v>442</v>
      </c>
      <c r="C2075" t="s">
        <v>397</v>
      </c>
      <c r="D2075" t="s">
        <v>398</v>
      </c>
      <c r="E2075">
        <v>180631</v>
      </c>
      <c r="F2075">
        <v>0</v>
      </c>
      <c r="G2075" t="s">
        <v>310</v>
      </c>
      <c r="H2075" t="s">
        <v>311</v>
      </c>
      <c r="I2075">
        <v>2015</v>
      </c>
      <c r="J2075" t="s">
        <v>312</v>
      </c>
      <c r="K2075">
        <v>1541.0940000000001</v>
      </c>
    </row>
    <row r="2076" spans="1:11">
      <c r="A2076" t="s">
        <v>587</v>
      </c>
      <c r="B2076">
        <v>450</v>
      </c>
      <c r="C2076" t="s">
        <v>513</v>
      </c>
      <c r="D2076" t="s">
        <v>514</v>
      </c>
      <c r="E2076">
        <v>180631</v>
      </c>
      <c r="F2076">
        <v>0</v>
      </c>
      <c r="G2076" t="s">
        <v>310</v>
      </c>
      <c r="H2076" t="s">
        <v>311</v>
      </c>
      <c r="I2076">
        <v>2015</v>
      </c>
      <c r="J2076" t="s">
        <v>312</v>
      </c>
      <c r="K2076">
        <v>104.22156200000001</v>
      </c>
    </row>
    <row r="2077" spans="1:11">
      <c r="A2077" t="s">
        <v>587</v>
      </c>
      <c r="B2077">
        <v>458</v>
      </c>
      <c r="C2077" t="s">
        <v>401</v>
      </c>
      <c r="D2077" t="s">
        <v>402</v>
      </c>
      <c r="E2077">
        <v>180631</v>
      </c>
      <c r="F2077">
        <v>0</v>
      </c>
      <c r="G2077" t="s">
        <v>310</v>
      </c>
      <c r="H2077" t="s">
        <v>311</v>
      </c>
      <c r="I2077">
        <v>2015</v>
      </c>
      <c r="J2077" t="s">
        <v>312</v>
      </c>
      <c r="K2077">
        <v>38264.493999999999</v>
      </c>
    </row>
    <row r="2078" spans="1:11">
      <c r="A2078" t="s">
        <v>587</v>
      </c>
      <c r="B2078">
        <v>470</v>
      </c>
      <c r="C2078" t="s">
        <v>403</v>
      </c>
      <c r="D2078" t="s">
        <v>404</v>
      </c>
      <c r="E2078">
        <v>180631</v>
      </c>
      <c r="F2078">
        <v>0</v>
      </c>
      <c r="G2078" t="s">
        <v>310</v>
      </c>
      <c r="H2078" t="s">
        <v>311</v>
      </c>
      <c r="I2078">
        <v>2015</v>
      </c>
      <c r="J2078" t="s">
        <v>312</v>
      </c>
      <c r="K2078">
        <v>0.61299999999999999</v>
      </c>
    </row>
    <row r="2079" spans="1:11">
      <c r="A2079" t="s">
        <v>587</v>
      </c>
      <c r="B2079">
        <v>480</v>
      </c>
      <c r="C2079" t="s">
        <v>467</v>
      </c>
      <c r="D2079" t="s">
        <v>468</v>
      </c>
      <c r="E2079">
        <v>180631</v>
      </c>
      <c r="F2079">
        <v>0</v>
      </c>
      <c r="G2079" t="s">
        <v>310</v>
      </c>
      <c r="H2079" t="s">
        <v>311</v>
      </c>
      <c r="I2079">
        <v>2015</v>
      </c>
      <c r="J2079" t="s">
        <v>312</v>
      </c>
      <c r="K2079">
        <v>25.751000000000001</v>
      </c>
    </row>
    <row r="2080" spans="1:11">
      <c r="A2080" t="s">
        <v>587</v>
      </c>
      <c r="B2080">
        <v>484</v>
      </c>
      <c r="C2080" t="s">
        <v>405</v>
      </c>
      <c r="D2080" t="s">
        <v>406</v>
      </c>
      <c r="E2080">
        <v>180631</v>
      </c>
      <c r="F2080">
        <v>0</v>
      </c>
      <c r="G2080" t="s">
        <v>310</v>
      </c>
      <c r="H2080" t="s">
        <v>311</v>
      </c>
      <c r="I2080">
        <v>2015</v>
      </c>
      <c r="J2080" t="s">
        <v>312</v>
      </c>
      <c r="K2080">
        <v>14452.165999999999</v>
      </c>
    </row>
    <row r="2081" spans="1:11">
      <c r="A2081" t="s">
        <v>587</v>
      </c>
      <c r="B2081">
        <v>490</v>
      </c>
      <c r="C2081" t="s">
        <v>515</v>
      </c>
      <c r="D2081" t="s">
        <v>516</v>
      </c>
      <c r="E2081">
        <v>180631</v>
      </c>
      <c r="F2081">
        <v>0</v>
      </c>
      <c r="G2081" t="s">
        <v>310</v>
      </c>
      <c r="H2081" t="s">
        <v>311</v>
      </c>
      <c r="I2081">
        <v>2015</v>
      </c>
      <c r="J2081" t="s">
        <v>312</v>
      </c>
      <c r="K2081">
        <v>1194.587</v>
      </c>
    </row>
    <row r="2082" spans="1:11">
      <c r="A2082" t="s">
        <v>587</v>
      </c>
      <c r="B2082">
        <v>496</v>
      </c>
      <c r="C2082" t="s">
        <v>557</v>
      </c>
      <c r="D2082" t="s">
        <v>558</v>
      </c>
      <c r="E2082">
        <v>180631</v>
      </c>
      <c r="F2082">
        <v>0</v>
      </c>
      <c r="G2082" t="s">
        <v>310</v>
      </c>
      <c r="H2082" t="s">
        <v>311</v>
      </c>
      <c r="I2082">
        <v>2015</v>
      </c>
      <c r="J2082" t="s">
        <v>312</v>
      </c>
      <c r="K2082">
        <v>49.884999999999998</v>
      </c>
    </row>
    <row r="2083" spans="1:11">
      <c r="A2083" t="s">
        <v>587</v>
      </c>
      <c r="B2083">
        <v>498</v>
      </c>
      <c r="C2083" t="s">
        <v>407</v>
      </c>
      <c r="D2083" t="s">
        <v>408</v>
      </c>
      <c r="E2083">
        <v>180631</v>
      </c>
      <c r="F2083">
        <v>0</v>
      </c>
      <c r="G2083" t="s">
        <v>310</v>
      </c>
      <c r="H2083" t="s">
        <v>311</v>
      </c>
      <c r="I2083">
        <v>2015</v>
      </c>
      <c r="J2083" t="s">
        <v>312</v>
      </c>
      <c r="K2083">
        <v>190.09200000000001</v>
      </c>
    </row>
    <row r="2084" spans="1:11">
      <c r="A2084" t="s">
        <v>587</v>
      </c>
      <c r="B2084">
        <v>499</v>
      </c>
      <c r="C2084" t="s">
        <v>409</v>
      </c>
      <c r="D2084" t="s">
        <v>410</v>
      </c>
      <c r="E2084">
        <v>180631</v>
      </c>
      <c r="F2084">
        <v>0</v>
      </c>
      <c r="G2084" t="s">
        <v>310</v>
      </c>
      <c r="H2084" t="s">
        <v>311</v>
      </c>
      <c r="I2084">
        <v>2015</v>
      </c>
      <c r="J2084" t="s">
        <v>312</v>
      </c>
      <c r="K2084">
        <v>2544.8629999999998</v>
      </c>
    </row>
    <row r="2085" spans="1:11">
      <c r="A2085" t="s">
        <v>587</v>
      </c>
      <c r="B2085">
        <v>504</v>
      </c>
      <c r="C2085" t="s">
        <v>517</v>
      </c>
      <c r="D2085" t="s">
        <v>518</v>
      </c>
      <c r="E2085">
        <v>180631</v>
      </c>
      <c r="F2085">
        <v>0</v>
      </c>
      <c r="G2085" t="s">
        <v>310</v>
      </c>
      <c r="H2085" t="s">
        <v>311</v>
      </c>
      <c r="I2085">
        <v>2015</v>
      </c>
      <c r="J2085" t="s">
        <v>312</v>
      </c>
      <c r="K2085">
        <v>469.46223099999997</v>
      </c>
    </row>
    <row r="2086" spans="1:11">
      <c r="A2086" t="s">
        <v>587</v>
      </c>
      <c r="B2086">
        <v>512</v>
      </c>
      <c r="C2086" t="s">
        <v>519</v>
      </c>
      <c r="D2086" t="s">
        <v>520</v>
      </c>
      <c r="E2086">
        <v>180631</v>
      </c>
      <c r="F2086">
        <v>0</v>
      </c>
      <c r="G2086" t="s">
        <v>310</v>
      </c>
      <c r="H2086" t="s">
        <v>311</v>
      </c>
      <c r="I2086">
        <v>2015</v>
      </c>
      <c r="J2086" t="s">
        <v>312</v>
      </c>
      <c r="K2086">
        <v>137.91156106</v>
      </c>
    </row>
    <row r="2087" spans="1:11">
      <c r="A2087" t="s">
        <v>587</v>
      </c>
      <c r="B2087">
        <v>516</v>
      </c>
      <c r="C2087" t="s">
        <v>411</v>
      </c>
      <c r="D2087" t="s">
        <v>412</v>
      </c>
      <c r="E2087">
        <v>180631</v>
      </c>
      <c r="F2087">
        <v>0</v>
      </c>
      <c r="G2087" t="s">
        <v>310</v>
      </c>
      <c r="H2087" t="s">
        <v>311</v>
      </c>
      <c r="I2087">
        <v>2015</v>
      </c>
      <c r="J2087" t="s">
        <v>312</v>
      </c>
      <c r="K2087">
        <v>6.9690000000000003</v>
      </c>
    </row>
    <row r="2088" spans="1:11">
      <c r="A2088" t="s">
        <v>587</v>
      </c>
      <c r="B2088">
        <v>528</v>
      </c>
      <c r="C2088" t="s">
        <v>413</v>
      </c>
      <c r="D2088" t="s">
        <v>414</v>
      </c>
      <c r="E2088">
        <v>180631</v>
      </c>
      <c r="F2088">
        <v>0</v>
      </c>
      <c r="G2088" t="s">
        <v>310</v>
      </c>
      <c r="H2088" t="s">
        <v>311</v>
      </c>
      <c r="I2088">
        <v>2015</v>
      </c>
      <c r="J2088" t="s">
        <v>312</v>
      </c>
      <c r="K2088">
        <v>723902.32978128304</v>
      </c>
    </row>
    <row r="2089" spans="1:11">
      <c r="A2089" t="s">
        <v>587</v>
      </c>
      <c r="B2089">
        <v>540</v>
      </c>
      <c r="C2089" t="s">
        <v>615</v>
      </c>
      <c r="D2089" t="s">
        <v>616</v>
      </c>
      <c r="E2089">
        <v>180631</v>
      </c>
      <c r="F2089">
        <v>0</v>
      </c>
      <c r="G2089" t="s">
        <v>310</v>
      </c>
      <c r="H2089" t="s">
        <v>311</v>
      </c>
      <c r="I2089">
        <v>2015</v>
      </c>
      <c r="J2089" t="s">
        <v>312</v>
      </c>
      <c r="K2089">
        <v>13.407999999999999</v>
      </c>
    </row>
    <row r="2090" spans="1:11">
      <c r="A2090" t="s">
        <v>587</v>
      </c>
      <c r="B2090">
        <v>554</v>
      </c>
      <c r="C2090" t="s">
        <v>415</v>
      </c>
      <c r="D2090" t="s">
        <v>416</v>
      </c>
      <c r="E2090">
        <v>180631</v>
      </c>
      <c r="F2090">
        <v>0</v>
      </c>
      <c r="G2090" t="s">
        <v>310</v>
      </c>
      <c r="H2090" t="s">
        <v>311</v>
      </c>
      <c r="I2090">
        <v>2015</v>
      </c>
      <c r="J2090" t="s">
        <v>312</v>
      </c>
      <c r="K2090">
        <v>11788.235325494799</v>
      </c>
    </row>
    <row r="2091" spans="1:11">
      <c r="A2091" t="s">
        <v>587</v>
      </c>
      <c r="B2091">
        <v>558</v>
      </c>
      <c r="C2091" t="s">
        <v>521</v>
      </c>
      <c r="D2091" t="s">
        <v>522</v>
      </c>
      <c r="E2091">
        <v>180631</v>
      </c>
      <c r="F2091">
        <v>0</v>
      </c>
      <c r="G2091" t="s">
        <v>310</v>
      </c>
      <c r="H2091" t="s">
        <v>311</v>
      </c>
      <c r="I2091">
        <v>2015</v>
      </c>
      <c r="J2091" t="s">
        <v>312</v>
      </c>
      <c r="K2091">
        <v>19.306999999999999</v>
      </c>
    </row>
    <row r="2092" spans="1:11">
      <c r="A2092" t="s">
        <v>587</v>
      </c>
      <c r="B2092">
        <v>566</v>
      </c>
      <c r="C2092" t="s">
        <v>469</v>
      </c>
      <c r="D2092" t="s">
        <v>470</v>
      </c>
      <c r="E2092">
        <v>180631</v>
      </c>
      <c r="F2092">
        <v>0</v>
      </c>
      <c r="G2092" t="s">
        <v>310</v>
      </c>
      <c r="H2092" t="s">
        <v>311</v>
      </c>
      <c r="I2092">
        <v>2015</v>
      </c>
      <c r="J2092" t="s">
        <v>312</v>
      </c>
      <c r="K2092">
        <v>27.570679999999999</v>
      </c>
    </row>
    <row r="2093" spans="1:11">
      <c r="A2093" t="s">
        <v>587</v>
      </c>
      <c r="B2093">
        <v>579</v>
      </c>
      <c r="C2093" t="s">
        <v>417</v>
      </c>
      <c r="D2093" t="s">
        <v>418</v>
      </c>
      <c r="E2093">
        <v>180631</v>
      </c>
      <c r="F2093">
        <v>0</v>
      </c>
      <c r="G2093" t="s">
        <v>310</v>
      </c>
      <c r="H2093" t="s">
        <v>311</v>
      </c>
      <c r="I2093">
        <v>2015</v>
      </c>
      <c r="J2093" t="s">
        <v>312</v>
      </c>
      <c r="K2093">
        <v>717.94768236929997</v>
      </c>
    </row>
    <row r="2094" spans="1:11">
      <c r="A2094" t="s">
        <v>587</v>
      </c>
      <c r="B2094">
        <v>591</v>
      </c>
      <c r="C2094" t="s">
        <v>421</v>
      </c>
      <c r="D2094" t="s">
        <v>422</v>
      </c>
      <c r="E2094">
        <v>180631</v>
      </c>
      <c r="F2094">
        <v>0</v>
      </c>
      <c r="G2094" t="s">
        <v>310</v>
      </c>
      <c r="H2094" t="s">
        <v>311</v>
      </c>
      <c r="I2094">
        <v>2015</v>
      </c>
      <c r="J2094" t="s">
        <v>312</v>
      </c>
      <c r="K2094">
        <v>8878.9079999999994</v>
      </c>
    </row>
    <row r="2095" spans="1:11">
      <c r="A2095" t="s">
        <v>587</v>
      </c>
      <c r="B2095">
        <v>600</v>
      </c>
      <c r="C2095" t="s">
        <v>423</v>
      </c>
      <c r="D2095" t="s">
        <v>424</v>
      </c>
      <c r="E2095">
        <v>180631</v>
      </c>
      <c r="F2095">
        <v>0</v>
      </c>
      <c r="G2095" t="s">
        <v>310</v>
      </c>
      <c r="H2095" t="s">
        <v>311</v>
      </c>
      <c r="I2095">
        <v>2015</v>
      </c>
      <c r="J2095" t="s">
        <v>312</v>
      </c>
      <c r="K2095">
        <v>3.0659999999999998</v>
      </c>
    </row>
    <row r="2096" spans="1:11">
      <c r="A2096" t="s">
        <v>587</v>
      </c>
      <c r="B2096">
        <v>604</v>
      </c>
      <c r="C2096" t="s">
        <v>523</v>
      </c>
      <c r="D2096" t="s">
        <v>524</v>
      </c>
      <c r="E2096">
        <v>180631</v>
      </c>
      <c r="F2096">
        <v>0</v>
      </c>
      <c r="G2096" t="s">
        <v>310</v>
      </c>
      <c r="H2096" t="s">
        <v>311</v>
      </c>
      <c r="I2096">
        <v>2015</v>
      </c>
      <c r="J2096" t="s">
        <v>312</v>
      </c>
      <c r="K2096">
        <v>569.61350000000004</v>
      </c>
    </row>
    <row r="2097" spans="1:11">
      <c r="A2097" t="s">
        <v>587</v>
      </c>
      <c r="B2097">
        <v>616</v>
      </c>
      <c r="C2097" t="s">
        <v>427</v>
      </c>
      <c r="D2097" t="s">
        <v>428</v>
      </c>
      <c r="E2097">
        <v>180631</v>
      </c>
      <c r="F2097">
        <v>0</v>
      </c>
      <c r="G2097" t="s">
        <v>310</v>
      </c>
      <c r="H2097" t="s">
        <v>311</v>
      </c>
      <c r="I2097">
        <v>2015</v>
      </c>
      <c r="J2097" t="s">
        <v>312</v>
      </c>
      <c r="K2097">
        <v>131977.43599999999</v>
      </c>
    </row>
    <row r="2098" spans="1:11">
      <c r="A2098" t="s">
        <v>587</v>
      </c>
      <c r="B2098">
        <v>620</v>
      </c>
      <c r="C2098" t="s">
        <v>429</v>
      </c>
      <c r="D2098" t="s">
        <v>430</v>
      </c>
      <c r="E2098">
        <v>180631</v>
      </c>
      <c r="F2098">
        <v>0</v>
      </c>
      <c r="G2098" t="s">
        <v>310</v>
      </c>
      <c r="H2098" t="s">
        <v>311</v>
      </c>
      <c r="I2098">
        <v>2015</v>
      </c>
      <c r="J2098" t="s">
        <v>312</v>
      </c>
      <c r="K2098">
        <v>3620.6677542361799</v>
      </c>
    </row>
    <row r="2099" spans="1:11">
      <c r="A2099" t="s">
        <v>587</v>
      </c>
      <c r="B2099">
        <v>642</v>
      </c>
      <c r="C2099" t="s">
        <v>431</v>
      </c>
      <c r="D2099" t="s">
        <v>432</v>
      </c>
      <c r="E2099">
        <v>180631</v>
      </c>
      <c r="F2099">
        <v>0</v>
      </c>
      <c r="G2099" t="s">
        <v>310</v>
      </c>
      <c r="H2099" t="s">
        <v>311</v>
      </c>
      <c r="I2099">
        <v>2015</v>
      </c>
      <c r="J2099" t="s">
        <v>312</v>
      </c>
      <c r="K2099">
        <v>11402.012000000001</v>
      </c>
    </row>
    <row r="2100" spans="1:11">
      <c r="A2100" t="s">
        <v>587</v>
      </c>
      <c r="B2100">
        <v>643</v>
      </c>
      <c r="C2100" t="s">
        <v>575</v>
      </c>
      <c r="D2100" t="s">
        <v>576</v>
      </c>
      <c r="E2100">
        <v>180631</v>
      </c>
      <c r="F2100">
        <v>0</v>
      </c>
      <c r="G2100" t="s">
        <v>310</v>
      </c>
      <c r="H2100" t="s">
        <v>311</v>
      </c>
      <c r="I2100">
        <v>2015</v>
      </c>
      <c r="J2100" t="s">
        <v>312</v>
      </c>
      <c r="K2100">
        <v>110203.837</v>
      </c>
    </row>
    <row r="2101" spans="1:11">
      <c r="A2101" t="s">
        <v>587</v>
      </c>
      <c r="B2101">
        <v>682</v>
      </c>
      <c r="C2101" t="s">
        <v>527</v>
      </c>
      <c r="D2101" t="s">
        <v>528</v>
      </c>
      <c r="E2101">
        <v>180631</v>
      </c>
      <c r="F2101">
        <v>0</v>
      </c>
      <c r="G2101" t="s">
        <v>310</v>
      </c>
      <c r="H2101" t="s">
        <v>311</v>
      </c>
      <c r="I2101">
        <v>2015</v>
      </c>
      <c r="J2101" t="s">
        <v>312</v>
      </c>
      <c r="K2101">
        <v>5260.9845497242804</v>
      </c>
    </row>
    <row r="2102" spans="1:11">
      <c r="A2102" t="s">
        <v>587</v>
      </c>
      <c r="B2102">
        <v>686</v>
      </c>
      <c r="C2102" t="s">
        <v>529</v>
      </c>
      <c r="D2102" t="s">
        <v>530</v>
      </c>
      <c r="E2102">
        <v>180631</v>
      </c>
      <c r="F2102">
        <v>0</v>
      </c>
      <c r="G2102" t="s">
        <v>310</v>
      </c>
      <c r="H2102" t="s">
        <v>311</v>
      </c>
      <c r="I2102">
        <v>2015</v>
      </c>
      <c r="J2102" t="s">
        <v>312</v>
      </c>
      <c r="K2102">
        <v>113.714</v>
      </c>
    </row>
    <row r="2103" spans="1:11">
      <c r="A2103" t="s">
        <v>587</v>
      </c>
      <c r="B2103">
        <v>688</v>
      </c>
      <c r="C2103" t="s">
        <v>531</v>
      </c>
      <c r="D2103" t="s">
        <v>532</v>
      </c>
      <c r="E2103">
        <v>180631</v>
      </c>
      <c r="F2103">
        <v>0</v>
      </c>
      <c r="G2103" t="s">
        <v>310</v>
      </c>
      <c r="H2103" t="s">
        <v>311</v>
      </c>
      <c r="I2103">
        <v>2015</v>
      </c>
      <c r="J2103" t="s">
        <v>312</v>
      </c>
      <c r="K2103">
        <v>6101.9589999999998</v>
      </c>
    </row>
    <row r="2104" spans="1:11">
      <c r="A2104" t="s">
        <v>587</v>
      </c>
      <c r="B2104">
        <v>699</v>
      </c>
      <c r="C2104" t="s">
        <v>433</v>
      </c>
      <c r="D2104" t="s">
        <v>434</v>
      </c>
      <c r="E2104">
        <v>180631</v>
      </c>
      <c r="F2104">
        <v>0</v>
      </c>
      <c r="G2104" t="s">
        <v>310</v>
      </c>
      <c r="H2104" t="s">
        <v>311</v>
      </c>
      <c r="I2104">
        <v>2015</v>
      </c>
      <c r="J2104" t="s">
        <v>312</v>
      </c>
      <c r="K2104">
        <v>2474.7220000000002</v>
      </c>
    </row>
    <row r="2105" spans="1:11">
      <c r="A2105" t="s">
        <v>587</v>
      </c>
      <c r="B2105">
        <v>702</v>
      </c>
      <c r="C2105" t="s">
        <v>533</v>
      </c>
      <c r="D2105" t="s">
        <v>534</v>
      </c>
      <c r="E2105">
        <v>180631</v>
      </c>
      <c r="F2105">
        <v>0</v>
      </c>
      <c r="G2105" t="s">
        <v>310</v>
      </c>
      <c r="H2105" t="s">
        <v>311</v>
      </c>
      <c r="I2105">
        <v>2015</v>
      </c>
      <c r="J2105" t="s">
        <v>312</v>
      </c>
      <c r="K2105">
        <v>34509.194908887701</v>
      </c>
    </row>
    <row r="2106" spans="1:11">
      <c r="A2106" t="s">
        <v>587</v>
      </c>
      <c r="B2106">
        <v>703</v>
      </c>
      <c r="C2106" t="s">
        <v>435</v>
      </c>
      <c r="D2106" t="s">
        <v>436</v>
      </c>
      <c r="E2106">
        <v>180631</v>
      </c>
      <c r="F2106">
        <v>0</v>
      </c>
      <c r="G2106" t="s">
        <v>310</v>
      </c>
      <c r="H2106" t="s">
        <v>311</v>
      </c>
      <c r="I2106">
        <v>2015</v>
      </c>
      <c r="J2106" t="s">
        <v>312</v>
      </c>
      <c r="K2106">
        <v>40015.631505999998</v>
      </c>
    </row>
    <row r="2107" spans="1:11">
      <c r="A2107" t="s">
        <v>587</v>
      </c>
      <c r="B2107">
        <v>704</v>
      </c>
      <c r="C2107" t="s">
        <v>535</v>
      </c>
      <c r="D2107" t="s">
        <v>536</v>
      </c>
      <c r="E2107">
        <v>180631</v>
      </c>
      <c r="F2107">
        <v>0</v>
      </c>
      <c r="G2107" t="s">
        <v>310</v>
      </c>
      <c r="H2107" t="s">
        <v>311</v>
      </c>
      <c r="I2107">
        <v>2015</v>
      </c>
      <c r="J2107" t="s">
        <v>312</v>
      </c>
      <c r="K2107">
        <v>84.74</v>
      </c>
    </row>
    <row r="2108" spans="1:11">
      <c r="A2108" t="s">
        <v>587</v>
      </c>
      <c r="B2108">
        <v>705</v>
      </c>
      <c r="C2108" t="s">
        <v>437</v>
      </c>
      <c r="D2108" t="s">
        <v>438</v>
      </c>
      <c r="E2108">
        <v>180631</v>
      </c>
      <c r="F2108">
        <v>0</v>
      </c>
      <c r="G2108" t="s">
        <v>310</v>
      </c>
      <c r="H2108" t="s">
        <v>311</v>
      </c>
      <c r="I2108">
        <v>2015</v>
      </c>
      <c r="J2108" t="s">
        <v>312</v>
      </c>
      <c r="K2108">
        <v>2168.9989999999998</v>
      </c>
    </row>
    <row r="2109" spans="1:11">
      <c r="A2109" t="s">
        <v>587</v>
      </c>
      <c r="B2109">
        <v>710</v>
      </c>
      <c r="C2109" t="s">
        <v>439</v>
      </c>
      <c r="D2109" t="s">
        <v>440</v>
      </c>
      <c r="E2109">
        <v>180631</v>
      </c>
      <c r="F2109">
        <v>0</v>
      </c>
      <c r="G2109" t="s">
        <v>310</v>
      </c>
      <c r="H2109" t="s">
        <v>311</v>
      </c>
      <c r="I2109">
        <v>2015</v>
      </c>
      <c r="J2109" t="s">
        <v>312</v>
      </c>
      <c r="K2109">
        <v>15520.488872</v>
      </c>
    </row>
    <row r="2110" spans="1:11">
      <c r="A2110" t="s">
        <v>587</v>
      </c>
      <c r="B2110">
        <v>716</v>
      </c>
      <c r="C2110" t="s">
        <v>471</v>
      </c>
      <c r="D2110" t="s">
        <v>472</v>
      </c>
      <c r="E2110">
        <v>180631</v>
      </c>
      <c r="F2110">
        <v>0</v>
      </c>
      <c r="G2110" t="s">
        <v>310</v>
      </c>
      <c r="H2110" t="s">
        <v>311</v>
      </c>
      <c r="I2110">
        <v>2015</v>
      </c>
      <c r="J2110" t="s">
        <v>312</v>
      </c>
      <c r="K2110">
        <v>356.5</v>
      </c>
    </row>
    <row r="2111" spans="1:11">
      <c r="A2111" t="s">
        <v>587</v>
      </c>
      <c r="B2111">
        <v>724</v>
      </c>
      <c r="C2111" t="s">
        <v>441</v>
      </c>
      <c r="D2111" t="s">
        <v>442</v>
      </c>
      <c r="E2111">
        <v>180631</v>
      </c>
      <c r="F2111">
        <v>0</v>
      </c>
      <c r="G2111" t="s">
        <v>310</v>
      </c>
      <c r="H2111" t="s">
        <v>311</v>
      </c>
      <c r="I2111">
        <v>2015</v>
      </c>
      <c r="J2111" t="s">
        <v>312</v>
      </c>
      <c r="K2111">
        <v>66204.994790301498</v>
      </c>
    </row>
    <row r="2112" spans="1:11">
      <c r="A2112" t="s">
        <v>587</v>
      </c>
      <c r="B2112">
        <v>748</v>
      </c>
      <c r="C2112" t="s">
        <v>537</v>
      </c>
      <c r="D2112" t="s">
        <v>538</v>
      </c>
      <c r="E2112">
        <v>180631</v>
      </c>
      <c r="F2112">
        <v>0</v>
      </c>
      <c r="G2112" t="s">
        <v>310</v>
      </c>
      <c r="H2112" t="s">
        <v>311</v>
      </c>
      <c r="I2112">
        <v>2015</v>
      </c>
      <c r="J2112" t="s">
        <v>312</v>
      </c>
      <c r="K2112">
        <v>2742.1388583993198</v>
      </c>
    </row>
    <row r="2113" spans="1:11">
      <c r="A2113" t="s">
        <v>587</v>
      </c>
      <c r="B2113">
        <v>752</v>
      </c>
      <c r="C2113" t="s">
        <v>443</v>
      </c>
      <c r="D2113" t="s">
        <v>444</v>
      </c>
      <c r="E2113">
        <v>180631</v>
      </c>
      <c r="F2113">
        <v>0</v>
      </c>
      <c r="G2113" t="s">
        <v>310</v>
      </c>
      <c r="H2113" t="s">
        <v>311</v>
      </c>
      <c r="I2113">
        <v>2015</v>
      </c>
      <c r="J2113" t="s">
        <v>312</v>
      </c>
      <c r="K2113">
        <v>36903.241373600002</v>
      </c>
    </row>
    <row r="2114" spans="1:11">
      <c r="A2114" t="s">
        <v>587</v>
      </c>
      <c r="B2114">
        <v>757</v>
      </c>
      <c r="C2114" t="s">
        <v>445</v>
      </c>
      <c r="D2114" t="s">
        <v>446</v>
      </c>
      <c r="E2114">
        <v>180631</v>
      </c>
      <c r="F2114">
        <v>0</v>
      </c>
      <c r="G2114" t="s">
        <v>310</v>
      </c>
      <c r="H2114" t="s">
        <v>311</v>
      </c>
      <c r="I2114">
        <v>2015</v>
      </c>
      <c r="J2114" t="s">
        <v>312</v>
      </c>
      <c r="K2114">
        <v>38114.235667850902</v>
      </c>
    </row>
    <row r="2115" spans="1:11">
      <c r="A2115" t="s">
        <v>587</v>
      </c>
      <c r="B2115">
        <v>764</v>
      </c>
      <c r="C2115" t="s">
        <v>447</v>
      </c>
      <c r="D2115" t="s">
        <v>448</v>
      </c>
      <c r="E2115">
        <v>180631</v>
      </c>
      <c r="F2115">
        <v>0</v>
      </c>
      <c r="G2115" t="s">
        <v>310</v>
      </c>
      <c r="H2115" t="s">
        <v>311</v>
      </c>
      <c r="I2115">
        <v>2015</v>
      </c>
      <c r="J2115" t="s">
        <v>312</v>
      </c>
      <c r="K2115">
        <v>1048.0111899999999</v>
      </c>
    </row>
    <row r="2116" spans="1:11">
      <c r="A2116" t="s">
        <v>587</v>
      </c>
      <c r="B2116">
        <v>768</v>
      </c>
      <c r="C2116" t="s">
        <v>449</v>
      </c>
      <c r="D2116" t="s">
        <v>450</v>
      </c>
      <c r="E2116">
        <v>180631</v>
      </c>
      <c r="F2116">
        <v>0</v>
      </c>
      <c r="G2116" t="s">
        <v>310</v>
      </c>
      <c r="H2116" t="s">
        <v>311</v>
      </c>
      <c r="I2116">
        <v>2015</v>
      </c>
      <c r="J2116" t="s">
        <v>312</v>
      </c>
      <c r="K2116">
        <v>25.586397999999999</v>
      </c>
    </row>
    <row r="2117" spans="1:11">
      <c r="A2117" t="s">
        <v>587</v>
      </c>
      <c r="B2117">
        <v>784</v>
      </c>
      <c r="C2117" t="s">
        <v>539</v>
      </c>
      <c r="D2117" t="s">
        <v>540</v>
      </c>
      <c r="E2117">
        <v>180631</v>
      </c>
      <c r="F2117">
        <v>0</v>
      </c>
      <c r="G2117" t="s">
        <v>310</v>
      </c>
      <c r="H2117" t="s">
        <v>311</v>
      </c>
      <c r="I2117">
        <v>2015</v>
      </c>
      <c r="J2117" t="s">
        <v>312</v>
      </c>
      <c r="K2117">
        <v>200732.41321194</v>
      </c>
    </row>
    <row r="2118" spans="1:11">
      <c r="A2118" t="s">
        <v>587</v>
      </c>
      <c r="B2118">
        <v>788</v>
      </c>
      <c r="C2118" t="s">
        <v>541</v>
      </c>
      <c r="D2118" t="s">
        <v>542</v>
      </c>
      <c r="E2118">
        <v>180631</v>
      </c>
      <c r="F2118">
        <v>0</v>
      </c>
      <c r="G2118" t="s">
        <v>310</v>
      </c>
      <c r="H2118" t="s">
        <v>311</v>
      </c>
      <c r="I2118">
        <v>2015</v>
      </c>
      <c r="J2118" t="s">
        <v>312</v>
      </c>
      <c r="K2118">
        <v>3447.5279999999998</v>
      </c>
    </row>
    <row r="2119" spans="1:11">
      <c r="A2119" t="s">
        <v>587</v>
      </c>
      <c r="B2119">
        <v>792</v>
      </c>
      <c r="C2119" t="s">
        <v>451</v>
      </c>
      <c r="D2119" t="s">
        <v>452</v>
      </c>
      <c r="E2119">
        <v>180631</v>
      </c>
      <c r="F2119">
        <v>0</v>
      </c>
      <c r="G2119" t="s">
        <v>310</v>
      </c>
      <c r="H2119" t="s">
        <v>311</v>
      </c>
      <c r="I2119">
        <v>2015</v>
      </c>
      <c r="J2119" t="s">
        <v>312</v>
      </c>
      <c r="K2119">
        <v>77722.813999999998</v>
      </c>
    </row>
    <row r="2120" spans="1:11">
      <c r="A2120" t="s">
        <v>587</v>
      </c>
      <c r="B2120">
        <v>800</v>
      </c>
      <c r="C2120" t="s">
        <v>543</v>
      </c>
      <c r="D2120" t="s">
        <v>544</v>
      </c>
      <c r="E2120">
        <v>180631</v>
      </c>
      <c r="F2120">
        <v>0</v>
      </c>
      <c r="G2120" t="s">
        <v>310</v>
      </c>
      <c r="H2120" t="s">
        <v>311</v>
      </c>
      <c r="I2120">
        <v>2015</v>
      </c>
      <c r="J2120" t="s">
        <v>312</v>
      </c>
      <c r="K2120">
        <v>0.99399999999999999</v>
      </c>
    </row>
    <row r="2121" spans="1:11">
      <c r="A2121" t="s">
        <v>587</v>
      </c>
      <c r="B2121">
        <v>804</v>
      </c>
      <c r="C2121" t="s">
        <v>453</v>
      </c>
      <c r="D2121" t="s">
        <v>454</v>
      </c>
      <c r="E2121">
        <v>180631</v>
      </c>
      <c r="F2121">
        <v>0</v>
      </c>
      <c r="G2121" t="s">
        <v>310</v>
      </c>
      <c r="H2121" t="s">
        <v>311</v>
      </c>
      <c r="I2121">
        <v>2015</v>
      </c>
      <c r="J2121" t="s">
        <v>312</v>
      </c>
      <c r="K2121">
        <v>3450.107</v>
      </c>
    </row>
    <row r="2122" spans="1:11">
      <c r="A2122" t="s">
        <v>587</v>
      </c>
      <c r="B2122">
        <v>807</v>
      </c>
      <c r="C2122" t="s">
        <v>455</v>
      </c>
      <c r="D2122" t="s">
        <v>456</v>
      </c>
      <c r="E2122">
        <v>180631</v>
      </c>
      <c r="F2122">
        <v>0</v>
      </c>
      <c r="G2122" t="s">
        <v>310</v>
      </c>
      <c r="H2122" t="s">
        <v>311</v>
      </c>
      <c r="I2122">
        <v>2015</v>
      </c>
      <c r="J2122" t="s">
        <v>312</v>
      </c>
      <c r="K2122">
        <v>78.739949999999993</v>
      </c>
    </row>
    <row r="2123" spans="1:11">
      <c r="A2123" t="s">
        <v>587</v>
      </c>
      <c r="B2123">
        <v>818</v>
      </c>
      <c r="C2123" t="s">
        <v>457</v>
      </c>
      <c r="D2123" t="s">
        <v>458</v>
      </c>
      <c r="E2123">
        <v>180631</v>
      </c>
      <c r="F2123">
        <v>0</v>
      </c>
      <c r="G2123" t="s">
        <v>310</v>
      </c>
      <c r="H2123" t="s">
        <v>311</v>
      </c>
      <c r="I2123">
        <v>2015</v>
      </c>
      <c r="J2123" t="s">
        <v>312</v>
      </c>
      <c r="K2123">
        <v>69670.581343145299</v>
      </c>
    </row>
    <row r="2124" spans="1:11">
      <c r="A2124" t="s">
        <v>587</v>
      </c>
      <c r="B2124">
        <v>826</v>
      </c>
      <c r="C2124" t="s">
        <v>459</v>
      </c>
      <c r="D2124" t="s">
        <v>460</v>
      </c>
      <c r="E2124">
        <v>180631</v>
      </c>
      <c r="F2124">
        <v>0</v>
      </c>
      <c r="G2124" t="s">
        <v>310</v>
      </c>
      <c r="H2124" t="s">
        <v>311</v>
      </c>
      <c r="I2124">
        <v>2015</v>
      </c>
      <c r="J2124" t="s">
        <v>312</v>
      </c>
      <c r="K2124">
        <v>91834.620999999999</v>
      </c>
    </row>
    <row r="2125" spans="1:11">
      <c r="A2125" t="s">
        <v>587</v>
      </c>
      <c r="B2125">
        <v>834</v>
      </c>
      <c r="C2125" t="s">
        <v>581</v>
      </c>
      <c r="D2125" t="s">
        <v>582</v>
      </c>
      <c r="E2125">
        <v>180631</v>
      </c>
      <c r="F2125">
        <v>0</v>
      </c>
      <c r="G2125" t="s">
        <v>310</v>
      </c>
      <c r="H2125" t="s">
        <v>311</v>
      </c>
      <c r="I2125">
        <v>2015</v>
      </c>
      <c r="J2125" t="s">
        <v>312</v>
      </c>
      <c r="K2125">
        <v>0.152</v>
      </c>
    </row>
    <row r="2126" spans="1:11">
      <c r="A2126" t="s">
        <v>587</v>
      </c>
      <c r="B2126">
        <v>842</v>
      </c>
      <c r="C2126" t="s">
        <v>461</v>
      </c>
      <c r="D2126" t="s">
        <v>462</v>
      </c>
      <c r="E2126">
        <v>180631</v>
      </c>
      <c r="F2126">
        <v>0</v>
      </c>
      <c r="G2126" t="s">
        <v>310</v>
      </c>
      <c r="H2126" t="s">
        <v>311</v>
      </c>
      <c r="I2126">
        <v>2015</v>
      </c>
      <c r="J2126" t="s">
        <v>312</v>
      </c>
      <c r="K2126">
        <v>221387.97500000001</v>
      </c>
    </row>
    <row r="2127" spans="1:11">
      <c r="A2127" t="s">
        <v>587</v>
      </c>
      <c r="B2127">
        <v>858</v>
      </c>
      <c r="C2127" t="s">
        <v>545</v>
      </c>
      <c r="D2127" t="s">
        <v>546</v>
      </c>
      <c r="E2127">
        <v>180631</v>
      </c>
      <c r="F2127">
        <v>0</v>
      </c>
      <c r="G2127" t="s">
        <v>310</v>
      </c>
      <c r="H2127" t="s">
        <v>311</v>
      </c>
      <c r="I2127">
        <v>2015</v>
      </c>
      <c r="J2127" t="s">
        <v>312</v>
      </c>
      <c r="K2127">
        <v>2.4430000000000001</v>
      </c>
    </row>
    <row r="2128" spans="1:11">
      <c r="A2128" t="s">
        <v>587</v>
      </c>
      <c r="B2128">
        <v>882</v>
      </c>
      <c r="C2128" t="s">
        <v>549</v>
      </c>
      <c r="D2128" t="s">
        <v>550</v>
      </c>
      <c r="E2128">
        <v>180631</v>
      </c>
      <c r="F2128">
        <v>0</v>
      </c>
      <c r="G2128" t="s">
        <v>310</v>
      </c>
      <c r="H2128" t="s">
        <v>311</v>
      </c>
      <c r="I2128">
        <v>2015</v>
      </c>
      <c r="J2128" t="s">
        <v>312</v>
      </c>
      <c r="K2128">
        <v>8.6999999999999994E-2</v>
      </c>
    </row>
    <row r="2129" spans="1:11">
      <c r="A2129" t="s">
        <v>587</v>
      </c>
      <c r="B2129">
        <v>887</v>
      </c>
      <c r="C2129" t="s">
        <v>619</v>
      </c>
      <c r="D2129" t="s">
        <v>620</v>
      </c>
      <c r="E2129">
        <v>180631</v>
      </c>
      <c r="F2129">
        <v>0</v>
      </c>
      <c r="G2129" t="s">
        <v>310</v>
      </c>
      <c r="H2129" t="s">
        <v>311</v>
      </c>
      <c r="I2129">
        <v>2015</v>
      </c>
      <c r="J2129" t="s">
        <v>312</v>
      </c>
      <c r="K2129">
        <v>32.043999999999997</v>
      </c>
    </row>
    <row r="2130" spans="1:11">
      <c r="A2130" t="s">
        <v>587</v>
      </c>
      <c r="B2130">
        <v>12</v>
      </c>
      <c r="C2130" t="s">
        <v>611</v>
      </c>
      <c r="D2130" t="s">
        <v>612</v>
      </c>
      <c r="E2130">
        <v>180632</v>
      </c>
      <c r="F2130">
        <v>0</v>
      </c>
      <c r="G2130" t="s">
        <v>310</v>
      </c>
      <c r="H2130" t="s">
        <v>311</v>
      </c>
      <c r="I2130">
        <v>2014</v>
      </c>
      <c r="J2130" t="s">
        <v>312</v>
      </c>
      <c r="K2130">
        <v>6.4580000000000002</v>
      </c>
    </row>
    <row r="2131" spans="1:11">
      <c r="A2131" t="s">
        <v>587</v>
      </c>
      <c r="B2131">
        <v>32</v>
      </c>
      <c r="C2131" t="s">
        <v>315</v>
      </c>
      <c r="D2131" t="s">
        <v>316</v>
      </c>
      <c r="E2131">
        <v>180632</v>
      </c>
      <c r="F2131">
        <v>0</v>
      </c>
      <c r="G2131" t="s">
        <v>310</v>
      </c>
      <c r="H2131" t="s">
        <v>311</v>
      </c>
      <c r="I2131">
        <v>2014</v>
      </c>
      <c r="J2131" t="s">
        <v>312</v>
      </c>
      <c r="K2131">
        <v>5794.5145499999999</v>
      </c>
    </row>
    <row r="2132" spans="1:11">
      <c r="A2132" t="s">
        <v>587</v>
      </c>
      <c r="B2132">
        <v>36</v>
      </c>
      <c r="C2132" t="s">
        <v>317</v>
      </c>
      <c r="D2132" t="s">
        <v>318</v>
      </c>
      <c r="E2132">
        <v>180632</v>
      </c>
      <c r="F2132">
        <v>0</v>
      </c>
      <c r="G2132" t="s">
        <v>310</v>
      </c>
      <c r="H2132" t="s">
        <v>311</v>
      </c>
      <c r="I2132">
        <v>2014</v>
      </c>
      <c r="J2132" t="s">
        <v>312</v>
      </c>
      <c r="K2132">
        <v>21282.578000000001</v>
      </c>
    </row>
    <row r="2133" spans="1:11">
      <c r="A2133" t="s">
        <v>587</v>
      </c>
      <c r="B2133">
        <v>40</v>
      </c>
      <c r="C2133" t="s">
        <v>319</v>
      </c>
      <c r="D2133" t="s">
        <v>320</v>
      </c>
      <c r="E2133">
        <v>180632</v>
      </c>
      <c r="F2133">
        <v>0</v>
      </c>
      <c r="G2133" t="s">
        <v>310</v>
      </c>
      <c r="H2133" t="s">
        <v>311</v>
      </c>
      <c r="I2133">
        <v>2014</v>
      </c>
      <c r="J2133" t="s">
        <v>312</v>
      </c>
      <c r="K2133">
        <v>202864.295740403</v>
      </c>
    </row>
    <row r="2134" spans="1:11">
      <c r="A2134" t="s">
        <v>587</v>
      </c>
      <c r="B2134">
        <v>48</v>
      </c>
      <c r="C2134" t="s">
        <v>477</v>
      </c>
      <c r="D2134" t="s">
        <v>478</v>
      </c>
      <c r="E2134">
        <v>180632</v>
      </c>
      <c r="F2134">
        <v>0</v>
      </c>
      <c r="G2134" t="s">
        <v>310</v>
      </c>
      <c r="H2134" t="s">
        <v>311</v>
      </c>
      <c r="I2134">
        <v>2014</v>
      </c>
      <c r="J2134" t="s">
        <v>312</v>
      </c>
      <c r="K2134">
        <v>114.837</v>
      </c>
    </row>
    <row r="2135" spans="1:11">
      <c r="A2135" t="s">
        <v>587</v>
      </c>
      <c r="B2135">
        <v>51</v>
      </c>
      <c r="C2135" t="s">
        <v>321</v>
      </c>
      <c r="D2135" t="s">
        <v>322</v>
      </c>
      <c r="E2135">
        <v>180632</v>
      </c>
      <c r="F2135">
        <v>0</v>
      </c>
      <c r="G2135" t="s">
        <v>310</v>
      </c>
      <c r="H2135" t="s">
        <v>311</v>
      </c>
      <c r="I2135">
        <v>2014</v>
      </c>
      <c r="J2135" t="s">
        <v>312</v>
      </c>
      <c r="K2135">
        <v>42.893999999999998</v>
      </c>
    </row>
    <row r="2136" spans="1:11">
      <c r="A2136" t="s">
        <v>587</v>
      </c>
      <c r="B2136">
        <v>56</v>
      </c>
      <c r="C2136" t="s">
        <v>325</v>
      </c>
      <c r="D2136" t="s">
        <v>326</v>
      </c>
      <c r="E2136">
        <v>180632</v>
      </c>
      <c r="F2136">
        <v>0</v>
      </c>
      <c r="G2136" t="s">
        <v>310</v>
      </c>
      <c r="H2136" t="s">
        <v>311</v>
      </c>
      <c r="I2136">
        <v>2014</v>
      </c>
      <c r="J2136" t="s">
        <v>312</v>
      </c>
      <c r="K2136">
        <v>281015.11359249998</v>
      </c>
    </row>
    <row r="2137" spans="1:11">
      <c r="A2137" t="s">
        <v>587</v>
      </c>
      <c r="B2137">
        <v>68</v>
      </c>
      <c r="C2137" t="s">
        <v>327</v>
      </c>
      <c r="D2137" t="s">
        <v>328</v>
      </c>
      <c r="E2137">
        <v>180632</v>
      </c>
      <c r="F2137">
        <v>0</v>
      </c>
      <c r="G2137" t="s">
        <v>310</v>
      </c>
      <c r="H2137" t="s">
        <v>311</v>
      </c>
      <c r="I2137">
        <v>2014</v>
      </c>
      <c r="J2137" t="s">
        <v>312</v>
      </c>
      <c r="K2137">
        <v>99.985839999999996</v>
      </c>
    </row>
    <row r="2138" spans="1:11">
      <c r="A2138" t="s">
        <v>587</v>
      </c>
      <c r="B2138">
        <v>70</v>
      </c>
      <c r="C2138" t="s">
        <v>329</v>
      </c>
      <c r="D2138" t="s">
        <v>330</v>
      </c>
      <c r="E2138">
        <v>180632</v>
      </c>
      <c r="F2138">
        <v>0</v>
      </c>
      <c r="G2138" t="s">
        <v>310</v>
      </c>
      <c r="H2138" t="s">
        <v>311</v>
      </c>
      <c r="I2138">
        <v>2014</v>
      </c>
      <c r="J2138" t="s">
        <v>312</v>
      </c>
      <c r="K2138">
        <v>4859.8710000000001</v>
      </c>
    </row>
    <row r="2139" spans="1:11">
      <c r="A2139" t="s">
        <v>587</v>
      </c>
      <c r="B2139">
        <v>72</v>
      </c>
      <c r="C2139" t="s">
        <v>479</v>
      </c>
      <c r="D2139" t="s">
        <v>480</v>
      </c>
      <c r="E2139">
        <v>180632</v>
      </c>
      <c r="F2139">
        <v>0</v>
      </c>
      <c r="G2139" t="s">
        <v>310</v>
      </c>
      <c r="H2139" t="s">
        <v>311</v>
      </c>
      <c r="I2139">
        <v>2014</v>
      </c>
      <c r="J2139" t="s">
        <v>312</v>
      </c>
      <c r="K2139">
        <v>3.6851720399999999E-3</v>
      </c>
    </row>
    <row r="2140" spans="1:11">
      <c r="A2140" t="s">
        <v>587</v>
      </c>
      <c r="B2140">
        <v>76</v>
      </c>
      <c r="C2140" t="s">
        <v>331</v>
      </c>
      <c r="D2140" t="s">
        <v>332</v>
      </c>
      <c r="E2140">
        <v>180632</v>
      </c>
      <c r="F2140">
        <v>0</v>
      </c>
      <c r="G2140" t="s">
        <v>310</v>
      </c>
      <c r="H2140" t="s">
        <v>311</v>
      </c>
      <c r="I2140">
        <v>2014</v>
      </c>
      <c r="J2140" t="s">
        <v>312</v>
      </c>
      <c r="K2140">
        <v>25401.012999999999</v>
      </c>
    </row>
    <row r="2141" spans="1:11">
      <c r="A2141" t="s">
        <v>587</v>
      </c>
      <c r="B2141">
        <v>96</v>
      </c>
      <c r="C2141" t="s">
        <v>481</v>
      </c>
      <c r="D2141" t="s">
        <v>482</v>
      </c>
      <c r="E2141">
        <v>180632</v>
      </c>
      <c r="F2141">
        <v>0</v>
      </c>
      <c r="G2141" t="s">
        <v>310</v>
      </c>
      <c r="H2141" t="s">
        <v>311</v>
      </c>
      <c r="I2141">
        <v>2014</v>
      </c>
      <c r="J2141" t="s">
        <v>312</v>
      </c>
      <c r="K2141">
        <v>5.2709999999999999</v>
      </c>
    </row>
    <row r="2142" spans="1:11">
      <c r="A2142" t="s">
        <v>587</v>
      </c>
      <c r="B2142">
        <v>97</v>
      </c>
      <c r="C2142" t="s">
        <v>333</v>
      </c>
      <c r="D2142" t="s">
        <v>334</v>
      </c>
      <c r="E2142">
        <v>180632</v>
      </c>
      <c r="F2142">
        <v>0</v>
      </c>
      <c r="G2142" t="s">
        <v>310</v>
      </c>
      <c r="H2142" t="s">
        <v>311</v>
      </c>
      <c r="I2142">
        <v>2014</v>
      </c>
      <c r="J2142" t="s">
        <v>312</v>
      </c>
      <c r="K2142">
        <v>649220.29995500005</v>
      </c>
    </row>
    <row r="2143" spans="1:11">
      <c r="A2143" t="s">
        <v>587</v>
      </c>
      <c r="B2143">
        <v>100</v>
      </c>
      <c r="C2143" t="s">
        <v>335</v>
      </c>
      <c r="D2143" t="s">
        <v>336</v>
      </c>
      <c r="E2143">
        <v>180632</v>
      </c>
      <c r="F2143">
        <v>0</v>
      </c>
      <c r="G2143" t="s">
        <v>310</v>
      </c>
      <c r="H2143" t="s">
        <v>311</v>
      </c>
      <c r="I2143">
        <v>2014</v>
      </c>
      <c r="J2143" t="s">
        <v>312</v>
      </c>
      <c r="K2143">
        <v>42972.296000000002</v>
      </c>
    </row>
    <row r="2144" spans="1:11">
      <c r="A2144" t="s">
        <v>587</v>
      </c>
      <c r="B2144">
        <v>112</v>
      </c>
      <c r="C2144" t="s">
        <v>569</v>
      </c>
      <c r="D2144" t="s">
        <v>570</v>
      </c>
      <c r="E2144">
        <v>180632</v>
      </c>
      <c r="F2144">
        <v>0</v>
      </c>
      <c r="G2144" t="s">
        <v>310</v>
      </c>
      <c r="H2144" t="s">
        <v>311</v>
      </c>
      <c r="I2144">
        <v>2014</v>
      </c>
      <c r="J2144" t="s">
        <v>312</v>
      </c>
      <c r="K2144">
        <v>9526.7999999999993</v>
      </c>
    </row>
    <row r="2145" spans="1:11">
      <c r="A2145" t="s">
        <v>587</v>
      </c>
      <c r="B2145">
        <v>120</v>
      </c>
      <c r="C2145" t="s">
        <v>571</v>
      </c>
      <c r="D2145" t="s">
        <v>572</v>
      </c>
      <c r="E2145">
        <v>180632</v>
      </c>
      <c r="F2145">
        <v>0</v>
      </c>
      <c r="G2145" t="s">
        <v>310</v>
      </c>
      <c r="H2145" t="s">
        <v>311</v>
      </c>
      <c r="I2145">
        <v>2014</v>
      </c>
      <c r="J2145" t="s">
        <v>312</v>
      </c>
      <c r="K2145">
        <v>1136.797</v>
      </c>
    </row>
    <row r="2146" spans="1:11">
      <c r="A2146" t="s">
        <v>587</v>
      </c>
      <c r="B2146">
        <v>124</v>
      </c>
      <c r="C2146" t="s">
        <v>337</v>
      </c>
      <c r="D2146" t="s">
        <v>338</v>
      </c>
      <c r="E2146">
        <v>180632</v>
      </c>
      <c r="F2146">
        <v>0</v>
      </c>
      <c r="G2146" t="s">
        <v>310</v>
      </c>
      <c r="H2146" t="s">
        <v>311</v>
      </c>
      <c r="I2146">
        <v>2014</v>
      </c>
      <c r="J2146" t="s">
        <v>312</v>
      </c>
      <c r="K2146">
        <v>174084.38800000001</v>
      </c>
    </row>
    <row r="2147" spans="1:11">
      <c r="A2147" t="s">
        <v>587</v>
      </c>
      <c r="B2147">
        <v>144</v>
      </c>
      <c r="C2147" t="s">
        <v>339</v>
      </c>
      <c r="D2147" t="s">
        <v>340</v>
      </c>
      <c r="E2147">
        <v>180632</v>
      </c>
      <c r="F2147">
        <v>0</v>
      </c>
      <c r="G2147" t="s">
        <v>310</v>
      </c>
      <c r="H2147" t="s">
        <v>311</v>
      </c>
      <c r="I2147">
        <v>2014</v>
      </c>
      <c r="J2147" t="s">
        <v>312</v>
      </c>
      <c r="K2147">
        <v>0.16200000000000001</v>
      </c>
    </row>
    <row r="2148" spans="1:11">
      <c r="A2148" t="s">
        <v>587</v>
      </c>
      <c r="B2148">
        <v>152</v>
      </c>
      <c r="C2148" t="s">
        <v>341</v>
      </c>
      <c r="D2148" t="s">
        <v>342</v>
      </c>
      <c r="E2148">
        <v>180632</v>
      </c>
      <c r="F2148">
        <v>0</v>
      </c>
      <c r="G2148" t="s">
        <v>310</v>
      </c>
      <c r="H2148" t="s">
        <v>311</v>
      </c>
      <c r="I2148">
        <v>2014</v>
      </c>
      <c r="J2148" t="s">
        <v>312</v>
      </c>
      <c r="K2148">
        <v>4537.52351</v>
      </c>
    </row>
    <row r="2149" spans="1:11">
      <c r="A2149" t="s">
        <v>587</v>
      </c>
      <c r="B2149">
        <v>156</v>
      </c>
      <c r="C2149" t="s">
        <v>343</v>
      </c>
      <c r="D2149" t="s">
        <v>344</v>
      </c>
      <c r="E2149">
        <v>180632</v>
      </c>
      <c r="F2149">
        <v>0</v>
      </c>
      <c r="G2149" t="s">
        <v>310</v>
      </c>
      <c r="H2149" t="s">
        <v>311</v>
      </c>
      <c r="I2149">
        <v>2014</v>
      </c>
      <c r="J2149" t="s">
        <v>312</v>
      </c>
      <c r="K2149">
        <v>23940.062999999998</v>
      </c>
    </row>
    <row r="2150" spans="1:11">
      <c r="A2150" t="s">
        <v>587</v>
      </c>
      <c r="B2150">
        <v>170</v>
      </c>
      <c r="C2150" t="s">
        <v>487</v>
      </c>
      <c r="D2150" t="s">
        <v>488</v>
      </c>
      <c r="E2150">
        <v>180632</v>
      </c>
      <c r="F2150">
        <v>0</v>
      </c>
      <c r="G2150" t="s">
        <v>310</v>
      </c>
      <c r="H2150" t="s">
        <v>311</v>
      </c>
      <c r="I2150">
        <v>2014</v>
      </c>
      <c r="J2150" t="s">
        <v>312</v>
      </c>
      <c r="K2150">
        <v>10500.013000000001</v>
      </c>
    </row>
    <row r="2151" spans="1:11">
      <c r="A2151" t="s">
        <v>587</v>
      </c>
      <c r="B2151">
        <v>178</v>
      </c>
      <c r="C2151" t="s">
        <v>551</v>
      </c>
      <c r="D2151" t="s">
        <v>552</v>
      </c>
      <c r="E2151">
        <v>180632</v>
      </c>
      <c r="F2151">
        <v>0</v>
      </c>
      <c r="G2151" t="s">
        <v>310</v>
      </c>
      <c r="H2151" t="s">
        <v>311</v>
      </c>
      <c r="I2151">
        <v>2014</v>
      </c>
      <c r="J2151" t="s">
        <v>312</v>
      </c>
      <c r="K2151">
        <v>1.52991068896</v>
      </c>
    </row>
    <row r="2152" spans="1:11">
      <c r="A2152" t="s">
        <v>587</v>
      </c>
      <c r="B2152">
        <v>188</v>
      </c>
      <c r="C2152" t="s">
        <v>489</v>
      </c>
      <c r="D2152" t="s">
        <v>490</v>
      </c>
      <c r="E2152">
        <v>180632</v>
      </c>
      <c r="F2152">
        <v>0</v>
      </c>
      <c r="G2152" t="s">
        <v>310</v>
      </c>
      <c r="H2152" t="s">
        <v>311</v>
      </c>
      <c r="I2152">
        <v>2014</v>
      </c>
      <c r="J2152" t="s">
        <v>312</v>
      </c>
      <c r="K2152">
        <v>1739.385</v>
      </c>
    </row>
    <row r="2153" spans="1:11">
      <c r="A2153" t="s">
        <v>587</v>
      </c>
      <c r="B2153">
        <v>191</v>
      </c>
      <c r="C2153" t="s">
        <v>345</v>
      </c>
      <c r="D2153" t="s">
        <v>346</v>
      </c>
      <c r="E2153">
        <v>180632</v>
      </c>
      <c r="F2153">
        <v>0</v>
      </c>
      <c r="G2153" t="s">
        <v>310</v>
      </c>
      <c r="H2153" t="s">
        <v>311</v>
      </c>
      <c r="I2153">
        <v>2014</v>
      </c>
      <c r="J2153" t="s">
        <v>312</v>
      </c>
      <c r="K2153">
        <v>45334.146999999997</v>
      </c>
    </row>
    <row r="2154" spans="1:11">
      <c r="A2154" t="s">
        <v>587</v>
      </c>
      <c r="B2154">
        <v>196</v>
      </c>
      <c r="C2154" t="s">
        <v>347</v>
      </c>
      <c r="D2154" t="s">
        <v>348</v>
      </c>
      <c r="E2154">
        <v>180632</v>
      </c>
      <c r="F2154">
        <v>0</v>
      </c>
      <c r="G2154" t="s">
        <v>310</v>
      </c>
      <c r="H2154" t="s">
        <v>311</v>
      </c>
      <c r="I2154">
        <v>2014</v>
      </c>
      <c r="J2154" t="s">
        <v>312</v>
      </c>
      <c r="K2154">
        <v>65.205485999999993</v>
      </c>
    </row>
    <row r="2155" spans="1:11">
      <c r="A2155" t="s">
        <v>587</v>
      </c>
      <c r="B2155">
        <v>203</v>
      </c>
      <c r="C2155" t="s">
        <v>349</v>
      </c>
      <c r="D2155" t="s">
        <v>350</v>
      </c>
      <c r="E2155">
        <v>180632</v>
      </c>
      <c r="F2155">
        <v>0</v>
      </c>
      <c r="G2155" t="s">
        <v>310</v>
      </c>
      <c r="H2155" t="s">
        <v>311</v>
      </c>
      <c r="I2155">
        <v>2014</v>
      </c>
      <c r="J2155" t="s">
        <v>312</v>
      </c>
      <c r="K2155">
        <v>57866.696000000004</v>
      </c>
    </row>
    <row r="2156" spans="1:11">
      <c r="A2156" t="s">
        <v>587</v>
      </c>
      <c r="B2156">
        <v>208</v>
      </c>
      <c r="C2156" t="s">
        <v>351</v>
      </c>
      <c r="D2156" t="s">
        <v>352</v>
      </c>
      <c r="E2156">
        <v>180632</v>
      </c>
      <c r="F2156">
        <v>0</v>
      </c>
      <c r="G2156" t="s">
        <v>310</v>
      </c>
      <c r="H2156" t="s">
        <v>311</v>
      </c>
      <c r="I2156">
        <v>2014</v>
      </c>
      <c r="J2156" t="s">
        <v>312</v>
      </c>
      <c r="K2156">
        <v>22919.355</v>
      </c>
    </row>
    <row r="2157" spans="1:11">
      <c r="A2157" t="s">
        <v>587</v>
      </c>
      <c r="B2157">
        <v>214</v>
      </c>
      <c r="C2157" t="s">
        <v>353</v>
      </c>
      <c r="D2157" t="s">
        <v>354</v>
      </c>
      <c r="E2157">
        <v>180632</v>
      </c>
      <c r="F2157">
        <v>0</v>
      </c>
      <c r="G2157" t="s">
        <v>310</v>
      </c>
      <c r="H2157" t="s">
        <v>311</v>
      </c>
      <c r="I2157">
        <v>2014</v>
      </c>
      <c r="J2157" t="s">
        <v>312</v>
      </c>
      <c r="K2157">
        <v>1425.514501373</v>
      </c>
    </row>
    <row r="2158" spans="1:11">
      <c r="A2158" t="s">
        <v>587</v>
      </c>
      <c r="B2158">
        <v>218</v>
      </c>
      <c r="C2158" t="s">
        <v>355</v>
      </c>
      <c r="D2158" t="s">
        <v>356</v>
      </c>
      <c r="E2158">
        <v>180632</v>
      </c>
      <c r="F2158">
        <v>0</v>
      </c>
      <c r="G2158" t="s">
        <v>310</v>
      </c>
      <c r="H2158" t="s">
        <v>311</v>
      </c>
      <c r="I2158">
        <v>2014</v>
      </c>
      <c r="J2158" t="s">
        <v>312</v>
      </c>
      <c r="K2158">
        <v>3087.8580000000002</v>
      </c>
    </row>
    <row r="2159" spans="1:11">
      <c r="A2159" t="s">
        <v>587</v>
      </c>
      <c r="B2159">
        <v>222</v>
      </c>
      <c r="C2159" t="s">
        <v>357</v>
      </c>
      <c r="D2159" t="s">
        <v>358</v>
      </c>
      <c r="E2159">
        <v>180632</v>
      </c>
      <c r="F2159">
        <v>0</v>
      </c>
      <c r="G2159" t="s">
        <v>310</v>
      </c>
      <c r="H2159" t="s">
        <v>311</v>
      </c>
      <c r="I2159">
        <v>2014</v>
      </c>
      <c r="J2159" t="s">
        <v>312</v>
      </c>
      <c r="K2159">
        <v>1357.23163</v>
      </c>
    </row>
    <row r="2160" spans="1:11">
      <c r="A2160" t="s">
        <v>587</v>
      </c>
      <c r="B2160">
        <v>233</v>
      </c>
      <c r="C2160" t="s">
        <v>359</v>
      </c>
      <c r="D2160" t="s">
        <v>360</v>
      </c>
      <c r="E2160">
        <v>180632</v>
      </c>
      <c r="F2160">
        <v>0</v>
      </c>
      <c r="G2160" t="s">
        <v>310</v>
      </c>
      <c r="H2160" t="s">
        <v>311</v>
      </c>
      <c r="I2160">
        <v>2014</v>
      </c>
      <c r="J2160" t="s">
        <v>312</v>
      </c>
      <c r="K2160">
        <v>2728.1060000000002</v>
      </c>
    </row>
    <row r="2161" spans="1:11">
      <c r="A2161" t="s">
        <v>587</v>
      </c>
      <c r="B2161">
        <v>246</v>
      </c>
      <c r="C2161" t="s">
        <v>361</v>
      </c>
      <c r="D2161" t="s">
        <v>362</v>
      </c>
      <c r="E2161">
        <v>180632</v>
      </c>
      <c r="F2161">
        <v>0</v>
      </c>
      <c r="G2161" t="s">
        <v>310</v>
      </c>
      <c r="H2161" t="s">
        <v>311</v>
      </c>
      <c r="I2161">
        <v>2014</v>
      </c>
      <c r="J2161" t="s">
        <v>312</v>
      </c>
      <c r="K2161">
        <v>16325.751</v>
      </c>
    </row>
    <row r="2162" spans="1:11">
      <c r="A2162" t="s">
        <v>587</v>
      </c>
      <c r="B2162">
        <v>251</v>
      </c>
      <c r="C2162" t="s">
        <v>363</v>
      </c>
      <c r="D2162" t="s">
        <v>364</v>
      </c>
      <c r="E2162">
        <v>180632</v>
      </c>
      <c r="F2162">
        <v>0</v>
      </c>
      <c r="G2162" t="s">
        <v>310</v>
      </c>
      <c r="H2162" t="s">
        <v>311</v>
      </c>
      <c r="I2162">
        <v>2014</v>
      </c>
      <c r="J2162" t="s">
        <v>312</v>
      </c>
      <c r="K2162">
        <v>211889.01300000001</v>
      </c>
    </row>
    <row r="2163" spans="1:11">
      <c r="A2163" t="s">
        <v>587</v>
      </c>
      <c r="B2163">
        <v>268</v>
      </c>
      <c r="C2163" t="s">
        <v>365</v>
      </c>
      <c r="D2163" t="s">
        <v>366</v>
      </c>
      <c r="E2163">
        <v>180632</v>
      </c>
      <c r="F2163">
        <v>0</v>
      </c>
      <c r="G2163" t="s">
        <v>310</v>
      </c>
      <c r="H2163" t="s">
        <v>311</v>
      </c>
      <c r="I2163">
        <v>2014</v>
      </c>
      <c r="J2163" t="s">
        <v>312</v>
      </c>
      <c r="K2163">
        <v>230.31102000000001</v>
      </c>
    </row>
    <row r="2164" spans="1:11">
      <c r="A2164" t="s">
        <v>587</v>
      </c>
      <c r="B2164">
        <v>276</v>
      </c>
      <c r="C2164" t="s">
        <v>367</v>
      </c>
      <c r="D2164" t="s">
        <v>368</v>
      </c>
      <c r="E2164">
        <v>180632</v>
      </c>
      <c r="F2164">
        <v>0</v>
      </c>
      <c r="G2164" t="s">
        <v>310</v>
      </c>
      <c r="H2164" t="s">
        <v>311</v>
      </c>
      <c r="I2164">
        <v>2014</v>
      </c>
      <c r="J2164" t="s">
        <v>312</v>
      </c>
      <c r="K2164">
        <v>1171647.37058684</v>
      </c>
    </row>
    <row r="2165" spans="1:11">
      <c r="A2165" t="s">
        <v>587</v>
      </c>
      <c r="B2165">
        <v>288</v>
      </c>
      <c r="C2165" t="s">
        <v>493</v>
      </c>
      <c r="D2165" t="s">
        <v>494</v>
      </c>
      <c r="E2165">
        <v>180632</v>
      </c>
      <c r="F2165">
        <v>0</v>
      </c>
      <c r="G2165" t="s">
        <v>310</v>
      </c>
      <c r="H2165" t="s">
        <v>311</v>
      </c>
      <c r="I2165">
        <v>2014</v>
      </c>
      <c r="J2165" t="s">
        <v>312</v>
      </c>
      <c r="K2165">
        <v>9.1528255785599999</v>
      </c>
    </row>
    <row r="2166" spans="1:11">
      <c r="A2166" t="s">
        <v>587</v>
      </c>
      <c r="B2166">
        <v>300</v>
      </c>
      <c r="C2166" t="s">
        <v>369</v>
      </c>
      <c r="D2166" t="s">
        <v>370</v>
      </c>
      <c r="E2166">
        <v>180632</v>
      </c>
      <c r="F2166">
        <v>0</v>
      </c>
      <c r="G2166" t="s">
        <v>310</v>
      </c>
      <c r="H2166" t="s">
        <v>311</v>
      </c>
      <c r="I2166">
        <v>2014</v>
      </c>
      <c r="J2166" t="s">
        <v>312</v>
      </c>
      <c r="K2166">
        <v>4734.1040000000003</v>
      </c>
    </row>
    <row r="2167" spans="1:11">
      <c r="A2167" t="s">
        <v>587</v>
      </c>
      <c r="B2167">
        <v>320</v>
      </c>
      <c r="C2167" t="s">
        <v>371</v>
      </c>
      <c r="D2167" t="s">
        <v>372</v>
      </c>
      <c r="E2167">
        <v>180632</v>
      </c>
      <c r="F2167">
        <v>0</v>
      </c>
      <c r="G2167" t="s">
        <v>310</v>
      </c>
      <c r="H2167" t="s">
        <v>311</v>
      </c>
      <c r="I2167">
        <v>2014</v>
      </c>
      <c r="J2167" t="s">
        <v>312</v>
      </c>
      <c r="K2167">
        <v>148.52799999999999</v>
      </c>
    </row>
    <row r="2168" spans="1:11">
      <c r="A2168" t="s">
        <v>587</v>
      </c>
      <c r="B2168">
        <v>344</v>
      </c>
      <c r="C2168" t="s">
        <v>375</v>
      </c>
      <c r="D2168" t="s">
        <v>376</v>
      </c>
      <c r="E2168">
        <v>180632</v>
      </c>
      <c r="F2168">
        <v>0</v>
      </c>
      <c r="G2168" t="s">
        <v>310</v>
      </c>
      <c r="H2168" t="s">
        <v>311</v>
      </c>
      <c r="I2168">
        <v>2014</v>
      </c>
      <c r="J2168" t="s">
        <v>312</v>
      </c>
      <c r="K2168">
        <v>12436.954</v>
      </c>
    </row>
    <row r="2169" spans="1:11">
      <c r="A2169" t="s">
        <v>587</v>
      </c>
      <c r="B2169">
        <v>348</v>
      </c>
      <c r="C2169" t="s">
        <v>377</v>
      </c>
      <c r="D2169" t="s">
        <v>378</v>
      </c>
      <c r="E2169">
        <v>180632</v>
      </c>
      <c r="F2169">
        <v>0</v>
      </c>
      <c r="G2169" t="s">
        <v>310</v>
      </c>
      <c r="H2169" t="s">
        <v>311</v>
      </c>
      <c r="I2169">
        <v>2014</v>
      </c>
      <c r="J2169" t="s">
        <v>312</v>
      </c>
      <c r="K2169">
        <v>7728.0479999999998</v>
      </c>
    </row>
    <row r="2170" spans="1:11">
      <c r="A2170" t="s">
        <v>587</v>
      </c>
      <c r="B2170">
        <v>352</v>
      </c>
      <c r="C2170" t="s">
        <v>379</v>
      </c>
      <c r="D2170" t="s">
        <v>380</v>
      </c>
      <c r="E2170">
        <v>180632</v>
      </c>
      <c r="F2170">
        <v>0</v>
      </c>
      <c r="G2170" t="s">
        <v>310</v>
      </c>
      <c r="H2170" t="s">
        <v>311</v>
      </c>
      <c r="I2170">
        <v>2014</v>
      </c>
      <c r="J2170" t="s">
        <v>312</v>
      </c>
      <c r="K2170">
        <v>312.37</v>
      </c>
    </row>
    <row r="2171" spans="1:11">
      <c r="A2171" t="s">
        <v>587</v>
      </c>
      <c r="B2171">
        <v>360</v>
      </c>
      <c r="C2171" t="s">
        <v>497</v>
      </c>
      <c r="D2171" t="s">
        <v>498</v>
      </c>
      <c r="E2171">
        <v>180632</v>
      </c>
      <c r="F2171">
        <v>0</v>
      </c>
      <c r="G2171" t="s">
        <v>310</v>
      </c>
      <c r="H2171" t="s">
        <v>311</v>
      </c>
      <c r="I2171">
        <v>2014</v>
      </c>
      <c r="J2171" t="s">
        <v>312</v>
      </c>
      <c r="K2171">
        <v>7852.0259999999998</v>
      </c>
    </row>
    <row r="2172" spans="1:11">
      <c r="A2172" t="s">
        <v>587</v>
      </c>
      <c r="B2172">
        <v>364</v>
      </c>
      <c r="C2172" t="s">
        <v>563</v>
      </c>
      <c r="D2172" t="s">
        <v>564</v>
      </c>
      <c r="E2172">
        <v>180632</v>
      </c>
      <c r="F2172">
        <v>0</v>
      </c>
      <c r="G2172" t="s">
        <v>310</v>
      </c>
      <c r="H2172" t="s">
        <v>311</v>
      </c>
      <c r="I2172">
        <v>2014</v>
      </c>
      <c r="J2172" t="s">
        <v>312</v>
      </c>
      <c r="K2172">
        <v>10.316000000000001</v>
      </c>
    </row>
    <row r="2173" spans="1:11">
      <c r="A2173" t="s">
        <v>587</v>
      </c>
      <c r="B2173">
        <v>372</v>
      </c>
      <c r="C2173" t="s">
        <v>381</v>
      </c>
      <c r="D2173" t="s">
        <v>382</v>
      </c>
      <c r="E2173">
        <v>180632</v>
      </c>
      <c r="F2173">
        <v>0</v>
      </c>
      <c r="G2173" t="s">
        <v>310</v>
      </c>
      <c r="H2173" t="s">
        <v>311</v>
      </c>
      <c r="I2173">
        <v>2014</v>
      </c>
      <c r="J2173" t="s">
        <v>312</v>
      </c>
      <c r="K2173">
        <v>130638.632066366</v>
      </c>
    </row>
    <row r="2174" spans="1:11">
      <c r="A2174" t="s">
        <v>587</v>
      </c>
      <c r="B2174">
        <v>376</v>
      </c>
      <c r="C2174" t="s">
        <v>383</v>
      </c>
      <c r="D2174" t="s">
        <v>384</v>
      </c>
      <c r="E2174">
        <v>180632</v>
      </c>
      <c r="F2174">
        <v>0</v>
      </c>
      <c r="G2174" t="s">
        <v>310</v>
      </c>
      <c r="H2174" t="s">
        <v>311</v>
      </c>
      <c r="I2174">
        <v>2014</v>
      </c>
      <c r="J2174" t="s">
        <v>312</v>
      </c>
      <c r="K2174">
        <v>267</v>
      </c>
    </row>
    <row r="2175" spans="1:11">
      <c r="A2175" t="s">
        <v>587</v>
      </c>
      <c r="B2175">
        <v>380</v>
      </c>
      <c r="C2175" t="s">
        <v>385</v>
      </c>
      <c r="D2175" t="s">
        <v>386</v>
      </c>
      <c r="E2175">
        <v>180632</v>
      </c>
      <c r="F2175">
        <v>0</v>
      </c>
      <c r="G2175" t="s">
        <v>310</v>
      </c>
      <c r="H2175" t="s">
        <v>311</v>
      </c>
      <c r="I2175">
        <v>2014</v>
      </c>
      <c r="J2175" t="s">
        <v>312</v>
      </c>
      <c r="K2175">
        <v>71970.322</v>
      </c>
    </row>
    <row r="2176" spans="1:11">
      <c r="A2176" t="s">
        <v>587</v>
      </c>
      <c r="B2176">
        <v>388</v>
      </c>
      <c r="C2176" t="s">
        <v>501</v>
      </c>
      <c r="D2176" t="s">
        <v>502</v>
      </c>
      <c r="E2176">
        <v>180632</v>
      </c>
      <c r="F2176">
        <v>0</v>
      </c>
      <c r="G2176" t="s">
        <v>310</v>
      </c>
      <c r="H2176" t="s">
        <v>311</v>
      </c>
      <c r="I2176">
        <v>2014</v>
      </c>
      <c r="J2176" t="s">
        <v>312</v>
      </c>
      <c r="K2176">
        <v>100.520629139756</v>
      </c>
    </row>
    <row r="2177" spans="1:11">
      <c r="A2177" t="s">
        <v>587</v>
      </c>
      <c r="B2177">
        <v>392</v>
      </c>
      <c r="C2177" t="s">
        <v>387</v>
      </c>
      <c r="D2177" t="s">
        <v>388</v>
      </c>
      <c r="E2177">
        <v>180632</v>
      </c>
      <c r="F2177">
        <v>0</v>
      </c>
      <c r="G2177" t="s">
        <v>310</v>
      </c>
      <c r="H2177" t="s">
        <v>311</v>
      </c>
      <c r="I2177">
        <v>2014</v>
      </c>
      <c r="J2177" t="s">
        <v>312</v>
      </c>
      <c r="K2177">
        <v>33388.947</v>
      </c>
    </row>
    <row r="2178" spans="1:11">
      <c r="A2178" t="s">
        <v>587</v>
      </c>
      <c r="B2178">
        <v>398</v>
      </c>
      <c r="C2178" t="s">
        <v>503</v>
      </c>
      <c r="D2178" t="s">
        <v>504</v>
      </c>
      <c r="E2178">
        <v>180632</v>
      </c>
      <c r="F2178">
        <v>0</v>
      </c>
      <c r="G2178" t="s">
        <v>310</v>
      </c>
      <c r="H2178" t="s">
        <v>311</v>
      </c>
      <c r="I2178">
        <v>2014</v>
      </c>
      <c r="J2178" t="s">
        <v>312</v>
      </c>
      <c r="K2178">
        <v>7139.7139999999999</v>
      </c>
    </row>
    <row r="2179" spans="1:11">
      <c r="A2179" t="s">
        <v>587</v>
      </c>
      <c r="B2179">
        <v>400</v>
      </c>
      <c r="C2179" t="s">
        <v>505</v>
      </c>
      <c r="D2179" t="s">
        <v>506</v>
      </c>
      <c r="E2179">
        <v>180632</v>
      </c>
      <c r="F2179">
        <v>0</v>
      </c>
      <c r="G2179" t="s">
        <v>310</v>
      </c>
      <c r="H2179" t="s">
        <v>311</v>
      </c>
      <c r="I2179">
        <v>2014</v>
      </c>
      <c r="J2179" t="s">
        <v>312</v>
      </c>
      <c r="K2179">
        <v>3203.1469999999999</v>
      </c>
    </row>
    <row r="2180" spans="1:11">
      <c r="A2180" t="s">
        <v>587</v>
      </c>
      <c r="B2180">
        <v>410</v>
      </c>
      <c r="C2180" t="s">
        <v>389</v>
      </c>
      <c r="D2180" t="s">
        <v>390</v>
      </c>
      <c r="E2180">
        <v>180632</v>
      </c>
      <c r="F2180">
        <v>0</v>
      </c>
      <c r="G2180" t="s">
        <v>310</v>
      </c>
      <c r="H2180" t="s">
        <v>311</v>
      </c>
      <c r="I2180">
        <v>2014</v>
      </c>
      <c r="J2180" t="s">
        <v>312</v>
      </c>
      <c r="K2180">
        <v>2182.2489999999998</v>
      </c>
    </row>
    <row r="2181" spans="1:11">
      <c r="A2181" t="s">
        <v>587</v>
      </c>
      <c r="B2181">
        <v>414</v>
      </c>
      <c r="C2181" t="s">
        <v>509</v>
      </c>
      <c r="D2181" t="s">
        <v>510</v>
      </c>
      <c r="E2181">
        <v>180632</v>
      </c>
      <c r="F2181">
        <v>0</v>
      </c>
      <c r="G2181" t="s">
        <v>310</v>
      </c>
      <c r="H2181" t="s">
        <v>311</v>
      </c>
      <c r="I2181">
        <v>2014</v>
      </c>
      <c r="J2181" t="s">
        <v>312</v>
      </c>
      <c r="K2181">
        <v>132.85300000000001</v>
      </c>
    </row>
    <row r="2182" spans="1:11">
      <c r="A2182" t="s">
        <v>587</v>
      </c>
      <c r="B2182">
        <v>422</v>
      </c>
      <c r="C2182" t="s">
        <v>511</v>
      </c>
      <c r="D2182" t="s">
        <v>512</v>
      </c>
      <c r="E2182">
        <v>180632</v>
      </c>
      <c r="F2182">
        <v>0</v>
      </c>
      <c r="G2182" t="s">
        <v>310</v>
      </c>
      <c r="H2182" t="s">
        <v>311</v>
      </c>
      <c r="I2182">
        <v>2014</v>
      </c>
      <c r="J2182" t="s">
        <v>312</v>
      </c>
      <c r="K2182">
        <v>389.34</v>
      </c>
    </row>
    <row r="2183" spans="1:11">
      <c r="A2183" t="s">
        <v>587</v>
      </c>
      <c r="B2183">
        <v>428</v>
      </c>
      <c r="C2183" t="s">
        <v>393</v>
      </c>
      <c r="D2183" t="s">
        <v>394</v>
      </c>
      <c r="E2183">
        <v>180632</v>
      </c>
      <c r="F2183">
        <v>0</v>
      </c>
      <c r="G2183" t="s">
        <v>310</v>
      </c>
      <c r="H2183" t="s">
        <v>311</v>
      </c>
      <c r="I2183">
        <v>2014</v>
      </c>
      <c r="J2183" t="s">
        <v>312</v>
      </c>
      <c r="K2183">
        <v>4817.9931216899704</v>
      </c>
    </row>
    <row r="2184" spans="1:11">
      <c r="A2184" t="s">
        <v>587</v>
      </c>
      <c r="B2184">
        <v>440</v>
      </c>
      <c r="C2184" t="s">
        <v>395</v>
      </c>
      <c r="D2184" t="s">
        <v>396</v>
      </c>
      <c r="E2184">
        <v>180632</v>
      </c>
      <c r="F2184">
        <v>0</v>
      </c>
      <c r="G2184" t="s">
        <v>310</v>
      </c>
      <c r="H2184" t="s">
        <v>311</v>
      </c>
      <c r="I2184">
        <v>2014</v>
      </c>
      <c r="J2184" t="s">
        <v>312</v>
      </c>
      <c r="K2184">
        <v>28541.32</v>
      </c>
    </row>
    <row r="2185" spans="1:11">
      <c r="A2185" t="s">
        <v>587</v>
      </c>
      <c r="B2185">
        <v>442</v>
      </c>
      <c r="C2185" t="s">
        <v>397</v>
      </c>
      <c r="D2185" t="s">
        <v>398</v>
      </c>
      <c r="E2185">
        <v>180632</v>
      </c>
      <c r="F2185">
        <v>0</v>
      </c>
      <c r="G2185" t="s">
        <v>310</v>
      </c>
      <c r="H2185" t="s">
        <v>311</v>
      </c>
      <c r="I2185">
        <v>2014</v>
      </c>
      <c r="J2185" t="s">
        <v>312</v>
      </c>
      <c r="K2185">
        <v>400.33699999999999</v>
      </c>
    </row>
    <row r="2186" spans="1:11">
      <c r="A2186" t="s">
        <v>587</v>
      </c>
      <c r="B2186">
        <v>446</v>
      </c>
      <c r="C2186" t="s">
        <v>399</v>
      </c>
      <c r="D2186" t="s">
        <v>400</v>
      </c>
      <c r="E2186">
        <v>180632</v>
      </c>
      <c r="F2186">
        <v>0</v>
      </c>
      <c r="G2186" t="s">
        <v>310</v>
      </c>
      <c r="H2186" t="s">
        <v>311</v>
      </c>
      <c r="I2186">
        <v>2014</v>
      </c>
      <c r="J2186" t="s">
        <v>312</v>
      </c>
      <c r="K2186">
        <v>145.0809130554</v>
      </c>
    </row>
    <row r="2187" spans="1:11">
      <c r="A2187" t="s">
        <v>587</v>
      </c>
      <c r="B2187">
        <v>450</v>
      </c>
      <c r="C2187" t="s">
        <v>513</v>
      </c>
      <c r="D2187" t="s">
        <v>514</v>
      </c>
      <c r="E2187">
        <v>180632</v>
      </c>
      <c r="F2187">
        <v>0</v>
      </c>
      <c r="G2187" t="s">
        <v>310</v>
      </c>
      <c r="H2187" t="s">
        <v>311</v>
      </c>
      <c r="I2187">
        <v>2014</v>
      </c>
      <c r="J2187" t="s">
        <v>312</v>
      </c>
      <c r="K2187">
        <v>1371.3292289999999</v>
      </c>
    </row>
    <row r="2188" spans="1:11">
      <c r="A2188" t="s">
        <v>587</v>
      </c>
      <c r="B2188">
        <v>458</v>
      </c>
      <c r="C2188" t="s">
        <v>401</v>
      </c>
      <c r="D2188" t="s">
        <v>402</v>
      </c>
      <c r="E2188">
        <v>180632</v>
      </c>
      <c r="F2188">
        <v>0</v>
      </c>
      <c r="G2188" t="s">
        <v>310</v>
      </c>
      <c r="H2188" t="s">
        <v>311</v>
      </c>
      <c r="I2188">
        <v>2014</v>
      </c>
      <c r="J2188" t="s">
        <v>312</v>
      </c>
      <c r="K2188">
        <v>12329.804</v>
      </c>
    </row>
    <row r="2189" spans="1:11">
      <c r="A2189" t="s">
        <v>587</v>
      </c>
      <c r="B2189">
        <v>480</v>
      </c>
      <c r="C2189" t="s">
        <v>467</v>
      </c>
      <c r="D2189" t="s">
        <v>468</v>
      </c>
      <c r="E2189">
        <v>180632</v>
      </c>
      <c r="F2189">
        <v>0</v>
      </c>
      <c r="G2189" t="s">
        <v>310</v>
      </c>
      <c r="H2189" t="s">
        <v>311</v>
      </c>
      <c r="I2189">
        <v>2014</v>
      </c>
      <c r="J2189" t="s">
        <v>312</v>
      </c>
      <c r="K2189">
        <v>2.7</v>
      </c>
    </row>
    <row r="2190" spans="1:11">
      <c r="A2190" t="s">
        <v>587</v>
      </c>
      <c r="B2190">
        <v>484</v>
      </c>
      <c r="C2190" t="s">
        <v>405</v>
      </c>
      <c r="D2190" t="s">
        <v>406</v>
      </c>
      <c r="E2190">
        <v>180632</v>
      </c>
      <c r="F2190">
        <v>0</v>
      </c>
      <c r="G2190" t="s">
        <v>310</v>
      </c>
      <c r="H2190" t="s">
        <v>311</v>
      </c>
      <c r="I2190">
        <v>2014</v>
      </c>
      <c r="J2190" t="s">
        <v>312</v>
      </c>
      <c r="K2190">
        <v>120344.8</v>
      </c>
    </row>
    <row r="2191" spans="1:11">
      <c r="A2191" t="s">
        <v>587</v>
      </c>
      <c r="B2191">
        <v>490</v>
      </c>
      <c r="C2191" t="s">
        <v>515</v>
      </c>
      <c r="D2191" t="s">
        <v>516</v>
      </c>
      <c r="E2191">
        <v>180632</v>
      </c>
      <c r="F2191">
        <v>0</v>
      </c>
      <c r="G2191" t="s">
        <v>310</v>
      </c>
      <c r="H2191" t="s">
        <v>311</v>
      </c>
      <c r="I2191">
        <v>2014</v>
      </c>
      <c r="J2191" t="s">
        <v>312</v>
      </c>
      <c r="K2191">
        <v>1473.5409999999999</v>
      </c>
    </row>
    <row r="2192" spans="1:11">
      <c r="A2192" t="s">
        <v>587</v>
      </c>
      <c r="B2192">
        <v>496</v>
      </c>
      <c r="C2192" t="s">
        <v>557</v>
      </c>
      <c r="D2192" t="s">
        <v>558</v>
      </c>
      <c r="E2192">
        <v>180632</v>
      </c>
      <c r="F2192">
        <v>0</v>
      </c>
      <c r="G2192" t="s">
        <v>310</v>
      </c>
      <c r="H2192" t="s">
        <v>311</v>
      </c>
      <c r="I2192">
        <v>2014</v>
      </c>
      <c r="J2192" t="s">
        <v>312</v>
      </c>
      <c r="K2192">
        <v>14.185</v>
      </c>
    </row>
    <row r="2193" spans="1:11">
      <c r="A2193" t="s">
        <v>587</v>
      </c>
      <c r="B2193">
        <v>499</v>
      </c>
      <c r="C2193" t="s">
        <v>409</v>
      </c>
      <c r="D2193" t="s">
        <v>410</v>
      </c>
      <c r="E2193">
        <v>180632</v>
      </c>
      <c r="F2193">
        <v>0</v>
      </c>
      <c r="G2193" t="s">
        <v>310</v>
      </c>
      <c r="H2193" t="s">
        <v>311</v>
      </c>
      <c r="I2193">
        <v>2014</v>
      </c>
      <c r="J2193" t="s">
        <v>312</v>
      </c>
      <c r="K2193">
        <v>0.01</v>
      </c>
    </row>
    <row r="2194" spans="1:11">
      <c r="A2194" t="s">
        <v>587</v>
      </c>
      <c r="B2194">
        <v>516</v>
      </c>
      <c r="C2194" t="s">
        <v>411</v>
      </c>
      <c r="D2194" t="s">
        <v>412</v>
      </c>
      <c r="E2194">
        <v>180632</v>
      </c>
      <c r="F2194">
        <v>0</v>
      </c>
      <c r="G2194" t="s">
        <v>310</v>
      </c>
      <c r="H2194" t="s">
        <v>311</v>
      </c>
      <c r="I2194">
        <v>2014</v>
      </c>
      <c r="J2194" t="s">
        <v>312</v>
      </c>
      <c r="K2194">
        <v>46.981999999999999</v>
      </c>
    </row>
    <row r="2195" spans="1:11">
      <c r="A2195" t="s">
        <v>587</v>
      </c>
      <c r="B2195">
        <v>528</v>
      </c>
      <c r="C2195" t="s">
        <v>413</v>
      </c>
      <c r="D2195" t="s">
        <v>414</v>
      </c>
      <c r="E2195">
        <v>180632</v>
      </c>
      <c r="F2195">
        <v>0</v>
      </c>
      <c r="G2195" t="s">
        <v>310</v>
      </c>
      <c r="H2195" t="s">
        <v>311</v>
      </c>
      <c r="I2195">
        <v>2014</v>
      </c>
      <c r="J2195" t="s">
        <v>312</v>
      </c>
      <c r="K2195">
        <v>72665.3010228684</v>
      </c>
    </row>
    <row r="2196" spans="1:11">
      <c r="A2196" t="s">
        <v>587</v>
      </c>
      <c r="B2196">
        <v>540</v>
      </c>
      <c r="C2196" t="s">
        <v>615</v>
      </c>
      <c r="D2196" t="s">
        <v>616</v>
      </c>
      <c r="E2196">
        <v>180632</v>
      </c>
      <c r="F2196">
        <v>0</v>
      </c>
      <c r="G2196" t="s">
        <v>310</v>
      </c>
      <c r="H2196" t="s">
        <v>311</v>
      </c>
      <c r="I2196">
        <v>2014</v>
      </c>
      <c r="J2196" t="s">
        <v>312</v>
      </c>
      <c r="K2196">
        <v>0.433</v>
      </c>
    </row>
    <row r="2197" spans="1:11">
      <c r="A2197" t="s">
        <v>587</v>
      </c>
      <c r="B2197">
        <v>554</v>
      </c>
      <c r="C2197" t="s">
        <v>415</v>
      </c>
      <c r="D2197" t="s">
        <v>416</v>
      </c>
      <c r="E2197">
        <v>180632</v>
      </c>
      <c r="F2197">
        <v>0</v>
      </c>
      <c r="G2197" t="s">
        <v>310</v>
      </c>
      <c r="H2197" t="s">
        <v>311</v>
      </c>
      <c r="I2197">
        <v>2014</v>
      </c>
      <c r="J2197" t="s">
        <v>312</v>
      </c>
      <c r="K2197">
        <v>31985.775052064499</v>
      </c>
    </row>
    <row r="2198" spans="1:11">
      <c r="A2198" t="s">
        <v>587</v>
      </c>
      <c r="B2198">
        <v>558</v>
      </c>
      <c r="C2198" t="s">
        <v>521</v>
      </c>
      <c r="D2198" t="s">
        <v>522</v>
      </c>
      <c r="E2198">
        <v>180632</v>
      </c>
      <c r="F2198">
        <v>0</v>
      </c>
      <c r="G2198" t="s">
        <v>310</v>
      </c>
      <c r="H2198" t="s">
        <v>311</v>
      </c>
      <c r="I2198">
        <v>2014</v>
      </c>
      <c r="J2198" t="s">
        <v>312</v>
      </c>
      <c r="K2198">
        <v>2.7389999999999999</v>
      </c>
    </row>
    <row r="2199" spans="1:11">
      <c r="A2199" t="s">
        <v>587</v>
      </c>
      <c r="B2199">
        <v>579</v>
      </c>
      <c r="C2199" t="s">
        <v>417</v>
      </c>
      <c r="D2199" t="s">
        <v>418</v>
      </c>
      <c r="E2199">
        <v>180632</v>
      </c>
      <c r="F2199">
        <v>0</v>
      </c>
      <c r="G2199" t="s">
        <v>310</v>
      </c>
      <c r="H2199" t="s">
        <v>311</v>
      </c>
      <c r="I2199">
        <v>2014</v>
      </c>
      <c r="J2199" t="s">
        <v>312</v>
      </c>
      <c r="K2199">
        <v>5578.509</v>
      </c>
    </row>
    <row r="2200" spans="1:11">
      <c r="A2200" t="s">
        <v>587</v>
      </c>
      <c r="B2200">
        <v>591</v>
      </c>
      <c r="C2200" t="s">
        <v>421</v>
      </c>
      <c r="D2200" t="s">
        <v>422</v>
      </c>
      <c r="E2200">
        <v>180632</v>
      </c>
      <c r="F2200">
        <v>0</v>
      </c>
      <c r="G2200" t="s">
        <v>310</v>
      </c>
      <c r="H2200" t="s">
        <v>311</v>
      </c>
      <c r="I2200">
        <v>2014</v>
      </c>
      <c r="J2200" t="s">
        <v>312</v>
      </c>
      <c r="K2200">
        <v>2179.663</v>
      </c>
    </row>
    <row r="2201" spans="1:11">
      <c r="A2201" t="s">
        <v>587</v>
      </c>
      <c r="B2201">
        <v>604</v>
      </c>
      <c r="C2201" t="s">
        <v>523</v>
      </c>
      <c r="D2201" t="s">
        <v>524</v>
      </c>
      <c r="E2201">
        <v>180632</v>
      </c>
      <c r="F2201">
        <v>0</v>
      </c>
      <c r="G2201" t="s">
        <v>310</v>
      </c>
      <c r="H2201" t="s">
        <v>311</v>
      </c>
      <c r="I2201">
        <v>2014</v>
      </c>
      <c r="J2201" t="s">
        <v>312</v>
      </c>
      <c r="K2201">
        <v>2457.67686</v>
      </c>
    </row>
    <row r="2202" spans="1:11">
      <c r="A2202" t="s">
        <v>587</v>
      </c>
      <c r="B2202">
        <v>616</v>
      </c>
      <c r="C2202" t="s">
        <v>427</v>
      </c>
      <c r="D2202" t="s">
        <v>428</v>
      </c>
      <c r="E2202">
        <v>180632</v>
      </c>
      <c r="F2202">
        <v>0</v>
      </c>
      <c r="G2202" t="s">
        <v>310</v>
      </c>
      <c r="H2202" t="s">
        <v>311</v>
      </c>
      <c r="I2202">
        <v>2014</v>
      </c>
      <c r="J2202" t="s">
        <v>312</v>
      </c>
      <c r="K2202">
        <v>206229.45499999999</v>
      </c>
    </row>
    <row r="2203" spans="1:11">
      <c r="A2203" t="s">
        <v>587</v>
      </c>
      <c r="B2203">
        <v>620</v>
      </c>
      <c r="C2203" t="s">
        <v>429</v>
      </c>
      <c r="D2203" t="s">
        <v>430</v>
      </c>
      <c r="E2203">
        <v>180632</v>
      </c>
      <c r="F2203">
        <v>0</v>
      </c>
      <c r="G2203" t="s">
        <v>310</v>
      </c>
      <c r="H2203" t="s">
        <v>311</v>
      </c>
      <c r="I2203">
        <v>2014</v>
      </c>
      <c r="J2203" t="s">
        <v>312</v>
      </c>
      <c r="K2203">
        <v>4612.5770000000002</v>
      </c>
    </row>
    <row r="2204" spans="1:11">
      <c r="A2204" t="s">
        <v>587</v>
      </c>
      <c r="B2204">
        <v>642</v>
      </c>
      <c r="C2204" t="s">
        <v>431</v>
      </c>
      <c r="D2204" t="s">
        <v>432</v>
      </c>
      <c r="E2204">
        <v>180632</v>
      </c>
      <c r="F2204">
        <v>0</v>
      </c>
      <c r="G2204" t="s">
        <v>310</v>
      </c>
      <c r="H2204" t="s">
        <v>311</v>
      </c>
      <c r="I2204">
        <v>2014</v>
      </c>
      <c r="J2204" t="s">
        <v>312</v>
      </c>
      <c r="K2204">
        <v>13533.587</v>
      </c>
    </row>
    <row r="2205" spans="1:11">
      <c r="A2205" t="s">
        <v>587</v>
      </c>
      <c r="B2205">
        <v>643</v>
      </c>
      <c r="C2205" t="s">
        <v>575</v>
      </c>
      <c r="D2205" t="s">
        <v>576</v>
      </c>
      <c r="E2205">
        <v>180632</v>
      </c>
      <c r="F2205">
        <v>0</v>
      </c>
      <c r="G2205" t="s">
        <v>310</v>
      </c>
      <c r="H2205" t="s">
        <v>311</v>
      </c>
      <c r="I2205">
        <v>2014</v>
      </c>
      <c r="J2205" t="s">
        <v>312</v>
      </c>
      <c r="K2205">
        <v>54588.538999999997</v>
      </c>
    </row>
    <row r="2206" spans="1:11">
      <c r="A2206" t="s">
        <v>587</v>
      </c>
      <c r="B2206">
        <v>682</v>
      </c>
      <c r="C2206" t="s">
        <v>527</v>
      </c>
      <c r="D2206" t="s">
        <v>528</v>
      </c>
      <c r="E2206">
        <v>180632</v>
      </c>
      <c r="F2206">
        <v>0</v>
      </c>
      <c r="G2206" t="s">
        <v>310</v>
      </c>
      <c r="H2206" t="s">
        <v>311</v>
      </c>
      <c r="I2206">
        <v>2014</v>
      </c>
      <c r="J2206" t="s">
        <v>312</v>
      </c>
      <c r="K2206">
        <v>573.37300000000005</v>
      </c>
    </row>
    <row r="2207" spans="1:11">
      <c r="A2207" t="s">
        <v>587</v>
      </c>
      <c r="B2207">
        <v>688</v>
      </c>
      <c r="C2207" t="s">
        <v>531</v>
      </c>
      <c r="D2207" t="s">
        <v>532</v>
      </c>
      <c r="E2207">
        <v>180632</v>
      </c>
      <c r="F2207">
        <v>0</v>
      </c>
      <c r="G2207" t="s">
        <v>310</v>
      </c>
      <c r="H2207" t="s">
        <v>311</v>
      </c>
      <c r="I2207">
        <v>2014</v>
      </c>
      <c r="J2207" t="s">
        <v>312</v>
      </c>
      <c r="K2207">
        <v>17602.281999999999</v>
      </c>
    </row>
    <row r="2208" spans="1:11">
      <c r="A2208" t="s">
        <v>587</v>
      </c>
      <c r="B2208">
        <v>699</v>
      </c>
      <c r="C2208" t="s">
        <v>433</v>
      </c>
      <c r="D2208" t="s">
        <v>434</v>
      </c>
      <c r="E2208">
        <v>180632</v>
      </c>
      <c r="F2208">
        <v>0</v>
      </c>
      <c r="G2208" t="s">
        <v>310</v>
      </c>
      <c r="H2208" t="s">
        <v>311</v>
      </c>
      <c r="I2208">
        <v>2014</v>
      </c>
      <c r="J2208" t="s">
        <v>312</v>
      </c>
      <c r="K2208">
        <v>549.52599999999995</v>
      </c>
    </row>
    <row r="2209" spans="1:11">
      <c r="A2209" t="s">
        <v>587</v>
      </c>
      <c r="B2209">
        <v>702</v>
      </c>
      <c r="C2209" t="s">
        <v>533</v>
      </c>
      <c r="D2209" t="s">
        <v>534</v>
      </c>
      <c r="E2209">
        <v>180632</v>
      </c>
      <c r="F2209">
        <v>0</v>
      </c>
      <c r="G2209" t="s">
        <v>310</v>
      </c>
      <c r="H2209" t="s">
        <v>311</v>
      </c>
      <c r="I2209">
        <v>2014</v>
      </c>
      <c r="J2209" t="s">
        <v>312</v>
      </c>
      <c r="K2209">
        <v>14890.037867417899</v>
      </c>
    </row>
    <row r="2210" spans="1:11">
      <c r="A2210" t="s">
        <v>587</v>
      </c>
      <c r="B2210">
        <v>703</v>
      </c>
      <c r="C2210" t="s">
        <v>435</v>
      </c>
      <c r="D2210" t="s">
        <v>436</v>
      </c>
      <c r="E2210">
        <v>180632</v>
      </c>
      <c r="F2210">
        <v>0</v>
      </c>
      <c r="G2210" t="s">
        <v>310</v>
      </c>
      <c r="H2210" t="s">
        <v>311</v>
      </c>
      <c r="I2210">
        <v>2014</v>
      </c>
      <c r="J2210" t="s">
        <v>312</v>
      </c>
      <c r="K2210">
        <v>53021.715730000004</v>
      </c>
    </row>
    <row r="2211" spans="1:11">
      <c r="A2211" t="s">
        <v>587</v>
      </c>
      <c r="B2211">
        <v>704</v>
      </c>
      <c r="C2211" t="s">
        <v>535</v>
      </c>
      <c r="D2211" t="s">
        <v>536</v>
      </c>
      <c r="E2211">
        <v>180632</v>
      </c>
      <c r="F2211">
        <v>0</v>
      </c>
      <c r="G2211" t="s">
        <v>310</v>
      </c>
      <c r="H2211" t="s">
        <v>311</v>
      </c>
      <c r="I2211">
        <v>2014</v>
      </c>
      <c r="J2211" t="s">
        <v>312</v>
      </c>
      <c r="K2211">
        <v>4230.1880000000001</v>
      </c>
    </row>
    <row r="2212" spans="1:11">
      <c r="A2212" t="s">
        <v>587</v>
      </c>
      <c r="B2212">
        <v>705</v>
      </c>
      <c r="C2212" t="s">
        <v>437</v>
      </c>
      <c r="D2212" t="s">
        <v>438</v>
      </c>
      <c r="E2212">
        <v>180632</v>
      </c>
      <c r="F2212">
        <v>0</v>
      </c>
      <c r="G2212" t="s">
        <v>310</v>
      </c>
      <c r="H2212" t="s">
        <v>311</v>
      </c>
      <c r="I2212">
        <v>2014</v>
      </c>
      <c r="J2212" t="s">
        <v>312</v>
      </c>
      <c r="K2212">
        <v>1418.951</v>
      </c>
    </row>
    <row r="2213" spans="1:11">
      <c r="A2213" t="s">
        <v>587</v>
      </c>
      <c r="B2213">
        <v>710</v>
      </c>
      <c r="C2213" t="s">
        <v>439</v>
      </c>
      <c r="D2213" t="s">
        <v>440</v>
      </c>
      <c r="E2213">
        <v>180632</v>
      </c>
      <c r="F2213">
        <v>0</v>
      </c>
      <c r="G2213" t="s">
        <v>310</v>
      </c>
      <c r="H2213" t="s">
        <v>311</v>
      </c>
      <c r="I2213">
        <v>2014</v>
      </c>
      <c r="J2213" t="s">
        <v>312</v>
      </c>
      <c r="K2213">
        <v>5375.7703988571802</v>
      </c>
    </row>
    <row r="2214" spans="1:11">
      <c r="A2214" t="s">
        <v>587</v>
      </c>
      <c r="B2214">
        <v>716</v>
      </c>
      <c r="C2214" t="s">
        <v>471</v>
      </c>
      <c r="D2214" t="s">
        <v>472</v>
      </c>
      <c r="E2214">
        <v>180632</v>
      </c>
      <c r="F2214">
        <v>0</v>
      </c>
      <c r="G2214" t="s">
        <v>310</v>
      </c>
      <c r="H2214" t="s">
        <v>311</v>
      </c>
      <c r="I2214">
        <v>2014</v>
      </c>
      <c r="J2214" t="s">
        <v>312</v>
      </c>
      <c r="K2214">
        <v>15.85397</v>
      </c>
    </row>
    <row r="2215" spans="1:11">
      <c r="A2215" t="s">
        <v>587</v>
      </c>
      <c r="B2215">
        <v>724</v>
      </c>
      <c r="C2215" t="s">
        <v>441</v>
      </c>
      <c r="D2215" t="s">
        <v>442</v>
      </c>
      <c r="E2215">
        <v>180632</v>
      </c>
      <c r="F2215">
        <v>0</v>
      </c>
      <c r="G2215" t="s">
        <v>310</v>
      </c>
      <c r="H2215" t="s">
        <v>311</v>
      </c>
      <c r="I2215">
        <v>2014</v>
      </c>
      <c r="J2215" t="s">
        <v>312</v>
      </c>
      <c r="K2215">
        <v>136843.45119309399</v>
      </c>
    </row>
    <row r="2216" spans="1:11">
      <c r="A2216" t="s">
        <v>587</v>
      </c>
      <c r="B2216">
        <v>748</v>
      </c>
      <c r="C2216" t="s">
        <v>537</v>
      </c>
      <c r="D2216" t="s">
        <v>538</v>
      </c>
      <c r="E2216">
        <v>180632</v>
      </c>
      <c r="F2216">
        <v>0</v>
      </c>
      <c r="G2216" t="s">
        <v>310</v>
      </c>
      <c r="H2216" t="s">
        <v>311</v>
      </c>
      <c r="I2216">
        <v>2014</v>
      </c>
      <c r="J2216" t="s">
        <v>312</v>
      </c>
      <c r="K2216">
        <v>4.8445929999999997</v>
      </c>
    </row>
    <row r="2217" spans="1:11">
      <c r="A2217" t="s">
        <v>587</v>
      </c>
      <c r="B2217">
        <v>752</v>
      </c>
      <c r="C2217" t="s">
        <v>443</v>
      </c>
      <c r="D2217" t="s">
        <v>444</v>
      </c>
      <c r="E2217">
        <v>180632</v>
      </c>
      <c r="F2217">
        <v>0</v>
      </c>
      <c r="G2217" t="s">
        <v>310</v>
      </c>
      <c r="H2217" t="s">
        <v>311</v>
      </c>
      <c r="I2217">
        <v>2014</v>
      </c>
      <c r="J2217" t="s">
        <v>312</v>
      </c>
      <c r="K2217">
        <v>60310.872001520002</v>
      </c>
    </row>
    <row r="2218" spans="1:11">
      <c r="A2218" t="s">
        <v>587</v>
      </c>
      <c r="B2218">
        <v>757</v>
      </c>
      <c r="C2218" t="s">
        <v>445</v>
      </c>
      <c r="D2218" t="s">
        <v>446</v>
      </c>
      <c r="E2218">
        <v>180632</v>
      </c>
      <c r="F2218">
        <v>0</v>
      </c>
      <c r="G2218" t="s">
        <v>310</v>
      </c>
      <c r="H2218" t="s">
        <v>311</v>
      </c>
      <c r="I2218">
        <v>2014</v>
      </c>
      <c r="J2218" t="s">
        <v>312</v>
      </c>
      <c r="K2218">
        <v>490096.01559315599</v>
      </c>
    </row>
    <row r="2219" spans="1:11">
      <c r="A2219" t="s">
        <v>587</v>
      </c>
      <c r="B2219">
        <v>764</v>
      </c>
      <c r="C2219" t="s">
        <v>447</v>
      </c>
      <c r="D2219" t="s">
        <v>448</v>
      </c>
      <c r="E2219">
        <v>180632</v>
      </c>
      <c r="F2219">
        <v>0</v>
      </c>
      <c r="G2219" t="s">
        <v>310</v>
      </c>
      <c r="H2219" t="s">
        <v>311</v>
      </c>
      <c r="I2219">
        <v>2014</v>
      </c>
      <c r="J2219" t="s">
        <v>312</v>
      </c>
      <c r="K2219">
        <v>3165.1970000000001</v>
      </c>
    </row>
    <row r="2220" spans="1:11">
      <c r="A2220" t="s">
        <v>587</v>
      </c>
      <c r="B2220">
        <v>784</v>
      </c>
      <c r="C2220" t="s">
        <v>539</v>
      </c>
      <c r="D2220" t="s">
        <v>540</v>
      </c>
      <c r="E2220">
        <v>180632</v>
      </c>
      <c r="F2220">
        <v>0</v>
      </c>
      <c r="G2220" t="s">
        <v>310</v>
      </c>
      <c r="H2220" t="s">
        <v>311</v>
      </c>
      <c r="I2220">
        <v>2014</v>
      </c>
      <c r="J2220" t="s">
        <v>312</v>
      </c>
      <c r="K2220">
        <v>43537.200634780602</v>
      </c>
    </row>
    <row r="2221" spans="1:11">
      <c r="A2221" t="s">
        <v>587</v>
      </c>
      <c r="B2221">
        <v>788</v>
      </c>
      <c r="C2221" t="s">
        <v>541</v>
      </c>
      <c r="D2221" t="s">
        <v>542</v>
      </c>
      <c r="E2221">
        <v>180632</v>
      </c>
      <c r="F2221">
        <v>0</v>
      </c>
      <c r="G2221" t="s">
        <v>310</v>
      </c>
      <c r="H2221" t="s">
        <v>311</v>
      </c>
      <c r="I2221">
        <v>2014</v>
      </c>
      <c r="J2221" t="s">
        <v>312</v>
      </c>
      <c r="K2221">
        <v>23448.527999999998</v>
      </c>
    </row>
    <row r="2222" spans="1:11">
      <c r="A2222" t="s">
        <v>587</v>
      </c>
      <c r="B2222">
        <v>792</v>
      </c>
      <c r="C2222" t="s">
        <v>451</v>
      </c>
      <c r="D2222" t="s">
        <v>452</v>
      </c>
      <c r="E2222">
        <v>180632</v>
      </c>
      <c r="F2222">
        <v>0</v>
      </c>
      <c r="G2222" t="s">
        <v>310</v>
      </c>
      <c r="H2222" t="s">
        <v>311</v>
      </c>
      <c r="I2222">
        <v>2014</v>
      </c>
      <c r="J2222" t="s">
        <v>312</v>
      </c>
      <c r="K2222">
        <v>73811.672999999995</v>
      </c>
    </row>
    <row r="2223" spans="1:11">
      <c r="A2223" t="s">
        <v>587</v>
      </c>
      <c r="B2223">
        <v>804</v>
      </c>
      <c r="C2223" t="s">
        <v>453</v>
      </c>
      <c r="D2223" t="s">
        <v>454</v>
      </c>
      <c r="E2223">
        <v>180632</v>
      </c>
      <c r="F2223">
        <v>0</v>
      </c>
      <c r="G2223" t="s">
        <v>310</v>
      </c>
      <c r="H2223" t="s">
        <v>311</v>
      </c>
      <c r="I2223">
        <v>2014</v>
      </c>
      <c r="J2223" t="s">
        <v>312</v>
      </c>
      <c r="K2223">
        <v>46024.77</v>
      </c>
    </row>
    <row r="2224" spans="1:11">
      <c r="A2224" t="s">
        <v>587</v>
      </c>
      <c r="B2224">
        <v>807</v>
      </c>
      <c r="C2224" t="s">
        <v>455</v>
      </c>
      <c r="D2224" t="s">
        <v>456</v>
      </c>
      <c r="E2224">
        <v>180632</v>
      </c>
      <c r="F2224">
        <v>0</v>
      </c>
      <c r="G2224" t="s">
        <v>310</v>
      </c>
      <c r="H2224" t="s">
        <v>311</v>
      </c>
      <c r="I2224">
        <v>2014</v>
      </c>
      <c r="J2224" t="s">
        <v>312</v>
      </c>
      <c r="K2224">
        <v>277.55399999999997</v>
      </c>
    </row>
    <row r="2225" spans="1:11">
      <c r="A2225" t="s">
        <v>587</v>
      </c>
      <c r="B2225">
        <v>818</v>
      </c>
      <c r="C2225" t="s">
        <v>457</v>
      </c>
      <c r="D2225" t="s">
        <v>458</v>
      </c>
      <c r="E2225">
        <v>180632</v>
      </c>
      <c r="F2225">
        <v>0</v>
      </c>
      <c r="G2225" t="s">
        <v>310</v>
      </c>
      <c r="H2225" t="s">
        <v>311</v>
      </c>
      <c r="I2225">
        <v>2014</v>
      </c>
      <c r="J2225" t="s">
        <v>312</v>
      </c>
      <c r="K2225">
        <v>75256.41</v>
      </c>
    </row>
    <row r="2226" spans="1:11">
      <c r="A2226" t="s">
        <v>587</v>
      </c>
      <c r="B2226">
        <v>826</v>
      </c>
      <c r="C2226" t="s">
        <v>459</v>
      </c>
      <c r="D2226" t="s">
        <v>460</v>
      </c>
      <c r="E2226">
        <v>180632</v>
      </c>
      <c r="F2226">
        <v>0</v>
      </c>
      <c r="G2226" t="s">
        <v>310</v>
      </c>
      <c r="H2226" t="s">
        <v>311</v>
      </c>
      <c r="I2226">
        <v>2014</v>
      </c>
      <c r="J2226" t="s">
        <v>312</v>
      </c>
      <c r="K2226">
        <v>139294.921</v>
      </c>
    </row>
    <row r="2227" spans="1:11">
      <c r="A2227" t="s">
        <v>587</v>
      </c>
      <c r="B2227">
        <v>842</v>
      </c>
      <c r="C2227" t="s">
        <v>461</v>
      </c>
      <c r="D2227" t="s">
        <v>462</v>
      </c>
      <c r="E2227">
        <v>180632</v>
      </c>
      <c r="F2227">
        <v>0</v>
      </c>
      <c r="G2227" t="s">
        <v>310</v>
      </c>
      <c r="H2227" t="s">
        <v>311</v>
      </c>
      <c r="I2227">
        <v>2014</v>
      </c>
      <c r="J2227" t="s">
        <v>312</v>
      </c>
      <c r="K2227">
        <v>167733.163</v>
      </c>
    </row>
    <row r="2228" spans="1:11">
      <c r="A2228" t="s">
        <v>587</v>
      </c>
      <c r="B2228">
        <v>858</v>
      </c>
      <c r="C2228" t="s">
        <v>545</v>
      </c>
      <c r="D2228" t="s">
        <v>546</v>
      </c>
      <c r="E2228">
        <v>180632</v>
      </c>
      <c r="F2228">
        <v>0</v>
      </c>
      <c r="G2228" t="s">
        <v>310</v>
      </c>
      <c r="H2228" t="s">
        <v>311</v>
      </c>
      <c r="I2228">
        <v>2014</v>
      </c>
      <c r="J2228" t="s">
        <v>312</v>
      </c>
      <c r="K2228">
        <v>15.831</v>
      </c>
    </row>
    <row r="2229" spans="1:11">
      <c r="A2229" t="s">
        <v>587</v>
      </c>
      <c r="B2229">
        <v>887</v>
      </c>
      <c r="C2229" t="s">
        <v>619</v>
      </c>
      <c r="D2229" t="s">
        <v>620</v>
      </c>
      <c r="E2229">
        <v>180632</v>
      </c>
      <c r="F2229">
        <v>0</v>
      </c>
      <c r="G2229" t="s">
        <v>310</v>
      </c>
      <c r="H2229" t="s">
        <v>311</v>
      </c>
      <c r="I2229">
        <v>2014</v>
      </c>
      <c r="J2229" t="s">
        <v>312</v>
      </c>
      <c r="K2229">
        <v>1.7000000000000001E-2</v>
      </c>
    </row>
    <row r="2230" spans="1:11">
      <c r="A2230" t="s">
        <v>587</v>
      </c>
      <c r="B2230">
        <v>894</v>
      </c>
      <c r="C2230" t="s">
        <v>547</v>
      </c>
      <c r="D2230" t="s">
        <v>548</v>
      </c>
      <c r="E2230">
        <v>180632</v>
      </c>
      <c r="F2230">
        <v>0</v>
      </c>
      <c r="G2230" t="s">
        <v>310</v>
      </c>
      <c r="H2230" t="s">
        <v>311</v>
      </c>
      <c r="I2230">
        <v>2014</v>
      </c>
      <c r="J2230" t="s">
        <v>312</v>
      </c>
      <c r="K2230">
        <v>138.13771800000001</v>
      </c>
    </row>
    <row r="2231" spans="1:11">
      <c r="A2231" t="s">
        <v>587</v>
      </c>
      <c r="B2231">
        <v>12</v>
      </c>
      <c r="C2231" t="s">
        <v>611</v>
      </c>
      <c r="D2231" t="s">
        <v>612</v>
      </c>
      <c r="E2231">
        <v>180631</v>
      </c>
      <c r="F2231">
        <v>0</v>
      </c>
      <c r="G2231" t="s">
        <v>310</v>
      </c>
      <c r="H2231" t="s">
        <v>311</v>
      </c>
      <c r="I2231">
        <v>2014</v>
      </c>
      <c r="J2231" t="s">
        <v>312</v>
      </c>
      <c r="K2231">
        <v>0.41599999999999998</v>
      </c>
    </row>
    <row r="2232" spans="1:11">
      <c r="A2232" t="s">
        <v>587</v>
      </c>
      <c r="B2232">
        <v>32</v>
      </c>
      <c r="C2232" t="s">
        <v>315</v>
      </c>
      <c r="D2232" t="s">
        <v>316</v>
      </c>
      <c r="E2232">
        <v>180631</v>
      </c>
      <c r="F2232">
        <v>0</v>
      </c>
      <c r="G2232" t="s">
        <v>310</v>
      </c>
      <c r="H2232" t="s">
        <v>311</v>
      </c>
      <c r="I2232">
        <v>2014</v>
      </c>
      <c r="J2232" t="s">
        <v>312</v>
      </c>
      <c r="K2232">
        <v>2328.1389800000002</v>
      </c>
    </row>
    <row r="2233" spans="1:11">
      <c r="A2233" t="s">
        <v>587</v>
      </c>
      <c r="B2233">
        <v>36</v>
      </c>
      <c r="C2233" t="s">
        <v>317</v>
      </c>
      <c r="D2233" t="s">
        <v>318</v>
      </c>
      <c r="E2233">
        <v>180631</v>
      </c>
      <c r="F2233">
        <v>0</v>
      </c>
      <c r="G2233" t="s">
        <v>310</v>
      </c>
      <c r="H2233" t="s">
        <v>311</v>
      </c>
      <c r="I2233">
        <v>2014</v>
      </c>
      <c r="J2233" t="s">
        <v>312</v>
      </c>
      <c r="K2233">
        <v>60549.944000000003</v>
      </c>
    </row>
    <row r="2234" spans="1:11">
      <c r="A2234" t="s">
        <v>587</v>
      </c>
      <c r="B2234">
        <v>40</v>
      </c>
      <c r="C2234" t="s">
        <v>319</v>
      </c>
      <c r="D2234" t="s">
        <v>320</v>
      </c>
      <c r="E2234">
        <v>180631</v>
      </c>
      <c r="F2234">
        <v>0</v>
      </c>
      <c r="G2234" t="s">
        <v>310</v>
      </c>
      <c r="H2234" t="s">
        <v>311</v>
      </c>
      <c r="I2234">
        <v>2014</v>
      </c>
      <c r="J2234" t="s">
        <v>312</v>
      </c>
      <c r="K2234">
        <v>180032.24916502199</v>
      </c>
    </row>
    <row r="2235" spans="1:11">
      <c r="A2235" t="s">
        <v>587</v>
      </c>
      <c r="B2235">
        <v>48</v>
      </c>
      <c r="C2235" t="s">
        <v>477</v>
      </c>
      <c r="D2235" t="s">
        <v>478</v>
      </c>
      <c r="E2235">
        <v>180631</v>
      </c>
      <c r="F2235">
        <v>0</v>
      </c>
      <c r="G2235" t="s">
        <v>310</v>
      </c>
      <c r="H2235" t="s">
        <v>311</v>
      </c>
      <c r="I2235">
        <v>2014</v>
      </c>
      <c r="J2235" t="s">
        <v>312</v>
      </c>
      <c r="K2235">
        <v>316.80399999999997</v>
      </c>
    </row>
    <row r="2236" spans="1:11">
      <c r="A2236" t="s">
        <v>587</v>
      </c>
      <c r="B2236">
        <v>51</v>
      </c>
      <c r="C2236" t="s">
        <v>321</v>
      </c>
      <c r="D2236" t="s">
        <v>322</v>
      </c>
      <c r="E2236">
        <v>180631</v>
      </c>
      <c r="F2236">
        <v>0</v>
      </c>
      <c r="G2236" t="s">
        <v>310</v>
      </c>
      <c r="H2236" t="s">
        <v>311</v>
      </c>
      <c r="I2236">
        <v>2014</v>
      </c>
      <c r="J2236" t="s">
        <v>312</v>
      </c>
      <c r="K2236">
        <v>18.271999999999998</v>
      </c>
    </row>
    <row r="2237" spans="1:11">
      <c r="A2237" t="s">
        <v>587</v>
      </c>
      <c r="B2237">
        <v>56</v>
      </c>
      <c r="C2237" t="s">
        <v>325</v>
      </c>
      <c r="D2237" t="s">
        <v>326</v>
      </c>
      <c r="E2237">
        <v>180631</v>
      </c>
      <c r="F2237">
        <v>0</v>
      </c>
      <c r="G2237" t="s">
        <v>310</v>
      </c>
      <c r="H2237" t="s">
        <v>311</v>
      </c>
      <c r="I2237">
        <v>2014</v>
      </c>
      <c r="J2237" t="s">
        <v>312</v>
      </c>
      <c r="K2237">
        <v>99166.138495599007</v>
      </c>
    </row>
    <row r="2238" spans="1:11">
      <c r="A2238" t="s">
        <v>587</v>
      </c>
      <c r="B2238">
        <v>68</v>
      </c>
      <c r="C2238" t="s">
        <v>327</v>
      </c>
      <c r="D2238" t="s">
        <v>328</v>
      </c>
      <c r="E2238">
        <v>180631</v>
      </c>
      <c r="F2238">
        <v>0</v>
      </c>
      <c r="G2238" t="s">
        <v>310</v>
      </c>
      <c r="H2238" t="s">
        <v>311</v>
      </c>
      <c r="I2238">
        <v>2014</v>
      </c>
      <c r="J2238" t="s">
        <v>312</v>
      </c>
      <c r="K2238">
        <v>6.9056499999999996</v>
      </c>
    </row>
    <row r="2239" spans="1:11">
      <c r="A2239" t="s">
        <v>587</v>
      </c>
      <c r="B2239">
        <v>70</v>
      </c>
      <c r="C2239" t="s">
        <v>329</v>
      </c>
      <c r="D2239" t="s">
        <v>330</v>
      </c>
      <c r="E2239">
        <v>180631</v>
      </c>
      <c r="F2239">
        <v>0</v>
      </c>
      <c r="G2239" t="s">
        <v>310</v>
      </c>
      <c r="H2239" t="s">
        <v>311</v>
      </c>
      <c r="I2239">
        <v>2014</v>
      </c>
      <c r="J2239" t="s">
        <v>312</v>
      </c>
      <c r="K2239">
        <v>68.536000000000001</v>
      </c>
    </row>
    <row r="2240" spans="1:11">
      <c r="A2240" t="s">
        <v>587</v>
      </c>
      <c r="B2240">
        <v>72</v>
      </c>
      <c r="C2240" t="s">
        <v>479</v>
      </c>
      <c r="D2240" t="s">
        <v>480</v>
      </c>
      <c r="E2240">
        <v>180631</v>
      </c>
      <c r="F2240">
        <v>0</v>
      </c>
      <c r="G2240" t="s">
        <v>310</v>
      </c>
      <c r="H2240" t="s">
        <v>311</v>
      </c>
      <c r="I2240">
        <v>2014</v>
      </c>
      <c r="J2240" t="s">
        <v>312</v>
      </c>
      <c r="K2240">
        <v>7.0911643799999993E-2</v>
      </c>
    </row>
    <row r="2241" spans="1:11">
      <c r="A2241" t="s">
        <v>587</v>
      </c>
      <c r="B2241">
        <v>76</v>
      </c>
      <c r="C2241" t="s">
        <v>331</v>
      </c>
      <c r="D2241" t="s">
        <v>332</v>
      </c>
      <c r="E2241">
        <v>180631</v>
      </c>
      <c r="F2241">
        <v>0</v>
      </c>
      <c r="G2241" t="s">
        <v>310</v>
      </c>
      <c r="H2241" t="s">
        <v>311</v>
      </c>
      <c r="I2241">
        <v>2014</v>
      </c>
      <c r="J2241" t="s">
        <v>312</v>
      </c>
      <c r="K2241">
        <v>4817.2960000000003</v>
      </c>
    </row>
    <row r="2242" spans="1:11">
      <c r="A2242" t="s">
        <v>587</v>
      </c>
      <c r="B2242">
        <v>84</v>
      </c>
      <c r="C2242" t="s">
        <v>567</v>
      </c>
      <c r="D2242" t="s">
        <v>568</v>
      </c>
      <c r="E2242">
        <v>180631</v>
      </c>
      <c r="F2242">
        <v>0</v>
      </c>
      <c r="G2242" t="s">
        <v>310</v>
      </c>
      <c r="H2242" t="s">
        <v>311</v>
      </c>
      <c r="I2242">
        <v>2014</v>
      </c>
      <c r="J2242" t="s">
        <v>312</v>
      </c>
      <c r="K2242">
        <v>0.30299999999999999</v>
      </c>
    </row>
    <row r="2243" spans="1:11">
      <c r="A2243" t="s">
        <v>587</v>
      </c>
      <c r="B2243">
        <v>96</v>
      </c>
      <c r="C2243" t="s">
        <v>481</v>
      </c>
      <c r="D2243" t="s">
        <v>482</v>
      </c>
      <c r="E2243">
        <v>180631</v>
      </c>
      <c r="F2243">
        <v>0</v>
      </c>
      <c r="G2243" t="s">
        <v>310</v>
      </c>
      <c r="H2243" t="s">
        <v>311</v>
      </c>
      <c r="I2243">
        <v>2014</v>
      </c>
      <c r="J2243" t="s">
        <v>312</v>
      </c>
      <c r="K2243">
        <v>6.1369999999999996</v>
      </c>
    </row>
    <row r="2244" spans="1:11">
      <c r="A2244" t="s">
        <v>587</v>
      </c>
      <c r="B2244">
        <v>97</v>
      </c>
      <c r="C2244" t="s">
        <v>333</v>
      </c>
      <c r="D2244" t="s">
        <v>334</v>
      </c>
      <c r="E2244">
        <v>180631</v>
      </c>
      <c r="F2244">
        <v>0</v>
      </c>
      <c r="G2244" t="s">
        <v>310</v>
      </c>
      <c r="H2244" t="s">
        <v>311</v>
      </c>
      <c r="I2244">
        <v>2014</v>
      </c>
      <c r="J2244" t="s">
        <v>312</v>
      </c>
      <c r="K2244">
        <v>860732.46855600004</v>
      </c>
    </row>
    <row r="2245" spans="1:11">
      <c r="A2245" t="s">
        <v>587</v>
      </c>
      <c r="B2245">
        <v>100</v>
      </c>
      <c r="C2245" t="s">
        <v>335</v>
      </c>
      <c r="D2245" t="s">
        <v>336</v>
      </c>
      <c r="E2245">
        <v>180631</v>
      </c>
      <c r="F2245">
        <v>0</v>
      </c>
      <c r="G2245" t="s">
        <v>310</v>
      </c>
      <c r="H2245" t="s">
        <v>311</v>
      </c>
      <c r="I2245">
        <v>2014</v>
      </c>
      <c r="J2245" t="s">
        <v>312</v>
      </c>
      <c r="K2245">
        <v>23490.268</v>
      </c>
    </row>
    <row r="2246" spans="1:11">
      <c r="A2246" t="s">
        <v>587</v>
      </c>
      <c r="B2246">
        <v>112</v>
      </c>
      <c r="C2246" t="s">
        <v>569</v>
      </c>
      <c r="D2246" t="s">
        <v>570</v>
      </c>
      <c r="E2246">
        <v>180631</v>
      </c>
      <c r="F2246">
        <v>0</v>
      </c>
      <c r="G2246" t="s">
        <v>310</v>
      </c>
      <c r="H2246" t="s">
        <v>311</v>
      </c>
      <c r="I2246">
        <v>2014</v>
      </c>
      <c r="J2246" t="s">
        <v>312</v>
      </c>
      <c r="K2246">
        <v>12425</v>
      </c>
    </row>
    <row r="2247" spans="1:11">
      <c r="A2247" t="s">
        <v>587</v>
      </c>
      <c r="B2247">
        <v>120</v>
      </c>
      <c r="C2247" t="s">
        <v>571</v>
      </c>
      <c r="D2247" t="s">
        <v>572</v>
      </c>
      <c r="E2247">
        <v>180631</v>
      </c>
      <c r="F2247">
        <v>0</v>
      </c>
      <c r="G2247" t="s">
        <v>310</v>
      </c>
      <c r="H2247" t="s">
        <v>311</v>
      </c>
      <c r="I2247">
        <v>2014</v>
      </c>
      <c r="J2247" t="s">
        <v>312</v>
      </c>
      <c r="K2247">
        <v>3676.1</v>
      </c>
    </row>
    <row r="2248" spans="1:11">
      <c r="A2248" t="s">
        <v>587</v>
      </c>
      <c r="B2248">
        <v>124</v>
      </c>
      <c r="C2248" t="s">
        <v>337</v>
      </c>
      <c r="D2248" t="s">
        <v>338</v>
      </c>
      <c r="E2248">
        <v>180631</v>
      </c>
      <c r="F2248">
        <v>0</v>
      </c>
      <c r="G2248" t="s">
        <v>310</v>
      </c>
      <c r="H2248" t="s">
        <v>311</v>
      </c>
      <c r="I2248">
        <v>2014</v>
      </c>
      <c r="J2248" t="s">
        <v>312</v>
      </c>
      <c r="K2248">
        <v>124125.171</v>
      </c>
    </row>
    <row r="2249" spans="1:11">
      <c r="A2249" t="s">
        <v>587</v>
      </c>
      <c r="B2249">
        <v>144</v>
      </c>
      <c r="C2249" t="s">
        <v>339</v>
      </c>
      <c r="D2249" t="s">
        <v>340</v>
      </c>
      <c r="E2249">
        <v>180631</v>
      </c>
      <c r="F2249">
        <v>0</v>
      </c>
      <c r="G2249" t="s">
        <v>310</v>
      </c>
      <c r="H2249" t="s">
        <v>311</v>
      </c>
      <c r="I2249">
        <v>2014</v>
      </c>
      <c r="J2249" t="s">
        <v>312</v>
      </c>
      <c r="K2249">
        <v>2.149</v>
      </c>
    </row>
    <row r="2250" spans="1:11">
      <c r="A2250" t="s">
        <v>587</v>
      </c>
      <c r="B2250">
        <v>152</v>
      </c>
      <c r="C2250" t="s">
        <v>341</v>
      </c>
      <c r="D2250" t="s">
        <v>342</v>
      </c>
      <c r="E2250">
        <v>180631</v>
      </c>
      <c r="F2250">
        <v>0</v>
      </c>
      <c r="G2250" t="s">
        <v>310</v>
      </c>
      <c r="H2250" t="s">
        <v>311</v>
      </c>
      <c r="I2250">
        <v>2014</v>
      </c>
      <c r="J2250" t="s">
        <v>312</v>
      </c>
      <c r="K2250">
        <v>1667.49144</v>
      </c>
    </row>
    <row r="2251" spans="1:11">
      <c r="A2251" t="s">
        <v>587</v>
      </c>
      <c r="B2251">
        <v>156</v>
      </c>
      <c r="C2251" t="s">
        <v>343</v>
      </c>
      <c r="D2251" t="s">
        <v>344</v>
      </c>
      <c r="E2251">
        <v>180631</v>
      </c>
      <c r="F2251">
        <v>0</v>
      </c>
      <c r="G2251" t="s">
        <v>310</v>
      </c>
      <c r="H2251" t="s">
        <v>311</v>
      </c>
      <c r="I2251">
        <v>2014</v>
      </c>
      <c r="J2251" t="s">
        <v>312</v>
      </c>
      <c r="K2251">
        <v>31688.686000000002</v>
      </c>
    </row>
    <row r="2252" spans="1:11">
      <c r="A2252" t="s">
        <v>587</v>
      </c>
      <c r="B2252">
        <v>170</v>
      </c>
      <c r="C2252" t="s">
        <v>487</v>
      </c>
      <c r="D2252" t="s">
        <v>488</v>
      </c>
      <c r="E2252">
        <v>180631</v>
      </c>
      <c r="F2252">
        <v>0</v>
      </c>
      <c r="G2252" t="s">
        <v>310</v>
      </c>
      <c r="H2252" t="s">
        <v>311</v>
      </c>
      <c r="I2252">
        <v>2014</v>
      </c>
      <c r="J2252" t="s">
        <v>312</v>
      </c>
      <c r="K2252">
        <v>3864.6550000000002</v>
      </c>
    </row>
    <row r="2253" spans="1:11">
      <c r="A2253" t="s">
        <v>587</v>
      </c>
      <c r="B2253">
        <v>188</v>
      </c>
      <c r="C2253" t="s">
        <v>489</v>
      </c>
      <c r="D2253" t="s">
        <v>490</v>
      </c>
      <c r="E2253">
        <v>180631</v>
      </c>
      <c r="F2253">
        <v>0</v>
      </c>
      <c r="G2253" t="s">
        <v>310</v>
      </c>
      <c r="H2253" t="s">
        <v>311</v>
      </c>
      <c r="I2253">
        <v>2014</v>
      </c>
      <c r="J2253" t="s">
        <v>312</v>
      </c>
      <c r="K2253">
        <v>860.93200000000002</v>
      </c>
    </row>
    <row r="2254" spans="1:11">
      <c r="A2254" t="s">
        <v>587</v>
      </c>
      <c r="B2254">
        <v>191</v>
      </c>
      <c r="C2254" t="s">
        <v>345</v>
      </c>
      <c r="D2254" t="s">
        <v>346</v>
      </c>
      <c r="E2254">
        <v>180631</v>
      </c>
      <c r="F2254">
        <v>0</v>
      </c>
      <c r="G2254" t="s">
        <v>310</v>
      </c>
      <c r="H2254" t="s">
        <v>311</v>
      </c>
      <c r="I2254">
        <v>2014</v>
      </c>
      <c r="J2254" t="s">
        <v>312</v>
      </c>
      <c r="K2254">
        <v>17432.654999999999</v>
      </c>
    </row>
    <row r="2255" spans="1:11">
      <c r="A2255" t="s">
        <v>587</v>
      </c>
      <c r="B2255">
        <v>203</v>
      </c>
      <c r="C2255" t="s">
        <v>349</v>
      </c>
      <c r="D2255" t="s">
        <v>350</v>
      </c>
      <c r="E2255">
        <v>180631</v>
      </c>
      <c r="F2255">
        <v>0</v>
      </c>
      <c r="G2255" t="s">
        <v>310</v>
      </c>
      <c r="H2255" t="s">
        <v>311</v>
      </c>
      <c r="I2255">
        <v>2014</v>
      </c>
      <c r="J2255" t="s">
        <v>312</v>
      </c>
      <c r="K2255">
        <v>56862.807000000001</v>
      </c>
    </row>
    <row r="2256" spans="1:11">
      <c r="A2256" t="s">
        <v>587</v>
      </c>
      <c r="B2256">
        <v>208</v>
      </c>
      <c r="C2256" t="s">
        <v>351</v>
      </c>
      <c r="D2256" t="s">
        <v>352</v>
      </c>
      <c r="E2256">
        <v>180631</v>
      </c>
      <c r="F2256">
        <v>0</v>
      </c>
      <c r="G2256" t="s">
        <v>310</v>
      </c>
      <c r="H2256" t="s">
        <v>311</v>
      </c>
      <c r="I2256">
        <v>2014</v>
      </c>
      <c r="J2256" t="s">
        <v>312</v>
      </c>
      <c r="K2256">
        <v>36151.936999999998</v>
      </c>
    </row>
    <row r="2257" spans="1:11">
      <c r="A2257" t="s">
        <v>587</v>
      </c>
      <c r="B2257">
        <v>214</v>
      </c>
      <c r="C2257" t="s">
        <v>353</v>
      </c>
      <c r="D2257" t="s">
        <v>354</v>
      </c>
      <c r="E2257">
        <v>180631</v>
      </c>
      <c r="F2257">
        <v>0</v>
      </c>
      <c r="G2257" t="s">
        <v>310</v>
      </c>
      <c r="H2257" t="s">
        <v>311</v>
      </c>
      <c r="I2257">
        <v>2014</v>
      </c>
      <c r="J2257" t="s">
        <v>312</v>
      </c>
      <c r="K2257">
        <v>372.82668286573801</v>
      </c>
    </row>
    <row r="2258" spans="1:11">
      <c r="A2258" t="s">
        <v>587</v>
      </c>
      <c r="B2258">
        <v>218</v>
      </c>
      <c r="C2258" t="s">
        <v>355</v>
      </c>
      <c r="D2258" t="s">
        <v>356</v>
      </c>
      <c r="E2258">
        <v>180631</v>
      </c>
      <c r="F2258">
        <v>0</v>
      </c>
      <c r="G2258" t="s">
        <v>310</v>
      </c>
      <c r="H2258" t="s">
        <v>311</v>
      </c>
      <c r="I2258">
        <v>2014</v>
      </c>
      <c r="J2258" t="s">
        <v>312</v>
      </c>
      <c r="K2258">
        <v>444.33100000000002</v>
      </c>
    </row>
    <row r="2259" spans="1:11">
      <c r="A2259" t="s">
        <v>587</v>
      </c>
      <c r="B2259">
        <v>222</v>
      </c>
      <c r="C2259" t="s">
        <v>357</v>
      </c>
      <c r="D2259" t="s">
        <v>358</v>
      </c>
      <c r="E2259">
        <v>180631</v>
      </c>
      <c r="F2259">
        <v>0</v>
      </c>
      <c r="G2259" t="s">
        <v>310</v>
      </c>
      <c r="H2259" t="s">
        <v>311</v>
      </c>
      <c r="I2259">
        <v>2014</v>
      </c>
      <c r="J2259" t="s">
        <v>312</v>
      </c>
      <c r="K2259">
        <v>33.688389999999998</v>
      </c>
    </row>
    <row r="2260" spans="1:11">
      <c r="A2260" t="s">
        <v>587</v>
      </c>
      <c r="B2260">
        <v>233</v>
      </c>
      <c r="C2260" t="s">
        <v>359</v>
      </c>
      <c r="D2260" t="s">
        <v>360</v>
      </c>
      <c r="E2260">
        <v>180631</v>
      </c>
      <c r="F2260">
        <v>0</v>
      </c>
      <c r="G2260" t="s">
        <v>310</v>
      </c>
      <c r="H2260" t="s">
        <v>311</v>
      </c>
      <c r="I2260">
        <v>2014</v>
      </c>
      <c r="J2260" t="s">
        <v>312</v>
      </c>
      <c r="K2260">
        <v>1815.4870000000001</v>
      </c>
    </row>
    <row r="2261" spans="1:11">
      <c r="A2261" t="s">
        <v>587</v>
      </c>
      <c r="B2261">
        <v>246</v>
      </c>
      <c r="C2261" t="s">
        <v>361</v>
      </c>
      <c r="D2261" t="s">
        <v>362</v>
      </c>
      <c r="E2261">
        <v>180631</v>
      </c>
      <c r="F2261">
        <v>0</v>
      </c>
      <c r="G2261" t="s">
        <v>310</v>
      </c>
      <c r="H2261" t="s">
        <v>311</v>
      </c>
      <c r="I2261">
        <v>2014</v>
      </c>
      <c r="J2261" t="s">
        <v>312</v>
      </c>
      <c r="K2261">
        <v>7922.8869999999997</v>
      </c>
    </row>
    <row r="2262" spans="1:11">
      <c r="A2262" t="s">
        <v>587</v>
      </c>
      <c r="B2262">
        <v>251</v>
      </c>
      <c r="C2262" t="s">
        <v>363</v>
      </c>
      <c r="D2262" t="s">
        <v>364</v>
      </c>
      <c r="E2262">
        <v>180631</v>
      </c>
      <c r="F2262">
        <v>0</v>
      </c>
      <c r="G2262" t="s">
        <v>310</v>
      </c>
      <c r="H2262" t="s">
        <v>311</v>
      </c>
      <c r="I2262">
        <v>2014</v>
      </c>
      <c r="J2262" t="s">
        <v>312</v>
      </c>
      <c r="K2262">
        <v>117135.058</v>
      </c>
    </row>
    <row r="2263" spans="1:11">
      <c r="A2263" t="s">
        <v>587</v>
      </c>
      <c r="B2263">
        <v>258</v>
      </c>
      <c r="C2263" t="s">
        <v>561</v>
      </c>
      <c r="D2263" t="s">
        <v>562</v>
      </c>
      <c r="E2263">
        <v>180631</v>
      </c>
      <c r="F2263">
        <v>0</v>
      </c>
      <c r="G2263" t="s">
        <v>310</v>
      </c>
      <c r="H2263" t="s">
        <v>311</v>
      </c>
      <c r="I2263">
        <v>2014</v>
      </c>
      <c r="J2263" t="s">
        <v>312</v>
      </c>
      <c r="K2263">
        <v>43.353000000000002</v>
      </c>
    </row>
    <row r="2264" spans="1:11">
      <c r="A2264" t="s">
        <v>587</v>
      </c>
      <c r="B2264">
        <v>268</v>
      </c>
      <c r="C2264" t="s">
        <v>365</v>
      </c>
      <c r="D2264" t="s">
        <v>366</v>
      </c>
      <c r="E2264">
        <v>180631</v>
      </c>
      <c r="F2264">
        <v>0</v>
      </c>
      <c r="G2264" t="s">
        <v>310</v>
      </c>
      <c r="H2264" t="s">
        <v>311</v>
      </c>
      <c r="I2264">
        <v>2014</v>
      </c>
      <c r="J2264" t="s">
        <v>312</v>
      </c>
      <c r="K2264">
        <v>113.62939</v>
      </c>
    </row>
    <row r="2265" spans="1:11">
      <c r="A2265" t="s">
        <v>587</v>
      </c>
      <c r="B2265">
        <v>276</v>
      </c>
      <c r="C2265" t="s">
        <v>367</v>
      </c>
      <c r="D2265" t="s">
        <v>368</v>
      </c>
      <c r="E2265">
        <v>180631</v>
      </c>
      <c r="F2265">
        <v>0</v>
      </c>
      <c r="G2265" t="s">
        <v>310</v>
      </c>
      <c r="H2265" t="s">
        <v>311</v>
      </c>
      <c r="I2265">
        <v>2014</v>
      </c>
      <c r="J2265" t="s">
        <v>312</v>
      </c>
      <c r="K2265">
        <v>1176621.86695957</v>
      </c>
    </row>
    <row r="2266" spans="1:11">
      <c r="A2266" t="s">
        <v>587</v>
      </c>
      <c r="B2266">
        <v>288</v>
      </c>
      <c r="C2266" t="s">
        <v>493</v>
      </c>
      <c r="D2266" t="s">
        <v>494</v>
      </c>
      <c r="E2266">
        <v>180631</v>
      </c>
      <c r="F2266">
        <v>0</v>
      </c>
      <c r="G2266" t="s">
        <v>310</v>
      </c>
      <c r="H2266" t="s">
        <v>311</v>
      </c>
      <c r="I2266">
        <v>2014</v>
      </c>
      <c r="J2266" t="s">
        <v>312</v>
      </c>
      <c r="K2266">
        <v>43.095401776000003</v>
      </c>
    </row>
    <row r="2267" spans="1:11">
      <c r="A2267" t="s">
        <v>587</v>
      </c>
      <c r="B2267">
        <v>300</v>
      </c>
      <c r="C2267" t="s">
        <v>369</v>
      </c>
      <c r="D2267" t="s">
        <v>370</v>
      </c>
      <c r="E2267">
        <v>180631</v>
      </c>
      <c r="F2267">
        <v>0</v>
      </c>
      <c r="G2267" t="s">
        <v>310</v>
      </c>
      <c r="H2267" t="s">
        <v>311</v>
      </c>
      <c r="I2267">
        <v>2014</v>
      </c>
      <c r="J2267" t="s">
        <v>312</v>
      </c>
      <c r="K2267">
        <v>3178.2730000000001</v>
      </c>
    </row>
    <row r="2268" spans="1:11">
      <c r="A2268" t="s">
        <v>587</v>
      </c>
      <c r="B2268">
        <v>308</v>
      </c>
      <c r="C2268" t="s">
        <v>609</v>
      </c>
      <c r="D2268" t="s">
        <v>610</v>
      </c>
      <c r="E2268">
        <v>180631</v>
      </c>
      <c r="F2268">
        <v>0</v>
      </c>
      <c r="G2268" t="s">
        <v>310</v>
      </c>
      <c r="H2268" t="s">
        <v>311</v>
      </c>
      <c r="I2268">
        <v>2014</v>
      </c>
      <c r="J2268" t="s">
        <v>312</v>
      </c>
      <c r="K2268">
        <v>2.6074047999999999</v>
      </c>
    </row>
    <row r="2269" spans="1:11">
      <c r="A2269" t="s">
        <v>587</v>
      </c>
      <c r="B2269">
        <v>320</v>
      </c>
      <c r="C2269" t="s">
        <v>371</v>
      </c>
      <c r="D2269" t="s">
        <v>372</v>
      </c>
      <c r="E2269">
        <v>180631</v>
      </c>
      <c r="F2269">
        <v>0</v>
      </c>
      <c r="G2269" t="s">
        <v>310</v>
      </c>
      <c r="H2269" t="s">
        <v>311</v>
      </c>
      <c r="I2269">
        <v>2014</v>
      </c>
      <c r="J2269" t="s">
        <v>312</v>
      </c>
      <c r="K2269">
        <v>69.531999999999996</v>
      </c>
    </row>
    <row r="2270" spans="1:11">
      <c r="A2270" t="s">
        <v>587</v>
      </c>
      <c r="B2270">
        <v>344</v>
      </c>
      <c r="C2270" t="s">
        <v>375</v>
      </c>
      <c r="D2270" t="s">
        <v>376</v>
      </c>
      <c r="E2270">
        <v>180631</v>
      </c>
      <c r="F2270">
        <v>0</v>
      </c>
      <c r="G2270" t="s">
        <v>310</v>
      </c>
      <c r="H2270" t="s">
        <v>311</v>
      </c>
      <c r="I2270">
        <v>2014</v>
      </c>
      <c r="J2270" t="s">
        <v>312</v>
      </c>
      <c r="K2270">
        <v>17704.535</v>
      </c>
    </row>
    <row r="2271" spans="1:11">
      <c r="A2271" t="s">
        <v>587</v>
      </c>
      <c r="B2271">
        <v>348</v>
      </c>
      <c r="C2271" t="s">
        <v>377</v>
      </c>
      <c r="D2271" t="s">
        <v>378</v>
      </c>
      <c r="E2271">
        <v>180631</v>
      </c>
      <c r="F2271">
        <v>0</v>
      </c>
      <c r="G2271" t="s">
        <v>310</v>
      </c>
      <c r="H2271" t="s">
        <v>311</v>
      </c>
      <c r="I2271">
        <v>2014</v>
      </c>
      <c r="J2271" t="s">
        <v>312</v>
      </c>
      <c r="K2271">
        <v>49126.385000000002</v>
      </c>
    </row>
    <row r="2272" spans="1:11">
      <c r="A2272" t="s">
        <v>587</v>
      </c>
      <c r="B2272">
        <v>352</v>
      </c>
      <c r="C2272" t="s">
        <v>379</v>
      </c>
      <c r="D2272" t="s">
        <v>380</v>
      </c>
      <c r="E2272">
        <v>180631</v>
      </c>
      <c r="F2272">
        <v>0</v>
      </c>
      <c r="G2272" t="s">
        <v>310</v>
      </c>
      <c r="H2272" t="s">
        <v>311</v>
      </c>
      <c r="I2272">
        <v>2014</v>
      </c>
      <c r="J2272" t="s">
        <v>312</v>
      </c>
      <c r="K2272">
        <v>249.511</v>
      </c>
    </row>
    <row r="2273" spans="1:11">
      <c r="A2273" t="s">
        <v>587</v>
      </c>
      <c r="B2273">
        <v>360</v>
      </c>
      <c r="C2273" t="s">
        <v>497</v>
      </c>
      <c r="D2273" t="s">
        <v>498</v>
      </c>
      <c r="E2273">
        <v>180631</v>
      </c>
      <c r="F2273">
        <v>0</v>
      </c>
      <c r="G2273" t="s">
        <v>310</v>
      </c>
      <c r="H2273" t="s">
        <v>311</v>
      </c>
      <c r="I2273">
        <v>2014</v>
      </c>
      <c r="J2273" t="s">
        <v>312</v>
      </c>
      <c r="K2273">
        <v>2549.0160000000001</v>
      </c>
    </row>
    <row r="2274" spans="1:11">
      <c r="A2274" t="s">
        <v>587</v>
      </c>
      <c r="B2274">
        <v>364</v>
      </c>
      <c r="C2274" t="s">
        <v>563</v>
      </c>
      <c r="D2274" t="s">
        <v>564</v>
      </c>
      <c r="E2274">
        <v>180631</v>
      </c>
      <c r="F2274">
        <v>0</v>
      </c>
      <c r="G2274" t="s">
        <v>310</v>
      </c>
      <c r="H2274" t="s">
        <v>311</v>
      </c>
      <c r="I2274">
        <v>2014</v>
      </c>
      <c r="J2274" t="s">
        <v>312</v>
      </c>
      <c r="K2274">
        <v>1274.7258200000001</v>
      </c>
    </row>
    <row r="2275" spans="1:11">
      <c r="A2275" t="s">
        <v>587</v>
      </c>
      <c r="B2275">
        <v>372</v>
      </c>
      <c r="C2275" t="s">
        <v>381</v>
      </c>
      <c r="D2275" t="s">
        <v>382</v>
      </c>
      <c r="E2275">
        <v>180631</v>
      </c>
      <c r="F2275">
        <v>0</v>
      </c>
      <c r="G2275" t="s">
        <v>310</v>
      </c>
      <c r="H2275" t="s">
        <v>311</v>
      </c>
      <c r="I2275">
        <v>2014</v>
      </c>
      <c r="J2275" t="s">
        <v>312</v>
      </c>
      <c r="K2275">
        <v>23262.299611186001</v>
      </c>
    </row>
    <row r="2276" spans="1:11">
      <c r="A2276" t="s">
        <v>587</v>
      </c>
      <c r="B2276">
        <v>376</v>
      </c>
      <c r="C2276" t="s">
        <v>383</v>
      </c>
      <c r="D2276" t="s">
        <v>384</v>
      </c>
      <c r="E2276">
        <v>180631</v>
      </c>
      <c r="F2276">
        <v>0</v>
      </c>
      <c r="G2276" t="s">
        <v>310</v>
      </c>
      <c r="H2276" t="s">
        <v>311</v>
      </c>
      <c r="I2276">
        <v>2014</v>
      </c>
      <c r="J2276" t="s">
        <v>312</v>
      </c>
      <c r="K2276">
        <v>422</v>
      </c>
    </row>
    <row r="2277" spans="1:11">
      <c r="A2277" t="s">
        <v>587</v>
      </c>
      <c r="B2277">
        <v>380</v>
      </c>
      <c r="C2277" t="s">
        <v>385</v>
      </c>
      <c r="D2277" t="s">
        <v>386</v>
      </c>
      <c r="E2277">
        <v>180631</v>
      </c>
      <c r="F2277">
        <v>0</v>
      </c>
      <c r="G2277" t="s">
        <v>310</v>
      </c>
      <c r="H2277" t="s">
        <v>311</v>
      </c>
      <c r="I2277">
        <v>2014</v>
      </c>
      <c r="J2277" t="s">
        <v>312</v>
      </c>
      <c r="K2277">
        <v>130317.673</v>
      </c>
    </row>
    <row r="2278" spans="1:11">
      <c r="A2278" t="s">
        <v>587</v>
      </c>
      <c r="B2278">
        <v>388</v>
      </c>
      <c r="C2278" t="s">
        <v>501</v>
      </c>
      <c r="D2278" t="s">
        <v>502</v>
      </c>
      <c r="E2278">
        <v>180631</v>
      </c>
      <c r="F2278">
        <v>0</v>
      </c>
      <c r="G2278" t="s">
        <v>310</v>
      </c>
      <c r="H2278" t="s">
        <v>311</v>
      </c>
      <c r="I2278">
        <v>2014</v>
      </c>
      <c r="J2278" t="s">
        <v>312</v>
      </c>
      <c r="K2278">
        <v>2.0391192678080001E-2</v>
      </c>
    </row>
    <row r="2279" spans="1:11">
      <c r="A2279" t="s">
        <v>587</v>
      </c>
      <c r="B2279">
        <v>392</v>
      </c>
      <c r="C2279" t="s">
        <v>387</v>
      </c>
      <c r="D2279" t="s">
        <v>388</v>
      </c>
      <c r="E2279">
        <v>180631</v>
      </c>
      <c r="F2279">
        <v>0</v>
      </c>
      <c r="G2279" t="s">
        <v>310</v>
      </c>
      <c r="H2279" t="s">
        <v>311</v>
      </c>
      <c r="I2279">
        <v>2014</v>
      </c>
      <c r="J2279" t="s">
        <v>312</v>
      </c>
      <c r="K2279">
        <v>23637.793000000001</v>
      </c>
    </row>
    <row r="2280" spans="1:11">
      <c r="A2280" t="s">
        <v>587</v>
      </c>
      <c r="B2280">
        <v>398</v>
      </c>
      <c r="C2280" t="s">
        <v>503</v>
      </c>
      <c r="D2280" t="s">
        <v>504</v>
      </c>
      <c r="E2280">
        <v>180631</v>
      </c>
      <c r="F2280">
        <v>0</v>
      </c>
      <c r="G2280" t="s">
        <v>310</v>
      </c>
      <c r="H2280" t="s">
        <v>311</v>
      </c>
      <c r="I2280">
        <v>2014</v>
      </c>
      <c r="J2280" t="s">
        <v>312</v>
      </c>
      <c r="K2280">
        <v>4042.4639999999999</v>
      </c>
    </row>
    <row r="2281" spans="1:11">
      <c r="A2281" t="s">
        <v>587</v>
      </c>
      <c r="B2281">
        <v>400</v>
      </c>
      <c r="C2281" t="s">
        <v>505</v>
      </c>
      <c r="D2281" t="s">
        <v>506</v>
      </c>
      <c r="E2281">
        <v>180631</v>
      </c>
      <c r="F2281">
        <v>0</v>
      </c>
      <c r="G2281" t="s">
        <v>310</v>
      </c>
      <c r="H2281" t="s">
        <v>311</v>
      </c>
      <c r="I2281">
        <v>2014</v>
      </c>
      <c r="J2281" t="s">
        <v>312</v>
      </c>
      <c r="K2281">
        <v>531.47500000000002</v>
      </c>
    </row>
    <row r="2282" spans="1:11">
      <c r="A2282" t="s">
        <v>587</v>
      </c>
      <c r="B2282">
        <v>410</v>
      </c>
      <c r="C2282" t="s">
        <v>389</v>
      </c>
      <c r="D2282" t="s">
        <v>390</v>
      </c>
      <c r="E2282">
        <v>180631</v>
      </c>
      <c r="F2282">
        <v>0</v>
      </c>
      <c r="G2282" t="s">
        <v>310</v>
      </c>
      <c r="H2282" t="s">
        <v>311</v>
      </c>
      <c r="I2282">
        <v>2014</v>
      </c>
      <c r="J2282" t="s">
        <v>312</v>
      </c>
      <c r="K2282">
        <v>4297.1750000000002</v>
      </c>
    </row>
    <row r="2283" spans="1:11">
      <c r="A2283" t="s">
        <v>587</v>
      </c>
      <c r="B2283">
        <v>414</v>
      </c>
      <c r="C2283" t="s">
        <v>509</v>
      </c>
      <c r="D2283" t="s">
        <v>510</v>
      </c>
      <c r="E2283">
        <v>180631</v>
      </c>
      <c r="F2283">
        <v>0</v>
      </c>
      <c r="G2283" t="s">
        <v>310</v>
      </c>
      <c r="H2283" t="s">
        <v>311</v>
      </c>
      <c r="I2283">
        <v>2014</v>
      </c>
      <c r="J2283" t="s">
        <v>312</v>
      </c>
      <c r="K2283">
        <v>519.43600000000004</v>
      </c>
    </row>
    <row r="2284" spans="1:11">
      <c r="A2284" t="s">
        <v>587</v>
      </c>
      <c r="B2284">
        <v>422</v>
      </c>
      <c r="C2284" t="s">
        <v>511</v>
      </c>
      <c r="D2284" t="s">
        <v>512</v>
      </c>
      <c r="E2284">
        <v>180631</v>
      </c>
      <c r="F2284">
        <v>0</v>
      </c>
      <c r="G2284" t="s">
        <v>310</v>
      </c>
      <c r="H2284" t="s">
        <v>311</v>
      </c>
      <c r="I2284">
        <v>2014</v>
      </c>
      <c r="J2284" t="s">
        <v>312</v>
      </c>
      <c r="K2284">
        <v>11409.14</v>
      </c>
    </row>
    <row r="2285" spans="1:11">
      <c r="A2285" t="s">
        <v>587</v>
      </c>
      <c r="B2285">
        <v>428</v>
      </c>
      <c r="C2285" t="s">
        <v>393</v>
      </c>
      <c r="D2285" t="s">
        <v>394</v>
      </c>
      <c r="E2285">
        <v>180631</v>
      </c>
      <c r="F2285">
        <v>0</v>
      </c>
      <c r="G2285" t="s">
        <v>310</v>
      </c>
      <c r="H2285" t="s">
        <v>311</v>
      </c>
      <c r="I2285">
        <v>2014</v>
      </c>
      <c r="J2285" t="s">
        <v>312</v>
      </c>
      <c r="K2285">
        <v>2981.5076261302002</v>
      </c>
    </row>
    <row r="2286" spans="1:11">
      <c r="A2286" t="s">
        <v>587</v>
      </c>
      <c r="B2286">
        <v>440</v>
      </c>
      <c r="C2286" t="s">
        <v>395</v>
      </c>
      <c r="D2286" t="s">
        <v>396</v>
      </c>
      <c r="E2286">
        <v>180631</v>
      </c>
      <c r="F2286">
        <v>0</v>
      </c>
      <c r="G2286" t="s">
        <v>310</v>
      </c>
      <c r="H2286" t="s">
        <v>311</v>
      </c>
      <c r="I2286">
        <v>2014</v>
      </c>
      <c r="J2286" t="s">
        <v>312</v>
      </c>
      <c r="K2286">
        <v>42983.231</v>
      </c>
    </row>
    <row r="2287" spans="1:11">
      <c r="A2287" t="s">
        <v>587</v>
      </c>
      <c r="B2287">
        <v>442</v>
      </c>
      <c r="C2287" t="s">
        <v>397</v>
      </c>
      <c r="D2287" t="s">
        <v>398</v>
      </c>
      <c r="E2287">
        <v>180631</v>
      </c>
      <c r="F2287">
        <v>0</v>
      </c>
      <c r="G2287" t="s">
        <v>310</v>
      </c>
      <c r="H2287" t="s">
        <v>311</v>
      </c>
      <c r="I2287">
        <v>2014</v>
      </c>
      <c r="J2287" t="s">
        <v>312</v>
      </c>
      <c r="K2287">
        <v>2038.5429999999999</v>
      </c>
    </row>
    <row r="2288" spans="1:11">
      <c r="A2288" t="s">
        <v>587</v>
      </c>
      <c r="B2288">
        <v>446</v>
      </c>
      <c r="C2288" t="s">
        <v>399</v>
      </c>
      <c r="D2288" t="s">
        <v>400</v>
      </c>
      <c r="E2288">
        <v>180631</v>
      </c>
      <c r="F2288">
        <v>0</v>
      </c>
      <c r="G2288" t="s">
        <v>310</v>
      </c>
      <c r="H2288" t="s">
        <v>311</v>
      </c>
      <c r="I2288">
        <v>2014</v>
      </c>
      <c r="J2288" t="s">
        <v>312</v>
      </c>
      <c r="K2288">
        <v>99.396413665560004</v>
      </c>
    </row>
    <row r="2289" spans="1:11">
      <c r="A2289" t="s">
        <v>587</v>
      </c>
      <c r="B2289">
        <v>450</v>
      </c>
      <c r="C2289" t="s">
        <v>513</v>
      </c>
      <c r="D2289" t="s">
        <v>514</v>
      </c>
      <c r="E2289">
        <v>180631</v>
      </c>
      <c r="F2289">
        <v>0</v>
      </c>
      <c r="G2289" t="s">
        <v>310</v>
      </c>
      <c r="H2289" t="s">
        <v>311</v>
      </c>
      <c r="I2289">
        <v>2014</v>
      </c>
      <c r="J2289" t="s">
        <v>312</v>
      </c>
      <c r="K2289">
        <v>9.1018139999999992</v>
      </c>
    </row>
    <row r="2290" spans="1:11">
      <c r="A2290" t="s">
        <v>587</v>
      </c>
      <c r="B2290">
        <v>458</v>
      </c>
      <c r="C2290" t="s">
        <v>401</v>
      </c>
      <c r="D2290" t="s">
        <v>402</v>
      </c>
      <c r="E2290">
        <v>180631</v>
      </c>
      <c r="F2290">
        <v>0</v>
      </c>
      <c r="G2290" t="s">
        <v>310</v>
      </c>
      <c r="H2290" t="s">
        <v>311</v>
      </c>
      <c r="I2290">
        <v>2014</v>
      </c>
      <c r="J2290" t="s">
        <v>312</v>
      </c>
      <c r="K2290">
        <v>53203.928</v>
      </c>
    </row>
    <row r="2291" spans="1:11">
      <c r="A2291" t="s">
        <v>587</v>
      </c>
      <c r="B2291">
        <v>470</v>
      </c>
      <c r="C2291" t="s">
        <v>403</v>
      </c>
      <c r="D2291" t="s">
        <v>404</v>
      </c>
      <c r="E2291">
        <v>180631</v>
      </c>
      <c r="F2291">
        <v>0</v>
      </c>
      <c r="G2291" t="s">
        <v>310</v>
      </c>
      <c r="H2291" t="s">
        <v>311</v>
      </c>
      <c r="I2291">
        <v>2014</v>
      </c>
      <c r="J2291" t="s">
        <v>312</v>
      </c>
      <c r="K2291">
        <v>348.92200000000003</v>
      </c>
    </row>
    <row r="2292" spans="1:11">
      <c r="A2292" t="s">
        <v>587</v>
      </c>
      <c r="B2292">
        <v>480</v>
      </c>
      <c r="C2292" t="s">
        <v>467</v>
      </c>
      <c r="D2292" t="s">
        <v>468</v>
      </c>
      <c r="E2292">
        <v>180631</v>
      </c>
      <c r="F2292">
        <v>0</v>
      </c>
      <c r="G2292" t="s">
        <v>310</v>
      </c>
      <c r="H2292" t="s">
        <v>311</v>
      </c>
      <c r="I2292">
        <v>2014</v>
      </c>
      <c r="J2292" t="s">
        <v>312</v>
      </c>
      <c r="K2292">
        <v>39.777999999999999</v>
      </c>
    </row>
    <row r="2293" spans="1:11">
      <c r="A2293" t="s">
        <v>587</v>
      </c>
      <c r="B2293">
        <v>484</v>
      </c>
      <c r="C2293" t="s">
        <v>405</v>
      </c>
      <c r="D2293" t="s">
        <v>406</v>
      </c>
      <c r="E2293">
        <v>180631</v>
      </c>
      <c r="F2293">
        <v>0</v>
      </c>
      <c r="G2293" t="s">
        <v>310</v>
      </c>
      <c r="H2293" t="s">
        <v>311</v>
      </c>
      <c r="I2293">
        <v>2014</v>
      </c>
      <c r="J2293" t="s">
        <v>312</v>
      </c>
      <c r="K2293">
        <v>30082.646000000001</v>
      </c>
    </row>
    <row r="2294" spans="1:11">
      <c r="A2294" t="s">
        <v>587</v>
      </c>
      <c r="B2294">
        <v>490</v>
      </c>
      <c r="C2294" t="s">
        <v>515</v>
      </c>
      <c r="D2294" t="s">
        <v>516</v>
      </c>
      <c r="E2294">
        <v>180631</v>
      </c>
      <c r="F2294">
        <v>0</v>
      </c>
      <c r="G2294" t="s">
        <v>310</v>
      </c>
      <c r="H2294" t="s">
        <v>311</v>
      </c>
      <c r="I2294">
        <v>2014</v>
      </c>
      <c r="J2294" t="s">
        <v>312</v>
      </c>
      <c r="K2294">
        <v>2097.8040000000001</v>
      </c>
    </row>
    <row r="2295" spans="1:11">
      <c r="A2295" t="s">
        <v>587</v>
      </c>
      <c r="B2295">
        <v>496</v>
      </c>
      <c r="C2295" t="s">
        <v>557</v>
      </c>
      <c r="D2295" t="s">
        <v>558</v>
      </c>
      <c r="E2295">
        <v>180631</v>
      </c>
      <c r="F2295">
        <v>0</v>
      </c>
      <c r="G2295" t="s">
        <v>310</v>
      </c>
      <c r="H2295" t="s">
        <v>311</v>
      </c>
      <c r="I2295">
        <v>2014</v>
      </c>
      <c r="J2295" t="s">
        <v>312</v>
      </c>
      <c r="K2295">
        <v>88.111000000000004</v>
      </c>
    </row>
    <row r="2296" spans="1:11">
      <c r="A2296" t="s">
        <v>587</v>
      </c>
      <c r="B2296">
        <v>499</v>
      </c>
      <c r="C2296" t="s">
        <v>409</v>
      </c>
      <c r="D2296" t="s">
        <v>410</v>
      </c>
      <c r="E2296">
        <v>180631</v>
      </c>
      <c r="F2296">
        <v>0</v>
      </c>
      <c r="G2296" t="s">
        <v>310</v>
      </c>
      <c r="H2296" t="s">
        <v>311</v>
      </c>
      <c r="I2296">
        <v>2014</v>
      </c>
      <c r="J2296" t="s">
        <v>312</v>
      </c>
      <c r="K2296">
        <v>4783.04</v>
      </c>
    </row>
    <row r="2297" spans="1:11">
      <c r="A2297" t="s">
        <v>587</v>
      </c>
      <c r="B2297">
        <v>512</v>
      </c>
      <c r="C2297" t="s">
        <v>519</v>
      </c>
      <c r="D2297" t="s">
        <v>520</v>
      </c>
      <c r="E2297">
        <v>180631</v>
      </c>
      <c r="F2297">
        <v>0</v>
      </c>
      <c r="G2297" t="s">
        <v>310</v>
      </c>
      <c r="H2297" t="s">
        <v>311</v>
      </c>
      <c r="I2297">
        <v>2014</v>
      </c>
      <c r="J2297" t="s">
        <v>312</v>
      </c>
      <c r="K2297">
        <v>35.994795000000003</v>
      </c>
    </row>
    <row r="2298" spans="1:11">
      <c r="A2298" t="s">
        <v>587</v>
      </c>
      <c r="B2298">
        <v>516</v>
      </c>
      <c r="C2298" t="s">
        <v>411</v>
      </c>
      <c r="D2298" t="s">
        <v>412</v>
      </c>
      <c r="E2298">
        <v>180631</v>
      </c>
      <c r="F2298">
        <v>0</v>
      </c>
      <c r="G2298" t="s">
        <v>310</v>
      </c>
      <c r="H2298" t="s">
        <v>311</v>
      </c>
      <c r="I2298">
        <v>2014</v>
      </c>
      <c r="J2298" t="s">
        <v>312</v>
      </c>
      <c r="K2298">
        <v>2211.3319999999999</v>
      </c>
    </row>
    <row r="2299" spans="1:11">
      <c r="A2299" t="s">
        <v>587</v>
      </c>
      <c r="B2299">
        <v>528</v>
      </c>
      <c r="C2299" t="s">
        <v>413</v>
      </c>
      <c r="D2299" t="s">
        <v>414</v>
      </c>
      <c r="E2299">
        <v>180631</v>
      </c>
      <c r="F2299">
        <v>0</v>
      </c>
      <c r="G2299" t="s">
        <v>310</v>
      </c>
      <c r="H2299" t="s">
        <v>311</v>
      </c>
      <c r="I2299">
        <v>2014</v>
      </c>
      <c r="J2299" t="s">
        <v>312</v>
      </c>
      <c r="K2299">
        <v>824762.35676288698</v>
      </c>
    </row>
    <row r="2300" spans="1:11">
      <c r="A2300" t="s">
        <v>587</v>
      </c>
      <c r="B2300">
        <v>533</v>
      </c>
      <c r="C2300" t="s">
        <v>621</v>
      </c>
      <c r="D2300" t="s">
        <v>622</v>
      </c>
      <c r="E2300">
        <v>180631</v>
      </c>
      <c r="F2300">
        <v>0</v>
      </c>
      <c r="G2300" t="s">
        <v>310</v>
      </c>
      <c r="H2300" t="s">
        <v>311</v>
      </c>
      <c r="I2300">
        <v>2014</v>
      </c>
      <c r="J2300" t="s">
        <v>312</v>
      </c>
      <c r="K2300">
        <v>7.2080000000000002</v>
      </c>
    </row>
    <row r="2301" spans="1:11">
      <c r="A2301" t="s">
        <v>587</v>
      </c>
      <c r="B2301">
        <v>540</v>
      </c>
      <c r="C2301" t="s">
        <v>615</v>
      </c>
      <c r="D2301" t="s">
        <v>616</v>
      </c>
      <c r="E2301">
        <v>180631</v>
      </c>
      <c r="F2301">
        <v>0</v>
      </c>
      <c r="G2301" t="s">
        <v>310</v>
      </c>
      <c r="H2301" t="s">
        <v>311</v>
      </c>
      <c r="I2301">
        <v>2014</v>
      </c>
      <c r="J2301" t="s">
        <v>312</v>
      </c>
      <c r="K2301">
        <v>1.236</v>
      </c>
    </row>
    <row r="2302" spans="1:11">
      <c r="A2302" t="s">
        <v>587</v>
      </c>
      <c r="B2302">
        <v>554</v>
      </c>
      <c r="C2302" t="s">
        <v>415</v>
      </c>
      <c r="D2302" t="s">
        <v>416</v>
      </c>
      <c r="E2302">
        <v>180631</v>
      </c>
      <c r="F2302">
        <v>0</v>
      </c>
      <c r="G2302" t="s">
        <v>310</v>
      </c>
      <c r="H2302" t="s">
        <v>311</v>
      </c>
      <c r="I2302">
        <v>2014</v>
      </c>
      <c r="J2302" t="s">
        <v>312</v>
      </c>
      <c r="K2302">
        <v>18778.803338589802</v>
      </c>
    </row>
    <row r="2303" spans="1:11">
      <c r="A2303" t="s">
        <v>587</v>
      </c>
      <c r="B2303">
        <v>558</v>
      </c>
      <c r="C2303" t="s">
        <v>521</v>
      </c>
      <c r="D2303" t="s">
        <v>522</v>
      </c>
      <c r="E2303">
        <v>180631</v>
      </c>
      <c r="F2303">
        <v>0</v>
      </c>
      <c r="G2303" t="s">
        <v>310</v>
      </c>
      <c r="H2303" t="s">
        <v>311</v>
      </c>
      <c r="I2303">
        <v>2014</v>
      </c>
      <c r="J2303" t="s">
        <v>312</v>
      </c>
      <c r="K2303">
        <v>49.783999999999999</v>
      </c>
    </row>
    <row r="2304" spans="1:11">
      <c r="A2304" t="s">
        <v>587</v>
      </c>
      <c r="B2304">
        <v>579</v>
      </c>
      <c r="C2304" t="s">
        <v>417</v>
      </c>
      <c r="D2304" t="s">
        <v>418</v>
      </c>
      <c r="E2304">
        <v>180631</v>
      </c>
      <c r="F2304">
        <v>0</v>
      </c>
      <c r="G2304" t="s">
        <v>310</v>
      </c>
      <c r="H2304" t="s">
        <v>311</v>
      </c>
      <c r="I2304">
        <v>2014</v>
      </c>
      <c r="J2304" t="s">
        <v>312</v>
      </c>
      <c r="K2304">
        <v>529.73900000000003</v>
      </c>
    </row>
    <row r="2305" spans="1:11">
      <c r="A2305" t="s">
        <v>587</v>
      </c>
      <c r="B2305">
        <v>591</v>
      </c>
      <c r="C2305" t="s">
        <v>421</v>
      </c>
      <c r="D2305" t="s">
        <v>422</v>
      </c>
      <c r="E2305">
        <v>180631</v>
      </c>
      <c r="F2305">
        <v>0</v>
      </c>
      <c r="G2305" t="s">
        <v>310</v>
      </c>
      <c r="H2305" t="s">
        <v>311</v>
      </c>
      <c r="I2305">
        <v>2014</v>
      </c>
      <c r="J2305" t="s">
        <v>312</v>
      </c>
      <c r="K2305">
        <v>9074.875</v>
      </c>
    </row>
    <row r="2306" spans="1:11">
      <c r="A2306" t="s">
        <v>587</v>
      </c>
      <c r="B2306">
        <v>604</v>
      </c>
      <c r="C2306" t="s">
        <v>523</v>
      </c>
      <c r="D2306" t="s">
        <v>524</v>
      </c>
      <c r="E2306">
        <v>180631</v>
      </c>
      <c r="F2306">
        <v>0</v>
      </c>
      <c r="G2306" t="s">
        <v>310</v>
      </c>
      <c r="H2306" t="s">
        <v>311</v>
      </c>
      <c r="I2306">
        <v>2014</v>
      </c>
      <c r="J2306" t="s">
        <v>312</v>
      </c>
      <c r="K2306">
        <v>842.06829000000005</v>
      </c>
    </row>
    <row r="2307" spans="1:11">
      <c r="A2307" t="s">
        <v>587</v>
      </c>
      <c r="B2307">
        <v>616</v>
      </c>
      <c r="C2307" t="s">
        <v>427</v>
      </c>
      <c r="D2307" t="s">
        <v>428</v>
      </c>
      <c r="E2307">
        <v>180631</v>
      </c>
      <c r="F2307">
        <v>0</v>
      </c>
      <c r="G2307" t="s">
        <v>310</v>
      </c>
      <c r="H2307" t="s">
        <v>311</v>
      </c>
      <c r="I2307">
        <v>2014</v>
      </c>
      <c r="J2307" t="s">
        <v>312</v>
      </c>
      <c r="K2307">
        <v>121346.24400000001</v>
      </c>
    </row>
    <row r="2308" spans="1:11">
      <c r="A2308" t="s">
        <v>587</v>
      </c>
      <c r="B2308">
        <v>620</v>
      </c>
      <c r="C2308" t="s">
        <v>429</v>
      </c>
      <c r="D2308" t="s">
        <v>430</v>
      </c>
      <c r="E2308">
        <v>180631</v>
      </c>
      <c r="F2308">
        <v>0</v>
      </c>
      <c r="G2308" t="s">
        <v>310</v>
      </c>
      <c r="H2308" t="s">
        <v>311</v>
      </c>
      <c r="I2308">
        <v>2014</v>
      </c>
      <c r="J2308" t="s">
        <v>312</v>
      </c>
      <c r="K2308">
        <v>3516.2130000000002</v>
      </c>
    </row>
    <row r="2309" spans="1:11">
      <c r="A2309" t="s">
        <v>587</v>
      </c>
      <c r="B2309">
        <v>642</v>
      </c>
      <c r="C2309" t="s">
        <v>431</v>
      </c>
      <c r="D2309" t="s">
        <v>432</v>
      </c>
      <c r="E2309">
        <v>180631</v>
      </c>
      <c r="F2309">
        <v>0</v>
      </c>
      <c r="G2309" t="s">
        <v>310</v>
      </c>
      <c r="H2309" t="s">
        <v>311</v>
      </c>
      <c r="I2309">
        <v>2014</v>
      </c>
      <c r="J2309" t="s">
        <v>312</v>
      </c>
      <c r="K2309">
        <v>5318.7380000000003</v>
      </c>
    </row>
    <row r="2310" spans="1:11">
      <c r="A2310" t="s">
        <v>587</v>
      </c>
      <c r="B2310">
        <v>643</v>
      </c>
      <c r="C2310" t="s">
        <v>575</v>
      </c>
      <c r="D2310" t="s">
        <v>576</v>
      </c>
      <c r="E2310">
        <v>180631</v>
      </c>
      <c r="F2310">
        <v>0</v>
      </c>
      <c r="G2310" t="s">
        <v>310</v>
      </c>
      <c r="H2310" t="s">
        <v>311</v>
      </c>
      <c r="I2310">
        <v>2014</v>
      </c>
      <c r="J2310" t="s">
        <v>312</v>
      </c>
      <c r="K2310">
        <v>216638.25200000001</v>
      </c>
    </row>
    <row r="2311" spans="1:11">
      <c r="A2311" t="s">
        <v>587</v>
      </c>
      <c r="B2311">
        <v>682</v>
      </c>
      <c r="C2311" t="s">
        <v>527</v>
      </c>
      <c r="D2311" t="s">
        <v>528</v>
      </c>
      <c r="E2311">
        <v>180631</v>
      </c>
      <c r="F2311">
        <v>0</v>
      </c>
      <c r="G2311" t="s">
        <v>310</v>
      </c>
      <c r="H2311" t="s">
        <v>311</v>
      </c>
      <c r="I2311">
        <v>2014</v>
      </c>
      <c r="J2311" t="s">
        <v>312</v>
      </c>
      <c r="K2311">
        <v>9331.3780000000006</v>
      </c>
    </row>
    <row r="2312" spans="1:11">
      <c r="A2312" t="s">
        <v>587</v>
      </c>
      <c r="B2312">
        <v>688</v>
      </c>
      <c r="C2312" t="s">
        <v>531</v>
      </c>
      <c r="D2312" t="s">
        <v>532</v>
      </c>
      <c r="E2312">
        <v>180631</v>
      </c>
      <c r="F2312">
        <v>0</v>
      </c>
      <c r="G2312" t="s">
        <v>310</v>
      </c>
      <c r="H2312" t="s">
        <v>311</v>
      </c>
      <c r="I2312">
        <v>2014</v>
      </c>
      <c r="J2312" t="s">
        <v>312</v>
      </c>
      <c r="K2312">
        <v>5954.9939999999997</v>
      </c>
    </row>
    <row r="2313" spans="1:11">
      <c r="A2313" t="s">
        <v>587</v>
      </c>
      <c r="B2313">
        <v>699</v>
      </c>
      <c r="C2313" t="s">
        <v>433</v>
      </c>
      <c r="D2313" t="s">
        <v>434</v>
      </c>
      <c r="E2313">
        <v>180631</v>
      </c>
      <c r="F2313">
        <v>0</v>
      </c>
      <c r="G2313" t="s">
        <v>310</v>
      </c>
      <c r="H2313" t="s">
        <v>311</v>
      </c>
      <c r="I2313">
        <v>2014</v>
      </c>
      <c r="J2313" t="s">
        <v>312</v>
      </c>
      <c r="K2313">
        <v>1581.5139999999999</v>
      </c>
    </row>
    <row r="2314" spans="1:11">
      <c r="A2314" t="s">
        <v>587</v>
      </c>
      <c r="B2314">
        <v>702</v>
      </c>
      <c r="C2314" t="s">
        <v>533</v>
      </c>
      <c r="D2314" t="s">
        <v>534</v>
      </c>
      <c r="E2314">
        <v>180631</v>
      </c>
      <c r="F2314">
        <v>0</v>
      </c>
      <c r="G2314" t="s">
        <v>310</v>
      </c>
      <c r="H2314" t="s">
        <v>311</v>
      </c>
      <c r="I2314">
        <v>2014</v>
      </c>
      <c r="J2314" t="s">
        <v>312</v>
      </c>
      <c r="K2314">
        <v>37635.343419103301</v>
      </c>
    </row>
    <row r="2315" spans="1:11">
      <c r="A2315" t="s">
        <v>587</v>
      </c>
      <c r="B2315">
        <v>703</v>
      </c>
      <c r="C2315" t="s">
        <v>435</v>
      </c>
      <c r="D2315" t="s">
        <v>436</v>
      </c>
      <c r="E2315">
        <v>180631</v>
      </c>
      <c r="F2315">
        <v>0</v>
      </c>
      <c r="G2315" t="s">
        <v>310</v>
      </c>
      <c r="H2315" t="s">
        <v>311</v>
      </c>
      <c r="I2315">
        <v>2014</v>
      </c>
      <c r="J2315" t="s">
        <v>312</v>
      </c>
      <c r="K2315">
        <v>45953.058165000002</v>
      </c>
    </row>
    <row r="2316" spans="1:11">
      <c r="A2316" t="s">
        <v>587</v>
      </c>
      <c r="B2316">
        <v>704</v>
      </c>
      <c r="C2316" t="s">
        <v>535</v>
      </c>
      <c r="D2316" t="s">
        <v>536</v>
      </c>
      <c r="E2316">
        <v>180631</v>
      </c>
      <c r="F2316">
        <v>0</v>
      </c>
      <c r="G2316" t="s">
        <v>310</v>
      </c>
      <c r="H2316" t="s">
        <v>311</v>
      </c>
      <c r="I2316">
        <v>2014</v>
      </c>
      <c r="J2316" t="s">
        <v>312</v>
      </c>
      <c r="K2316">
        <v>256.50799999999998</v>
      </c>
    </row>
    <row r="2317" spans="1:11">
      <c r="A2317" t="s">
        <v>587</v>
      </c>
      <c r="B2317">
        <v>705</v>
      </c>
      <c r="C2317" t="s">
        <v>437</v>
      </c>
      <c r="D2317" t="s">
        <v>438</v>
      </c>
      <c r="E2317">
        <v>180631</v>
      </c>
      <c r="F2317">
        <v>0</v>
      </c>
      <c r="G2317" t="s">
        <v>310</v>
      </c>
      <c r="H2317" t="s">
        <v>311</v>
      </c>
      <c r="I2317">
        <v>2014</v>
      </c>
      <c r="J2317" t="s">
        <v>312</v>
      </c>
      <c r="K2317">
        <v>2131.5659999999998</v>
      </c>
    </row>
    <row r="2318" spans="1:11">
      <c r="A2318" t="s">
        <v>587</v>
      </c>
      <c r="B2318">
        <v>710</v>
      </c>
      <c r="C2318" t="s">
        <v>439</v>
      </c>
      <c r="D2318" t="s">
        <v>440</v>
      </c>
      <c r="E2318">
        <v>180631</v>
      </c>
      <c r="F2318">
        <v>0</v>
      </c>
      <c r="G2318" t="s">
        <v>310</v>
      </c>
      <c r="H2318" t="s">
        <v>311</v>
      </c>
      <c r="I2318">
        <v>2014</v>
      </c>
      <c r="J2318" t="s">
        <v>312</v>
      </c>
      <c r="K2318">
        <v>15297.373074155799</v>
      </c>
    </row>
    <row r="2319" spans="1:11">
      <c r="A2319" t="s">
        <v>587</v>
      </c>
      <c r="B2319">
        <v>716</v>
      </c>
      <c r="C2319" t="s">
        <v>471</v>
      </c>
      <c r="D2319" t="s">
        <v>472</v>
      </c>
      <c r="E2319">
        <v>180631</v>
      </c>
      <c r="F2319">
        <v>0</v>
      </c>
      <c r="G2319" t="s">
        <v>310</v>
      </c>
      <c r="H2319" t="s">
        <v>311</v>
      </c>
      <c r="I2319">
        <v>2014</v>
      </c>
      <c r="J2319" t="s">
        <v>312</v>
      </c>
      <c r="K2319">
        <v>566.14125999999999</v>
      </c>
    </row>
    <row r="2320" spans="1:11">
      <c r="A2320" t="s">
        <v>587</v>
      </c>
      <c r="B2320">
        <v>724</v>
      </c>
      <c r="C2320" t="s">
        <v>441</v>
      </c>
      <c r="D2320" t="s">
        <v>442</v>
      </c>
      <c r="E2320">
        <v>180631</v>
      </c>
      <c r="F2320">
        <v>0</v>
      </c>
      <c r="G2320" t="s">
        <v>310</v>
      </c>
      <c r="H2320" t="s">
        <v>311</v>
      </c>
      <c r="I2320">
        <v>2014</v>
      </c>
      <c r="J2320" t="s">
        <v>312</v>
      </c>
      <c r="K2320">
        <v>67312.785772053103</v>
      </c>
    </row>
    <row r="2321" spans="1:11">
      <c r="A2321" t="s">
        <v>587</v>
      </c>
      <c r="B2321">
        <v>748</v>
      </c>
      <c r="C2321" t="s">
        <v>537</v>
      </c>
      <c r="D2321" t="s">
        <v>538</v>
      </c>
      <c r="E2321">
        <v>180631</v>
      </c>
      <c r="F2321">
        <v>0</v>
      </c>
      <c r="G2321" t="s">
        <v>310</v>
      </c>
      <c r="H2321" t="s">
        <v>311</v>
      </c>
      <c r="I2321">
        <v>2014</v>
      </c>
      <c r="J2321" t="s">
        <v>312</v>
      </c>
      <c r="K2321">
        <v>1655.6318859999999</v>
      </c>
    </row>
    <row r="2322" spans="1:11">
      <c r="A2322" t="s">
        <v>587</v>
      </c>
      <c r="B2322">
        <v>752</v>
      </c>
      <c r="C2322" t="s">
        <v>443</v>
      </c>
      <c r="D2322" t="s">
        <v>444</v>
      </c>
      <c r="E2322">
        <v>180631</v>
      </c>
      <c r="F2322">
        <v>0</v>
      </c>
      <c r="G2322" t="s">
        <v>310</v>
      </c>
      <c r="H2322" t="s">
        <v>311</v>
      </c>
      <c r="I2322">
        <v>2014</v>
      </c>
      <c r="J2322" t="s">
        <v>312</v>
      </c>
      <c r="K2322">
        <v>48903.70067264</v>
      </c>
    </row>
    <row r="2323" spans="1:11">
      <c r="A2323" t="s">
        <v>587</v>
      </c>
      <c r="B2323">
        <v>757</v>
      </c>
      <c r="C2323" t="s">
        <v>445</v>
      </c>
      <c r="D2323" t="s">
        <v>446</v>
      </c>
      <c r="E2323">
        <v>180631</v>
      </c>
      <c r="F2323">
        <v>0</v>
      </c>
      <c r="G2323" t="s">
        <v>310</v>
      </c>
      <c r="H2323" t="s">
        <v>311</v>
      </c>
      <c r="I2323">
        <v>2014</v>
      </c>
      <c r="J2323" t="s">
        <v>312</v>
      </c>
      <c r="K2323">
        <v>45015.257059874501</v>
      </c>
    </row>
    <row r="2324" spans="1:11">
      <c r="A2324" t="s">
        <v>587</v>
      </c>
      <c r="B2324">
        <v>764</v>
      </c>
      <c r="C2324" t="s">
        <v>447</v>
      </c>
      <c r="D2324" t="s">
        <v>448</v>
      </c>
      <c r="E2324">
        <v>180631</v>
      </c>
      <c r="F2324">
        <v>0</v>
      </c>
      <c r="G2324" t="s">
        <v>310</v>
      </c>
      <c r="H2324" t="s">
        <v>311</v>
      </c>
      <c r="I2324">
        <v>2014</v>
      </c>
      <c r="J2324" t="s">
        <v>312</v>
      </c>
      <c r="K2324">
        <v>894.2</v>
      </c>
    </row>
    <row r="2325" spans="1:11">
      <c r="A2325" t="s">
        <v>587</v>
      </c>
      <c r="B2325">
        <v>784</v>
      </c>
      <c r="C2325" t="s">
        <v>539</v>
      </c>
      <c r="D2325" t="s">
        <v>540</v>
      </c>
      <c r="E2325">
        <v>180631</v>
      </c>
      <c r="F2325">
        <v>0</v>
      </c>
      <c r="G2325" t="s">
        <v>310</v>
      </c>
      <c r="H2325" t="s">
        <v>311</v>
      </c>
      <c r="I2325">
        <v>2014</v>
      </c>
      <c r="J2325" t="s">
        <v>312</v>
      </c>
      <c r="K2325">
        <v>233413.38620146801</v>
      </c>
    </row>
    <row r="2326" spans="1:11">
      <c r="A2326" t="s">
        <v>587</v>
      </c>
      <c r="B2326">
        <v>788</v>
      </c>
      <c r="C2326" t="s">
        <v>541</v>
      </c>
      <c r="D2326" t="s">
        <v>542</v>
      </c>
      <c r="E2326">
        <v>180631</v>
      </c>
      <c r="F2326">
        <v>0</v>
      </c>
      <c r="G2326" t="s">
        <v>310</v>
      </c>
      <c r="H2326" t="s">
        <v>311</v>
      </c>
      <c r="I2326">
        <v>2014</v>
      </c>
      <c r="J2326" t="s">
        <v>312</v>
      </c>
      <c r="K2326">
        <v>1347.4380000000001</v>
      </c>
    </row>
    <row r="2327" spans="1:11">
      <c r="A2327" t="s">
        <v>587</v>
      </c>
      <c r="B2327">
        <v>792</v>
      </c>
      <c r="C2327" t="s">
        <v>451</v>
      </c>
      <c r="D2327" t="s">
        <v>452</v>
      </c>
      <c r="E2327">
        <v>180631</v>
      </c>
      <c r="F2327">
        <v>0</v>
      </c>
      <c r="G2327" t="s">
        <v>310</v>
      </c>
      <c r="H2327" t="s">
        <v>311</v>
      </c>
      <c r="I2327">
        <v>2014</v>
      </c>
      <c r="J2327" t="s">
        <v>312</v>
      </c>
      <c r="K2327">
        <v>64196.525000000001</v>
      </c>
    </row>
    <row r="2328" spans="1:11">
      <c r="A2328" t="s">
        <v>587</v>
      </c>
      <c r="B2328">
        <v>800</v>
      </c>
      <c r="C2328" t="s">
        <v>543</v>
      </c>
      <c r="D2328" t="s">
        <v>544</v>
      </c>
      <c r="E2328">
        <v>180631</v>
      </c>
      <c r="F2328">
        <v>0</v>
      </c>
      <c r="G2328" t="s">
        <v>310</v>
      </c>
      <c r="H2328" t="s">
        <v>311</v>
      </c>
      <c r="I2328">
        <v>2014</v>
      </c>
      <c r="J2328" t="s">
        <v>312</v>
      </c>
      <c r="K2328">
        <v>63.746000000000002</v>
      </c>
    </row>
    <row r="2329" spans="1:11">
      <c r="A2329" t="s">
        <v>587</v>
      </c>
      <c r="B2329">
        <v>804</v>
      </c>
      <c r="C2329" t="s">
        <v>453</v>
      </c>
      <c r="D2329" t="s">
        <v>454</v>
      </c>
      <c r="E2329">
        <v>180631</v>
      </c>
      <c r="F2329">
        <v>0</v>
      </c>
      <c r="G2329" t="s">
        <v>310</v>
      </c>
      <c r="H2329" t="s">
        <v>311</v>
      </c>
      <c r="I2329">
        <v>2014</v>
      </c>
      <c r="J2329" t="s">
        <v>312</v>
      </c>
      <c r="K2329">
        <v>7766.4780000000001</v>
      </c>
    </row>
    <row r="2330" spans="1:11">
      <c r="A2330" t="s">
        <v>587</v>
      </c>
      <c r="B2330">
        <v>807</v>
      </c>
      <c r="C2330" t="s">
        <v>455</v>
      </c>
      <c r="D2330" t="s">
        <v>456</v>
      </c>
      <c r="E2330">
        <v>180631</v>
      </c>
      <c r="F2330">
        <v>0</v>
      </c>
      <c r="G2330" t="s">
        <v>310</v>
      </c>
      <c r="H2330" t="s">
        <v>311</v>
      </c>
      <c r="I2330">
        <v>2014</v>
      </c>
      <c r="J2330" t="s">
        <v>312</v>
      </c>
      <c r="K2330">
        <v>147.09399999999999</v>
      </c>
    </row>
    <row r="2331" spans="1:11">
      <c r="A2331" t="s">
        <v>587</v>
      </c>
      <c r="B2331">
        <v>818</v>
      </c>
      <c r="C2331" t="s">
        <v>457</v>
      </c>
      <c r="D2331" t="s">
        <v>458</v>
      </c>
      <c r="E2331">
        <v>180631</v>
      </c>
      <c r="F2331">
        <v>0</v>
      </c>
      <c r="G2331" t="s">
        <v>310</v>
      </c>
      <c r="H2331" t="s">
        <v>311</v>
      </c>
      <c r="I2331">
        <v>2014</v>
      </c>
      <c r="J2331" t="s">
        <v>312</v>
      </c>
      <c r="K2331">
        <v>70471.341</v>
      </c>
    </row>
    <row r="2332" spans="1:11">
      <c r="A2332" t="s">
        <v>587</v>
      </c>
      <c r="B2332">
        <v>826</v>
      </c>
      <c r="C2332" t="s">
        <v>459</v>
      </c>
      <c r="D2332" t="s">
        <v>460</v>
      </c>
      <c r="E2332">
        <v>180631</v>
      </c>
      <c r="F2332">
        <v>0</v>
      </c>
      <c r="G2332" t="s">
        <v>310</v>
      </c>
      <c r="H2332" t="s">
        <v>311</v>
      </c>
      <c r="I2332">
        <v>2014</v>
      </c>
      <c r="J2332" t="s">
        <v>312</v>
      </c>
      <c r="K2332">
        <v>85813.485000000001</v>
      </c>
    </row>
    <row r="2333" spans="1:11">
      <c r="A2333" t="s">
        <v>587</v>
      </c>
      <c r="B2333">
        <v>834</v>
      </c>
      <c r="C2333" t="s">
        <v>581</v>
      </c>
      <c r="D2333" t="s">
        <v>582</v>
      </c>
      <c r="E2333">
        <v>180631</v>
      </c>
      <c r="F2333">
        <v>0</v>
      </c>
      <c r="G2333" t="s">
        <v>310</v>
      </c>
      <c r="H2333" t="s">
        <v>311</v>
      </c>
      <c r="I2333">
        <v>2014</v>
      </c>
      <c r="J2333" t="s">
        <v>312</v>
      </c>
      <c r="K2333">
        <v>61.137999999999998</v>
      </c>
    </row>
    <row r="2334" spans="1:11">
      <c r="A2334" t="s">
        <v>587</v>
      </c>
      <c r="B2334">
        <v>842</v>
      </c>
      <c r="C2334" t="s">
        <v>461</v>
      </c>
      <c r="D2334" t="s">
        <v>462</v>
      </c>
      <c r="E2334">
        <v>180631</v>
      </c>
      <c r="F2334">
        <v>0</v>
      </c>
      <c r="G2334" t="s">
        <v>310</v>
      </c>
      <c r="H2334" t="s">
        <v>311</v>
      </c>
      <c r="I2334">
        <v>2014</v>
      </c>
      <c r="J2334" t="s">
        <v>312</v>
      </c>
      <c r="K2334">
        <v>235504.75099999999</v>
      </c>
    </row>
    <row r="2335" spans="1:11">
      <c r="A2335" t="s">
        <v>587</v>
      </c>
      <c r="B2335">
        <v>858</v>
      </c>
      <c r="C2335" t="s">
        <v>545</v>
      </c>
      <c r="D2335" t="s">
        <v>546</v>
      </c>
      <c r="E2335">
        <v>180631</v>
      </c>
      <c r="F2335">
        <v>0</v>
      </c>
      <c r="G2335" t="s">
        <v>310</v>
      </c>
      <c r="H2335" t="s">
        <v>311</v>
      </c>
      <c r="I2335">
        <v>2014</v>
      </c>
      <c r="J2335" t="s">
        <v>312</v>
      </c>
      <c r="K2335">
        <v>29.876999999999999</v>
      </c>
    </row>
    <row r="2336" spans="1:11">
      <c r="A2336" t="s">
        <v>587</v>
      </c>
      <c r="B2336">
        <v>882</v>
      </c>
      <c r="C2336" t="s">
        <v>549</v>
      </c>
      <c r="D2336" t="s">
        <v>550</v>
      </c>
      <c r="E2336">
        <v>180631</v>
      </c>
      <c r="F2336">
        <v>0</v>
      </c>
      <c r="G2336" t="s">
        <v>310</v>
      </c>
      <c r="H2336" t="s">
        <v>311</v>
      </c>
      <c r="I2336">
        <v>2014</v>
      </c>
      <c r="J2336" t="s">
        <v>312</v>
      </c>
      <c r="K2336">
        <v>4.0670000000000002</v>
      </c>
    </row>
    <row r="2337" spans="1:11">
      <c r="A2337" t="s">
        <v>587</v>
      </c>
      <c r="B2337">
        <v>887</v>
      </c>
      <c r="C2337" t="s">
        <v>619</v>
      </c>
      <c r="D2337" t="s">
        <v>620</v>
      </c>
      <c r="E2337">
        <v>180631</v>
      </c>
      <c r="F2337">
        <v>0</v>
      </c>
      <c r="G2337" t="s">
        <v>310</v>
      </c>
      <c r="H2337" t="s">
        <v>311</v>
      </c>
      <c r="I2337">
        <v>2014</v>
      </c>
      <c r="J2337" t="s">
        <v>312</v>
      </c>
      <c r="K2337">
        <v>51.865000000000002</v>
      </c>
    </row>
    <row r="2338" spans="1:11">
      <c r="A2338" t="s">
        <v>587</v>
      </c>
      <c r="B2338">
        <v>894</v>
      </c>
      <c r="C2338" t="s">
        <v>547</v>
      </c>
      <c r="D2338" t="s">
        <v>548</v>
      </c>
      <c r="E2338">
        <v>180631</v>
      </c>
      <c r="F2338">
        <v>0</v>
      </c>
      <c r="G2338" t="s">
        <v>310</v>
      </c>
      <c r="H2338" t="s">
        <v>311</v>
      </c>
      <c r="I2338">
        <v>2014</v>
      </c>
      <c r="J2338" t="s">
        <v>312</v>
      </c>
      <c r="K2338">
        <v>16.745418000000001</v>
      </c>
    </row>
    <row r="2339" spans="1:11">
      <c r="A2339" t="s">
        <v>587</v>
      </c>
      <c r="B2339">
        <v>8</v>
      </c>
      <c r="C2339" t="s">
        <v>308</v>
      </c>
      <c r="D2339" t="s">
        <v>309</v>
      </c>
      <c r="E2339">
        <v>180632</v>
      </c>
      <c r="F2339">
        <v>0</v>
      </c>
      <c r="G2339" t="s">
        <v>310</v>
      </c>
      <c r="H2339" t="s">
        <v>311</v>
      </c>
      <c r="I2339">
        <v>2013</v>
      </c>
      <c r="J2339" t="s">
        <v>312</v>
      </c>
      <c r="K2339">
        <v>36.65</v>
      </c>
    </row>
    <row r="2340" spans="1:11">
      <c r="A2340" t="s">
        <v>587</v>
      </c>
      <c r="B2340">
        <v>12</v>
      </c>
      <c r="C2340" t="s">
        <v>611</v>
      </c>
      <c r="D2340" t="s">
        <v>612</v>
      </c>
      <c r="E2340">
        <v>180632</v>
      </c>
      <c r="F2340">
        <v>0</v>
      </c>
      <c r="G2340" t="s">
        <v>310</v>
      </c>
      <c r="H2340" t="s">
        <v>311</v>
      </c>
      <c r="I2340">
        <v>2013</v>
      </c>
      <c r="J2340" t="s">
        <v>312</v>
      </c>
      <c r="K2340">
        <v>4.0540000000000003</v>
      </c>
    </row>
    <row r="2341" spans="1:11">
      <c r="A2341" t="s">
        <v>587</v>
      </c>
      <c r="B2341">
        <v>31</v>
      </c>
      <c r="C2341" t="s">
        <v>313</v>
      </c>
      <c r="D2341" t="s">
        <v>314</v>
      </c>
      <c r="E2341">
        <v>180632</v>
      </c>
      <c r="F2341">
        <v>0</v>
      </c>
      <c r="G2341" t="s">
        <v>310</v>
      </c>
      <c r="H2341" t="s">
        <v>311</v>
      </c>
      <c r="I2341">
        <v>2013</v>
      </c>
      <c r="J2341" t="s">
        <v>312</v>
      </c>
      <c r="K2341">
        <v>27.846</v>
      </c>
    </row>
    <row r="2342" spans="1:11">
      <c r="A2342" t="s">
        <v>587</v>
      </c>
      <c r="B2342">
        <v>32</v>
      </c>
      <c r="C2342" t="s">
        <v>315</v>
      </c>
      <c r="D2342" t="s">
        <v>316</v>
      </c>
      <c r="E2342">
        <v>180632</v>
      </c>
      <c r="F2342">
        <v>0</v>
      </c>
      <c r="G2342" t="s">
        <v>310</v>
      </c>
      <c r="H2342" t="s">
        <v>311</v>
      </c>
      <c r="I2342">
        <v>2013</v>
      </c>
      <c r="J2342" t="s">
        <v>312</v>
      </c>
      <c r="K2342">
        <v>8604.9529999999995</v>
      </c>
    </row>
    <row r="2343" spans="1:11">
      <c r="A2343" t="s">
        <v>587</v>
      </c>
      <c r="B2343">
        <v>36</v>
      </c>
      <c r="C2343" t="s">
        <v>317</v>
      </c>
      <c r="D2343" t="s">
        <v>318</v>
      </c>
      <c r="E2343">
        <v>180632</v>
      </c>
      <c r="F2343">
        <v>0</v>
      </c>
      <c r="G2343" t="s">
        <v>310</v>
      </c>
      <c r="H2343" t="s">
        <v>311</v>
      </c>
      <c r="I2343">
        <v>2013</v>
      </c>
      <c r="J2343" t="s">
        <v>312</v>
      </c>
      <c r="K2343">
        <v>21293.366999999998</v>
      </c>
    </row>
    <row r="2344" spans="1:11">
      <c r="A2344" t="s">
        <v>587</v>
      </c>
      <c r="B2344">
        <v>40</v>
      </c>
      <c r="C2344" t="s">
        <v>319</v>
      </c>
      <c r="D2344" t="s">
        <v>320</v>
      </c>
      <c r="E2344">
        <v>180632</v>
      </c>
      <c r="F2344">
        <v>0</v>
      </c>
      <c r="G2344" t="s">
        <v>310</v>
      </c>
      <c r="H2344" t="s">
        <v>311</v>
      </c>
      <c r="I2344">
        <v>2013</v>
      </c>
      <c r="J2344" t="s">
        <v>312</v>
      </c>
      <c r="K2344">
        <v>171258.66211635599</v>
      </c>
    </row>
    <row r="2345" spans="1:11">
      <c r="A2345" t="s">
        <v>587</v>
      </c>
      <c r="B2345">
        <v>48</v>
      </c>
      <c r="C2345" t="s">
        <v>477</v>
      </c>
      <c r="D2345" t="s">
        <v>478</v>
      </c>
      <c r="E2345">
        <v>180632</v>
      </c>
      <c r="F2345">
        <v>0</v>
      </c>
      <c r="G2345" t="s">
        <v>310</v>
      </c>
      <c r="H2345" t="s">
        <v>311</v>
      </c>
      <c r="I2345">
        <v>2013</v>
      </c>
      <c r="J2345" t="s">
        <v>312</v>
      </c>
      <c r="K2345">
        <v>67.039000000000001</v>
      </c>
    </row>
    <row r="2346" spans="1:11">
      <c r="A2346" t="s">
        <v>587</v>
      </c>
      <c r="B2346">
        <v>51</v>
      </c>
      <c r="C2346" t="s">
        <v>321</v>
      </c>
      <c r="D2346" t="s">
        <v>322</v>
      </c>
      <c r="E2346">
        <v>180632</v>
      </c>
      <c r="F2346">
        <v>0</v>
      </c>
      <c r="G2346" t="s">
        <v>310</v>
      </c>
      <c r="H2346" t="s">
        <v>311</v>
      </c>
      <c r="I2346">
        <v>2013</v>
      </c>
      <c r="J2346" t="s">
        <v>312</v>
      </c>
      <c r="K2346">
        <v>60.215000000000003</v>
      </c>
    </row>
    <row r="2347" spans="1:11">
      <c r="A2347" t="s">
        <v>587</v>
      </c>
      <c r="B2347">
        <v>56</v>
      </c>
      <c r="C2347" t="s">
        <v>325</v>
      </c>
      <c r="D2347" t="s">
        <v>326</v>
      </c>
      <c r="E2347">
        <v>180632</v>
      </c>
      <c r="F2347">
        <v>0</v>
      </c>
      <c r="G2347" t="s">
        <v>310</v>
      </c>
      <c r="H2347" t="s">
        <v>311</v>
      </c>
      <c r="I2347">
        <v>2013</v>
      </c>
      <c r="J2347" t="s">
        <v>312</v>
      </c>
      <c r="K2347">
        <v>279982.381839793</v>
      </c>
    </row>
    <row r="2348" spans="1:11">
      <c r="A2348" t="s">
        <v>587</v>
      </c>
      <c r="B2348">
        <v>68</v>
      </c>
      <c r="C2348" t="s">
        <v>327</v>
      </c>
      <c r="D2348" t="s">
        <v>328</v>
      </c>
      <c r="E2348">
        <v>180632</v>
      </c>
      <c r="F2348">
        <v>0</v>
      </c>
      <c r="G2348" t="s">
        <v>310</v>
      </c>
      <c r="H2348" t="s">
        <v>311</v>
      </c>
      <c r="I2348">
        <v>2013</v>
      </c>
      <c r="J2348" t="s">
        <v>312</v>
      </c>
      <c r="K2348">
        <v>49.70664</v>
      </c>
    </row>
    <row r="2349" spans="1:11">
      <c r="A2349" t="s">
        <v>587</v>
      </c>
      <c r="B2349">
        <v>70</v>
      </c>
      <c r="C2349" t="s">
        <v>329</v>
      </c>
      <c r="D2349" t="s">
        <v>330</v>
      </c>
      <c r="E2349">
        <v>180632</v>
      </c>
      <c r="F2349">
        <v>0</v>
      </c>
      <c r="G2349" t="s">
        <v>310</v>
      </c>
      <c r="H2349" t="s">
        <v>311</v>
      </c>
      <c r="I2349">
        <v>2013</v>
      </c>
      <c r="J2349" t="s">
        <v>312</v>
      </c>
      <c r="K2349">
        <v>5269.47</v>
      </c>
    </row>
    <row r="2350" spans="1:11">
      <c r="A2350" t="s">
        <v>587</v>
      </c>
      <c r="B2350">
        <v>76</v>
      </c>
      <c r="C2350" t="s">
        <v>331</v>
      </c>
      <c r="D2350" t="s">
        <v>332</v>
      </c>
      <c r="E2350">
        <v>180632</v>
      </c>
      <c r="F2350">
        <v>0</v>
      </c>
      <c r="G2350" t="s">
        <v>310</v>
      </c>
      <c r="H2350" t="s">
        <v>311</v>
      </c>
      <c r="I2350">
        <v>2013</v>
      </c>
      <c r="J2350" t="s">
        <v>312</v>
      </c>
      <c r="K2350">
        <v>29265.38</v>
      </c>
    </row>
    <row r="2351" spans="1:11">
      <c r="A2351" t="s">
        <v>587</v>
      </c>
      <c r="B2351">
        <v>96</v>
      </c>
      <c r="C2351" t="s">
        <v>481</v>
      </c>
      <c r="D2351" t="s">
        <v>482</v>
      </c>
      <c r="E2351">
        <v>180632</v>
      </c>
      <c r="F2351">
        <v>0</v>
      </c>
      <c r="G2351" t="s">
        <v>310</v>
      </c>
      <c r="H2351" t="s">
        <v>311</v>
      </c>
      <c r="I2351">
        <v>2013</v>
      </c>
      <c r="J2351" t="s">
        <v>312</v>
      </c>
      <c r="K2351">
        <v>0.64</v>
      </c>
    </row>
    <row r="2352" spans="1:11">
      <c r="A2352" t="s">
        <v>587</v>
      </c>
      <c r="B2352">
        <v>97</v>
      </c>
      <c r="C2352" t="s">
        <v>333</v>
      </c>
      <c r="D2352" t="s">
        <v>334</v>
      </c>
      <c r="E2352">
        <v>180632</v>
      </c>
      <c r="F2352">
        <v>0</v>
      </c>
      <c r="G2352" t="s">
        <v>310</v>
      </c>
      <c r="H2352" t="s">
        <v>311</v>
      </c>
      <c r="I2352">
        <v>2013</v>
      </c>
      <c r="J2352" t="s">
        <v>312</v>
      </c>
      <c r="K2352">
        <v>591560.92082</v>
      </c>
    </row>
    <row r="2353" spans="1:11">
      <c r="A2353" t="s">
        <v>587</v>
      </c>
      <c r="B2353">
        <v>100</v>
      </c>
      <c r="C2353" t="s">
        <v>335</v>
      </c>
      <c r="D2353" t="s">
        <v>336</v>
      </c>
      <c r="E2353">
        <v>180632</v>
      </c>
      <c r="F2353">
        <v>0</v>
      </c>
      <c r="G2353" t="s">
        <v>310</v>
      </c>
      <c r="H2353" t="s">
        <v>311</v>
      </c>
      <c r="I2353">
        <v>2013</v>
      </c>
      <c r="J2353" t="s">
        <v>312</v>
      </c>
      <c r="K2353">
        <v>35804.927000000003</v>
      </c>
    </row>
    <row r="2354" spans="1:11">
      <c r="A2354" t="s">
        <v>587</v>
      </c>
      <c r="B2354">
        <v>112</v>
      </c>
      <c r="C2354" t="s">
        <v>569</v>
      </c>
      <c r="D2354" t="s">
        <v>570</v>
      </c>
      <c r="E2354">
        <v>180632</v>
      </c>
      <c r="F2354">
        <v>0</v>
      </c>
      <c r="G2354" t="s">
        <v>310</v>
      </c>
      <c r="H2354" t="s">
        <v>311</v>
      </c>
      <c r="I2354">
        <v>2013</v>
      </c>
      <c r="J2354" t="s">
        <v>312</v>
      </c>
      <c r="K2354">
        <v>12661.8</v>
      </c>
    </row>
    <row r="2355" spans="1:11">
      <c r="A2355" t="s">
        <v>587</v>
      </c>
      <c r="B2355">
        <v>120</v>
      </c>
      <c r="C2355" t="s">
        <v>571</v>
      </c>
      <c r="D2355" t="s">
        <v>572</v>
      </c>
      <c r="E2355">
        <v>180632</v>
      </c>
      <c r="F2355">
        <v>0</v>
      </c>
      <c r="G2355" t="s">
        <v>310</v>
      </c>
      <c r="H2355" t="s">
        <v>311</v>
      </c>
      <c r="I2355">
        <v>2013</v>
      </c>
      <c r="J2355" t="s">
        <v>312</v>
      </c>
      <c r="K2355">
        <v>1346.5989999999999</v>
      </c>
    </row>
    <row r="2356" spans="1:11">
      <c r="A2356" t="s">
        <v>587</v>
      </c>
      <c r="B2356">
        <v>124</v>
      </c>
      <c r="C2356" t="s">
        <v>337</v>
      </c>
      <c r="D2356" t="s">
        <v>338</v>
      </c>
      <c r="E2356">
        <v>180632</v>
      </c>
      <c r="F2356">
        <v>0</v>
      </c>
      <c r="G2356" t="s">
        <v>310</v>
      </c>
      <c r="H2356" t="s">
        <v>311</v>
      </c>
      <c r="I2356">
        <v>2013</v>
      </c>
      <c r="J2356" t="s">
        <v>312</v>
      </c>
      <c r="K2356">
        <v>142378.424</v>
      </c>
    </row>
    <row r="2357" spans="1:11">
      <c r="A2357" t="s">
        <v>587</v>
      </c>
      <c r="B2357">
        <v>144</v>
      </c>
      <c r="C2357" t="s">
        <v>339</v>
      </c>
      <c r="D2357" t="s">
        <v>340</v>
      </c>
      <c r="E2357">
        <v>180632</v>
      </c>
      <c r="F2357">
        <v>0</v>
      </c>
      <c r="G2357" t="s">
        <v>310</v>
      </c>
      <c r="H2357" t="s">
        <v>311</v>
      </c>
      <c r="I2357">
        <v>2013</v>
      </c>
      <c r="J2357" t="s">
        <v>312</v>
      </c>
      <c r="K2357">
        <v>0.123</v>
      </c>
    </row>
    <row r="2358" spans="1:11">
      <c r="A2358" t="s">
        <v>587</v>
      </c>
      <c r="B2358">
        <v>152</v>
      </c>
      <c r="C2358" t="s">
        <v>341</v>
      </c>
      <c r="D2358" t="s">
        <v>342</v>
      </c>
      <c r="E2358">
        <v>180632</v>
      </c>
      <c r="F2358">
        <v>0</v>
      </c>
      <c r="G2358" t="s">
        <v>310</v>
      </c>
      <c r="H2358" t="s">
        <v>311</v>
      </c>
      <c r="I2358">
        <v>2013</v>
      </c>
      <c r="J2358" t="s">
        <v>312</v>
      </c>
      <c r="K2358">
        <v>5874.5224600000001</v>
      </c>
    </row>
    <row r="2359" spans="1:11">
      <c r="A2359" t="s">
        <v>587</v>
      </c>
      <c r="B2359">
        <v>156</v>
      </c>
      <c r="C2359" t="s">
        <v>343</v>
      </c>
      <c r="D2359" t="s">
        <v>344</v>
      </c>
      <c r="E2359">
        <v>180632</v>
      </c>
      <c r="F2359">
        <v>0</v>
      </c>
      <c r="G2359" t="s">
        <v>310</v>
      </c>
      <c r="H2359" t="s">
        <v>311</v>
      </c>
      <c r="I2359">
        <v>2013</v>
      </c>
      <c r="J2359" t="s">
        <v>312</v>
      </c>
      <c r="K2359">
        <v>23046.873</v>
      </c>
    </row>
    <row r="2360" spans="1:11">
      <c r="A2360" t="s">
        <v>587</v>
      </c>
      <c r="B2360">
        <v>170</v>
      </c>
      <c r="C2360" t="s">
        <v>487</v>
      </c>
      <c r="D2360" t="s">
        <v>488</v>
      </c>
      <c r="E2360">
        <v>180632</v>
      </c>
      <c r="F2360">
        <v>0</v>
      </c>
      <c r="G2360" t="s">
        <v>310</v>
      </c>
      <c r="H2360" t="s">
        <v>311</v>
      </c>
      <c r="I2360">
        <v>2013</v>
      </c>
      <c r="J2360" t="s">
        <v>312</v>
      </c>
      <c r="K2360">
        <v>7813.3540000000003</v>
      </c>
    </row>
    <row r="2361" spans="1:11">
      <c r="A2361" t="s">
        <v>587</v>
      </c>
      <c r="B2361">
        <v>188</v>
      </c>
      <c r="C2361" t="s">
        <v>489</v>
      </c>
      <c r="D2361" t="s">
        <v>490</v>
      </c>
      <c r="E2361">
        <v>180632</v>
      </c>
      <c r="F2361">
        <v>0</v>
      </c>
      <c r="G2361" t="s">
        <v>310</v>
      </c>
      <c r="H2361" t="s">
        <v>311</v>
      </c>
      <c r="I2361">
        <v>2013</v>
      </c>
      <c r="J2361" t="s">
        <v>312</v>
      </c>
      <c r="K2361">
        <v>1787.3409999999999</v>
      </c>
    </row>
    <row r="2362" spans="1:11">
      <c r="A2362" t="s">
        <v>587</v>
      </c>
      <c r="B2362">
        <v>191</v>
      </c>
      <c r="C2362" t="s">
        <v>345</v>
      </c>
      <c r="D2362" t="s">
        <v>346</v>
      </c>
      <c r="E2362">
        <v>180632</v>
      </c>
      <c r="F2362">
        <v>0</v>
      </c>
      <c r="G2362" t="s">
        <v>310</v>
      </c>
      <c r="H2362" t="s">
        <v>311</v>
      </c>
      <c r="I2362">
        <v>2013</v>
      </c>
      <c r="J2362" t="s">
        <v>312</v>
      </c>
      <c r="K2362">
        <v>25746.493999999999</v>
      </c>
    </row>
    <row r="2363" spans="1:11">
      <c r="A2363" t="s">
        <v>587</v>
      </c>
      <c r="B2363">
        <v>196</v>
      </c>
      <c r="C2363" t="s">
        <v>347</v>
      </c>
      <c r="D2363" t="s">
        <v>348</v>
      </c>
      <c r="E2363">
        <v>180632</v>
      </c>
      <c r="F2363">
        <v>0</v>
      </c>
      <c r="G2363" t="s">
        <v>310</v>
      </c>
      <c r="H2363" t="s">
        <v>311</v>
      </c>
      <c r="I2363">
        <v>2013</v>
      </c>
      <c r="J2363" t="s">
        <v>312</v>
      </c>
      <c r="K2363">
        <v>67.382067000000006</v>
      </c>
    </row>
    <row r="2364" spans="1:11">
      <c r="A2364" t="s">
        <v>587</v>
      </c>
      <c r="B2364">
        <v>203</v>
      </c>
      <c r="C2364" t="s">
        <v>349</v>
      </c>
      <c r="D2364" t="s">
        <v>350</v>
      </c>
      <c r="E2364">
        <v>180632</v>
      </c>
      <c r="F2364">
        <v>0</v>
      </c>
      <c r="G2364" t="s">
        <v>310</v>
      </c>
      <c r="H2364" t="s">
        <v>311</v>
      </c>
      <c r="I2364">
        <v>2013</v>
      </c>
      <c r="J2364" t="s">
        <v>312</v>
      </c>
      <c r="K2364">
        <v>53750.171999999999</v>
      </c>
    </row>
    <row r="2365" spans="1:11">
      <c r="A2365" t="s">
        <v>587</v>
      </c>
      <c r="B2365">
        <v>208</v>
      </c>
      <c r="C2365" t="s">
        <v>351</v>
      </c>
      <c r="D2365" t="s">
        <v>352</v>
      </c>
      <c r="E2365">
        <v>180632</v>
      </c>
      <c r="F2365">
        <v>0</v>
      </c>
      <c r="G2365" t="s">
        <v>310</v>
      </c>
      <c r="H2365" t="s">
        <v>311</v>
      </c>
      <c r="I2365">
        <v>2013</v>
      </c>
      <c r="J2365" t="s">
        <v>312</v>
      </c>
      <c r="K2365">
        <v>28481.348999999998</v>
      </c>
    </row>
    <row r="2366" spans="1:11">
      <c r="A2366" t="s">
        <v>587</v>
      </c>
      <c r="B2366">
        <v>214</v>
      </c>
      <c r="C2366" t="s">
        <v>353</v>
      </c>
      <c r="D2366" t="s">
        <v>354</v>
      </c>
      <c r="E2366">
        <v>180632</v>
      </c>
      <c r="F2366">
        <v>0</v>
      </c>
      <c r="G2366" t="s">
        <v>310</v>
      </c>
      <c r="H2366" t="s">
        <v>311</v>
      </c>
      <c r="I2366">
        <v>2013</v>
      </c>
      <c r="J2366" t="s">
        <v>312</v>
      </c>
      <c r="K2366">
        <v>943.15</v>
      </c>
    </row>
    <row r="2367" spans="1:11">
      <c r="A2367" t="s">
        <v>587</v>
      </c>
      <c r="B2367">
        <v>218</v>
      </c>
      <c r="C2367" t="s">
        <v>355</v>
      </c>
      <c r="D2367" t="s">
        <v>356</v>
      </c>
      <c r="E2367">
        <v>180632</v>
      </c>
      <c r="F2367">
        <v>0</v>
      </c>
      <c r="G2367" t="s">
        <v>310</v>
      </c>
      <c r="H2367" t="s">
        <v>311</v>
      </c>
      <c r="I2367">
        <v>2013</v>
      </c>
      <c r="J2367" t="s">
        <v>312</v>
      </c>
      <c r="K2367">
        <v>830.05399999999997</v>
      </c>
    </row>
    <row r="2368" spans="1:11">
      <c r="A2368" t="s">
        <v>587</v>
      </c>
      <c r="B2368">
        <v>222</v>
      </c>
      <c r="C2368" t="s">
        <v>357</v>
      </c>
      <c r="D2368" t="s">
        <v>358</v>
      </c>
      <c r="E2368">
        <v>180632</v>
      </c>
      <c r="F2368">
        <v>0</v>
      </c>
      <c r="G2368" t="s">
        <v>310</v>
      </c>
      <c r="H2368" t="s">
        <v>311</v>
      </c>
      <c r="I2368">
        <v>2013</v>
      </c>
      <c r="J2368" t="s">
        <v>312</v>
      </c>
      <c r="K2368">
        <v>1427.62132</v>
      </c>
    </row>
    <row r="2369" spans="1:11">
      <c r="A2369" t="s">
        <v>587</v>
      </c>
      <c r="B2369">
        <v>233</v>
      </c>
      <c r="C2369" t="s">
        <v>359</v>
      </c>
      <c r="D2369" t="s">
        <v>360</v>
      </c>
      <c r="E2369">
        <v>180632</v>
      </c>
      <c r="F2369">
        <v>0</v>
      </c>
      <c r="G2369" t="s">
        <v>310</v>
      </c>
      <c r="H2369" t="s">
        <v>311</v>
      </c>
      <c r="I2369">
        <v>2013</v>
      </c>
      <c r="J2369" t="s">
        <v>312</v>
      </c>
      <c r="K2369">
        <v>2375.3510000000001</v>
      </c>
    </row>
    <row r="2370" spans="1:11">
      <c r="A2370" t="s">
        <v>587</v>
      </c>
      <c r="B2370">
        <v>246</v>
      </c>
      <c r="C2370" t="s">
        <v>361</v>
      </c>
      <c r="D2370" t="s">
        <v>362</v>
      </c>
      <c r="E2370">
        <v>180632</v>
      </c>
      <c r="F2370">
        <v>0</v>
      </c>
      <c r="G2370" t="s">
        <v>310</v>
      </c>
      <c r="H2370" t="s">
        <v>311</v>
      </c>
      <c r="I2370">
        <v>2013</v>
      </c>
      <c r="J2370" t="s">
        <v>312</v>
      </c>
      <c r="K2370">
        <v>14302.815000000001</v>
      </c>
    </row>
    <row r="2371" spans="1:11">
      <c r="A2371" t="s">
        <v>587</v>
      </c>
      <c r="B2371">
        <v>251</v>
      </c>
      <c r="C2371" t="s">
        <v>363</v>
      </c>
      <c r="D2371" t="s">
        <v>364</v>
      </c>
      <c r="E2371">
        <v>180632</v>
      </c>
      <c r="F2371">
        <v>0</v>
      </c>
      <c r="G2371" t="s">
        <v>310</v>
      </c>
      <c r="H2371" t="s">
        <v>311</v>
      </c>
      <c r="I2371">
        <v>2013</v>
      </c>
      <c r="J2371" t="s">
        <v>312</v>
      </c>
      <c r="K2371">
        <v>201290.984</v>
      </c>
    </row>
    <row r="2372" spans="1:11">
      <c r="A2372" t="s">
        <v>587</v>
      </c>
      <c r="B2372">
        <v>258</v>
      </c>
      <c r="C2372" t="s">
        <v>561</v>
      </c>
      <c r="D2372" t="s">
        <v>562</v>
      </c>
      <c r="E2372">
        <v>180632</v>
      </c>
      <c r="F2372">
        <v>0</v>
      </c>
      <c r="G2372" t="s">
        <v>310</v>
      </c>
      <c r="H2372" t="s">
        <v>311</v>
      </c>
      <c r="I2372">
        <v>2013</v>
      </c>
      <c r="J2372" t="s">
        <v>312</v>
      </c>
      <c r="K2372">
        <v>0.151</v>
      </c>
    </row>
    <row r="2373" spans="1:11">
      <c r="A2373" t="s">
        <v>587</v>
      </c>
      <c r="B2373">
        <v>268</v>
      </c>
      <c r="C2373" t="s">
        <v>365</v>
      </c>
      <c r="D2373" t="s">
        <v>366</v>
      </c>
      <c r="E2373">
        <v>180632</v>
      </c>
      <c r="F2373">
        <v>0</v>
      </c>
      <c r="G2373" t="s">
        <v>310</v>
      </c>
      <c r="H2373" t="s">
        <v>311</v>
      </c>
      <c r="I2373">
        <v>2013</v>
      </c>
      <c r="J2373" t="s">
        <v>312</v>
      </c>
      <c r="K2373">
        <v>15.94</v>
      </c>
    </row>
    <row r="2374" spans="1:11">
      <c r="A2374" t="s">
        <v>587</v>
      </c>
      <c r="B2374">
        <v>276</v>
      </c>
      <c r="C2374" t="s">
        <v>367</v>
      </c>
      <c r="D2374" t="s">
        <v>368</v>
      </c>
      <c r="E2374">
        <v>180632</v>
      </c>
      <c r="F2374">
        <v>0</v>
      </c>
      <c r="G2374" t="s">
        <v>310</v>
      </c>
      <c r="H2374" t="s">
        <v>311</v>
      </c>
      <c r="I2374">
        <v>2013</v>
      </c>
      <c r="J2374" t="s">
        <v>312</v>
      </c>
      <c r="K2374">
        <v>1066774.9619169901</v>
      </c>
    </row>
    <row r="2375" spans="1:11">
      <c r="A2375" t="s">
        <v>587</v>
      </c>
      <c r="B2375">
        <v>288</v>
      </c>
      <c r="C2375" t="s">
        <v>493</v>
      </c>
      <c r="D2375" t="s">
        <v>494</v>
      </c>
      <c r="E2375">
        <v>180632</v>
      </c>
      <c r="F2375">
        <v>0</v>
      </c>
      <c r="G2375" t="s">
        <v>310</v>
      </c>
      <c r="H2375" t="s">
        <v>311</v>
      </c>
      <c r="I2375">
        <v>2013</v>
      </c>
      <c r="J2375" t="s">
        <v>312</v>
      </c>
      <c r="K2375">
        <v>3.7320000000000002</v>
      </c>
    </row>
    <row r="2376" spans="1:11">
      <c r="A2376" t="s">
        <v>587</v>
      </c>
      <c r="B2376">
        <v>300</v>
      </c>
      <c r="C2376" t="s">
        <v>369</v>
      </c>
      <c r="D2376" t="s">
        <v>370</v>
      </c>
      <c r="E2376">
        <v>180632</v>
      </c>
      <c r="F2376">
        <v>0</v>
      </c>
      <c r="G2376" t="s">
        <v>310</v>
      </c>
      <c r="H2376" t="s">
        <v>311</v>
      </c>
      <c r="I2376">
        <v>2013</v>
      </c>
      <c r="J2376" t="s">
        <v>312</v>
      </c>
      <c r="K2376">
        <v>4400.3450000000003</v>
      </c>
    </row>
    <row r="2377" spans="1:11">
      <c r="A2377" t="s">
        <v>587</v>
      </c>
      <c r="B2377">
        <v>320</v>
      </c>
      <c r="C2377" t="s">
        <v>371</v>
      </c>
      <c r="D2377" t="s">
        <v>372</v>
      </c>
      <c r="E2377">
        <v>180632</v>
      </c>
      <c r="F2377">
        <v>0</v>
      </c>
      <c r="G2377" t="s">
        <v>310</v>
      </c>
      <c r="H2377" t="s">
        <v>311</v>
      </c>
      <c r="I2377">
        <v>2013</v>
      </c>
      <c r="J2377" t="s">
        <v>312</v>
      </c>
      <c r="K2377">
        <v>211.41900000000001</v>
      </c>
    </row>
    <row r="2378" spans="1:11">
      <c r="A2378" t="s">
        <v>587</v>
      </c>
      <c r="B2378">
        <v>344</v>
      </c>
      <c r="C2378" t="s">
        <v>375</v>
      </c>
      <c r="D2378" t="s">
        <v>376</v>
      </c>
      <c r="E2378">
        <v>180632</v>
      </c>
      <c r="F2378">
        <v>0</v>
      </c>
      <c r="G2378" t="s">
        <v>310</v>
      </c>
      <c r="H2378" t="s">
        <v>311</v>
      </c>
      <c r="I2378">
        <v>2013</v>
      </c>
      <c r="J2378" t="s">
        <v>312</v>
      </c>
      <c r="K2378">
        <v>11123.572</v>
      </c>
    </row>
    <row r="2379" spans="1:11">
      <c r="A2379" t="s">
        <v>587</v>
      </c>
      <c r="B2379">
        <v>348</v>
      </c>
      <c r="C2379" t="s">
        <v>377</v>
      </c>
      <c r="D2379" t="s">
        <v>378</v>
      </c>
      <c r="E2379">
        <v>180632</v>
      </c>
      <c r="F2379">
        <v>0</v>
      </c>
      <c r="G2379" t="s">
        <v>310</v>
      </c>
      <c r="H2379" t="s">
        <v>311</v>
      </c>
      <c r="I2379">
        <v>2013</v>
      </c>
      <c r="J2379" t="s">
        <v>312</v>
      </c>
      <c r="K2379">
        <v>5175.8180000000002</v>
      </c>
    </row>
    <row r="2380" spans="1:11">
      <c r="A2380" t="s">
        <v>587</v>
      </c>
      <c r="B2380">
        <v>352</v>
      </c>
      <c r="C2380" t="s">
        <v>379</v>
      </c>
      <c r="D2380" t="s">
        <v>380</v>
      </c>
      <c r="E2380">
        <v>180632</v>
      </c>
      <c r="F2380">
        <v>0</v>
      </c>
      <c r="G2380" t="s">
        <v>310</v>
      </c>
      <c r="H2380" t="s">
        <v>311</v>
      </c>
      <c r="I2380">
        <v>2013</v>
      </c>
      <c r="J2380" t="s">
        <v>312</v>
      </c>
      <c r="K2380">
        <v>505.13600000000002</v>
      </c>
    </row>
    <row r="2381" spans="1:11">
      <c r="A2381" t="s">
        <v>587</v>
      </c>
      <c r="B2381">
        <v>360</v>
      </c>
      <c r="C2381" t="s">
        <v>497</v>
      </c>
      <c r="D2381" t="s">
        <v>498</v>
      </c>
      <c r="E2381">
        <v>180632</v>
      </c>
      <c r="F2381">
        <v>0</v>
      </c>
      <c r="G2381" t="s">
        <v>310</v>
      </c>
      <c r="H2381" t="s">
        <v>311</v>
      </c>
      <c r="I2381">
        <v>2013</v>
      </c>
      <c r="J2381" t="s">
        <v>312</v>
      </c>
      <c r="K2381">
        <v>5401.8760000000002</v>
      </c>
    </row>
    <row r="2382" spans="1:11">
      <c r="A2382" t="s">
        <v>587</v>
      </c>
      <c r="B2382">
        <v>372</v>
      </c>
      <c r="C2382" t="s">
        <v>381</v>
      </c>
      <c r="D2382" t="s">
        <v>382</v>
      </c>
      <c r="E2382">
        <v>180632</v>
      </c>
      <c r="F2382">
        <v>0</v>
      </c>
      <c r="G2382" t="s">
        <v>310</v>
      </c>
      <c r="H2382" t="s">
        <v>311</v>
      </c>
      <c r="I2382">
        <v>2013</v>
      </c>
      <c r="J2382" t="s">
        <v>312</v>
      </c>
      <c r="K2382">
        <v>101892.03093497999</v>
      </c>
    </row>
    <row r="2383" spans="1:11">
      <c r="A2383" t="s">
        <v>587</v>
      </c>
      <c r="B2383">
        <v>376</v>
      </c>
      <c r="C2383" t="s">
        <v>383</v>
      </c>
      <c r="D2383" t="s">
        <v>384</v>
      </c>
      <c r="E2383">
        <v>180632</v>
      </c>
      <c r="F2383">
        <v>0</v>
      </c>
      <c r="G2383" t="s">
        <v>310</v>
      </c>
      <c r="H2383" t="s">
        <v>311</v>
      </c>
      <c r="I2383">
        <v>2013</v>
      </c>
      <c r="J2383" t="s">
        <v>312</v>
      </c>
      <c r="K2383">
        <v>544</v>
      </c>
    </row>
    <row r="2384" spans="1:11">
      <c r="A2384" t="s">
        <v>587</v>
      </c>
      <c r="B2384">
        <v>380</v>
      </c>
      <c r="C2384" t="s">
        <v>385</v>
      </c>
      <c r="D2384" t="s">
        <v>386</v>
      </c>
      <c r="E2384">
        <v>180632</v>
      </c>
      <c r="F2384">
        <v>0</v>
      </c>
      <c r="G2384" t="s">
        <v>310</v>
      </c>
      <c r="H2384" t="s">
        <v>311</v>
      </c>
      <c r="I2384">
        <v>2013</v>
      </c>
      <c r="J2384" t="s">
        <v>312</v>
      </c>
      <c r="K2384">
        <v>71783.543999999994</v>
      </c>
    </row>
    <row r="2385" spans="1:11">
      <c r="A2385" t="s">
        <v>587</v>
      </c>
      <c r="B2385">
        <v>392</v>
      </c>
      <c r="C2385" t="s">
        <v>387</v>
      </c>
      <c r="D2385" t="s">
        <v>388</v>
      </c>
      <c r="E2385">
        <v>180632</v>
      </c>
      <c r="F2385">
        <v>0</v>
      </c>
      <c r="G2385" t="s">
        <v>310</v>
      </c>
      <c r="H2385" t="s">
        <v>311</v>
      </c>
      <c r="I2385">
        <v>2013</v>
      </c>
      <c r="J2385" t="s">
        <v>312</v>
      </c>
      <c r="K2385">
        <v>26074.738000000001</v>
      </c>
    </row>
    <row r="2386" spans="1:11">
      <c r="A2386" t="s">
        <v>587</v>
      </c>
      <c r="B2386">
        <v>398</v>
      </c>
      <c r="C2386" t="s">
        <v>503</v>
      </c>
      <c r="D2386" t="s">
        <v>504</v>
      </c>
      <c r="E2386">
        <v>180632</v>
      </c>
      <c r="F2386">
        <v>0</v>
      </c>
      <c r="G2386" t="s">
        <v>310</v>
      </c>
      <c r="H2386" t="s">
        <v>311</v>
      </c>
      <c r="I2386">
        <v>2013</v>
      </c>
      <c r="J2386" t="s">
        <v>312</v>
      </c>
      <c r="K2386">
        <v>9195.3420000000006</v>
      </c>
    </row>
    <row r="2387" spans="1:11">
      <c r="A2387" t="s">
        <v>587</v>
      </c>
      <c r="B2387">
        <v>400</v>
      </c>
      <c r="C2387" t="s">
        <v>505</v>
      </c>
      <c r="D2387" t="s">
        <v>506</v>
      </c>
      <c r="E2387">
        <v>180632</v>
      </c>
      <c r="F2387">
        <v>0</v>
      </c>
      <c r="G2387" t="s">
        <v>310</v>
      </c>
      <c r="H2387" t="s">
        <v>311</v>
      </c>
      <c r="I2387">
        <v>2013</v>
      </c>
      <c r="J2387" t="s">
        <v>312</v>
      </c>
      <c r="K2387">
        <v>2451.4839999999999</v>
      </c>
    </row>
    <row r="2388" spans="1:11">
      <c r="A2388" t="s">
        <v>587</v>
      </c>
      <c r="B2388">
        <v>410</v>
      </c>
      <c r="C2388" t="s">
        <v>389</v>
      </c>
      <c r="D2388" t="s">
        <v>390</v>
      </c>
      <c r="E2388">
        <v>180632</v>
      </c>
      <c r="F2388">
        <v>0</v>
      </c>
      <c r="G2388" t="s">
        <v>310</v>
      </c>
      <c r="H2388" t="s">
        <v>311</v>
      </c>
      <c r="I2388">
        <v>2013</v>
      </c>
      <c r="J2388" t="s">
        <v>312</v>
      </c>
      <c r="K2388">
        <v>2157.2959999999998</v>
      </c>
    </row>
    <row r="2389" spans="1:11">
      <c r="A2389" t="s">
        <v>587</v>
      </c>
      <c r="B2389">
        <v>414</v>
      </c>
      <c r="C2389" t="s">
        <v>509</v>
      </c>
      <c r="D2389" t="s">
        <v>510</v>
      </c>
      <c r="E2389">
        <v>180632</v>
      </c>
      <c r="F2389">
        <v>0</v>
      </c>
      <c r="G2389" t="s">
        <v>310</v>
      </c>
      <c r="H2389" t="s">
        <v>311</v>
      </c>
      <c r="I2389">
        <v>2013</v>
      </c>
      <c r="J2389" t="s">
        <v>312</v>
      </c>
      <c r="K2389">
        <v>140.42699999999999</v>
      </c>
    </row>
    <row r="2390" spans="1:11">
      <c r="A2390" t="s">
        <v>587</v>
      </c>
      <c r="B2390">
        <v>422</v>
      </c>
      <c r="C2390" t="s">
        <v>511</v>
      </c>
      <c r="D2390" t="s">
        <v>512</v>
      </c>
      <c r="E2390">
        <v>180632</v>
      </c>
      <c r="F2390">
        <v>0</v>
      </c>
      <c r="G2390" t="s">
        <v>310</v>
      </c>
      <c r="H2390" t="s">
        <v>311</v>
      </c>
      <c r="I2390">
        <v>2013</v>
      </c>
      <c r="J2390" t="s">
        <v>312</v>
      </c>
      <c r="K2390">
        <v>696.10599999999999</v>
      </c>
    </row>
    <row r="2391" spans="1:11">
      <c r="A2391" t="s">
        <v>587</v>
      </c>
      <c r="B2391">
        <v>428</v>
      </c>
      <c r="C2391" t="s">
        <v>393</v>
      </c>
      <c r="D2391" t="s">
        <v>394</v>
      </c>
      <c r="E2391">
        <v>180632</v>
      </c>
      <c r="F2391">
        <v>0</v>
      </c>
      <c r="G2391" t="s">
        <v>310</v>
      </c>
      <c r="H2391" t="s">
        <v>311</v>
      </c>
      <c r="I2391">
        <v>2013</v>
      </c>
      <c r="J2391" t="s">
        <v>312</v>
      </c>
      <c r="K2391">
        <v>6387.2860000000001</v>
      </c>
    </row>
    <row r="2392" spans="1:11">
      <c r="A2392" t="s">
        <v>587</v>
      </c>
      <c r="B2392">
        <v>440</v>
      </c>
      <c r="C2392" t="s">
        <v>395</v>
      </c>
      <c r="D2392" t="s">
        <v>396</v>
      </c>
      <c r="E2392">
        <v>180632</v>
      </c>
      <c r="F2392">
        <v>0</v>
      </c>
      <c r="G2392" t="s">
        <v>310</v>
      </c>
      <c r="H2392" t="s">
        <v>311</v>
      </c>
      <c r="I2392">
        <v>2013</v>
      </c>
      <c r="J2392" t="s">
        <v>312</v>
      </c>
      <c r="K2392">
        <v>28172.047999999999</v>
      </c>
    </row>
    <row r="2393" spans="1:11">
      <c r="A2393" t="s">
        <v>587</v>
      </c>
      <c r="B2393">
        <v>442</v>
      </c>
      <c r="C2393" t="s">
        <v>397</v>
      </c>
      <c r="D2393" t="s">
        <v>398</v>
      </c>
      <c r="E2393">
        <v>180632</v>
      </c>
      <c r="F2393">
        <v>0</v>
      </c>
      <c r="G2393" t="s">
        <v>310</v>
      </c>
      <c r="H2393" t="s">
        <v>311</v>
      </c>
      <c r="I2393">
        <v>2013</v>
      </c>
      <c r="J2393" t="s">
        <v>312</v>
      </c>
      <c r="K2393">
        <v>375.85199999999998</v>
      </c>
    </row>
    <row r="2394" spans="1:11">
      <c r="A2394" t="s">
        <v>587</v>
      </c>
      <c r="B2394">
        <v>446</v>
      </c>
      <c r="C2394" t="s">
        <v>399</v>
      </c>
      <c r="D2394" t="s">
        <v>400</v>
      </c>
      <c r="E2394">
        <v>180632</v>
      </c>
      <c r="F2394">
        <v>0</v>
      </c>
      <c r="G2394" t="s">
        <v>310</v>
      </c>
      <c r="H2394" t="s">
        <v>311</v>
      </c>
      <c r="I2394">
        <v>2013</v>
      </c>
      <c r="J2394" t="s">
        <v>312</v>
      </c>
      <c r="K2394">
        <v>276.84169380549002</v>
      </c>
    </row>
    <row r="2395" spans="1:11">
      <c r="A2395" t="s">
        <v>587</v>
      </c>
      <c r="B2395">
        <v>450</v>
      </c>
      <c r="C2395" t="s">
        <v>513</v>
      </c>
      <c r="D2395" t="s">
        <v>514</v>
      </c>
      <c r="E2395">
        <v>180632</v>
      </c>
      <c r="F2395">
        <v>0</v>
      </c>
      <c r="G2395" t="s">
        <v>310</v>
      </c>
      <c r="H2395" t="s">
        <v>311</v>
      </c>
      <c r="I2395">
        <v>2013</v>
      </c>
      <c r="J2395" t="s">
        <v>312</v>
      </c>
      <c r="K2395">
        <v>675.83989799999995</v>
      </c>
    </row>
    <row r="2396" spans="1:11">
      <c r="A2396" t="s">
        <v>587</v>
      </c>
      <c r="B2396">
        <v>458</v>
      </c>
      <c r="C2396" t="s">
        <v>401</v>
      </c>
      <c r="D2396" t="s">
        <v>402</v>
      </c>
      <c r="E2396">
        <v>180632</v>
      </c>
      <c r="F2396">
        <v>0</v>
      </c>
      <c r="G2396" t="s">
        <v>310</v>
      </c>
      <c r="H2396" t="s">
        <v>311</v>
      </c>
      <c r="I2396">
        <v>2013</v>
      </c>
      <c r="J2396" t="s">
        <v>312</v>
      </c>
      <c r="K2396">
        <v>6219.3310000000001</v>
      </c>
    </row>
    <row r="2397" spans="1:11">
      <c r="A2397" t="s">
        <v>587</v>
      </c>
      <c r="B2397">
        <v>480</v>
      </c>
      <c r="C2397" t="s">
        <v>467</v>
      </c>
      <c r="D2397" t="s">
        <v>468</v>
      </c>
      <c r="E2397">
        <v>180632</v>
      </c>
      <c r="F2397">
        <v>0</v>
      </c>
      <c r="G2397" t="s">
        <v>310</v>
      </c>
      <c r="H2397" t="s">
        <v>311</v>
      </c>
      <c r="I2397">
        <v>2013</v>
      </c>
      <c r="J2397" t="s">
        <v>312</v>
      </c>
      <c r="K2397">
        <v>0.92100000000000004</v>
      </c>
    </row>
    <row r="2398" spans="1:11">
      <c r="A2398" t="s">
        <v>587</v>
      </c>
      <c r="B2398">
        <v>484</v>
      </c>
      <c r="C2398" t="s">
        <v>405</v>
      </c>
      <c r="D2398" t="s">
        <v>406</v>
      </c>
      <c r="E2398">
        <v>180632</v>
      </c>
      <c r="F2398">
        <v>0</v>
      </c>
      <c r="G2398" t="s">
        <v>310</v>
      </c>
      <c r="H2398" t="s">
        <v>311</v>
      </c>
      <c r="I2398">
        <v>2013</v>
      </c>
      <c r="J2398" t="s">
        <v>312</v>
      </c>
      <c r="K2398">
        <v>112667.586</v>
      </c>
    </row>
    <row r="2399" spans="1:11">
      <c r="A2399" t="s">
        <v>587</v>
      </c>
      <c r="B2399">
        <v>490</v>
      </c>
      <c r="C2399" t="s">
        <v>515</v>
      </c>
      <c r="D2399" t="s">
        <v>516</v>
      </c>
      <c r="E2399">
        <v>180632</v>
      </c>
      <c r="F2399">
        <v>0</v>
      </c>
      <c r="G2399" t="s">
        <v>310</v>
      </c>
      <c r="H2399" t="s">
        <v>311</v>
      </c>
      <c r="I2399">
        <v>2013</v>
      </c>
      <c r="J2399" t="s">
        <v>312</v>
      </c>
      <c r="K2399">
        <v>2423.165</v>
      </c>
    </row>
    <row r="2400" spans="1:11">
      <c r="A2400" t="s">
        <v>587</v>
      </c>
      <c r="B2400">
        <v>496</v>
      </c>
      <c r="C2400" t="s">
        <v>557</v>
      </c>
      <c r="D2400" t="s">
        <v>558</v>
      </c>
      <c r="E2400">
        <v>180632</v>
      </c>
      <c r="F2400">
        <v>0</v>
      </c>
      <c r="G2400" t="s">
        <v>310</v>
      </c>
      <c r="H2400" t="s">
        <v>311</v>
      </c>
      <c r="I2400">
        <v>2013</v>
      </c>
      <c r="J2400" t="s">
        <v>312</v>
      </c>
      <c r="K2400">
        <v>101.03100000000001</v>
      </c>
    </row>
    <row r="2401" spans="1:11">
      <c r="A2401" t="s">
        <v>587</v>
      </c>
      <c r="B2401">
        <v>499</v>
      </c>
      <c r="C2401" t="s">
        <v>409</v>
      </c>
      <c r="D2401" t="s">
        <v>410</v>
      </c>
      <c r="E2401">
        <v>180632</v>
      </c>
      <c r="F2401">
        <v>0</v>
      </c>
      <c r="G2401" t="s">
        <v>310</v>
      </c>
      <c r="H2401" t="s">
        <v>311</v>
      </c>
      <c r="I2401">
        <v>2013</v>
      </c>
      <c r="J2401" t="s">
        <v>312</v>
      </c>
      <c r="K2401">
        <v>25.509</v>
      </c>
    </row>
    <row r="2402" spans="1:11">
      <c r="A2402" t="s">
        <v>587</v>
      </c>
      <c r="B2402">
        <v>516</v>
      </c>
      <c r="C2402" t="s">
        <v>411</v>
      </c>
      <c r="D2402" t="s">
        <v>412</v>
      </c>
      <c r="E2402">
        <v>180632</v>
      </c>
      <c r="F2402">
        <v>0</v>
      </c>
      <c r="G2402" t="s">
        <v>310</v>
      </c>
      <c r="H2402" t="s">
        <v>311</v>
      </c>
      <c r="I2402">
        <v>2013</v>
      </c>
      <c r="J2402" t="s">
        <v>312</v>
      </c>
      <c r="K2402">
        <v>5.6319999999999997</v>
      </c>
    </row>
    <row r="2403" spans="1:11">
      <c r="A2403" t="s">
        <v>587</v>
      </c>
      <c r="B2403">
        <v>528</v>
      </c>
      <c r="C2403" t="s">
        <v>413</v>
      </c>
      <c r="D2403" t="s">
        <v>414</v>
      </c>
      <c r="E2403">
        <v>180632</v>
      </c>
      <c r="F2403">
        <v>0</v>
      </c>
      <c r="G2403" t="s">
        <v>310</v>
      </c>
      <c r="H2403" t="s">
        <v>311</v>
      </c>
      <c r="I2403">
        <v>2013</v>
      </c>
      <c r="J2403" t="s">
        <v>312</v>
      </c>
      <c r="K2403">
        <v>77838.123273449295</v>
      </c>
    </row>
    <row r="2404" spans="1:11">
      <c r="A2404" t="s">
        <v>587</v>
      </c>
      <c r="B2404">
        <v>554</v>
      </c>
      <c r="C2404" t="s">
        <v>415</v>
      </c>
      <c r="D2404" t="s">
        <v>416</v>
      </c>
      <c r="E2404">
        <v>180632</v>
      </c>
      <c r="F2404">
        <v>0</v>
      </c>
      <c r="G2404" t="s">
        <v>310</v>
      </c>
      <c r="H2404" t="s">
        <v>311</v>
      </c>
      <c r="I2404">
        <v>2013</v>
      </c>
      <c r="J2404" t="s">
        <v>312</v>
      </c>
      <c r="K2404">
        <v>24114.518301579799</v>
      </c>
    </row>
    <row r="2405" spans="1:11">
      <c r="A2405" t="s">
        <v>587</v>
      </c>
      <c r="B2405">
        <v>579</v>
      </c>
      <c r="C2405" t="s">
        <v>417</v>
      </c>
      <c r="D2405" t="s">
        <v>418</v>
      </c>
      <c r="E2405">
        <v>180632</v>
      </c>
      <c r="F2405">
        <v>0</v>
      </c>
      <c r="G2405" t="s">
        <v>310</v>
      </c>
      <c r="H2405" t="s">
        <v>311</v>
      </c>
      <c r="I2405">
        <v>2013</v>
      </c>
      <c r="J2405" t="s">
        <v>312</v>
      </c>
      <c r="K2405">
        <v>6399.7950000000001</v>
      </c>
    </row>
    <row r="2406" spans="1:11">
      <c r="A2406" t="s">
        <v>587</v>
      </c>
      <c r="B2406">
        <v>591</v>
      </c>
      <c r="C2406" t="s">
        <v>421</v>
      </c>
      <c r="D2406" t="s">
        <v>422</v>
      </c>
      <c r="E2406">
        <v>180632</v>
      </c>
      <c r="F2406">
        <v>0</v>
      </c>
      <c r="G2406" t="s">
        <v>310</v>
      </c>
      <c r="H2406" t="s">
        <v>311</v>
      </c>
      <c r="I2406">
        <v>2013</v>
      </c>
      <c r="J2406" t="s">
        <v>312</v>
      </c>
      <c r="K2406">
        <v>1878.796</v>
      </c>
    </row>
    <row r="2407" spans="1:11">
      <c r="A2407" t="s">
        <v>587</v>
      </c>
      <c r="B2407">
        <v>600</v>
      </c>
      <c r="C2407" t="s">
        <v>423</v>
      </c>
      <c r="D2407" t="s">
        <v>424</v>
      </c>
      <c r="E2407">
        <v>180632</v>
      </c>
      <c r="F2407">
        <v>0</v>
      </c>
      <c r="G2407" t="s">
        <v>310</v>
      </c>
      <c r="H2407" t="s">
        <v>311</v>
      </c>
      <c r="I2407">
        <v>2013</v>
      </c>
      <c r="J2407" t="s">
        <v>312</v>
      </c>
      <c r="K2407">
        <v>9.6300000000000008</v>
      </c>
    </row>
    <row r="2408" spans="1:11">
      <c r="A2408" t="s">
        <v>587</v>
      </c>
      <c r="B2408">
        <v>604</v>
      </c>
      <c r="C2408" t="s">
        <v>523</v>
      </c>
      <c r="D2408" t="s">
        <v>524</v>
      </c>
      <c r="E2408">
        <v>180632</v>
      </c>
      <c r="F2408">
        <v>0</v>
      </c>
      <c r="G2408" t="s">
        <v>310</v>
      </c>
      <c r="H2408" t="s">
        <v>311</v>
      </c>
      <c r="I2408">
        <v>2013</v>
      </c>
      <c r="J2408" t="s">
        <v>312</v>
      </c>
      <c r="K2408">
        <v>1973.63815</v>
      </c>
    </row>
    <row r="2409" spans="1:11">
      <c r="A2409" t="s">
        <v>587</v>
      </c>
      <c r="B2409">
        <v>616</v>
      </c>
      <c r="C2409" t="s">
        <v>427</v>
      </c>
      <c r="D2409" t="s">
        <v>428</v>
      </c>
      <c r="E2409">
        <v>180632</v>
      </c>
      <c r="F2409">
        <v>0</v>
      </c>
      <c r="G2409" t="s">
        <v>310</v>
      </c>
      <c r="H2409" t="s">
        <v>311</v>
      </c>
      <c r="I2409">
        <v>2013</v>
      </c>
      <c r="J2409" t="s">
        <v>312</v>
      </c>
      <c r="K2409">
        <v>181241.21299999999</v>
      </c>
    </row>
    <row r="2410" spans="1:11">
      <c r="A2410" t="s">
        <v>587</v>
      </c>
      <c r="B2410">
        <v>620</v>
      </c>
      <c r="C2410" t="s">
        <v>429</v>
      </c>
      <c r="D2410" t="s">
        <v>430</v>
      </c>
      <c r="E2410">
        <v>180632</v>
      </c>
      <c r="F2410">
        <v>0</v>
      </c>
      <c r="G2410" t="s">
        <v>310</v>
      </c>
      <c r="H2410" t="s">
        <v>311</v>
      </c>
      <c r="I2410">
        <v>2013</v>
      </c>
      <c r="J2410" t="s">
        <v>312</v>
      </c>
      <c r="K2410">
        <v>4359.4440000000004</v>
      </c>
    </row>
    <row r="2411" spans="1:11">
      <c r="A2411" t="s">
        <v>587</v>
      </c>
      <c r="B2411">
        <v>642</v>
      </c>
      <c r="C2411" t="s">
        <v>431</v>
      </c>
      <c r="D2411" t="s">
        <v>432</v>
      </c>
      <c r="E2411">
        <v>180632</v>
      </c>
      <c r="F2411">
        <v>0</v>
      </c>
      <c r="G2411" t="s">
        <v>310</v>
      </c>
      <c r="H2411" t="s">
        <v>311</v>
      </c>
      <c r="I2411">
        <v>2013</v>
      </c>
      <c r="J2411" t="s">
        <v>312</v>
      </c>
      <c r="K2411">
        <v>8494.2430000000004</v>
      </c>
    </row>
    <row r="2412" spans="1:11">
      <c r="A2412" t="s">
        <v>587</v>
      </c>
      <c r="B2412">
        <v>643</v>
      </c>
      <c r="C2412" t="s">
        <v>575</v>
      </c>
      <c r="D2412" t="s">
        <v>576</v>
      </c>
      <c r="E2412">
        <v>180632</v>
      </c>
      <c r="F2412">
        <v>0</v>
      </c>
      <c r="G2412" t="s">
        <v>310</v>
      </c>
      <c r="H2412" t="s">
        <v>311</v>
      </c>
      <c r="I2412">
        <v>2013</v>
      </c>
      <c r="J2412" t="s">
        <v>312</v>
      </c>
      <c r="K2412">
        <v>68229.732000000004</v>
      </c>
    </row>
    <row r="2413" spans="1:11">
      <c r="A2413" t="s">
        <v>587</v>
      </c>
      <c r="B2413">
        <v>682</v>
      </c>
      <c r="C2413" t="s">
        <v>527</v>
      </c>
      <c r="D2413" t="s">
        <v>528</v>
      </c>
      <c r="E2413">
        <v>180632</v>
      </c>
      <c r="F2413">
        <v>0</v>
      </c>
      <c r="G2413" t="s">
        <v>310</v>
      </c>
      <c r="H2413" t="s">
        <v>311</v>
      </c>
      <c r="I2413">
        <v>2013</v>
      </c>
      <c r="J2413" t="s">
        <v>312</v>
      </c>
      <c r="K2413">
        <v>219.73400000000001</v>
      </c>
    </row>
    <row r="2414" spans="1:11">
      <c r="A2414" t="s">
        <v>587</v>
      </c>
      <c r="B2414">
        <v>688</v>
      </c>
      <c r="C2414" t="s">
        <v>531</v>
      </c>
      <c r="D2414" t="s">
        <v>532</v>
      </c>
      <c r="E2414">
        <v>180632</v>
      </c>
      <c r="F2414">
        <v>0</v>
      </c>
      <c r="G2414" t="s">
        <v>310</v>
      </c>
      <c r="H2414" t="s">
        <v>311</v>
      </c>
      <c r="I2414">
        <v>2013</v>
      </c>
      <c r="J2414" t="s">
        <v>312</v>
      </c>
      <c r="K2414">
        <v>19090.518</v>
      </c>
    </row>
    <row r="2415" spans="1:11">
      <c r="A2415" t="s">
        <v>587</v>
      </c>
      <c r="B2415">
        <v>699</v>
      </c>
      <c r="C2415" t="s">
        <v>433</v>
      </c>
      <c r="D2415" t="s">
        <v>434</v>
      </c>
      <c r="E2415">
        <v>180632</v>
      </c>
      <c r="F2415">
        <v>0</v>
      </c>
      <c r="G2415" t="s">
        <v>310</v>
      </c>
      <c r="H2415" t="s">
        <v>311</v>
      </c>
      <c r="I2415">
        <v>2013</v>
      </c>
      <c r="J2415" t="s">
        <v>312</v>
      </c>
      <c r="K2415">
        <v>229.09299999999999</v>
      </c>
    </row>
    <row r="2416" spans="1:11">
      <c r="A2416" t="s">
        <v>587</v>
      </c>
      <c r="B2416">
        <v>702</v>
      </c>
      <c r="C2416" t="s">
        <v>533</v>
      </c>
      <c r="D2416" t="s">
        <v>534</v>
      </c>
      <c r="E2416">
        <v>180632</v>
      </c>
      <c r="F2416">
        <v>0</v>
      </c>
      <c r="G2416" t="s">
        <v>310</v>
      </c>
      <c r="H2416" t="s">
        <v>311</v>
      </c>
      <c r="I2416">
        <v>2013</v>
      </c>
      <c r="J2416" t="s">
        <v>312</v>
      </c>
      <c r="K2416">
        <v>12198.402542440001</v>
      </c>
    </row>
    <row r="2417" spans="1:11">
      <c r="A2417" t="s">
        <v>587</v>
      </c>
      <c r="B2417">
        <v>703</v>
      </c>
      <c r="C2417" t="s">
        <v>435</v>
      </c>
      <c r="D2417" t="s">
        <v>436</v>
      </c>
      <c r="E2417">
        <v>180632</v>
      </c>
      <c r="F2417">
        <v>0</v>
      </c>
      <c r="G2417" t="s">
        <v>310</v>
      </c>
      <c r="H2417" t="s">
        <v>311</v>
      </c>
      <c r="I2417">
        <v>2013</v>
      </c>
      <c r="J2417" t="s">
        <v>312</v>
      </c>
      <c r="K2417">
        <v>42876.735732000001</v>
      </c>
    </row>
    <row r="2418" spans="1:11">
      <c r="A2418" t="s">
        <v>587</v>
      </c>
      <c r="B2418">
        <v>704</v>
      </c>
      <c r="C2418" t="s">
        <v>535</v>
      </c>
      <c r="D2418" t="s">
        <v>536</v>
      </c>
      <c r="E2418">
        <v>180632</v>
      </c>
      <c r="F2418">
        <v>0</v>
      </c>
      <c r="G2418" t="s">
        <v>310</v>
      </c>
      <c r="H2418" t="s">
        <v>311</v>
      </c>
      <c r="I2418">
        <v>2013</v>
      </c>
      <c r="J2418" t="s">
        <v>312</v>
      </c>
      <c r="K2418">
        <v>3381.6480000000001</v>
      </c>
    </row>
    <row r="2419" spans="1:11">
      <c r="A2419" t="s">
        <v>587</v>
      </c>
      <c r="B2419">
        <v>705</v>
      </c>
      <c r="C2419" t="s">
        <v>437</v>
      </c>
      <c r="D2419" t="s">
        <v>438</v>
      </c>
      <c r="E2419">
        <v>180632</v>
      </c>
      <c r="F2419">
        <v>0</v>
      </c>
      <c r="G2419" t="s">
        <v>310</v>
      </c>
      <c r="H2419" t="s">
        <v>311</v>
      </c>
      <c r="I2419">
        <v>2013</v>
      </c>
      <c r="J2419" t="s">
        <v>312</v>
      </c>
      <c r="K2419">
        <v>1602.021</v>
      </c>
    </row>
    <row r="2420" spans="1:11">
      <c r="A2420" t="s">
        <v>587</v>
      </c>
      <c r="B2420">
        <v>710</v>
      </c>
      <c r="C2420" t="s">
        <v>439</v>
      </c>
      <c r="D2420" t="s">
        <v>440</v>
      </c>
      <c r="E2420">
        <v>180632</v>
      </c>
      <c r="F2420">
        <v>0</v>
      </c>
      <c r="G2420" t="s">
        <v>310</v>
      </c>
      <c r="H2420" t="s">
        <v>311</v>
      </c>
      <c r="I2420">
        <v>2013</v>
      </c>
      <c r="J2420" t="s">
        <v>312</v>
      </c>
      <c r="K2420">
        <v>4366.7264299999997</v>
      </c>
    </row>
    <row r="2421" spans="1:11">
      <c r="A2421" t="s">
        <v>587</v>
      </c>
      <c r="B2421">
        <v>724</v>
      </c>
      <c r="C2421" t="s">
        <v>441</v>
      </c>
      <c r="D2421" t="s">
        <v>442</v>
      </c>
      <c r="E2421">
        <v>180632</v>
      </c>
      <c r="F2421">
        <v>0</v>
      </c>
      <c r="G2421" t="s">
        <v>310</v>
      </c>
      <c r="H2421" t="s">
        <v>311</v>
      </c>
      <c r="I2421">
        <v>2013</v>
      </c>
      <c r="J2421" t="s">
        <v>312</v>
      </c>
      <c r="K2421">
        <v>131342.75409689901</v>
      </c>
    </row>
    <row r="2422" spans="1:11">
      <c r="A2422" t="s">
        <v>587</v>
      </c>
      <c r="B2422">
        <v>748</v>
      </c>
      <c r="C2422" t="s">
        <v>537</v>
      </c>
      <c r="D2422" t="s">
        <v>538</v>
      </c>
      <c r="E2422">
        <v>180632</v>
      </c>
      <c r="F2422">
        <v>0</v>
      </c>
      <c r="G2422" t="s">
        <v>310</v>
      </c>
      <c r="H2422" t="s">
        <v>311</v>
      </c>
      <c r="I2422">
        <v>2013</v>
      </c>
      <c r="J2422" t="s">
        <v>312</v>
      </c>
      <c r="K2422">
        <v>3.9802442865900001</v>
      </c>
    </row>
    <row r="2423" spans="1:11">
      <c r="A2423" t="s">
        <v>587</v>
      </c>
      <c r="B2423">
        <v>752</v>
      </c>
      <c r="C2423" t="s">
        <v>443</v>
      </c>
      <c r="D2423" t="s">
        <v>444</v>
      </c>
      <c r="E2423">
        <v>180632</v>
      </c>
      <c r="F2423">
        <v>0</v>
      </c>
      <c r="G2423" t="s">
        <v>310</v>
      </c>
      <c r="H2423" t="s">
        <v>311</v>
      </c>
      <c r="I2423">
        <v>2013</v>
      </c>
      <c r="J2423" t="s">
        <v>312</v>
      </c>
      <c r="K2423">
        <v>56926.421574749998</v>
      </c>
    </row>
    <row r="2424" spans="1:11">
      <c r="A2424" t="s">
        <v>587</v>
      </c>
      <c r="B2424">
        <v>757</v>
      </c>
      <c r="C2424" t="s">
        <v>445</v>
      </c>
      <c r="D2424" t="s">
        <v>446</v>
      </c>
      <c r="E2424">
        <v>180632</v>
      </c>
      <c r="F2424">
        <v>0</v>
      </c>
      <c r="G2424" t="s">
        <v>310</v>
      </c>
      <c r="H2424" t="s">
        <v>311</v>
      </c>
      <c r="I2424">
        <v>2013</v>
      </c>
      <c r="J2424" t="s">
        <v>312</v>
      </c>
      <c r="K2424">
        <v>465427.64362321398</v>
      </c>
    </row>
    <row r="2425" spans="1:11">
      <c r="A2425" t="s">
        <v>587</v>
      </c>
      <c r="B2425">
        <v>764</v>
      </c>
      <c r="C2425" t="s">
        <v>447</v>
      </c>
      <c r="D2425" t="s">
        <v>448</v>
      </c>
      <c r="E2425">
        <v>180632</v>
      </c>
      <c r="F2425">
        <v>0</v>
      </c>
      <c r="G2425" t="s">
        <v>310</v>
      </c>
      <c r="H2425" t="s">
        <v>311</v>
      </c>
      <c r="I2425">
        <v>2013</v>
      </c>
      <c r="J2425" t="s">
        <v>312</v>
      </c>
      <c r="K2425">
        <v>2420.9250000000002</v>
      </c>
    </row>
    <row r="2426" spans="1:11">
      <c r="A2426" t="s">
        <v>587</v>
      </c>
      <c r="B2426">
        <v>784</v>
      </c>
      <c r="C2426" t="s">
        <v>539</v>
      </c>
      <c r="D2426" t="s">
        <v>540</v>
      </c>
      <c r="E2426">
        <v>180632</v>
      </c>
      <c r="F2426">
        <v>0</v>
      </c>
      <c r="G2426" t="s">
        <v>310</v>
      </c>
      <c r="H2426" t="s">
        <v>311</v>
      </c>
      <c r="I2426">
        <v>2013</v>
      </c>
      <c r="J2426" t="s">
        <v>312</v>
      </c>
      <c r="K2426">
        <v>50236.492835760902</v>
      </c>
    </row>
    <row r="2427" spans="1:11">
      <c r="A2427" t="s">
        <v>587</v>
      </c>
      <c r="B2427">
        <v>788</v>
      </c>
      <c r="C2427" t="s">
        <v>541</v>
      </c>
      <c r="D2427" t="s">
        <v>542</v>
      </c>
      <c r="E2427">
        <v>180632</v>
      </c>
      <c r="F2427">
        <v>0</v>
      </c>
      <c r="G2427" t="s">
        <v>310</v>
      </c>
      <c r="H2427" t="s">
        <v>311</v>
      </c>
      <c r="I2427">
        <v>2013</v>
      </c>
      <c r="J2427" t="s">
        <v>312</v>
      </c>
      <c r="K2427">
        <v>27752.187999999998</v>
      </c>
    </row>
    <row r="2428" spans="1:11">
      <c r="A2428" t="s">
        <v>587</v>
      </c>
      <c r="B2428">
        <v>792</v>
      </c>
      <c r="C2428" t="s">
        <v>451</v>
      </c>
      <c r="D2428" t="s">
        <v>452</v>
      </c>
      <c r="E2428">
        <v>180632</v>
      </c>
      <c r="F2428">
        <v>0</v>
      </c>
      <c r="G2428" t="s">
        <v>310</v>
      </c>
      <c r="H2428" t="s">
        <v>311</v>
      </c>
      <c r="I2428">
        <v>2013</v>
      </c>
      <c r="J2428" t="s">
        <v>312</v>
      </c>
      <c r="K2428">
        <v>84998.365000000005</v>
      </c>
    </row>
    <row r="2429" spans="1:11">
      <c r="A2429" t="s">
        <v>587</v>
      </c>
      <c r="B2429">
        <v>800</v>
      </c>
      <c r="C2429" t="s">
        <v>543</v>
      </c>
      <c r="D2429" t="s">
        <v>544</v>
      </c>
      <c r="E2429">
        <v>180632</v>
      </c>
      <c r="F2429">
        <v>0</v>
      </c>
      <c r="G2429" t="s">
        <v>310</v>
      </c>
      <c r="H2429" t="s">
        <v>311</v>
      </c>
      <c r="I2429">
        <v>2013</v>
      </c>
      <c r="J2429" t="s">
        <v>312</v>
      </c>
      <c r="K2429">
        <v>14.654999999999999</v>
      </c>
    </row>
    <row r="2430" spans="1:11">
      <c r="A2430" t="s">
        <v>587</v>
      </c>
      <c r="B2430">
        <v>807</v>
      </c>
      <c r="C2430" t="s">
        <v>455</v>
      </c>
      <c r="D2430" t="s">
        <v>456</v>
      </c>
      <c r="E2430">
        <v>180632</v>
      </c>
      <c r="F2430">
        <v>0</v>
      </c>
      <c r="G2430" t="s">
        <v>310</v>
      </c>
      <c r="H2430" t="s">
        <v>311</v>
      </c>
      <c r="I2430">
        <v>2013</v>
      </c>
      <c r="J2430" t="s">
        <v>312</v>
      </c>
      <c r="K2430">
        <v>208.46100000000001</v>
      </c>
    </row>
    <row r="2431" spans="1:11">
      <c r="A2431" t="s">
        <v>587</v>
      </c>
      <c r="B2431">
        <v>826</v>
      </c>
      <c r="C2431" t="s">
        <v>459</v>
      </c>
      <c r="D2431" t="s">
        <v>460</v>
      </c>
      <c r="E2431">
        <v>180632</v>
      </c>
      <c r="F2431">
        <v>0</v>
      </c>
      <c r="G2431" t="s">
        <v>310</v>
      </c>
      <c r="H2431" t="s">
        <v>311</v>
      </c>
      <c r="I2431">
        <v>2013</v>
      </c>
      <c r="J2431" t="s">
        <v>312</v>
      </c>
      <c r="K2431">
        <v>123206.912</v>
      </c>
    </row>
    <row r="2432" spans="1:11">
      <c r="A2432" t="s">
        <v>587</v>
      </c>
      <c r="B2432">
        <v>834</v>
      </c>
      <c r="C2432" t="s">
        <v>581</v>
      </c>
      <c r="D2432" t="s">
        <v>582</v>
      </c>
      <c r="E2432">
        <v>180632</v>
      </c>
      <c r="F2432">
        <v>0</v>
      </c>
      <c r="G2432" t="s">
        <v>310</v>
      </c>
      <c r="H2432" t="s">
        <v>311</v>
      </c>
      <c r="I2432">
        <v>2013</v>
      </c>
      <c r="J2432" t="s">
        <v>312</v>
      </c>
      <c r="K2432">
        <v>0.1</v>
      </c>
    </row>
    <row r="2433" spans="1:11">
      <c r="A2433" t="s">
        <v>587</v>
      </c>
      <c r="B2433">
        <v>842</v>
      </c>
      <c r="C2433" t="s">
        <v>461</v>
      </c>
      <c r="D2433" t="s">
        <v>462</v>
      </c>
      <c r="E2433">
        <v>180632</v>
      </c>
      <c r="F2433">
        <v>0</v>
      </c>
      <c r="G2433" t="s">
        <v>310</v>
      </c>
      <c r="H2433" t="s">
        <v>311</v>
      </c>
      <c r="I2433">
        <v>2013</v>
      </c>
      <c r="J2433" t="s">
        <v>312</v>
      </c>
      <c r="K2433">
        <v>165226.12</v>
      </c>
    </row>
    <row r="2434" spans="1:11">
      <c r="A2434" t="s">
        <v>587</v>
      </c>
      <c r="B2434">
        <v>858</v>
      </c>
      <c r="C2434" t="s">
        <v>545</v>
      </c>
      <c r="D2434" t="s">
        <v>546</v>
      </c>
      <c r="E2434">
        <v>180632</v>
      </c>
      <c r="F2434">
        <v>0</v>
      </c>
      <c r="G2434" t="s">
        <v>310</v>
      </c>
      <c r="H2434" t="s">
        <v>311</v>
      </c>
      <c r="I2434">
        <v>2013</v>
      </c>
      <c r="J2434" t="s">
        <v>312</v>
      </c>
      <c r="K2434">
        <v>97.775999999999996</v>
      </c>
    </row>
    <row r="2435" spans="1:11">
      <c r="A2435" t="s">
        <v>587</v>
      </c>
      <c r="B2435">
        <v>882</v>
      </c>
      <c r="C2435" t="s">
        <v>549</v>
      </c>
      <c r="D2435" t="s">
        <v>550</v>
      </c>
      <c r="E2435">
        <v>180632</v>
      </c>
      <c r="F2435">
        <v>0</v>
      </c>
      <c r="G2435" t="s">
        <v>310</v>
      </c>
      <c r="H2435" t="s">
        <v>311</v>
      </c>
      <c r="I2435">
        <v>2013</v>
      </c>
      <c r="J2435" t="s">
        <v>312</v>
      </c>
      <c r="K2435">
        <v>0.125</v>
      </c>
    </row>
    <row r="2436" spans="1:11">
      <c r="A2436" t="s">
        <v>587</v>
      </c>
      <c r="B2436">
        <v>894</v>
      </c>
      <c r="C2436" t="s">
        <v>547</v>
      </c>
      <c r="D2436" t="s">
        <v>548</v>
      </c>
      <c r="E2436">
        <v>180632</v>
      </c>
      <c r="F2436">
        <v>0</v>
      </c>
      <c r="G2436" t="s">
        <v>310</v>
      </c>
      <c r="H2436" t="s">
        <v>311</v>
      </c>
      <c r="I2436">
        <v>2013</v>
      </c>
      <c r="J2436" t="s">
        <v>312</v>
      </c>
      <c r="K2436">
        <v>17277.946584000001</v>
      </c>
    </row>
    <row r="2437" spans="1:11">
      <c r="A2437" t="s">
        <v>587</v>
      </c>
      <c r="B2437">
        <v>8</v>
      </c>
      <c r="C2437" t="s">
        <v>308</v>
      </c>
      <c r="D2437" t="s">
        <v>309</v>
      </c>
      <c r="E2437">
        <v>180631</v>
      </c>
      <c r="F2437">
        <v>0</v>
      </c>
      <c r="G2437" t="s">
        <v>310</v>
      </c>
      <c r="H2437" t="s">
        <v>311</v>
      </c>
      <c r="I2437">
        <v>2013</v>
      </c>
      <c r="J2437" t="s">
        <v>312</v>
      </c>
      <c r="K2437">
        <v>51.661999999999999</v>
      </c>
    </row>
    <row r="2438" spans="1:11">
      <c r="A2438" t="s">
        <v>587</v>
      </c>
      <c r="B2438">
        <v>32</v>
      </c>
      <c r="C2438" t="s">
        <v>315</v>
      </c>
      <c r="D2438" t="s">
        <v>316</v>
      </c>
      <c r="E2438">
        <v>180631</v>
      </c>
      <c r="F2438">
        <v>0</v>
      </c>
      <c r="G2438" t="s">
        <v>310</v>
      </c>
      <c r="H2438" t="s">
        <v>311</v>
      </c>
      <c r="I2438">
        <v>2013</v>
      </c>
      <c r="J2438" t="s">
        <v>312</v>
      </c>
      <c r="K2438">
        <v>705.74400000000003</v>
      </c>
    </row>
    <row r="2439" spans="1:11">
      <c r="A2439" t="s">
        <v>587</v>
      </c>
      <c r="B2439">
        <v>36</v>
      </c>
      <c r="C2439" t="s">
        <v>317</v>
      </c>
      <c r="D2439" t="s">
        <v>318</v>
      </c>
      <c r="E2439">
        <v>180631</v>
      </c>
      <c r="F2439">
        <v>0</v>
      </c>
      <c r="G2439" t="s">
        <v>310</v>
      </c>
      <c r="H2439" t="s">
        <v>311</v>
      </c>
      <c r="I2439">
        <v>2013</v>
      </c>
      <c r="J2439" t="s">
        <v>312</v>
      </c>
      <c r="K2439">
        <v>55767.089</v>
      </c>
    </row>
    <row r="2440" spans="1:11">
      <c r="A2440" t="s">
        <v>587</v>
      </c>
      <c r="B2440">
        <v>40</v>
      </c>
      <c r="C2440" t="s">
        <v>319</v>
      </c>
      <c r="D2440" t="s">
        <v>320</v>
      </c>
      <c r="E2440">
        <v>180631</v>
      </c>
      <c r="F2440">
        <v>0</v>
      </c>
      <c r="G2440" t="s">
        <v>310</v>
      </c>
      <c r="H2440" t="s">
        <v>311</v>
      </c>
      <c r="I2440">
        <v>2013</v>
      </c>
      <c r="J2440" t="s">
        <v>312</v>
      </c>
      <c r="K2440">
        <v>188258.82422075199</v>
      </c>
    </row>
    <row r="2441" spans="1:11">
      <c r="A2441" t="s">
        <v>587</v>
      </c>
      <c r="B2441">
        <v>48</v>
      </c>
      <c r="C2441" t="s">
        <v>477</v>
      </c>
      <c r="D2441" t="s">
        <v>478</v>
      </c>
      <c r="E2441">
        <v>180631</v>
      </c>
      <c r="F2441">
        <v>0</v>
      </c>
      <c r="G2441" t="s">
        <v>310</v>
      </c>
      <c r="H2441" t="s">
        <v>311</v>
      </c>
      <c r="I2441">
        <v>2013</v>
      </c>
      <c r="J2441" t="s">
        <v>312</v>
      </c>
      <c r="K2441">
        <v>34.334000000000003</v>
      </c>
    </row>
    <row r="2442" spans="1:11">
      <c r="A2442" t="s">
        <v>587</v>
      </c>
      <c r="B2442">
        <v>51</v>
      </c>
      <c r="C2442" t="s">
        <v>321</v>
      </c>
      <c r="D2442" t="s">
        <v>322</v>
      </c>
      <c r="E2442">
        <v>180631</v>
      </c>
      <c r="F2442">
        <v>0</v>
      </c>
      <c r="G2442" t="s">
        <v>310</v>
      </c>
      <c r="H2442" t="s">
        <v>311</v>
      </c>
      <c r="I2442">
        <v>2013</v>
      </c>
      <c r="J2442" t="s">
        <v>312</v>
      </c>
      <c r="K2442">
        <v>8.0299999999999994</v>
      </c>
    </row>
    <row r="2443" spans="1:11">
      <c r="A2443" t="s">
        <v>587</v>
      </c>
      <c r="B2443">
        <v>56</v>
      </c>
      <c r="C2443" t="s">
        <v>325</v>
      </c>
      <c r="D2443" t="s">
        <v>326</v>
      </c>
      <c r="E2443">
        <v>180631</v>
      </c>
      <c r="F2443">
        <v>0</v>
      </c>
      <c r="G2443" t="s">
        <v>310</v>
      </c>
      <c r="H2443" t="s">
        <v>311</v>
      </c>
      <c r="I2443">
        <v>2013</v>
      </c>
      <c r="J2443" t="s">
        <v>312</v>
      </c>
      <c r="K2443">
        <v>110184.928240049</v>
      </c>
    </row>
    <row r="2444" spans="1:11">
      <c r="A2444" t="s">
        <v>587</v>
      </c>
      <c r="B2444">
        <v>68</v>
      </c>
      <c r="C2444" t="s">
        <v>327</v>
      </c>
      <c r="D2444" t="s">
        <v>328</v>
      </c>
      <c r="E2444">
        <v>180631</v>
      </c>
      <c r="F2444">
        <v>0</v>
      </c>
      <c r="G2444" t="s">
        <v>310</v>
      </c>
      <c r="H2444" t="s">
        <v>311</v>
      </c>
      <c r="I2444">
        <v>2013</v>
      </c>
      <c r="J2444" t="s">
        <v>312</v>
      </c>
      <c r="K2444">
        <v>0.72</v>
      </c>
    </row>
    <row r="2445" spans="1:11">
      <c r="A2445" t="s">
        <v>587</v>
      </c>
      <c r="B2445">
        <v>70</v>
      </c>
      <c r="C2445" t="s">
        <v>329</v>
      </c>
      <c r="D2445" t="s">
        <v>330</v>
      </c>
      <c r="E2445">
        <v>180631</v>
      </c>
      <c r="F2445">
        <v>0</v>
      </c>
      <c r="G2445" t="s">
        <v>310</v>
      </c>
      <c r="H2445" t="s">
        <v>311</v>
      </c>
      <c r="I2445">
        <v>2013</v>
      </c>
      <c r="J2445" t="s">
        <v>312</v>
      </c>
      <c r="K2445">
        <v>6.5419999999999998</v>
      </c>
    </row>
    <row r="2446" spans="1:11">
      <c r="A2446" t="s">
        <v>587</v>
      </c>
      <c r="B2446">
        <v>76</v>
      </c>
      <c r="C2446" t="s">
        <v>331</v>
      </c>
      <c r="D2446" t="s">
        <v>332</v>
      </c>
      <c r="E2446">
        <v>180631</v>
      </c>
      <c r="F2446">
        <v>0</v>
      </c>
      <c r="G2446" t="s">
        <v>310</v>
      </c>
      <c r="H2446" t="s">
        <v>311</v>
      </c>
      <c r="I2446">
        <v>2013</v>
      </c>
      <c r="J2446" t="s">
        <v>312</v>
      </c>
      <c r="K2446">
        <v>7531.5259999999998</v>
      </c>
    </row>
    <row r="2447" spans="1:11">
      <c r="A2447" t="s">
        <v>587</v>
      </c>
      <c r="B2447">
        <v>96</v>
      </c>
      <c r="C2447" t="s">
        <v>481</v>
      </c>
      <c r="D2447" t="s">
        <v>482</v>
      </c>
      <c r="E2447">
        <v>180631</v>
      </c>
      <c r="F2447">
        <v>0</v>
      </c>
      <c r="G2447" t="s">
        <v>310</v>
      </c>
      <c r="H2447" t="s">
        <v>311</v>
      </c>
      <c r="I2447">
        <v>2013</v>
      </c>
      <c r="J2447" t="s">
        <v>312</v>
      </c>
      <c r="K2447">
        <v>1.159</v>
      </c>
    </row>
    <row r="2448" spans="1:11">
      <c r="A2448" t="s">
        <v>587</v>
      </c>
      <c r="B2448">
        <v>97</v>
      </c>
      <c r="C2448" t="s">
        <v>333</v>
      </c>
      <c r="D2448" t="s">
        <v>334</v>
      </c>
      <c r="E2448">
        <v>180631</v>
      </c>
      <c r="F2448">
        <v>0</v>
      </c>
      <c r="G2448" t="s">
        <v>310</v>
      </c>
      <c r="H2448" t="s">
        <v>311</v>
      </c>
      <c r="I2448">
        <v>2013</v>
      </c>
      <c r="J2448" t="s">
        <v>312</v>
      </c>
      <c r="K2448">
        <v>809282.45929100004</v>
      </c>
    </row>
    <row r="2449" spans="1:11">
      <c r="A2449" t="s">
        <v>587</v>
      </c>
      <c r="B2449">
        <v>100</v>
      </c>
      <c r="C2449" t="s">
        <v>335</v>
      </c>
      <c r="D2449" t="s">
        <v>336</v>
      </c>
      <c r="E2449">
        <v>180631</v>
      </c>
      <c r="F2449">
        <v>0</v>
      </c>
      <c r="G2449" t="s">
        <v>310</v>
      </c>
      <c r="H2449" t="s">
        <v>311</v>
      </c>
      <c r="I2449">
        <v>2013</v>
      </c>
      <c r="J2449" t="s">
        <v>312</v>
      </c>
      <c r="K2449">
        <v>23778.741999999998</v>
      </c>
    </row>
    <row r="2450" spans="1:11">
      <c r="A2450" t="s">
        <v>587</v>
      </c>
      <c r="B2450">
        <v>112</v>
      </c>
      <c r="C2450" t="s">
        <v>569</v>
      </c>
      <c r="D2450" t="s">
        <v>570</v>
      </c>
      <c r="E2450">
        <v>180631</v>
      </c>
      <c r="F2450">
        <v>0</v>
      </c>
      <c r="G2450" t="s">
        <v>310</v>
      </c>
      <c r="H2450" t="s">
        <v>311</v>
      </c>
      <c r="I2450">
        <v>2013</v>
      </c>
      <c r="J2450" t="s">
        <v>312</v>
      </c>
      <c r="K2450">
        <v>9319.7999999999993</v>
      </c>
    </row>
    <row r="2451" spans="1:11">
      <c r="A2451" t="s">
        <v>587</v>
      </c>
      <c r="B2451">
        <v>120</v>
      </c>
      <c r="C2451" t="s">
        <v>571</v>
      </c>
      <c r="D2451" t="s">
        <v>572</v>
      </c>
      <c r="E2451">
        <v>180631</v>
      </c>
      <c r="F2451">
        <v>0</v>
      </c>
      <c r="G2451" t="s">
        <v>310</v>
      </c>
      <c r="H2451" t="s">
        <v>311</v>
      </c>
      <c r="I2451">
        <v>2013</v>
      </c>
      <c r="J2451" t="s">
        <v>312</v>
      </c>
      <c r="K2451">
        <v>2615.2820000000002</v>
      </c>
    </row>
    <row r="2452" spans="1:11">
      <c r="A2452" t="s">
        <v>587</v>
      </c>
      <c r="B2452">
        <v>124</v>
      </c>
      <c r="C2452" t="s">
        <v>337</v>
      </c>
      <c r="D2452" t="s">
        <v>338</v>
      </c>
      <c r="E2452">
        <v>180631</v>
      </c>
      <c r="F2452">
        <v>0</v>
      </c>
      <c r="G2452" t="s">
        <v>310</v>
      </c>
      <c r="H2452" t="s">
        <v>311</v>
      </c>
      <c r="I2452">
        <v>2013</v>
      </c>
      <c r="J2452" t="s">
        <v>312</v>
      </c>
      <c r="K2452">
        <v>132066.31200000001</v>
      </c>
    </row>
    <row r="2453" spans="1:11">
      <c r="A2453" t="s">
        <v>587</v>
      </c>
      <c r="B2453">
        <v>144</v>
      </c>
      <c r="C2453" t="s">
        <v>339</v>
      </c>
      <c r="D2453" t="s">
        <v>340</v>
      </c>
      <c r="E2453">
        <v>180631</v>
      </c>
      <c r="F2453">
        <v>0</v>
      </c>
      <c r="G2453" t="s">
        <v>310</v>
      </c>
      <c r="H2453" t="s">
        <v>311</v>
      </c>
      <c r="I2453">
        <v>2013</v>
      </c>
      <c r="J2453" t="s">
        <v>312</v>
      </c>
      <c r="K2453">
        <v>2.8140000000000001</v>
      </c>
    </row>
    <row r="2454" spans="1:11">
      <c r="A2454" t="s">
        <v>587</v>
      </c>
      <c r="B2454">
        <v>152</v>
      </c>
      <c r="C2454" t="s">
        <v>341</v>
      </c>
      <c r="D2454" t="s">
        <v>342</v>
      </c>
      <c r="E2454">
        <v>180631</v>
      </c>
      <c r="F2454">
        <v>0</v>
      </c>
      <c r="G2454" t="s">
        <v>310</v>
      </c>
      <c r="H2454" t="s">
        <v>311</v>
      </c>
      <c r="I2454">
        <v>2013</v>
      </c>
      <c r="J2454" t="s">
        <v>312</v>
      </c>
      <c r="K2454">
        <v>1958.7221099999999</v>
      </c>
    </row>
    <row r="2455" spans="1:11">
      <c r="A2455" t="s">
        <v>587</v>
      </c>
      <c r="B2455">
        <v>156</v>
      </c>
      <c r="C2455" t="s">
        <v>343</v>
      </c>
      <c r="D2455" t="s">
        <v>344</v>
      </c>
      <c r="E2455">
        <v>180631</v>
      </c>
      <c r="F2455">
        <v>0</v>
      </c>
      <c r="G2455" t="s">
        <v>310</v>
      </c>
      <c r="H2455" t="s">
        <v>311</v>
      </c>
      <c r="I2455">
        <v>2013</v>
      </c>
      <c r="J2455" t="s">
        <v>312</v>
      </c>
      <c r="K2455">
        <v>28044.269</v>
      </c>
    </row>
    <row r="2456" spans="1:11">
      <c r="A2456" t="s">
        <v>587</v>
      </c>
      <c r="B2456">
        <v>170</v>
      </c>
      <c r="C2456" t="s">
        <v>487</v>
      </c>
      <c r="D2456" t="s">
        <v>488</v>
      </c>
      <c r="E2456">
        <v>180631</v>
      </c>
      <c r="F2456">
        <v>0</v>
      </c>
      <c r="G2456" t="s">
        <v>310</v>
      </c>
      <c r="H2456" t="s">
        <v>311</v>
      </c>
      <c r="I2456">
        <v>2013</v>
      </c>
      <c r="J2456" t="s">
        <v>312</v>
      </c>
      <c r="K2456">
        <v>2691.8029999999999</v>
      </c>
    </row>
    <row r="2457" spans="1:11">
      <c r="A2457" t="s">
        <v>587</v>
      </c>
      <c r="B2457">
        <v>188</v>
      </c>
      <c r="C2457" t="s">
        <v>489</v>
      </c>
      <c r="D2457" t="s">
        <v>490</v>
      </c>
      <c r="E2457">
        <v>180631</v>
      </c>
      <c r="F2457">
        <v>0</v>
      </c>
      <c r="G2457" t="s">
        <v>310</v>
      </c>
      <c r="H2457" t="s">
        <v>311</v>
      </c>
      <c r="I2457">
        <v>2013</v>
      </c>
      <c r="J2457" t="s">
        <v>312</v>
      </c>
      <c r="K2457">
        <v>970.48</v>
      </c>
    </row>
    <row r="2458" spans="1:11">
      <c r="A2458" t="s">
        <v>587</v>
      </c>
      <c r="B2458">
        <v>191</v>
      </c>
      <c r="C2458" t="s">
        <v>345</v>
      </c>
      <c r="D2458" t="s">
        <v>346</v>
      </c>
      <c r="E2458">
        <v>180631</v>
      </c>
      <c r="F2458">
        <v>0</v>
      </c>
      <c r="G2458" t="s">
        <v>310</v>
      </c>
      <c r="H2458" t="s">
        <v>311</v>
      </c>
      <c r="I2458">
        <v>2013</v>
      </c>
      <c r="J2458" t="s">
        <v>312</v>
      </c>
      <c r="K2458">
        <v>13266.712</v>
      </c>
    </row>
    <row r="2459" spans="1:11">
      <c r="A2459" t="s">
        <v>587</v>
      </c>
      <c r="B2459">
        <v>196</v>
      </c>
      <c r="C2459" t="s">
        <v>347</v>
      </c>
      <c r="D2459" t="s">
        <v>348</v>
      </c>
      <c r="E2459">
        <v>180631</v>
      </c>
      <c r="F2459">
        <v>0</v>
      </c>
      <c r="G2459" t="s">
        <v>310</v>
      </c>
      <c r="H2459" t="s">
        <v>311</v>
      </c>
      <c r="I2459">
        <v>2013</v>
      </c>
      <c r="J2459" t="s">
        <v>312</v>
      </c>
      <c r="K2459">
        <v>1.2723370000000001</v>
      </c>
    </row>
    <row r="2460" spans="1:11">
      <c r="A2460" t="s">
        <v>587</v>
      </c>
      <c r="B2460">
        <v>203</v>
      </c>
      <c r="C2460" t="s">
        <v>349</v>
      </c>
      <c r="D2460" t="s">
        <v>350</v>
      </c>
      <c r="E2460">
        <v>180631</v>
      </c>
      <c r="F2460">
        <v>0</v>
      </c>
      <c r="G2460" t="s">
        <v>310</v>
      </c>
      <c r="H2460" t="s">
        <v>311</v>
      </c>
      <c r="I2460">
        <v>2013</v>
      </c>
      <c r="J2460" t="s">
        <v>312</v>
      </c>
      <c r="K2460">
        <v>52158.728999999999</v>
      </c>
    </row>
    <row r="2461" spans="1:11">
      <c r="A2461" t="s">
        <v>587</v>
      </c>
      <c r="B2461">
        <v>208</v>
      </c>
      <c r="C2461" t="s">
        <v>351</v>
      </c>
      <c r="D2461" t="s">
        <v>352</v>
      </c>
      <c r="E2461">
        <v>180631</v>
      </c>
      <c r="F2461">
        <v>0</v>
      </c>
      <c r="G2461" t="s">
        <v>310</v>
      </c>
      <c r="H2461" t="s">
        <v>311</v>
      </c>
      <c r="I2461">
        <v>2013</v>
      </c>
      <c r="J2461" t="s">
        <v>312</v>
      </c>
      <c r="K2461">
        <v>42177.63</v>
      </c>
    </row>
    <row r="2462" spans="1:11">
      <c r="A2462" t="s">
        <v>587</v>
      </c>
      <c r="B2462">
        <v>214</v>
      </c>
      <c r="C2462" t="s">
        <v>353</v>
      </c>
      <c r="D2462" t="s">
        <v>354</v>
      </c>
      <c r="E2462">
        <v>180631</v>
      </c>
      <c r="F2462">
        <v>0</v>
      </c>
      <c r="G2462" t="s">
        <v>310</v>
      </c>
      <c r="H2462" t="s">
        <v>311</v>
      </c>
      <c r="I2462">
        <v>2013</v>
      </c>
      <c r="J2462" t="s">
        <v>312</v>
      </c>
      <c r="K2462">
        <v>172.607</v>
      </c>
    </row>
    <row r="2463" spans="1:11">
      <c r="A2463" t="s">
        <v>587</v>
      </c>
      <c r="B2463">
        <v>218</v>
      </c>
      <c r="C2463" t="s">
        <v>355</v>
      </c>
      <c r="D2463" t="s">
        <v>356</v>
      </c>
      <c r="E2463">
        <v>180631</v>
      </c>
      <c r="F2463">
        <v>0</v>
      </c>
      <c r="G2463" t="s">
        <v>310</v>
      </c>
      <c r="H2463" t="s">
        <v>311</v>
      </c>
      <c r="I2463">
        <v>2013</v>
      </c>
      <c r="J2463" t="s">
        <v>312</v>
      </c>
      <c r="K2463">
        <v>639.654</v>
      </c>
    </row>
    <row r="2464" spans="1:11">
      <c r="A2464" t="s">
        <v>587</v>
      </c>
      <c r="B2464">
        <v>222</v>
      </c>
      <c r="C2464" t="s">
        <v>357</v>
      </c>
      <c r="D2464" t="s">
        <v>358</v>
      </c>
      <c r="E2464">
        <v>180631</v>
      </c>
      <c r="F2464">
        <v>0</v>
      </c>
      <c r="G2464" t="s">
        <v>310</v>
      </c>
      <c r="H2464" t="s">
        <v>311</v>
      </c>
      <c r="I2464">
        <v>2013</v>
      </c>
      <c r="J2464" t="s">
        <v>312</v>
      </c>
      <c r="K2464">
        <v>33.353760000000001</v>
      </c>
    </row>
    <row r="2465" spans="1:11">
      <c r="A2465" t="s">
        <v>587</v>
      </c>
      <c r="B2465">
        <v>233</v>
      </c>
      <c r="C2465" t="s">
        <v>359</v>
      </c>
      <c r="D2465" t="s">
        <v>360</v>
      </c>
      <c r="E2465">
        <v>180631</v>
      </c>
      <c r="F2465">
        <v>0</v>
      </c>
      <c r="G2465" t="s">
        <v>310</v>
      </c>
      <c r="H2465" t="s">
        <v>311</v>
      </c>
      <c r="I2465">
        <v>2013</v>
      </c>
      <c r="J2465" t="s">
        <v>312</v>
      </c>
      <c r="K2465">
        <v>2504.1689999999999</v>
      </c>
    </row>
    <row r="2466" spans="1:11">
      <c r="A2466" t="s">
        <v>587</v>
      </c>
      <c r="B2466">
        <v>246</v>
      </c>
      <c r="C2466" t="s">
        <v>361</v>
      </c>
      <c r="D2466" t="s">
        <v>362</v>
      </c>
      <c r="E2466">
        <v>180631</v>
      </c>
      <c r="F2466">
        <v>0</v>
      </c>
      <c r="G2466" t="s">
        <v>310</v>
      </c>
      <c r="H2466" t="s">
        <v>311</v>
      </c>
      <c r="I2466">
        <v>2013</v>
      </c>
      <c r="J2466" t="s">
        <v>312</v>
      </c>
      <c r="K2466">
        <v>9264.0560000000005</v>
      </c>
    </row>
    <row r="2467" spans="1:11">
      <c r="A2467" t="s">
        <v>587</v>
      </c>
      <c r="B2467">
        <v>251</v>
      </c>
      <c r="C2467" t="s">
        <v>363</v>
      </c>
      <c r="D2467" t="s">
        <v>364</v>
      </c>
      <c r="E2467">
        <v>180631</v>
      </c>
      <c r="F2467">
        <v>0</v>
      </c>
      <c r="G2467" t="s">
        <v>310</v>
      </c>
      <c r="H2467" t="s">
        <v>311</v>
      </c>
      <c r="I2467">
        <v>2013</v>
      </c>
      <c r="J2467" t="s">
        <v>312</v>
      </c>
      <c r="K2467">
        <v>101767.122</v>
      </c>
    </row>
    <row r="2468" spans="1:11">
      <c r="A2468" t="s">
        <v>587</v>
      </c>
      <c r="B2468">
        <v>258</v>
      </c>
      <c r="C2468" t="s">
        <v>561</v>
      </c>
      <c r="D2468" t="s">
        <v>562</v>
      </c>
      <c r="E2468">
        <v>180631</v>
      </c>
      <c r="F2468">
        <v>0</v>
      </c>
      <c r="G2468" t="s">
        <v>310</v>
      </c>
      <c r="H2468" t="s">
        <v>311</v>
      </c>
      <c r="I2468">
        <v>2013</v>
      </c>
      <c r="J2468" t="s">
        <v>312</v>
      </c>
      <c r="K2468">
        <v>45.414999999999999</v>
      </c>
    </row>
    <row r="2469" spans="1:11">
      <c r="A2469" t="s">
        <v>587</v>
      </c>
      <c r="B2469">
        <v>268</v>
      </c>
      <c r="C2469" t="s">
        <v>365</v>
      </c>
      <c r="D2469" t="s">
        <v>366</v>
      </c>
      <c r="E2469">
        <v>180631</v>
      </c>
      <c r="F2469">
        <v>0</v>
      </c>
      <c r="G2469" t="s">
        <v>310</v>
      </c>
      <c r="H2469" t="s">
        <v>311</v>
      </c>
      <c r="I2469">
        <v>2013</v>
      </c>
      <c r="J2469" t="s">
        <v>312</v>
      </c>
      <c r="K2469">
        <v>112</v>
      </c>
    </row>
    <row r="2470" spans="1:11">
      <c r="A2470" t="s">
        <v>587</v>
      </c>
      <c r="B2470">
        <v>276</v>
      </c>
      <c r="C2470" t="s">
        <v>367</v>
      </c>
      <c r="D2470" t="s">
        <v>368</v>
      </c>
      <c r="E2470">
        <v>180631</v>
      </c>
      <c r="F2470">
        <v>0</v>
      </c>
      <c r="G2470" t="s">
        <v>310</v>
      </c>
      <c r="H2470" t="s">
        <v>311</v>
      </c>
      <c r="I2470">
        <v>2013</v>
      </c>
      <c r="J2470" t="s">
        <v>312</v>
      </c>
      <c r="K2470">
        <v>1039697.45288078</v>
      </c>
    </row>
    <row r="2471" spans="1:11">
      <c r="A2471" t="s">
        <v>587</v>
      </c>
      <c r="B2471">
        <v>288</v>
      </c>
      <c r="C2471" t="s">
        <v>493</v>
      </c>
      <c r="D2471" t="s">
        <v>494</v>
      </c>
      <c r="E2471">
        <v>180631</v>
      </c>
      <c r="F2471">
        <v>0</v>
      </c>
      <c r="G2471" t="s">
        <v>310</v>
      </c>
      <c r="H2471" t="s">
        <v>311</v>
      </c>
      <c r="I2471">
        <v>2013</v>
      </c>
      <c r="J2471" t="s">
        <v>312</v>
      </c>
      <c r="K2471">
        <v>0.161</v>
      </c>
    </row>
    <row r="2472" spans="1:11">
      <c r="A2472" t="s">
        <v>587</v>
      </c>
      <c r="B2472">
        <v>300</v>
      </c>
      <c r="C2472" t="s">
        <v>369</v>
      </c>
      <c r="D2472" t="s">
        <v>370</v>
      </c>
      <c r="E2472">
        <v>180631</v>
      </c>
      <c r="F2472">
        <v>0</v>
      </c>
      <c r="G2472" t="s">
        <v>310</v>
      </c>
      <c r="H2472" t="s">
        <v>311</v>
      </c>
      <c r="I2472">
        <v>2013</v>
      </c>
      <c r="J2472" t="s">
        <v>312</v>
      </c>
      <c r="K2472">
        <v>4539.2579999999998</v>
      </c>
    </row>
    <row r="2473" spans="1:11">
      <c r="A2473" t="s">
        <v>587</v>
      </c>
      <c r="B2473">
        <v>320</v>
      </c>
      <c r="C2473" t="s">
        <v>371</v>
      </c>
      <c r="D2473" t="s">
        <v>372</v>
      </c>
      <c r="E2473">
        <v>180631</v>
      </c>
      <c r="F2473">
        <v>0</v>
      </c>
      <c r="G2473" t="s">
        <v>310</v>
      </c>
      <c r="H2473" t="s">
        <v>311</v>
      </c>
      <c r="I2473">
        <v>2013</v>
      </c>
      <c r="J2473" t="s">
        <v>312</v>
      </c>
      <c r="K2473">
        <v>186.86799999999999</v>
      </c>
    </row>
    <row r="2474" spans="1:11">
      <c r="A2474" t="s">
        <v>587</v>
      </c>
      <c r="B2474">
        <v>344</v>
      </c>
      <c r="C2474" t="s">
        <v>375</v>
      </c>
      <c r="D2474" t="s">
        <v>376</v>
      </c>
      <c r="E2474">
        <v>180631</v>
      </c>
      <c r="F2474">
        <v>0</v>
      </c>
      <c r="G2474" t="s">
        <v>310</v>
      </c>
      <c r="H2474" t="s">
        <v>311</v>
      </c>
      <c r="I2474">
        <v>2013</v>
      </c>
      <c r="J2474" t="s">
        <v>312</v>
      </c>
      <c r="K2474">
        <v>16324.157999999999</v>
      </c>
    </row>
    <row r="2475" spans="1:11">
      <c r="A2475" t="s">
        <v>587</v>
      </c>
      <c r="B2475">
        <v>348</v>
      </c>
      <c r="C2475" t="s">
        <v>377</v>
      </c>
      <c r="D2475" t="s">
        <v>378</v>
      </c>
      <c r="E2475">
        <v>180631</v>
      </c>
      <c r="F2475">
        <v>0</v>
      </c>
      <c r="G2475" t="s">
        <v>310</v>
      </c>
      <c r="H2475" t="s">
        <v>311</v>
      </c>
      <c r="I2475">
        <v>2013</v>
      </c>
      <c r="J2475" t="s">
        <v>312</v>
      </c>
      <c r="K2475">
        <v>57878.622000000003</v>
      </c>
    </row>
    <row r="2476" spans="1:11">
      <c r="A2476" t="s">
        <v>587</v>
      </c>
      <c r="B2476">
        <v>352</v>
      </c>
      <c r="C2476" t="s">
        <v>379</v>
      </c>
      <c r="D2476" t="s">
        <v>380</v>
      </c>
      <c r="E2476">
        <v>180631</v>
      </c>
      <c r="F2476">
        <v>0</v>
      </c>
      <c r="G2476" t="s">
        <v>310</v>
      </c>
      <c r="H2476" t="s">
        <v>311</v>
      </c>
      <c r="I2476">
        <v>2013</v>
      </c>
      <c r="J2476" t="s">
        <v>312</v>
      </c>
      <c r="K2476">
        <v>108.98399999999999</v>
      </c>
    </row>
    <row r="2477" spans="1:11">
      <c r="A2477" t="s">
        <v>587</v>
      </c>
      <c r="B2477">
        <v>360</v>
      </c>
      <c r="C2477" t="s">
        <v>497</v>
      </c>
      <c r="D2477" t="s">
        <v>498</v>
      </c>
      <c r="E2477">
        <v>180631</v>
      </c>
      <c r="F2477">
        <v>0</v>
      </c>
      <c r="G2477" t="s">
        <v>310</v>
      </c>
      <c r="H2477" t="s">
        <v>311</v>
      </c>
      <c r="I2477">
        <v>2013</v>
      </c>
      <c r="J2477" t="s">
        <v>312</v>
      </c>
      <c r="K2477">
        <v>1612.414</v>
      </c>
    </row>
    <row r="2478" spans="1:11">
      <c r="A2478" t="s">
        <v>587</v>
      </c>
      <c r="B2478">
        <v>364</v>
      </c>
      <c r="C2478" t="s">
        <v>563</v>
      </c>
      <c r="D2478" t="s">
        <v>564</v>
      </c>
      <c r="E2478">
        <v>180631</v>
      </c>
      <c r="F2478">
        <v>0</v>
      </c>
      <c r="G2478" t="s">
        <v>310</v>
      </c>
      <c r="H2478" t="s">
        <v>311</v>
      </c>
      <c r="I2478">
        <v>2013</v>
      </c>
      <c r="J2478" t="s">
        <v>312</v>
      </c>
      <c r="K2478">
        <v>33.776000000000003</v>
      </c>
    </row>
    <row r="2479" spans="1:11">
      <c r="A2479" t="s">
        <v>587</v>
      </c>
      <c r="B2479">
        <v>372</v>
      </c>
      <c r="C2479" t="s">
        <v>381</v>
      </c>
      <c r="D2479" t="s">
        <v>382</v>
      </c>
      <c r="E2479">
        <v>180631</v>
      </c>
      <c r="F2479">
        <v>0</v>
      </c>
      <c r="G2479" t="s">
        <v>310</v>
      </c>
      <c r="H2479" t="s">
        <v>311</v>
      </c>
      <c r="I2479">
        <v>2013</v>
      </c>
      <c r="J2479" t="s">
        <v>312</v>
      </c>
      <c r="K2479">
        <v>29471.939820971998</v>
      </c>
    </row>
    <row r="2480" spans="1:11">
      <c r="A2480" t="s">
        <v>587</v>
      </c>
      <c r="B2480">
        <v>376</v>
      </c>
      <c r="C2480" t="s">
        <v>383</v>
      </c>
      <c r="D2480" t="s">
        <v>384</v>
      </c>
      <c r="E2480">
        <v>180631</v>
      </c>
      <c r="F2480">
        <v>0</v>
      </c>
      <c r="G2480" t="s">
        <v>310</v>
      </c>
      <c r="H2480" t="s">
        <v>311</v>
      </c>
      <c r="I2480">
        <v>2013</v>
      </c>
      <c r="J2480" t="s">
        <v>312</v>
      </c>
      <c r="K2480">
        <v>2371</v>
      </c>
    </row>
    <row r="2481" spans="1:11">
      <c r="A2481" t="s">
        <v>587</v>
      </c>
      <c r="B2481">
        <v>380</v>
      </c>
      <c r="C2481" t="s">
        <v>385</v>
      </c>
      <c r="D2481" t="s">
        <v>386</v>
      </c>
      <c r="E2481">
        <v>180631</v>
      </c>
      <c r="F2481">
        <v>0</v>
      </c>
      <c r="G2481" t="s">
        <v>310</v>
      </c>
      <c r="H2481" t="s">
        <v>311</v>
      </c>
      <c r="I2481">
        <v>2013</v>
      </c>
      <c r="J2481" t="s">
        <v>312</v>
      </c>
      <c r="K2481">
        <v>127614.159</v>
      </c>
    </row>
    <row r="2482" spans="1:11">
      <c r="A2482" t="s">
        <v>587</v>
      </c>
      <c r="B2482">
        <v>392</v>
      </c>
      <c r="C2482" t="s">
        <v>387</v>
      </c>
      <c r="D2482" t="s">
        <v>388</v>
      </c>
      <c r="E2482">
        <v>180631</v>
      </c>
      <c r="F2482">
        <v>0</v>
      </c>
      <c r="G2482" t="s">
        <v>310</v>
      </c>
      <c r="H2482" t="s">
        <v>311</v>
      </c>
      <c r="I2482">
        <v>2013</v>
      </c>
      <c r="J2482" t="s">
        <v>312</v>
      </c>
      <c r="K2482">
        <v>15254.995999999999</v>
      </c>
    </row>
    <row r="2483" spans="1:11">
      <c r="A2483" t="s">
        <v>587</v>
      </c>
      <c r="B2483">
        <v>398</v>
      </c>
      <c r="C2483" t="s">
        <v>503</v>
      </c>
      <c r="D2483" t="s">
        <v>504</v>
      </c>
      <c r="E2483">
        <v>180631</v>
      </c>
      <c r="F2483">
        <v>0</v>
      </c>
      <c r="G2483" t="s">
        <v>310</v>
      </c>
      <c r="H2483" t="s">
        <v>311</v>
      </c>
      <c r="I2483">
        <v>2013</v>
      </c>
      <c r="J2483" t="s">
        <v>312</v>
      </c>
      <c r="K2483">
        <v>2686.0889999999999</v>
      </c>
    </row>
    <row r="2484" spans="1:11">
      <c r="A2484" t="s">
        <v>587</v>
      </c>
      <c r="B2484">
        <v>400</v>
      </c>
      <c r="C2484" t="s">
        <v>505</v>
      </c>
      <c r="D2484" t="s">
        <v>506</v>
      </c>
      <c r="E2484">
        <v>180631</v>
      </c>
      <c r="F2484">
        <v>0</v>
      </c>
      <c r="G2484" t="s">
        <v>310</v>
      </c>
      <c r="H2484" t="s">
        <v>311</v>
      </c>
      <c r="I2484">
        <v>2013</v>
      </c>
      <c r="J2484" t="s">
        <v>312</v>
      </c>
      <c r="K2484">
        <v>504.54700000000003</v>
      </c>
    </row>
    <row r="2485" spans="1:11">
      <c r="A2485" t="s">
        <v>587</v>
      </c>
      <c r="B2485">
        <v>410</v>
      </c>
      <c r="C2485" t="s">
        <v>389</v>
      </c>
      <c r="D2485" t="s">
        <v>390</v>
      </c>
      <c r="E2485">
        <v>180631</v>
      </c>
      <c r="F2485">
        <v>0</v>
      </c>
      <c r="G2485" t="s">
        <v>310</v>
      </c>
      <c r="H2485" t="s">
        <v>311</v>
      </c>
      <c r="I2485">
        <v>2013</v>
      </c>
      <c r="J2485" t="s">
        <v>312</v>
      </c>
      <c r="K2485">
        <v>5633.4740000000002</v>
      </c>
    </row>
    <row r="2486" spans="1:11">
      <c r="A2486" t="s">
        <v>587</v>
      </c>
      <c r="B2486">
        <v>414</v>
      </c>
      <c r="C2486" t="s">
        <v>509</v>
      </c>
      <c r="D2486" t="s">
        <v>510</v>
      </c>
      <c r="E2486">
        <v>180631</v>
      </c>
      <c r="F2486">
        <v>0</v>
      </c>
      <c r="G2486" t="s">
        <v>310</v>
      </c>
      <c r="H2486" t="s">
        <v>311</v>
      </c>
      <c r="I2486">
        <v>2013</v>
      </c>
      <c r="J2486" t="s">
        <v>312</v>
      </c>
      <c r="K2486">
        <v>57.658999999999999</v>
      </c>
    </row>
    <row r="2487" spans="1:11">
      <c r="A2487" t="s">
        <v>587</v>
      </c>
      <c r="B2487">
        <v>422</v>
      </c>
      <c r="C2487" t="s">
        <v>511</v>
      </c>
      <c r="D2487" t="s">
        <v>512</v>
      </c>
      <c r="E2487">
        <v>180631</v>
      </c>
      <c r="F2487">
        <v>0</v>
      </c>
      <c r="G2487" t="s">
        <v>310</v>
      </c>
      <c r="H2487" t="s">
        <v>311</v>
      </c>
      <c r="I2487">
        <v>2013</v>
      </c>
      <c r="J2487" t="s">
        <v>312</v>
      </c>
      <c r="K2487">
        <v>9576.0509999999995</v>
      </c>
    </row>
    <row r="2488" spans="1:11">
      <c r="A2488" t="s">
        <v>587</v>
      </c>
      <c r="B2488">
        <v>428</v>
      </c>
      <c r="C2488" t="s">
        <v>393</v>
      </c>
      <c r="D2488" t="s">
        <v>394</v>
      </c>
      <c r="E2488">
        <v>180631</v>
      </c>
      <c r="F2488">
        <v>0</v>
      </c>
      <c r="G2488" t="s">
        <v>310</v>
      </c>
      <c r="H2488" t="s">
        <v>311</v>
      </c>
      <c r="I2488">
        <v>2013</v>
      </c>
      <c r="J2488" t="s">
        <v>312</v>
      </c>
      <c r="K2488">
        <v>2942.26</v>
      </c>
    </row>
    <row r="2489" spans="1:11">
      <c r="A2489" t="s">
        <v>587</v>
      </c>
      <c r="B2489">
        <v>440</v>
      </c>
      <c r="C2489" t="s">
        <v>395</v>
      </c>
      <c r="D2489" t="s">
        <v>396</v>
      </c>
      <c r="E2489">
        <v>180631</v>
      </c>
      <c r="F2489">
        <v>0</v>
      </c>
      <c r="G2489" t="s">
        <v>310</v>
      </c>
      <c r="H2489" t="s">
        <v>311</v>
      </c>
      <c r="I2489">
        <v>2013</v>
      </c>
      <c r="J2489" t="s">
        <v>312</v>
      </c>
      <c r="K2489">
        <v>37917.360999999997</v>
      </c>
    </row>
    <row r="2490" spans="1:11">
      <c r="A2490" t="s">
        <v>587</v>
      </c>
      <c r="B2490">
        <v>442</v>
      </c>
      <c r="C2490" t="s">
        <v>397</v>
      </c>
      <c r="D2490" t="s">
        <v>398</v>
      </c>
      <c r="E2490">
        <v>180631</v>
      </c>
      <c r="F2490">
        <v>0</v>
      </c>
      <c r="G2490" t="s">
        <v>310</v>
      </c>
      <c r="H2490" t="s">
        <v>311</v>
      </c>
      <c r="I2490">
        <v>2013</v>
      </c>
      <c r="J2490" t="s">
        <v>312</v>
      </c>
      <c r="K2490">
        <v>2036.5809999999999</v>
      </c>
    </row>
    <row r="2491" spans="1:11">
      <c r="A2491" t="s">
        <v>587</v>
      </c>
      <c r="B2491">
        <v>446</v>
      </c>
      <c r="C2491" t="s">
        <v>399</v>
      </c>
      <c r="D2491" t="s">
        <v>400</v>
      </c>
      <c r="E2491">
        <v>180631</v>
      </c>
      <c r="F2491">
        <v>0</v>
      </c>
      <c r="G2491" t="s">
        <v>310</v>
      </c>
      <c r="H2491" t="s">
        <v>311</v>
      </c>
      <c r="I2491">
        <v>2013</v>
      </c>
      <c r="J2491" t="s">
        <v>312</v>
      </c>
      <c r="K2491">
        <v>45.551554095530001</v>
      </c>
    </row>
    <row r="2492" spans="1:11">
      <c r="A2492" t="s">
        <v>587</v>
      </c>
      <c r="B2492">
        <v>450</v>
      </c>
      <c r="C2492" t="s">
        <v>513</v>
      </c>
      <c r="D2492" t="s">
        <v>514</v>
      </c>
      <c r="E2492">
        <v>180631</v>
      </c>
      <c r="F2492">
        <v>0</v>
      </c>
      <c r="G2492" t="s">
        <v>310</v>
      </c>
      <c r="H2492" t="s">
        <v>311</v>
      </c>
      <c r="I2492">
        <v>2013</v>
      </c>
      <c r="J2492" t="s">
        <v>312</v>
      </c>
      <c r="K2492">
        <v>21.119399000000001</v>
      </c>
    </row>
    <row r="2493" spans="1:11">
      <c r="A2493" t="s">
        <v>587</v>
      </c>
      <c r="B2493">
        <v>458</v>
      </c>
      <c r="C2493" t="s">
        <v>401</v>
      </c>
      <c r="D2493" t="s">
        <v>402</v>
      </c>
      <c r="E2493">
        <v>180631</v>
      </c>
      <c r="F2493">
        <v>0</v>
      </c>
      <c r="G2493" t="s">
        <v>310</v>
      </c>
      <c r="H2493" t="s">
        <v>311</v>
      </c>
      <c r="I2493">
        <v>2013</v>
      </c>
      <c r="J2493" t="s">
        <v>312</v>
      </c>
      <c r="K2493">
        <v>74691.771999999997</v>
      </c>
    </row>
    <row r="2494" spans="1:11">
      <c r="A2494" t="s">
        <v>587</v>
      </c>
      <c r="B2494">
        <v>470</v>
      </c>
      <c r="C2494" t="s">
        <v>403</v>
      </c>
      <c r="D2494" t="s">
        <v>404</v>
      </c>
      <c r="E2494">
        <v>180631</v>
      </c>
      <c r="F2494">
        <v>0</v>
      </c>
      <c r="G2494" t="s">
        <v>310</v>
      </c>
      <c r="H2494" t="s">
        <v>311</v>
      </c>
      <c r="I2494">
        <v>2013</v>
      </c>
      <c r="J2494" t="s">
        <v>312</v>
      </c>
      <c r="K2494">
        <v>1614.751</v>
      </c>
    </row>
    <row r="2495" spans="1:11">
      <c r="A2495" t="s">
        <v>587</v>
      </c>
      <c r="B2495">
        <v>480</v>
      </c>
      <c r="C2495" t="s">
        <v>467</v>
      </c>
      <c r="D2495" t="s">
        <v>468</v>
      </c>
      <c r="E2495">
        <v>180631</v>
      </c>
      <c r="F2495">
        <v>0</v>
      </c>
      <c r="G2495" t="s">
        <v>310</v>
      </c>
      <c r="H2495" t="s">
        <v>311</v>
      </c>
      <c r="I2495">
        <v>2013</v>
      </c>
      <c r="J2495" t="s">
        <v>312</v>
      </c>
      <c r="K2495">
        <v>43.47</v>
      </c>
    </row>
    <row r="2496" spans="1:11">
      <c r="A2496" t="s">
        <v>587</v>
      </c>
      <c r="B2496">
        <v>484</v>
      </c>
      <c r="C2496" t="s">
        <v>405</v>
      </c>
      <c r="D2496" t="s">
        <v>406</v>
      </c>
      <c r="E2496">
        <v>180631</v>
      </c>
      <c r="F2496">
        <v>0</v>
      </c>
      <c r="G2496" t="s">
        <v>310</v>
      </c>
      <c r="H2496" t="s">
        <v>311</v>
      </c>
      <c r="I2496">
        <v>2013</v>
      </c>
      <c r="J2496" t="s">
        <v>312</v>
      </c>
      <c r="K2496">
        <v>28178.268</v>
      </c>
    </row>
    <row r="2497" spans="1:11">
      <c r="A2497" t="s">
        <v>587</v>
      </c>
      <c r="B2497">
        <v>490</v>
      </c>
      <c r="C2497" t="s">
        <v>515</v>
      </c>
      <c r="D2497" t="s">
        <v>516</v>
      </c>
      <c r="E2497">
        <v>180631</v>
      </c>
      <c r="F2497">
        <v>0</v>
      </c>
      <c r="G2497" t="s">
        <v>310</v>
      </c>
      <c r="H2497" t="s">
        <v>311</v>
      </c>
      <c r="I2497">
        <v>2013</v>
      </c>
      <c r="J2497" t="s">
        <v>312</v>
      </c>
      <c r="K2497">
        <v>1721.481</v>
      </c>
    </row>
    <row r="2498" spans="1:11">
      <c r="A2498" t="s">
        <v>587</v>
      </c>
      <c r="B2498">
        <v>496</v>
      </c>
      <c r="C2498" t="s">
        <v>557</v>
      </c>
      <c r="D2498" t="s">
        <v>558</v>
      </c>
      <c r="E2498">
        <v>180631</v>
      </c>
      <c r="F2498">
        <v>0</v>
      </c>
      <c r="G2498" t="s">
        <v>310</v>
      </c>
      <c r="H2498" t="s">
        <v>311</v>
      </c>
      <c r="I2498">
        <v>2013</v>
      </c>
      <c r="J2498" t="s">
        <v>312</v>
      </c>
      <c r="K2498">
        <v>0.91300000000000003</v>
      </c>
    </row>
    <row r="2499" spans="1:11">
      <c r="A2499" t="s">
        <v>587</v>
      </c>
      <c r="B2499">
        <v>499</v>
      </c>
      <c r="C2499" t="s">
        <v>409</v>
      </c>
      <c r="D2499" t="s">
        <v>410</v>
      </c>
      <c r="E2499">
        <v>180631</v>
      </c>
      <c r="F2499">
        <v>0</v>
      </c>
      <c r="G2499" t="s">
        <v>310</v>
      </c>
      <c r="H2499" t="s">
        <v>311</v>
      </c>
      <c r="I2499">
        <v>2013</v>
      </c>
      <c r="J2499" t="s">
        <v>312</v>
      </c>
      <c r="K2499">
        <v>4261.1409999999996</v>
      </c>
    </row>
    <row r="2500" spans="1:11">
      <c r="A2500" t="s">
        <v>587</v>
      </c>
      <c r="B2500">
        <v>512</v>
      </c>
      <c r="C2500" t="s">
        <v>519</v>
      </c>
      <c r="D2500" t="s">
        <v>520</v>
      </c>
      <c r="E2500">
        <v>180631</v>
      </c>
      <c r="F2500">
        <v>0</v>
      </c>
      <c r="G2500" t="s">
        <v>310</v>
      </c>
      <c r="H2500" t="s">
        <v>311</v>
      </c>
      <c r="I2500">
        <v>2013</v>
      </c>
      <c r="J2500" t="s">
        <v>312</v>
      </c>
      <c r="K2500">
        <v>80.563999999999993</v>
      </c>
    </row>
    <row r="2501" spans="1:11">
      <c r="A2501" t="s">
        <v>587</v>
      </c>
      <c r="B2501">
        <v>516</v>
      </c>
      <c r="C2501" t="s">
        <v>411</v>
      </c>
      <c r="D2501" t="s">
        <v>412</v>
      </c>
      <c r="E2501">
        <v>180631</v>
      </c>
      <c r="F2501">
        <v>0</v>
      </c>
      <c r="G2501" t="s">
        <v>310</v>
      </c>
      <c r="H2501" t="s">
        <v>311</v>
      </c>
      <c r="I2501">
        <v>2013</v>
      </c>
      <c r="J2501" t="s">
        <v>312</v>
      </c>
      <c r="K2501">
        <v>2947.6019999999999</v>
      </c>
    </row>
    <row r="2502" spans="1:11">
      <c r="A2502" t="s">
        <v>587</v>
      </c>
      <c r="B2502">
        <v>524</v>
      </c>
      <c r="C2502" t="s">
        <v>623</v>
      </c>
      <c r="D2502" t="s">
        <v>624</v>
      </c>
      <c r="E2502">
        <v>180631</v>
      </c>
      <c r="F2502">
        <v>0</v>
      </c>
      <c r="G2502" t="s">
        <v>310</v>
      </c>
      <c r="H2502" t="s">
        <v>311</v>
      </c>
      <c r="I2502">
        <v>2013</v>
      </c>
      <c r="J2502" t="s">
        <v>312</v>
      </c>
      <c r="K2502">
        <v>0.13400000000000001</v>
      </c>
    </row>
    <row r="2503" spans="1:11">
      <c r="A2503" t="s">
        <v>587</v>
      </c>
      <c r="B2503">
        <v>528</v>
      </c>
      <c r="C2503" t="s">
        <v>413</v>
      </c>
      <c r="D2503" t="s">
        <v>414</v>
      </c>
      <c r="E2503">
        <v>180631</v>
      </c>
      <c r="F2503">
        <v>0</v>
      </c>
      <c r="G2503" t="s">
        <v>310</v>
      </c>
      <c r="H2503" t="s">
        <v>311</v>
      </c>
      <c r="I2503">
        <v>2013</v>
      </c>
      <c r="J2503" t="s">
        <v>312</v>
      </c>
      <c r="K2503">
        <v>763996.91159447504</v>
      </c>
    </row>
    <row r="2504" spans="1:11">
      <c r="A2504" t="s">
        <v>587</v>
      </c>
      <c r="B2504">
        <v>554</v>
      </c>
      <c r="C2504" t="s">
        <v>415</v>
      </c>
      <c r="D2504" t="s">
        <v>416</v>
      </c>
      <c r="E2504">
        <v>180631</v>
      </c>
      <c r="F2504">
        <v>0</v>
      </c>
      <c r="G2504" t="s">
        <v>310</v>
      </c>
      <c r="H2504" t="s">
        <v>311</v>
      </c>
      <c r="I2504">
        <v>2013</v>
      </c>
      <c r="J2504" t="s">
        <v>312</v>
      </c>
      <c r="K2504">
        <v>11735.593121071101</v>
      </c>
    </row>
    <row r="2505" spans="1:11">
      <c r="A2505" t="s">
        <v>587</v>
      </c>
      <c r="B2505">
        <v>579</v>
      </c>
      <c r="C2505" t="s">
        <v>417</v>
      </c>
      <c r="D2505" t="s">
        <v>418</v>
      </c>
      <c r="E2505">
        <v>180631</v>
      </c>
      <c r="F2505">
        <v>0</v>
      </c>
      <c r="G2505" t="s">
        <v>310</v>
      </c>
      <c r="H2505" t="s">
        <v>311</v>
      </c>
      <c r="I2505">
        <v>2013</v>
      </c>
      <c r="J2505" t="s">
        <v>312</v>
      </c>
      <c r="K2505">
        <v>1071.8779999999999</v>
      </c>
    </row>
    <row r="2506" spans="1:11">
      <c r="A2506" t="s">
        <v>587</v>
      </c>
      <c r="B2506">
        <v>591</v>
      </c>
      <c r="C2506" t="s">
        <v>421</v>
      </c>
      <c r="D2506" t="s">
        <v>422</v>
      </c>
      <c r="E2506">
        <v>180631</v>
      </c>
      <c r="F2506">
        <v>0</v>
      </c>
      <c r="G2506" t="s">
        <v>310</v>
      </c>
      <c r="H2506" t="s">
        <v>311</v>
      </c>
      <c r="I2506">
        <v>2013</v>
      </c>
      <c r="J2506" t="s">
        <v>312</v>
      </c>
      <c r="K2506">
        <v>8101.2330000000002</v>
      </c>
    </row>
    <row r="2507" spans="1:11">
      <c r="A2507" t="s">
        <v>587</v>
      </c>
      <c r="B2507">
        <v>604</v>
      </c>
      <c r="C2507" t="s">
        <v>523</v>
      </c>
      <c r="D2507" t="s">
        <v>524</v>
      </c>
      <c r="E2507">
        <v>180631</v>
      </c>
      <c r="F2507">
        <v>0</v>
      </c>
      <c r="G2507" t="s">
        <v>310</v>
      </c>
      <c r="H2507" t="s">
        <v>311</v>
      </c>
      <c r="I2507">
        <v>2013</v>
      </c>
      <c r="J2507" t="s">
        <v>312</v>
      </c>
      <c r="K2507">
        <v>1352.6504600000001</v>
      </c>
    </row>
    <row r="2508" spans="1:11">
      <c r="A2508" t="s">
        <v>587</v>
      </c>
      <c r="B2508">
        <v>616</v>
      </c>
      <c r="C2508" t="s">
        <v>427</v>
      </c>
      <c r="D2508" t="s">
        <v>428</v>
      </c>
      <c r="E2508">
        <v>180631</v>
      </c>
      <c r="F2508">
        <v>0</v>
      </c>
      <c r="G2508" t="s">
        <v>310</v>
      </c>
      <c r="H2508" t="s">
        <v>311</v>
      </c>
      <c r="I2508">
        <v>2013</v>
      </c>
      <c r="J2508" t="s">
        <v>312</v>
      </c>
      <c r="K2508">
        <v>128399.916</v>
      </c>
    </row>
    <row r="2509" spans="1:11">
      <c r="A2509" t="s">
        <v>587</v>
      </c>
      <c r="B2509">
        <v>620</v>
      </c>
      <c r="C2509" t="s">
        <v>429</v>
      </c>
      <c r="D2509" t="s">
        <v>430</v>
      </c>
      <c r="E2509">
        <v>180631</v>
      </c>
      <c r="F2509">
        <v>0</v>
      </c>
      <c r="G2509" t="s">
        <v>310</v>
      </c>
      <c r="H2509" t="s">
        <v>311</v>
      </c>
      <c r="I2509">
        <v>2013</v>
      </c>
      <c r="J2509" t="s">
        <v>312</v>
      </c>
      <c r="K2509">
        <v>2393.1080000000002</v>
      </c>
    </row>
    <row r="2510" spans="1:11">
      <c r="A2510" t="s">
        <v>587</v>
      </c>
      <c r="B2510">
        <v>642</v>
      </c>
      <c r="C2510" t="s">
        <v>431</v>
      </c>
      <c r="D2510" t="s">
        <v>432</v>
      </c>
      <c r="E2510">
        <v>180631</v>
      </c>
      <c r="F2510">
        <v>0</v>
      </c>
      <c r="G2510" t="s">
        <v>310</v>
      </c>
      <c r="H2510" t="s">
        <v>311</v>
      </c>
      <c r="I2510">
        <v>2013</v>
      </c>
      <c r="J2510" t="s">
        <v>312</v>
      </c>
      <c r="K2510">
        <v>4373.0450000000001</v>
      </c>
    </row>
    <row r="2511" spans="1:11">
      <c r="A2511" t="s">
        <v>587</v>
      </c>
      <c r="B2511">
        <v>643</v>
      </c>
      <c r="C2511" t="s">
        <v>575</v>
      </c>
      <c r="D2511" t="s">
        <v>576</v>
      </c>
      <c r="E2511">
        <v>180631</v>
      </c>
      <c r="F2511">
        <v>0</v>
      </c>
      <c r="G2511" t="s">
        <v>310</v>
      </c>
      <c r="H2511" t="s">
        <v>311</v>
      </c>
      <c r="I2511">
        <v>2013</v>
      </c>
      <c r="J2511" t="s">
        <v>312</v>
      </c>
      <c r="K2511">
        <v>202959.299</v>
      </c>
    </row>
    <row r="2512" spans="1:11">
      <c r="A2512" t="s">
        <v>587</v>
      </c>
      <c r="B2512">
        <v>682</v>
      </c>
      <c r="C2512" t="s">
        <v>527</v>
      </c>
      <c r="D2512" t="s">
        <v>528</v>
      </c>
      <c r="E2512">
        <v>180631</v>
      </c>
      <c r="F2512">
        <v>0</v>
      </c>
      <c r="G2512" t="s">
        <v>310</v>
      </c>
      <c r="H2512" t="s">
        <v>311</v>
      </c>
      <c r="I2512">
        <v>2013</v>
      </c>
      <c r="J2512" t="s">
        <v>312</v>
      </c>
      <c r="K2512">
        <v>1242.9349999999999</v>
      </c>
    </row>
    <row r="2513" spans="1:11">
      <c r="A2513" t="s">
        <v>587</v>
      </c>
      <c r="B2513">
        <v>688</v>
      </c>
      <c r="C2513" t="s">
        <v>531</v>
      </c>
      <c r="D2513" t="s">
        <v>532</v>
      </c>
      <c r="E2513">
        <v>180631</v>
      </c>
      <c r="F2513">
        <v>0</v>
      </c>
      <c r="G2513" t="s">
        <v>310</v>
      </c>
      <c r="H2513" t="s">
        <v>311</v>
      </c>
      <c r="I2513">
        <v>2013</v>
      </c>
      <c r="J2513" t="s">
        <v>312</v>
      </c>
      <c r="K2513">
        <v>6338.0389999999998</v>
      </c>
    </row>
    <row r="2514" spans="1:11">
      <c r="A2514" t="s">
        <v>587</v>
      </c>
      <c r="B2514">
        <v>699</v>
      </c>
      <c r="C2514" t="s">
        <v>433</v>
      </c>
      <c r="D2514" t="s">
        <v>434</v>
      </c>
      <c r="E2514">
        <v>180631</v>
      </c>
      <c r="F2514">
        <v>0</v>
      </c>
      <c r="G2514" t="s">
        <v>310</v>
      </c>
      <c r="H2514" t="s">
        <v>311</v>
      </c>
      <c r="I2514">
        <v>2013</v>
      </c>
      <c r="J2514" t="s">
        <v>312</v>
      </c>
      <c r="K2514">
        <v>758.26199999999994</v>
      </c>
    </row>
    <row r="2515" spans="1:11">
      <c r="A2515" t="s">
        <v>587</v>
      </c>
      <c r="B2515">
        <v>702</v>
      </c>
      <c r="C2515" t="s">
        <v>533</v>
      </c>
      <c r="D2515" t="s">
        <v>534</v>
      </c>
      <c r="E2515">
        <v>180631</v>
      </c>
      <c r="F2515">
        <v>0</v>
      </c>
      <c r="G2515" t="s">
        <v>310</v>
      </c>
      <c r="H2515" t="s">
        <v>311</v>
      </c>
      <c r="I2515">
        <v>2013</v>
      </c>
      <c r="J2515" t="s">
        <v>312</v>
      </c>
      <c r="K2515">
        <v>45581.289432619902</v>
      </c>
    </row>
    <row r="2516" spans="1:11">
      <c r="A2516" t="s">
        <v>587</v>
      </c>
      <c r="B2516">
        <v>703</v>
      </c>
      <c r="C2516" t="s">
        <v>435</v>
      </c>
      <c r="D2516" t="s">
        <v>436</v>
      </c>
      <c r="E2516">
        <v>180631</v>
      </c>
      <c r="F2516">
        <v>0</v>
      </c>
      <c r="G2516" t="s">
        <v>310</v>
      </c>
      <c r="H2516" t="s">
        <v>311</v>
      </c>
      <c r="I2516">
        <v>2013</v>
      </c>
      <c r="J2516" t="s">
        <v>312</v>
      </c>
      <c r="K2516">
        <v>45918.617356000002</v>
      </c>
    </row>
    <row r="2517" spans="1:11">
      <c r="A2517" t="s">
        <v>587</v>
      </c>
      <c r="B2517">
        <v>704</v>
      </c>
      <c r="C2517" t="s">
        <v>535</v>
      </c>
      <c r="D2517" t="s">
        <v>536</v>
      </c>
      <c r="E2517">
        <v>180631</v>
      </c>
      <c r="F2517">
        <v>0</v>
      </c>
      <c r="G2517" t="s">
        <v>310</v>
      </c>
      <c r="H2517" t="s">
        <v>311</v>
      </c>
      <c r="I2517">
        <v>2013</v>
      </c>
      <c r="J2517" t="s">
        <v>312</v>
      </c>
      <c r="K2517">
        <v>123.569</v>
      </c>
    </row>
    <row r="2518" spans="1:11">
      <c r="A2518" t="s">
        <v>587</v>
      </c>
      <c r="B2518">
        <v>705</v>
      </c>
      <c r="C2518" t="s">
        <v>437</v>
      </c>
      <c r="D2518" t="s">
        <v>438</v>
      </c>
      <c r="E2518">
        <v>180631</v>
      </c>
      <c r="F2518">
        <v>0</v>
      </c>
      <c r="G2518" t="s">
        <v>310</v>
      </c>
      <c r="H2518" t="s">
        <v>311</v>
      </c>
      <c r="I2518">
        <v>2013</v>
      </c>
      <c r="J2518" t="s">
        <v>312</v>
      </c>
      <c r="K2518">
        <v>2931.067</v>
      </c>
    </row>
    <row r="2519" spans="1:11">
      <c r="A2519" t="s">
        <v>587</v>
      </c>
      <c r="B2519">
        <v>710</v>
      </c>
      <c r="C2519" t="s">
        <v>439</v>
      </c>
      <c r="D2519" t="s">
        <v>440</v>
      </c>
      <c r="E2519">
        <v>180631</v>
      </c>
      <c r="F2519">
        <v>0</v>
      </c>
      <c r="G2519" t="s">
        <v>310</v>
      </c>
      <c r="H2519" t="s">
        <v>311</v>
      </c>
      <c r="I2519">
        <v>2013</v>
      </c>
      <c r="J2519" t="s">
        <v>312</v>
      </c>
      <c r="K2519">
        <v>12723.000141</v>
      </c>
    </row>
    <row r="2520" spans="1:11">
      <c r="A2520" t="s">
        <v>587</v>
      </c>
      <c r="B2520">
        <v>716</v>
      </c>
      <c r="C2520" t="s">
        <v>471</v>
      </c>
      <c r="D2520" t="s">
        <v>472</v>
      </c>
      <c r="E2520">
        <v>180631</v>
      </c>
      <c r="F2520">
        <v>0</v>
      </c>
      <c r="G2520" t="s">
        <v>310</v>
      </c>
      <c r="H2520" t="s">
        <v>311</v>
      </c>
      <c r="I2520">
        <v>2013</v>
      </c>
      <c r="J2520" t="s">
        <v>312</v>
      </c>
      <c r="K2520">
        <v>454.36088000000001</v>
      </c>
    </row>
    <row r="2521" spans="1:11">
      <c r="A2521" t="s">
        <v>587</v>
      </c>
      <c r="B2521">
        <v>724</v>
      </c>
      <c r="C2521" t="s">
        <v>441</v>
      </c>
      <c r="D2521" t="s">
        <v>442</v>
      </c>
      <c r="E2521">
        <v>180631</v>
      </c>
      <c r="F2521">
        <v>0</v>
      </c>
      <c r="G2521" t="s">
        <v>310</v>
      </c>
      <c r="H2521" t="s">
        <v>311</v>
      </c>
      <c r="I2521">
        <v>2013</v>
      </c>
      <c r="J2521" t="s">
        <v>312</v>
      </c>
      <c r="K2521">
        <v>58144.835297957099</v>
      </c>
    </row>
    <row r="2522" spans="1:11">
      <c r="A2522" t="s">
        <v>587</v>
      </c>
      <c r="B2522">
        <v>748</v>
      </c>
      <c r="C2522" t="s">
        <v>537</v>
      </c>
      <c r="D2522" t="s">
        <v>538</v>
      </c>
      <c r="E2522">
        <v>180631</v>
      </c>
      <c r="F2522">
        <v>0</v>
      </c>
      <c r="G2522" t="s">
        <v>310</v>
      </c>
      <c r="H2522" t="s">
        <v>311</v>
      </c>
      <c r="I2522">
        <v>2013</v>
      </c>
      <c r="J2522" t="s">
        <v>312</v>
      </c>
      <c r="K2522">
        <v>143.25020793744901</v>
      </c>
    </row>
    <row r="2523" spans="1:11">
      <c r="A2523" t="s">
        <v>587</v>
      </c>
      <c r="B2523">
        <v>752</v>
      </c>
      <c r="C2523" t="s">
        <v>443</v>
      </c>
      <c r="D2523" t="s">
        <v>444</v>
      </c>
      <c r="E2523">
        <v>180631</v>
      </c>
      <c r="F2523">
        <v>0</v>
      </c>
      <c r="G2523" t="s">
        <v>310</v>
      </c>
      <c r="H2523" t="s">
        <v>311</v>
      </c>
      <c r="I2523">
        <v>2013</v>
      </c>
      <c r="J2523" t="s">
        <v>312</v>
      </c>
      <c r="K2523">
        <v>48106.108454039997</v>
      </c>
    </row>
    <row r="2524" spans="1:11">
      <c r="A2524" t="s">
        <v>587</v>
      </c>
      <c r="B2524">
        <v>757</v>
      </c>
      <c r="C2524" t="s">
        <v>445</v>
      </c>
      <c r="D2524" t="s">
        <v>446</v>
      </c>
      <c r="E2524">
        <v>180631</v>
      </c>
      <c r="F2524">
        <v>0</v>
      </c>
      <c r="G2524" t="s">
        <v>310</v>
      </c>
      <c r="H2524" t="s">
        <v>311</v>
      </c>
      <c r="I2524">
        <v>2013</v>
      </c>
      <c r="J2524" t="s">
        <v>312</v>
      </c>
      <c r="K2524">
        <v>47484.428308799703</v>
      </c>
    </row>
    <row r="2525" spans="1:11">
      <c r="A2525" t="s">
        <v>587</v>
      </c>
      <c r="B2525">
        <v>764</v>
      </c>
      <c r="C2525" t="s">
        <v>447</v>
      </c>
      <c r="D2525" t="s">
        <v>448</v>
      </c>
      <c r="E2525">
        <v>180631</v>
      </c>
      <c r="F2525">
        <v>0</v>
      </c>
      <c r="G2525" t="s">
        <v>310</v>
      </c>
      <c r="H2525" t="s">
        <v>311</v>
      </c>
      <c r="I2525">
        <v>2013</v>
      </c>
      <c r="J2525" t="s">
        <v>312</v>
      </c>
      <c r="K2525">
        <v>896.303</v>
      </c>
    </row>
    <row r="2526" spans="1:11">
      <c r="A2526" t="s">
        <v>587</v>
      </c>
      <c r="B2526">
        <v>784</v>
      </c>
      <c r="C2526" t="s">
        <v>539</v>
      </c>
      <c r="D2526" t="s">
        <v>540</v>
      </c>
      <c r="E2526">
        <v>180631</v>
      </c>
      <c r="F2526">
        <v>0</v>
      </c>
      <c r="G2526" t="s">
        <v>310</v>
      </c>
      <c r="H2526" t="s">
        <v>311</v>
      </c>
      <c r="I2526">
        <v>2013</v>
      </c>
      <c r="J2526" t="s">
        <v>312</v>
      </c>
      <c r="K2526">
        <v>251608.077435313</v>
      </c>
    </row>
    <row r="2527" spans="1:11">
      <c r="A2527" t="s">
        <v>587</v>
      </c>
      <c r="B2527">
        <v>788</v>
      </c>
      <c r="C2527" t="s">
        <v>541</v>
      </c>
      <c r="D2527" t="s">
        <v>542</v>
      </c>
      <c r="E2527">
        <v>180631</v>
      </c>
      <c r="F2527">
        <v>0</v>
      </c>
      <c r="G2527" t="s">
        <v>310</v>
      </c>
      <c r="H2527" t="s">
        <v>311</v>
      </c>
      <c r="I2527">
        <v>2013</v>
      </c>
      <c r="J2527" t="s">
        <v>312</v>
      </c>
      <c r="K2527">
        <v>946.33199999999999</v>
      </c>
    </row>
    <row r="2528" spans="1:11">
      <c r="A2528" t="s">
        <v>587</v>
      </c>
      <c r="B2528">
        <v>792</v>
      </c>
      <c r="C2528" t="s">
        <v>451</v>
      </c>
      <c r="D2528" t="s">
        <v>452</v>
      </c>
      <c r="E2528">
        <v>180631</v>
      </c>
      <c r="F2528">
        <v>0</v>
      </c>
      <c r="G2528" t="s">
        <v>310</v>
      </c>
      <c r="H2528" t="s">
        <v>311</v>
      </c>
      <c r="I2528">
        <v>2013</v>
      </c>
      <c r="J2528" t="s">
        <v>312</v>
      </c>
      <c r="K2528">
        <v>62610.131000000001</v>
      </c>
    </row>
    <row r="2529" spans="1:11">
      <c r="A2529" t="s">
        <v>587</v>
      </c>
      <c r="B2529">
        <v>800</v>
      </c>
      <c r="C2529" t="s">
        <v>543</v>
      </c>
      <c r="D2529" t="s">
        <v>544</v>
      </c>
      <c r="E2529">
        <v>180631</v>
      </c>
      <c r="F2529">
        <v>0</v>
      </c>
      <c r="G2529" t="s">
        <v>310</v>
      </c>
      <c r="H2529" t="s">
        <v>311</v>
      </c>
      <c r="I2529">
        <v>2013</v>
      </c>
      <c r="J2529" t="s">
        <v>312</v>
      </c>
      <c r="K2529">
        <v>117.27800000000001</v>
      </c>
    </row>
    <row r="2530" spans="1:11">
      <c r="A2530" t="s">
        <v>587</v>
      </c>
      <c r="B2530">
        <v>807</v>
      </c>
      <c r="C2530" t="s">
        <v>455</v>
      </c>
      <c r="D2530" t="s">
        <v>456</v>
      </c>
      <c r="E2530">
        <v>180631</v>
      </c>
      <c r="F2530">
        <v>0</v>
      </c>
      <c r="G2530" t="s">
        <v>310</v>
      </c>
      <c r="H2530" t="s">
        <v>311</v>
      </c>
      <c r="I2530">
        <v>2013</v>
      </c>
      <c r="J2530" t="s">
        <v>312</v>
      </c>
      <c r="K2530">
        <v>96.244</v>
      </c>
    </row>
    <row r="2531" spans="1:11">
      <c r="A2531" t="s">
        <v>587</v>
      </c>
      <c r="B2531">
        <v>826</v>
      </c>
      <c r="C2531" t="s">
        <v>459</v>
      </c>
      <c r="D2531" t="s">
        <v>460</v>
      </c>
      <c r="E2531">
        <v>180631</v>
      </c>
      <c r="F2531">
        <v>0</v>
      </c>
      <c r="G2531" t="s">
        <v>310</v>
      </c>
      <c r="H2531" t="s">
        <v>311</v>
      </c>
      <c r="I2531">
        <v>2013</v>
      </c>
      <c r="J2531" t="s">
        <v>312</v>
      </c>
      <c r="K2531">
        <v>82146.539999999994</v>
      </c>
    </row>
    <row r="2532" spans="1:11">
      <c r="A2532" t="s">
        <v>587</v>
      </c>
      <c r="B2532">
        <v>834</v>
      </c>
      <c r="C2532" t="s">
        <v>581</v>
      </c>
      <c r="D2532" t="s">
        <v>582</v>
      </c>
      <c r="E2532">
        <v>180631</v>
      </c>
      <c r="F2532">
        <v>0</v>
      </c>
      <c r="G2532" t="s">
        <v>310</v>
      </c>
      <c r="H2532" t="s">
        <v>311</v>
      </c>
      <c r="I2532">
        <v>2013</v>
      </c>
      <c r="J2532" t="s">
        <v>312</v>
      </c>
      <c r="K2532">
        <v>105.59</v>
      </c>
    </row>
    <row r="2533" spans="1:11">
      <c r="A2533" t="s">
        <v>587</v>
      </c>
      <c r="B2533">
        <v>842</v>
      </c>
      <c r="C2533" t="s">
        <v>461</v>
      </c>
      <c r="D2533" t="s">
        <v>462</v>
      </c>
      <c r="E2533">
        <v>180631</v>
      </c>
      <c r="F2533">
        <v>0</v>
      </c>
      <c r="G2533" t="s">
        <v>310</v>
      </c>
      <c r="H2533" t="s">
        <v>311</v>
      </c>
      <c r="I2533">
        <v>2013</v>
      </c>
      <c r="J2533" t="s">
        <v>312</v>
      </c>
      <c r="K2533">
        <v>247837.22200000001</v>
      </c>
    </row>
    <row r="2534" spans="1:11">
      <c r="A2534" t="s">
        <v>587</v>
      </c>
      <c r="B2534">
        <v>858</v>
      </c>
      <c r="C2534" t="s">
        <v>545</v>
      </c>
      <c r="D2534" t="s">
        <v>546</v>
      </c>
      <c r="E2534">
        <v>180631</v>
      </c>
      <c r="F2534">
        <v>0</v>
      </c>
      <c r="G2534" t="s">
        <v>310</v>
      </c>
      <c r="H2534" t="s">
        <v>311</v>
      </c>
      <c r="I2534">
        <v>2013</v>
      </c>
      <c r="J2534" t="s">
        <v>312</v>
      </c>
      <c r="K2534">
        <v>8.7249999999999996</v>
      </c>
    </row>
    <row r="2535" spans="1:11">
      <c r="A2535" t="s">
        <v>587</v>
      </c>
      <c r="B2535">
        <v>894</v>
      </c>
      <c r="C2535" t="s">
        <v>547</v>
      </c>
      <c r="D2535" t="s">
        <v>548</v>
      </c>
      <c r="E2535">
        <v>180631</v>
      </c>
      <c r="F2535">
        <v>0</v>
      </c>
      <c r="G2535" t="s">
        <v>310</v>
      </c>
      <c r="H2535" t="s">
        <v>311</v>
      </c>
      <c r="I2535">
        <v>2013</v>
      </c>
      <c r="J2535" t="s">
        <v>312</v>
      </c>
      <c r="K2535">
        <v>28.434132000000002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56"/>
  <sheetViews>
    <sheetView workbookViewId="0"/>
  </sheetViews>
  <sheetFormatPr defaultRowHeight="15"/>
  <cols>
    <col min="11" max="11" width="22.140625" bestFit="1" customWidth="1"/>
  </cols>
  <sheetData>
    <row r="1" spans="1:11">
      <c r="A1" t="s">
        <v>1276</v>
      </c>
      <c r="B1" t="s">
        <v>1277</v>
      </c>
      <c r="C1" t="s">
        <v>1278</v>
      </c>
      <c r="D1" t="s">
        <v>1279</v>
      </c>
      <c r="E1" t="s">
        <v>1280</v>
      </c>
      <c r="F1" t="s">
        <v>1281</v>
      </c>
      <c r="G1" t="s">
        <v>1282</v>
      </c>
      <c r="H1" t="s">
        <v>1283</v>
      </c>
      <c r="I1" t="s">
        <v>1284</v>
      </c>
      <c r="J1" t="s">
        <v>1285</v>
      </c>
      <c r="K1" t="s">
        <v>1286</v>
      </c>
    </row>
    <row r="2" spans="1:11">
      <c r="A2" t="s">
        <v>307</v>
      </c>
      <c r="B2">
        <v>8</v>
      </c>
      <c r="C2" t="s">
        <v>308</v>
      </c>
      <c r="D2" t="s">
        <v>309</v>
      </c>
      <c r="E2">
        <v>180632</v>
      </c>
      <c r="F2">
        <v>0</v>
      </c>
      <c r="G2" t="s">
        <v>310</v>
      </c>
      <c r="H2" t="s">
        <v>311</v>
      </c>
      <c r="I2">
        <v>2024</v>
      </c>
      <c r="J2" t="s">
        <v>312</v>
      </c>
      <c r="K2">
        <v>60.440147000000003</v>
      </c>
    </row>
    <row r="3" spans="1:11">
      <c r="A3" t="s">
        <v>307</v>
      </c>
      <c r="B3">
        <v>31</v>
      </c>
      <c r="C3" t="s">
        <v>313</v>
      </c>
      <c r="D3" t="s">
        <v>314</v>
      </c>
      <c r="E3">
        <v>180632</v>
      </c>
      <c r="F3">
        <v>0</v>
      </c>
      <c r="G3" t="s">
        <v>310</v>
      </c>
      <c r="H3" t="s">
        <v>311</v>
      </c>
      <c r="I3">
        <v>2024</v>
      </c>
      <c r="J3" t="s">
        <v>312</v>
      </c>
      <c r="K3">
        <v>22.344000000000001</v>
      </c>
    </row>
    <row r="4" spans="1:11">
      <c r="A4" t="s">
        <v>307</v>
      </c>
      <c r="B4">
        <v>32</v>
      </c>
      <c r="C4" t="s">
        <v>315</v>
      </c>
      <c r="D4" t="s">
        <v>316</v>
      </c>
      <c r="E4">
        <v>180632</v>
      </c>
      <c r="F4">
        <v>0</v>
      </c>
      <c r="G4" t="s">
        <v>310</v>
      </c>
      <c r="H4" t="s">
        <v>311</v>
      </c>
      <c r="I4">
        <v>2024</v>
      </c>
      <c r="J4" t="s">
        <v>312</v>
      </c>
      <c r="K4">
        <v>8934.9588800000001</v>
      </c>
    </row>
    <row r="5" spans="1:11">
      <c r="A5" t="s">
        <v>307</v>
      </c>
      <c r="B5">
        <v>36</v>
      </c>
      <c r="C5" t="s">
        <v>317</v>
      </c>
      <c r="D5" t="s">
        <v>318</v>
      </c>
      <c r="E5">
        <v>180632</v>
      </c>
      <c r="F5">
        <v>0</v>
      </c>
      <c r="G5" t="s">
        <v>310</v>
      </c>
      <c r="H5" t="s">
        <v>311</v>
      </c>
      <c r="I5">
        <v>2024</v>
      </c>
      <c r="J5" t="s">
        <v>312</v>
      </c>
      <c r="K5">
        <v>19816.752348999999</v>
      </c>
    </row>
    <row r="6" spans="1:11">
      <c r="A6" t="s">
        <v>307</v>
      </c>
      <c r="B6">
        <v>40</v>
      </c>
      <c r="C6" t="s">
        <v>319</v>
      </c>
      <c r="D6" t="s">
        <v>320</v>
      </c>
      <c r="E6">
        <v>180632</v>
      </c>
      <c r="F6">
        <v>0</v>
      </c>
      <c r="G6" t="s">
        <v>310</v>
      </c>
      <c r="H6" t="s">
        <v>311</v>
      </c>
      <c r="I6">
        <v>2024</v>
      </c>
      <c r="J6" t="s">
        <v>312</v>
      </c>
      <c r="K6">
        <v>360504.018805</v>
      </c>
    </row>
    <row r="7" spans="1:11">
      <c r="A7" t="s">
        <v>307</v>
      </c>
      <c r="B7">
        <v>51</v>
      </c>
      <c r="C7" t="s">
        <v>321</v>
      </c>
      <c r="D7" t="s">
        <v>322</v>
      </c>
      <c r="E7">
        <v>180632</v>
      </c>
      <c r="F7">
        <v>0</v>
      </c>
      <c r="G7" t="s">
        <v>310</v>
      </c>
      <c r="H7" t="s">
        <v>311</v>
      </c>
      <c r="I7">
        <v>2024</v>
      </c>
      <c r="J7" t="s">
        <v>312</v>
      </c>
      <c r="K7">
        <v>376.24709999999999</v>
      </c>
    </row>
    <row r="8" spans="1:11">
      <c r="A8" t="s">
        <v>307</v>
      </c>
      <c r="B8">
        <v>52</v>
      </c>
      <c r="C8" t="s">
        <v>323</v>
      </c>
      <c r="D8" t="s">
        <v>324</v>
      </c>
      <c r="E8">
        <v>180632</v>
      </c>
      <c r="F8">
        <v>0</v>
      </c>
      <c r="G8" t="s">
        <v>310</v>
      </c>
      <c r="H8" t="s">
        <v>311</v>
      </c>
      <c r="I8">
        <v>2024</v>
      </c>
      <c r="J8" t="s">
        <v>312</v>
      </c>
      <c r="K8">
        <v>90.049000000000007</v>
      </c>
    </row>
    <row r="9" spans="1:11">
      <c r="A9" t="s">
        <v>307</v>
      </c>
      <c r="B9">
        <v>56</v>
      </c>
      <c r="C9" t="s">
        <v>325</v>
      </c>
      <c r="D9" t="s">
        <v>326</v>
      </c>
      <c r="E9">
        <v>180632</v>
      </c>
      <c r="F9">
        <v>0</v>
      </c>
      <c r="G9" t="s">
        <v>310</v>
      </c>
      <c r="H9" t="s">
        <v>311</v>
      </c>
      <c r="I9">
        <v>2024</v>
      </c>
      <c r="J9" t="s">
        <v>312</v>
      </c>
      <c r="K9">
        <v>310005.93065300002</v>
      </c>
    </row>
    <row r="10" spans="1:11">
      <c r="A10" t="s">
        <v>307</v>
      </c>
      <c r="B10">
        <v>68</v>
      </c>
      <c r="C10" t="s">
        <v>327</v>
      </c>
      <c r="D10" t="s">
        <v>328</v>
      </c>
      <c r="E10">
        <v>180632</v>
      </c>
      <c r="F10">
        <v>0</v>
      </c>
      <c r="G10" t="s">
        <v>310</v>
      </c>
      <c r="H10" t="s">
        <v>311</v>
      </c>
      <c r="I10">
        <v>2024</v>
      </c>
      <c r="J10" t="s">
        <v>312</v>
      </c>
      <c r="K10">
        <v>83.226929999999996</v>
      </c>
    </row>
    <row r="11" spans="1:11">
      <c r="A11" t="s">
        <v>307</v>
      </c>
      <c r="B11">
        <v>70</v>
      </c>
      <c r="C11" t="s">
        <v>329</v>
      </c>
      <c r="D11" t="s">
        <v>330</v>
      </c>
      <c r="E11">
        <v>180632</v>
      </c>
      <c r="F11">
        <v>0</v>
      </c>
      <c r="G11" t="s">
        <v>310</v>
      </c>
      <c r="H11" t="s">
        <v>311</v>
      </c>
      <c r="I11">
        <v>2024</v>
      </c>
      <c r="J11" t="s">
        <v>312</v>
      </c>
      <c r="K11">
        <v>3632.5367329999999</v>
      </c>
    </row>
    <row r="12" spans="1:11">
      <c r="A12" t="s">
        <v>307</v>
      </c>
      <c r="B12">
        <v>76</v>
      </c>
      <c r="C12" t="s">
        <v>331</v>
      </c>
      <c r="D12" t="s">
        <v>332</v>
      </c>
      <c r="E12">
        <v>180632</v>
      </c>
      <c r="F12">
        <v>0</v>
      </c>
      <c r="G12" t="s">
        <v>310</v>
      </c>
      <c r="H12" t="s">
        <v>311</v>
      </c>
      <c r="I12">
        <v>2024</v>
      </c>
      <c r="J12" t="s">
        <v>312</v>
      </c>
      <c r="K12">
        <v>32915.506999999998</v>
      </c>
    </row>
    <row r="13" spans="1:11">
      <c r="A13" t="s">
        <v>307</v>
      </c>
      <c r="B13">
        <v>97</v>
      </c>
      <c r="C13" t="s">
        <v>333</v>
      </c>
      <c r="D13" t="s">
        <v>334</v>
      </c>
      <c r="E13">
        <v>180632</v>
      </c>
      <c r="F13">
        <v>0</v>
      </c>
      <c r="G13" t="s">
        <v>310</v>
      </c>
      <c r="H13" t="s">
        <v>311</v>
      </c>
      <c r="I13">
        <v>2024</v>
      </c>
      <c r="J13" t="s">
        <v>312</v>
      </c>
      <c r="K13">
        <v>1837797.927923</v>
      </c>
    </row>
    <row r="14" spans="1:11">
      <c r="A14" t="s">
        <v>307</v>
      </c>
      <c r="B14">
        <v>100</v>
      </c>
      <c r="C14" t="s">
        <v>335</v>
      </c>
      <c r="D14" t="s">
        <v>336</v>
      </c>
      <c r="E14">
        <v>180632</v>
      </c>
      <c r="F14">
        <v>0</v>
      </c>
      <c r="G14" t="s">
        <v>310</v>
      </c>
      <c r="H14" t="s">
        <v>311</v>
      </c>
      <c r="I14">
        <v>2024</v>
      </c>
      <c r="J14" t="s">
        <v>312</v>
      </c>
      <c r="K14">
        <v>122492.282708</v>
      </c>
    </row>
    <row r="15" spans="1:11">
      <c r="A15" t="s">
        <v>307</v>
      </c>
      <c r="B15">
        <v>124</v>
      </c>
      <c r="C15" t="s">
        <v>337</v>
      </c>
      <c r="D15" t="s">
        <v>338</v>
      </c>
      <c r="E15">
        <v>180632</v>
      </c>
      <c r="F15">
        <v>0</v>
      </c>
      <c r="G15" t="s">
        <v>310</v>
      </c>
      <c r="H15" t="s">
        <v>311</v>
      </c>
      <c r="I15">
        <v>2024</v>
      </c>
      <c r="J15" t="s">
        <v>312</v>
      </c>
      <c r="K15">
        <v>446546.11624499998</v>
      </c>
    </row>
    <row r="16" spans="1:11">
      <c r="A16" t="s">
        <v>307</v>
      </c>
      <c r="B16">
        <v>144</v>
      </c>
      <c r="C16" t="s">
        <v>339</v>
      </c>
      <c r="D16" t="s">
        <v>340</v>
      </c>
      <c r="E16">
        <v>180632</v>
      </c>
      <c r="F16">
        <v>0</v>
      </c>
      <c r="G16" t="s">
        <v>310</v>
      </c>
      <c r="H16" t="s">
        <v>311</v>
      </c>
      <c r="I16">
        <v>2024</v>
      </c>
      <c r="J16" t="s">
        <v>312</v>
      </c>
      <c r="K16">
        <v>9.8909079999999996</v>
      </c>
    </row>
    <row r="17" spans="1:11">
      <c r="A17" t="s">
        <v>307</v>
      </c>
      <c r="B17">
        <v>152</v>
      </c>
      <c r="C17" t="s">
        <v>341</v>
      </c>
      <c r="D17" t="s">
        <v>342</v>
      </c>
      <c r="E17">
        <v>180632</v>
      </c>
      <c r="F17">
        <v>0</v>
      </c>
      <c r="G17" t="s">
        <v>310</v>
      </c>
      <c r="H17" t="s">
        <v>311</v>
      </c>
      <c r="I17">
        <v>2024</v>
      </c>
      <c r="J17" t="s">
        <v>312</v>
      </c>
      <c r="K17">
        <v>2158.4071399999998</v>
      </c>
    </row>
    <row r="18" spans="1:11">
      <c r="A18" t="s">
        <v>307</v>
      </c>
      <c r="B18">
        <v>156</v>
      </c>
      <c r="C18" t="s">
        <v>343</v>
      </c>
      <c r="D18" t="s">
        <v>344</v>
      </c>
      <c r="E18">
        <v>180632</v>
      </c>
      <c r="F18">
        <v>0</v>
      </c>
      <c r="G18" t="s">
        <v>310</v>
      </c>
      <c r="H18" t="s">
        <v>311</v>
      </c>
      <c r="I18">
        <v>2024</v>
      </c>
      <c r="J18" t="s">
        <v>312</v>
      </c>
      <c r="K18">
        <v>35166.881999999998</v>
      </c>
    </row>
    <row r="19" spans="1:11">
      <c r="A19" t="s">
        <v>307</v>
      </c>
      <c r="B19">
        <v>191</v>
      </c>
      <c r="C19" t="s">
        <v>345</v>
      </c>
      <c r="D19" t="s">
        <v>346</v>
      </c>
      <c r="E19">
        <v>180632</v>
      </c>
      <c r="F19">
        <v>0</v>
      </c>
      <c r="G19" t="s">
        <v>310</v>
      </c>
      <c r="H19" t="s">
        <v>311</v>
      </c>
      <c r="I19">
        <v>2024</v>
      </c>
      <c r="J19" t="s">
        <v>312</v>
      </c>
      <c r="K19">
        <v>97220.46</v>
      </c>
    </row>
    <row r="20" spans="1:11">
      <c r="A20" t="s">
        <v>307</v>
      </c>
      <c r="B20">
        <v>196</v>
      </c>
      <c r="C20" t="s">
        <v>347</v>
      </c>
      <c r="D20" t="s">
        <v>348</v>
      </c>
      <c r="E20">
        <v>180632</v>
      </c>
      <c r="F20">
        <v>0</v>
      </c>
      <c r="G20" t="s">
        <v>310</v>
      </c>
      <c r="H20" t="s">
        <v>311</v>
      </c>
      <c r="I20">
        <v>2024</v>
      </c>
      <c r="J20" t="s">
        <v>312</v>
      </c>
      <c r="K20">
        <v>106.39367</v>
      </c>
    </row>
    <row r="21" spans="1:11">
      <c r="A21" t="s">
        <v>307</v>
      </c>
      <c r="B21">
        <v>203</v>
      </c>
      <c r="C21" t="s">
        <v>349</v>
      </c>
      <c r="D21" t="s">
        <v>350</v>
      </c>
      <c r="E21">
        <v>180632</v>
      </c>
      <c r="F21">
        <v>0</v>
      </c>
      <c r="G21" t="s">
        <v>310</v>
      </c>
      <c r="H21" t="s">
        <v>311</v>
      </c>
      <c r="I21">
        <v>2024</v>
      </c>
      <c r="J21" t="s">
        <v>312</v>
      </c>
      <c r="K21">
        <v>81185.581999999995</v>
      </c>
    </row>
    <row r="22" spans="1:11">
      <c r="A22" t="s">
        <v>307</v>
      </c>
      <c r="B22">
        <v>208</v>
      </c>
      <c r="C22" t="s">
        <v>351</v>
      </c>
      <c r="D22" t="s">
        <v>352</v>
      </c>
      <c r="E22">
        <v>180632</v>
      </c>
      <c r="F22">
        <v>0</v>
      </c>
      <c r="G22" t="s">
        <v>310</v>
      </c>
      <c r="H22" t="s">
        <v>311</v>
      </c>
      <c r="I22">
        <v>2024</v>
      </c>
      <c r="J22" t="s">
        <v>312</v>
      </c>
      <c r="K22">
        <v>22587.770741</v>
      </c>
    </row>
    <row r="23" spans="1:11">
      <c r="A23" t="s">
        <v>307</v>
      </c>
      <c r="B23">
        <v>214</v>
      </c>
      <c r="C23" t="s">
        <v>353</v>
      </c>
      <c r="D23" t="s">
        <v>354</v>
      </c>
      <c r="E23">
        <v>180632</v>
      </c>
      <c r="F23">
        <v>0</v>
      </c>
      <c r="G23" t="s">
        <v>310</v>
      </c>
      <c r="H23" t="s">
        <v>311</v>
      </c>
      <c r="I23">
        <v>2024</v>
      </c>
      <c r="J23" t="s">
        <v>312</v>
      </c>
      <c r="K23">
        <v>4732.1205909999999</v>
      </c>
    </row>
    <row r="24" spans="1:11">
      <c r="A24" t="s">
        <v>307</v>
      </c>
      <c r="B24">
        <v>218</v>
      </c>
      <c r="C24" t="s">
        <v>355</v>
      </c>
      <c r="D24" t="s">
        <v>356</v>
      </c>
      <c r="E24">
        <v>180632</v>
      </c>
      <c r="F24">
        <v>0</v>
      </c>
      <c r="G24" t="s">
        <v>310</v>
      </c>
      <c r="H24" t="s">
        <v>311</v>
      </c>
      <c r="I24">
        <v>2024</v>
      </c>
      <c r="J24" t="s">
        <v>312</v>
      </c>
      <c r="K24">
        <v>2264.0048999999999</v>
      </c>
    </row>
    <row r="25" spans="1:11">
      <c r="A25" t="s">
        <v>307</v>
      </c>
      <c r="B25">
        <v>222</v>
      </c>
      <c r="C25" t="s">
        <v>357</v>
      </c>
      <c r="D25" t="s">
        <v>358</v>
      </c>
      <c r="E25">
        <v>180632</v>
      </c>
      <c r="F25">
        <v>0</v>
      </c>
      <c r="G25" t="s">
        <v>310</v>
      </c>
      <c r="H25" t="s">
        <v>311</v>
      </c>
      <c r="I25">
        <v>2024</v>
      </c>
      <c r="J25" t="s">
        <v>312</v>
      </c>
      <c r="K25">
        <v>2436.7793299999998</v>
      </c>
    </row>
    <row r="26" spans="1:11">
      <c r="A26" t="s">
        <v>307</v>
      </c>
      <c r="B26">
        <v>233</v>
      </c>
      <c r="C26" t="s">
        <v>359</v>
      </c>
      <c r="D26" t="s">
        <v>360</v>
      </c>
      <c r="E26">
        <v>180632</v>
      </c>
      <c r="F26">
        <v>0</v>
      </c>
      <c r="G26" t="s">
        <v>310</v>
      </c>
      <c r="H26" t="s">
        <v>311</v>
      </c>
      <c r="I26">
        <v>2024</v>
      </c>
      <c r="J26" t="s">
        <v>312</v>
      </c>
      <c r="K26">
        <v>5110.4385400000001</v>
      </c>
    </row>
    <row r="27" spans="1:11">
      <c r="A27" t="s">
        <v>307</v>
      </c>
      <c r="B27">
        <v>246</v>
      </c>
      <c r="C27" t="s">
        <v>361</v>
      </c>
      <c r="D27" t="s">
        <v>362</v>
      </c>
      <c r="E27">
        <v>180632</v>
      </c>
      <c r="F27">
        <v>0</v>
      </c>
      <c r="G27" t="s">
        <v>310</v>
      </c>
      <c r="H27" t="s">
        <v>311</v>
      </c>
      <c r="I27">
        <v>2024</v>
      </c>
      <c r="J27" t="s">
        <v>312</v>
      </c>
      <c r="K27">
        <v>14933.704949999999</v>
      </c>
    </row>
    <row r="28" spans="1:11">
      <c r="A28" t="s">
        <v>307</v>
      </c>
      <c r="B28">
        <v>251</v>
      </c>
      <c r="C28" t="s">
        <v>363</v>
      </c>
      <c r="D28" t="s">
        <v>364</v>
      </c>
      <c r="E28">
        <v>180632</v>
      </c>
      <c r="F28">
        <v>0</v>
      </c>
      <c r="G28" t="s">
        <v>310</v>
      </c>
      <c r="H28" t="s">
        <v>311</v>
      </c>
      <c r="I28">
        <v>2024</v>
      </c>
      <c r="J28" t="s">
        <v>312</v>
      </c>
      <c r="K28">
        <v>299449.55641700001</v>
      </c>
    </row>
    <row r="29" spans="1:11">
      <c r="A29" t="s">
        <v>307</v>
      </c>
      <c r="B29">
        <v>268</v>
      </c>
      <c r="C29" t="s">
        <v>365</v>
      </c>
      <c r="D29" t="s">
        <v>366</v>
      </c>
      <c r="E29">
        <v>180632</v>
      </c>
      <c r="F29">
        <v>0</v>
      </c>
      <c r="G29" t="s">
        <v>310</v>
      </c>
      <c r="H29" t="s">
        <v>311</v>
      </c>
      <c r="I29">
        <v>2024</v>
      </c>
      <c r="J29" t="s">
        <v>312</v>
      </c>
      <c r="K29">
        <v>1523.821749</v>
      </c>
    </row>
    <row r="30" spans="1:11">
      <c r="A30" t="s">
        <v>307</v>
      </c>
      <c r="B30">
        <v>276</v>
      </c>
      <c r="C30" t="s">
        <v>367</v>
      </c>
      <c r="D30" t="s">
        <v>368</v>
      </c>
      <c r="E30">
        <v>180632</v>
      </c>
      <c r="F30">
        <v>0</v>
      </c>
      <c r="G30" t="s">
        <v>310</v>
      </c>
      <c r="H30" t="s">
        <v>311</v>
      </c>
      <c r="I30">
        <v>2024</v>
      </c>
      <c r="J30" t="s">
        <v>312</v>
      </c>
      <c r="K30">
        <v>1944113.0923359999</v>
      </c>
    </row>
    <row r="31" spans="1:11">
      <c r="A31" t="s">
        <v>307</v>
      </c>
      <c r="B31">
        <v>300</v>
      </c>
      <c r="C31" t="s">
        <v>369</v>
      </c>
      <c r="D31" t="s">
        <v>370</v>
      </c>
      <c r="E31">
        <v>180632</v>
      </c>
      <c r="F31">
        <v>0</v>
      </c>
      <c r="G31" t="s">
        <v>310</v>
      </c>
      <c r="H31" t="s">
        <v>311</v>
      </c>
      <c r="I31">
        <v>2024</v>
      </c>
      <c r="J31" t="s">
        <v>312</v>
      </c>
      <c r="K31">
        <v>17987.424942000001</v>
      </c>
    </row>
    <row r="32" spans="1:11">
      <c r="A32" t="s">
        <v>307</v>
      </c>
      <c r="B32">
        <v>320</v>
      </c>
      <c r="C32" t="s">
        <v>371</v>
      </c>
      <c r="D32" t="s">
        <v>372</v>
      </c>
      <c r="E32">
        <v>180632</v>
      </c>
      <c r="F32">
        <v>0</v>
      </c>
      <c r="G32" t="s">
        <v>310</v>
      </c>
      <c r="H32" t="s">
        <v>311</v>
      </c>
      <c r="I32">
        <v>2024</v>
      </c>
      <c r="J32" t="s">
        <v>312</v>
      </c>
      <c r="K32">
        <v>1018.2140000000001</v>
      </c>
    </row>
    <row r="33" spans="1:11">
      <c r="A33" t="s">
        <v>307</v>
      </c>
      <c r="B33">
        <v>328</v>
      </c>
      <c r="C33" t="s">
        <v>373</v>
      </c>
      <c r="D33" t="s">
        <v>374</v>
      </c>
      <c r="E33">
        <v>180632</v>
      </c>
      <c r="F33">
        <v>0</v>
      </c>
      <c r="G33" t="s">
        <v>310</v>
      </c>
      <c r="H33" t="s">
        <v>311</v>
      </c>
      <c r="I33">
        <v>2024</v>
      </c>
      <c r="J33" t="s">
        <v>312</v>
      </c>
      <c r="K33">
        <v>7.0983000000000004E-2</v>
      </c>
    </row>
    <row r="34" spans="1:11">
      <c r="A34" t="s">
        <v>307</v>
      </c>
      <c r="B34">
        <v>344</v>
      </c>
      <c r="C34" t="s">
        <v>375</v>
      </c>
      <c r="D34" t="s">
        <v>376</v>
      </c>
      <c r="E34">
        <v>180632</v>
      </c>
      <c r="F34">
        <v>0</v>
      </c>
      <c r="G34" t="s">
        <v>310</v>
      </c>
      <c r="H34" t="s">
        <v>311</v>
      </c>
      <c r="I34">
        <v>2024</v>
      </c>
      <c r="J34" t="s">
        <v>312</v>
      </c>
      <c r="K34">
        <v>13856.670867999999</v>
      </c>
    </row>
    <row r="35" spans="1:11">
      <c r="A35" t="s">
        <v>307</v>
      </c>
      <c r="B35">
        <v>348</v>
      </c>
      <c r="C35" t="s">
        <v>377</v>
      </c>
      <c r="D35" t="s">
        <v>378</v>
      </c>
      <c r="E35">
        <v>180632</v>
      </c>
      <c r="F35">
        <v>0</v>
      </c>
      <c r="G35" t="s">
        <v>310</v>
      </c>
      <c r="H35" t="s">
        <v>311</v>
      </c>
      <c r="I35">
        <v>2024</v>
      </c>
      <c r="J35" t="s">
        <v>312</v>
      </c>
      <c r="K35">
        <v>20559.474999999999</v>
      </c>
    </row>
    <row r="36" spans="1:11">
      <c r="A36" t="s">
        <v>307</v>
      </c>
      <c r="B36">
        <v>352</v>
      </c>
      <c r="C36" t="s">
        <v>379</v>
      </c>
      <c r="D36" t="s">
        <v>380</v>
      </c>
      <c r="E36">
        <v>180632</v>
      </c>
      <c r="F36">
        <v>0</v>
      </c>
      <c r="G36" t="s">
        <v>310</v>
      </c>
      <c r="H36" t="s">
        <v>311</v>
      </c>
      <c r="I36">
        <v>2024</v>
      </c>
      <c r="J36" t="s">
        <v>312</v>
      </c>
      <c r="K36">
        <v>900.62514099999999</v>
      </c>
    </row>
    <row r="37" spans="1:11">
      <c r="A37" t="s">
        <v>307</v>
      </c>
      <c r="B37">
        <v>372</v>
      </c>
      <c r="C37" t="s">
        <v>381</v>
      </c>
      <c r="D37" t="s">
        <v>382</v>
      </c>
      <c r="E37">
        <v>180632</v>
      </c>
      <c r="F37">
        <v>0</v>
      </c>
      <c r="G37" t="s">
        <v>310</v>
      </c>
      <c r="H37" t="s">
        <v>311</v>
      </c>
      <c r="I37">
        <v>2024</v>
      </c>
      <c r="J37" t="s">
        <v>312</v>
      </c>
      <c r="K37">
        <v>159599.77405000001</v>
      </c>
    </row>
    <row r="38" spans="1:11">
      <c r="A38" t="s">
        <v>307</v>
      </c>
      <c r="B38">
        <v>376</v>
      </c>
      <c r="C38" t="s">
        <v>383</v>
      </c>
      <c r="D38" t="s">
        <v>384</v>
      </c>
      <c r="E38">
        <v>180632</v>
      </c>
      <c r="F38">
        <v>0</v>
      </c>
      <c r="G38" t="s">
        <v>310</v>
      </c>
      <c r="H38" t="s">
        <v>311</v>
      </c>
      <c r="I38">
        <v>2024</v>
      </c>
      <c r="J38" t="s">
        <v>312</v>
      </c>
      <c r="K38">
        <v>2741</v>
      </c>
    </row>
    <row r="39" spans="1:11">
      <c r="A39" t="s">
        <v>307</v>
      </c>
      <c r="B39">
        <v>380</v>
      </c>
      <c r="C39" t="s">
        <v>385</v>
      </c>
      <c r="D39" t="s">
        <v>386</v>
      </c>
      <c r="E39">
        <v>180632</v>
      </c>
      <c r="F39">
        <v>0</v>
      </c>
      <c r="G39" t="s">
        <v>310</v>
      </c>
      <c r="H39" t="s">
        <v>311</v>
      </c>
      <c r="I39">
        <v>2024</v>
      </c>
      <c r="J39" t="s">
        <v>312</v>
      </c>
      <c r="K39">
        <v>156229.57522299999</v>
      </c>
    </row>
    <row r="40" spans="1:11">
      <c r="A40" t="s">
        <v>307</v>
      </c>
      <c r="B40">
        <v>392</v>
      </c>
      <c r="C40" t="s">
        <v>387</v>
      </c>
      <c r="D40" t="s">
        <v>388</v>
      </c>
      <c r="E40">
        <v>180632</v>
      </c>
      <c r="F40">
        <v>0</v>
      </c>
      <c r="G40" t="s">
        <v>310</v>
      </c>
      <c r="H40" t="s">
        <v>311</v>
      </c>
      <c r="I40">
        <v>2024</v>
      </c>
      <c r="J40" t="s">
        <v>312</v>
      </c>
      <c r="K40">
        <v>57457.832697999998</v>
      </c>
    </row>
    <row r="41" spans="1:11">
      <c r="A41" t="s">
        <v>307</v>
      </c>
      <c r="B41">
        <v>410</v>
      </c>
      <c r="C41" t="s">
        <v>389</v>
      </c>
      <c r="D41" t="s">
        <v>390</v>
      </c>
      <c r="E41">
        <v>180632</v>
      </c>
      <c r="F41">
        <v>0</v>
      </c>
      <c r="G41" t="s">
        <v>310</v>
      </c>
      <c r="H41" t="s">
        <v>311</v>
      </c>
      <c r="I41">
        <v>2024</v>
      </c>
      <c r="J41" t="s">
        <v>312</v>
      </c>
      <c r="K41">
        <v>6990.1319999999996</v>
      </c>
    </row>
    <row r="42" spans="1:11">
      <c r="A42" t="s">
        <v>307</v>
      </c>
      <c r="B42">
        <v>417</v>
      </c>
      <c r="C42" t="s">
        <v>391</v>
      </c>
      <c r="D42" t="s">
        <v>392</v>
      </c>
      <c r="E42">
        <v>180632</v>
      </c>
      <c r="F42">
        <v>0</v>
      </c>
      <c r="G42" t="s">
        <v>310</v>
      </c>
      <c r="H42" t="s">
        <v>311</v>
      </c>
      <c r="I42">
        <v>2024</v>
      </c>
      <c r="J42" t="s">
        <v>312</v>
      </c>
      <c r="K42">
        <v>7.2380000000000004</v>
      </c>
    </row>
    <row r="43" spans="1:11">
      <c r="A43" t="s">
        <v>307</v>
      </c>
      <c r="B43">
        <v>428</v>
      </c>
      <c r="C43" t="s">
        <v>393</v>
      </c>
      <c r="D43" t="s">
        <v>394</v>
      </c>
      <c r="E43">
        <v>180632</v>
      </c>
      <c r="F43">
        <v>0</v>
      </c>
      <c r="G43" t="s">
        <v>310</v>
      </c>
      <c r="H43" t="s">
        <v>311</v>
      </c>
      <c r="I43">
        <v>2024</v>
      </c>
      <c r="J43" t="s">
        <v>312</v>
      </c>
      <c r="K43">
        <v>10132.873528</v>
      </c>
    </row>
    <row r="44" spans="1:11">
      <c r="A44" t="s">
        <v>307</v>
      </c>
      <c r="B44">
        <v>440</v>
      </c>
      <c r="C44" t="s">
        <v>395</v>
      </c>
      <c r="D44" t="s">
        <v>396</v>
      </c>
      <c r="E44">
        <v>180632</v>
      </c>
      <c r="F44">
        <v>0</v>
      </c>
      <c r="G44" t="s">
        <v>310</v>
      </c>
      <c r="H44" t="s">
        <v>311</v>
      </c>
      <c r="I44">
        <v>2024</v>
      </c>
      <c r="J44" t="s">
        <v>312</v>
      </c>
      <c r="K44">
        <v>47337.565999999999</v>
      </c>
    </row>
    <row r="45" spans="1:11">
      <c r="A45" t="s">
        <v>307</v>
      </c>
      <c r="B45">
        <v>442</v>
      </c>
      <c r="C45" t="s">
        <v>397</v>
      </c>
      <c r="D45" t="s">
        <v>398</v>
      </c>
      <c r="E45">
        <v>180632</v>
      </c>
      <c r="F45">
        <v>0</v>
      </c>
      <c r="G45" t="s">
        <v>310</v>
      </c>
      <c r="H45" t="s">
        <v>311</v>
      </c>
      <c r="I45">
        <v>2024</v>
      </c>
      <c r="J45" t="s">
        <v>312</v>
      </c>
      <c r="K45">
        <v>1121.1035629999999</v>
      </c>
    </row>
    <row r="46" spans="1:11">
      <c r="A46" t="s">
        <v>307</v>
      </c>
      <c r="B46">
        <v>446</v>
      </c>
      <c r="C46" t="s">
        <v>399</v>
      </c>
      <c r="D46" t="s">
        <v>400</v>
      </c>
      <c r="E46">
        <v>180632</v>
      </c>
      <c r="F46">
        <v>0</v>
      </c>
      <c r="G46" t="s">
        <v>310</v>
      </c>
      <c r="H46" t="s">
        <v>311</v>
      </c>
      <c r="I46">
        <v>2024</v>
      </c>
      <c r="J46" t="s">
        <v>312</v>
      </c>
      <c r="K46">
        <v>10.04278</v>
      </c>
    </row>
    <row r="47" spans="1:11">
      <c r="A47" t="s">
        <v>307</v>
      </c>
      <c r="B47">
        <v>458</v>
      </c>
      <c r="C47" t="s">
        <v>401</v>
      </c>
      <c r="D47" t="s">
        <v>402</v>
      </c>
      <c r="E47">
        <v>180632</v>
      </c>
      <c r="F47">
        <v>0</v>
      </c>
      <c r="G47" t="s">
        <v>310</v>
      </c>
      <c r="H47" t="s">
        <v>311</v>
      </c>
      <c r="I47">
        <v>2024</v>
      </c>
      <c r="J47" t="s">
        <v>312</v>
      </c>
      <c r="K47">
        <v>107346.23379499999</v>
      </c>
    </row>
    <row r="48" spans="1:11">
      <c r="A48" t="s">
        <v>307</v>
      </c>
      <c r="B48">
        <v>470</v>
      </c>
      <c r="C48" t="s">
        <v>403</v>
      </c>
      <c r="D48" t="s">
        <v>404</v>
      </c>
      <c r="E48">
        <v>180632</v>
      </c>
      <c r="F48">
        <v>0</v>
      </c>
      <c r="G48" t="s">
        <v>310</v>
      </c>
      <c r="H48" t="s">
        <v>311</v>
      </c>
      <c r="I48">
        <v>2024</v>
      </c>
      <c r="J48" t="s">
        <v>312</v>
      </c>
      <c r="K48">
        <v>17.117847000000001</v>
      </c>
    </row>
    <row r="49" spans="1:11">
      <c r="A49" t="s">
        <v>307</v>
      </c>
      <c r="B49">
        <v>484</v>
      </c>
      <c r="C49" t="s">
        <v>405</v>
      </c>
      <c r="D49" t="s">
        <v>406</v>
      </c>
      <c r="E49">
        <v>180632</v>
      </c>
      <c r="F49">
        <v>0</v>
      </c>
      <c r="G49" t="s">
        <v>310</v>
      </c>
      <c r="H49" t="s">
        <v>311</v>
      </c>
      <c r="I49">
        <v>2024</v>
      </c>
      <c r="J49" t="s">
        <v>312</v>
      </c>
      <c r="K49">
        <v>155344.32999999999</v>
      </c>
    </row>
    <row r="50" spans="1:11">
      <c r="A50" t="s">
        <v>307</v>
      </c>
      <c r="B50">
        <v>498</v>
      </c>
      <c r="C50" t="s">
        <v>407</v>
      </c>
      <c r="D50" t="s">
        <v>408</v>
      </c>
      <c r="E50">
        <v>180632</v>
      </c>
      <c r="F50">
        <v>0</v>
      </c>
      <c r="G50" t="s">
        <v>310</v>
      </c>
      <c r="H50" t="s">
        <v>311</v>
      </c>
      <c r="I50">
        <v>2024</v>
      </c>
      <c r="J50" t="s">
        <v>312</v>
      </c>
      <c r="K50">
        <v>28.367000000000001</v>
      </c>
    </row>
    <row r="51" spans="1:11">
      <c r="A51" t="s">
        <v>307</v>
      </c>
      <c r="B51">
        <v>499</v>
      </c>
      <c r="C51" t="s">
        <v>409</v>
      </c>
      <c r="D51" t="s">
        <v>410</v>
      </c>
      <c r="E51">
        <v>180632</v>
      </c>
      <c r="F51">
        <v>0</v>
      </c>
      <c r="G51" t="s">
        <v>310</v>
      </c>
      <c r="H51" t="s">
        <v>311</v>
      </c>
      <c r="I51">
        <v>2024</v>
      </c>
      <c r="J51" t="s">
        <v>312</v>
      </c>
      <c r="K51">
        <v>420.42680100000001</v>
      </c>
    </row>
    <row r="52" spans="1:11">
      <c r="A52" t="s">
        <v>307</v>
      </c>
      <c r="B52">
        <v>516</v>
      </c>
      <c r="C52" t="s">
        <v>411</v>
      </c>
      <c r="D52" t="s">
        <v>412</v>
      </c>
      <c r="E52">
        <v>180632</v>
      </c>
      <c r="F52">
        <v>0</v>
      </c>
      <c r="G52" t="s">
        <v>310</v>
      </c>
      <c r="H52" t="s">
        <v>311</v>
      </c>
      <c r="I52">
        <v>2024</v>
      </c>
      <c r="J52" t="s">
        <v>312</v>
      </c>
      <c r="K52">
        <v>28.304546999999999</v>
      </c>
    </row>
    <row r="53" spans="1:11">
      <c r="A53" t="s">
        <v>307</v>
      </c>
      <c r="B53">
        <v>528</v>
      </c>
      <c r="C53" t="s">
        <v>413</v>
      </c>
      <c r="D53" t="s">
        <v>414</v>
      </c>
      <c r="E53">
        <v>180632</v>
      </c>
      <c r="F53">
        <v>0</v>
      </c>
      <c r="G53" t="s">
        <v>310</v>
      </c>
      <c r="H53" t="s">
        <v>311</v>
      </c>
      <c r="I53">
        <v>2024</v>
      </c>
      <c r="J53" t="s">
        <v>312</v>
      </c>
      <c r="K53">
        <v>225959.36948299999</v>
      </c>
    </row>
    <row r="54" spans="1:11">
      <c r="A54" t="s">
        <v>307</v>
      </c>
      <c r="B54">
        <v>554</v>
      </c>
      <c r="C54" t="s">
        <v>415</v>
      </c>
      <c r="D54" t="s">
        <v>416</v>
      </c>
      <c r="E54">
        <v>180632</v>
      </c>
      <c r="F54">
        <v>0</v>
      </c>
      <c r="G54" t="s">
        <v>310</v>
      </c>
      <c r="H54" t="s">
        <v>311</v>
      </c>
      <c r="I54">
        <v>2024</v>
      </c>
      <c r="J54" t="s">
        <v>312</v>
      </c>
      <c r="K54">
        <v>68943.159224000003</v>
      </c>
    </row>
    <row r="55" spans="1:11">
      <c r="A55" t="s">
        <v>307</v>
      </c>
      <c r="B55">
        <v>579</v>
      </c>
      <c r="C55" t="s">
        <v>417</v>
      </c>
      <c r="D55" t="s">
        <v>418</v>
      </c>
      <c r="E55">
        <v>180632</v>
      </c>
      <c r="F55">
        <v>0</v>
      </c>
      <c r="G55" t="s">
        <v>310</v>
      </c>
      <c r="H55" t="s">
        <v>311</v>
      </c>
      <c r="I55">
        <v>2024</v>
      </c>
      <c r="J55" t="s">
        <v>312</v>
      </c>
      <c r="K55">
        <v>10103.155374</v>
      </c>
    </row>
    <row r="56" spans="1:11">
      <c r="A56" t="s">
        <v>307</v>
      </c>
      <c r="B56">
        <v>586</v>
      </c>
      <c r="C56" t="s">
        <v>419</v>
      </c>
      <c r="D56" t="s">
        <v>420</v>
      </c>
      <c r="E56">
        <v>180632</v>
      </c>
      <c r="F56">
        <v>0</v>
      </c>
      <c r="G56" t="s">
        <v>310</v>
      </c>
      <c r="H56" t="s">
        <v>311</v>
      </c>
      <c r="I56">
        <v>2024</v>
      </c>
      <c r="J56" t="s">
        <v>312</v>
      </c>
      <c r="K56">
        <v>212.335701</v>
      </c>
    </row>
    <row r="57" spans="1:11">
      <c r="A57" t="s">
        <v>307</v>
      </c>
      <c r="B57">
        <v>591</v>
      </c>
      <c r="C57" t="s">
        <v>421</v>
      </c>
      <c r="D57" t="s">
        <v>422</v>
      </c>
      <c r="E57">
        <v>180632</v>
      </c>
      <c r="F57">
        <v>0</v>
      </c>
      <c r="G57" t="s">
        <v>310</v>
      </c>
      <c r="H57" t="s">
        <v>311</v>
      </c>
      <c r="I57">
        <v>2024</v>
      </c>
      <c r="J57" t="s">
        <v>312</v>
      </c>
      <c r="K57">
        <v>231.71700000000001</v>
      </c>
    </row>
    <row r="58" spans="1:11">
      <c r="A58" t="s">
        <v>307</v>
      </c>
      <c r="B58">
        <v>600</v>
      </c>
      <c r="C58" t="s">
        <v>423</v>
      </c>
      <c r="D58" t="s">
        <v>424</v>
      </c>
      <c r="E58">
        <v>180632</v>
      </c>
      <c r="F58">
        <v>0</v>
      </c>
      <c r="G58" t="s">
        <v>310</v>
      </c>
      <c r="H58" t="s">
        <v>311</v>
      </c>
      <c r="I58">
        <v>2024</v>
      </c>
      <c r="J58" t="s">
        <v>312</v>
      </c>
      <c r="K58">
        <v>55.976999999999997</v>
      </c>
    </row>
    <row r="59" spans="1:11">
      <c r="A59" t="s">
        <v>307</v>
      </c>
      <c r="B59">
        <v>608</v>
      </c>
      <c r="C59" t="s">
        <v>425</v>
      </c>
      <c r="D59" t="s">
        <v>426</v>
      </c>
      <c r="E59">
        <v>180632</v>
      </c>
      <c r="F59">
        <v>0</v>
      </c>
      <c r="G59" t="s">
        <v>310</v>
      </c>
      <c r="H59" t="s">
        <v>311</v>
      </c>
      <c r="I59">
        <v>2024</v>
      </c>
      <c r="J59" t="s">
        <v>312</v>
      </c>
      <c r="K59">
        <v>405.40899999999999</v>
      </c>
    </row>
    <row r="60" spans="1:11">
      <c r="A60" t="s">
        <v>307</v>
      </c>
      <c r="B60">
        <v>616</v>
      </c>
      <c r="C60" t="s">
        <v>427</v>
      </c>
      <c r="D60" t="s">
        <v>428</v>
      </c>
      <c r="E60">
        <v>180632</v>
      </c>
      <c r="F60">
        <v>0</v>
      </c>
      <c r="G60" t="s">
        <v>310</v>
      </c>
      <c r="H60" t="s">
        <v>311</v>
      </c>
      <c r="I60">
        <v>2024</v>
      </c>
      <c r="J60" t="s">
        <v>312</v>
      </c>
      <c r="K60">
        <v>456528.01500000001</v>
      </c>
    </row>
    <row r="61" spans="1:11">
      <c r="A61" t="s">
        <v>307</v>
      </c>
      <c r="B61">
        <v>620</v>
      </c>
      <c r="C61" t="s">
        <v>429</v>
      </c>
      <c r="D61" t="s">
        <v>430</v>
      </c>
      <c r="E61">
        <v>180632</v>
      </c>
      <c r="F61">
        <v>0</v>
      </c>
      <c r="G61" t="s">
        <v>310</v>
      </c>
      <c r="H61" t="s">
        <v>311</v>
      </c>
      <c r="I61">
        <v>2024</v>
      </c>
      <c r="J61" t="s">
        <v>312</v>
      </c>
      <c r="K61">
        <v>41366.584139999999</v>
      </c>
    </row>
    <row r="62" spans="1:11">
      <c r="A62" t="s">
        <v>307</v>
      </c>
      <c r="B62">
        <v>642</v>
      </c>
      <c r="C62" t="s">
        <v>431</v>
      </c>
      <c r="D62" t="s">
        <v>432</v>
      </c>
      <c r="E62">
        <v>180632</v>
      </c>
      <c r="F62">
        <v>0</v>
      </c>
      <c r="G62" t="s">
        <v>310</v>
      </c>
      <c r="H62" t="s">
        <v>311</v>
      </c>
      <c r="I62">
        <v>2024</v>
      </c>
      <c r="J62" t="s">
        <v>312</v>
      </c>
      <c r="K62">
        <v>26701.35511</v>
      </c>
    </row>
    <row r="63" spans="1:11">
      <c r="A63" t="s">
        <v>307</v>
      </c>
      <c r="B63">
        <v>699</v>
      </c>
      <c r="C63" t="s">
        <v>433</v>
      </c>
      <c r="D63" t="s">
        <v>434</v>
      </c>
      <c r="E63">
        <v>180632</v>
      </c>
      <c r="F63">
        <v>0</v>
      </c>
      <c r="G63" t="s">
        <v>310</v>
      </c>
      <c r="H63" t="s">
        <v>311</v>
      </c>
      <c r="I63">
        <v>2024</v>
      </c>
      <c r="J63" t="s">
        <v>312</v>
      </c>
      <c r="K63">
        <v>17118.822551000001</v>
      </c>
    </row>
    <row r="64" spans="1:11">
      <c r="A64" t="s">
        <v>307</v>
      </c>
      <c r="B64">
        <v>703</v>
      </c>
      <c r="C64" t="s">
        <v>435</v>
      </c>
      <c r="D64" t="s">
        <v>436</v>
      </c>
      <c r="E64">
        <v>180632</v>
      </c>
      <c r="F64">
        <v>0</v>
      </c>
      <c r="G64" t="s">
        <v>310</v>
      </c>
      <c r="H64" t="s">
        <v>311</v>
      </c>
      <c r="I64">
        <v>2024</v>
      </c>
      <c r="J64" t="s">
        <v>312</v>
      </c>
      <c r="K64">
        <v>73581.484903999997</v>
      </c>
    </row>
    <row r="65" spans="1:11">
      <c r="A65" t="s">
        <v>307</v>
      </c>
      <c r="B65">
        <v>705</v>
      </c>
      <c r="C65" t="s">
        <v>437</v>
      </c>
      <c r="D65" t="s">
        <v>438</v>
      </c>
      <c r="E65">
        <v>180632</v>
      </c>
      <c r="F65">
        <v>0</v>
      </c>
      <c r="G65" t="s">
        <v>310</v>
      </c>
      <c r="H65" t="s">
        <v>311</v>
      </c>
      <c r="I65">
        <v>2024</v>
      </c>
      <c r="J65" t="s">
        <v>312</v>
      </c>
      <c r="K65">
        <v>20573.324831999998</v>
      </c>
    </row>
    <row r="66" spans="1:11">
      <c r="A66" t="s">
        <v>307</v>
      </c>
      <c r="B66">
        <v>710</v>
      </c>
      <c r="C66" t="s">
        <v>439</v>
      </c>
      <c r="D66" t="s">
        <v>440</v>
      </c>
      <c r="E66">
        <v>180632</v>
      </c>
      <c r="F66">
        <v>0</v>
      </c>
      <c r="G66" t="s">
        <v>310</v>
      </c>
      <c r="H66" t="s">
        <v>311</v>
      </c>
      <c r="I66">
        <v>2024</v>
      </c>
      <c r="J66" t="s">
        <v>312</v>
      </c>
      <c r="K66">
        <v>10479.414631</v>
      </c>
    </row>
    <row r="67" spans="1:11">
      <c r="A67" t="s">
        <v>307</v>
      </c>
      <c r="B67">
        <v>724</v>
      </c>
      <c r="C67" t="s">
        <v>441</v>
      </c>
      <c r="D67" t="s">
        <v>442</v>
      </c>
      <c r="E67">
        <v>180632</v>
      </c>
      <c r="F67">
        <v>0</v>
      </c>
      <c r="G67" t="s">
        <v>310</v>
      </c>
      <c r="H67" t="s">
        <v>311</v>
      </c>
      <c r="I67">
        <v>2024</v>
      </c>
      <c r="J67" t="s">
        <v>312</v>
      </c>
      <c r="K67">
        <v>243349.57514100001</v>
      </c>
    </row>
    <row r="68" spans="1:11">
      <c r="A68" t="s">
        <v>307</v>
      </c>
      <c r="B68">
        <v>752</v>
      </c>
      <c r="C68" t="s">
        <v>443</v>
      </c>
      <c r="D68" t="s">
        <v>444</v>
      </c>
      <c r="E68">
        <v>180632</v>
      </c>
      <c r="F68">
        <v>0</v>
      </c>
      <c r="G68" t="s">
        <v>310</v>
      </c>
      <c r="H68" t="s">
        <v>311</v>
      </c>
      <c r="I68">
        <v>2024</v>
      </c>
      <c r="J68" t="s">
        <v>312</v>
      </c>
      <c r="K68">
        <v>92162.889022000003</v>
      </c>
    </row>
    <row r="69" spans="1:11">
      <c r="A69" t="s">
        <v>307</v>
      </c>
      <c r="B69">
        <v>757</v>
      </c>
      <c r="C69" t="s">
        <v>445</v>
      </c>
      <c r="D69" t="s">
        <v>446</v>
      </c>
      <c r="E69">
        <v>180632</v>
      </c>
      <c r="F69">
        <v>0</v>
      </c>
      <c r="G69" t="s">
        <v>310</v>
      </c>
      <c r="H69" t="s">
        <v>311</v>
      </c>
      <c r="I69">
        <v>2024</v>
      </c>
      <c r="J69" t="s">
        <v>312</v>
      </c>
      <c r="K69">
        <v>624779.83925099997</v>
      </c>
    </row>
    <row r="70" spans="1:11">
      <c r="A70" t="s">
        <v>307</v>
      </c>
      <c r="B70">
        <v>764</v>
      </c>
      <c r="C70" t="s">
        <v>447</v>
      </c>
      <c r="D70" t="s">
        <v>448</v>
      </c>
      <c r="E70">
        <v>180632</v>
      </c>
      <c r="F70">
        <v>0</v>
      </c>
      <c r="G70" t="s">
        <v>310</v>
      </c>
      <c r="H70" t="s">
        <v>311</v>
      </c>
      <c r="I70">
        <v>2024</v>
      </c>
      <c r="J70" t="s">
        <v>312</v>
      </c>
      <c r="K70">
        <v>3474.71128</v>
      </c>
    </row>
    <row r="71" spans="1:11">
      <c r="A71" t="s">
        <v>307</v>
      </c>
      <c r="B71">
        <v>768</v>
      </c>
      <c r="C71" t="s">
        <v>449</v>
      </c>
      <c r="D71" t="s">
        <v>450</v>
      </c>
      <c r="E71">
        <v>180632</v>
      </c>
      <c r="F71">
        <v>0</v>
      </c>
      <c r="G71" t="s">
        <v>310</v>
      </c>
      <c r="H71" t="s">
        <v>311</v>
      </c>
      <c r="I71">
        <v>2024</v>
      </c>
      <c r="J71" t="s">
        <v>312</v>
      </c>
      <c r="K71">
        <v>208.75525500000001</v>
      </c>
    </row>
    <row r="72" spans="1:11">
      <c r="A72" t="s">
        <v>307</v>
      </c>
      <c r="B72">
        <v>792</v>
      </c>
      <c r="C72" t="s">
        <v>451</v>
      </c>
      <c r="D72" t="s">
        <v>452</v>
      </c>
      <c r="E72">
        <v>180632</v>
      </c>
      <c r="F72">
        <v>0</v>
      </c>
      <c r="G72" t="s">
        <v>310</v>
      </c>
      <c r="H72" t="s">
        <v>311</v>
      </c>
      <c r="I72">
        <v>2024</v>
      </c>
      <c r="J72" t="s">
        <v>312</v>
      </c>
      <c r="K72">
        <v>121146.262</v>
      </c>
    </row>
    <row r="73" spans="1:11">
      <c r="A73" t="s">
        <v>307</v>
      </c>
      <c r="B73">
        <v>804</v>
      </c>
      <c r="C73" t="s">
        <v>453</v>
      </c>
      <c r="D73" t="s">
        <v>454</v>
      </c>
      <c r="E73">
        <v>180632</v>
      </c>
      <c r="F73">
        <v>0</v>
      </c>
      <c r="G73" t="s">
        <v>310</v>
      </c>
      <c r="H73" t="s">
        <v>311</v>
      </c>
      <c r="I73">
        <v>2024</v>
      </c>
      <c r="J73" t="s">
        <v>312</v>
      </c>
      <c r="K73">
        <v>114526.11073</v>
      </c>
    </row>
    <row r="74" spans="1:11">
      <c r="A74" t="s">
        <v>307</v>
      </c>
      <c r="B74">
        <v>807</v>
      </c>
      <c r="C74" t="s">
        <v>455</v>
      </c>
      <c r="D74" t="s">
        <v>456</v>
      </c>
      <c r="E74">
        <v>180632</v>
      </c>
      <c r="F74">
        <v>0</v>
      </c>
      <c r="G74" t="s">
        <v>310</v>
      </c>
      <c r="H74" t="s">
        <v>311</v>
      </c>
      <c r="I74">
        <v>2024</v>
      </c>
      <c r="J74" t="s">
        <v>312</v>
      </c>
      <c r="K74">
        <v>3103.7912299999998</v>
      </c>
    </row>
    <row r="75" spans="1:11">
      <c r="A75" t="s">
        <v>307</v>
      </c>
      <c r="B75">
        <v>818</v>
      </c>
      <c r="C75" t="s">
        <v>457</v>
      </c>
      <c r="D75" t="s">
        <v>458</v>
      </c>
      <c r="E75">
        <v>180632</v>
      </c>
      <c r="F75">
        <v>0</v>
      </c>
      <c r="G75" t="s">
        <v>310</v>
      </c>
      <c r="H75" t="s">
        <v>311</v>
      </c>
      <c r="I75">
        <v>2024</v>
      </c>
      <c r="J75" t="s">
        <v>312</v>
      </c>
      <c r="K75">
        <v>11654.14366</v>
      </c>
    </row>
    <row r="76" spans="1:11">
      <c r="A76" t="s">
        <v>307</v>
      </c>
      <c r="B76">
        <v>826</v>
      </c>
      <c r="C76" t="s">
        <v>459</v>
      </c>
      <c r="D76" t="s">
        <v>460</v>
      </c>
      <c r="E76">
        <v>180632</v>
      </c>
      <c r="F76">
        <v>0</v>
      </c>
      <c r="G76" t="s">
        <v>310</v>
      </c>
      <c r="H76" t="s">
        <v>311</v>
      </c>
      <c r="I76">
        <v>2024</v>
      </c>
      <c r="J76" t="s">
        <v>312</v>
      </c>
      <c r="K76">
        <v>190693.32248900001</v>
      </c>
    </row>
    <row r="77" spans="1:11">
      <c r="A77" t="s">
        <v>307</v>
      </c>
      <c r="B77">
        <v>842</v>
      </c>
      <c r="C77" t="s">
        <v>461</v>
      </c>
      <c r="D77" t="s">
        <v>462</v>
      </c>
      <c r="E77">
        <v>180632</v>
      </c>
      <c r="F77">
        <v>0</v>
      </c>
      <c r="G77" t="s">
        <v>310</v>
      </c>
      <c r="H77" t="s">
        <v>311</v>
      </c>
      <c r="I77">
        <v>2024</v>
      </c>
      <c r="J77" t="s">
        <v>312</v>
      </c>
      <c r="K77">
        <v>213435.5</v>
      </c>
    </row>
    <row r="78" spans="1:11">
      <c r="A78" t="s">
        <v>307</v>
      </c>
      <c r="B78">
        <v>860</v>
      </c>
      <c r="C78" t="s">
        <v>463</v>
      </c>
      <c r="D78" t="s">
        <v>464</v>
      </c>
      <c r="E78">
        <v>180632</v>
      </c>
      <c r="F78">
        <v>0</v>
      </c>
      <c r="G78" t="s">
        <v>310</v>
      </c>
      <c r="H78" t="s">
        <v>311</v>
      </c>
      <c r="I78">
        <v>2024</v>
      </c>
      <c r="J78" t="s">
        <v>312</v>
      </c>
      <c r="K78">
        <v>1944.21498</v>
      </c>
    </row>
    <row r="79" spans="1:11">
      <c r="A79" t="s">
        <v>307</v>
      </c>
      <c r="B79">
        <v>31</v>
      </c>
      <c r="C79" t="s">
        <v>313</v>
      </c>
      <c r="D79" t="s">
        <v>314</v>
      </c>
      <c r="E79">
        <v>180631</v>
      </c>
      <c r="F79">
        <v>0</v>
      </c>
      <c r="G79" t="s">
        <v>310</v>
      </c>
      <c r="H79" t="s">
        <v>311</v>
      </c>
      <c r="I79">
        <v>2024</v>
      </c>
      <c r="J79" t="s">
        <v>312</v>
      </c>
      <c r="K79">
        <v>117.97232</v>
      </c>
    </row>
    <row r="80" spans="1:11">
      <c r="A80" t="s">
        <v>307</v>
      </c>
      <c r="B80">
        <v>32</v>
      </c>
      <c r="C80" t="s">
        <v>315</v>
      </c>
      <c r="D80" t="s">
        <v>316</v>
      </c>
      <c r="E80">
        <v>180631</v>
      </c>
      <c r="F80">
        <v>0</v>
      </c>
      <c r="G80" t="s">
        <v>310</v>
      </c>
      <c r="H80" t="s">
        <v>311</v>
      </c>
      <c r="I80">
        <v>2024</v>
      </c>
      <c r="J80" t="s">
        <v>312</v>
      </c>
      <c r="K80">
        <v>659.58477000000005</v>
      </c>
    </row>
    <row r="81" spans="1:11">
      <c r="A81" t="s">
        <v>307</v>
      </c>
      <c r="B81">
        <v>36</v>
      </c>
      <c r="C81" t="s">
        <v>317</v>
      </c>
      <c r="D81" t="s">
        <v>318</v>
      </c>
      <c r="E81">
        <v>180631</v>
      </c>
      <c r="F81">
        <v>0</v>
      </c>
      <c r="G81" t="s">
        <v>310</v>
      </c>
      <c r="H81" t="s">
        <v>311</v>
      </c>
      <c r="I81">
        <v>2024</v>
      </c>
      <c r="J81" t="s">
        <v>312</v>
      </c>
      <c r="K81">
        <v>50322.686773000001</v>
      </c>
    </row>
    <row r="82" spans="1:11">
      <c r="A82" t="s">
        <v>307</v>
      </c>
      <c r="B82">
        <v>40</v>
      </c>
      <c r="C82" t="s">
        <v>319</v>
      </c>
      <c r="D82" t="s">
        <v>320</v>
      </c>
      <c r="E82">
        <v>180631</v>
      </c>
      <c r="F82">
        <v>0</v>
      </c>
      <c r="G82" t="s">
        <v>310</v>
      </c>
      <c r="H82" t="s">
        <v>311</v>
      </c>
      <c r="I82">
        <v>2024</v>
      </c>
      <c r="J82" t="s">
        <v>312</v>
      </c>
      <c r="K82">
        <v>279151.93650499999</v>
      </c>
    </row>
    <row r="83" spans="1:11">
      <c r="A83" t="s">
        <v>307</v>
      </c>
      <c r="B83">
        <v>51</v>
      </c>
      <c r="C83" t="s">
        <v>321</v>
      </c>
      <c r="D83" t="s">
        <v>322</v>
      </c>
      <c r="E83">
        <v>180631</v>
      </c>
      <c r="F83">
        <v>0</v>
      </c>
      <c r="G83" t="s">
        <v>310</v>
      </c>
      <c r="H83" t="s">
        <v>311</v>
      </c>
      <c r="I83">
        <v>2024</v>
      </c>
      <c r="J83" t="s">
        <v>312</v>
      </c>
      <c r="K83">
        <v>2585.9148100000002</v>
      </c>
    </row>
    <row r="84" spans="1:11">
      <c r="A84" t="s">
        <v>307</v>
      </c>
      <c r="B84">
        <v>52</v>
      </c>
      <c r="C84" t="s">
        <v>323</v>
      </c>
      <c r="D84" t="s">
        <v>324</v>
      </c>
      <c r="E84">
        <v>180631</v>
      </c>
      <c r="F84">
        <v>0</v>
      </c>
      <c r="G84" t="s">
        <v>310</v>
      </c>
      <c r="H84" t="s">
        <v>311</v>
      </c>
      <c r="I84">
        <v>2024</v>
      </c>
      <c r="J84" t="s">
        <v>312</v>
      </c>
      <c r="K84">
        <v>117.2265</v>
      </c>
    </row>
    <row r="85" spans="1:11">
      <c r="A85" t="s">
        <v>307</v>
      </c>
      <c r="B85">
        <v>56</v>
      </c>
      <c r="C85" t="s">
        <v>325</v>
      </c>
      <c r="D85" t="s">
        <v>326</v>
      </c>
      <c r="E85">
        <v>180631</v>
      </c>
      <c r="F85">
        <v>0</v>
      </c>
      <c r="G85" t="s">
        <v>310</v>
      </c>
      <c r="H85" t="s">
        <v>311</v>
      </c>
      <c r="I85">
        <v>2024</v>
      </c>
      <c r="J85" t="s">
        <v>312</v>
      </c>
      <c r="K85">
        <v>187415.88101899999</v>
      </c>
    </row>
    <row r="86" spans="1:11">
      <c r="A86" t="s">
        <v>307</v>
      </c>
      <c r="B86">
        <v>68</v>
      </c>
      <c r="C86" t="s">
        <v>327</v>
      </c>
      <c r="D86" t="s">
        <v>328</v>
      </c>
      <c r="E86">
        <v>180631</v>
      </c>
      <c r="F86">
        <v>0</v>
      </c>
      <c r="G86" t="s">
        <v>310</v>
      </c>
      <c r="H86" t="s">
        <v>311</v>
      </c>
      <c r="I86">
        <v>2024</v>
      </c>
      <c r="J86" t="s">
        <v>312</v>
      </c>
      <c r="K86">
        <v>337.27316999999999</v>
      </c>
    </row>
    <row r="87" spans="1:11">
      <c r="A87" t="s">
        <v>307</v>
      </c>
      <c r="B87">
        <v>70</v>
      </c>
      <c r="C87" t="s">
        <v>329</v>
      </c>
      <c r="D87" t="s">
        <v>330</v>
      </c>
      <c r="E87">
        <v>180631</v>
      </c>
      <c r="F87">
        <v>0</v>
      </c>
      <c r="G87" t="s">
        <v>310</v>
      </c>
      <c r="H87" t="s">
        <v>311</v>
      </c>
      <c r="I87">
        <v>2024</v>
      </c>
      <c r="J87" t="s">
        <v>312</v>
      </c>
      <c r="K87">
        <v>405.59244899999999</v>
      </c>
    </row>
    <row r="88" spans="1:11">
      <c r="A88" t="s">
        <v>307</v>
      </c>
      <c r="B88">
        <v>76</v>
      </c>
      <c r="C88" t="s">
        <v>331</v>
      </c>
      <c r="D88" t="s">
        <v>332</v>
      </c>
      <c r="E88">
        <v>180631</v>
      </c>
      <c r="F88">
        <v>0</v>
      </c>
      <c r="G88" t="s">
        <v>310</v>
      </c>
      <c r="H88" t="s">
        <v>311</v>
      </c>
      <c r="I88">
        <v>2024</v>
      </c>
      <c r="J88" t="s">
        <v>312</v>
      </c>
      <c r="K88">
        <v>42873.675000000003</v>
      </c>
    </row>
    <row r="89" spans="1:11">
      <c r="A89" t="s">
        <v>307</v>
      </c>
      <c r="B89">
        <v>97</v>
      </c>
      <c r="C89" t="s">
        <v>333</v>
      </c>
      <c r="D89" t="s">
        <v>334</v>
      </c>
      <c r="E89">
        <v>180631</v>
      </c>
      <c r="F89">
        <v>0</v>
      </c>
      <c r="G89" t="s">
        <v>310</v>
      </c>
      <c r="H89" t="s">
        <v>311</v>
      </c>
      <c r="I89">
        <v>2024</v>
      </c>
      <c r="J89" t="s">
        <v>312</v>
      </c>
      <c r="K89">
        <v>1846416.6690529999</v>
      </c>
    </row>
    <row r="90" spans="1:11">
      <c r="A90" t="s">
        <v>307</v>
      </c>
      <c r="B90">
        <v>100</v>
      </c>
      <c r="C90" t="s">
        <v>335</v>
      </c>
      <c r="D90" t="s">
        <v>336</v>
      </c>
      <c r="E90">
        <v>180631</v>
      </c>
      <c r="F90">
        <v>0</v>
      </c>
      <c r="G90" t="s">
        <v>310</v>
      </c>
      <c r="H90" t="s">
        <v>311</v>
      </c>
      <c r="I90">
        <v>2024</v>
      </c>
      <c r="J90" t="s">
        <v>312</v>
      </c>
      <c r="K90">
        <v>87328.174887999994</v>
      </c>
    </row>
    <row r="91" spans="1:11">
      <c r="A91" t="s">
        <v>307</v>
      </c>
      <c r="B91">
        <v>124</v>
      </c>
      <c r="C91" t="s">
        <v>337</v>
      </c>
      <c r="D91" t="s">
        <v>338</v>
      </c>
      <c r="E91">
        <v>180631</v>
      </c>
      <c r="F91">
        <v>0</v>
      </c>
      <c r="G91" t="s">
        <v>310</v>
      </c>
      <c r="H91" t="s">
        <v>311</v>
      </c>
      <c r="I91">
        <v>2024</v>
      </c>
      <c r="J91" t="s">
        <v>312</v>
      </c>
      <c r="K91">
        <v>369625.92019400001</v>
      </c>
    </row>
    <row r="92" spans="1:11">
      <c r="A92" t="s">
        <v>307</v>
      </c>
      <c r="B92">
        <v>144</v>
      </c>
      <c r="C92" t="s">
        <v>339</v>
      </c>
      <c r="D92" t="s">
        <v>340</v>
      </c>
      <c r="E92">
        <v>180631</v>
      </c>
      <c r="F92">
        <v>0</v>
      </c>
      <c r="G92" t="s">
        <v>310</v>
      </c>
      <c r="H92" t="s">
        <v>311</v>
      </c>
      <c r="I92">
        <v>2024</v>
      </c>
      <c r="J92" t="s">
        <v>312</v>
      </c>
      <c r="K92">
        <v>278.36622299999999</v>
      </c>
    </row>
    <row r="93" spans="1:11">
      <c r="A93" t="s">
        <v>307</v>
      </c>
      <c r="B93">
        <v>152</v>
      </c>
      <c r="C93" t="s">
        <v>341</v>
      </c>
      <c r="D93" t="s">
        <v>342</v>
      </c>
      <c r="E93">
        <v>180631</v>
      </c>
      <c r="F93">
        <v>0</v>
      </c>
      <c r="G93" t="s">
        <v>310</v>
      </c>
      <c r="H93" t="s">
        <v>311</v>
      </c>
      <c r="I93">
        <v>2024</v>
      </c>
      <c r="J93" t="s">
        <v>312</v>
      </c>
      <c r="K93">
        <v>2601.145211</v>
      </c>
    </row>
    <row r="94" spans="1:11">
      <c r="A94" t="s">
        <v>307</v>
      </c>
      <c r="B94">
        <v>156</v>
      </c>
      <c r="C94" t="s">
        <v>343</v>
      </c>
      <c r="D94" t="s">
        <v>344</v>
      </c>
      <c r="E94">
        <v>180631</v>
      </c>
      <c r="F94">
        <v>0</v>
      </c>
      <c r="G94" t="s">
        <v>310</v>
      </c>
      <c r="H94" t="s">
        <v>311</v>
      </c>
      <c r="I94">
        <v>2024</v>
      </c>
      <c r="J94" t="s">
        <v>312</v>
      </c>
      <c r="K94">
        <v>92488.778000000006</v>
      </c>
    </row>
    <row r="95" spans="1:11">
      <c r="A95" t="s">
        <v>307</v>
      </c>
      <c r="B95">
        <v>191</v>
      </c>
      <c r="C95" t="s">
        <v>345</v>
      </c>
      <c r="D95" t="s">
        <v>346</v>
      </c>
      <c r="E95">
        <v>180631</v>
      </c>
      <c r="F95">
        <v>0</v>
      </c>
      <c r="G95" t="s">
        <v>310</v>
      </c>
      <c r="H95" t="s">
        <v>311</v>
      </c>
      <c r="I95">
        <v>2024</v>
      </c>
      <c r="J95" t="s">
        <v>312</v>
      </c>
      <c r="K95">
        <v>189441.266</v>
      </c>
    </row>
    <row r="96" spans="1:11">
      <c r="A96" t="s">
        <v>307</v>
      </c>
      <c r="B96">
        <v>196</v>
      </c>
      <c r="C96" t="s">
        <v>347</v>
      </c>
      <c r="D96" t="s">
        <v>348</v>
      </c>
      <c r="E96">
        <v>180631</v>
      </c>
      <c r="F96">
        <v>0</v>
      </c>
      <c r="G96" t="s">
        <v>310</v>
      </c>
      <c r="H96" t="s">
        <v>311</v>
      </c>
      <c r="I96">
        <v>2024</v>
      </c>
      <c r="J96" t="s">
        <v>312</v>
      </c>
      <c r="K96">
        <v>168.12399199999999</v>
      </c>
    </row>
    <row r="97" spans="1:11">
      <c r="A97" t="s">
        <v>307</v>
      </c>
      <c r="B97">
        <v>203</v>
      </c>
      <c r="C97" t="s">
        <v>349</v>
      </c>
      <c r="D97" t="s">
        <v>350</v>
      </c>
      <c r="E97">
        <v>180631</v>
      </c>
      <c r="F97">
        <v>0</v>
      </c>
      <c r="G97" t="s">
        <v>310</v>
      </c>
      <c r="H97" t="s">
        <v>311</v>
      </c>
      <c r="I97">
        <v>2024</v>
      </c>
      <c r="J97" t="s">
        <v>312</v>
      </c>
      <c r="K97">
        <v>83980.831999999995</v>
      </c>
    </row>
    <row r="98" spans="1:11">
      <c r="A98" t="s">
        <v>307</v>
      </c>
      <c r="B98">
        <v>208</v>
      </c>
      <c r="C98" t="s">
        <v>351</v>
      </c>
      <c r="D98" t="s">
        <v>352</v>
      </c>
      <c r="E98">
        <v>180631</v>
      </c>
      <c r="F98">
        <v>0</v>
      </c>
      <c r="G98" t="s">
        <v>310</v>
      </c>
      <c r="H98" t="s">
        <v>311</v>
      </c>
      <c r="I98">
        <v>2024</v>
      </c>
      <c r="J98" t="s">
        <v>312</v>
      </c>
      <c r="K98">
        <v>49721.447089000001</v>
      </c>
    </row>
    <row r="99" spans="1:11">
      <c r="A99" t="s">
        <v>307</v>
      </c>
      <c r="B99">
        <v>214</v>
      </c>
      <c r="C99" t="s">
        <v>353</v>
      </c>
      <c r="D99" t="s">
        <v>354</v>
      </c>
      <c r="E99">
        <v>180631</v>
      </c>
      <c r="F99">
        <v>0</v>
      </c>
      <c r="G99" t="s">
        <v>310</v>
      </c>
      <c r="H99" t="s">
        <v>311</v>
      </c>
      <c r="I99">
        <v>2024</v>
      </c>
      <c r="J99" t="s">
        <v>312</v>
      </c>
      <c r="K99">
        <v>39.351016000000001</v>
      </c>
    </row>
    <row r="100" spans="1:11">
      <c r="A100" t="s">
        <v>307</v>
      </c>
      <c r="B100">
        <v>218</v>
      </c>
      <c r="C100" t="s">
        <v>355</v>
      </c>
      <c r="D100" t="s">
        <v>356</v>
      </c>
      <c r="E100">
        <v>180631</v>
      </c>
      <c r="F100">
        <v>0</v>
      </c>
      <c r="G100" t="s">
        <v>310</v>
      </c>
      <c r="H100" t="s">
        <v>311</v>
      </c>
      <c r="I100">
        <v>2024</v>
      </c>
      <c r="J100" t="s">
        <v>312</v>
      </c>
      <c r="K100">
        <v>269.784199</v>
      </c>
    </row>
    <row r="101" spans="1:11">
      <c r="A101" t="s">
        <v>307</v>
      </c>
      <c r="B101">
        <v>222</v>
      </c>
      <c r="C101" t="s">
        <v>357</v>
      </c>
      <c r="D101" t="s">
        <v>358</v>
      </c>
      <c r="E101">
        <v>180631</v>
      </c>
      <c r="F101">
        <v>0</v>
      </c>
      <c r="G101" t="s">
        <v>310</v>
      </c>
      <c r="H101" t="s">
        <v>311</v>
      </c>
      <c r="I101">
        <v>2024</v>
      </c>
      <c r="J101" t="s">
        <v>312</v>
      </c>
      <c r="K101">
        <v>33.616320000000002</v>
      </c>
    </row>
    <row r="102" spans="1:11">
      <c r="A102" t="s">
        <v>307</v>
      </c>
      <c r="B102">
        <v>233</v>
      </c>
      <c r="C102" t="s">
        <v>359</v>
      </c>
      <c r="D102" t="s">
        <v>360</v>
      </c>
      <c r="E102">
        <v>180631</v>
      </c>
      <c r="F102">
        <v>0</v>
      </c>
      <c r="G102" t="s">
        <v>310</v>
      </c>
      <c r="H102" t="s">
        <v>311</v>
      </c>
      <c r="I102">
        <v>2024</v>
      </c>
      <c r="J102" t="s">
        <v>312</v>
      </c>
      <c r="K102">
        <v>3933.76629</v>
      </c>
    </row>
    <row r="103" spans="1:11">
      <c r="A103" t="s">
        <v>307</v>
      </c>
      <c r="B103">
        <v>242</v>
      </c>
      <c r="C103" t="s">
        <v>465</v>
      </c>
      <c r="D103" t="s">
        <v>466</v>
      </c>
      <c r="E103">
        <v>180631</v>
      </c>
      <c r="F103">
        <v>0</v>
      </c>
      <c r="G103" t="s">
        <v>310</v>
      </c>
      <c r="H103" t="s">
        <v>311</v>
      </c>
      <c r="I103">
        <v>2024</v>
      </c>
      <c r="J103" t="s">
        <v>312</v>
      </c>
      <c r="K103">
        <v>13.24957</v>
      </c>
    </row>
    <row r="104" spans="1:11">
      <c r="A104" t="s">
        <v>307</v>
      </c>
      <c r="B104">
        <v>246</v>
      </c>
      <c r="C104" t="s">
        <v>361</v>
      </c>
      <c r="D104" t="s">
        <v>362</v>
      </c>
      <c r="E104">
        <v>180631</v>
      </c>
      <c r="F104">
        <v>0</v>
      </c>
      <c r="G104" t="s">
        <v>310</v>
      </c>
      <c r="H104" t="s">
        <v>311</v>
      </c>
      <c r="I104">
        <v>2024</v>
      </c>
      <c r="J104" t="s">
        <v>312</v>
      </c>
      <c r="K104">
        <v>13560.60684</v>
      </c>
    </row>
    <row r="105" spans="1:11">
      <c r="A105" t="s">
        <v>307</v>
      </c>
      <c r="B105">
        <v>251</v>
      </c>
      <c r="C105" t="s">
        <v>363</v>
      </c>
      <c r="D105" t="s">
        <v>364</v>
      </c>
      <c r="E105">
        <v>180631</v>
      </c>
      <c r="F105">
        <v>0</v>
      </c>
      <c r="G105" t="s">
        <v>310</v>
      </c>
      <c r="H105" t="s">
        <v>311</v>
      </c>
      <c r="I105">
        <v>2024</v>
      </c>
      <c r="J105" t="s">
        <v>312</v>
      </c>
      <c r="K105">
        <v>69863.029351999998</v>
      </c>
    </row>
    <row r="106" spans="1:11">
      <c r="A106" t="s">
        <v>307</v>
      </c>
      <c r="B106">
        <v>268</v>
      </c>
      <c r="C106" t="s">
        <v>365</v>
      </c>
      <c r="D106" t="s">
        <v>366</v>
      </c>
      <c r="E106">
        <v>180631</v>
      </c>
      <c r="F106">
        <v>0</v>
      </c>
      <c r="G106" t="s">
        <v>310</v>
      </c>
      <c r="H106" t="s">
        <v>311</v>
      </c>
      <c r="I106">
        <v>2024</v>
      </c>
      <c r="J106" t="s">
        <v>312</v>
      </c>
      <c r="K106">
        <v>3105.5848460000002</v>
      </c>
    </row>
    <row r="107" spans="1:11">
      <c r="A107" t="s">
        <v>307</v>
      </c>
      <c r="B107">
        <v>276</v>
      </c>
      <c r="C107" t="s">
        <v>367</v>
      </c>
      <c r="D107" t="s">
        <v>368</v>
      </c>
      <c r="E107">
        <v>180631</v>
      </c>
      <c r="F107">
        <v>0</v>
      </c>
      <c r="G107" t="s">
        <v>310</v>
      </c>
      <c r="H107" t="s">
        <v>311</v>
      </c>
      <c r="I107">
        <v>2024</v>
      </c>
      <c r="J107" t="s">
        <v>312</v>
      </c>
      <c r="K107">
        <v>1522353.524337</v>
      </c>
    </row>
    <row r="108" spans="1:11">
      <c r="A108" t="s">
        <v>307</v>
      </c>
      <c r="B108">
        <v>300</v>
      </c>
      <c r="C108" t="s">
        <v>369</v>
      </c>
      <c r="D108" t="s">
        <v>370</v>
      </c>
      <c r="E108">
        <v>180631</v>
      </c>
      <c r="F108">
        <v>0</v>
      </c>
      <c r="G108" t="s">
        <v>310</v>
      </c>
      <c r="H108" t="s">
        <v>311</v>
      </c>
      <c r="I108">
        <v>2024</v>
      </c>
      <c r="J108" t="s">
        <v>312</v>
      </c>
      <c r="K108">
        <v>10012.928454999999</v>
      </c>
    </row>
    <row r="109" spans="1:11">
      <c r="A109" t="s">
        <v>307</v>
      </c>
      <c r="B109">
        <v>320</v>
      </c>
      <c r="C109" t="s">
        <v>371</v>
      </c>
      <c r="D109" t="s">
        <v>372</v>
      </c>
      <c r="E109">
        <v>180631</v>
      </c>
      <c r="F109">
        <v>0</v>
      </c>
      <c r="G109" t="s">
        <v>310</v>
      </c>
      <c r="H109" t="s">
        <v>311</v>
      </c>
      <c r="I109">
        <v>2024</v>
      </c>
      <c r="J109" t="s">
        <v>312</v>
      </c>
      <c r="K109">
        <v>311.92399999999998</v>
      </c>
    </row>
    <row r="110" spans="1:11">
      <c r="A110" t="s">
        <v>307</v>
      </c>
      <c r="B110">
        <v>344</v>
      </c>
      <c r="C110" t="s">
        <v>375</v>
      </c>
      <c r="D110" t="s">
        <v>376</v>
      </c>
      <c r="E110">
        <v>180631</v>
      </c>
      <c r="F110">
        <v>0</v>
      </c>
      <c r="G110" t="s">
        <v>310</v>
      </c>
      <c r="H110" t="s">
        <v>311</v>
      </c>
      <c r="I110">
        <v>2024</v>
      </c>
      <c r="J110" t="s">
        <v>312</v>
      </c>
      <c r="K110">
        <v>9421.2661270000008</v>
      </c>
    </row>
    <row r="111" spans="1:11">
      <c r="A111" t="s">
        <v>307</v>
      </c>
      <c r="B111">
        <v>348</v>
      </c>
      <c r="C111" t="s">
        <v>377</v>
      </c>
      <c r="D111" t="s">
        <v>378</v>
      </c>
      <c r="E111">
        <v>180631</v>
      </c>
      <c r="F111">
        <v>0</v>
      </c>
      <c r="G111" t="s">
        <v>310</v>
      </c>
      <c r="H111" t="s">
        <v>311</v>
      </c>
      <c r="I111">
        <v>2024</v>
      </c>
      <c r="J111" t="s">
        <v>312</v>
      </c>
      <c r="K111">
        <v>107511.538</v>
      </c>
    </row>
    <row r="112" spans="1:11">
      <c r="A112" t="s">
        <v>307</v>
      </c>
      <c r="B112">
        <v>352</v>
      </c>
      <c r="C112" t="s">
        <v>379</v>
      </c>
      <c r="D112" t="s">
        <v>380</v>
      </c>
      <c r="E112">
        <v>180631</v>
      </c>
      <c r="F112">
        <v>0</v>
      </c>
      <c r="G112" t="s">
        <v>310</v>
      </c>
      <c r="H112" t="s">
        <v>311</v>
      </c>
      <c r="I112">
        <v>2024</v>
      </c>
      <c r="J112" t="s">
        <v>312</v>
      </c>
      <c r="K112">
        <v>827.07423500000004</v>
      </c>
    </row>
    <row r="113" spans="1:11">
      <c r="A113" t="s">
        <v>307</v>
      </c>
      <c r="B113">
        <v>372</v>
      </c>
      <c r="C113" t="s">
        <v>381</v>
      </c>
      <c r="D113" t="s">
        <v>382</v>
      </c>
      <c r="E113">
        <v>180631</v>
      </c>
      <c r="F113">
        <v>0</v>
      </c>
      <c r="G113" t="s">
        <v>310</v>
      </c>
      <c r="H113" t="s">
        <v>311</v>
      </c>
      <c r="I113">
        <v>2024</v>
      </c>
      <c r="J113" t="s">
        <v>312</v>
      </c>
      <c r="K113">
        <v>42005.117224000001</v>
      </c>
    </row>
    <row r="114" spans="1:11">
      <c r="A114" t="s">
        <v>307</v>
      </c>
      <c r="B114">
        <v>376</v>
      </c>
      <c r="C114" t="s">
        <v>383</v>
      </c>
      <c r="D114" t="s">
        <v>384</v>
      </c>
      <c r="E114">
        <v>180631</v>
      </c>
      <c r="F114">
        <v>0</v>
      </c>
      <c r="G114" t="s">
        <v>310</v>
      </c>
      <c r="H114" t="s">
        <v>311</v>
      </c>
      <c r="I114">
        <v>2024</v>
      </c>
      <c r="J114" t="s">
        <v>312</v>
      </c>
      <c r="K114">
        <v>1395</v>
      </c>
    </row>
    <row r="115" spans="1:11">
      <c r="A115" t="s">
        <v>307</v>
      </c>
      <c r="B115">
        <v>380</v>
      </c>
      <c r="C115" t="s">
        <v>385</v>
      </c>
      <c r="D115" t="s">
        <v>386</v>
      </c>
      <c r="E115">
        <v>180631</v>
      </c>
      <c r="F115">
        <v>0</v>
      </c>
      <c r="G115" t="s">
        <v>310</v>
      </c>
      <c r="H115" t="s">
        <v>311</v>
      </c>
      <c r="I115">
        <v>2024</v>
      </c>
      <c r="J115" t="s">
        <v>312</v>
      </c>
      <c r="K115">
        <v>240952.50356000001</v>
      </c>
    </row>
    <row r="116" spans="1:11">
      <c r="A116" t="s">
        <v>307</v>
      </c>
      <c r="B116">
        <v>392</v>
      </c>
      <c r="C116" t="s">
        <v>387</v>
      </c>
      <c r="D116" t="s">
        <v>388</v>
      </c>
      <c r="E116">
        <v>180631</v>
      </c>
      <c r="F116">
        <v>0</v>
      </c>
      <c r="G116" t="s">
        <v>310</v>
      </c>
      <c r="H116" t="s">
        <v>311</v>
      </c>
      <c r="I116">
        <v>2024</v>
      </c>
      <c r="J116" t="s">
        <v>312</v>
      </c>
      <c r="K116">
        <v>28775.082501000001</v>
      </c>
    </row>
    <row r="117" spans="1:11">
      <c r="A117" t="s">
        <v>307</v>
      </c>
      <c r="B117">
        <v>410</v>
      </c>
      <c r="C117" t="s">
        <v>389</v>
      </c>
      <c r="D117" t="s">
        <v>390</v>
      </c>
      <c r="E117">
        <v>180631</v>
      </c>
      <c r="F117">
        <v>0</v>
      </c>
      <c r="G117" t="s">
        <v>310</v>
      </c>
      <c r="H117" t="s">
        <v>311</v>
      </c>
      <c r="I117">
        <v>2024</v>
      </c>
      <c r="J117" t="s">
        <v>312</v>
      </c>
      <c r="K117">
        <v>6436.7240000000002</v>
      </c>
    </row>
    <row r="118" spans="1:11">
      <c r="A118" t="s">
        <v>307</v>
      </c>
      <c r="B118">
        <v>417</v>
      </c>
      <c r="C118" t="s">
        <v>391</v>
      </c>
      <c r="D118" t="s">
        <v>392</v>
      </c>
      <c r="E118">
        <v>180631</v>
      </c>
      <c r="F118">
        <v>0</v>
      </c>
      <c r="G118" t="s">
        <v>310</v>
      </c>
      <c r="H118" t="s">
        <v>311</v>
      </c>
      <c r="I118">
        <v>2024</v>
      </c>
      <c r="J118" t="s">
        <v>312</v>
      </c>
      <c r="K118">
        <v>9049.1389999999992</v>
      </c>
    </row>
    <row r="119" spans="1:11">
      <c r="A119" t="s">
        <v>307</v>
      </c>
      <c r="B119">
        <v>428</v>
      </c>
      <c r="C119" t="s">
        <v>393</v>
      </c>
      <c r="D119" t="s">
        <v>394</v>
      </c>
      <c r="E119">
        <v>180631</v>
      </c>
      <c r="F119">
        <v>0</v>
      </c>
      <c r="G119" t="s">
        <v>310</v>
      </c>
      <c r="H119" t="s">
        <v>311</v>
      </c>
      <c r="I119">
        <v>2024</v>
      </c>
      <c r="J119" t="s">
        <v>312</v>
      </c>
      <c r="K119">
        <v>15031.556473000001</v>
      </c>
    </row>
    <row r="120" spans="1:11">
      <c r="A120" t="s">
        <v>307</v>
      </c>
      <c r="B120">
        <v>440</v>
      </c>
      <c r="C120" t="s">
        <v>395</v>
      </c>
      <c r="D120" t="s">
        <v>396</v>
      </c>
      <c r="E120">
        <v>180631</v>
      </c>
      <c r="F120">
        <v>0</v>
      </c>
      <c r="G120" t="s">
        <v>310</v>
      </c>
      <c r="H120" t="s">
        <v>311</v>
      </c>
      <c r="I120">
        <v>2024</v>
      </c>
      <c r="J120" t="s">
        <v>312</v>
      </c>
      <c r="K120">
        <v>79716.331000000006</v>
      </c>
    </row>
    <row r="121" spans="1:11">
      <c r="A121" t="s">
        <v>307</v>
      </c>
      <c r="B121">
        <v>442</v>
      </c>
      <c r="C121" t="s">
        <v>397</v>
      </c>
      <c r="D121" t="s">
        <v>398</v>
      </c>
      <c r="E121">
        <v>180631</v>
      </c>
      <c r="F121">
        <v>0</v>
      </c>
      <c r="G121" t="s">
        <v>310</v>
      </c>
      <c r="H121" t="s">
        <v>311</v>
      </c>
      <c r="I121">
        <v>2024</v>
      </c>
      <c r="J121" t="s">
        <v>312</v>
      </c>
      <c r="K121">
        <v>6054.2652939999998</v>
      </c>
    </row>
    <row r="122" spans="1:11">
      <c r="A122" t="s">
        <v>307</v>
      </c>
      <c r="B122">
        <v>446</v>
      </c>
      <c r="C122" t="s">
        <v>399</v>
      </c>
      <c r="D122" t="s">
        <v>400</v>
      </c>
      <c r="E122">
        <v>180631</v>
      </c>
      <c r="F122">
        <v>0</v>
      </c>
      <c r="G122" t="s">
        <v>310</v>
      </c>
      <c r="H122" t="s">
        <v>311</v>
      </c>
      <c r="I122">
        <v>2024</v>
      </c>
      <c r="J122" t="s">
        <v>312</v>
      </c>
      <c r="K122">
        <v>168.35369399999999</v>
      </c>
    </row>
    <row r="123" spans="1:11">
      <c r="A123" t="s">
        <v>307</v>
      </c>
      <c r="B123">
        <v>458</v>
      </c>
      <c r="C123" t="s">
        <v>401</v>
      </c>
      <c r="D123" t="s">
        <v>402</v>
      </c>
      <c r="E123">
        <v>180631</v>
      </c>
      <c r="F123">
        <v>0</v>
      </c>
      <c r="G123" t="s">
        <v>310</v>
      </c>
      <c r="H123" t="s">
        <v>311</v>
      </c>
      <c r="I123">
        <v>2024</v>
      </c>
      <c r="J123" t="s">
        <v>312</v>
      </c>
      <c r="K123">
        <v>68996.948218000005</v>
      </c>
    </row>
    <row r="124" spans="1:11">
      <c r="A124" t="s">
        <v>307</v>
      </c>
      <c r="B124">
        <v>470</v>
      </c>
      <c r="C124" t="s">
        <v>403</v>
      </c>
      <c r="D124" t="s">
        <v>404</v>
      </c>
      <c r="E124">
        <v>180631</v>
      </c>
      <c r="F124">
        <v>0</v>
      </c>
      <c r="G124" t="s">
        <v>310</v>
      </c>
      <c r="H124" t="s">
        <v>311</v>
      </c>
      <c r="I124">
        <v>2024</v>
      </c>
      <c r="J124" t="s">
        <v>312</v>
      </c>
      <c r="K124">
        <v>145.91895700000001</v>
      </c>
    </row>
    <row r="125" spans="1:11">
      <c r="A125" t="s">
        <v>307</v>
      </c>
      <c r="B125">
        <v>480</v>
      </c>
      <c r="C125" t="s">
        <v>467</v>
      </c>
      <c r="D125" t="s">
        <v>468</v>
      </c>
      <c r="E125">
        <v>180631</v>
      </c>
      <c r="F125">
        <v>0</v>
      </c>
      <c r="G125" t="s">
        <v>310</v>
      </c>
      <c r="H125" t="s">
        <v>311</v>
      </c>
      <c r="I125">
        <v>2024</v>
      </c>
      <c r="J125" t="s">
        <v>312</v>
      </c>
      <c r="K125">
        <v>76.528863000000001</v>
      </c>
    </row>
    <row r="126" spans="1:11">
      <c r="A126" t="s">
        <v>307</v>
      </c>
      <c r="B126">
        <v>484</v>
      </c>
      <c r="C126" t="s">
        <v>405</v>
      </c>
      <c r="D126" t="s">
        <v>406</v>
      </c>
      <c r="E126">
        <v>180631</v>
      </c>
      <c r="F126">
        <v>0</v>
      </c>
      <c r="G126" t="s">
        <v>310</v>
      </c>
      <c r="H126" t="s">
        <v>311</v>
      </c>
      <c r="I126">
        <v>2024</v>
      </c>
      <c r="J126" t="s">
        <v>312</v>
      </c>
      <c r="K126">
        <v>53080.415000000001</v>
      </c>
    </row>
    <row r="127" spans="1:11">
      <c r="A127" t="s">
        <v>307</v>
      </c>
      <c r="B127">
        <v>498</v>
      </c>
      <c r="C127" t="s">
        <v>407</v>
      </c>
      <c r="D127" t="s">
        <v>408</v>
      </c>
      <c r="E127">
        <v>180631</v>
      </c>
      <c r="F127">
        <v>0</v>
      </c>
      <c r="G127" t="s">
        <v>310</v>
      </c>
      <c r="H127" t="s">
        <v>311</v>
      </c>
      <c r="I127">
        <v>2024</v>
      </c>
      <c r="J127" t="s">
        <v>312</v>
      </c>
      <c r="K127">
        <v>6.7329999999999997</v>
      </c>
    </row>
    <row r="128" spans="1:11">
      <c r="A128" t="s">
        <v>307</v>
      </c>
      <c r="B128">
        <v>499</v>
      </c>
      <c r="C128" t="s">
        <v>409</v>
      </c>
      <c r="D128" t="s">
        <v>410</v>
      </c>
      <c r="E128">
        <v>180631</v>
      </c>
      <c r="F128">
        <v>0</v>
      </c>
      <c r="G128" t="s">
        <v>310</v>
      </c>
      <c r="H128" t="s">
        <v>311</v>
      </c>
      <c r="I128">
        <v>2024</v>
      </c>
      <c r="J128" t="s">
        <v>312</v>
      </c>
      <c r="K128">
        <v>88.216325999999995</v>
      </c>
    </row>
    <row r="129" spans="1:11">
      <c r="A129" t="s">
        <v>307</v>
      </c>
      <c r="B129">
        <v>516</v>
      </c>
      <c r="C129" t="s">
        <v>411</v>
      </c>
      <c r="D129" t="s">
        <v>412</v>
      </c>
      <c r="E129">
        <v>180631</v>
      </c>
      <c r="F129">
        <v>0</v>
      </c>
      <c r="G129" t="s">
        <v>310</v>
      </c>
      <c r="H129" t="s">
        <v>311</v>
      </c>
      <c r="I129">
        <v>2024</v>
      </c>
      <c r="J129" t="s">
        <v>312</v>
      </c>
      <c r="K129">
        <v>14.587396999999999</v>
      </c>
    </row>
    <row r="130" spans="1:11">
      <c r="A130" t="s">
        <v>307</v>
      </c>
      <c r="B130">
        <v>528</v>
      </c>
      <c r="C130" t="s">
        <v>413</v>
      </c>
      <c r="D130" t="s">
        <v>414</v>
      </c>
      <c r="E130">
        <v>180631</v>
      </c>
      <c r="F130">
        <v>0</v>
      </c>
      <c r="G130" t="s">
        <v>310</v>
      </c>
      <c r="H130" t="s">
        <v>311</v>
      </c>
      <c r="I130">
        <v>2024</v>
      </c>
      <c r="J130" t="s">
        <v>312</v>
      </c>
      <c r="K130">
        <v>1215169.032534</v>
      </c>
    </row>
    <row r="131" spans="1:11">
      <c r="A131" t="s">
        <v>307</v>
      </c>
      <c r="B131">
        <v>554</v>
      </c>
      <c r="C131" t="s">
        <v>415</v>
      </c>
      <c r="D131" t="s">
        <v>416</v>
      </c>
      <c r="E131">
        <v>180631</v>
      </c>
      <c r="F131">
        <v>0</v>
      </c>
      <c r="G131" t="s">
        <v>310</v>
      </c>
      <c r="H131" t="s">
        <v>311</v>
      </c>
      <c r="I131">
        <v>2024</v>
      </c>
      <c r="J131" t="s">
        <v>312</v>
      </c>
      <c r="K131">
        <v>7541.5802160000003</v>
      </c>
    </row>
    <row r="132" spans="1:11">
      <c r="A132" t="s">
        <v>307</v>
      </c>
      <c r="B132">
        <v>566</v>
      </c>
      <c r="C132" t="s">
        <v>469</v>
      </c>
      <c r="D132" t="s">
        <v>470</v>
      </c>
      <c r="E132">
        <v>180631</v>
      </c>
      <c r="F132">
        <v>0</v>
      </c>
      <c r="G132" t="s">
        <v>310</v>
      </c>
      <c r="H132" t="s">
        <v>311</v>
      </c>
      <c r="I132">
        <v>2024</v>
      </c>
      <c r="J132" t="s">
        <v>312</v>
      </c>
      <c r="K132">
        <v>6389.5232800000003</v>
      </c>
    </row>
    <row r="133" spans="1:11">
      <c r="A133" t="s">
        <v>307</v>
      </c>
      <c r="B133">
        <v>579</v>
      </c>
      <c r="C133" t="s">
        <v>417</v>
      </c>
      <c r="D133" t="s">
        <v>418</v>
      </c>
      <c r="E133">
        <v>180631</v>
      </c>
      <c r="F133">
        <v>0</v>
      </c>
      <c r="G133" t="s">
        <v>310</v>
      </c>
      <c r="H133" t="s">
        <v>311</v>
      </c>
      <c r="I133">
        <v>2024</v>
      </c>
      <c r="J133" t="s">
        <v>312</v>
      </c>
      <c r="K133">
        <v>2560.033696</v>
      </c>
    </row>
    <row r="134" spans="1:11">
      <c r="A134" t="s">
        <v>307</v>
      </c>
      <c r="B134">
        <v>586</v>
      </c>
      <c r="C134" t="s">
        <v>419</v>
      </c>
      <c r="D134" t="s">
        <v>420</v>
      </c>
      <c r="E134">
        <v>180631</v>
      </c>
      <c r="F134">
        <v>0</v>
      </c>
      <c r="G134" t="s">
        <v>310</v>
      </c>
      <c r="H134" t="s">
        <v>311</v>
      </c>
      <c r="I134">
        <v>2024</v>
      </c>
      <c r="J134" t="s">
        <v>312</v>
      </c>
      <c r="K134">
        <v>8.1717460000000006</v>
      </c>
    </row>
    <row r="135" spans="1:11">
      <c r="A135" t="s">
        <v>307</v>
      </c>
      <c r="B135">
        <v>591</v>
      </c>
      <c r="C135" t="s">
        <v>421</v>
      </c>
      <c r="D135" t="s">
        <v>422</v>
      </c>
      <c r="E135">
        <v>180631</v>
      </c>
      <c r="F135">
        <v>0</v>
      </c>
      <c r="G135" t="s">
        <v>310</v>
      </c>
      <c r="H135" t="s">
        <v>311</v>
      </c>
      <c r="I135">
        <v>2024</v>
      </c>
      <c r="J135" t="s">
        <v>312</v>
      </c>
      <c r="K135">
        <v>666.78800000000001</v>
      </c>
    </row>
    <row r="136" spans="1:11">
      <c r="A136" t="s">
        <v>307</v>
      </c>
      <c r="B136">
        <v>600</v>
      </c>
      <c r="C136" t="s">
        <v>423</v>
      </c>
      <c r="D136" t="s">
        <v>424</v>
      </c>
      <c r="E136">
        <v>180631</v>
      </c>
      <c r="F136">
        <v>0</v>
      </c>
      <c r="G136" t="s">
        <v>310</v>
      </c>
      <c r="H136" t="s">
        <v>311</v>
      </c>
      <c r="I136">
        <v>2024</v>
      </c>
      <c r="J136" t="s">
        <v>312</v>
      </c>
      <c r="K136">
        <v>1.464</v>
      </c>
    </row>
    <row r="137" spans="1:11">
      <c r="A137" t="s">
        <v>307</v>
      </c>
      <c r="B137">
        <v>608</v>
      </c>
      <c r="C137" t="s">
        <v>425</v>
      </c>
      <c r="D137" t="s">
        <v>426</v>
      </c>
      <c r="E137">
        <v>180631</v>
      </c>
      <c r="F137">
        <v>0</v>
      </c>
      <c r="G137" t="s">
        <v>310</v>
      </c>
      <c r="H137" t="s">
        <v>311</v>
      </c>
      <c r="I137">
        <v>2024</v>
      </c>
      <c r="J137" t="s">
        <v>312</v>
      </c>
      <c r="K137">
        <v>84.918000000000006</v>
      </c>
    </row>
    <row r="138" spans="1:11">
      <c r="A138" t="s">
        <v>307</v>
      </c>
      <c r="B138">
        <v>616</v>
      </c>
      <c r="C138" t="s">
        <v>427</v>
      </c>
      <c r="D138" t="s">
        <v>428</v>
      </c>
      <c r="E138">
        <v>180631</v>
      </c>
      <c r="F138">
        <v>0</v>
      </c>
      <c r="G138" t="s">
        <v>310</v>
      </c>
      <c r="H138" t="s">
        <v>311</v>
      </c>
      <c r="I138">
        <v>2024</v>
      </c>
      <c r="J138" t="s">
        <v>312</v>
      </c>
      <c r="K138">
        <v>544474.11699999997</v>
      </c>
    </row>
    <row r="139" spans="1:11">
      <c r="A139" t="s">
        <v>307</v>
      </c>
      <c r="B139">
        <v>620</v>
      </c>
      <c r="C139" t="s">
        <v>429</v>
      </c>
      <c r="D139" t="s">
        <v>430</v>
      </c>
      <c r="E139">
        <v>180631</v>
      </c>
      <c r="F139">
        <v>0</v>
      </c>
      <c r="G139" t="s">
        <v>310</v>
      </c>
      <c r="H139" t="s">
        <v>311</v>
      </c>
      <c r="I139">
        <v>2024</v>
      </c>
      <c r="J139" t="s">
        <v>312</v>
      </c>
      <c r="K139">
        <v>13049.455631000001</v>
      </c>
    </row>
    <row r="140" spans="1:11">
      <c r="A140" t="s">
        <v>307</v>
      </c>
      <c r="B140">
        <v>642</v>
      </c>
      <c r="C140" t="s">
        <v>431</v>
      </c>
      <c r="D140" t="s">
        <v>432</v>
      </c>
      <c r="E140">
        <v>180631</v>
      </c>
      <c r="F140">
        <v>0</v>
      </c>
      <c r="G140" t="s">
        <v>310</v>
      </c>
      <c r="H140" t="s">
        <v>311</v>
      </c>
      <c r="I140">
        <v>2024</v>
      </c>
      <c r="J140" t="s">
        <v>312</v>
      </c>
      <c r="K140">
        <v>51885.91605</v>
      </c>
    </row>
    <row r="141" spans="1:11">
      <c r="A141" t="s">
        <v>307</v>
      </c>
      <c r="B141">
        <v>699</v>
      </c>
      <c r="C141" t="s">
        <v>433</v>
      </c>
      <c r="D141" t="s">
        <v>434</v>
      </c>
      <c r="E141">
        <v>180631</v>
      </c>
      <c r="F141">
        <v>0</v>
      </c>
      <c r="G141" t="s">
        <v>310</v>
      </c>
      <c r="H141" t="s">
        <v>311</v>
      </c>
      <c r="I141">
        <v>2024</v>
      </c>
      <c r="J141" t="s">
        <v>312</v>
      </c>
      <c r="K141">
        <v>3110.5266980000001</v>
      </c>
    </row>
    <row r="142" spans="1:11">
      <c r="A142" t="s">
        <v>307</v>
      </c>
      <c r="B142">
        <v>703</v>
      </c>
      <c r="C142" t="s">
        <v>435</v>
      </c>
      <c r="D142" t="s">
        <v>436</v>
      </c>
      <c r="E142">
        <v>180631</v>
      </c>
      <c r="F142">
        <v>0</v>
      </c>
      <c r="G142" t="s">
        <v>310</v>
      </c>
      <c r="H142" t="s">
        <v>311</v>
      </c>
      <c r="I142">
        <v>2024</v>
      </c>
      <c r="J142" t="s">
        <v>312</v>
      </c>
      <c r="K142">
        <v>43365.465430999997</v>
      </c>
    </row>
    <row r="143" spans="1:11">
      <c r="A143" t="s">
        <v>307</v>
      </c>
      <c r="B143">
        <v>705</v>
      </c>
      <c r="C143" t="s">
        <v>437</v>
      </c>
      <c r="D143" t="s">
        <v>438</v>
      </c>
      <c r="E143">
        <v>180631</v>
      </c>
      <c r="F143">
        <v>0</v>
      </c>
      <c r="G143" t="s">
        <v>310</v>
      </c>
      <c r="H143" t="s">
        <v>311</v>
      </c>
      <c r="I143">
        <v>2024</v>
      </c>
      <c r="J143" t="s">
        <v>312</v>
      </c>
      <c r="K143">
        <v>14324.224299</v>
      </c>
    </row>
    <row r="144" spans="1:11">
      <c r="A144" t="s">
        <v>307</v>
      </c>
      <c r="B144">
        <v>710</v>
      </c>
      <c r="C144" t="s">
        <v>439</v>
      </c>
      <c r="D144" t="s">
        <v>440</v>
      </c>
      <c r="E144">
        <v>180631</v>
      </c>
      <c r="F144">
        <v>0</v>
      </c>
      <c r="G144" t="s">
        <v>310</v>
      </c>
      <c r="H144" t="s">
        <v>311</v>
      </c>
      <c r="I144">
        <v>2024</v>
      </c>
      <c r="J144" t="s">
        <v>312</v>
      </c>
      <c r="K144">
        <v>19104.891207000001</v>
      </c>
    </row>
    <row r="145" spans="1:11">
      <c r="A145" t="s">
        <v>307</v>
      </c>
      <c r="B145">
        <v>716</v>
      </c>
      <c r="C145" t="s">
        <v>471</v>
      </c>
      <c r="D145" t="s">
        <v>472</v>
      </c>
      <c r="E145">
        <v>180631</v>
      </c>
      <c r="F145">
        <v>0</v>
      </c>
      <c r="G145" t="s">
        <v>310</v>
      </c>
      <c r="H145" t="s">
        <v>311</v>
      </c>
      <c r="I145">
        <v>2024</v>
      </c>
      <c r="J145" t="s">
        <v>312</v>
      </c>
      <c r="K145">
        <v>13.236416</v>
      </c>
    </row>
    <row r="146" spans="1:11">
      <c r="A146" t="s">
        <v>307</v>
      </c>
      <c r="B146">
        <v>724</v>
      </c>
      <c r="C146" t="s">
        <v>441</v>
      </c>
      <c r="D146" t="s">
        <v>442</v>
      </c>
      <c r="E146">
        <v>180631</v>
      </c>
      <c r="F146">
        <v>0</v>
      </c>
      <c r="G146" t="s">
        <v>310</v>
      </c>
      <c r="H146" t="s">
        <v>311</v>
      </c>
      <c r="I146">
        <v>2024</v>
      </c>
      <c r="J146" t="s">
        <v>312</v>
      </c>
      <c r="K146">
        <v>75860.008604000002</v>
      </c>
    </row>
    <row r="147" spans="1:11">
      <c r="A147" t="s">
        <v>307</v>
      </c>
      <c r="B147">
        <v>752</v>
      </c>
      <c r="C147" t="s">
        <v>443</v>
      </c>
      <c r="D147" t="s">
        <v>444</v>
      </c>
      <c r="E147">
        <v>180631</v>
      </c>
      <c r="F147">
        <v>0</v>
      </c>
      <c r="G147" t="s">
        <v>310</v>
      </c>
      <c r="H147" t="s">
        <v>311</v>
      </c>
      <c r="I147">
        <v>2024</v>
      </c>
      <c r="J147" t="s">
        <v>312</v>
      </c>
      <c r="K147">
        <v>114656.090603</v>
      </c>
    </row>
    <row r="148" spans="1:11">
      <c r="A148" t="s">
        <v>307</v>
      </c>
      <c r="B148">
        <v>757</v>
      </c>
      <c r="C148" t="s">
        <v>445</v>
      </c>
      <c r="D148" t="s">
        <v>446</v>
      </c>
      <c r="E148">
        <v>180631</v>
      </c>
      <c r="F148">
        <v>0</v>
      </c>
      <c r="G148" t="s">
        <v>310</v>
      </c>
      <c r="H148" t="s">
        <v>311</v>
      </c>
      <c r="I148">
        <v>2024</v>
      </c>
      <c r="J148" t="s">
        <v>312</v>
      </c>
      <c r="K148">
        <v>52279.935364999998</v>
      </c>
    </row>
    <row r="149" spans="1:11">
      <c r="A149" t="s">
        <v>307</v>
      </c>
      <c r="B149">
        <v>764</v>
      </c>
      <c r="C149" t="s">
        <v>447</v>
      </c>
      <c r="D149" t="s">
        <v>448</v>
      </c>
      <c r="E149">
        <v>180631</v>
      </c>
      <c r="F149">
        <v>0</v>
      </c>
      <c r="G149" t="s">
        <v>310</v>
      </c>
      <c r="H149" t="s">
        <v>311</v>
      </c>
      <c r="I149">
        <v>2024</v>
      </c>
      <c r="J149" t="s">
        <v>312</v>
      </c>
      <c r="K149">
        <v>26166.899119999998</v>
      </c>
    </row>
    <row r="150" spans="1:11">
      <c r="A150" t="s">
        <v>307</v>
      </c>
      <c r="B150">
        <v>768</v>
      </c>
      <c r="C150" t="s">
        <v>449</v>
      </c>
      <c r="D150" t="s">
        <v>450</v>
      </c>
      <c r="E150">
        <v>180631</v>
      </c>
      <c r="F150">
        <v>0</v>
      </c>
      <c r="G150" t="s">
        <v>310</v>
      </c>
      <c r="H150" t="s">
        <v>311</v>
      </c>
      <c r="I150">
        <v>2024</v>
      </c>
      <c r="J150" t="s">
        <v>312</v>
      </c>
      <c r="K150">
        <v>0.117414</v>
      </c>
    </row>
    <row r="151" spans="1:11">
      <c r="A151" t="s">
        <v>307</v>
      </c>
      <c r="B151">
        <v>792</v>
      </c>
      <c r="C151" t="s">
        <v>451</v>
      </c>
      <c r="D151" t="s">
        <v>452</v>
      </c>
      <c r="E151">
        <v>180631</v>
      </c>
      <c r="F151">
        <v>0</v>
      </c>
      <c r="G151" t="s">
        <v>310</v>
      </c>
      <c r="H151" t="s">
        <v>311</v>
      </c>
      <c r="I151">
        <v>2024</v>
      </c>
      <c r="J151" t="s">
        <v>312</v>
      </c>
      <c r="K151">
        <v>168991.02</v>
      </c>
    </row>
    <row r="152" spans="1:11">
      <c r="A152" t="s">
        <v>307</v>
      </c>
      <c r="B152">
        <v>804</v>
      </c>
      <c r="C152" t="s">
        <v>453</v>
      </c>
      <c r="D152" t="s">
        <v>454</v>
      </c>
      <c r="E152">
        <v>180631</v>
      </c>
      <c r="F152">
        <v>0</v>
      </c>
      <c r="G152" t="s">
        <v>310</v>
      </c>
      <c r="H152" t="s">
        <v>311</v>
      </c>
      <c r="I152">
        <v>2024</v>
      </c>
      <c r="J152" t="s">
        <v>312</v>
      </c>
      <c r="K152">
        <v>60595.794710000002</v>
      </c>
    </row>
    <row r="153" spans="1:11">
      <c r="A153" t="s">
        <v>307</v>
      </c>
      <c r="B153">
        <v>807</v>
      </c>
      <c r="C153" t="s">
        <v>455</v>
      </c>
      <c r="D153" t="s">
        <v>456</v>
      </c>
      <c r="E153">
        <v>180631</v>
      </c>
      <c r="F153">
        <v>0</v>
      </c>
      <c r="G153" t="s">
        <v>310</v>
      </c>
      <c r="H153" t="s">
        <v>311</v>
      </c>
      <c r="I153">
        <v>2024</v>
      </c>
      <c r="J153" t="s">
        <v>312</v>
      </c>
      <c r="K153">
        <v>9865.2564600000005</v>
      </c>
    </row>
    <row r="154" spans="1:11">
      <c r="A154" t="s">
        <v>307</v>
      </c>
      <c r="B154">
        <v>818</v>
      </c>
      <c r="C154" t="s">
        <v>457</v>
      </c>
      <c r="D154" t="s">
        <v>458</v>
      </c>
      <c r="E154">
        <v>180631</v>
      </c>
      <c r="F154">
        <v>0</v>
      </c>
      <c r="G154" t="s">
        <v>310</v>
      </c>
      <c r="H154" t="s">
        <v>311</v>
      </c>
      <c r="I154">
        <v>2024</v>
      </c>
      <c r="J154" t="s">
        <v>312</v>
      </c>
      <c r="K154">
        <v>153366.21106999999</v>
      </c>
    </row>
    <row r="155" spans="1:11">
      <c r="A155" t="s">
        <v>307</v>
      </c>
      <c r="B155">
        <v>826</v>
      </c>
      <c r="C155" t="s">
        <v>459</v>
      </c>
      <c r="D155" t="s">
        <v>460</v>
      </c>
      <c r="E155">
        <v>180631</v>
      </c>
      <c r="F155">
        <v>0</v>
      </c>
      <c r="G155" t="s">
        <v>310</v>
      </c>
      <c r="H155" t="s">
        <v>311</v>
      </c>
      <c r="I155">
        <v>2024</v>
      </c>
      <c r="J155" t="s">
        <v>312</v>
      </c>
      <c r="K155">
        <v>142643.22908300001</v>
      </c>
    </row>
    <row r="156" spans="1:11">
      <c r="A156" t="s">
        <v>307</v>
      </c>
      <c r="B156">
        <v>842</v>
      </c>
      <c r="C156" t="s">
        <v>461</v>
      </c>
      <c r="D156" t="s">
        <v>462</v>
      </c>
      <c r="E156">
        <v>180631</v>
      </c>
      <c r="F156">
        <v>0</v>
      </c>
      <c r="G156" t="s">
        <v>310</v>
      </c>
      <c r="H156" t="s">
        <v>311</v>
      </c>
      <c r="I156">
        <v>2024</v>
      </c>
      <c r="J156" t="s">
        <v>312</v>
      </c>
      <c r="K156">
        <v>189988.89</v>
      </c>
    </row>
    <row r="157" spans="1:11">
      <c r="A157" t="s">
        <v>307</v>
      </c>
      <c r="B157">
        <v>860</v>
      </c>
      <c r="C157" t="s">
        <v>463</v>
      </c>
      <c r="D157" t="s">
        <v>464</v>
      </c>
      <c r="E157">
        <v>180631</v>
      </c>
      <c r="F157">
        <v>0</v>
      </c>
      <c r="G157" t="s">
        <v>310</v>
      </c>
      <c r="H157" t="s">
        <v>311</v>
      </c>
      <c r="I157">
        <v>2024</v>
      </c>
      <c r="J157" t="s">
        <v>312</v>
      </c>
      <c r="K157">
        <v>1260.9529600000001</v>
      </c>
    </row>
    <row r="158" spans="1:11">
      <c r="A158" t="s">
        <v>307</v>
      </c>
      <c r="B158">
        <v>8</v>
      </c>
      <c r="C158" t="s">
        <v>308</v>
      </c>
      <c r="D158" t="s">
        <v>309</v>
      </c>
      <c r="E158">
        <v>180632</v>
      </c>
      <c r="F158">
        <v>0</v>
      </c>
      <c r="G158" t="s">
        <v>310</v>
      </c>
      <c r="H158" t="s">
        <v>311</v>
      </c>
      <c r="I158">
        <v>2023</v>
      </c>
      <c r="J158" t="s">
        <v>312</v>
      </c>
      <c r="K158">
        <v>153.351608</v>
      </c>
    </row>
    <row r="159" spans="1:11">
      <c r="A159" t="s">
        <v>307</v>
      </c>
      <c r="B159">
        <v>20</v>
      </c>
      <c r="C159" t="s">
        <v>473</v>
      </c>
      <c r="D159" t="s">
        <v>474</v>
      </c>
      <c r="E159">
        <v>180632</v>
      </c>
      <c r="F159">
        <v>0</v>
      </c>
      <c r="G159" t="s">
        <v>310</v>
      </c>
      <c r="H159" t="s">
        <v>311</v>
      </c>
      <c r="I159">
        <v>2023</v>
      </c>
      <c r="J159" t="s">
        <v>312</v>
      </c>
      <c r="K159">
        <v>44.148237000000002</v>
      </c>
    </row>
    <row r="160" spans="1:11">
      <c r="A160" t="s">
        <v>307</v>
      </c>
      <c r="B160">
        <v>24</v>
      </c>
      <c r="C160" t="s">
        <v>475</v>
      </c>
      <c r="D160" t="s">
        <v>476</v>
      </c>
      <c r="E160">
        <v>180632</v>
      </c>
      <c r="F160">
        <v>0</v>
      </c>
      <c r="G160" t="s">
        <v>310</v>
      </c>
      <c r="H160" t="s">
        <v>311</v>
      </c>
      <c r="I160">
        <v>2023</v>
      </c>
      <c r="J160" t="s">
        <v>312</v>
      </c>
      <c r="K160">
        <v>101.754983</v>
      </c>
    </row>
    <row r="161" spans="1:11">
      <c r="A161" t="s">
        <v>307</v>
      </c>
      <c r="B161">
        <v>31</v>
      </c>
      <c r="C161" t="s">
        <v>313</v>
      </c>
      <c r="D161" t="s">
        <v>314</v>
      </c>
      <c r="E161">
        <v>180632</v>
      </c>
      <c r="F161">
        <v>0</v>
      </c>
      <c r="G161" t="s">
        <v>310</v>
      </c>
      <c r="H161" t="s">
        <v>311</v>
      </c>
      <c r="I161">
        <v>2023</v>
      </c>
      <c r="J161" t="s">
        <v>312</v>
      </c>
      <c r="K161">
        <v>5</v>
      </c>
    </row>
    <row r="162" spans="1:11">
      <c r="A162" t="s">
        <v>307</v>
      </c>
      <c r="B162">
        <v>32</v>
      </c>
      <c r="C162" t="s">
        <v>315</v>
      </c>
      <c r="D162" t="s">
        <v>316</v>
      </c>
      <c r="E162">
        <v>180632</v>
      </c>
      <c r="F162">
        <v>0</v>
      </c>
      <c r="G162" t="s">
        <v>310</v>
      </c>
      <c r="H162" t="s">
        <v>311</v>
      </c>
      <c r="I162">
        <v>2023</v>
      </c>
      <c r="J162" t="s">
        <v>312</v>
      </c>
      <c r="K162">
        <v>8110.2119700000003</v>
      </c>
    </row>
    <row r="163" spans="1:11">
      <c r="A163" t="s">
        <v>307</v>
      </c>
      <c r="B163">
        <v>36</v>
      </c>
      <c r="C163" t="s">
        <v>317</v>
      </c>
      <c r="D163" t="s">
        <v>318</v>
      </c>
      <c r="E163">
        <v>180632</v>
      </c>
      <c r="F163">
        <v>0</v>
      </c>
      <c r="G163" t="s">
        <v>310</v>
      </c>
      <c r="H163" t="s">
        <v>311</v>
      </c>
      <c r="I163">
        <v>2023</v>
      </c>
      <c r="J163" t="s">
        <v>312</v>
      </c>
      <c r="K163">
        <v>17800.930130000001</v>
      </c>
    </row>
    <row r="164" spans="1:11">
      <c r="A164" t="s">
        <v>307</v>
      </c>
      <c r="B164">
        <v>40</v>
      </c>
      <c r="C164" t="s">
        <v>319</v>
      </c>
      <c r="D164" t="s">
        <v>320</v>
      </c>
      <c r="E164">
        <v>180632</v>
      </c>
      <c r="F164">
        <v>0</v>
      </c>
      <c r="G164" t="s">
        <v>310</v>
      </c>
      <c r="H164" t="s">
        <v>311</v>
      </c>
      <c r="I164">
        <v>2023</v>
      </c>
      <c r="J164" t="s">
        <v>312</v>
      </c>
      <c r="K164">
        <v>245714.14182300001</v>
      </c>
    </row>
    <row r="165" spans="1:11">
      <c r="A165" t="s">
        <v>307</v>
      </c>
      <c r="B165">
        <v>48</v>
      </c>
      <c r="C165" t="s">
        <v>477</v>
      </c>
      <c r="D165" t="s">
        <v>478</v>
      </c>
      <c r="E165">
        <v>180632</v>
      </c>
      <c r="F165">
        <v>0</v>
      </c>
      <c r="G165" t="s">
        <v>310</v>
      </c>
      <c r="H165" t="s">
        <v>311</v>
      </c>
      <c r="I165">
        <v>2023</v>
      </c>
      <c r="J165" t="s">
        <v>312</v>
      </c>
      <c r="K165">
        <v>986.15597300000002</v>
      </c>
    </row>
    <row r="166" spans="1:11">
      <c r="A166" t="s">
        <v>307</v>
      </c>
      <c r="B166">
        <v>51</v>
      </c>
      <c r="C166" t="s">
        <v>321</v>
      </c>
      <c r="D166" t="s">
        <v>322</v>
      </c>
      <c r="E166">
        <v>180632</v>
      </c>
      <c r="F166">
        <v>0</v>
      </c>
      <c r="G166" t="s">
        <v>310</v>
      </c>
      <c r="H166" t="s">
        <v>311</v>
      </c>
      <c r="I166">
        <v>2023</v>
      </c>
      <c r="J166" t="s">
        <v>312</v>
      </c>
      <c r="K166">
        <v>491.04397999999998</v>
      </c>
    </row>
    <row r="167" spans="1:11">
      <c r="A167" t="s">
        <v>307</v>
      </c>
      <c r="B167">
        <v>52</v>
      </c>
      <c r="C167" t="s">
        <v>323</v>
      </c>
      <c r="D167" t="s">
        <v>324</v>
      </c>
      <c r="E167">
        <v>180632</v>
      </c>
      <c r="F167">
        <v>0</v>
      </c>
      <c r="G167" t="s">
        <v>310</v>
      </c>
      <c r="H167" t="s">
        <v>311</v>
      </c>
      <c r="I167">
        <v>2023</v>
      </c>
      <c r="J167" t="s">
        <v>312</v>
      </c>
      <c r="K167">
        <v>70.924499999999995</v>
      </c>
    </row>
    <row r="168" spans="1:11">
      <c r="A168" t="s">
        <v>307</v>
      </c>
      <c r="B168">
        <v>56</v>
      </c>
      <c r="C168" t="s">
        <v>325</v>
      </c>
      <c r="D168" t="s">
        <v>326</v>
      </c>
      <c r="E168">
        <v>180632</v>
      </c>
      <c r="F168">
        <v>0</v>
      </c>
      <c r="G168" t="s">
        <v>310</v>
      </c>
      <c r="H168" t="s">
        <v>311</v>
      </c>
      <c r="I168">
        <v>2023</v>
      </c>
      <c r="J168" t="s">
        <v>312</v>
      </c>
      <c r="K168">
        <v>306403.41103700001</v>
      </c>
    </row>
    <row r="169" spans="1:11">
      <c r="A169" t="s">
        <v>307</v>
      </c>
      <c r="B169">
        <v>68</v>
      </c>
      <c r="C169" t="s">
        <v>327</v>
      </c>
      <c r="D169" t="s">
        <v>328</v>
      </c>
      <c r="E169">
        <v>180632</v>
      </c>
      <c r="F169">
        <v>0</v>
      </c>
      <c r="G169" t="s">
        <v>310</v>
      </c>
      <c r="H169" t="s">
        <v>311</v>
      </c>
      <c r="I169">
        <v>2023</v>
      </c>
      <c r="J169" t="s">
        <v>312</v>
      </c>
      <c r="K169">
        <v>71.563119999999998</v>
      </c>
    </row>
    <row r="170" spans="1:11">
      <c r="A170" t="s">
        <v>307</v>
      </c>
      <c r="B170">
        <v>70</v>
      </c>
      <c r="C170" t="s">
        <v>329</v>
      </c>
      <c r="D170" t="s">
        <v>330</v>
      </c>
      <c r="E170">
        <v>180632</v>
      </c>
      <c r="F170">
        <v>0</v>
      </c>
      <c r="G170" t="s">
        <v>310</v>
      </c>
      <c r="H170" t="s">
        <v>311</v>
      </c>
      <c r="I170">
        <v>2023</v>
      </c>
      <c r="J170" t="s">
        <v>312</v>
      </c>
      <c r="K170">
        <v>3867.8150970000002</v>
      </c>
    </row>
    <row r="171" spans="1:11">
      <c r="A171" t="s">
        <v>307</v>
      </c>
      <c r="B171">
        <v>72</v>
      </c>
      <c r="C171" t="s">
        <v>479</v>
      </c>
      <c r="D171" t="s">
        <v>480</v>
      </c>
      <c r="E171">
        <v>180632</v>
      </c>
      <c r="F171">
        <v>0</v>
      </c>
      <c r="G171" t="s">
        <v>310</v>
      </c>
      <c r="H171" t="s">
        <v>311</v>
      </c>
      <c r="I171">
        <v>2023</v>
      </c>
      <c r="J171" t="s">
        <v>312</v>
      </c>
      <c r="K171">
        <v>6.2883999999999995E-2</v>
      </c>
    </row>
    <row r="172" spans="1:11">
      <c r="A172" t="s">
        <v>307</v>
      </c>
      <c r="B172">
        <v>76</v>
      </c>
      <c r="C172" t="s">
        <v>331</v>
      </c>
      <c r="D172" t="s">
        <v>332</v>
      </c>
      <c r="E172">
        <v>180632</v>
      </c>
      <c r="F172">
        <v>0</v>
      </c>
      <c r="G172" t="s">
        <v>310</v>
      </c>
      <c r="H172" t="s">
        <v>311</v>
      </c>
      <c r="I172">
        <v>2023</v>
      </c>
      <c r="J172" t="s">
        <v>312</v>
      </c>
      <c r="K172">
        <v>29314.286</v>
      </c>
    </row>
    <row r="173" spans="1:11">
      <c r="A173" t="s">
        <v>307</v>
      </c>
      <c r="B173">
        <v>96</v>
      </c>
      <c r="C173" t="s">
        <v>481</v>
      </c>
      <c r="D173" t="s">
        <v>482</v>
      </c>
      <c r="E173">
        <v>180632</v>
      </c>
      <c r="F173">
        <v>0</v>
      </c>
      <c r="G173" t="s">
        <v>310</v>
      </c>
      <c r="H173" t="s">
        <v>311</v>
      </c>
      <c r="I173">
        <v>2023</v>
      </c>
      <c r="J173" t="s">
        <v>312</v>
      </c>
      <c r="K173">
        <v>39.655057999999997</v>
      </c>
    </row>
    <row r="174" spans="1:11">
      <c r="A174" t="s">
        <v>307</v>
      </c>
      <c r="B174">
        <v>97</v>
      </c>
      <c r="C174" t="s">
        <v>333</v>
      </c>
      <c r="D174" t="s">
        <v>334</v>
      </c>
      <c r="E174">
        <v>180632</v>
      </c>
      <c r="F174">
        <v>0</v>
      </c>
      <c r="G174" t="s">
        <v>310</v>
      </c>
      <c r="H174" t="s">
        <v>311</v>
      </c>
      <c r="I174">
        <v>2023</v>
      </c>
      <c r="J174" t="s">
        <v>312</v>
      </c>
      <c r="K174">
        <v>1638961.9181669999</v>
      </c>
    </row>
    <row r="175" spans="1:11">
      <c r="A175" t="s">
        <v>307</v>
      </c>
      <c r="B175">
        <v>100</v>
      </c>
      <c r="C175" t="s">
        <v>335</v>
      </c>
      <c r="D175" t="s">
        <v>336</v>
      </c>
      <c r="E175">
        <v>180632</v>
      </c>
      <c r="F175">
        <v>0</v>
      </c>
      <c r="G175" t="s">
        <v>310</v>
      </c>
      <c r="H175" t="s">
        <v>311</v>
      </c>
      <c r="I175">
        <v>2023</v>
      </c>
      <c r="J175" t="s">
        <v>312</v>
      </c>
      <c r="K175">
        <v>93654.280637999997</v>
      </c>
    </row>
    <row r="176" spans="1:11">
      <c r="A176" t="s">
        <v>307</v>
      </c>
      <c r="B176">
        <v>116</v>
      </c>
      <c r="C176" t="s">
        <v>483</v>
      </c>
      <c r="D176" t="s">
        <v>484</v>
      </c>
      <c r="E176">
        <v>180632</v>
      </c>
      <c r="F176">
        <v>0</v>
      </c>
      <c r="G176" t="s">
        <v>310</v>
      </c>
      <c r="H176" t="s">
        <v>311</v>
      </c>
      <c r="I176">
        <v>2023</v>
      </c>
      <c r="J176" t="s">
        <v>312</v>
      </c>
      <c r="K176">
        <v>68.652900000000002</v>
      </c>
    </row>
    <row r="177" spans="1:11">
      <c r="A177" t="s">
        <v>307</v>
      </c>
      <c r="B177">
        <v>124</v>
      </c>
      <c r="C177" t="s">
        <v>337</v>
      </c>
      <c r="D177" t="s">
        <v>338</v>
      </c>
      <c r="E177">
        <v>180632</v>
      </c>
      <c r="F177">
        <v>0</v>
      </c>
      <c r="G177" t="s">
        <v>310</v>
      </c>
      <c r="H177" t="s">
        <v>311</v>
      </c>
      <c r="I177">
        <v>2023</v>
      </c>
      <c r="J177" t="s">
        <v>312</v>
      </c>
      <c r="K177">
        <v>323003.704302</v>
      </c>
    </row>
    <row r="178" spans="1:11">
      <c r="A178" t="s">
        <v>307</v>
      </c>
      <c r="B178">
        <v>132</v>
      </c>
      <c r="C178" t="s">
        <v>485</v>
      </c>
      <c r="D178" t="s">
        <v>486</v>
      </c>
      <c r="E178">
        <v>180632</v>
      </c>
      <c r="F178">
        <v>0</v>
      </c>
      <c r="G178" t="s">
        <v>310</v>
      </c>
      <c r="H178" t="s">
        <v>311</v>
      </c>
      <c r="I178">
        <v>2023</v>
      </c>
      <c r="J178" t="s">
        <v>312</v>
      </c>
      <c r="K178">
        <v>10.338409</v>
      </c>
    </row>
    <row r="179" spans="1:11">
      <c r="A179" t="s">
        <v>307</v>
      </c>
      <c r="B179">
        <v>144</v>
      </c>
      <c r="C179" t="s">
        <v>339</v>
      </c>
      <c r="D179" t="s">
        <v>340</v>
      </c>
      <c r="E179">
        <v>180632</v>
      </c>
      <c r="F179">
        <v>0</v>
      </c>
      <c r="G179" t="s">
        <v>310</v>
      </c>
      <c r="H179" t="s">
        <v>311</v>
      </c>
      <c r="I179">
        <v>2023</v>
      </c>
      <c r="J179" t="s">
        <v>312</v>
      </c>
      <c r="K179">
        <v>13.034114000000001</v>
      </c>
    </row>
    <row r="180" spans="1:11">
      <c r="A180" t="s">
        <v>307</v>
      </c>
      <c r="B180">
        <v>152</v>
      </c>
      <c r="C180" t="s">
        <v>341</v>
      </c>
      <c r="D180" t="s">
        <v>342</v>
      </c>
      <c r="E180">
        <v>180632</v>
      </c>
      <c r="F180">
        <v>0</v>
      </c>
      <c r="G180" t="s">
        <v>310</v>
      </c>
      <c r="H180" t="s">
        <v>311</v>
      </c>
      <c r="I180">
        <v>2023</v>
      </c>
      <c r="J180" t="s">
        <v>312</v>
      </c>
      <c r="K180">
        <v>3208.0475999999999</v>
      </c>
    </row>
    <row r="181" spans="1:11">
      <c r="A181" t="s">
        <v>307</v>
      </c>
      <c r="B181">
        <v>156</v>
      </c>
      <c r="C181" t="s">
        <v>343</v>
      </c>
      <c r="D181" t="s">
        <v>344</v>
      </c>
      <c r="E181">
        <v>180632</v>
      </c>
      <c r="F181">
        <v>0</v>
      </c>
      <c r="G181" t="s">
        <v>310</v>
      </c>
      <c r="H181" t="s">
        <v>311</v>
      </c>
      <c r="I181">
        <v>2023</v>
      </c>
      <c r="J181" t="s">
        <v>312</v>
      </c>
      <c r="K181">
        <v>35560.953999999998</v>
      </c>
    </row>
    <row r="182" spans="1:11">
      <c r="A182" t="s">
        <v>307</v>
      </c>
      <c r="B182">
        <v>170</v>
      </c>
      <c r="C182" t="s">
        <v>487</v>
      </c>
      <c r="D182" t="s">
        <v>488</v>
      </c>
      <c r="E182">
        <v>180632</v>
      </c>
      <c r="F182">
        <v>0</v>
      </c>
      <c r="G182" t="s">
        <v>310</v>
      </c>
      <c r="H182" t="s">
        <v>311</v>
      </c>
      <c r="I182">
        <v>2023</v>
      </c>
      <c r="J182" t="s">
        <v>312</v>
      </c>
      <c r="K182">
        <v>21968.107230000001</v>
      </c>
    </row>
    <row r="183" spans="1:11">
      <c r="A183" t="s">
        <v>307</v>
      </c>
      <c r="B183">
        <v>188</v>
      </c>
      <c r="C183" t="s">
        <v>489</v>
      </c>
      <c r="D183" t="s">
        <v>490</v>
      </c>
      <c r="E183">
        <v>180632</v>
      </c>
      <c r="F183">
        <v>0</v>
      </c>
      <c r="G183" t="s">
        <v>310</v>
      </c>
      <c r="H183" t="s">
        <v>311</v>
      </c>
      <c r="I183">
        <v>2023</v>
      </c>
      <c r="J183" t="s">
        <v>312</v>
      </c>
      <c r="K183">
        <v>2872.5498600000001</v>
      </c>
    </row>
    <row r="184" spans="1:11">
      <c r="A184" t="s">
        <v>307</v>
      </c>
      <c r="B184">
        <v>191</v>
      </c>
      <c r="C184" t="s">
        <v>345</v>
      </c>
      <c r="D184" t="s">
        <v>346</v>
      </c>
      <c r="E184">
        <v>180632</v>
      </c>
      <c r="F184">
        <v>0</v>
      </c>
      <c r="G184" t="s">
        <v>310</v>
      </c>
      <c r="H184" t="s">
        <v>311</v>
      </c>
      <c r="I184">
        <v>2023</v>
      </c>
      <c r="J184" t="s">
        <v>312</v>
      </c>
      <c r="K184">
        <v>87479.650999999998</v>
      </c>
    </row>
    <row r="185" spans="1:11">
      <c r="A185" t="s">
        <v>307</v>
      </c>
      <c r="B185">
        <v>196</v>
      </c>
      <c r="C185" t="s">
        <v>347</v>
      </c>
      <c r="D185" t="s">
        <v>348</v>
      </c>
      <c r="E185">
        <v>180632</v>
      </c>
      <c r="F185">
        <v>0</v>
      </c>
      <c r="G185" t="s">
        <v>310</v>
      </c>
      <c r="H185" t="s">
        <v>311</v>
      </c>
      <c r="I185">
        <v>2023</v>
      </c>
      <c r="J185" t="s">
        <v>312</v>
      </c>
      <c r="K185">
        <v>193.726574</v>
      </c>
    </row>
    <row r="186" spans="1:11">
      <c r="A186" t="s">
        <v>307</v>
      </c>
      <c r="B186">
        <v>203</v>
      </c>
      <c r="C186" t="s">
        <v>349</v>
      </c>
      <c r="D186" t="s">
        <v>350</v>
      </c>
      <c r="E186">
        <v>180632</v>
      </c>
      <c r="F186">
        <v>0</v>
      </c>
      <c r="G186" t="s">
        <v>310</v>
      </c>
      <c r="H186" t="s">
        <v>311</v>
      </c>
      <c r="I186">
        <v>2023</v>
      </c>
      <c r="J186" t="s">
        <v>312</v>
      </c>
      <c r="K186">
        <v>63087.978999999999</v>
      </c>
    </row>
    <row r="187" spans="1:11">
      <c r="A187" t="s">
        <v>307</v>
      </c>
      <c r="B187">
        <v>208</v>
      </c>
      <c r="C187" t="s">
        <v>351</v>
      </c>
      <c r="D187" t="s">
        <v>352</v>
      </c>
      <c r="E187">
        <v>180632</v>
      </c>
      <c r="F187">
        <v>0</v>
      </c>
      <c r="G187" t="s">
        <v>310</v>
      </c>
      <c r="H187" t="s">
        <v>311</v>
      </c>
      <c r="I187">
        <v>2023</v>
      </c>
      <c r="J187" t="s">
        <v>312</v>
      </c>
      <c r="K187">
        <v>23760.751478999999</v>
      </c>
    </row>
    <row r="188" spans="1:11">
      <c r="A188" t="s">
        <v>307</v>
      </c>
      <c r="B188">
        <v>214</v>
      </c>
      <c r="C188" t="s">
        <v>353</v>
      </c>
      <c r="D188" t="s">
        <v>354</v>
      </c>
      <c r="E188">
        <v>180632</v>
      </c>
      <c r="F188">
        <v>0</v>
      </c>
      <c r="G188" t="s">
        <v>310</v>
      </c>
      <c r="H188" t="s">
        <v>311</v>
      </c>
      <c r="I188">
        <v>2023</v>
      </c>
      <c r="J188" t="s">
        <v>312</v>
      </c>
      <c r="K188">
        <v>5594.7516079999996</v>
      </c>
    </row>
    <row r="189" spans="1:11">
      <c r="A189" t="s">
        <v>307</v>
      </c>
      <c r="B189">
        <v>218</v>
      </c>
      <c r="C189" t="s">
        <v>355</v>
      </c>
      <c r="D189" t="s">
        <v>356</v>
      </c>
      <c r="E189">
        <v>180632</v>
      </c>
      <c r="F189">
        <v>0</v>
      </c>
      <c r="G189" t="s">
        <v>310</v>
      </c>
      <c r="H189" t="s">
        <v>311</v>
      </c>
      <c r="I189">
        <v>2023</v>
      </c>
      <c r="J189" t="s">
        <v>312</v>
      </c>
      <c r="K189">
        <v>1495.8749</v>
      </c>
    </row>
    <row r="190" spans="1:11">
      <c r="A190" t="s">
        <v>307</v>
      </c>
      <c r="B190">
        <v>222</v>
      </c>
      <c r="C190" t="s">
        <v>357</v>
      </c>
      <c r="D190" t="s">
        <v>358</v>
      </c>
      <c r="E190">
        <v>180632</v>
      </c>
      <c r="F190">
        <v>0</v>
      </c>
      <c r="G190" t="s">
        <v>310</v>
      </c>
      <c r="H190" t="s">
        <v>311</v>
      </c>
      <c r="I190">
        <v>2023</v>
      </c>
      <c r="J190" t="s">
        <v>312</v>
      </c>
      <c r="K190">
        <v>1887.4390000000001</v>
      </c>
    </row>
    <row r="191" spans="1:11">
      <c r="A191" t="s">
        <v>307</v>
      </c>
      <c r="B191">
        <v>233</v>
      </c>
      <c r="C191" t="s">
        <v>359</v>
      </c>
      <c r="D191" t="s">
        <v>360</v>
      </c>
      <c r="E191">
        <v>180632</v>
      </c>
      <c r="F191">
        <v>0</v>
      </c>
      <c r="G191" t="s">
        <v>310</v>
      </c>
      <c r="H191" t="s">
        <v>311</v>
      </c>
      <c r="I191">
        <v>2023</v>
      </c>
      <c r="J191" t="s">
        <v>312</v>
      </c>
      <c r="K191">
        <v>4957.0223599999999</v>
      </c>
    </row>
    <row r="192" spans="1:11">
      <c r="A192" t="s">
        <v>307</v>
      </c>
      <c r="B192">
        <v>246</v>
      </c>
      <c r="C192" t="s">
        <v>361</v>
      </c>
      <c r="D192" t="s">
        <v>362</v>
      </c>
      <c r="E192">
        <v>180632</v>
      </c>
      <c r="F192">
        <v>0</v>
      </c>
      <c r="G192" t="s">
        <v>310</v>
      </c>
      <c r="H192" t="s">
        <v>311</v>
      </c>
      <c r="I192">
        <v>2023</v>
      </c>
      <c r="J192" t="s">
        <v>312</v>
      </c>
      <c r="K192">
        <v>11852.280564999999</v>
      </c>
    </row>
    <row r="193" spans="1:11">
      <c r="A193" t="s">
        <v>307</v>
      </c>
      <c r="B193">
        <v>251</v>
      </c>
      <c r="C193" t="s">
        <v>363</v>
      </c>
      <c r="D193" t="s">
        <v>364</v>
      </c>
      <c r="E193">
        <v>180632</v>
      </c>
      <c r="F193">
        <v>0</v>
      </c>
      <c r="G193" t="s">
        <v>310</v>
      </c>
      <c r="H193" t="s">
        <v>311</v>
      </c>
      <c r="I193">
        <v>2023</v>
      </c>
      <c r="J193" t="s">
        <v>312</v>
      </c>
      <c r="K193">
        <v>273360.71207399998</v>
      </c>
    </row>
    <row r="194" spans="1:11">
      <c r="A194" t="s">
        <v>307</v>
      </c>
      <c r="B194">
        <v>266</v>
      </c>
      <c r="C194" t="s">
        <v>491</v>
      </c>
      <c r="D194" t="s">
        <v>492</v>
      </c>
      <c r="E194">
        <v>180632</v>
      </c>
      <c r="F194">
        <v>0</v>
      </c>
      <c r="G194" t="s">
        <v>310</v>
      </c>
      <c r="H194" t="s">
        <v>311</v>
      </c>
      <c r="I194">
        <v>2023</v>
      </c>
      <c r="J194" t="s">
        <v>312</v>
      </c>
      <c r="K194">
        <v>0.61603799999999997</v>
      </c>
    </row>
    <row r="195" spans="1:11">
      <c r="A195" t="s">
        <v>307</v>
      </c>
      <c r="B195">
        <v>268</v>
      </c>
      <c r="C195" t="s">
        <v>365</v>
      </c>
      <c r="D195" t="s">
        <v>366</v>
      </c>
      <c r="E195">
        <v>180632</v>
      </c>
      <c r="F195">
        <v>0</v>
      </c>
      <c r="G195" t="s">
        <v>310</v>
      </c>
      <c r="H195" t="s">
        <v>311</v>
      </c>
      <c r="I195">
        <v>2023</v>
      </c>
      <c r="J195" t="s">
        <v>312</v>
      </c>
      <c r="K195">
        <v>2060.638234</v>
      </c>
    </row>
    <row r="196" spans="1:11">
      <c r="A196" t="s">
        <v>307</v>
      </c>
      <c r="B196">
        <v>276</v>
      </c>
      <c r="C196" t="s">
        <v>367</v>
      </c>
      <c r="D196" t="s">
        <v>368</v>
      </c>
      <c r="E196">
        <v>180632</v>
      </c>
      <c r="F196">
        <v>0</v>
      </c>
      <c r="G196" t="s">
        <v>310</v>
      </c>
      <c r="H196" t="s">
        <v>311</v>
      </c>
      <c r="I196">
        <v>2023</v>
      </c>
      <c r="J196" t="s">
        <v>312</v>
      </c>
      <c r="K196">
        <v>1720365.9872280001</v>
      </c>
    </row>
    <row r="197" spans="1:11">
      <c r="A197" t="s">
        <v>307</v>
      </c>
      <c r="B197">
        <v>288</v>
      </c>
      <c r="C197" t="s">
        <v>493</v>
      </c>
      <c r="D197" t="s">
        <v>494</v>
      </c>
      <c r="E197">
        <v>180632</v>
      </c>
      <c r="F197">
        <v>0</v>
      </c>
      <c r="G197" t="s">
        <v>310</v>
      </c>
      <c r="H197" t="s">
        <v>311</v>
      </c>
      <c r="I197">
        <v>2023</v>
      </c>
      <c r="J197" t="s">
        <v>312</v>
      </c>
      <c r="K197">
        <v>55.743059000000002</v>
      </c>
    </row>
    <row r="198" spans="1:11">
      <c r="A198" t="s">
        <v>307</v>
      </c>
      <c r="B198">
        <v>300</v>
      </c>
      <c r="C198" t="s">
        <v>369</v>
      </c>
      <c r="D198" t="s">
        <v>370</v>
      </c>
      <c r="E198">
        <v>180632</v>
      </c>
      <c r="F198">
        <v>0</v>
      </c>
      <c r="G198" t="s">
        <v>310</v>
      </c>
      <c r="H198" t="s">
        <v>311</v>
      </c>
      <c r="I198">
        <v>2023</v>
      </c>
      <c r="J198" t="s">
        <v>312</v>
      </c>
      <c r="K198">
        <v>15616.448028999999</v>
      </c>
    </row>
    <row r="199" spans="1:11">
      <c r="A199" t="s">
        <v>307</v>
      </c>
      <c r="B199">
        <v>320</v>
      </c>
      <c r="C199" t="s">
        <v>371</v>
      </c>
      <c r="D199" t="s">
        <v>372</v>
      </c>
      <c r="E199">
        <v>180632</v>
      </c>
      <c r="F199">
        <v>0</v>
      </c>
      <c r="G199" t="s">
        <v>310</v>
      </c>
      <c r="H199" t="s">
        <v>311</v>
      </c>
      <c r="I199">
        <v>2023</v>
      </c>
      <c r="J199" t="s">
        <v>312</v>
      </c>
      <c r="K199">
        <v>455.21800000000002</v>
      </c>
    </row>
    <row r="200" spans="1:11">
      <c r="A200" t="s">
        <v>307</v>
      </c>
      <c r="B200">
        <v>328</v>
      </c>
      <c r="C200" t="s">
        <v>373</v>
      </c>
      <c r="D200" t="s">
        <v>374</v>
      </c>
      <c r="E200">
        <v>180632</v>
      </c>
      <c r="F200">
        <v>0</v>
      </c>
      <c r="G200" t="s">
        <v>310</v>
      </c>
      <c r="H200" t="s">
        <v>311</v>
      </c>
      <c r="I200">
        <v>2023</v>
      </c>
      <c r="J200" t="s">
        <v>312</v>
      </c>
      <c r="K200">
        <v>1.439E-3</v>
      </c>
    </row>
    <row r="201" spans="1:11">
      <c r="A201" t="s">
        <v>307</v>
      </c>
      <c r="B201">
        <v>340</v>
      </c>
      <c r="C201" t="s">
        <v>495</v>
      </c>
      <c r="D201" t="s">
        <v>496</v>
      </c>
      <c r="E201">
        <v>180632</v>
      </c>
      <c r="F201">
        <v>0</v>
      </c>
      <c r="G201" t="s">
        <v>310</v>
      </c>
      <c r="H201" t="s">
        <v>311</v>
      </c>
      <c r="I201">
        <v>2023</v>
      </c>
      <c r="J201" t="s">
        <v>312</v>
      </c>
      <c r="K201">
        <v>10.766439999999999</v>
      </c>
    </row>
    <row r="202" spans="1:11">
      <c r="A202" t="s">
        <v>307</v>
      </c>
      <c r="B202">
        <v>344</v>
      </c>
      <c r="C202" t="s">
        <v>375</v>
      </c>
      <c r="D202" t="s">
        <v>376</v>
      </c>
      <c r="E202">
        <v>180632</v>
      </c>
      <c r="F202">
        <v>0</v>
      </c>
      <c r="G202" t="s">
        <v>310</v>
      </c>
      <c r="H202" t="s">
        <v>311</v>
      </c>
      <c r="I202">
        <v>2023</v>
      </c>
      <c r="J202" t="s">
        <v>312</v>
      </c>
      <c r="K202">
        <v>8053.5678180000004</v>
      </c>
    </row>
    <row r="203" spans="1:11">
      <c r="A203" t="s">
        <v>307</v>
      </c>
      <c r="B203">
        <v>348</v>
      </c>
      <c r="C203" t="s">
        <v>377</v>
      </c>
      <c r="D203" t="s">
        <v>378</v>
      </c>
      <c r="E203">
        <v>180632</v>
      </c>
      <c r="F203">
        <v>0</v>
      </c>
      <c r="G203" t="s">
        <v>310</v>
      </c>
      <c r="H203" t="s">
        <v>311</v>
      </c>
      <c r="I203">
        <v>2023</v>
      </c>
      <c r="J203" t="s">
        <v>312</v>
      </c>
      <c r="K203">
        <v>21364.968000000001</v>
      </c>
    </row>
    <row r="204" spans="1:11">
      <c r="A204" t="s">
        <v>307</v>
      </c>
      <c r="B204">
        <v>352</v>
      </c>
      <c r="C204" t="s">
        <v>379</v>
      </c>
      <c r="D204" t="s">
        <v>380</v>
      </c>
      <c r="E204">
        <v>180632</v>
      </c>
      <c r="F204">
        <v>0</v>
      </c>
      <c r="G204" t="s">
        <v>310</v>
      </c>
      <c r="H204" t="s">
        <v>311</v>
      </c>
      <c r="I204">
        <v>2023</v>
      </c>
      <c r="J204" t="s">
        <v>312</v>
      </c>
      <c r="K204">
        <v>791.41473800000006</v>
      </c>
    </row>
    <row r="205" spans="1:11">
      <c r="A205" t="s">
        <v>307</v>
      </c>
      <c r="B205">
        <v>360</v>
      </c>
      <c r="C205" t="s">
        <v>497</v>
      </c>
      <c r="D205" t="s">
        <v>498</v>
      </c>
      <c r="E205">
        <v>180632</v>
      </c>
      <c r="F205">
        <v>0</v>
      </c>
      <c r="G205" t="s">
        <v>310</v>
      </c>
      <c r="H205" t="s">
        <v>311</v>
      </c>
      <c r="I205">
        <v>2023</v>
      </c>
      <c r="J205" t="s">
        <v>312</v>
      </c>
      <c r="K205">
        <v>1315.3879730000001</v>
      </c>
    </row>
    <row r="206" spans="1:11">
      <c r="A206" t="s">
        <v>307</v>
      </c>
      <c r="B206">
        <v>372</v>
      </c>
      <c r="C206" t="s">
        <v>381</v>
      </c>
      <c r="D206" t="s">
        <v>382</v>
      </c>
      <c r="E206">
        <v>180632</v>
      </c>
      <c r="F206">
        <v>0</v>
      </c>
      <c r="G206" t="s">
        <v>310</v>
      </c>
      <c r="H206" t="s">
        <v>311</v>
      </c>
      <c r="I206">
        <v>2023</v>
      </c>
      <c r="J206" t="s">
        <v>312</v>
      </c>
      <c r="K206">
        <v>157486.301989</v>
      </c>
    </row>
    <row r="207" spans="1:11">
      <c r="A207" t="s">
        <v>307</v>
      </c>
      <c r="B207">
        <v>376</v>
      </c>
      <c r="C207" t="s">
        <v>383</v>
      </c>
      <c r="D207" t="s">
        <v>384</v>
      </c>
      <c r="E207">
        <v>180632</v>
      </c>
      <c r="F207">
        <v>0</v>
      </c>
      <c r="G207" t="s">
        <v>310</v>
      </c>
      <c r="H207" t="s">
        <v>311</v>
      </c>
      <c r="I207">
        <v>2023</v>
      </c>
      <c r="J207" t="s">
        <v>312</v>
      </c>
      <c r="K207">
        <v>1241.162</v>
      </c>
    </row>
    <row r="208" spans="1:11">
      <c r="A208" t="s">
        <v>307</v>
      </c>
      <c r="B208">
        <v>380</v>
      </c>
      <c r="C208" t="s">
        <v>385</v>
      </c>
      <c r="D208" t="s">
        <v>386</v>
      </c>
      <c r="E208">
        <v>180632</v>
      </c>
      <c r="F208">
        <v>0</v>
      </c>
      <c r="G208" t="s">
        <v>310</v>
      </c>
      <c r="H208" t="s">
        <v>311</v>
      </c>
      <c r="I208">
        <v>2023</v>
      </c>
      <c r="J208" t="s">
        <v>312</v>
      </c>
      <c r="K208">
        <v>128738.630489</v>
      </c>
    </row>
    <row r="209" spans="1:11">
      <c r="A209" t="s">
        <v>307</v>
      </c>
      <c r="B209">
        <v>384</v>
      </c>
      <c r="C209" t="s">
        <v>499</v>
      </c>
      <c r="D209" t="s">
        <v>500</v>
      </c>
      <c r="E209">
        <v>180632</v>
      </c>
      <c r="F209">
        <v>0</v>
      </c>
      <c r="G209" t="s">
        <v>310</v>
      </c>
      <c r="H209" t="s">
        <v>311</v>
      </c>
      <c r="I209">
        <v>2023</v>
      </c>
      <c r="J209" t="s">
        <v>312</v>
      </c>
      <c r="K209">
        <v>334.86005399999999</v>
      </c>
    </row>
    <row r="210" spans="1:11">
      <c r="A210" t="s">
        <v>307</v>
      </c>
      <c r="B210">
        <v>388</v>
      </c>
      <c r="C210" t="s">
        <v>501</v>
      </c>
      <c r="D210" t="s">
        <v>502</v>
      </c>
      <c r="E210">
        <v>180632</v>
      </c>
      <c r="F210">
        <v>0</v>
      </c>
      <c r="G210" t="s">
        <v>310</v>
      </c>
      <c r="H210" t="s">
        <v>311</v>
      </c>
      <c r="I210">
        <v>2023</v>
      </c>
      <c r="J210" t="s">
        <v>312</v>
      </c>
      <c r="K210">
        <v>12.568569999999999</v>
      </c>
    </row>
    <row r="211" spans="1:11">
      <c r="A211" t="s">
        <v>307</v>
      </c>
      <c r="B211">
        <v>392</v>
      </c>
      <c r="C211" t="s">
        <v>387</v>
      </c>
      <c r="D211" t="s">
        <v>388</v>
      </c>
      <c r="E211">
        <v>180632</v>
      </c>
      <c r="F211">
        <v>0</v>
      </c>
      <c r="G211" t="s">
        <v>310</v>
      </c>
      <c r="H211" t="s">
        <v>311</v>
      </c>
      <c r="I211">
        <v>2023</v>
      </c>
      <c r="J211" t="s">
        <v>312</v>
      </c>
      <c r="K211">
        <v>54635.337889000002</v>
      </c>
    </row>
    <row r="212" spans="1:11">
      <c r="A212" t="s">
        <v>307</v>
      </c>
      <c r="B212">
        <v>398</v>
      </c>
      <c r="C212" t="s">
        <v>503</v>
      </c>
      <c r="D212" t="s">
        <v>504</v>
      </c>
      <c r="E212">
        <v>180632</v>
      </c>
      <c r="F212">
        <v>0</v>
      </c>
      <c r="G212" t="s">
        <v>310</v>
      </c>
      <c r="H212" t="s">
        <v>311</v>
      </c>
      <c r="I212">
        <v>2023</v>
      </c>
      <c r="J212" t="s">
        <v>312</v>
      </c>
      <c r="K212">
        <v>16963.21386</v>
      </c>
    </row>
    <row r="213" spans="1:11">
      <c r="A213" t="s">
        <v>307</v>
      </c>
      <c r="B213">
        <v>400</v>
      </c>
      <c r="C213" t="s">
        <v>505</v>
      </c>
      <c r="D213" t="s">
        <v>506</v>
      </c>
      <c r="E213">
        <v>180632</v>
      </c>
      <c r="F213">
        <v>0</v>
      </c>
      <c r="G213" t="s">
        <v>310</v>
      </c>
      <c r="H213" t="s">
        <v>311</v>
      </c>
      <c r="I213">
        <v>2023</v>
      </c>
      <c r="J213" t="s">
        <v>312</v>
      </c>
      <c r="K213">
        <v>1725.5718959999999</v>
      </c>
    </row>
    <row r="214" spans="1:11">
      <c r="A214" t="s">
        <v>307</v>
      </c>
      <c r="B214">
        <v>404</v>
      </c>
      <c r="C214" t="s">
        <v>507</v>
      </c>
      <c r="D214" t="s">
        <v>508</v>
      </c>
      <c r="E214">
        <v>180632</v>
      </c>
      <c r="F214">
        <v>0</v>
      </c>
      <c r="G214" t="s">
        <v>310</v>
      </c>
      <c r="H214" t="s">
        <v>311</v>
      </c>
      <c r="I214">
        <v>2023</v>
      </c>
      <c r="J214" t="s">
        <v>312</v>
      </c>
      <c r="K214">
        <v>193.71717000000001</v>
      </c>
    </row>
    <row r="215" spans="1:11">
      <c r="A215" t="s">
        <v>307</v>
      </c>
      <c r="B215">
        <v>410</v>
      </c>
      <c r="C215" t="s">
        <v>389</v>
      </c>
      <c r="D215" t="s">
        <v>390</v>
      </c>
      <c r="E215">
        <v>180632</v>
      </c>
      <c r="F215">
        <v>0</v>
      </c>
      <c r="G215" t="s">
        <v>310</v>
      </c>
      <c r="H215" t="s">
        <v>311</v>
      </c>
      <c r="I215">
        <v>2023</v>
      </c>
      <c r="J215" t="s">
        <v>312</v>
      </c>
      <c r="K215">
        <v>5938.7110000000002</v>
      </c>
    </row>
    <row r="216" spans="1:11">
      <c r="A216" t="s">
        <v>307</v>
      </c>
      <c r="B216">
        <v>414</v>
      </c>
      <c r="C216" t="s">
        <v>509</v>
      </c>
      <c r="D216" t="s">
        <v>510</v>
      </c>
      <c r="E216">
        <v>180632</v>
      </c>
      <c r="F216">
        <v>0</v>
      </c>
      <c r="G216" t="s">
        <v>310</v>
      </c>
      <c r="H216" t="s">
        <v>311</v>
      </c>
      <c r="I216">
        <v>2023</v>
      </c>
      <c r="J216" t="s">
        <v>312</v>
      </c>
      <c r="K216">
        <v>244.92127400000001</v>
      </c>
    </row>
    <row r="217" spans="1:11">
      <c r="A217" t="s">
        <v>307</v>
      </c>
      <c r="B217">
        <v>417</v>
      </c>
      <c r="C217" t="s">
        <v>391</v>
      </c>
      <c r="D217" t="s">
        <v>392</v>
      </c>
      <c r="E217">
        <v>180632</v>
      </c>
      <c r="F217">
        <v>0</v>
      </c>
      <c r="G217" t="s">
        <v>310</v>
      </c>
      <c r="H217" t="s">
        <v>311</v>
      </c>
      <c r="I217">
        <v>2023</v>
      </c>
      <c r="J217" t="s">
        <v>312</v>
      </c>
      <c r="K217">
        <v>7.7619999999999996</v>
      </c>
    </row>
    <row r="218" spans="1:11">
      <c r="A218" t="s">
        <v>307</v>
      </c>
      <c r="B218">
        <v>422</v>
      </c>
      <c r="C218" t="s">
        <v>511</v>
      </c>
      <c r="D218" t="s">
        <v>512</v>
      </c>
      <c r="E218">
        <v>180632</v>
      </c>
      <c r="F218">
        <v>0</v>
      </c>
      <c r="G218" t="s">
        <v>310</v>
      </c>
      <c r="H218" t="s">
        <v>311</v>
      </c>
      <c r="I218">
        <v>2023</v>
      </c>
      <c r="J218" t="s">
        <v>312</v>
      </c>
      <c r="K218">
        <v>228.01900000000001</v>
      </c>
    </row>
    <row r="219" spans="1:11">
      <c r="A219" t="s">
        <v>307</v>
      </c>
      <c r="B219">
        <v>428</v>
      </c>
      <c r="C219" t="s">
        <v>393</v>
      </c>
      <c r="D219" t="s">
        <v>394</v>
      </c>
      <c r="E219">
        <v>180632</v>
      </c>
      <c r="F219">
        <v>0</v>
      </c>
      <c r="G219" t="s">
        <v>310</v>
      </c>
      <c r="H219" t="s">
        <v>311</v>
      </c>
      <c r="I219">
        <v>2023</v>
      </c>
      <c r="J219" t="s">
        <v>312</v>
      </c>
      <c r="K219">
        <v>12334.048449</v>
      </c>
    </row>
    <row r="220" spans="1:11">
      <c r="A220" t="s">
        <v>307</v>
      </c>
      <c r="B220">
        <v>440</v>
      </c>
      <c r="C220" t="s">
        <v>395</v>
      </c>
      <c r="D220" t="s">
        <v>396</v>
      </c>
      <c r="E220">
        <v>180632</v>
      </c>
      <c r="F220">
        <v>0</v>
      </c>
      <c r="G220" t="s">
        <v>310</v>
      </c>
      <c r="H220" t="s">
        <v>311</v>
      </c>
      <c r="I220">
        <v>2023</v>
      </c>
      <c r="J220" t="s">
        <v>312</v>
      </c>
      <c r="K220">
        <v>46320.938000000002</v>
      </c>
    </row>
    <row r="221" spans="1:11">
      <c r="A221" t="s">
        <v>307</v>
      </c>
      <c r="B221">
        <v>442</v>
      </c>
      <c r="C221" t="s">
        <v>397</v>
      </c>
      <c r="D221" t="s">
        <v>398</v>
      </c>
      <c r="E221">
        <v>180632</v>
      </c>
      <c r="F221">
        <v>0</v>
      </c>
      <c r="G221" t="s">
        <v>310</v>
      </c>
      <c r="H221" t="s">
        <v>311</v>
      </c>
      <c r="I221">
        <v>2023</v>
      </c>
      <c r="J221" t="s">
        <v>312</v>
      </c>
      <c r="K221">
        <v>503.45966800000002</v>
      </c>
    </row>
    <row r="222" spans="1:11">
      <c r="A222" t="s">
        <v>307</v>
      </c>
      <c r="B222">
        <v>450</v>
      </c>
      <c r="C222" t="s">
        <v>513</v>
      </c>
      <c r="D222" t="s">
        <v>514</v>
      </c>
      <c r="E222">
        <v>180632</v>
      </c>
      <c r="F222">
        <v>0</v>
      </c>
      <c r="G222" t="s">
        <v>310</v>
      </c>
      <c r="H222" t="s">
        <v>311</v>
      </c>
      <c r="I222">
        <v>2023</v>
      </c>
      <c r="J222" t="s">
        <v>312</v>
      </c>
      <c r="K222">
        <v>3055.0006189999999</v>
      </c>
    </row>
    <row r="223" spans="1:11">
      <c r="A223" t="s">
        <v>307</v>
      </c>
      <c r="B223">
        <v>458</v>
      </c>
      <c r="C223" t="s">
        <v>401</v>
      </c>
      <c r="D223" t="s">
        <v>402</v>
      </c>
      <c r="E223">
        <v>180632</v>
      </c>
      <c r="F223">
        <v>0</v>
      </c>
      <c r="G223" t="s">
        <v>310</v>
      </c>
      <c r="H223" t="s">
        <v>311</v>
      </c>
      <c r="I223">
        <v>2023</v>
      </c>
      <c r="J223" t="s">
        <v>312</v>
      </c>
      <c r="K223">
        <v>97256.079534999997</v>
      </c>
    </row>
    <row r="224" spans="1:11">
      <c r="A224" t="s">
        <v>307</v>
      </c>
      <c r="B224">
        <v>470</v>
      </c>
      <c r="C224" t="s">
        <v>403</v>
      </c>
      <c r="D224" t="s">
        <v>404</v>
      </c>
      <c r="E224">
        <v>180632</v>
      </c>
      <c r="F224">
        <v>0</v>
      </c>
      <c r="G224" t="s">
        <v>310</v>
      </c>
      <c r="H224" t="s">
        <v>311</v>
      </c>
      <c r="I224">
        <v>2023</v>
      </c>
      <c r="J224" t="s">
        <v>312</v>
      </c>
      <c r="K224">
        <v>0.53847199999999995</v>
      </c>
    </row>
    <row r="225" spans="1:11">
      <c r="A225" t="s">
        <v>307</v>
      </c>
      <c r="B225">
        <v>484</v>
      </c>
      <c r="C225" t="s">
        <v>405</v>
      </c>
      <c r="D225" t="s">
        <v>406</v>
      </c>
      <c r="E225">
        <v>180632</v>
      </c>
      <c r="F225">
        <v>0</v>
      </c>
      <c r="G225" t="s">
        <v>310</v>
      </c>
      <c r="H225" t="s">
        <v>311</v>
      </c>
      <c r="I225">
        <v>2023</v>
      </c>
      <c r="J225" t="s">
        <v>312</v>
      </c>
      <c r="K225">
        <v>124780.01300000001</v>
      </c>
    </row>
    <row r="226" spans="1:11">
      <c r="A226" t="s">
        <v>307</v>
      </c>
      <c r="B226">
        <v>490</v>
      </c>
      <c r="C226" t="s">
        <v>515</v>
      </c>
      <c r="D226" t="s">
        <v>516</v>
      </c>
      <c r="E226">
        <v>180632</v>
      </c>
      <c r="F226">
        <v>0</v>
      </c>
      <c r="G226" t="s">
        <v>310</v>
      </c>
      <c r="H226" t="s">
        <v>311</v>
      </c>
      <c r="I226">
        <v>2023</v>
      </c>
      <c r="J226" t="s">
        <v>312</v>
      </c>
      <c r="K226">
        <v>1376.2580680000001</v>
      </c>
    </row>
    <row r="227" spans="1:11">
      <c r="A227" t="s">
        <v>307</v>
      </c>
      <c r="B227">
        <v>498</v>
      </c>
      <c r="C227" t="s">
        <v>407</v>
      </c>
      <c r="D227" t="s">
        <v>408</v>
      </c>
      <c r="E227">
        <v>180632</v>
      </c>
      <c r="F227">
        <v>0</v>
      </c>
      <c r="G227" t="s">
        <v>310</v>
      </c>
      <c r="H227" t="s">
        <v>311</v>
      </c>
      <c r="I227">
        <v>2023</v>
      </c>
      <c r="J227" t="s">
        <v>312</v>
      </c>
      <c r="K227">
        <v>181.09399999999999</v>
      </c>
    </row>
    <row r="228" spans="1:11">
      <c r="A228" t="s">
        <v>307</v>
      </c>
      <c r="B228">
        <v>499</v>
      </c>
      <c r="C228" t="s">
        <v>409</v>
      </c>
      <c r="D228" t="s">
        <v>410</v>
      </c>
      <c r="E228">
        <v>180632</v>
      </c>
      <c r="F228">
        <v>0</v>
      </c>
      <c r="G228" t="s">
        <v>310</v>
      </c>
      <c r="H228" t="s">
        <v>311</v>
      </c>
      <c r="I228">
        <v>2023</v>
      </c>
      <c r="J228" t="s">
        <v>312</v>
      </c>
      <c r="K228">
        <v>509.80964999999998</v>
      </c>
    </row>
    <row r="229" spans="1:11">
      <c r="A229" t="s">
        <v>307</v>
      </c>
      <c r="B229">
        <v>504</v>
      </c>
      <c r="C229" t="s">
        <v>517</v>
      </c>
      <c r="D229" t="s">
        <v>518</v>
      </c>
      <c r="E229">
        <v>180632</v>
      </c>
      <c r="F229">
        <v>0</v>
      </c>
      <c r="G229" t="s">
        <v>310</v>
      </c>
      <c r="H229" t="s">
        <v>311</v>
      </c>
      <c r="I229">
        <v>2023</v>
      </c>
      <c r="J229" t="s">
        <v>312</v>
      </c>
      <c r="K229">
        <v>1525.1270950000001</v>
      </c>
    </row>
    <row r="230" spans="1:11">
      <c r="A230" t="s">
        <v>307</v>
      </c>
      <c r="B230">
        <v>512</v>
      </c>
      <c r="C230" t="s">
        <v>519</v>
      </c>
      <c r="D230" t="s">
        <v>520</v>
      </c>
      <c r="E230">
        <v>180632</v>
      </c>
      <c r="F230">
        <v>0</v>
      </c>
      <c r="G230" t="s">
        <v>310</v>
      </c>
      <c r="H230" t="s">
        <v>311</v>
      </c>
      <c r="I230">
        <v>2023</v>
      </c>
      <c r="J230" t="s">
        <v>312</v>
      </c>
      <c r="K230">
        <v>34.340702</v>
      </c>
    </row>
    <row r="231" spans="1:11">
      <c r="A231" t="s">
        <v>307</v>
      </c>
      <c r="B231">
        <v>516</v>
      </c>
      <c r="C231" t="s">
        <v>411</v>
      </c>
      <c r="D231" t="s">
        <v>412</v>
      </c>
      <c r="E231">
        <v>180632</v>
      </c>
      <c r="F231">
        <v>0</v>
      </c>
      <c r="G231" t="s">
        <v>310</v>
      </c>
      <c r="H231" t="s">
        <v>311</v>
      </c>
      <c r="I231">
        <v>2023</v>
      </c>
      <c r="J231" t="s">
        <v>312</v>
      </c>
      <c r="K231">
        <v>24.571275</v>
      </c>
    </row>
    <row r="232" spans="1:11">
      <c r="A232" t="s">
        <v>307</v>
      </c>
      <c r="B232">
        <v>528</v>
      </c>
      <c r="C232" t="s">
        <v>413</v>
      </c>
      <c r="D232" t="s">
        <v>414</v>
      </c>
      <c r="E232">
        <v>180632</v>
      </c>
      <c r="F232">
        <v>0</v>
      </c>
      <c r="G232" t="s">
        <v>310</v>
      </c>
      <c r="H232" t="s">
        <v>311</v>
      </c>
      <c r="I232">
        <v>2023</v>
      </c>
      <c r="J232" t="s">
        <v>312</v>
      </c>
      <c r="K232">
        <v>183880.66910699999</v>
      </c>
    </row>
    <row r="233" spans="1:11">
      <c r="A233" t="s">
        <v>307</v>
      </c>
      <c r="B233">
        <v>554</v>
      </c>
      <c r="C233" t="s">
        <v>415</v>
      </c>
      <c r="D233" t="s">
        <v>416</v>
      </c>
      <c r="E233">
        <v>180632</v>
      </c>
      <c r="F233">
        <v>0</v>
      </c>
      <c r="G233" t="s">
        <v>310</v>
      </c>
      <c r="H233" t="s">
        <v>311</v>
      </c>
      <c r="I233">
        <v>2023</v>
      </c>
      <c r="J233" t="s">
        <v>312</v>
      </c>
      <c r="K233">
        <v>75031.556786000001</v>
      </c>
    </row>
    <row r="234" spans="1:11">
      <c r="A234" t="s">
        <v>307</v>
      </c>
      <c r="B234">
        <v>558</v>
      </c>
      <c r="C234" t="s">
        <v>521</v>
      </c>
      <c r="D234" t="s">
        <v>522</v>
      </c>
      <c r="E234">
        <v>180632</v>
      </c>
      <c r="F234">
        <v>0</v>
      </c>
      <c r="G234" t="s">
        <v>310</v>
      </c>
      <c r="H234" t="s">
        <v>311</v>
      </c>
      <c r="I234">
        <v>2023</v>
      </c>
      <c r="J234" t="s">
        <v>312</v>
      </c>
      <c r="K234">
        <v>82.09093</v>
      </c>
    </row>
    <row r="235" spans="1:11">
      <c r="A235" t="s">
        <v>307</v>
      </c>
      <c r="B235">
        <v>579</v>
      </c>
      <c r="C235" t="s">
        <v>417</v>
      </c>
      <c r="D235" t="s">
        <v>418</v>
      </c>
      <c r="E235">
        <v>180632</v>
      </c>
      <c r="F235">
        <v>0</v>
      </c>
      <c r="G235" t="s">
        <v>310</v>
      </c>
      <c r="H235" t="s">
        <v>311</v>
      </c>
      <c r="I235">
        <v>2023</v>
      </c>
      <c r="J235" t="s">
        <v>312</v>
      </c>
      <c r="K235">
        <v>5964.2297150000004</v>
      </c>
    </row>
    <row r="236" spans="1:11">
      <c r="A236" t="s">
        <v>307</v>
      </c>
      <c r="B236">
        <v>586</v>
      </c>
      <c r="C236" t="s">
        <v>419</v>
      </c>
      <c r="D236" t="s">
        <v>420</v>
      </c>
      <c r="E236">
        <v>180632</v>
      </c>
      <c r="F236">
        <v>0</v>
      </c>
      <c r="G236" t="s">
        <v>310</v>
      </c>
      <c r="H236" t="s">
        <v>311</v>
      </c>
      <c r="I236">
        <v>2023</v>
      </c>
      <c r="J236" t="s">
        <v>312</v>
      </c>
      <c r="K236">
        <v>213.433424</v>
      </c>
    </row>
    <row r="237" spans="1:11">
      <c r="A237" t="s">
        <v>307</v>
      </c>
      <c r="B237">
        <v>604</v>
      </c>
      <c r="C237" t="s">
        <v>523</v>
      </c>
      <c r="D237" t="s">
        <v>524</v>
      </c>
      <c r="E237">
        <v>180632</v>
      </c>
      <c r="F237">
        <v>0</v>
      </c>
      <c r="G237" t="s">
        <v>310</v>
      </c>
      <c r="H237" t="s">
        <v>311</v>
      </c>
      <c r="I237">
        <v>2023</v>
      </c>
      <c r="J237" t="s">
        <v>312</v>
      </c>
      <c r="K237">
        <v>32700.49279</v>
      </c>
    </row>
    <row r="238" spans="1:11">
      <c r="A238" t="s">
        <v>307</v>
      </c>
      <c r="B238">
        <v>608</v>
      </c>
      <c r="C238" t="s">
        <v>425</v>
      </c>
      <c r="D238" t="s">
        <v>426</v>
      </c>
      <c r="E238">
        <v>180632</v>
      </c>
      <c r="F238">
        <v>0</v>
      </c>
      <c r="G238" t="s">
        <v>310</v>
      </c>
      <c r="H238" t="s">
        <v>311</v>
      </c>
      <c r="I238">
        <v>2023</v>
      </c>
      <c r="J238" t="s">
        <v>312</v>
      </c>
      <c r="K238">
        <v>580.70899999999995</v>
      </c>
    </row>
    <row r="239" spans="1:11">
      <c r="A239" t="s">
        <v>307</v>
      </c>
      <c r="B239">
        <v>616</v>
      </c>
      <c r="C239" t="s">
        <v>427</v>
      </c>
      <c r="D239" t="s">
        <v>428</v>
      </c>
      <c r="E239">
        <v>180632</v>
      </c>
      <c r="F239">
        <v>0</v>
      </c>
      <c r="G239" t="s">
        <v>310</v>
      </c>
      <c r="H239" t="s">
        <v>311</v>
      </c>
      <c r="I239">
        <v>2023</v>
      </c>
      <c r="J239" t="s">
        <v>312</v>
      </c>
      <c r="K239">
        <v>346455.95199999999</v>
      </c>
    </row>
    <row r="240" spans="1:11">
      <c r="A240" t="s">
        <v>307</v>
      </c>
      <c r="B240">
        <v>620</v>
      </c>
      <c r="C240" t="s">
        <v>429</v>
      </c>
      <c r="D240" t="s">
        <v>430</v>
      </c>
      <c r="E240">
        <v>180632</v>
      </c>
      <c r="F240">
        <v>0</v>
      </c>
      <c r="G240" t="s">
        <v>310</v>
      </c>
      <c r="H240" t="s">
        <v>311</v>
      </c>
      <c r="I240">
        <v>2023</v>
      </c>
      <c r="J240" t="s">
        <v>312</v>
      </c>
      <c r="K240">
        <v>26486.003552999999</v>
      </c>
    </row>
    <row r="241" spans="1:11">
      <c r="A241" t="s">
        <v>307</v>
      </c>
      <c r="B241">
        <v>642</v>
      </c>
      <c r="C241" t="s">
        <v>431</v>
      </c>
      <c r="D241" t="s">
        <v>432</v>
      </c>
      <c r="E241">
        <v>180632</v>
      </c>
      <c r="F241">
        <v>0</v>
      </c>
      <c r="G241" t="s">
        <v>310</v>
      </c>
      <c r="H241" t="s">
        <v>311</v>
      </c>
      <c r="I241">
        <v>2023</v>
      </c>
      <c r="J241" t="s">
        <v>312</v>
      </c>
      <c r="K241">
        <v>14831.71464</v>
      </c>
    </row>
    <row r="242" spans="1:11">
      <c r="A242" t="s">
        <v>307</v>
      </c>
      <c r="B242">
        <v>678</v>
      </c>
      <c r="C242" t="s">
        <v>525</v>
      </c>
      <c r="D242" t="s">
        <v>526</v>
      </c>
      <c r="E242">
        <v>180632</v>
      </c>
      <c r="F242">
        <v>0</v>
      </c>
      <c r="G242" t="s">
        <v>310</v>
      </c>
      <c r="H242" t="s">
        <v>311</v>
      </c>
      <c r="I242">
        <v>2023</v>
      </c>
      <c r="J242" t="s">
        <v>312</v>
      </c>
      <c r="K242">
        <v>109.83489400000001</v>
      </c>
    </row>
    <row r="243" spans="1:11">
      <c r="A243" t="s">
        <v>307</v>
      </c>
      <c r="B243">
        <v>682</v>
      </c>
      <c r="C243" t="s">
        <v>527</v>
      </c>
      <c r="D243" t="s">
        <v>528</v>
      </c>
      <c r="E243">
        <v>180632</v>
      </c>
      <c r="F243">
        <v>0</v>
      </c>
      <c r="G243" t="s">
        <v>310</v>
      </c>
      <c r="H243" t="s">
        <v>311</v>
      </c>
      <c r="I243">
        <v>2023</v>
      </c>
      <c r="J243" t="s">
        <v>312</v>
      </c>
      <c r="K243">
        <v>378.613857</v>
      </c>
    </row>
    <row r="244" spans="1:11">
      <c r="A244" t="s">
        <v>307</v>
      </c>
      <c r="B244">
        <v>686</v>
      </c>
      <c r="C244" t="s">
        <v>529</v>
      </c>
      <c r="D244" t="s">
        <v>530</v>
      </c>
      <c r="E244">
        <v>180632</v>
      </c>
      <c r="F244">
        <v>0</v>
      </c>
      <c r="G244" t="s">
        <v>310</v>
      </c>
      <c r="H244" t="s">
        <v>311</v>
      </c>
      <c r="I244">
        <v>2023</v>
      </c>
      <c r="J244" t="s">
        <v>312</v>
      </c>
      <c r="K244">
        <v>262.23391600000002</v>
      </c>
    </row>
    <row r="245" spans="1:11">
      <c r="A245" t="s">
        <v>307</v>
      </c>
      <c r="B245">
        <v>688</v>
      </c>
      <c r="C245" t="s">
        <v>531</v>
      </c>
      <c r="D245" t="s">
        <v>532</v>
      </c>
      <c r="E245">
        <v>180632</v>
      </c>
      <c r="F245">
        <v>0</v>
      </c>
      <c r="G245" t="s">
        <v>310</v>
      </c>
      <c r="H245" t="s">
        <v>311</v>
      </c>
      <c r="I245">
        <v>2023</v>
      </c>
      <c r="J245" t="s">
        <v>312</v>
      </c>
      <c r="K245">
        <v>24124.358</v>
      </c>
    </row>
    <row r="246" spans="1:11">
      <c r="A246" t="s">
        <v>307</v>
      </c>
      <c r="B246">
        <v>699</v>
      </c>
      <c r="C246" t="s">
        <v>433</v>
      </c>
      <c r="D246" t="s">
        <v>434</v>
      </c>
      <c r="E246">
        <v>180632</v>
      </c>
      <c r="F246">
        <v>0</v>
      </c>
      <c r="G246" t="s">
        <v>310</v>
      </c>
      <c r="H246" t="s">
        <v>311</v>
      </c>
      <c r="I246">
        <v>2023</v>
      </c>
      <c r="J246" t="s">
        <v>312</v>
      </c>
      <c r="K246">
        <v>13030.353450000001</v>
      </c>
    </row>
    <row r="247" spans="1:11">
      <c r="A247" t="s">
        <v>307</v>
      </c>
      <c r="B247">
        <v>702</v>
      </c>
      <c r="C247" t="s">
        <v>533</v>
      </c>
      <c r="D247" t="s">
        <v>534</v>
      </c>
      <c r="E247">
        <v>180632</v>
      </c>
      <c r="F247">
        <v>0</v>
      </c>
      <c r="G247" t="s">
        <v>310</v>
      </c>
      <c r="H247" t="s">
        <v>311</v>
      </c>
      <c r="I247">
        <v>2023</v>
      </c>
      <c r="J247" t="s">
        <v>312</v>
      </c>
      <c r="K247">
        <v>65114.195541000001</v>
      </c>
    </row>
    <row r="248" spans="1:11">
      <c r="A248" t="s">
        <v>307</v>
      </c>
      <c r="B248">
        <v>703</v>
      </c>
      <c r="C248" t="s">
        <v>435</v>
      </c>
      <c r="D248" t="s">
        <v>436</v>
      </c>
      <c r="E248">
        <v>180632</v>
      </c>
      <c r="F248">
        <v>0</v>
      </c>
      <c r="G248" t="s">
        <v>310</v>
      </c>
      <c r="H248" t="s">
        <v>311</v>
      </c>
      <c r="I248">
        <v>2023</v>
      </c>
      <c r="J248" t="s">
        <v>312</v>
      </c>
      <c r="K248">
        <v>49687.833162000003</v>
      </c>
    </row>
    <row r="249" spans="1:11">
      <c r="A249" t="s">
        <v>307</v>
      </c>
      <c r="B249">
        <v>704</v>
      </c>
      <c r="C249" t="s">
        <v>535</v>
      </c>
      <c r="D249" t="s">
        <v>536</v>
      </c>
      <c r="E249">
        <v>180632</v>
      </c>
      <c r="F249">
        <v>0</v>
      </c>
      <c r="G249" t="s">
        <v>310</v>
      </c>
      <c r="H249" t="s">
        <v>311</v>
      </c>
      <c r="I249">
        <v>2023</v>
      </c>
      <c r="J249" t="s">
        <v>312</v>
      </c>
      <c r="K249">
        <v>4433.5894209999997</v>
      </c>
    </row>
    <row r="250" spans="1:11">
      <c r="A250" t="s">
        <v>307</v>
      </c>
      <c r="B250">
        <v>705</v>
      </c>
      <c r="C250" t="s">
        <v>437</v>
      </c>
      <c r="D250" t="s">
        <v>438</v>
      </c>
      <c r="E250">
        <v>180632</v>
      </c>
      <c r="F250">
        <v>0</v>
      </c>
      <c r="G250" t="s">
        <v>310</v>
      </c>
      <c r="H250" t="s">
        <v>311</v>
      </c>
      <c r="I250">
        <v>2023</v>
      </c>
      <c r="J250" t="s">
        <v>312</v>
      </c>
      <c r="K250">
        <v>14983.644675</v>
      </c>
    </row>
    <row r="251" spans="1:11">
      <c r="A251" t="s">
        <v>307</v>
      </c>
      <c r="B251">
        <v>710</v>
      </c>
      <c r="C251" t="s">
        <v>439</v>
      </c>
      <c r="D251" t="s">
        <v>440</v>
      </c>
      <c r="E251">
        <v>180632</v>
      </c>
      <c r="F251">
        <v>0</v>
      </c>
      <c r="G251" t="s">
        <v>310</v>
      </c>
      <c r="H251" t="s">
        <v>311</v>
      </c>
      <c r="I251">
        <v>2023</v>
      </c>
      <c r="J251" t="s">
        <v>312</v>
      </c>
      <c r="K251">
        <v>9863.3259949999992</v>
      </c>
    </row>
    <row r="252" spans="1:11">
      <c r="A252" t="s">
        <v>307</v>
      </c>
      <c r="B252">
        <v>724</v>
      </c>
      <c r="C252" t="s">
        <v>441</v>
      </c>
      <c r="D252" t="s">
        <v>442</v>
      </c>
      <c r="E252">
        <v>180632</v>
      </c>
      <c r="F252">
        <v>0</v>
      </c>
      <c r="G252" t="s">
        <v>310</v>
      </c>
      <c r="H252" t="s">
        <v>311</v>
      </c>
      <c r="I252">
        <v>2023</v>
      </c>
      <c r="J252" t="s">
        <v>312</v>
      </c>
      <c r="K252">
        <v>213943.208889</v>
      </c>
    </row>
    <row r="253" spans="1:11">
      <c r="A253" t="s">
        <v>307</v>
      </c>
      <c r="B253">
        <v>748</v>
      </c>
      <c r="C253" t="s">
        <v>537</v>
      </c>
      <c r="D253" t="s">
        <v>538</v>
      </c>
      <c r="E253">
        <v>180632</v>
      </c>
      <c r="F253">
        <v>0</v>
      </c>
      <c r="G253" t="s">
        <v>310</v>
      </c>
      <c r="H253" t="s">
        <v>311</v>
      </c>
      <c r="I253">
        <v>2023</v>
      </c>
      <c r="J253" t="s">
        <v>312</v>
      </c>
      <c r="K253">
        <v>1.21217</v>
      </c>
    </row>
    <row r="254" spans="1:11">
      <c r="A254" t="s">
        <v>307</v>
      </c>
      <c r="B254">
        <v>752</v>
      </c>
      <c r="C254" t="s">
        <v>443</v>
      </c>
      <c r="D254" t="s">
        <v>444</v>
      </c>
      <c r="E254">
        <v>180632</v>
      </c>
      <c r="F254">
        <v>0</v>
      </c>
      <c r="G254" t="s">
        <v>310</v>
      </c>
      <c r="H254" t="s">
        <v>311</v>
      </c>
      <c r="I254">
        <v>2023</v>
      </c>
      <c r="J254" t="s">
        <v>312</v>
      </c>
      <c r="K254">
        <v>82149.360218999995</v>
      </c>
    </row>
    <row r="255" spans="1:11">
      <c r="A255" t="s">
        <v>307</v>
      </c>
      <c r="B255">
        <v>757</v>
      </c>
      <c r="C255" t="s">
        <v>445</v>
      </c>
      <c r="D255" t="s">
        <v>446</v>
      </c>
      <c r="E255">
        <v>180632</v>
      </c>
      <c r="F255">
        <v>0</v>
      </c>
      <c r="G255" t="s">
        <v>310</v>
      </c>
      <c r="H255" t="s">
        <v>311</v>
      </c>
      <c r="I255">
        <v>2023</v>
      </c>
      <c r="J255" t="s">
        <v>312</v>
      </c>
      <c r="K255">
        <v>566079.08007200004</v>
      </c>
    </row>
    <row r="256" spans="1:11">
      <c r="A256" t="s">
        <v>307</v>
      </c>
      <c r="B256">
        <v>764</v>
      </c>
      <c r="C256" t="s">
        <v>447</v>
      </c>
      <c r="D256" t="s">
        <v>448</v>
      </c>
      <c r="E256">
        <v>180632</v>
      </c>
      <c r="F256">
        <v>0</v>
      </c>
      <c r="G256" t="s">
        <v>310</v>
      </c>
      <c r="H256" t="s">
        <v>311</v>
      </c>
      <c r="I256">
        <v>2023</v>
      </c>
      <c r="J256" t="s">
        <v>312</v>
      </c>
      <c r="K256">
        <v>3544.969861</v>
      </c>
    </row>
    <row r="257" spans="1:11">
      <c r="A257" t="s">
        <v>307</v>
      </c>
      <c r="B257">
        <v>768</v>
      </c>
      <c r="C257" t="s">
        <v>449</v>
      </c>
      <c r="D257" t="s">
        <v>450</v>
      </c>
      <c r="E257">
        <v>180632</v>
      </c>
      <c r="F257">
        <v>0</v>
      </c>
      <c r="G257" t="s">
        <v>310</v>
      </c>
      <c r="H257" t="s">
        <v>311</v>
      </c>
      <c r="I257">
        <v>2023</v>
      </c>
      <c r="J257" t="s">
        <v>312</v>
      </c>
      <c r="K257">
        <v>161.848602</v>
      </c>
    </row>
    <row r="258" spans="1:11">
      <c r="A258" t="s">
        <v>307</v>
      </c>
      <c r="B258">
        <v>784</v>
      </c>
      <c r="C258" t="s">
        <v>539</v>
      </c>
      <c r="D258" t="s">
        <v>540</v>
      </c>
      <c r="E258">
        <v>180632</v>
      </c>
      <c r="F258">
        <v>0</v>
      </c>
      <c r="G258" t="s">
        <v>310</v>
      </c>
      <c r="H258" t="s">
        <v>311</v>
      </c>
      <c r="I258">
        <v>2023</v>
      </c>
      <c r="J258" t="s">
        <v>312</v>
      </c>
      <c r="K258">
        <v>136230.84834</v>
      </c>
    </row>
    <row r="259" spans="1:11">
      <c r="A259" t="s">
        <v>307</v>
      </c>
      <c r="B259">
        <v>788</v>
      </c>
      <c r="C259" t="s">
        <v>541</v>
      </c>
      <c r="D259" t="s">
        <v>542</v>
      </c>
      <c r="E259">
        <v>180632</v>
      </c>
      <c r="F259">
        <v>0</v>
      </c>
      <c r="G259" t="s">
        <v>310</v>
      </c>
      <c r="H259" t="s">
        <v>311</v>
      </c>
      <c r="I259">
        <v>2023</v>
      </c>
      <c r="J259" t="s">
        <v>312</v>
      </c>
      <c r="K259">
        <v>17630.568219000001</v>
      </c>
    </row>
    <row r="260" spans="1:11">
      <c r="A260" t="s">
        <v>307</v>
      </c>
      <c r="B260">
        <v>792</v>
      </c>
      <c r="C260" t="s">
        <v>451</v>
      </c>
      <c r="D260" t="s">
        <v>452</v>
      </c>
      <c r="E260">
        <v>180632</v>
      </c>
      <c r="F260">
        <v>0</v>
      </c>
      <c r="G260" t="s">
        <v>310</v>
      </c>
      <c r="H260" t="s">
        <v>311</v>
      </c>
      <c r="I260">
        <v>2023</v>
      </c>
      <c r="J260" t="s">
        <v>312</v>
      </c>
      <c r="K260">
        <v>105980.186</v>
      </c>
    </row>
    <row r="261" spans="1:11">
      <c r="A261" t="s">
        <v>307</v>
      </c>
      <c r="B261">
        <v>800</v>
      </c>
      <c r="C261" t="s">
        <v>543</v>
      </c>
      <c r="D261" t="s">
        <v>544</v>
      </c>
      <c r="E261">
        <v>180632</v>
      </c>
      <c r="F261">
        <v>0</v>
      </c>
      <c r="G261" t="s">
        <v>310</v>
      </c>
      <c r="H261" t="s">
        <v>311</v>
      </c>
      <c r="I261">
        <v>2023</v>
      </c>
      <c r="J261" t="s">
        <v>312</v>
      </c>
      <c r="K261">
        <v>76.188810000000004</v>
      </c>
    </row>
    <row r="262" spans="1:11">
      <c r="A262" t="s">
        <v>307</v>
      </c>
      <c r="B262">
        <v>804</v>
      </c>
      <c r="C262" t="s">
        <v>453</v>
      </c>
      <c r="D262" t="s">
        <v>454</v>
      </c>
      <c r="E262">
        <v>180632</v>
      </c>
      <c r="F262">
        <v>0</v>
      </c>
      <c r="G262" t="s">
        <v>310</v>
      </c>
      <c r="H262" t="s">
        <v>311</v>
      </c>
      <c r="I262">
        <v>2023</v>
      </c>
      <c r="J262" t="s">
        <v>312</v>
      </c>
      <c r="K262">
        <v>55656.056279999997</v>
      </c>
    </row>
    <row r="263" spans="1:11">
      <c r="A263" t="s">
        <v>307</v>
      </c>
      <c r="B263">
        <v>807</v>
      </c>
      <c r="C263" t="s">
        <v>455</v>
      </c>
      <c r="D263" t="s">
        <v>456</v>
      </c>
      <c r="E263">
        <v>180632</v>
      </c>
      <c r="F263">
        <v>0</v>
      </c>
      <c r="G263" t="s">
        <v>310</v>
      </c>
      <c r="H263" t="s">
        <v>311</v>
      </c>
      <c r="I263">
        <v>2023</v>
      </c>
      <c r="J263" t="s">
        <v>312</v>
      </c>
      <c r="K263">
        <v>2558.2081109999999</v>
      </c>
    </row>
    <row r="264" spans="1:11">
      <c r="A264" t="s">
        <v>307</v>
      </c>
      <c r="B264">
        <v>818</v>
      </c>
      <c r="C264" t="s">
        <v>457</v>
      </c>
      <c r="D264" t="s">
        <v>458</v>
      </c>
      <c r="E264">
        <v>180632</v>
      </c>
      <c r="F264">
        <v>0</v>
      </c>
      <c r="G264" t="s">
        <v>310</v>
      </c>
      <c r="H264" t="s">
        <v>311</v>
      </c>
      <c r="I264">
        <v>2023</v>
      </c>
      <c r="J264" t="s">
        <v>312</v>
      </c>
      <c r="K264">
        <v>17864.818297999998</v>
      </c>
    </row>
    <row r="265" spans="1:11">
      <c r="A265" t="s">
        <v>307</v>
      </c>
      <c r="B265">
        <v>826</v>
      </c>
      <c r="C265" t="s">
        <v>459</v>
      </c>
      <c r="D265" t="s">
        <v>460</v>
      </c>
      <c r="E265">
        <v>180632</v>
      </c>
      <c r="F265">
        <v>0</v>
      </c>
      <c r="G265" t="s">
        <v>310</v>
      </c>
      <c r="H265" t="s">
        <v>311</v>
      </c>
      <c r="I265">
        <v>2023</v>
      </c>
      <c r="J265" t="s">
        <v>312</v>
      </c>
      <c r="K265">
        <v>159927.41433</v>
      </c>
    </row>
    <row r="266" spans="1:11">
      <c r="A266" t="s">
        <v>307</v>
      </c>
      <c r="B266">
        <v>842</v>
      </c>
      <c r="C266" t="s">
        <v>461</v>
      </c>
      <c r="D266" t="s">
        <v>462</v>
      </c>
      <c r="E266">
        <v>180632</v>
      </c>
      <c r="F266">
        <v>0</v>
      </c>
      <c r="G266" t="s">
        <v>310</v>
      </c>
      <c r="H266" t="s">
        <v>311</v>
      </c>
      <c r="I266">
        <v>2023</v>
      </c>
      <c r="J266" t="s">
        <v>312</v>
      </c>
      <c r="K266">
        <v>174168.617</v>
      </c>
    </row>
    <row r="267" spans="1:11">
      <c r="A267" t="s">
        <v>307</v>
      </c>
      <c r="B267">
        <v>858</v>
      </c>
      <c r="C267" t="s">
        <v>545</v>
      </c>
      <c r="D267" t="s">
        <v>546</v>
      </c>
      <c r="E267">
        <v>180632</v>
      </c>
      <c r="F267">
        <v>0</v>
      </c>
      <c r="G267" t="s">
        <v>310</v>
      </c>
      <c r="H267" t="s">
        <v>311</v>
      </c>
      <c r="I267">
        <v>2023</v>
      </c>
      <c r="J267" t="s">
        <v>312</v>
      </c>
      <c r="K267">
        <v>3.032</v>
      </c>
    </row>
    <row r="268" spans="1:11">
      <c r="A268" t="s">
        <v>307</v>
      </c>
      <c r="B268">
        <v>860</v>
      </c>
      <c r="C268" t="s">
        <v>463</v>
      </c>
      <c r="D268" t="s">
        <v>464</v>
      </c>
      <c r="E268">
        <v>180632</v>
      </c>
      <c r="F268">
        <v>0</v>
      </c>
      <c r="G268" t="s">
        <v>310</v>
      </c>
      <c r="H268" t="s">
        <v>311</v>
      </c>
      <c r="I268">
        <v>2023</v>
      </c>
      <c r="J268" t="s">
        <v>312</v>
      </c>
      <c r="K268">
        <v>1425.1969200000001</v>
      </c>
    </row>
    <row r="269" spans="1:11">
      <c r="A269" t="s">
        <v>307</v>
      </c>
      <c r="B269">
        <v>894</v>
      </c>
      <c r="C269" t="s">
        <v>547</v>
      </c>
      <c r="D269" t="s">
        <v>548</v>
      </c>
      <c r="E269">
        <v>180632</v>
      </c>
      <c r="F269">
        <v>0</v>
      </c>
      <c r="G269" t="s">
        <v>310</v>
      </c>
      <c r="H269" t="s">
        <v>311</v>
      </c>
      <c r="I269">
        <v>2023</v>
      </c>
      <c r="J269" t="s">
        <v>312</v>
      </c>
      <c r="K269">
        <v>6.9425569999999999</v>
      </c>
    </row>
    <row r="270" spans="1:11">
      <c r="A270" t="s">
        <v>307</v>
      </c>
      <c r="B270">
        <v>8</v>
      </c>
      <c r="C270" t="s">
        <v>308</v>
      </c>
      <c r="D270" t="s">
        <v>309</v>
      </c>
      <c r="E270">
        <v>180631</v>
      </c>
      <c r="F270">
        <v>0</v>
      </c>
      <c r="G270" t="s">
        <v>310</v>
      </c>
      <c r="H270" t="s">
        <v>311</v>
      </c>
      <c r="I270">
        <v>2023</v>
      </c>
      <c r="J270" t="s">
        <v>312</v>
      </c>
      <c r="K270">
        <v>151.63724199999999</v>
      </c>
    </row>
    <row r="271" spans="1:11">
      <c r="A271" t="s">
        <v>307</v>
      </c>
      <c r="B271">
        <v>24</v>
      </c>
      <c r="C271" t="s">
        <v>475</v>
      </c>
      <c r="D271" t="s">
        <v>476</v>
      </c>
      <c r="E271">
        <v>180631</v>
      </c>
      <c r="F271">
        <v>0</v>
      </c>
      <c r="G271" t="s">
        <v>310</v>
      </c>
      <c r="H271" t="s">
        <v>311</v>
      </c>
      <c r="I271">
        <v>2023</v>
      </c>
      <c r="J271" t="s">
        <v>312</v>
      </c>
      <c r="K271">
        <v>40.260936000000001</v>
      </c>
    </row>
    <row r="272" spans="1:11">
      <c r="A272" t="s">
        <v>307</v>
      </c>
      <c r="B272">
        <v>32</v>
      </c>
      <c r="C272" t="s">
        <v>315</v>
      </c>
      <c r="D272" t="s">
        <v>316</v>
      </c>
      <c r="E272">
        <v>180631</v>
      </c>
      <c r="F272">
        <v>0</v>
      </c>
      <c r="G272" t="s">
        <v>310</v>
      </c>
      <c r="H272" t="s">
        <v>311</v>
      </c>
      <c r="I272">
        <v>2023</v>
      </c>
      <c r="J272" t="s">
        <v>312</v>
      </c>
      <c r="K272">
        <v>938.98625000000004</v>
      </c>
    </row>
    <row r="273" spans="1:11">
      <c r="A273" t="s">
        <v>307</v>
      </c>
      <c r="B273">
        <v>36</v>
      </c>
      <c r="C273" t="s">
        <v>317</v>
      </c>
      <c r="D273" t="s">
        <v>318</v>
      </c>
      <c r="E273">
        <v>180631</v>
      </c>
      <c r="F273">
        <v>0</v>
      </c>
      <c r="G273" t="s">
        <v>310</v>
      </c>
      <c r="H273" t="s">
        <v>311</v>
      </c>
      <c r="I273">
        <v>2023</v>
      </c>
      <c r="J273" t="s">
        <v>312</v>
      </c>
      <c r="K273">
        <v>32562.220241999999</v>
      </c>
    </row>
    <row r="274" spans="1:11">
      <c r="A274" t="s">
        <v>307</v>
      </c>
      <c r="B274">
        <v>40</v>
      </c>
      <c r="C274" t="s">
        <v>319</v>
      </c>
      <c r="D274" t="s">
        <v>320</v>
      </c>
      <c r="E274">
        <v>180631</v>
      </c>
      <c r="F274">
        <v>0</v>
      </c>
      <c r="G274" t="s">
        <v>310</v>
      </c>
      <c r="H274" t="s">
        <v>311</v>
      </c>
      <c r="I274">
        <v>2023</v>
      </c>
      <c r="J274" t="s">
        <v>312</v>
      </c>
      <c r="K274">
        <v>257360.20283699999</v>
      </c>
    </row>
    <row r="275" spans="1:11">
      <c r="A275" t="s">
        <v>307</v>
      </c>
      <c r="B275">
        <v>48</v>
      </c>
      <c r="C275" t="s">
        <v>477</v>
      </c>
      <c r="D275" t="s">
        <v>478</v>
      </c>
      <c r="E275">
        <v>180631</v>
      </c>
      <c r="F275">
        <v>0</v>
      </c>
      <c r="G275" t="s">
        <v>310</v>
      </c>
      <c r="H275" t="s">
        <v>311</v>
      </c>
      <c r="I275">
        <v>2023</v>
      </c>
      <c r="J275" t="s">
        <v>312</v>
      </c>
      <c r="K275">
        <v>1026.681885</v>
      </c>
    </row>
    <row r="276" spans="1:11">
      <c r="A276" t="s">
        <v>307</v>
      </c>
      <c r="B276">
        <v>51</v>
      </c>
      <c r="C276" t="s">
        <v>321</v>
      </c>
      <c r="D276" t="s">
        <v>322</v>
      </c>
      <c r="E276">
        <v>180631</v>
      </c>
      <c r="F276">
        <v>0</v>
      </c>
      <c r="G276" t="s">
        <v>310</v>
      </c>
      <c r="H276" t="s">
        <v>311</v>
      </c>
      <c r="I276">
        <v>2023</v>
      </c>
      <c r="J276" t="s">
        <v>312</v>
      </c>
      <c r="K276">
        <v>2050.5866900000001</v>
      </c>
    </row>
    <row r="277" spans="1:11">
      <c r="A277" t="s">
        <v>307</v>
      </c>
      <c r="B277">
        <v>52</v>
      </c>
      <c r="C277" t="s">
        <v>323</v>
      </c>
      <c r="D277" t="s">
        <v>324</v>
      </c>
      <c r="E277">
        <v>180631</v>
      </c>
      <c r="F277">
        <v>0</v>
      </c>
      <c r="G277" t="s">
        <v>310</v>
      </c>
      <c r="H277" t="s">
        <v>311</v>
      </c>
      <c r="I277">
        <v>2023</v>
      </c>
      <c r="J277" t="s">
        <v>312</v>
      </c>
      <c r="K277">
        <v>202.38550000000001</v>
      </c>
    </row>
    <row r="278" spans="1:11">
      <c r="A278" t="s">
        <v>307</v>
      </c>
      <c r="B278">
        <v>56</v>
      </c>
      <c r="C278" t="s">
        <v>325</v>
      </c>
      <c r="D278" t="s">
        <v>326</v>
      </c>
      <c r="E278">
        <v>180631</v>
      </c>
      <c r="F278">
        <v>0</v>
      </c>
      <c r="G278" t="s">
        <v>310</v>
      </c>
      <c r="H278" t="s">
        <v>311</v>
      </c>
      <c r="I278">
        <v>2023</v>
      </c>
      <c r="J278" t="s">
        <v>312</v>
      </c>
      <c r="K278">
        <v>162479.88456800001</v>
      </c>
    </row>
    <row r="279" spans="1:11">
      <c r="A279" t="s">
        <v>307</v>
      </c>
      <c r="B279">
        <v>68</v>
      </c>
      <c r="C279" t="s">
        <v>327</v>
      </c>
      <c r="D279" t="s">
        <v>328</v>
      </c>
      <c r="E279">
        <v>180631</v>
      </c>
      <c r="F279">
        <v>0</v>
      </c>
      <c r="G279" t="s">
        <v>310</v>
      </c>
      <c r="H279" t="s">
        <v>311</v>
      </c>
      <c r="I279">
        <v>2023</v>
      </c>
      <c r="J279" t="s">
        <v>312</v>
      </c>
      <c r="K279">
        <v>353.32346000000001</v>
      </c>
    </row>
    <row r="280" spans="1:11">
      <c r="A280" t="s">
        <v>307</v>
      </c>
      <c r="B280">
        <v>70</v>
      </c>
      <c r="C280" t="s">
        <v>329</v>
      </c>
      <c r="D280" t="s">
        <v>330</v>
      </c>
      <c r="E280">
        <v>180631</v>
      </c>
      <c r="F280">
        <v>0</v>
      </c>
      <c r="G280" t="s">
        <v>310</v>
      </c>
      <c r="H280" t="s">
        <v>311</v>
      </c>
      <c r="I280">
        <v>2023</v>
      </c>
      <c r="J280" t="s">
        <v>312</v>
      </c>
      <c r="K280">
        <v>313.42227200000002</v>
      </c>
    </row>
    <row r="281" spans="1:11">
      <c r="A281" t="s">
        <v>307</v>
      </c>
      <c r="B281">
        <v>72</v>
      </c>
      <c r="C281" t="s">
        <v>479</v>
      </c>
      <c r="D281" t="s">
        <v>480</v>
      </c>
      <c r="E281">
        <v>180631</v>
      </c>
      <c r="F281">
        <v>0</v>
      </c>
      <c r="G281" t="s">
        <v>310</v>
      </c>
      <c r="H281" t="s">
        <v>311</v>
      </c>
      <c r="I281">
        <v>2023</v>
      </c>
      <c r="J281" t="s">
        <v>312</v>
      </c>
      <c r="K281">
        <v>0.20276</v>
      </c>
    </row>
    <row r="282" spans="1:11">
      <c r="A282" t="s">
        <v>307</v>
      </c>
      <c r="B282">
        <v>76</v>
      </c>
      <c r="C282" t="s">
        <v>331</v>
      </c>
      <c r="D282" t="s">
        <v>332</v>
      </c>
      <c r="E282">
        <v>180631</v>
      </c>
      <c r="F282">
        <v>0</v>
      </c>
      <c r="G282" t="s">
        <v>310</v>
      </c>
      <c r="H282" t="s">
        <v>311</v>
      </c>
      <c r="I282">
        <v>2023</v>
      </c>
      <c r="J282" t="s">
        <v>312</v>
      </c>
      <c r="K282">
        <v>35797.173999999999</v>
      </c>
    </row>
    <row r="283" spans="1:11">
      <c r="A283" t="s">
        <v>307</v>
      </c>
      <c r="B283">
        <v>96</v>
      </c>
      <c r="C283" t="s">
        <v>481</v>
      </c>
      <c r="D283" t="s">
        <v>482</v>
      </c>
      <c r="E283">
        <v>180631</v>
      </c>
      <c r="F283">
        <v>0</v>
      </c>
      <c r="G283" t="s">
        <v>310</v>
      </c>
      <c r="H283" t="s">
        <v>311</v>
      </c>
      <c r="I283">
        <v>2023</v>
      </c>
      <c r="J283" t="s">
        <v>312</v>
      </c>
      <c r="K283">
        <v>71.996476999999999</v>
      </c>
    </row>
    <row r="284" spans="1:11">
      <c r="A284" t="s">
        <v>307</v>
      </c>
      <c r="B284">
        <v>97</v>
      </c>
      <c r="C284" t="s">
        <v>333</v>
      </c>
      <c r="D284" t="s">
        <v>334</v>
      </c>
      <c r="E284">
        <v>180631</v>
      </c>
      <c r="F284">
        <v>0</v>
      </c>
      <c r="G284" t="s">
        <v>310</v>
      </c>
      <c r="H284" t="s">
        <v>311</v>
      </c>
      <c r="I284">
        <v>2023</v>
      </c>
      <c r="J284" t="s">
        <v>312</v>
      </c>
      <c r="K284">
        <v>1730591.2835659999</v>
      </c>
    </row>
    <row r="285" spans="1:11">
      <c r="A285" t="s">
        <v>307</v>
      </c>
      <c r="B285">
        <v>100</v>
      </c>
      <c r="C285" t="s">
        <v>335</v>
      </c>
      <c r="D285" t="s">
        <v>336</v>
      </c>
      <c r="E285">
        <v>180631</v>
      </c>
      <c r="F285">
        <v>0</v>
      </c>
      <c r="G285" t="s">
        <v>310</v>
      </c>
      <c r="H285" t="s">
        <v>311</v>
      </c>
      <c r="I285">
        <v>2023</v>
      </c>
      <c r="J285" t="s">
        <v>312</v>
      </c>
      <c r="K285">
        <v>72393.988532000003</v>
      </c>
    </row>
    <row r="286" spans="1:11">
      <c r="A286" t="s">
        <v>307</v>
      </c>
      <c r="B286">
        <v>124</v>
      </c>
      <c r="C286" t="s">
        <v>337</v>
      </c>
      <c r="D286" t="s">
        <v>338</v>
      </c>
      <c r="E286">
        <v>180631</v>
      </c>
      <c r="F286">
        <v>0</v>
      </c>
      <c r="G286" t="s">
        <v>310</v>
      </c>
      <c r="H286" t="s">
        <v>311</v>
      </c>
      <c r="I286">
        <v>2023</v>
      </c>
      <c r="J286" t="s">
        <v>312</v>
      </c>
      <c r="K286">
        <v>331089.136627</v>
      </c>
    </row>
    <row r="287" spans="1:11">
      <c r="A287" t="s">
        <v>307</v>
      </c>
      <c r="B287">
        <v>132</v>
      </c>
      <c r="C287" t="s">
        <v>485</v>
      </c>
      <c r="D287" t="s">
        <v>486</v>
      </c>
      <c r="E287">
        <v>180631</v>
      </c>
      <c r="F287">
        <v>0</v>
      </c>
      <c r="G287" t="s">
        <v>310</v>
      </c>
      <c r="H287" t="s">
        <v>311</v>
      </c>
      <c r="I287">
        <v>2023</v>
      </c>
      <c r="J287" t="s">
        <v>312</v>
      </c>
      <c r="K287">
        <v>47.301056000000003</v>
      </c>
    </row>
    <row r="288" spans="1:11">
      <c r="A288" t="s">
        <v>307</v>
      </c>
      <c r="B288">
        <v>144</v>
      </c>
      <c r="C288" t="s">
        <v>339</v>
      </c>
      <c r="D288" t="s">
        <v>340</v>
      </c>
      <c r="E288">
        <v>180631</v>
      </c>
      <c r="F288">
        <v>0</v>
      </c>
      <c r="G288" t="s">
        <v>310</v>
      </c>
      <c r="H288" t="s">
        <v>311</v>
      </c>
      <c r="I288">
        <v>2023</v>
      </c>
      <c r="J288" t="s">
        <v>312</v>
      </c>
      <c r="K288">
        <v>11.582361000000001</v>
      </c>
    </row>
    <row r="289" spans="1:11">
      <c r="A289" t="s">
        <v>307</v>
      </c>
      <c r="B289">
        <v>152</v>
      </c>
      <c r="C289" t="s">
        <v>341</v>
      </c>
      <c r="D289" t="s">
        <v>342</v>
      </c>
      <c r="E289">
        <v>180631</v>
      </c>
      <c r="F289">
        <v>0</v>
      </c>
      <c r="G289" t="s">
        <v>310</v>
      </c>
      <c r="H289" t="s">
        <v>311</v>
      </c>
      <c r="I289">
        <v>2023</v>
      </c>
      <c r="J289" t="s">
        <v>312</v>
      </c>
      <c r="K289">
        <v>2422.4514559999998</v>
      </c>
    </row>
    <row r="290" spans="1:11">
      <c r="A290" t="s">
        <v>307</v>
      </c>
      <c r="B290">
        <v>156</v>
      </c>
      <c r="C290" t="s">
        <v>343</v>
      </c>
      <c r="D290" t="s">
        <v>344</v>
      </c>
      <c r="E290">
        <v>180631</v>
      </c>
      <c r="F290">
        <v>0</v>
      </c>
      <c r="G290" t="s">
        <v>310</v>
      </c>
      <c r="H290" t="s">
        <v>311</v>
      </c>
      <c r="I290">
        <v>2023</v>
      </c>
      <c r="J290" t="s">
        <v>312</v>
      </c>
      <c r="K290">
        <v>69789.951000000001</v>
      </c>
    </row>
    <row r="291" spans="1:11">
      <c r="A291" t="s">
        <v>307</v>
      </c>
      <c r="B291">
        <v>170</v>
      </c>
      <c r="C291" t="s">
        <v>487</v>
      </c>
      <c r="D291" t="s">
        <v>488</v>
      </c>
      <c r="E291">
        <v>180631</v>
      </c>
      <c r="F291">
        <v>0</v>
      </c>
      <c r="G291" t="s">
        <v>310</v>
      </c>
      <c r="H291" t="s">
        <v>311</v>
      </c>
      <c r="I291">
        <v>2023</v>
      </c>
      <c r="J291" t="s">
        <v>312</v>
      </c>
      <c r="K291">
        <v>10822.936530000001</v>
      </c>
    </row>
    <row r="292" spans="1:11">
      <c r="A292" t="s">
        <v>307</v>
      </c>
      <c r="B292">
        <v>188</v>
      </c>
      <c r="C292" t="s">
        <v>489</v>
      </c>
      <c r="D292" t="s">
        <v>490</v>
      </c>
      <c r="E292">
        <v>180631</v>
      </c>
      <c r="F292">
        <v>0</v>
      </c>
      <c r="G292" t="s">
        <v>310</v>
      </c>
      <c r="H292" t="s">
        <v>311</v>
      </c>
      <c r="I292">
        <v>2023</v>
      </c>
      <c r="J292" t="s">
        <v>312</v>
      </c>
      <c r="K292">
        <v>858.03864999999996</v>
      </c>
    </row>
    <row r="293" spans="1:11">
      <c r="A293" t="s">
        <v>307</v>
      </c>
      <c r="B293">
        <v>191</v>
      </c>
      <c r="C293" t="s">
        <v>345</v>
      </c>
      <c r="D293" t="s">
        <v>346</v>
      </c>
      <c r="E293">
        <v>180631</v>
      </c>
      <c r="F293">
        <v>0</v>
      </c>
      <c r="G293" t="s">
        <v>310</v>
      </c>
      <c r="H293" t="s">
        <v>311</v>
      </c>
      <c r="I293">
        <v>2023</v>
      </c>
      <c r="J293" t="s">
        <v>312</v>
      </c>
      <c r="K293">
        <v>190228.35200000001</v>
      </c>
    </row>
    <row r="294" spans="1:11">
      <c r="A294" t="s">
        <v>307</v>
      </c>
      <c r="B294">
        <v>196</v>
      </c>
      <c r="C294" t="s">
        <v>347</v>
      </c>
      <c r="D294" t="s">
        <v>348</v>
      </c>
      <c r="E294">
        <v>180631</v>
      </c>
      <c r="F294">
        <v>0</v>
      </c>
      <c r="G294" t="s">
        <v>310</v>
      </c>
      <c r="H294" t="s">
        <v>311</v>
      </c>
      <c r="I294">
        <v>2023</v>
      </c>
      <c r="J294" t="s">
        <v>312</v>
      </c>
      <c r="K294">
        <v>59.919581999999998</v>
      </c>
    </row>
    <row r="295" spans="1:11">
      <c r="A295" t="s">
        <v>307</v>
      </c>
      <c r="B295">
        <v>203</v>
      </c>
      <c r="C295" t="s">
        <v>349</v>
      </c>
      <c r="D295" t="s">
        <v>350</v>
      </c>
      <c r="E295">
        <v>180631</v>
      </c>
      <c r="F295">
        <v>0</v>
      </c>
      <c r="G295" t="s">
        <v>310</v>
      </c>
      <c r="H295" t="s">
        <v>311</v>
      </c>
      <c r="I295">
        <v>2023</v>
      </c>
      <c r="J295" t="s">
        <v>312</v>
      </c>
      <c r="K295">
        <v>75263.66</v>
      </c>
    </row>
    <row r="296" spans="1:11">
      <c r="A296" t="s">
        <v>307</v>
      </c>
      <c r="B296">
        <v>208</v>
      </c>
      <c r="C296" t="s">
        <v>351</v>
      </c>
      <c r="D296" t="s">
        <v>352</v>
      </c>
      <c r="E296">
        <v>180631</v>
      </c>
      <c r="F296">
        <v>0</v>
      </c>
      <c r="G296" t="s">
        <v>310</v>
      </c>
      <c r="H296" t="s">
        <v>311</v>
      </c>
      <c r="I296">
        <v>2023</v>
      </c>
      <c r="J296" t="s">
        <v>312</v>
      </c>
      <c r="K296">
        <v>48260.613786000002</v>
      </c>
    </row>
    <row r="297" spans="1:11">
      <c r="A297" t="s">
        <v>307</v>
      </c>
      <c r="B297">
        <v>214</v>
      </c>
      <c r="C297" t="s">
        <v>353</v>
      </c>
      <c r="D297" t="s">
        <v>354</v>
      </c>
      <c r="E297">
        <v>180631</v>
      </c>
      <c r="F297">
        <v>0</v>
      </c>
      <c r="G297" t="s">
        <v>310</v>
      </c>
      <c r="H297" t="s">
        <v>311</v>
      </c>
      <c r="I297">
        <v>2023</v>
      </c>
      <c r="J297" t="s">
        <v>312</v>
      </c>
      <c r="K297">
        <v>93.638368</v>
      </c>
    </row>
    <row r="298" spans="1:11">
      <c r="A298" t="s">
        <v>307</v>
      </c>
      <c r="B298">
        <v>218</v>
      </c>
      <c r="C298" t="s">
        <v>355</v>
      </c>
      <c r="D298" t="s">
        <v>356</v>
      </c>
      <c r="E298">
        <v>180631</v>
      </c>
      <c r="F298">
        <v>0</v>
      </c>
      <c r="G298" t="s">
        <v>310</v>
      </c>
      <c r="H298" t="s">
        <v>311</v>
      </c>
      <c r="I298">
        <v>2023</v>
      </c>
      <c r="J298" t="s">
        <v>312</v>
      </c>
      <c r="K298">
        <v>343.66449999999998</v>
      </c>
    </row>
    <row r="299" spans="1:11">
      <c r="A299" t="s">
        <v>307</v>
      </c>
      <c r="B299">
        <v>222</v>
      </c>
      <c r="C299" t="s">
        <v>357</v>
      </c>
      <c r="D299" t="s">
        <v>358</v>
      </c>
      <c r="E299">
        <v>180631</v>
      </c>
      <c r="F299">
        <v>0</v>
      </c>
      <c r="G299" t="s">
        <v>310</v>
      </c>
      <c r="H299" t="s">
        <v>311</v>
      </c>
      <c r="I299">
        <v>2023</v>
      </c>
      <c r="J299" t="s">
        <v>312</v>
      </c>
      <c r="K299">
        <v>10.429</v>
      </c>
    </row>
    <row r="300" spans="1:11">
      <c r="A300" t="s">
        <v>307</v>
      </c>
      <c r="B300">
        <v>233</v>
      </c>
      <c r="C300" t="s">
        <v>359</v>
      </c>
      <c r="D300" t="s">
        <v>360</v>
      </c>
      <c r="E300">
        <v>180631</v>
      </c>
      <c r="F300">
        <v>0</v>
      </c>
      <c r="G300" t="s">
        <v>310</v>
      </c>
      <c r="H300" t="s">
        <v>311</v>
      </c>
      <c r="I300">
        <v>2023</v>
      </c>
      <c r="J300" t="s">
        <v>312</v>
      </c>
      <c r="K300">
        <v>2498.6112400000002</v>
      </c>
    </row>
    <row r="301" spans="1:11">
      <c r="A301" t="s">
        <v>307</v>
      </c>
      <c r="B301">
        <v>242</v>
      </c>
      <c r="C301" t="s">
        <v>465</v>
      </c>
      <c r="D301" t="s">
        <v>466</v>
      </c>
      <c r="E301">
        <v>180631</v>
      </c>
      <c r="F301">
        <v>0</v>
      </c>
      <c r="G301" t="s">
        <v>310</v>
      </c>
      <c r="H301" t="s">
        <v>311</v>
      </c>
      <c r="I301">
        <v>2023</v>
      </c>
      <c r="J301" t="s">
        <v>312</v>
      </c>
      <c r="K301">
        <v>12.922393</v>
      </c>
    </row>
    <row r="302" spans="1:11">
      <c r="A302" t="s">
        <v>307</v>
      </c>
      <c r="B302">
        <v>246</v>
      </c>
      <c r="C302" t="s">
        <v>361</v>
      </c>
      <c r="D302" t="s">
        <v>362</v>
      </c>
      <c r="E302">
        <v>180631</v>
      </c>
      <c r="F302">
        <v>0</v>
      </c>
      <c r="G302" t="s">
        <v>310</v>
      </c>
      <c r="H302" t="s">
        <v>311</v>
      </c>
      <c r="I302">
        <v>2023</v>
      </c>
      <c r="J302" t="s">
        <v>312</v>
      </c>
      <c r="K302">
        <v>10662.176852000001</v>
      </c>
    </row>
    <row r="303" spans="1:11">
      <c r="A303" t="s">
        <v>307</v>
      </c>
      <c r="B303">
        <v>251</v>
      </c>
      <c r="C303" t="s">
        <v>363</v>
      </c>
      <c r="D303" t="s">
        <v>364</v>
      </c>
      <c r="E303">
        <v>180631</v>
      </c>
      <c r="F303">
        <v>0</v>
      </c>
      <c r="G303" t="s">
        <v>310</v>
      </c>
      <c r="H303" t="s">
        <v>311</v>
      </c>
      <c r="I303">
        <v>2023</v>
      </c>
      <c r="J303" t="s">
        <v>312</v>
      </c>
      <c r="K303">
        <v>73546.250167000006</v>
      </c>
    </row>
    <row r="304" spans="1:11">
      <c r="A304" t="s">
        <v>307</v>
      </c>
      <c r="B304">
        <v>266</v>
      </c>
      <c r="C304" t="s">
        <v>491</v>
      </c>
      <c r="D304" t="s">
        <v>492</v>
      </c>
      <c r="E304">
        <v>180631</v>
      </c>
      <c r="F304">
        <v>0</v>
      </c>
      <c r="G304" t="s">
        <v>310</v>
      </c>
      <c r="H304" t="s">
        <v>311</v>
      </c>
      <c r="I304">
        <v>2023</v>
      </c>
      <c r="J304" t="s">
        <v>312</v>
      </c>
      <c r="K304">
        <v>0.81382399999999999</v>
      </c>
    </row>
    <row r="305" spans="1:11">
      <c r="A305" t="s">
        <v>307</v>
      </c>
      <c r="B305">
        <v>268</v>
      </c>
      <c r="C305" t="s">
        <v>365</v>
      </c>
      <c r="D305" t="s">
        <v>366</v>
      </c>
      <c r="E305">
        <v>180631</v>
      </c>
      <c r="F305">
        <v>0</v>
      </c>
      <c r="G305" t="s">
        <v>310</v>
      </c>
      <c r="H305" t="s">
        <v>311</v>
      </c>
      <c r="I305">
        <v>2023</v>
      </c>
      <c r="J305" t="s">
        <v>312</v>
      </c>
      <c r="K305">
        <v>2778.2615970000002</v>
      </c>
    </row>
    <row r="306" spans="1:11">
      <c r="A306" t="s">
        <v>307</v>
      </c>
      <c r="B306">
        <v>276</v>
      </c>
      <c r="C306" t="s">
        <v>367</v>
      </c>
      <c r="D306" t="s">
        <v>368</v>
      </c>
      <c r="E306">
        <v>180631</v>
      </c>
      <c r="F306">
        <v>0</v>
      </c>
      <c r="G306" t="s">
        <v>310</v>
      </c>
      <c r="H306" t="s">
        <v>311</v>
      </c>
      <c r="I306">
        <v>2023</v>
      </c>
      <c r="J306" t="s">
        <v>312</v>
      </c>
      <c r="K306">
        <v>1315852.5362239999</v>
      </c>
    </row>
    <row r="307" spans="1:11">
      <c r="A307" t="s">
        <v>307</v>
      </c>
      <c r="B307">
        <v>288</v>
      </c>
      <c r="C307" t="s">
        <v>493</v>
      </c>
      <c r="D307" t="s">
        <v>494</v>
      </c>
      <c r="E307">
        <v>180631</v>
      </c>
      <c r="F307">
        <v>0</v>
      </c>
      <c r="G307" t="s">
        <v>310</v>
      </c>
      <c r="H307" t="s">
        <v>311</v>
      </c>
      <c r="I307">
        <v>2023</v>
      </c>
      <c r="J307" t="s">
        <v>312</v>
      </c>
      <c r="K307">
        <v>96.01294</v>
      </c>
    </row>
    <row r="308" spans="1:11">
      <c r="A308" t="s">
        <v>307</v>
      </c>
      <c r="B308">
        <v>300</v>
      </c>
      <c r="C308" t="s">
        <v>369</v>
      </c>
      <c r="D308" t="s">
        <v>370</v>
      </c>
      <c r="E308">
        <v>180631</v>
      </c>
      <c r="F308">
        <v>0</v>
      </c>
      <c r="G308" t="s">
        <v>310</v>
      </c>
      <c r="H308" t="s">
        <v>311</v>
      </c>
      <c r="I308">
        <v>2023</v>
      </c>
      <c r="J308" t="s">
        <v>312</v>
      </c>
      <c r="K308">
        <v>7205.6584229999999</v>
      </c>
    </row>
    <row r="309" spans="1:11">
      <c r="A309" t="s">
        <v>307</v>
      </c>
      <c r="B309">
        <v>320</v>
      </c>
      <c r="C309" t="s">
        <v>371</v>
      </c>
      <c r="D309" t="s">
        <v>372</v>
      </c>
      <c r="E309">
        <v>180631</v>
      </c>
      <c r="F309">
        <v>0</v>
      </c>
      <c r="G309" t="s">
        <v>310</v>
      </c>
      <c r="H309" t="s">
        <v>311</v>
      </c>
      <c r="I309">
        <v>2023</v>
      </c>
      <c r="J309" t="s">
        <v>312</v>
      </c>
      <c r="K309">
        <v>163.45599999999999</v>
      </c>
    </row>
    <row r="310" spans="1:11">
      <c r="A310" t="s">
        <v>307</v>
      </c>
      <c r="B310">
        <v>340</v>
      </c>
      <c r="C310" t="s">
        <v>495</v>
      </c>
      <c r="D310" t="s">
        <v>496</v>
      </c>
      <c r="E310">
        <v>180631</v>
      </c>
      <c r="F310">
        <v>0</v>
      </c>
      <c r="G310" t="s">
        <v>310</v>
      </c>
      <c r="H310" t="s">
        <v>311</v>
      </c>
      <c r="I310">
        <v>2023</v>
      </c>
      <c r="J310" t="s">
        <v>312</v>
      </c>
      <c r="K310">
        <v>4.5716999999999999</v>
      </c>
    </row>
    <row r="311" spans="1:11">
      <c r="A311" t="s">
        <v>307</v>
      </c>
      <c r="B311">
        <v>344</v>
      </c>
      <c r="C311" t="s">
        <v>375</v>
      </c>
      <c r="D311" t="s">
        <v>376</v>
      </c>
      <c r="E311">
        <v>180631</v>
      </c>
      <c r="F311">
        <v>0</v>
      </c>
      <c r="G311" t="s">
        <v>310</v>
      </c>
      <c r="H311" t="s">
        <v>311</v>
      </c>
      <c r="I311">
        <v>2023</v>
      </c>
      <c r="J311" t="s">
        <v>312</v>
      </c>
      <c r="K311">
        <v>6242.6102510000001</v>
      </c>
    </row>
    <row r="312" spans="1:11">
      <c r="A312" t="s">
        <v>307</v>
      </c>
      <c r="B312">
        <v>348</v>
      </c>
      <c r="C312" t="s">
        <v>377</v>
      </c>
      <c r="D312" t="s">
        <v>378</v>
      </c>
      <c r="E312">
        <v>180631</v>
      </c>
      <c r="F312">
        <v>0</v>
      </c>
      <c r="G312" t="s">
        <v>310</v>
      </c>
      <c r="H312" t="s">
        <v>311</v>
      </c>
      <c r="I312">
        <v>2023</v>
      </c>
      <c r="J312" t="s">
        <v>312</v>
      </c>
      <c r="K312">
        <v>92194.61</v>
      </c>
    </row>
    <row r="313" spans="1:11">
      <c r="A313" t="s">
        <v>307</v>
      </c>
      <c r="B313">
        <v>352</v>
      </c>
      <c r="C313" t="s">
        <v>379</v>
      </c>
      <c r="D313" t="s">
        <v>380</v>
      </c>
      <c r="E313">
        <v>180631</v>
      </c>
      <c r="F313">
        <v>0</v>
      </c>
      <c r="G313" t="s">
        <v>310</v>
      </c>
      <c r="H313" t="s">
        <v>311</v>
      </c>
      <c r="I313">
        <v>2023</v>
      </c>
      <c r="J313" t="s">
        <v>312</v>
      </c>
      <c r="K313">
        <v>1275.9836299999999</v>
      </c>
    </row>
    <row r="314" spans="1:11">
      <c r="A314" t="s">
        <v>307</v>
      </c>
      <c r="B314">
        <v>360</v>
      </c>
      <c r="C314" t="s">
        <v>497</v>
      </c>
      <c r="D314" t="s">
        <v>498</v>
      </c>
      <c r="E314">
        <v>180631</v>
      </c>
      <c r="F314">
        <v>0</v>
      </c>
      <c r="G314" t="s">
        <v>310</v>
      </c>
      <c r="H314" t="s">
        <v>311</v>
      </c>
      <c r="I314">
        <v>2023</v>
      </c>
      <c r="J314" t="s">
        <v>312</v>
      </c>
      <c r="K314">
        <v>3926.8980879999999</v>
      </c>
    </row>
    <row r="315" spans="1:11">
      <c r="A315" t="s">
        <v>307</v>
      </c>
      <c r="B315">
        <v>372</v>
      </c>
      <c r="C315" t="s">
        <v>381</v>
      </c>
      <c r="D315" t="s">
        <v>382</v>
      </c>
      <c r="E315">
        <v>180631</v>
      </c>
      <c r="F315">
        <v>0</v>
      </c>
      <c r="G315" t="s">
        <v>310</v>
      </c>
      <c r="H315" t="s">
        <v>311</v>
      </c>
      <c r="I315">
        <v>2023</v>
      </c>
      <c r="J315" t="s">
        <v>312</v>
      </c>
      <c r="K315">
        <v>39730.778609000001</v>
      </c>
    </row>
    <row r="316" spans="1:11">
      <c r="A316" t="s">
        <v>307</v>
      </c>
      <c r="B316">
        <v>376</v>
      </c>
      <c r="C316" t="s">
        <v>383</v>
      </c>
      <c r="D316" t="s">
        <v>384</v>
      </c>
      <c r="E316">
        <v>180631</v>
      </c>
      <c r="F316">
        <v>0</v>
      </c>
      <c r="G316" t="s">
        <v>310</v>
      </c>
      <c r="H316" t="s">
        <v>311</v>
      </c>
      <c r="I316">
        <v>2023</v>
      </c>
      <c r="J316" t="s">
        <v>312</v>
      </c>
      <c r="K316">
        <v>469.09300000000002</v>
      </c>
    </row>
    <row r="317" spans="1:11">
      <c r="A317" t="s">
        <v>307</v>
      </c>
      <c r="B317">
        <v>380</v>
      </c>
      <c r="C317" t="s">
        <v>385</v>
      </c>
      <c r="D317" t="s">
        <v>386</v>
      </c>
      <c r="E317">
        <v>180631</v>
      </c>
      <c r="F317">
        <v>0</v>
      </c>
      <c r="G317" t="s">
        <v>310</v>
      </c>
      <c r="H317" t="s">
        <v>311</v>
      </c>
      <c r="I317">
        <v>2023</v>
      </c>
      <c r="J317" t="s">
        <v>312</v>
      </c>
      <c r="K317">
        <v>225911.419604</v>
      </c>
    </row>
    <row r="318" spans="1:11">
      <c r="A318" t="s">
        <v>307</v>
      </c>
      <c r="B318">
        <v>384</v>
      </c>
      <c r="C318" t="s">
        <v>499</v>
      </c>
      <c r="D318" t="s">
        <v>500</v>
      </c>
      <c r="E318">
        <v>180631</v>
      </c>
      <c r="F318">
        <v>0</v>
      </c>
      <c r="G318" t="s">
        <v>310</v>
      </c>
      <c r="H318" t="s">
        <v>311</v>
      </c>
      <c r="I318">
        <v>2023</v>
      </c>
      <c r="J318" t="s">
        <v>312</v>
      </c>
      <c r="K318">
        <v>6.9682760000000004</v>
      </c>
    </row>
    <row r="319" spans="1:11">
      <c r="A319" t="s">
        <v>307</v>
      </c>
      <c r="B319">
        <v>388</v>
      </c>
      <c r="C319" t="s">
        <v>501</v>
      </c>
      <c r="D319" t="s">
        <v>502</v>
      </c>
      <c r="E319">
        <v>180631</v>
      </c>
      <c r="F319">
        <v>0</v>
      </c>
      <c r="G319" t="s">
        <v>310</v>
      </c>
      <c r="H319" t="s">
        <v>311</v>
      </c>
      <c r="I319">
        <v>2023</v>
      </c>
      <c r="J319" t="s">
        <v>312</v>
      </c>
      <c r="K319">
        <v>0.99089000000000005</v>
      </c>
    </row>
    <row r="320" spans="1:11">
      <c r="A320" t="s">
        <v>307</v>
      </c>
      <c r="B320">
        <v>392</v>
      </c>
      <c r="C320" t="s">
        <v>387</v>
      </c>
      <c r="D320" t="s">
        <v>388</v>
      </c>
      <c r="E320">
        <v>180631</v>
      </c>
      <c r="F320">
        <v>0</v>
      </c>
      <c r="G320" t="s">
        <v>310</v>
      </c>
      <c r="H320" t="s">
        <v>311</v>
      </c>
      <c r="I320">
        <v>2023</v>
      </c>
      <c r="J320" t="s">
        <v>312</v>
      </c>
      <c r="K320">
        <v>27804.880712999999</v>
      </c>
    </row>
    <row r="321" spans="1:11">
      <c r="A321" t="s">
        <v>307</v>
      </c>
      <c r="B321">
        <v>398</v>
      </c>
      <c r="C321" t="s">
        <v>503</v>
      </c>
      <c r="D321" t="s">
        <v>504</v>
      </c>
      <c r="E321">
        <v>180631</v>
      </c>
      <c r="F321">
        <v>0</v>
      </c>
      <c r="G321" t="s">
        <v>310</v>
      </c>
      <c r="H321" t="s">
        <v>311</v>
      </c>
      <c r="I321">
        <v>2023</v>
      </c>
      <c r="J321" t="s">
        <v>312</v>
      </c>
      <c r="K321">
        <v>20086.412530000001</v>
      </c>
    </row>
    <row r="322" spans="1:11">
      <c r="A322" t="s">
        <v>307</v>
      </c>
      <c r="B322">
        <v>400</v>
      </c>
      <c r="C322" t="s">
        <v>505</v>
      </c>
      <c r="D322" t="s">
        <v>506</v>
      </c>
      <c r="E322">
        <v>180631</v>
      </c>
      <c r="F322">
        <v>0</v>
      </c>
      <c r="G322" t="s">
        <v>310</v>
      </c>
      <c r="H322" t="s">
        <v>311</v>
      </c>
      <c r="I322">
        <v>2023</v>
      </c>
      <c r="J322" t="s">
        <v>312</v>
      </c>
      <c r="K322">
        <v>21642.145286999999</v>
      </c>
    </row>
    <row r="323" spans="1:11">
      <c r="A323" t="s">
        <v>307</v>
      </c>
      <c r="B323">
        <v>404</v>
      </c>
      <c r="C323" t="s">
        <v>507</v>
      </c>
      <c r="D323" t="s">
        <v>508</v>
      </c>
      <c r="E323">
        <v>180631</v>
      </c>
      <c r="F323">
        <v>0</v>
      </c>
      <c r="G323" t="s">
        <v>310</v>
      </c>
      <c r="H323" t="s">
        <v>311</v>
      </c>
      <c r="I323">
        <v>2023</v>
      </c>
      <c r="J323" t="s">
        <v>312</v>
      </c>
      <c r="K323">
        <v>370.06543900000003</v>
      </c>
    </row>
    <row r="324" spans="1:11">
      <c r="A324" t="s">
        <v>307</v>
      </c>
      <c r="B324">
        <v>410</v>
      </c>
      <c r="C324" t="s">
        <v>389</v>
      </c>
      <c r="D324" t="s">
        <v>390</v>
      </c>
      <c r="E324">
        <v>180631</v>
      </c>
      <c r="F324">
        <v>0</v>
      </c>
      <c r="G324" t="s">
        <v>310</v>
      </c>
      <c r="H324" t="s">
        <v>311</v>
      </c>
      <c r="I324">
        <v>2023</v>
      </c>
      <c r="J324" t="s">
        <v>312</v>
      </c>
      <c r="K324">
        <v>5122.6509999999998</v>
      </c>
    </row>
    <row r="325" spans="1:11">
      <c r="A325" t="s">
        <v>307</v>
      </c>
      <c r="B325">
        <v>414</v>
      </c>
      <c r="C325" t="s">
        <v>509</v>
      </c>
      <c r="D325" t="s">
        <v>510</v>
      </c>
      <c r="E325">
        <v>180631</v>
      </c>
      <c r="F325">
        <v>0</v>
      </c>
      <c r="G325" t="s">
        <v>310</v>
      </c>
      <c r="H325" t="s">
        <v>311</v>
      </c>
      <c r="I325">
        <v>2023</v>
      </c>
      <c r="J325" t="s">
        <v>312</v>
      </c>
      <c r="K325">
        <v>602.93096500000001</v>
      </c>
    </row>
    <row r="326" spans="1:11">
      <c r="A326" t="s">
        <v>307</v>
      </c>
      <c r="B326">
        <v>417</v>
      </c>
      <c r="C326" t="s">
        <v>391</v>
      </c>
      <c r="D326" t="s">
        <v>392</v>
      </c>
      <c r="E326">
        <v>180631</v>
      </c>
      <c r="F326">
        <v>0</v>
      </c>
      <c r="G326" t="s">
        <v>310</v>
      </c>
      <c r="H326" t="s">
        <v>311</v>
      </c>
      <c r="I326">
        <v>2023</v>
      </c>
      <c r="J326" t="s">
        <v>312</v>
      </c>
      <c r="K326">
        <v>86.658000000000001</v>
      </c>
    </row>
    <row r="327" spans="1:11">
      <c r="A327" t="s">
        <v>307</v>
      </c>
      <c r="B327">
        <v>422</v>
      </c>
      <c r="C327" t="s">
        <v>511</v>
      </c>
      <c r="D327" t="s">
        <v>512</v>
      </c>
      <c r="E327">
        <v>180631</v>
      </c>
      <c r="F327">
        <v>0</v>
      </c>
      <c r="G327" t="s">
        <v>310</v>
      </c>
      <c r="H327" t="s">
        <v>311</v>
      </c>
      <c r="I327">
        <v>2023</v>
      </c>
      <c r="J327" t="s">
        <v>312</v>
      </c>
      <c r="K327">
        <v>13763.236999999999</v>
      </c>
    </row>
    <row r="328" spans="1:11">
      <c r="A328" t="s">
        <v>307</v>
      </c>
      <c r="B328">
        <v>428</v>
      </c>
      <c r="C328" t="s">
        <v>393</v>
      </c>
      <c r="D328" t="s">
        <v>394</v>
      </c>
      <c r="E328">
        <v>180631</v>
      </c>
      <c r="F328">
        <v>0</v>
      </c>
      <c r="G328" t="s">
        <v>310</v>
      </c>
      <c r="H328" t="s">
        <v>311</v>
      </c>
      <c r="I328">
        <v>2023</v>
      </c>
      <c r="J328" t="s">
        <v>312</v>
      </c>
      <c r="K328">
        <v>11357.809937</v>
      </c>
    </row>
    <row r="329" spans="1:11">
      <c r="A329" t="s">
        <v>307</v>
      </c>
      <c r="B329">
        <v>440</v>
      </c>
      <c r="C329" t="s">
        <v>395</v>
      </c>
      <c r="D329" t="s">
        <v>396</v>
      </c>
      <c r="E329">
        <v>180631</v>
      </c>
      <c r="F329">
        <v>0</v>
      </c>
      <c r="G329" t="s">
        <v>310</v>
      </c>
      <c r="H329" t="s">
        <v>311</v>
      </c>
      <c r="I329">
        <v>2023</v>
      </c>
      <c r="J329" t="s">
        <v>312</v>
      </c>
      <c r="K329">
        <v>87889.661999999997</v>
      </c>
    </row>
    <row r="330" spans="1:11">
      <c r="A330" t="s">
        <v>307</v>
      </c>
      <c r="B330">
        <v>442</v>
      </c>
      <c r="C330" t="s">
        <v>397</v>
      </c>
      <c r="D330" t="s">
        <v>398</v>
      </c>
      <c r="E330">
        <v>180631</v>
      </c>
      <c r="F330">
        <v>0</v>
      </c>
      <c r="G330" t="s">
        <v>310</v>
      </c>
      <c r="H330" t="s">
        <v>311</v>
      </c>
      <c r="I330">
        <v>2023</v>
      </c>
      <c r="J330" t="s">
        <v>312</v>
      </c>
      <c r="K330">
        <v>2890.7398549999998</v>
      </c>
    </row>
    <row r="331" spans="1:11">
      <c r="A331" t="s">
        <v>307</v>
      </c>
      <c r="B331">
        <v>446</v>
      </c>
      <c r="C331" t="s">
        <v>399</v>
      </c>
      <c r="D331" t="s">
        <v>400</v>
      </c>
      <c r="E331">
        <v>180631</v>
      </c>
      <c r="F331">
        <v>0</v>
      </c>
      <c r="G331" t="s">
        <v>310</v>
      </c>
      <c r="H331" t="s">
        <v>311</v>
      </c>
      <c r="I331">
        <v>2023</v>
      </c>
      <c r="J331" t="s">
        <v>312</v>
      </c>
      <c r="K331">
        <v>40.442664999999998</v>
      </c>
    </row>
    <row r="332" spans="1:11">
      <c r="A332" t="s">
        <v>307</v>
      </c>
      <c r="B332">
        <v>450</v>
      </c>
      <c r="C332" t="s">
        <v>513</v>
      </c>
      <c r="D332" t="s">
        <v>514</v>
      </c>
      <c r="E332">
        <v>180631</v>
      </c>
      <c r="F332">
        <v>0</v>
      </c>
      <c r="G332" t="s">
        <v>310</v>
      </c>
      <c r="H332" t="s">
        <v>311</v>
      </c>
      <c r="I332">
        <v>2023</v>
      </c>
      <c r="J332" t="s">
        <v>312</v>
      </c>
      <c r="K332">
        <v>4.2702540000000004</v>
      </c>
    </row>
    <row r="333" spans="1:11">
      <c r="A333" t="s">
        <v>307</v>
      </c>
      <c r="B333">
        <v>458</v>
      </c>
      <c r="C333" t="s">
        <v>401</v>
      </c>
      <c r="D333" t="s">
        <v>402</v>
      </c>
      <c r="E333">
        <v>180631</v>
      </c>
      <c r="F333">
        <v>0</v>
      </c>
      <c r="G333" t="s">
        <v>310</v>
      </c>
      <c r="H333" t="s">
        <v>311</v>
      </c>
      <c r="I333">
        <v>2023</v>
      </c>
      <c r="J333" t="s">
        <v>312</v>
      </c>
      <c r="K333">
        <v>60356.006874999999</v>
      </c>
    </row>
    <row r="334" spans="1:11">
      <c r="A334" t="s">
        <v>307</v>
      </c>
      <c r="B334">
        <v>470</v>
      </c>
      <c r="C334" t="s">
        <v>403</v>
      </c>
      <c r="D334" t="s">
        <v>404</v>
      </c>
      <c r="E334">
        <v>180631</v>
      </c>
      <c r="F334">
        <v>0</v>
      </c>
      <c r="G334" t="s">
        <v>310</v>
      </c>
      <c r="H334" t="s">
        <v>311</v>
      </c>
      <c r="I334">
        <v>2023</v>
      </c>
      <c r="J334" t="s">
        <v>312</v>
      </c>
      <c r="K334">
        <v>269.73218900000001</v>
      </c>
    </row>
    <row r="335" spans="1:11">
      <c r="A335" t="s">
        <v>307</v>
      </c>
      <c r="B335">
        <v>480</v>
      </c>
      <c r="C335" t="s">
        <v>467</v>
      </c>
      <c r="D335" t="s">
        <v>468</v>
      </c>
      <c r="E335">
        <v>180631</v>
      </c>
      <c r="F335">
        <v>0</v>
      </c>
      <c r="G335" t="s">
        <v>310</v>
      </c>
      <c r="H335" t="s">
        <v>311</v>
      </c>
      <c r="I335">
        <v>2023</v>
      </c>
      <c r="J335" t="s">
        <v>312</v>
      </c>
      <c r="K335">
        <v>75.810670999999999</v>
      </c>
    </row>
    <row r="336" spans="1:11">
      <c r="A336" t="s">
        <v>307</v>
      </c>
      <c r="B336">
        <v>484</v>
      </c>
      <c r="C336" t="s">
        <v>405</v>
      </c>
      <c r="D336" t="s">
        <v>406</v>
      </c>
      <c r="E336">
        <v>180631</v>
      </c>
      <c r="F336">
        <v>0</v>
      </c>
      <c r="G336" t="s">
        <v>310</v>
      </c>
      <c r="H336" t="s">
        <v>311</v>
      </c>
      <c r="I336">
        <v>2023</v>
      </c>
      <c r="J336" t="s">
        <v>312</v>
      </c>
      <c r="K336">
        <v>44356.858</v>
      </c>
    </row>
    <row r="337" spans="1:11">
      <c r="A337" t="s">
        <v>307</v>
      </c>
      <c r="B337">
        <v>490</v>
      </c>
      <c r="C337" t="s">
        <v>515</v>
      </c>
      <c r="D337" t="s">
        <v>516</v>
      </c>
      <c r="E337">
        <v>180631</v>
      </c>
      <c r="F337">
        <v>0</v>
      </c>
      <c r="G337" t="s">
        <v>310</v>
      </c>
      <c r="H337" t="s">
        <v>311</v>
      </c>
      <c r="I337">
        <v>2023</v>
      </c>
      <c r="J337" t="s">
        <v>312</v>
      </c>
      <c r="K337">
        <v>567.75614099999996</v>
      </c>
    </row>
    <row r="338" spans="1:11">
      <c r="A338" t="s">
        <v>307</v>
      </c>
      <c r="B338">
        <v>498</v>
      </c>
      <c r="C338" t="s">
        <v>407</v>
      </c>
      <c r="D338" t="s">
        <v>408</v>
      </c>
      <c r="E338">
        <v>180631</v>
      </c>
      <c r="F338">
        <v>0</v>
      </c>
      <c r="G338" t="s">
        <v>310</v>
      </c>
      <c r="H338" t="s">
        <v>311</v>
      </c>
      <c r="I338">
        <v>2023</v>
      </c>
      <c r="J338" t="s">
        <v>312</v>
      </c>
      <c r="K338">
        <v>156.75800000000001</v>
      </c>
    </row>
    <row r="339" spans="1:11">
      <c r="A339" t="s">
        <v>307</v>
      </c>
      <c r="B339">
        <v>499</v>
      </c>
      <c r="C339" t="s">
        <v>409</v>
      </c>
      <c r="D339" t="s">
        <v>410</v>
      </c>
      <c r="E339">
        <v>180631</v>
      </c>
      <c r="F339">
        <v>0</v>
      </c>
      <c r="G339" t="s">
        <v>310</v>
      </c>
      <c r="H339" t="s">
        <v>311</v>
      </c>
      <c r="I339">
        <v>2023</v>
      </c>
      <c r="J339" t="s">
        <v>312</v>
      </c>
      <c r="K339">
        <v>26.374441999999998</v>
      </c>
    </row>
    <row r="340" spans="1:11">
      <c r="A340" t="s">
        <v>307</v>
      </c>
      <c r="B340">
        <v>504</v>
      </c>
      <c r="C340" t="s">
        <v>517</v>
      </c>
      <c r="D340" t="s">
        <v>518</v>
      </c>
      <c r="E340">
        <v>180631</v>
      </c>
      <c r="F340">
        <v>0</v>
      </c>
      <c r="G340" t="s">
        <v>310</v>
      </c>
      <c r="H340" t="s">
        <v>311</v>
      </c>
      <c r="I340">
        <v>2023</v>
      </c>
      <c r="J340" t="s">
        <v>312</v>
      </c>
      <c r="K340">
        <v>153.83688599999999</v>
      </c>
    </row>
    <row r="341" spans="1:11">
      <c r="A341" t="s">
        <v>307</v>
      </c>
      <c r="B341">
        <v>512</v>
      </c>
      <c r="C341" t="s">
        <v>519</v>
      </c>
      <c r="D341" t="s">
        <v>520</v>
      </c>
      <c r="E341">
        <v>180631</v>
      </c>
      <c r="F341">
        <v>0</v>
      </c>
      <c r="G341" t="s">
        <v>310</v>
      </c>
      <c r="H341" t="s">
        <v>311</v>
      </c>
      <c r="I341">
        <v>2023</v>
      </c>
      <c r="J341" t="s">
        <v>312</v>
      </c>
      <c r="K341">
        <v>2287.942779</v>
      </c>
    </row>
    <row r="342" spans="1:11">
      <c r="A342" t="s">
        <v>307</v>
      </c>
      <c r="B342">
        <v>516</v>
      </c>
      <c r="C342" t="s">
        <v>411</v>
      </c>
      <c r="D342" t="s">
        <v>412</v>
      </c>
      <c r="E342">
        <v>180631</v>
      </c>
      <c r="F342">
        <v>0</v>
      </c>
      <c r="G342" t="s">
        <v>310</v>
      </c>
      <c r="H342" t="s">
        <v>311</v>
      </c>
      <c r="I342">
        <v>2023</v>
      </c>
      <c r="J342" t="s">
        <v>312</v>
      </c>
      <c r="K342">
        <v>16.812356999999999</v>
      </c>
    </row>
    <row r="343" spans="1:11">
      <c r="A343" t="s">
        <v>307</v>
      </c>
      <c r="B343">
        <v>528</v>
      </c>
      <c r="C343" t="s">
        <v>413</v>
      </c>
      <c r="D343" t="s">
        <v>414</v>
      </c>
      <c r="E343">
        <v>180631</v>
      </c>
      <c r="F343">
        <v>0</v>
      </c>
      <c r="G343" t="s">
        <v>310</v>
      </c>
      <c r="H343" t="s">
        <v>311</v>
      </c>
      <c r="I343">
        <v>2023</v>
      </c>
      <c r="J343" t="s">
        <v>312</v>
      </c>
      <c r="K343">
        <v>1131845.36842</v>
      </c>
    </row>
    <row r="344" spans="1:11">
      <c r="A344" t="s">
        <v>307</v>
      </c>
      <c r="B344">
        <v>554</v>
      </c>
      <c r="C344" t="s">
        <v>415</v>
      </c>
      <c r="D344" t="s">
        <v>416</v>
      </c>
      <c r="E344">
        <v>180631</v>
      </c>
      <c r="F344">
        <v>0</v>
      </c>
      <c r="G344" t="s">
        <v>310</v>
      </c>
      <c r="H344" t="s">
        <v>311</v>
      </c>
      <c r="I344">
        <v>2023</v>
      </c>
      <c r="J344" t="s">
        <v>312</v>
      </c>
      <c r="K344">
        <v>8889.4494369999993</v>
      </c>
    </row>
    <row r="345" spans="1:11">
      <c r="A345" t="s">
        <v>307</v>
      </c>
      <c r="B345">
        <v>558</v>
      </c>
      <c r="C345" t="s">
        <v>521</v>
      </c>
      <c r="D345" t="s">
        <v>522</v>
      </c>
      <c r="E345">
        <v>180631</v>
      </c>
      <c r="F345">
        <v>0</v>
      </c>
      <c r="G345" t="s">
        <v>310</v>
      </c>
      <c r="H345" t="s">
        <v>311</v>
      </c>
      <c r="I345">
        <v>2023</v>
      </c>
      <c r="J345" t="s">
        <v>312</v>
      </c>
      <c r="K345">
        <v>5.8130800000000002</v>
      </c>
    </row>
    <row r="346" spans="1:11">
      <c r="A346" t="s">
        <v>307</v>
      </c>
      <c r="B346">
        <v>566</v>
      </c>
      <c r="C346" t="s">
        <v>469</v>
      </c>
      <c r="D346" t="s">
        <v>470</v>
      </c>
      <c r="E346">
        <v>180631</v>
      </c>
      <c r="F346">
        <v>0</v>
      </c>
      <c r="G346" t="s">
        <v>310</v>
      </c>
      <c r="H346" t="s">
        <v>311</v>
      </c>
      <c r="I346">
        <v>2023</v>
      </c>
      <c r="J346" t="s">
        <v>312</v>
      </c>
      <c r="K346">
        <v>195.136638</v>
      </c>
    </row>
    <row r="347" spans="1:11">
      <c r="A347" t="s">
        <v>307</v>
      </c>
      <c r="B347">
        <v>579</v>
      </c>
      <c r="C347" t="s">
        <v>417</v>
      </c>
      <c r="D347" t="s">
        <v>418</v>
      </c>
      <c r="E347">
        <v>180631</v>
      </c>
      <c r="F347">
        <v>0</v>
      </c>
      <c r="G347" t="s">
        <v>310</v>
      </c>
      <c r="H347" t="s">
        <v>311</v>
      </c>
      <c r="I347">
        <v>2023</v>
      </c>
      <c r="J347" t="s">
        <v>312</v>
      </c>
      <c r="K347">
        <v>6282.4447149999996</v>
      </c>
    </row>
    <row r="348" spans="1:11">
      <c r="A348" t="s">
        <v>307</v>
      </c>
      <c r="B348">
        <v>591</v>
      </c>
      <c r="C348" t="s">
        <v>421</v>
      </c>
      <c r="D348" t="s">
        <v>422</v>
      </c>
      <c r="E348">
        <v>180631</v>
      </c>
      <c r="F348">
        <v>0</v>
      </c>
      <c r="G348" t="s">
        <v>310</v>
      </c>
      <c r="H348" t="s">
        <v>311</v>
      </c>
      <c r="I348">
        <v>2023</v>
      </c>
      <c r="J348" t="s">
        <v>312</v>
      </c>
      <c r="K348">
        <v>138.251</v>
      </c>
    </row>
    <row r="349" spans="1:11">
      <c r="A349" t="s">
        <v>307</v>
      </c>
      <c r="B349">
        <v>600</v>
      </c>
      <c r="C349" t="s">
        <v>423</v>
      </c>
      <c r="D349" t="s">
        <v>424</v>
      </c>
      <c r="E349">
        <v>180631</v>
      </c>
      <c r="F349">
        <v>0</v>
      </c>
      <c r="G349" t="s">
        <v>310</v>
      </c>
      <c r="H349" t="s">
        <v>311</v>
      </c>
      <c r="I349">
        <v>2023</v>
      </c>
      <c r="J349" t="s">
        <v>312</v>
      </c>
      <c r="K349">
        <v>1.9795199999999999</v>
      </c>
    </row>
    <row r="350" spans="1:11">
      <c r="A350" t="s">
        <v>307</v>
      </c>
      <c r="B350">
        <v>604</v>
      </c>
      <c r="C350" t="s">
        <v>523</v>
      </c>
      <c r="D350" t="s">
        <v>524</v>
      </c>
      <c r="E350">
        <v>180631</v>
      </c>
      <c r="F350">
        <v>0</v>
      </c>
      <c r="G350" t="s">
        <v>310</v>
      </c>
      <c r="H350" t="s">
        <v>311</v>
      </c>
      <c r="I350">
        <v>2023</v>
      </c>
      <c r="J350" t="s">
        <v>312</v>
      </c>
      <c r="K350">
        <v>13293.88718</v>
      </c>
    </row>
    <row r="351" spans="1:11">
      <c r="A351" t="s">
        <v>307</v>
      </c>
      <c r="B351">
        <v>608</v>
      </c>
      <c r="C351" t="s">
        <v>425</v>
      </c>
      <c r="D351" t="s">
        <v>426</v>
      </c>
      <c r="E351">
        <v>180631</v>
      </c>
      <c r="F351">
        <v>0</v>
      </c>
      <c r="G351" t="s">
        <v>310</v>
      </c>
      <c r="H351" t="s">
        <v>311</v>
      </c>
      <c r="I351">
        <v>2023</v>
      </c>
      <c r="J351" t="s">
        <v>312</v>
      </c>
      <c r="K351">
        <v>60.198</v>
      </c>
    </row>
    <row r="352" spans="1:11">
      <c r="A352" t="s">
        <v>307</v>
      </c>
      <c r="B352">
        <v>616</v>
      </c>
      <c r="C352" t="s">
        <v>427</v>
      </c>
      <c r="D352" t="s">
        <v>428</v>
      </c>
      <c r="E352">
        <v>180631</v>
      </c>
      <c r="F352">
        <v>0</v>
      </c>
      <c r="G352" t="s">
        <v>310</v>
      </c>
      <c r="H352" t="s">
        <v>311</v>
      </c>
      <c r="I352">
        <v>2023</v>
      </c>
      <c r="J352" t="s">
        <v>312</v>
      </c>
      <c r="K352">
        <v>453565.62099999998</v>
      </c>
    </row>
    <row r="353" spans="1:11">
      <c r="A353" t="s">
        <v>307</v>
      </c>
      <c r="B353">
        <v>620</v>
      </c>
      <c r="C353" t="s">
        <v>429</v>
      </c>
      <c r="D353" t="s">
        <v>430</v>
      </c>
      <c r="E353">
        <v>180631</v>
      </c>
      <c r="F353">
        <v>0</v>
      </c>
      <c r="G353" t="s">
        <v>310</v>
      </c>
      <c r="H353" t="s">
        <v>311</v>
      </c>
      <c r="I353">
        <v>2023</v>
      </c>
      <c r="J353" t="s">
        <v>312</v>
      </c>
      <c r="K353">
        <v>8157.8873640000002</v>
      </c>
    </row>
    <row r="354" spans="1:11">
      <c r="A354" t="s">
        <v>307</v>
      </c>
      <c r="B354">
        <v>642</v>
      </c>
      <c r="C354" t="s">
        <v>431</v>
      </c>
      <c r="D354" t="s">
        <v>432</v>
      </c>
      <c r="E354">
        <v>180631</v>
      </c>
      <c r="F354">
        <v>0</v>
      </c>
      <c r="G354" t="s">
        <v>310</v>
      </c>
      <c r="H354" t="s">
        <v>311</v>
      </c>
      <c r="I354">
        <v>2023</v>
      </c>
      <c r="J354" t="s">
        <v>312</v>
      </c>
      <c r="K354">
        <v>30066.345369999999</v>
      </c>
    </row>
    <row r="355" spans="1:11">
      <c r="A355" t="s">
        <v>307</v>
      </c>
      <c r="B355">
        <v>682</v>
      </c>
      <c r="C355" t="s">
        <v>527</v>
      </c>
      <c r="D355" t="s">
        <v>528</v>
      </c>
      <c r="E355">
        <v>180631</v>
      </c>
      <c r="F355">
        <v>0</v>
      </c>
      <c r="G355" t="s">
        <v>310</v>
      </c>
      <c r="H355" t="s">
        <v>311</v>
      </c>
      <c r="I355">
        <v>2023</v>
      </c>
      <c r="J355" t="s">
        <v>312</v>
      </c>
      <c r="K355">
        <v>1242.658369</v>
      </c>
    </row>
    <row r="356" spans="1:11">
      <c r="A356" t="s">
        <v>307</v>
      </c>
      <c r="B356">
        <v>686</v>
      </c>
      <c r="C356" t="s">
        <v>529</v>
      </c>
      <c r="D356" t="s">
        <v>530</v>
      </c>
      <c r="E356">
        <v>180631</v>
      </c>
      <c r="F356">
        <v>0</v>
      </c>
      <c r="G356" t="s">
        <v>310</v>
      </c>
      <c r="H356" t="s">
        <v>311</v>
      </c>
      <c r="I356">
        <v>2023</v>
      </c>
      <c r="J356" t="s">
        <v>312</v>
      </c>
      <c r="K356">
        <v>135.43465399999999</v>
      </c>
    </row>
    <row r="357" spans="1:11">
      <c r="A357" t="s">
        <v>307</v>
      </c>
      <c r="B357">
        <v>688</v>
      </c>
      <c r="C357" t="s">
        <v>531</v>
      </c>
      <c r="D357" t="s">
        <v>532</v>
      </c>
      <c r="E357">
        <v>180631</v>
      </c>
      <c r="F357">
        <v>0</v>
      </c>
      <c r="G357" t="s">
        <v>310</v>
      </c>
      <c r="H357" t="s">
        <v>311</v>
      </c>
      <c r="I357">
        <v>2023</v>
      </c>
      <c r="J357" t="s">
        <v>312</v>
      </c>
      <c r="K357">
        <v>16310.619000000001</v>
      </c>
    </row>
    <row r="358" spans="1:11">
      <c r="A358" t="s">
        <v>307</v>
      </c>
      <c r="B358">
        <v>699</v>
      </c>
      <c r="C358" t="s">
        <v>433</v>
      </c>
      <c r="D358" t="s">
        <v>434</v>
      </c>
      <c r="E358">
        <v>180631</v>
      </c>
      <c r="F358">
        <v>0</v>
      </c>
      <c r="G358" t="s">
        <v>310</v>
      </c>
      <c r="H358" t="s">
        <v>311</v>
      </c>
      <c r="I358">
        <v>2023</v>
      </c>
      <c r="J358" t="s">
        <v>312</v>
      </c>
      <c r="K358">
        <v>2150.0782300000001</v>
      </c>
    </row>
    <row r="359" spans="1:11">
      <c r="A359" t="s">
        <v>307</v>
      </c>
      <c r="B359">
        <v>702</v>
      </c>
      <c r="C359" t="s">
        <v>533</v>
      </c>
      <c r="D359" t="s">
        <v>534</v>
      </c>
      <c r="E359">
        <v>180631</v>
      </c>
      <c r="F359">
        <v>0</v>
      </c>
      <c r="G359" t="s">
        <v>310</v>
      </c>
      <c r="H359" t="s">
        <v>311</v>
      </c>
      <c r="I359">
        <v>2023</v>
      </c>
      <c r="J359" t="s">
        <v>312</v>
      </c>
      <c r="K359">
        <v>40929.582022000002</v>
      </c>
    </row>
    <row r="360" spans="1:11">
      <c r="A360" t="s">
        <v>307</v>
      </c>
      <c r="B360">
        <v>703</v>
      </c>
      <c r="C360" t="s">
        <v>435</v>
      </c>
      <c r="D360" t="s">
        <v>436</v>
      </c>
      <c r="E360">
        <v>180631</v>
      </c>
      <c r="F360">
        <v>0</v>
      </c>
      <c r="G360" t="s">
        <v>310</v>
      </c>
      <c r="H360" t="s">
        <v>311</v>
      </c>
      <c r="I360">
        <v>2023</v>
      </c>
      <c r="J360" t="s">
        <v>312</v>
      </c>
      <c r="K360">
        <v>42094.689155</v>
      </c>
    </row>
    <row r="361" spans="1:11">
      <c r="A361" t="s">
        <v>307</v>
      </c>
      <c r="B361">
        <v>704</v>
      </c>
      <c r="C361" t="s">
        <v>535</v>
      </c>
      <c r="D361" t="s">
        <v>536</v>
      </c>
      <c r="E361">
        <v>180631</v>
      </c>
      <c r="F361">
        <v>0</v>
      </c>
      <c r="G361" t="s">
        <v>310</v>
      </c>
      <c r="H361" t="s">
        <v>311</v>
      </c>
      <c r="I361">
        <v>2023</v>
      </c>
      <c r="J361" t="s">
        <v>312</v>
      </c>
      <c r="K361">
        <v>3462.11139</v>
      </c>
    </row>
    <row r="362" spans="1:11">
      <c r="A362" t="s">
        <v>307</v>
      </c>
      <c r="B362">
        <v>705</v>
      </c>
      <c r="C362" t="s">
        <v>437</v>
      </c>
      <c r="D362" t="s">
        <v>438</v>
      </c>
      <c r="E362">
        <v>180631</v>
      </c>
      <c r="F362">
        <v>0</v>
      </c>
      <c r="G362" t="s">
        <v>310</v>
      </c>
      <c r="H362" t="s">
        <v>311</v>
      </c>
      <c r="I362">
        <v>2023</v>
      </c>
      <c r="J362" t="s">
        <v>312</v>
      </c>
      <c r="K362">
        <v>10496.343483000001</v>
      </c>
    </row>
    <row r="363" spans="1:11">
      <c r="A363" t="s">
        <v>307</v>
      </c>
      <c r="B363">
        <v>710</v>
      </c>
      <c r="C363" t="s">
        <v>439</v>
      </c>
      <c r="D363" t="s">
        <v>440</v>
      </c>
      <c r="E363">
        <v>180631</v>
      </c>
      <c r="F363">
        <v>0</v>
      </c>
      <c r="G363" t="s">
        <v>310</v>
      </c>
      <c r="H363" t="s">
        <v>311</v>
      </c>
      <c r="I363">
        <v>2023</v>
      </c>
      <c r="J363" t="s">
        <v>312</v>
      </c>
      <c r="K363">
        <v>18442.645080999999</v>
      </c>
    </row>
    <row r="364" spans="1:11">
      <c r="A364" t="s">
        <v>307</v>
      </c>
      <c r="B364">
        <v>716</v>
      </c>
      <c r="C364" t="s">
        <v>471</v>
      </c>
      <c r="D364" t="s">
        <v>472</v>
      </c>
      <c r="E364">
        <v>180631</v>
      </c>
      <c r="F364">
        <v>0</v>
      </c>
      <c r="G364" t="s">
        <v>310</v>
      </c>
      <c r="H364" t="s">
        <v>311</v>
      </c>
      <c r="I364">
        <v>2023</v>
      </c>
      <c r="J364" t="s">
        <v>312</v>
      </c>
      <c r="K364">
        <v>5.4420400000000004</v>
      </c>
    </row>
    <row r="365" spans="1:11">
      <c r="A365" t="s">
        <v>307</v>
      </c>
      <c r="B365">
        <v>724</v>
      </c>
      <c r="C365" t="s">
        <v>441</v>
      </c>
      <c r="D365" t="s">
        <v>442</v>
      </c>
      <c r="E365">
        <v>180631</v>
      </c>
      <c r="F365">
        <v>0</v>
      </c>
      <c r="G365" t="s">
        <v>310</v>
      </c>
      <c r="H365" t="s">
        <v>311</v>
      </c>
      <c r="I365">
        <v>2023</v>
      </c>
      <c r="J365" t="s">
        <v>312</v>
      </c>
      <c r="K365">
        <v>104244.713218</v>
      </c>
    </row>
    <row r="366" spans="1:11">
      <c r="A366" t="s">
        <v>307</v>
      </c>
      <c r="B366">
        <v>748</v>
      </c>
      <c r="C366" t="s">
        <v>537</v>
      </c>
      <c r="D366" t="s">
        <v>538</v>
      </c>
      <c r="E366">
        <v>180631</v>
      </c>
      <c r="F366">
        <v>0</v>
      </c>
      <c r="G366" t="s">
        <v>310</v>
      </c>
      <c r="H366" t="s">
        <v>311</v>
      </c>
      <c r="I366">
        <v>2023</v>
      </c>
      <c r="J366" t="s">
        <v>312</v>
      </c>
      <c r="K366">
        <v>0.46856999999999999</v>
      </c>
    </row>
    <row r="367" spans="1:11">
      <c r="A367" t="s">
        <v>307</v>
      </c>
      <c r="B367">
        <v>752</v>
      </c>
      <c r="C367" t="s">
        <v>443</v>
      </c>
      <c r="D367" t="s">
        <v>444</v>
      </c>
      <c r="E367">
        <v>180631</v>
      </c>
      <c r="F367">
        <v>0</v>
      </c>
      <c r="G367" t="s">
        <v>310</v>
      </c>
      <c r="H367" t="s">
        <v>311</v>
      </c>
      <c r="I367">
        <v>2023</v>
      </c>
      <c r="J367" t="s">
        <v>312</v>
      </c>
      <c r="K367">
        <v>99197.733672000002</v>
      </c>
    </row>
    <row r="368" spans="1:11">
      <c r="A368" t="s">
        <v>307</v>
      </c>
      <c r="B368">
        <v>757</v>
      </c>
      <c r="C368" t="s">
        <v>445</v>
      </c>
      <c r="D368" t="s">
        <v>446</v>
      </c>
      <c r="E368">
        <v>180631</v>
      </c>
      <c r="F368">
        <v>0</v>
      </c>
      <c r="G368" t="s">
        <v>310</v>
      </c>
      <c r="H368" t="s">
        <v>311</v>
      </c>
      <c r="I368">
        <v>2023</v>
      </c>
      <c r="J368" t="s">
        <v>312</v>
      </c>
      <c r="K368">
        <v>49668.985763999997</v>
      </c>
    </row>
    <row r="369" spans="1:11">
      <c r="A369" t="s">
        <v>307</v>
      </c>
      <c r="B369">
        <v>764</v>
      </c>
      <c r="C369" t="s">
        <v>447</v>
      </c>
      <c r="D369" t="s">
        <v>448</v>
      </c>
      <c r="E369">
        <v>180631</v>
      </c>
      <c r="F369">
        <v>0</v>
      </c>
      <c r="G369" t="s">
        <v>310</v>
      </c>
      <c r="H369" t="s">
        <v>311</v>
      </c>
      <c r="I369">
        <v>2023</v>
      </c>
      <c r="J369" t="s">
        <v>312</v>
      </c>
      <c r="K369">
        <v>29174.940855000001</v>
      </c>
    </row>
    <row r="370" spans="1:11">
      <c r="A370" t="s">
        <v>307</v>
      </c>
      <c r="B370">
        <v>768</v>
      </c>
      <c r="C370" t="s">
        <v>449</v>
      </c>
      <c r="D370" t="s">
        <v>450</v>
      </c>
      <c r="E370">
        <v>180631</v>
      </c>
      <c r="F370">
        <v>0</v>
      </c>
      <c r="G370" t="s">
        <v>310</v>
      </c>
      <c r="H370" t="s">
        <v>311</v>
      </c>
      <c r="I370">
        <v>2023</v>
      </c>
      <c r="J370" t="s">
        <v>312</v>
      </c>
      <c r="K370">
        <v>4.5024280000000001</v>
      </c>
    </row>
    <row r="371" spans="1:11">
      <c r="A371" t="s">
        <v>307</v>
      </c>
      <c r="B371">
        <v>784</v>
      </c>
      <c r="C371" t="s">
        <v>539</v>
      </c>
      <c r="D371" t="s">
        <v>540</v>
      </c>
      <c r="E371">
        <v>180631</v>
      </c>
      <c r="F371">
        <v>0</v>
      </c>
      <c r="G371" t="s">
        <v>310</v>
      </c>
      <c r="H371" t="s">
        <v>311</v>
      </c>
      <c r="I371">
        <v>2023</v>
      </c>
      <c r="J371" t="s">
        <v>312</v>
      </c>
      <c r="K371">
        <v>115429.355864</v>
      </c>
    </row>
    <row r="372" spans="1:11">
      <c r="A372" t="s">
        <v>307</v>
      </c>
      <c r="B372">
        <v>788</v>
      </c>
      <c r="C372" t="s">
        <v>541</v>
      </c>
      <c r="D372" t="s">
        <v>542</v>
      </c>
      <c r="E372">
        <v>180631</v>
      </c>
      <c r="F372">
        <v>0</v>
      </c>
      <c r="G372" t="s">
        <v>310</v>
      </c>
      <c r="H372" t="s">
        <v>311</v>
      </c>
      <c r="I372">
        <v>2023</v>
      </c>
      <c r="J372" t="s">
        <v>312</v>
      </c>
      <c r="K372">
        <v>5920.0423199999996</v>
      </c>
    </row>
    <row r="373" spans="1:11">
      <c r="A373" t="s">
        <v>307</v>
      </c>
      <c r="B373">
        <v>792</v>
      </c>
      <c r="C373" t="s">
        <v>451</v>
      </c>
      <c r="D373" t="s">
        <v>452</v>
      </c>
      <c r="E373">
        <v>180631</v>
      </c>
      <c r="F373">
        <v>0</v>
      </c>
      <c r="G373" t="s">
        <v>310</v>
      </c>
      <c r="H373" t="s">
        <v>311</v>
      </c>
      <c r="I373">
        <v>2023</v>
      </c>
      <c r="J373" t="s">
        <v>312</v>
      </c>
      <c r="K373">
        <v>189560.45300000001</v>
      </c>
    </row>
    <row r="374" spans="1:11">
      <c r="A374" t="s">
        <v>307</v>
      </c>
      <c r="B374">
        <v>800</v>
      </c>
      <c r="C374" t="s">
        <v>543</v>
      </c>
      <c r="D374" t="s">
        <v>544</v>
      </c>
      <c r="E374">
        <v>180631</v>
      </c>
      <c r="F374">
        <v>0</v>
      </c>
      <c r="G374" t="s">
        <v>310</v>
      </c>
      <c r="H374" t="s">
        <v>311</v>
      </c>
      <c r="I374">
        <v>2023</v>
      </c>
      <c r="J374" t="s">
        <v>312</v>
      </c>
      <c r="K374">
        <v>52.205249999999999</v>
      </c>
    </row>
    <row r="375" spans="1:11">
      <c r="A375" t="s">
        <v>307</v>
      </c>
      <c r="B375">
        <v>804</v>
      </c>
      <c r="C375" t="s">
        <v>453</v>
      </c>
      <c r="D375" t="s">
        <v>454</v>
      </c>
      <c r="E375">
        <v>180631</v>
      </c>
      <c r="F375">
        <v>0</v>
      </c>
      <c r="G375" t="s">
        <v>310</v>
      </c>
      <c r="H375" t="s">
        <v>311</v>
      </c>
      <c r="I375">
        <v>2023</v>
      </c>
      <c r="J375" t="s">
        <v>312</v>
      </c>
      <c r="K375">
        <v>35039.042930000003</v>
      </c>
    </row>
    <row r="376" spans="1:11">
      <c r="A376" t="s">
        <v>307</v>
      </c>
      <c r="B376">
        <v>807</v>
      </c>
      <c r="C376" t="s">
        <v>455</v>
      </c>
      <c r="D376" t="s">
        <v>456</v>
      </c>
      <c r="E376">
        <v>180631</v>
      </c>
      <c r="F376">
        <v>0</v>
      </c>
      <c r="G376" t="s">
        <v>310</v>
      </c>
      <c r="H376" t="s">
        <v>311</v>
      </c>
      <c r="I376">
        <v>2023</v>
      </c>
      <c r="J376" t="s">
        <v>312</v>
      </c>
      <c r="K376">
        <v>11026.221661</v>
      </c>
    </row>
    <row r="377" spans="1:11">
      <c r="A377" t="s">
        <v>307</v>
      </c>
      <c r="B377">
        <v>818</v>
      </c>
      <c r="C377" t="s">
        <v>457</v>
      </c>
      <c r="D377" t="s">
        <v>458</v>
      </c>
      <c r="E377">
        <v>180631</v>
      </c>
      <c r="F377">
        <v>0</v>
      </c>
      <c r="G377" t="s">
        <v>310</v>
      </c>
      <c r="H377" t="s">
        <v>311</v>
      </c>
      <c r="I377">
        <v>2023</v>
      </c>
      <c r="J377" t="s">
        <v>312</v>
      </c>
      <c r="K377">
        <v>148426.79341099999</v>
      </c>
    </row>
    <row r="378" spans="1:11">
      <c r="A378" t="s">
        <v>307</v>
      </c>
      <c r="B378">
        <v>826</v>
      </c>
      <c r="C378" t="s">
        <v>459</v>
      </c>
      <c r="D378" t="s">
        <v>460</v>
      </c>
      <c r="E378">
        <v>180631</v>
      </c>
      <c r="F378">
        <v>0</v>
      </c>
      <c r="G378" t="s">
        <v>310</v>
      </c>
      <c r="H378" t="s">
        <v>311</v>
      </c>
      <c r="I378">
        <v>2023</v>
      </c>
      <c r="J378" t="s">
        <v>312</v>
      </c>
      <c r="K378">
        <v>142457.20402500001</v>
      </c>
    </row>
    <row r="379" spans="1:11">
      <c r="A379" t="s">
        <v>307</v>
      </c>
      <c r="B379">
        <v>842</v>
      </c>
      <c r="C379" t="s">
        <v>461</v>
      </c>
      <c r="D379" t="s">
        <v>462</v>
      </c>
      <c r="E379">
        <v>180631</v>
      </c>
      <c r="F379">
        <v>0</v>
      </c>
      <c r="G379" t="s">
        <v>310</v>
      </c>
      <c r="H379" t="s">
        <v>311</v>
      </c>
      <c r="I379">
        <v>2023</v>
      </c>
      <c r="J379" t="s">
        <v>312</v>
      </c>
      <c r="K379">
        <v>162351.03899999999</v>
      </c>
    </row>
    <row r="380" spans="1:11">
      <c r="A380" t="s">
        <v>307</v>
      </c>
      <c r="B380">
        <v>860</v>
      </c>
      <c r="C380" t="s">
        <v>463</v>
      </c>
      <c r="D380" t="s">
        <v>464</v>
      </c>
      <c r="E380">
        <v>180631</v>
      </c>
      <c r="F380">
        <v>0</v>
      </c>
      <c r="G380" t="s">
        <v>310</v>
      </c>
      <c r="H380" t="s">
        <v>311</v>
      </c>
      <c r="I380">
        <v>2023</v>
      </c>
      <c r="J380" t="s">
        <v>312</v>
      </c>
      <c r="K380">
        <v>1678.89094</v>
      </c>
    </row>
    <row r="381" spans="1:11">
      <c r="A381" t="s">
        <v>307</v>
      </c>
      <c r="B381">
        <v>882</v>
      </c>
      <c r="C381" t="s">
        <v>549</v>
      </c>
      <c r="D381" t="s">
        <v>550</v>
      </c>
      <c r="E381">
        <v>180631</v>
      </c>
      <c r="F381">
        <v>0</v>
      </c>
      <c r="G381" t="s">
        <v>310</v>
      </c>
      <c r="H381" t="s">
        <v>311</v>
      </c>
      <c r="I381">
        <v>2023</v>
      </c>
      <c r="J381" t="s">
        <v>312</v>
      </c>
      <c r="K381">
        <v>28.194606</v>
      </c>
    </row>
    <row r="382" spans="1:11">
      <c r="A382" t="s">
        <v>307</v>
      </c>
      <c r="B382">
        <v>20</v>
      </c>
      <c r="C382" t="s">
        <v>473</v>
      </c>
      <c r="D382" t="s">
        <v>474</v>
      </c>
      <c r="E382">
        <v>180632</v>
      </c>
      <c r="F382">
        <v>0</v>
      </c>
      <c r="G382" t="s">
        <v>310</v>
      </c>
      <c r="H382" t="s">
        <v>311</v>
      </c>
      <c r="I382">
        <v>2022</v>
      </c>
      <c r="J382" t="s">
        <v>312</v>
      </c>
      <c r="K382">
        <v>5.8354000000000003E-2</v>
      </c>
    </row>
    <row r="383" spans="1:11">
      <c r="A383" t="s">
        <v>307</v>
      </c>
      <c r="B383">
        <v>24</v>
      </c>
      <c r="C383" t="s">
        <v>475</v>
      </c>
      <c r="D383" t="s">
        <v>476</v>
      </c>
      <c r="E383">
        <v>180632</v>
      </c>
      <c r="F383">
        <v>0</v>
      </c>
      <c r="G383" t="s">
        <v>310</v>
      </c>
      <c r="H383" t="s">
        <v>311</v>
      </c>
      <c r="I383">
        <v>2022</v>
      </c>
      <c r="J383" t="s">
        <v>312</v>
      </c>
      <c r="K383">
        <v>13.491529999999999</v>
      </c>
    </row>
    <row r="384" spans="1:11">
      <c r="A384" t="s">
        <v>307</v>
      </c>
      <c r="B384">
        <v>31</v>
      </c>
      <c r="C384" t="s">
        <v>313</v>
      </c>
      <c r="D384" t="s">
        <v>314</v>
      </c>
      <c r="E384">
        <v>180632</v>
      </c>
      <c r="F384">
        <v>0</v>
      </c>
      <c r="G384" t="s">
        <v>310</v>
      </c>
      <c r="H384" t="s">
        <v>311</v>
      </c>
      <c r="I384">
        <v>2022</v>
      </c>
      <c r="J384" t="s">
        <v>312</v>
      </c>
      <c r="K384">
        <v>116.1216</v>
      </c>
    </row>
    <row r="385" spans="1:11">
      <c r="A385" t="s">
        <v>307</v>
      </c>
      <c r="B385">
        <v>32</v>
      </c>
      <c r="C385" t="s">
        <v>315</v>
      </c>
      <c r="D385" t="s">
        <v>316</v>
      </c>
      <c r="E385">
        <v>180632</v>
      </c>
      <c r="F385">
        <v>0</v>
      </c>
      <c r="G385" t="s">
        <v>310</v>
      </c>
      <c r="H385" t="s">
        <v>311</v>
      </c>
      <c r="I385">
        <v>2022</v>
      </c>
      <c r="J385" t="s">
        <v>312</v>
      </c>
      <c r="K385">
        <v>5990.5407400000004</v>
      </c>
    </row>
    <row r="386" spans="1:11">
      <c r="A386" t="s">
        <v>307</v>
      </c>
      <c r="B386">
        <v>36</v>
      </c>
      <c r="C386" t="s">
        <v>317</v>
      </c>
      <c r="D386" t="s">
        <v>318</v>
      </c>
      <c r="E386">
        <v>180632</v>
      </c>
      <c r="F386">
        <v>0</v>
      </c>
      <c r="G386" t="s">
        <v>310</v>
      </c>
      <c r="H386" t="s">
        <v>311</v>
      </c>
      <c r="I386">
        <v>2022</v>
      </c>
      <c r="J386" t="s">
        <v>312</v>
      </c>
      <c r="K386">
        <v>31289.141986789899</v>
      </c>
    </row>
    <row r="387" spans="1:11">
      <c r="A387" t="s">
        <v>307</v>
      </c>
      <c r="B387">
        <v>40</v>
      </c>
      <c r="C387" t="s">
        <v>319</v>
      </c>
      <c r="D387" t="s">
        <v>320</v>
      </c>
      <c r="E387">
        <v>180632</v>
      </c>
      <c r="F387">
        <v>0</v>
      </c>
      <c r="G387" t="s">
        <v>310</v>
      </c>
      <c r="H387" t="s">
        <v>311</v>
      </c>
      <c r="I387">
        <v>2022</v>
      </c>
      <c r="J387" t="s">
        <v>312</v>
      </c>
      <c r="K387">
        <v>178177.07605900001</v>
      </c>
    </row>
    <row r="388" spans="1:11">
      <c r="A388" t="s">
        <v>307</v>
      </c>
      <c r="B388">
        <v>48</v>
      </c>
      <c r="C388" t="s">
        <v>477</v>
      </c>
      <c r="D388" t="s">
        <v>478</v>
      </c>
      <c r="E388">
        <v>180632</v>
      </c>
      <c r="F388">
        <v>0</v>
      </c>
      <c r="G388" t="s">
        <v>310</v>
      </c>
      <c r="H388" t="s">
        <v>311</v>
      </c>
      <c r="I388">
        <v>2022</v>
      </c>
      <c r="J388" t="s">
        <v>312</v>
      </c>
      <c r="K388">
        <v>586.41805699999998</v>
      </c>
    </row>
    <row r="389" spans="1:11">
      <c r="A389" t="s">
        <v>307</v>
      </c>
      <c r="B389">
        <v>51</v>
      </c>
      <c r="C389" t="s">
        <v>321</v>
      </c>
      <c r="D389" t="s">
        <v>322</v>
      </c>
      <c r="E389">
        <v>180632</v>
      </c>
      <c r="F389">
        <v>0</v>
      </c>
      <c r="G389" t="s">
        <v>310</v>
      </c>
      <c r="H389" t="s">
        <v>311</v>
      </c>
      <c r="I389">
        <v>2022</v>
      </c>
      <c r="J389" t="s">
        <v>312</v>
      </c>
      <c r="K389">
        <v>1239.12321</v>
      </c>
    </row>
    <row r="390" spans="1:11">
      <c r="A390" t="s">
        <v>307</v>
      </c>
      <c r="B390">
        <v>52</v>
      </c>
      <c r="C390" t="s">
        <v>323</v>
      </c>
      <c r="D390" t="s">
        <v>324</v>
      </c>
      <c r="E390">
        <v>180632</v>
      </c>
      <c r="F390">
        <v>0</v>
      </c>
      <c r="G390" t="s">
        <v>310</v>
      </c>
      <c r="H390" t="s">
        <v>311</v>
      </c>
      <c r="I390">
        <v>2022</v>
      </c>
      <c r="J390" t="s">
        <v>312</v>
      </c>
      <c r="K390">
        <v>62.9495</v>
      </c>
    </row>
    <row r="391" spans="1:11">
      <c r="A391" t="s">
        <v>307</v>
      </c>
      <c r="B391">
        <v>56</v>
      </c>
      <c r="C391" t="s">
        <v>325</v>
      </c>
      <c r="D391" t="s">
        <v>326</v>
      </c>
      <c r="E391">
        <v>180632</v>
      </c>
      <c r="F391">
        <v>0</v>
      </c>
      <c r="G391" t="s">
        <v>310</v>
      </c>
      <c r="H391" t="s">
        <v>311</v>
      </c>
      <c r="I391">
        <v>2022</v>
      </c>
      <c r="J391" t="s">
        <v>312</v>
      </c>
      <c r="K391">
        <v>227311.25312000001</v>
      </c>
    </row>
    <row r="392" spans="1:11">
      <c r="A392" t="s">
        <v>307</v>
      </c>
      <c r="B392">
        <v>68</v>
      </c>
      <c r="C392" t="s">
        <v>327</v>
      </c>
      <c r="D392" t="s">
        <v>328</v>
      </c>
      <c r="E392">
        <v>180632</v>
      </c>
      <c r="F392">
        <v>0</v>
      </c>
      <c r="G392" t="s">
        <v>310</v>
      </c>
      <c r="H392" t="s">
        <v>311</v>
      </c>
      <c r="I392">
        <v>2022</v>
      </c>
      <c r="J392" t="s">
        <v>312</v>
      </c>
      <c r="K392">
        <v>19.901039999999998</v>
      </c>
    </row>
    <row r="393" spans="1:11">
      <c r="A393" t="s">
        <v>307</v>
      </c>
      <c r="B393">
        <v>70</v>
      </c>
      <c r="C393" t="s">
        <v>329</v>
      </c>
      <c r="D393" t="s">
        <v>330</v>
      </c>
      <c r="E393">
        <v>180632</v>
      </c>
      <c r="F393">
        <v>0</v>
      </c>
      <c r="G393" t="s">
        <v>310</v>
      </c>
      <c r="H393" t="s">
        <v>311</v>
      </c>
      <c r="I393">
        <v>2022</v>
      </c>
      <c r="J393" t="s">
        <v>312</v>
      </c>
      <c r="K393">
        <v>4975.0221000000001</v>
      </c>
    </row>
    <row r="394" spans="1:11">
      <c r="A394" t="s">
        <v>307</v>
      </c>
      <c r="B394">
        <v>72</v>
      </c>
      <c r="C394" t="s">
        <v>479</v>
      </c>
      <c r="D394" t="s">
        <v>480</v>
      </c>
      <c r="E394">
        <v>180632</v>
      </c>
      <c r="F394">
        <v>0</v>
      </c>
      <c r="G394" t="s">
        <v>310</v>
      </c>
      <c r="H394" t="s">
        <v>311</v>
      </c>
      <c r="I394">
        <v>2022</v>
      </c>
      <c r="J394" t="s">
        <v>312</v>
      </c>
      <c r="K394">
        <v>3.7677000000000002E-2</v>
      </c>
    </row>
    <row r="395" spans="1:11">
      <c r="A395" t="s">
        <v>307</v>
      </c>
      <c r="B395">
        <v>76</v>
      </c>
      <c r="C395" t="s">
        <v>331</v>
      </c>
      <c r="D395" t="s">
        <v>332</v>
      </c>
      <c r="E395">
        <v>180632</v>
      </c>
      <c r="F395">
        <v>0</v>
      </c>
      <c r="G395" t="s">
        <v>310</v>
      </c>
      <c r="H395" t="s">
        <v>311</v>
      </c>
      <c r="I395">
        <v>2022</v>
      </c>
      <c r="J395" t="s">
        <v>312</v>
      </c>
      <c r="K395">
        <v>27510.864000000001</v>
      </c>
    </row>
    <row r="396" spans="1:11">
      <c r="A396" t="s">
        <v>307</v>
      </c>
      <c r="B396">
        <v>96</v>
      </c>
      <c r="C396" t="s">
        <v>481</v>
      </c>
      <c r="D396" t="s">
        <v>482</v>
      </c>
      <c r="E396">
        <v>180632</v>
      </c>
      <c r="F396">
        <v>0</v>
      </c>
      <c r="G396" t="s">
        <v>310</v>
      </c>
      <c r="H396" t="s">
        <v>311</v>
      </c>
      <c r="I396">
        <v>2022</v>
      </c>
      <c r="J396" t="s">
        <v>312</v>
      </c>
      <c r="K396">
        <v>43.052042999999998</v>
      </c>
    </row>
    <row r="397" spans="1:11">
      <c r="A397" t="s">
        <v>307</v>
      </c>
      <c r="B397">
        <v>97</v>
      </c>
      <c r="C397" t="s">
        <v>333</v>
      </c>
      <c r="D397" t="s">
        <v>334</v>
      </c>
      <c r="E397">
        <v>180632</v>
      </c>
      <c r="F397">
        <v>0</v>
      </c>
      <c r="G397" t="s">
        <v>310</v>
      </c>
      <c r="H397" t="s">
        <v>311</v>
      </c>
      <c r="I397">
        <v>2022</v>
      </c>
      <c r="J397" t="s">
        <v>312</v>
      </c>
      <c r="K397">
        <v>1397875.8790899999</v>
      </c>
    </row>
    <row r="398" spans="1:11">
      <c r="A398" t="s">
        <v>307</v>
      </c>
      <c r="B398">
        <v>100</v>
      </c>
      <c r="C398" t="s">
        <v>335</v>
      </c>
      <c r="D398" t="s">
        <v>336</v>
      </c>
      <c r="E398">
        <v>180632</v>
      </c>
      <c r="F398">
        <v>0</v>
      </c>
      <c r="G398" t="s">
        <v>310</v>
      </c>
      <c r="H398" t="s">
        <v>311</v>
      </c>
      <c r="I398">
        <v>2022</v>
      </c>
      <c r="J398" t="s">
        <v>312</v>
      </c>
      <c r="K398">
        <v>80467.415404413798</v>
      </c>
    </row>
    <row r="399" spans="1:11">
      <c r="A399" t="s">
        <v>307</v>
      </c>
      <c r="B399">
        <v>124</v>
      </c>
      <c r="C399" t="s">
        <v>337</v>
      </c>
      <c r="D399" t="s">
        <v>338</v>
      </c>
      <c r="E399">
        <v>180632</v>
      </c>
      <c r="F399">
        <v>0</v>
      </c>
      <c r="G399" t="s">
        <v>310</v>
      </c>
      <c r="H399" t="s">
        <v>311</v>
      </c>
      <c r="I399">
        <v>2022</v>
      </c>
      <c r="J399" t="s">
        <v>312</v>
      </c>
      <c r="K399">
        <v>289404.07562299998</v>
      </c>
    </row>
    <row r="400" spans="1:11">
      <c r="A400" t="s">
        <v>307</v>
      </c>
      <c r="B400">
        <v>132</v>
      </c>
      <c r="C400" t="s">
        <v>485</v>
      </c>
      <c r="D400" t="s">
        <v>486</v>
      </c>
      <c r="E400">
        <v>180632</v>
      </c>
      <c r="F400">
        <v>0</v>
      </c>
      <c r="G400" t="s">
        <v>310</v>
      </c>
      <c r="H400" t="s">
        <v>311</v>
      </c>
      <c r="I400">
        <v>2022</v>
      </c>
      <c r="J400" t="s">
        <v>312</v>
      </c>
      <c r="K400">
        <v>28.988379999999999</v>
      </c>
    </row>
    <row r="401" spans="1:11">
      <c r="A401" t="s">
        <v>307</v>
      </c>
      <c r="B401">
        <v>144</v>
      </c>
      <c r="C401" t="s">
        <v>339</v>
      </c>
      <c r="D401" t="s">
        <v>340</v>
      </c>
      <c r="E401">
        <v>180632</v>
      </c>
      <c r="F401">
        <v>0</v>
      </c>
      <c r="G401" t="s">
        <v>310</v>
      </c>
      <c r="H401" t="s">
        <v>311</v>
      </c>
      <c r="I401">
        <v>2022</v>
      </c>
      <c r="J401" t="s">
        <v>312</v>
      </c>
      <c r="K401">
        <v>0.27116531999999999</v>
      </c>
    </row>
    <row r="402" spans="1:11">
      <c r="A402" t="s">
        <v>307</v>
      </c>
      <c r="B402">
        <v>152</v>
      </c>
      <c r="C402" t="s">
        <v>341</v>
      </c>
      <c r="D402" t="s">
        <v>342</v>
      </c>
      <c r="E402">
        <v>180632</v>
      </c>
      <c r="F402">
        <v>0</v>
      </c>
      <c r="G402" t="s">
        <v>310</v>
      </c>
      <c r="H402" t="s">
        <v>311</v>
      </c>
      <c r="I402">
        <v>2022</v>
      </c>
      <c r="J402" t="s">
        <v>312</v>
      </c>
      <c r="K402">
        <v>3435.0538000000001</v>
      </c>
    </row>
    <row r="403" spans="1:11">
      <c r="A403" t="s">
        <v>307</v>
      </c>
      <c r="B403">
        <v>156</v>
      </c>
      <c r="C403" t="s">
        <v>343</v>
      </c>
      <c r="D403" t="s">
        <v>344</v>
      </c>
      <c r="E403">
        <v>180632</v>
      </c>
      <c r="F403">
        <v>0</v>
      </c>
      <c r="G403" t="s">
        <v>310</v>
      </c>
      <c r="H403" t="s">
        <v>311</v>
      </c>
      <c r="I403">
        <v>2022</v>
      </c>
      <c r="J403" t="s">
        <v>312</v>
      </c>
      <c r="K403">
        <v>31234.797999999999</v>
      </c>
    </row>
    <row r="404" spans="1:11">
      <c r="A404" t="s">
        <v>307</v>
      </c>
      <c r="B404">
        <v>170</v>
      </c>
      <c r="C404" t="s">
        <v>487</v>
      </c>
      <c r="D404" t="s">
        <v>488</v>
      </c>
      <c r="E404">
        <v>180632</v>
      </c>
      <c r="F404">
        <v>0</v>
      </c>
      <c r="G404" t="s">
        <v>310</v>
      </c>
      <c r="H404" t="s">
        <v>311</v>
      </c>
      <c r="I404">
        <v>2022</v>
      </c>
      <c r="J404" t="s">
        <v>312</v>
      </c>
      <c r="K404">
        <v>22606.565890000002</v>
      </c>
    </row>
    <row r="405" spans="1:11">
      <c r="A405" t="s">
        <v>307</v>
      </c>
      <c r="B405">
        <v>178</v>
      </c>
      <c r="C405" t="s">
        <v>551</v>
      </c>
      <c r="D405" t="s">
        <v>552</v>
      </c>
      <c r="E405">
        <v>180632</v>
      </c>
      <c r="F405">
        <v>0</v>
      </c>
      <c r="G405" t="s">
        <v>310</v>
      </c>
      <c r="H405" t="s">
        <v>311</v>
      </c>
      <c r="I405">
        <v>2022</v>
      </c>
      <c r="J405" t="s">
        <v>312</v>
      </c>
      <c r="K405">
        <v>1.165918</v>
      </c>
    </row>
    <row r="406" spans="1:11">
      <c r="A406" t="s">
        <v>307</v>
      </c>
      <c r="B406">
        <v>188</v>
      </c>
      <c r="C406" t="s">
        <v>489</v>
      </c>
      <c r="D406" t="s">
        <v>490</v>
      </c>
      <c r="E406">
        <v>180632</v>
      </c>
      <c r="F406">
        <v>0</v>
      </c>
      <c r="G406" t="s">
        <v>310</v>
      </c>
      <c r="H406" t="s">
        <v>311</v>
      </c>
      <c r="I406">
        <v>2022</v>
      </c>
      <c r="J406" t="s">
        <v>312</v>
      </c>
      <c r="K406">
        <v>2618.8394499999999</v>
      </c>
    </row>
    <row r="407" spans="1:11">
      <c r="A407" t="s">
        <v>307</v>
      </c>
      <c r="B407">
        <v>191</v>
      </c>
      <c r="C407" t="s">
        <v>345</v>
      </c>
      <c r="D407" t="s">
        <v>346</v>
      </c>
      <c r="E407">
        <v>180632</v>
      </c>
      <c r="F407">
        <v>0</v>
      </c>
      <c r="G407" t="s">
        <v>310</v>
      </c>
      <c r="H407" t="s">
        <v>311</v>
      </c>
      <c r="I407">
        <v>2022</v>
      </c>
      <c r="J407" t="s">
        <v>312</v>
      </c>
      <c r="K407">
        <v>72166.191000000006</v>
      </c>
    </row>
    <row r="408" spans="1:11">
      <c r="A408" t="s">
        <v>307</v>
      </c>
      <c r="B408">
        <v>196</v>
      </c>
      <c r="C408" t="s">
        <v>347</v>
      </c>
      <c r="D408" t="s">
        <v>348</v>
      </c>
      <c r="E408">
        <v>180632</v>
      </c>
      <c r="F408">
        <v>0</v>
      </c>
      <c r="G408" t="s">
        <v>310</v>
      </c>
      <c r="H408" t="s">
        <v>311</v>
      </c>
      <c r="I408">
        <v>2022</v>
      </c>
      <c r="J408" t="s">
        <v>312</v>
      </c>
      <c r="K408">
        <v>152.57095075755001</v>
      </c>
    </row>
    <row r="409" spans="1:11">
      <c r="A409" t="s">
        <v>307</v>
      </c>
      <c r="B409">
        <v>203</v>
      </c>
      <c r="C409" t="s">
        <v>349</v>
      </c>
      <c r="D409" t="s">
        <v>350</v>
      </c>
      <c r="E409">
        <v>180632</v>
      </c>
      <c r="F409">
        <v>0</v>
      </c>
      <c r="G409" t="s">
        <v>310</v>
      </c>
      <c r="H409" t="s">
        <v>311</v>
      </c>
      <c r="I409">
        <v>2022</v>
      </c>
      <c r="J409" t="s">
        <v>312</v>
      </c>
      <c r="K409">
        <v>57579.783000000003</v>
      </c>
    </row>
    <row r="410" spans="1:11">
      <c r="A410" t="s">
        <v>307</v>
      </c>
      <c r="B410">
        <v>204</v>
      </c>
      <c r="C410" t="s">
        <v>553</v>
      </c>
      <c r="D410" t="s">
        <v>554</v>
      </c>
      <c r="E410">
        <v>180632</v>
      </c>
      <c r="F410">
        <v>0</v>
      </c>
      <c r="G410" t="s">
        <v>310</v>
      </c>
      <c r="H410" t="s">
        <v>311</v>
      </c>
      <c r="I410">
        <v>2022</v>
      </c>
      <c r="J410" t="s">
        <v>312</v>
      </c>
      <c r="K410">
        <v>0.950901</v>
      </c>
    </row>
    <row r="411" spans="1:11">
      <c r="A411" t="s">
        <v>307</v>
      </c>
      <c r="B411">
        <v>208</v>
      </c>
      <c r="C411" t="s">
        <v>351</v>
      </c>
      <c r="D411" t="s">
        <v>352</v>
      </c>
      <c r="E411">
        <v>180632</v>
      </c>
      <c r="F411">
        <v>0</v>
      </c>
      <c r="G411" t="s">
        <v>310</v>
      </c>
      <c r="H411" t="s">
        <v>311</v>
      </c>
      <c r="I411">
        <v>2022</v>
      </c>
      <c r="J411" t="s">
        <v>312</v>
      </c>
      <c r="K411">
        <v>24352.698560000001</v>
      </c>
    </row>
    <row r="412" spans="1:11">
      <c r="A412" t="s">
        <v>307</v>
      </c>
      <c r="B412">
        <v>214</v>
      </c>
      <c r="C412" t="s">
        <v>353</v>
      </c>
      <c r="D412" t="s">
        <v>354</v>
      </c>
      <c r="E412">
        <v>180632</v>
      </c>
      <c r="F412">
        <v>0</v>
      </c>
      <c r="G412" t="s">
        <v>310</v>
      </c>
      <c r="H412" t="s">
        <v>311</v>
      </c>
      <c r="I412">
        <v>2022</v>
      </c>
      <c r="J412" t="s">
        <v>312</v>
      </c>
      <c r="K412">
        <v>5232.900095</v>
      </c>
    </row>
    <row r="413" spans="1:11">
      <c r="A413" t="s">
        <v>307</v>
      </c>
      <c r="B413">
        <v>218</v>
      </c>
      <c r="C413" t="s">
        <v>355</v>
      </c>
      <c r="D413" t="s">
        <v>356</v>
      </c>
      <c r="E413">
        <v>180632</v>
      </c>
      <c r="F413">
        <v>0</v>
      </c>
      <c r="G413" t="s">
        <v>310</v>
      </c>
      <c r="H413" t="s">
        <v>311</v>
      </c>
      <c r="I413">
        <v>2022</v>
      </c>
      <c r="J413" t="s">
        <v>312</v>
      </c>
      <c r="K413">
        <v>1852.4928</v>
      </c>
    </row>
    <row r="414" spans="1:11">
      <c r="A414" t="s">
        <v>307</v>
      </c>
      <c r="B414">
        <v>222</v>
      </c>
      <c r="C414" t="s">
        <v>357</v>
      </c>
      <c r="D414" t="s">
        <v>358</v>
      </c>
      <c r="E414">
        <v>180632</v>
      </c>
      <c r="F414">
        <v>0</v>
      </c>
      <c r="G414" t="s">
        <v>310</v>
      </c>
      <c r="H414" t="s">
        <v>311</v>
      </c>
      <c r="I414">
        <v>2022</v>
      </c>
      <c r="J414" t="s">
        <v>312</v>
      </c>
      <c r="K414">
        <v>2019.0889999999999</v>
      </c>
    </row>
    <row r="415" spans="1:11">
      <c r="A415" t="s">
        <v>307</v>
      </c>
      <c r="B415">
        <v>233</v>
      </c>
      <c r="C415" t="s">
        <v>359</v>
      </c>
      <c r="D415" t="s">
        <v>360</v>
      </c>
      <c r="E415">
        <v>180632</v>
      </c>
      <c r="F415">
        <v>0</v>
      </c>
      <c r="G415" t="s">
        <v>310</v>
      </c>
      <c r="H415" t="s">
        <v>311</v>
      </c>
      <c r="I415">
        <v>2022</v>
      </c>
      <c r="J415" t="s">
        <v>312</v>
      </c>
      <c r="K415">
        <v>4879.1943099999999</v>
      </c>
    </row>
    <row r="416" spans="1:11">
      <c r="A416" t="s">
        <v>307</v>
      </c>
      <c r="B416">
        <v>246</v>
      </c>
      <c r="C416" t="s">
        <v>361</v>
      </c>
      <c r="D416" t="s">
        <v>362</v>
      </c>
      <c r="E416">
        <v>180632</v>
      </c>
      <c r="F416">
        <v>0</v>
      </c>
      <c r="G416" t="s">
        <v>310</v>
      </c>
      <c r="H416" t="s">
        <v>311</v>
      </c>
      <c r="I416">
        <v>2022</v>
      </c>
      <c r="J416" t="s">
        <v>312</v>
      </c>
      <c r="K416">
        <v>9609.6079100000006</v>
      </c>
    </row>
    <row r="417" spans="1:11">
      <c r="A417" t="s">
        <v>307</v>
      </c>
      <c r="B417">
        <v>251</v>
      </c>
      <c r="C417" t="s">
        <v>363</v>
      </c>
      <c r="D417" t="s">
        <v>364</v>
      </c>
      <c r="E417">
        <v>180632</v>
      </c>
      <c r="F417">
        <v>0</v>
      </c>
      <c r="G417" t="s">
        <v>310</v>
      </c>
      <c r="H417" t="s">
        <v>311</v>
      </c>
      <c r="I417">
        <v>2022</v>
      </c>
      <c r="J417" t="s">
        <v>312</v>
      </c>
      <c r="K417">
        <v>215987.86754667101</v>
      </c>
    </row>
    <row r="418" spans="1:11">
      <c r="A418" t="s">
        <v>307</v>
      </c>
      <c r="B418">
        <v>266</v>
      </c>
      <c r="C418" t="s">
        <v>491</v>
      </c>
      <c r="D418" t="s">
        <v>492</v>
      </c>
      <c r="E418">
        <v>180632</v>
      </c>
      <c r="F418">
        <v>0</v>
      </c>
      <c r="G418" t="s">
        <v>310</v>
      </c>
      <c r="H418" t="s">
        <v>311</v>
      </c>
      <c r="I418">
        <v>2022</v>
      </c>
      <c r="J418" t="s">
        <v>312</v>
      </c>
      <c r="K418">
        <v>0.83271300000000004</v>
      </c>
    </row>
    <row r="419" spans="1:11">
      <c r="A419" t="s">
        <v>307</v>
      </c>
      <c r="B419">
        <v>268</v>
      </c>
      <c r="C419" t="s">
        <v>365</v>
      </c>
      <c r="D419" t="s">
        <v>366</v>
      </c>
      <c r="E419">
        <v>180632</v>
      </c>
      <c r="F419">
        <v>0</v>
      </c>
      <c r="G419" t="s">
        <v>310</v>
      </c>
      <c r="H419" t="s">
        <v>311</v>
      </c>
      <c r="I419">
        <v>2022</v>
      </c>
      <c r="J419" t="s">
        <v>312</v>
      </c>
      <c r="K419">
        <v>1076.8858700000001</v>
      </c>
    </row>
    <row r="420" spans="1:11">
      <c r="A420" t="s">
        <v>307</v>
      </c>
      <c r="B420">
        <v>276</v>
      </c>
      <c r="C420" t="s">
        <v>367</v>
      </c>
      <c r="D420" t="s">
        <v>368</v>
      </c>
      <c r="E420">
        <v>180632</v>
      </c>
      <c r="F420">
        <v>0</v>
      </c>
      <c r="G420" t="s">
        <v>310</v>
      </c>
      <c r="H420" t="s">
        <v>311</v>
      </c>
      <c r="I420">
        <v>2022</v>
      </c>
      <c r="J420" t="s">
        <v>312</v>
      </c>
      <c r="K420">
        <v>1551821.6469630001</v>
      </c>
    </row>
    <row r="421" spans="1:11">
      <c r="A421" t="s">
        <v>307</v>
      </c>
      <c r="B421">
        <v>288</v>
      </c>
      <c r="C421" t="s">
        <v>493</v>
      </c>
      <c r="D421" t="s">
        <v>494</v>
      </c>
      <c r="E421">
        <v>180632</v>
      </c>
      <c r="F421">
        <v>0</v>
      </c>
      <c r="G421" t="s">
        <v>310</v>
      </c>
      <c r="H421" t="s">
        <v>311</v>
      </c>
      <c r="I421">
        <v>2022</v>
      </c>
      <c r="J421" t="s">
        <v>312</v>
      </c>
      <c r="K421">
        <v>545.29576399999996</v>
      </c>
    </row>
    <row r="422" spans="1:11">
      <c r="A422" t="s">
        <v>307</v>
      </c>
      <c r="B422">
        <v>300</v>
      </c>
      <c r="C422" t="s">
        <v>369</v>
      </c>
      <c r="D422" t="s">
        <v>370</v>
      </c>
      <c r="E422">
        <v>180632</v>
      </c>
      <c r="F422">
        <v>0</v>
      </c>
      <c r="G422" t="s">
        <v>310</v>
      </c>
      <c r="H422" t="s">
        <v>311</v>
      </c>
      <c r="I422">
        <v>2022</v>
      </c>
      <c r="J422" t="s">
        <v>312</v>
      </c>
      <c r="K422">
        <v>14606.282590000001</v>
      </c>
    </row>
    <row r="423" spans="1:11">
      <c r="A423" t="s">
        <v>307</v>
      </c>
      <c r="B423">
        <v>320</v>
      </c>
      <c r="C423" t="s">
        <v>371</v>
      </c>
      <c r="D423" t="s">
        <v>372</v>
      </c>
      <c r="E423">
        <v>180632</v>
      </c>
      <c r="F423">
        <v>0</v>
      </c>
      <c r="G423" t="s">
        <v>310</v>
      </c>
      <c r="H423" t="s">
        <v>311</v>
      </c>
      <c r="I423">
        <v>2022</v>
      </c>
      <c r="J423" t="s">
        <v>312</v>
      </c>
      <c r="K423">
        <v>374.964</v>
      </c>
    </row>
    <row r="424" spans="1:11">
      <c r="A424" t="s">
        <v>307</v>
      </c>
      <c r="B424">
        <v>328</v>
      </c>
      <c r="C424" t="s">
        <v>373</v>
      </c>
      <c r="D424" t="s">
        <v>374</v>
      </c>
      <c r="E424">
        <v>180632</v>
      </c>
      <c r="F424">
        <v>0</v>
      </c>
      <c r="G424" t="s">
        <v>310</v>
      </c>
      <c r="H424" t="s">
        <v>311</v>
      </c>
      <c r="I424">
        <v>2022</v>
      </c>
      <c r="J424" t="s">
        <v>312</v>
      </c>
      <c r="K424">
        <v>7.6740000000000003E-3</v>
      </c>
    </row>
    <row r="425" spans="1:11">
      <c r="A425" t="s">
        <v>307</v>
      </c>
      <c r="B425">
        <v>344</v>
      </c>
      <c r="C425" t="s">
        <v>375</v>
      </c>
      <c r="D425" t="s">
        <v>376</v>
      </c>
      <c r="E425">
        <v>180632</v>
      </c>
      <c r="F425">
        <v>0</v>
      </c>
      <c r="G425" t="s">
        <v>310</v>
      </c>
      <c r="H425" t="s">
        <v>311</v>
      </c>
      <c r="I425">
        <v>2022</v>
      </c>
      <c r="J425" t="s">
        <v>312</v>
      </c>
      <c r="K425">
        <v>5782.7841500000004</v>
      </c>
    </row>
    <row r="426" spans="1:11">
      <c r="A426" t="s">
        <v>307</v>
      </c>
      <c r="B426">
        <v>348</v>
      </c>
      <c r="C426" t="s">
        <v>377</v>
      </c>
      <c r="D426" t="s">
        <v>378</v>
      </c>
      <c r="E426">
        <v>180632</v>
      </c>
      <c r="F426">
        <v>0</v>
      </c>
      <c r="G426" t="s">
        <v>310</v>
      </c>
      <c r="H426" t="s">
        <v>311</v>
      </c>
      <c r="I426">
        <v>2022</v>
      </c>
      <c r="J426" t="s">
        <v>312</v>
      </c>
      <c r="K426">
        <v>38957.222000000002</v>
      </c>
    </row>
    <row r="427" spans="1:11">
      <c r="A427" t="s">
        <v>307</v>
      </c>
      <c r="B427">
        <v>352</v>
      </c>
      <c r="C427" t="s">
        <v>379</v>
      </c>
      <c r="D427" t="s">
        <v>380</v>
      </c>
      <c r="E427">
        <v>180632</v>
      </c>
      <c r="F427">
        <v>0</v>
      </c>
      <c r="G427" t="s">
        <v>310</v>
      </c>
      <c r="H427" t="s">
        <v>311</v>
      </c>
      <c r="I427">
        <v>2022</v>
      </c>
      <c r="J427" t="s">
        <v>312</v>
      </c>
      <c r="K427">
        <v>550.00027599999999</v>
      </c>
    </row>
    <row r="428" spans="1:11">
      <c r="A428" t="s">
        <v>307</v>
      </c>
      <c r="B428">
        <v>360</v>
      </c>
      <c r="C428" t="s">
        <v>497</v>
      </c>
      <c r="D428" t="s">
        <v>498</v>
      </c>
      <c r="E428">
        <v>180632</v>
      </c>
      <c r="F428">
        <v>0</v>
      </c>
      <c r="G428" t="s">
        <v>310</v>
      </c>
      <c r="H428" t="s">
        <v>311</v>
      </c>
      <c r="I428">
        <v>2022</v>
      </c>
      <c r="J428" t="s">
        <v>312</v>
      </c>
      <c r="K428">
        <v>1078.8119999999999</v>
      </c>
    </row>
    <row r="429" spans="1:11">
      <c r="A429" t="s">
        <v>307</v>
      </c>
      <c r="B429">
        <v>372</v>
      </c>
      <c r="C429" t="s">
        <v>381</v>
      </c>
      <c r="D429" t="s">
        <v>382</v>
      </c>
      <c r="E429">
        <v>180632</v>
      </c>
      <c r="F429">
        <v>0</v>
      </c>
      <c r="G429" t="s">
        <v>310</v>
      </c>
      <c r="H429" t="s">
        <v>311</v>
      </c>
      <c r="I429">
        <v>2022</v>
      </c>
      <c r="J429" t="s">
        <v>312</v>
      </c>
      <c r="K429">
        <v>125017.235182</v>
      </c>
    </row>
    <row r="430" spans="1:11">
      <c r="A430" t="s">
        <v>307</v>
      </c>
      <c r="B430">
        <v>376</v>
      </c>
      <c r="C430" t="s">
        <v>383</v>
      </c>
      <c r="D430" t="s">
        <v>384</v>
      </c>
      <c r="E430">
        <v>180632</v>
      </c>
      <c r="F430">
        <v>0</v>
      </c>
      <c r="G430" t="s">
        <v>310</v>
      </c>
      <c r="H430" t="s">
        <v>311</v>
      </c>
      <c r="I430">
        <v>2022</v>
      </c>
      <c r="J430" t="s">
        <v>312</v>
      </c>
      <c r="K430">
        <v>3478</v>
      </c>
    </row>
    <row r="431" spans="1:11">
      <c r="A431" t="s">
        <v>307</v>
      </c>
      <c r="B431">
        <v>380</v>
      </c>
      <c r="C431" t="s">
        <v>385</v>
      </c>
      <c r="D431" t="s">
        <v>386</v>
      </c>
      <c r="E431">
        <v>180632</v>
      </c>
      <c r="F431">
        <v>0</v>
      </c>
      <c r="G431" t="s">
        <v>310</v>
      </c>
      <c r="H431" t="s">
        <v>311</v>
      </c>
      <c r="I431">
        <v>2022</v>
      </c>
      <c r="J431" t="s">
        <v>312</v>
      </c>
      <c r="K431">
        <v>102057.349481</v>
      </c>
    </row>
    <row r="432" spans="1:11">
      <c r="A432" t="s">
        <v>307</v>
      </c>
      <c r="B432">
        <v>384</v>
      </c>
      <c r="C432" t="s">
        <v>499</v>
      </c>
      <c r="D432" t="s">
        <v>500</v>
      </c>
      <c r="E432">
        <v>180632</v>
      </c>
      <c r="F432">
        <v>0</v>
      </c>
      <c r="G432" t="s">
        <v>310</v>
      </c>
      <c r="H432" t="s">
        <v>311</v>
      </c>
      <c r="I432">
        <v>2022</v>
      </c>
      <c r="J432" t="s">
        <v>312</v>
      </c>
      <c r="K432">
        <v>119.152529</v>
      </c>
    </row>
    <row r="433" spans="1:11">
      <c r="A433" t="s">
        <v>307</v>
      </c>
      <c r="B433">
        <v>388</v>
      </c>
      <c r="C433" t="s">
        <v>501</v>
      </c>
      <c r="D433" t="s">
        <v>502</v>
      </c>
      <c r="E433">
        <v>180632</v>
      </c>
      <c r="F433">
        <v>0</v>
      </c>
      <c r="G433" t="s">
        <v>310</v>
      </c>
      <c r="H433" t="s">
        <v>311</v>
      </c>
      <c r="I433">
        <v>2022</v>
      </c>
      <c r="J433" t="s">
        <v>312</v>
      </c>
      <c r="K433">
        <v>21.624880000000001</v>
      </c>
    </row>
    <row r="434" spans="1:11">
      <c r="A434" t="s">
        <v>307</v>
      </c>
      <c r="B434">
        <v>392</v>
      </c>
      <c r="C434" t="s">
        <v>387</v>
      </c>
      <c r="D434" t="s">
        <v>388</v>
      </c>
      <c r="E434">
        <v>180632</v>
      </c>
      <c r="F434">
        <v>0</v>
      </c>
      <c r="G434" t="s">
        <v>310</v>
      </c>
      <c r="H434" t="s">
        <v>311</v>
      </c>
      <c r="I434">
        <v>2022</v>
      </c>
      <c r="J434" t="s">
        <v>312</v>
      </c>
      <c r="K434">
        <v>59585.9355048</v>
      </c>
    </row>
    <row r="435" spans="1:11">
      <c r="A435" t="s">
        <v>307</v>
      </c>
      <c r="B435">
        <v>398</v>
      </c>
      <c r="C435" t="s">
        <v>503</v>
      </c>
      <c r="D435" t="s">
        <v>504</v>
      </c>
      <c r="E435">
        <v>180632</v>
      </c>
      <c r="F435">
        <v>0</v>
      </c>
      <c r="G435" t="s">
        <v>310</v>
      </c>
      <c r="H435" t="s">
        <v>311</v>
      </c>
      <c r="I435">
        <v>2022</v>
      </c>
      <c r="J435" t="s">
        <v>312</v>
      </c>
      <c r="K435">
        <v>7277.2548500000003</v>
      </c>
    </row>
    <row r="436" spans="1:11">
      <c r="A436" t="s">
        <v>307</v>
      </c>
      <c r="B436">
        <v>400</v>
      </c>
      <c r="C436" t="s">
        <v>505</v>
      </c>
      <c r="D436" t="s">
        <v>506</v>
      </c>
      <c r="E436">
        <v>180632</v>
      </c>
      <c r="F436">
        <v>0</v>
      </c>
      <c r="G436" t="s">
        <v>310</v>
      </c>
      <c r="H436" t="s">
        <v>311</v>
      </c>
      <c r="I436">
        <v>2022</v>
      </c>
      <c r="J436" t="s">
        <v>312</v>
      </c>
      <c r="K436">
        <v>1036.5595599999999</v>
      </c>
    </row>
    <row r="437" spans="1:11">
      <c r="A437" t="s">
        <v>307</v>
      </c>
      <c r="B437">
        <v>404</v>
      </c>
      <c r="C437" t="s">
        <v>507</v>
      </c>
      <c r="D437" t="s">
        <v>508</v>
      </c>
      <c r="E437">
        <v>180632</v>
      </c>
      <c r="F437">
        <v>0</v>
      </c>
      <c r="G437" t="s">
        <v>310</v>
      </c>
      <c r="H437" t="s">
        <v>311</v>
      </c>
      <c r="I437">
        <v>2022</v>
      </c>
      <c r="J437" t="s">
        <v>312</v>
      </c>
      <c r="K437">
        <v>410.19222100000002</v>
      </c>
    </row>
    <row r="438" spans="1:11">
      <c r="A438" t="s">
        <v>307</v>
      </c>
      <c r="B438">
        <v>410</v>
      </c>
      <c r="C438" t="s">
        <v>389</v>
      </c>
      <c r="D438" t="s">
        <v>390</v>
      </c>
      <c r="E438">
        <v>180632</v>
      </c>
      <c r="F438">
        <v>0</v>
      </c>
      <c r="G438" t="s">
        <v>310</v>
      </c>
      <c r="H438" t="s">
        <v>311</v>
      </c>
      <c r="I438">
        <v>2022</v>
      </c>
      <c r="J438" t="s">
        <v>312</v>
      </c>
      <c r="K438">
        <v>5793.2349999999997</v>
      </c>
    </row>
    <row r="439" spans="1:11">
      <c r="A439" t="s">
        <v>307</v>
      </c>
      <c r="B439">
        <v>414</v>
      </c>
      <c r="C439" t="s">
        <v>509</v>
      </c>
      <c r="D439" t="s">
        <v>510</v>
      </c>
      <c r="E439">
        <v>180632</v>
      </c>
      <c r="F439">
        <v>0</v>
      </c>
      <c r="G439" t="s">
        <v>310</v>
      </c>
      <c r="H439" t="s">
        <v>311</v>
      </c>
      <c r="I439">
        <v>2022</v>
      </c>
      <c r="J439" t="s">
        <v>312</v>
      </c>
      <c r="K439">
        <v>38.950476000000002</v>
      </c>
    </row>
    <row r="440" spans="1:11">
      <c r="A440" t="s">
        <v>307</v>
      </c>
      <c r="B440">
        <v>417</v>
      </c>
      <c r="C440" t="s">
        <v>391</v>
      </c>
      <c r="D440" t="s">
        <v>392</v>
      </c>
      <c r="E440">
        <v>180632</v>
      </c>
      <c r="F440">
        <v>0</v>
      </c>
      <c r="G440" t="s">
        <v>310</v>
      </c>
      <c r="H440" t="s">
        <v>311</v>
      </c>
      <c r="I440">
        <v>2022</v>
      </c>
      <c r="J440" t="s">
        <v>312</v>
      </c>
      <c r="K440">
        <v>76.963999999999999</v>
      </c>
    </row>
    <row r="441" spans="1:11">
      <c r="A441" t="s">
        <v>307</v>
      </c>
      <c r="B441">
        <v>422</v>
      </c>
      <c r="C441" t="s">
        <v>511</v>
      </c>
      <c r="D441" t="s">
        <v>512</v>
      </c>
      <c r="E441">
        <v>180632</v>
      </c>
      <c r="F441">
        <v>0</v>
      </c>
      <c r="G441" t="s">
        <v>310</v>
      </c>
      <c r="H441" t="s">
        <v>311</v>
      </c>
      <c r="I441">
        <v>2022</v>
      </c>
      <c r="J441" t="s">
        <v>312</v>
      </c>
      <c r="K441">
        <v>391.154</v>
      </c>
    </row>
    <row r="442" spans="1:11">
      <c r="A442" t="s">
        <v>307</v>
      </c>
      <c r="B442">
        <v>428</v>
      </c>
      <c r="C442" t="s">
        <v>393</v>
      </c>
      <c r="D442" t="s">
        <v>394</v>
      </c>
      <c r="E442">
        <v>180632</v>
      </c>
      <c r="F442">
        <v>0</v>
      </c>
      <c r="G442" t="s">
        <v>310</v>
      </c>
      <c r="H442" t="s">
        <v>311</v>
      </c>
      <c r="I442">
        <v>2022</v>
      </c>
      <c r="J442" t="s">
        <v>312</v>
      </c>
      <c r="K442">
        <v>12578.289946999999</v>
      </c>
    </row>
    <row r="443" spans="1:11">
      <c r="A443" t="s">
        <v>307</v>
      </c>
      <c r="B443">
        <v>430</v>
      </c>
      <c r="C443" t="s">
        <v>555</v>
      </c>
      <c r="D443" t="s">
        <v>556</v>
      </c>
      <c r="E443">
        <v>180632</v>
      </c>
      <c r="F443">
        <v>0</v>
      </c>
      <c r="G443" t="s">
        <v>310</v>
      </c>
      <c r="H443" t="s">
        <v>311</v>
      </c>
      <c r="I443">
        <v>2022</v>
      </c>
      <c r="J443" t="s">
        <v>312</v>
      </c>
      <c r="K443">
        <v>0.15</v>
      </c>
    </row>
    <row r="444" spans="1:11">
      <c r="A444" t="s">
        <v>307</v>
      </c>
      <c r="B444">
        <v>440</v>
      </c>
      <c r="C444" t="s">
        <v>395</v>
      </c>
      <c r="D444" t="s">
        <v>396</v>
      </c>
      <c r="E444">
        <v>180632</v>
      </c>
      <c r="F444">
        <v>0</v>
      </c>
      <c r="G444" t="s">
        <v>310</v>
      </c>
      <c r="H444" t="s">
        <v>311</v>
      </c>
      <c r="I444">
        <v>2022</v>
      </c>
      <c r="J444" t="s">
        <v>312</v>
      </c>
      <c r="K444">
        <v>37892.154999999999</v>
      </c>
    </row>
    <row r="445" spans="1:11">
      <c r="A445" t="s">
        <v>307</v>
      </c>
      <c r="B445">
        <v>442</v>
      </c>
      <c r="C445" t="s">
        <v>397</v>
      </c>
      <c r="D445" t="s">
        <v>398</v>
      </c>
      <c r="E445">
        <v>180632</v>
      </c>
      <c r="F445">
        <v>0</v>
      </c>
      <c r="G445" t="s">
        <v>310</v>
      </c>
      <c r="H445" t="s">
        <v>311</v>
      </c>
      <c r="I445">
        <v>2022</v>
      </c>
      <c r="J445" t="s">
        <v>312</v>
      </c>
      <c r="K445">
        <v>258.58456799999999</v>
      </c>
    </row>
    <row r="446" spans="1:11">
      <c r="A446" t="s">
        <v>307</v>
      </c>
      <c r="B446">
        <v>450</v>
      </c>
      <c r="C446" t="s">
        <v>513</v>
      </c>
      <c r="D446" t="s">
        <v>514</v>
      </c>
      <c r="E446">
        <v>180632</v>
      </c>
      <c r="F446">
        <v>0</v>
      </c>
      <c r="G446" t="s">
        <v>310</v>
      </c>
      <c r="H446" t="s">
        <v>311</v>
      </c>
      <c r="I446">
        <v>2022</v>
      </c>
      <c r="J446" t="s">
        <v>312</v>
      </c>
      <c r="K446">
        <v>1963.462518</v>
      </c>
    </row>
    <row r="447" spans="1:11">
      <c r="A447" t="s">
        <v>307</v>
      </c>
      <c r="B447">
        <v>458</v>
      </c>
      <c r="C447" t="s">
        <v>401</v>
      </c>
      <c r="D447" t="s">
        <v>402</v>
      </c>
      <c r="E447">
        <v>180632</v>
      </c>
      <c r="F447">
        <v>0</v>
      </c>
      <c r="G447" t="s">
        <v>310</v>
      </c>
      <c r="H447" t="s">
        <v>311</v>
      </c>
      <c r="I447">
        <v>2022</v>
      </c>
      <c r="J447" t="s">
        <v>312</v>
      </c>
      <c r="K447">
        <v>92981.045259999999</v>
      </c>
    </row>
    <row r="448" spans="1:11">
      <c r="A448" t="s">
        <v>307</v>
      </c>
      <c r="B448">
        <v>470</v>
      </c>
      <c r="C448" t="s">
        <v>403</v>
      </c>
      <c r="D448" t="s">
        <v>404</v>
      </c>
      <c r="E448">
        <v>180632</v>
      </c>
      <c r="F448">
        <v>0</v>
      </c>
      <c r="G448" t="s">
        <v>310</v>
      </c>
      <c r="H448" t="s">
        <v>311</v>
      </c>
      <c r="I448">
        <v>2022</v>
      </c>
      <c r="J448" t="s">
        <v>312</v>
      </c>
      <c r="K448">
        <v>0.37804399999999999</v>
      </c>
    </row>
    <row r="449" spans="1:11">
      <c r="A449" t="s">
        <v>307</v>
      </c>
      <c r="B449">
        <v>484</v>
      </c>
      <c r="C449" t="s">
        <v>405</v>
      </c>
      <c r="D449" t="s">
        <v>406</v>
      </c>
      <c r="E449">
        <v>180632</v>
      </c>
      <c r="F449">
        <v>0</v>
      </c>
      <c r="G449" t="s">
        <v>310</v>
      </c>
      <c r="H449" t="s">
        <v>311</v>
      </c>
      <c r="I449">
        <v>2022</v>
      </c>
      <c r="J449" t="s">
        <v>312</v>
      </c>
      <c r="K449">
        <v>122868.702</v>
      </c>
    </row>
    <row r="450" spans="1:11">
      <c r="A450" t="s">
        <v>307</v>
      </c>
      <c r="B450">
        <v>490</v>
      </c>
      <c r="C450" t="s">
        <v>515</v>
      </c>
      <c r="D450" t="s">
        <v>516</v>
      </c>
      <c r="E450">
        <v>180632</v>
      </c>
      <c r="F450">
        <v>0</v>
      </c>
      <c r="G450" t="s">
        <v>310</v>
      </c>
      <c r="H450" t="s">
        <v>311</v>
      </c>
      <c r="I450">
        <v>2022</v>
      </c>
      <c r="J450" t="s">
        <v>312</v>
      </c>
      <c r="K450">
        <v>1801.10725</v>
      </c>
    </row>
    <row r="451" spans="1:11">
      <c r="A451" t="s">
        <v>307</v>
      </c>
      <c r="B451">
        <v>496</v>
      </c>
      <c r="C451" t="s">
        <v>557</v>
      </c>
      <c r="D451" t="s">
        <v>558</v>
      </c>
      <c r="E451">
        <v>180632</v>
      </c>
      <c r="F451">
        <v>0</v>
      </c>
      <c r="G451" t="s">
        <v>310</v>
      </c>
      <c r="H451" t="s">
        <v>311</v>
      </c>
      <c r="I451">
        <v>2022</v>
      </c>
      <c r="J451" t="s">
        <v>312</v>
      </c>
      <c r="K451">
        <v>0.15900500000000001</v>
      </c>
    </row>
    <row r="452" spans="1:11">
      <c r="A452" t="s">
        <v>307</v>
      </c>
      <c r="B452">
        <v>498</v>
      </c>
      <c r="C452" t="s">
        <v>407</v>
      </c>
      <c r="D452" t="s">
        <v>408</v>
      </c>
      <c r="E452">
        <v>180632</v>
      </c>
      <c r="F452">
        <v>0</v>
      </c>
      <c r="G452" t="s">
        <v>310</v>
      </c>
      <c r="H452" t="s">
        <v>311</v>
      </c>
      <c r="I452">
        <v>2022</v>
      </c>
      <c r="J452" t="s">
        <v>312</v>
      </c>
      <c r="K452">
        <v>280.92500000000001</v>
      </c>
    </row>
    <row r="453" spans="1:11">
      <c r="A453" t="s">
        <v>307</v>
      </c>
      <c r="B453">
        <v>499</v>
      </c>
      <c r="C453" t="s">
        <v>409</v>
      </c>
      <c r="D453" t="s">
        <v>410</v>
      </c>
      <c r="E453">
        <v>180632</v>
      </c>
      <c r="F453">
        <v>0</v>
      </c>
      <c r="G453" t="s">
        <v>310</v>
      </c>
      <c r="H453" t="s">
        <v>311</v>
      </c>
      <c r="I453">
        <v>2022</v>
      </c>
      <c r="J453" t="s">
        <v>312</v>
      </c>
      <c r="K453">
        <v>417.07479211851899</v>
      </c>
    </row>
    <row r="454" spans="1:11">
      <c r="A454" t="s">
        <v>307</v>
      </c>
      <c r="B454">
        <v>504</v>
      </c>
      <c r="C454" t="s">
        <v>517</v>
      </c>
      <c r="D454" t="s">
        <v>518</v>
      </c>
      <c r="E454">
        <v>180632</v>
      </c>
      <c r="F454">
        <v>0</v>
      </c>
      <c r="G454" t="s">
        <v>310</v>
      </c>
      <c r="H454" t="s">
        <v>311</v>
      </c>
      <c r="I454">
        <v>2022</v>
      </c>
      <c r="J454" t="s">
        <v>312</v>
      </c>
      <c r="K454">
        <v>925.52298499999995</v>
      </c>
    </row>
    <row r="455" spans="1:11">
      <c r="A455" t="s">
        <v>307</v>
      </c>
      <c r="B455">
        <v>508</v>
      </c>
      <c r="C455" t="s">
        <v>559</v>
      </c>
      <c r="D455" t="s">
        <v>560</v>
      </c>
      <c r="E455">
        <v>180632</v>
      </c>
      <c r="F455">
        <v>0</v>
      </c>
      <c r="G455" t="s">
        <v>310</v>
      </c>
      <c r="H455" t="s">
        <v>311</v>
      </c>
      <c r="I455">
        <v>2022</v>
      </c>
      <c r="J455" t="s">
        <v>312</v>
      </c>
      <c r="K455">
        <v>1.2955369999999999</v>
      </c>
    </row>
    <row r="456" spans="1:11">
      <c r="A456" t="s">
        <v>307</v>
      </c>
      <c r="B456">
        <v>512</v>
      </c>
      <c r="C456" t="s">
        <v>519</v>
      </c>
      <c r="D456" t="s">
        <v>520</v>
      </c>
      <c r="E456">
        <v>180632</v>
      </c>
      <c r="F456">
        <v>0</v>
      </c>
      <c r="G456" t="s">
        <v>310</v>
      </c>
      <c r="H456" t="s">
        <v>311</v>
      </c>
      <c r="I456">
        <v>2022</v>
      </c>
      <c r="J456" t="s">
        <v>312</v>
      </c>
      <c r="K456">
        <v>480.03120899999999</v>
      </c>
    </row>
    <row r="457" spans="1:11">
      <c r="A457" t="s">
        <v>307</v>
      </c>
      <c r="B457">
        <v>516</v>
      </c>
      <c r="C457" t="s">
        <v>411</v>
      </c>
      <c r="D457" t="s">
        <v>412</v>
      </c>
      <c r="E457">
        <v>180632</v>
      </c>
      <c r="F457">
        <v>0</v>
      </c>
      <c r="G457" t="s">
        <v>310</v>
      </c>
      <c r="H457" t="s">
        <v>311</v>
      </c>
      <c r="I457">
        <v>2022</v>
      </c>
      <c r="J457" t="s">
        <v>312</v>
      </c>
      <c r="K457">
        <v>23.293638999999999</v>
      </c>
    </row>
    <row r="458" spans="1:11">
      <c r="A458" t="s">
        <v>307</v>
      </c>
      <c r="B458">
        <v>528</v>
      </c>
      <c r="C458" t="s">
        <v>413</v>
      </c>
      <c r="D458" t="s">
        <v>414</v>
      </c>
      <c r="E458">
        <v>180632</v>
      </c>
      <c r="F458">
        <v>0</v>
      </c>
      <c r="G458" t="s">
        <v>310</v>
      </c>
      <c r="H458" t="s">
        <v>311</v>
      </c>
      <c r="I458">
        <v>2022</v>
      </c>
      <c r="J458" t="s">
        <v>312</v>
      </c>
      <c r="K458">
        <v>155926.15218800001</v>
      </c>
    </row>
    <row r="459" spans="1:11">
      <c r="A459" t="s">
        <v>307</v>
      </c>
      <c r="B459">
        <v>554</v>
      </c>
      <c r="C459" t="s">
        <v>415</v>
      </c>
      <c r="D459" t="s">
        <v>416</v>
      </c>
      <c r="E459">
        <v>180632</v>
      </c>
      <c r="F459">
        <v>0</v>
      </c>
      <c r="G459" t="s">
        <v>310</v>
      </c>
      <c r="H459" t="s">
        <v>311</v>
      </c>
      <c r="I459">
        <v>2022</v>
      </c>
      <c r="J459" t="s">
        <v>312</v>
      </c>
      <c r="K459">
        <v>70162.807407</v>
      </c>
    </row>
    <row r="460" spans="1:11">
      <c r="A460" t="s">
        <v>307</v>
      </c>
      <c r="B460">
        <v>558</v>
      </c>
      <c r="C460" t="s">
        <v>521</v>
      </c>
      <c r="D460" t="s">
        <v>522</v>
      </c>
      <c r="E460">
        <v>180632</v>
      </c>
      <c r="F460">
        <v>0</v>
      </c>
      <c r="G460" t="s">
        <v>310</v>
      </c>
      <c r="H460" t="s">
        <v>311</v>
      </c>
      <c r="I460">
        <v>2022</v>
      </c>
      <c r="J460" t="s">
        <v>312</v>
      </c>
      <c r="K460">
        <v>59.752049999999997</v>
      </c>
    </row>
    <row r="461" spans="1:11">
      <c r="A461" t="s">
        <v>307</v>
      </c>
      <c r="B461">
        <v>579</v>
      </c>
      <c r="C461" t="s">
        <v>417</v>
      </c>
      <c r="D461" t="s">
        <v>418</v>
      </c>
      <c r="E461">
        <v>180632</v>
      </c>
      <c r="F461">
        <v>0</v>
      </c>
      <c r="G461" t="s">
        <v>310</v>
      </c>
      <c r="H461" t="s">
        <v>311</v>
      </c>
      <c r="I461">
        <v>2022</v>
      </c>
      <c r="J461" t="s">
        <v>312</v>
      </c>
      <c r="K461">
        <v>7204.2887549999996</v>
      </c>
    </row>
    <row r="462" spans="1:11">
      <c r="A462" t="s">
        <v>307</v>
      </c>
      <c r="B462">
        <v>591</v>
      </c>
      <c r="C462" t="s">
        <v>421</v>
      </c>
      <c r="D462" t="s">
        <v>422</v>
      </c>
      <c r="E462">
        <v>180632</v>
      </c>
      <c r="F462">
        <v>0</v>
      </c>
      <c r="G462" t="s">
        <v>310</v>
      </c>
      <c r="H462" t="s">
        <v>311</v>
      </c>
      <c r="I462">
        <v>2022</v>
      </c>
      <c r="J462" t="s">
        <v>312</v>
      </c>
      <c r="K462">
        <v>16.545000000000002</v>
      </c>
    </row>
    <row r="463" spans="1:11">
      <c r="A463" t="s">
        <v>307</v>
      </c>
      <c r="B463">
        <v>600</v>
      </c>
      <c r="C463" t="s">
        <v>423</v>
      </c>
      <c r="D463" t="s">
        <v>424</v>
      </c>
      <c r="E463">
        <v>180632</v>
      </c>
      <c r="F463">
        <v>0</v>
      </c>
      <c r="G463" t="s">
        <v>310</v>
      </c>
      <c r="H463" t="s">
        <v>311</v>
      </c>
      <c r="I463">
        <v>2022</v>
      </c>
      <c r="J463" t="s">
        <v>312</v>
      </c>
      <c r="K463">
        <v>0.1716</v>
      </c>
    </row>
    <row r="464" spans="1:11">
      <c r="A464" t="s">
        <v>307</v>
      </c>
      <c r="B464">
        <v>604</v>
      </c>
      <c r="C464" t="s">
        <v>523</v>
      </c>
      <c r="D464" t="s">
        <v>524</v>
      </c>
      <c r="E464">
        <v>180632</v>
      </c>
      <c r="F464">
        <v>0</v>
      </c>
      <c r="G464" t="s">
        <v>310</v>
      </c>
      <c r="H464" t="s">
        <v>311</v>
      </c>
      <c r="I464">
        <v>2022</v>
      </c>
      <c r="J464" t="s">
        <v>312</v>
      </c>
      <c r="K464">
        <v>11652.03429</v>
      </c>
    </row>
    <row r="465" spans="1:11">
      <c r="A465" t="s">
        <v>307</v>
      </c>
      <c r="B465">
        <v>608</v>
      </c>
      <c r="C465" t="s">
        <v>425</v>
      </c>
      <c r="D465" t="s">
        <v>426</v>
      </c>
      <c r="E465">
        <v>180632</v>
      </c>
      <c r="F465">
        <v>0</v>
      </c>
      <c r="G465" t="s">
        <v>310</v>
      </c>
      <c r="H465" t="s">
        <v>311</v>
      </c>
      <c r="I465">
        <v>2022</v>
      </c>
      <c r="J465" t="s">
        <v>312</v>
      </c>
      <c r="K465">
        <v>1068.3430000000001</v>
      </c>
    </row>
    <row r="466" spans="1:11">
      <c r="A466" t="s">
        <v>307</v>
      </c>
      <c r="B466">
        <v>616</v>
      </c>
      <c r="C466" t="s">
        <v>427</v>
      </c>
      <c r="D466" t="s">
        <v>428</v>
      </c>
      <c r="E466">
        <v>180632</v>
      </c>
      <c r="F466">
        <v>0</v>
      </c>
      <c r="G466" t="s">
        <v>310</v>
      </c>
      <c r="H466" t="s">
        <v>311</v>
      </c>
      <c r="I466">
        <v>2022</v>
      </c>
      <c r="J466" t="s">
        <v>312</v>
      </c>
      <c r="K466">
        <v>303238.61900000001</v>
      </c>
    </row>
    <row r="467" spans="1:11">
      <c r="A467" t="s">
        <v>307</v>
      </c>
      <c r="B467">
        <v>620</v>
      </c>
      <c r="C467" t="s">
        <v>429</v>
      </c>
      <c r="D467" t="s">
        <v>430</v>
      </c>
      <c r="E467">
        <v>180632</v>
      </c>
      <c r="F467">
        <v>0</v>
      </c>
      <c r="G467" t="s">
        <v>310</v>
      </c>
      <c r="H467" t="s">
        <v>311</v>
      </c>
      <c r="I467">
        <v>2022</v>
      </c>
      <c r="J467" t="s">
        <v>312</v>
      </c>
      <c r="K467">
        <v>16704.208192999999</v>
      </c>
    </row>
    <row r="468" spans="1:11">
      <c r="A468" t="s">
        <v>307</v>
      </c>
      <c r="B468">
        <v>642</v>
      </c>
      <c r="C468" t="s">
        <v>431</v>
      </c>
      <c r="D468" t="s">
        <v>432</v>
      </c>
      <c r="E468">
        <v>180632</v>
      </c>
      <c r="F468">
        <v>0</v>
      </c>
      <c r="G468" t="s">
        <v>310</v>
      </c>
      <c r="H468" t="s">
        <v>311</v>
      </c>
      <c r="I468">
        <v>2022</v>
      </c>
      <c r="J468" t="s">
        <v>312</v>
      </c>
      <c r="K468">
        <v>11272.3982</v>
      </c>
    </row>
    <row r="469" spans="1:11">
      <c r="A469" t="s">
        <v>307</v>
      </c>
      <c r="B469">
        <v>682</v>
      </c>
      <c r="C469" t="s">
        <v>527</v>
      </c>
      <c r="D469" t="s">
        <v>528</v>
      </c>
      <c r="E469">
        <v>180632</v>
      </c>
      <c r="F469">
        <v>0</v>
      </c>
      <c r="G469" t="s">
        <v>310</v>
      </c>
      <c r="H469" t="s">
        <v>311</v>
      </c>
      <c r="I469">
        <v>2022</v>
      </c>
      <c r="J469" t="s">
        <v>312</v>
      </c>
      <c r="K469">
        <v>117.457064</v>
      </c>
    </row>
    <row r="470" spans="1:11">
      <c r="A470" t="s">
        <v>307</v>
      </c>
      <c r="B470">
        <v>686</v>
      </c>
      <c r="C470" t="s">
        <v>529</v>
      </c>
      <c r="D470" t="s">
        <v>530</v>
      </c>
      <c r="E470">
        <v>180632</v>
      </c>
      <c r="F470">
        <v>0</v>
      </c>
      <c r="G470" t="s">
        <v>310</v>
      </c>
      <c r="H470" t="s">
        <v>311</v>
      </c>
      <c r="I470">
        <v>2022</v>
      </c>
      <c r="J470" t="s">
        <v>312</v>
      </c>
      <c r="K470">
        <v>99.221754000000004</v>
      </c>
    </row>
    <row r="471" spans="1:11">
      <c r="A471" t="s">
        <v>307</v>
      </c>
      <c r="B471">
        <v>688</v>
      </c>
      <c r="C471" t="s">
        <v>531</v>
      </c>
      <c r="D471" t="s">
        <v>532</v>
      </c>
      <c r="E471">
        <v>180632</v>
      </c>
      <c r="F471">
        <v>0</v>
      </c>
      <c r="G471" t="s">
        <v>310</v>
      </c>
      <c r="H471" t="s">
        <v>311</v>
      </c>
      <c r="I471">
        <v>2022</v>
      </c>
      <c r="J471" t="s">
        <v>312</v>
      </c>
      <c r="K471">
        <v>18320.633000000002</v>
      </c>
    </row>
    <row r="472" spans="1:11">
      <c r="A472" t="s">
        <v>307</v>
      </c>
      <c r="B472">
        <v>699</v>
      </c>
      <c r="C472" t="s">
        <v>433</v>
      </c>
      <c r="D472" t="s">
        <v>434</v>
      </c>
      <c r="E472">
        <v>180632</v>
      </c>
      <c r="F472">
        <v>0</v>
      </c>
      <c r="G472" t="s">
        <v>310</v>
      </c>
      <c r="H472" t="s">
        <v>311</v>
      </c>
      <c r="I472">
        <v>2022</v>
      </c>
      <c r="J472" t="s">
        <v>312</v>
      </c>
      <c r="K472">
        <v>10024.265733</v>
      </c>
    </row>
    <row r="473" spans="1:11">
      <c r="A473" t="s">
        <v>307</v>
      </c>
      <c r="B473">
        <v>702</v>
      </c>
      <c r="C473" t="s">
        <v>533</v>
      </c>
      <c r="D473" t="s">
        <v>534</v>
      </c>
      <c r="E473">
        <v>180632</v>
      </c>
      <c r="F473">
        <v>0</v>
      </c>
      <c r="G473" t="s">
        <v>310</v>
      </c>
      <c r="H473" t="s">
        <v>311</v>
      </c>
      <c r="I473">
        <v>2022</v>
      </c>
      <c r="J473" t="s">
        <v>312</v>
      </c>
      <c r="K473">
        <v>75186.683134999999</v>
      </c>
    </row>
    <row r="474" spans="1:11">
      <c r="A474" t="s">
        <v>307</v>
      </c>
      <c r="B474">
        <v>703</v>
      </c>
      <c r="C474" t="s">
        <v>435</v>
      </c>
      <c r="D474" t="s">
        <v>436</v>
      </c>
      <c r="E474">
        <v>180632</v>
      </c>
      <c r="F474">
        <v>0</v>
      </c>
      <c r="G474" t="s">
        <v>310</v>
      </c>
      <c r="H474" t="s">
        <v>311</v>
      </c>
      <c r="I474">
        <v>2022</v>
      </c>
      <c r="J474" t="s">
        <v>312</v>
      </c>
      <c r="K474">
        <v>81838.573583999998</v>
      </c>
    </row>
    <row r="475" spans="1:11">
      <c r="A475" t="s">
        <v>307</v>
      </c>
      <c r="B475">
        <v>704</v>
      </c>
      <c r="C475" t="s">
        <v>535</v>
      </c>
      <c r="D475" t="s">
        <v>536</v>
      </c>
      <c r="E475">
        <v>180632</v>
      </c>
      <c r="F475">
        <v>0</v>
      </c>
      <c r="G475" t="s">
        <v>310</v>
      </c>
      <c r="H475" t="s">
        <v>311</v>
      </c>
      <c r="I475">
        <v>2022</v>
      </c>
      <c r="J475" t="s">
        <v>312</v>
      </c>
      <c r="K475">
        <v>3724.2723580000002</v>
      </c>
    </row>
    <row r="476" spans="1:11">
      <c r="A476" t="s">
        <v>307</v>
      </c>
      <c r="B476">
        <v>705</v>
      </c>
      <c r="C476" t="s">
        <v>437</v>
      </c>
      <c r="D476" t="s">
        <v>438</v>
      </c>
      <c r="E476">
        <v>180632</v>
      </c>
      <c r="F476">
        <v>0</v>
      </c>
      <c r="G476" t="s">
        <v>310</v>
      </c>
      <c r="H476" t="s">
        <v>311</v>
      </c>
      <c r="I476">
        <v>2022</v>
      </c>
      <c r="J476" t="s">
        <v>312</v>
      </c>
      <c r="K476">
        <v>13645.388575000001</v>
      </c>
    </row>
    <row r="477" spans="1:11">
      <c r="A477" t="s">
        <v>307</v>
      </c>
      <c r="B477">
        <v>710</v>
      </c>
      <c r="C477" t="s">
        <v>439</v>
      </c>
      <c r="D477" t="s">
        <v>440</v>
      </c>
      <c r="E477">
        <v>180632</v>
      </c>
      <c r="F477">
        <v>0</v>
      </c>
      <c r="G477" t="s">
        <v>310</v>
      </c>
      <c r="H477" t="s">
        <v>311</v>
      </c>
      <c r="I477">
        <v>2022</v>
      </c>
      <c r="J477" t="s">
        <v>312</v>
      </c>
      <c r="K477">
        <v>10758.249598</v>
      </c>
    </row>
    <row r="478" spans="1:11">
      <c r="A478" t="s">
        <v>307</v>
      </c>
      <c r="B478">
        <v>724</v>
      </c>
      <c r="C478" t="s">
        <v>441</v>
      </c>
      <c r="D478" t="s">
        <v>442</v>
      </c>
      <c r="E478">
        <v>180632</v>
      </c>
      <c r="F478">
        <v>0</v>
      </c>
      <c r="G478" t="s">
        <v>310</v>
      </c>
      <c r="H478" t="s">
        <v>311</v>
      </c>
      <c r="I478">
        <v>2022</v>
      </c>
      <c r="J478" t="s">
        <v>312</v>
      </c>
      <c r="K478">
        <v>191635.97047739901</v>
      </c>
    </row>
    <row r="479" spans="1:11">
      <c r="A479" t="s">
        <v>307</v>
      </c>
      <c r="B479">
        <v>748</v>
      </c>
      <c r="C479" t="s">
        <v>537</v>
      </c>
      <c r="D479" t="s">
        <v>538</v>
      </c>
      <c r="E479">
        <v>180632</v>
      </c>
      <c r="F479">
        <v>0</v>
      </c>
      <c r="G479" t="s">
        <v>310</v>
      </c>
      <c r="H479" t="s">
        <v>311</v>
      </c>
      <c r="I479">
        <v>2022</v>
      </c>
      <c r="J479" t="s">
        <v>312</v>
      </c>
      <c r="K479">
        <v>7.9000000000000008E-3</v>
      </c>
    </row>
    <row r="480" spans="1:11">
      <c r="A480" t="s">
        <v>307</v>
      </c>
      <c r="B480">
        <v>752</v>
      </c>
      <c r="C480" t="s">
        <v>443</v>
      </c>
      <c r="D480" t="s">
        <v>444</v>
      </c>
      <c r="E480">
        <v>180632</v>
      </c>
      <c r="F480">
        <v>0</v>
      </c>
      <c r="G480" t="s">
        <v>310</v>
      </c>
      <c r="H480" t="s">
        <v>311</v>
      </c>
      <c r="I480">
        <v>2022</v>
      </c>
      <c r="J480" t="s">
        <v>312</v>
      </c>
      <c r="K480">
        <v>74572.299564999994</v>
      </c>
    </row>
    <row r="481" spans="1:11">
      <c r="A481" t="s">
        <v>307</v>
      </c>
      <c r="B481">
        <v>757</v>
      </c>
      <c r="C481" t="s">
        <v>445</v>
      </c>
      <c r="D481" t="s">
        <v>446</v>
      </c>
      <c r="E481">
        <v>180632</v>
      </c>
      <c r="F481">
        <v>0</v>
      </c>
      <c r="G481" t="s">
        <v>310</v>
      </c>
      <c r="H481" t="s">
        <v>311</v>
      </c>
      <c r="I481">
        <v>2022</v>
      </c>
      <c r="J481" t="s">
        <v>312</v>
      </c>
      <c r="K481">
        <v>479717.08441800001</v>
      </c>
    </row>
    <row r="482" spans="1:11">
      <c r="A482" t="s">
        <v>307</v>
      </c>
      <c r="B482">
        <v>764</v>
      </c>
      <c r="C482" t="s">
        <v>447</v>
      </c>
      <c r="D482" t="s">
        <v>448</v>
      </c>
      <c r="E482">
        <v>180632</v>
      </c>
      <c r="F482">
        <v>0</v>
      </c>
      <c r="G482" t="s">
        <v>310</v>
      </c>
      <c r="H482" t="s">
        <v>311</v>
      </c>
      <c r="I482">
        <v>2022</v>
      </c>
      <c r="J482" t="s">
        <v>312</v>
      </c>
      <c r="K482">
        <v>2073.7372110000001</v>
      </c>
    </row>
    <row r="483" spans="1:11">
      <c r="A483" t="s">
        <v>307</v>
      </c>
      <c r="B483">
        <v>768</v>
      </c>
      <c r="C483" t="s">
        <v>449</v>
      </c>
      <c r="D483" t="s">
        <v>450</v>
      </c>
      <c r="E483">
        <v>180632</v>
      </c>
      <c r="F483">
        <v>0</v>
      </c>
      <c r="G483" t="s">
        <v>310</v>
      </c>
      <c r="H483" t="s">
        <v>311</v>
      </c>
      <c r="I483">
        <v>2022</v>
      </c>
      <c r="J483" t="s">
        <v>312</v>
      </c>
      <c r="K483">
        <v>101.953982</v>
      </c>
    </row>
    <row r="484" spans="1:11">
      <c r="A484" t="s">
        <v>307</v>
      </c>
      <c r="B484">
        <v>784</v>
      </c>
      <c r="C484" t="s">
        <v>539</v>
      </c>
      <c r="D484" t="s">
        <v>540</v>
      </c>
      <c r="E484">
        <v>180632</v>
      </c>
      <c r="F484">
        <v>0</v>
      </c>
      <c r="G484" t="s">
        <v>310</v>
      </c>
      <c r="H484" t="s">
        <v>311</v>
      </c>
      <c r="I484">
        <v>2022</v>
      </c>
      <c r="J484" t="s">
        <v>312</v>
      </c>
      <c r="K484">
        <v>158219.96111500001</v>
      </c>
    </row>
    <row r="485" spans="1:11">
      <c r="A485" t="s">
        <v>307</v>
      </c>
      <c r="B485">
        <v>788</v>
      </c>
      <c r="C485" t="s">
        <v>541</v>
      </c>
      <c r="D485" t="s">
        <v>542</v>
      </c>
      <c r="E485">
        <v>180632</v>
      </c>
      <c r="F485">
        <v>0</v>
      </c>
      <c r="G485" t="s">
        <v>310</v>
      </c>
      <c r="H485" t="s">
        <v>311</v>
      </c>
      <c r="I485">
        <v>2022</v>
      </c>
      <c r="J485" t="s">
        <v>312</v>
      </c>
      <c r="K485">
        <v>12501.125335000001</v>
      </c>
    </row>
    <row r="486" spans="1:11">
      <c r="A486" t="s">
        <v>307</v>
      </c>
      <c r="B486">
        <v>792</v>
      </c>
      <c r="C486" t="s">
        <v>451</v>
      </c>
      <c r="D486" t="s">
        <v>452</v>
      </c>
      <c r="E486">
        <v>180632</v>
      </c>
      <c r="F486">
        <v>0</v>
      </c>
      <c r="G486" t="s">
        <v>310</v>
      </c>
      <c r="H486" t="s">
        <v>311</v>
      </c>
      <c r="I486">
        <v>2022</v>
      </c>
      <c r="J486" t="s">
        <v>312</v>
      </c>
      <c r="K486">
        <v>108537.00599999999</v>
      </c>
    </row>
    <row r="487" spans="1:11">
      <c r="A487" t="s">
        <v>307</v>
      </c>
      <c r="B487">
        <v>800</v>
      </c>
      <c r="C487" t="s">
        <v>543</v>
      </c>
      <c r="D487" t="s">
        <v>544</v>
      </c>
      <c r="E487">
        <v>180632</v>
      </c>
      <c r="F487">
        <v>0</v>
      </c>
      <c r="G487" t="s">
        <v>310</v>
      </c>
      <c r="H487" t="s">
        <v>311</v>
      </c>
      <c r="I487">
        <v>2022</v>
      </c>
      <c r="J487" t="s">
        <v>312</v>
      </c>
      <c r="K487">
        <v>72.896050000000002</v>
      </c>
    </row>
    <row r="488" spans="1:11">
      <c r="A488" t="s">
        <v>307</v>
      </c>
      <c r="B488">
        <v>804</v>
      </c>
      <c r="C488" t="s">
        <v>453</v>
      </c>
      <c r="D488" t="s">
        <v>454</v>
      </c>
      <c r="E488">
        <v>180632</v>
      </c>
      <c r="F488">
        <v>0</v>
      </c>
      <c r="G488" t="s">
        <v>310</v>
      </c>
      <c r="H488" t="s">
        <v>311</v>
      </c>
      <c r="I488">
        <v>2022</v>
      </c>
      <c r="J488" t="s">
        <v>312</v>
      </c>
      <c r="K488">
        <v>29646.09605</v>
      </c>
    </row>
    <row r="489" spans="1:11">
      <c r="A489" t="s">
        <v>307</v>
      </c>
      <c r="B489">
        <v>807</v>
      </c>
      <c r="C489" t="s">
        <v>455</v>
      </c>
      <c r="D489" t="s">
        <v>456</v>
      </c>
      <c r="E489">
        <v>180632</v>
      </c>
      <c r="F489">
        <v>0</v>
      </c>
      <c r="G489" t="s">
        <v>310</v>
      </c>
      <c r="H489" t="s">
        <v>311</v>
      </c>
      <c r="I489">
        <v>2022</v>
      </c>
      <c r="J489" t="s">
        <v>312</v>
      </c>
      <c r="K489">
        <v>1577.3036500000001</v>
      </c>
    </row>
    <row r="490" spans="1:11">
      <c r="A490" t="s">
        <v>307</v>
      </c>
      <c r="B490">
        <v>818</v>
      </c>
      <c r="C490" t="s">
        <v>457</v>
      </c>
      <c r="D490" t="s">
        <v>458</v>
      </c>
      <c r="E490">
        <v>180632</v>
      </c>
      <c r="F490">
        <v>0</v>
      </c>
      <c r="G490" t="s">
        <v>310</v>
      </c>
      <c r="H490" t="s">
        <v>311</v>
      </c>
      <c r="I490">
        <v>2022</v>
      </c>
      <c r="J490" t="s">
        <v>312</v>
      </c>
      <c r="K490">
        <v>57252.874000000003</v>
      </c>
    </row>
    <row r="491" spans="1:11">
      <c r="A491" t="s">
        <v>307</v>
      </c>
      <c r="B491">
        <v>826</v>
      </c>
      <c r="C491" t="s">
        <v>459</v>
      </c>
      <c r="D491" t="s">
        <v>460</v>
      </c>
      <c r="E491">
        <v>180632</v>
      </c>
      <c r="F491">
        <v>0</v>
      </c>
      <c r="G491" t="s">
        <v>310</v>
      </c>
      <c r="H491" t="s">
        <v>311</v>
      </c>
      <c r="I491">
        <v>2022</v>
      </c>
      <c r="J491" t="s">
        <v>312</v>
      </c>
      <c r="K491">
        <v>146911.921027</v>
      </c>
    </row>
    <row r="492" spans="1:11">
      <c r="A492" t="s">
        <v>307</v>
      </c>
      <c r="B492">
        <v>842</v>
      </c>
      <c r="C492" t="s">
        <v>461</v>
      </c>
      <c r="D492" t="s">
        <v>462</v>
      </c>
      <c r="E492">
        <v>180632</v>
      </c>
      <c r="F492">
        <v>0</v>
      </c>
      <c r="G492" t="s">
        <v>310</v>
      </c>
      <c r="H492" t="s">
        <v>311</v>
      </c>
      <c r="I492">
        <v>2022</v>
      </c>
      <c r="J492" t="s">
        <v>312</v>
      </c>
      <c r="K492">
        <v>169256.34400000001</v>
      </c>
    </row>
    <row r="493" spans="1:11">
      <c r="A493" t="s">
        <v>307</v>
      </c>
      <c r="B493">
        <v>858</v>
      </c>
      <c r="C493" t="s">
        <v>545</v>
      </c>
      <c r="D493" t="s">
        <v>546</v>
      </c>
      <c r="E493">
        <v>180632</v>
      </c>
      <c r="F493">
        <v>0</v>
      </c>
      <c r="G493" t="s">
        <v>310</v>
      </c>
      <c r="H493" t="s">
        <v>311</v>
      </c>
      <c r="I493">
        <v>2022</v>
      </c>
      <c r="J493" t="s">
        <v>312</v>
      </c>
      <c r="K493">
        <v>0.57599999999999996</v>
      </c>
    </row>
    <row r="494" spans="1:11">
      <c r="A494" t="s">
        <v>307</v>
      </c>
      <c r="B494">
        <v>860</v>
      </c>
      <c r="C494" t="s">
        <v>463</v>
      </c>
      <c r="D494" t="s">
        <v>464</v>
      </c>
      <c r="E494">
        <v>180632</v>
      </c>
      <c r="F494">
        <v>0</v>
      </c>
      <c r="G494" t="s">
        <v>310</v>
      </c>
      <c r="H494" t="s">
        <v>311</v>
      </c>
      <c r="I494">
        <v>2022</v>
      </c>
      <c r="J494" t="s">
        <v>312</v>
      </c>
      <c r="K494">
        <v>1258.3279700000001</v>
      </c>
    </row>
    <row r="495" spans="1:11">
      <c r="A495" t="s">
        <v>307</v>
      </c>
      <c r="B495">
        <v>894</v>
      </c>
      <c r="C495" t="s">
        <v>547</v>
      </c>
      <c r="D495" t="s">
        <v>548</v>
      </c>
      <c r="E495">
        <v>180632</v>
      </c>
      <c r="F495">
        <v>0</v>
      </c>
      <c r="G495" t="s">
        <v>310</v>
      </c>
      <c r="H495" t="s">
        <v>311</v>
      </c>
      <c r="I495">
        <v>2022</v>
      </c>
      <c r="J495" t="s">
        <v>312</v>
      </c>
      <c r="K495">
        <v>20.543692</v>
      </c>
    </row>
    <row r="496" spans="1:11">
      <c r="A496" t="s">
        <v>307</v>
      </c>
      <c r="B496">
        <v>24</v>
      </c>
      <c r="C496" t="s">
        <v>475</v>
      </c>
      <c r="D496" t="s">
        <v>476</v>
      </c>
      <c r="E496">
        <v>180631</v>
      </c>
      <c r="F496">
        <v>0</v>
      </c>
      <c r="G496" t="s">
        <v>310</v>
      </c>
      <c r="H496" t="s">
        <v>311</v>
      </c>
      <c r="I496">
        <v>2022</v>
      </c>
      <c r="J496" t="s">
        <v>312</v>
      </c>
      <c r="K496">
        <v>13.552085999999999</v>
      </c>
    </row>
    <row r="497" spans="1:11">
      <c r="A497" t="s">
        <v>307</v>
      </c>
      <c r="B497">
        <v>31</v>
      </c>
      <c r="C497" t="s">
        <v>313</v>
      </c>
      <c r="D497" t="s">
        <v>314</v>
      </c>
      <c r="E497">
        <v>180631</v>
      </c>
      <c r="F497">
        <v>0</v>
      </c>
      <c r="G497" t="s">
        <v>310</v>
      </c>
      <c r="H497" t="s">
        <v>311</v>
      </c>
      <c r="I497">
        <v>2022</v>
      </c>
      <c r="J497" t="s">
        <v>312</v>
      </c>
      <c r="K497">
        <v>27.67475</v>
      </c>
    </row>
    <row r="498" spans="1:11">
      <c r="A498" t="s">
        <v>307</v>
      </c>
      <c r="B498">
        <v>32</v>
      </c>
      <c r="C498" t="s">
        <v>315</v>
      </c>
      <c r="D498" t="s">
        <v>316</v>
      </c>
      <c r="E498">
        <v>180631</v>
      </c>
      <c r="F498">
        <v>0</v>
      </c>
      <c r="G498" t="s">
        <v>310</v>
      </c>
      <c r="H498" t="s">
        <v>311</v>
      </c>
      <c r="I498">
        <v>2022</v>
      </c>
      <c r="J498" t="s">
        <v>312</v>
      </c>
      <c r="K498">
        <v>1034.96569</v>
      </c>
    </row>
    <row r="499" spans="1:11">
      <c r="A499" t="s">
        <v>307</v>
      </c>
      <c r="B499">
        <v>36</v>
      </c>
      <c r="C499" t="s">
        <v>317</v>
      </c>
      <c r="D499" t="s">
        <v>318</v>
      </c>
      <c r="E499">
        <v>180631</v>
      </c>
      <c r="F499">
        <v>0</v>
      </c>
      <c r="G499" t="s">
        <v>310</v>
      </c>
      <c r="H499" t="s">
        <v>311</v>
      </c>
      <c r="I499">
        <v>2022</v>
      </c>
      <c r="J499" t="s">
        <v>312</v>
      </c>
      <c r="K499">
        <v>31282.316542818699</v>
      </c>
    </row>
    <row r="500" spans="1:11">
      <c r="A500" t="s">
        <v>307</v>
      </c>
      <c r="B500">
        <v>40</v>
      </c>
      <c r="C500" t="s">
        <v>319</v>
      </c>
      <c r="D500" t="s">
        <v>320</v>
      </c>
      <c r="E500">
        <v>180631</v>
      </c>
      <c r="F500">
        <v>0</v>
      </c>
      <c r="G500" t="s">
        <v>310</v>
      </c>
      <c r="H500" t="s">
        <v>311</v>
      </c>
      <c r="I500">
        <v>2022</v>
      </c>
      <c r="J500" t="s">
        <v>312</v>
      </c>
      <c r="K500">
        <v>215072.248081</v>
      </c>
    </row>
    <row r="501" spans="1:11">
      <c r="A501" t="s">
        <v>307</v>
      </c>
      <c r="B501">
        <v>48</v>
      </c>
      <c r="C501" t="s">
        <v>477</v>
      </c>
      <c r="D501" t="s">
        <v>478</v>
      </c>
      <c r="E501">
        <v>180631</v>
      </c>
      <c r="F501">
        <v>0</v>
      </c>
      <c r="G501" t="s">
        <v>310</v>
      </c>
      <c r="H501" t="s">
        <v>311</v>
      </c>
      <c r="I501">
        <v>2022</v>
      </c>
      <c r="J501" t="s">
        <v>312</v>
      </c>
      <c r="K501">
        <v>925.79191200000002</v>
      </c>
    </row>
    <row r="502" spans="1:11">
      <c r="A502" t="s">
        <v>307</v>
      </c>
      <c r="B502">
        <v>51</v>
      </c>
      <c r="C502" t="s">
        <v>321</v>
      </c>
      <c r="D502" t="s">
        <v>322</v>
      </c>
      <c r="E502">
        <v>180631</v>
      </c>
      <c r="F502">
        <v>0</v>
      </c>
      <c r="G502" t="s">
        <v>310</v>
      </c>
      <c r="H502" t="s">
        <v>311</v>
      </c>
      <c r="I502">
        <v>2022</v>
      </c>
      <c r="J502" t="s">
        <v>312</v>
      </c>
      <c r="K502">
        <v>1753.7244599999999</v>
      </c>
    </row>
    <row r="503" spans="1:11">
      <c r="A503" t="s">
        <v>307</v>
      </c>
      <c r="B503">
        <v>52</v>
      </c>
      <c r="C503" t="s">
        <v>323</v>
      </c>
      <c r="D503" t="s">
        <v>324</v>
      </c>
      <c r="E503">
        <v>180631</v>
      </c>
      <c r="F503">
        <v>0</v>
      </c>
      <c r="G503" t="s">
        <v>310</v>
      </c>
      <c r="H503" t="s">
        <v>311</v>
      </c>
      <c r="I503">
        <v>2022</v>
      </c>
      <c r="J503" t="s">
        <v>312</v>
      </c>
      <c r="K503">
        <v>179.01900000000001</v>
      </c>
    </row>
    <row r="504" spans="1:11">
      <c r="A504" t="s">
        <v>307</v>
      </c>
      <c r="B504">
        <v>56</v>
      </c>
      <c r="C504" t="s">
        <v>325</v>
      </c>
      <c r="D504" t="s">
        <v>326</v>
      </c>
      <c r="E504">
        <v>180631</v>
      </c>
      <c r="F504">
        <v>0</v>
      </c>
      <c r="G504" t="s">
        <v>310</v>
      </c>
      <c r="H504" t="s">
        <v>311</v>
      </c>
      <c r="I504">
        <v>2022</v>
      </c>
      <c r="J504" t="s">
        <v>312</v>
      </c>
      <c r="K504">
        <v>121129.46292599999</v>
      </c>
    </row>
    <row r="505" spans="1:11">
      <c r="A505" t="s">
        <v>307</v>
      </c>
      <c r="B505">
        <v>68</v>
      </c>
      <c r="C505" t="s">
        <v>327</v>
      </c>
      <c r="D505" t="s">
        <v>328</v>
      </c>
      <c r="E505">
        <v>180631</v>
      </c>
      <c r="F505">
        <v>0</v>
      </c>
      <c r="G505" t="s">
        <v>310</v>
      </c>
      <c r="H505" t="s">
        <v>311</v>
      </c>
      <c r="I505">
        <v>2022</v>
      </c>
      <c r="J505" t="s">
        <v>312</v>
      </c>
      <c r="K505">
        <v>325.41415000000001</v>
      </c>
    </row>
    <row r="506" spans="1:11">
      <c r="A506" t="s">
        <v>307</v>
      </c>
      <c r="B506">
        <v>70</v>
      </c>
      <c r="C506" t="s">
        <v>329</v>
      </c>
      <c r="D506" t="s">
        <v>330</v>
      </c>
      <c r="E506">
        <v>180631</v>
      </c>
      <c r="F506">
        <v>0</v>
      </c>
      <c r="G506" t="s">
        <v>310</v>
      </c>
      <c r="H506" t="s">
        <v>311</v>
      </c>
      <c r="I506">
        <v>2022</v>
      </c>
      <c r="J506" t="s">
        <v>312</v>
      </c>
      <c r="K506">
        <v>1108.68886</v>
      </c>
    </row>
    <row r="507" spans="1:11">
      <c r="A507" t="s">
        <v>307</v>
      </c>
      <c r="B507">
        <v>72</v>
      </c>
      <c r="C507" t="s">
        <v>479</v>
      </c>
      <c r="D507" t="s">
        <v>480</v>
      </c>
      <c r="E507">
        <v>180631</v>
      </c>
      <c r="F507">
        <v>0</v>
      </c>
      <c r="G507" t="s">
        <v>310</v>
      </c>
      <c r="H507" t="s">
        <v>311</v>
      </c>
      <c r="I507">
        <v>2022</v>
      </c>
      <c r="J507" t="s">
        <v>312</v>
      </c>
      <c r="K507">
        <v>0.16714399999999999</v>
      </c>
    </row>
    <row r="508" spans="1:11">
      <c r="A508" t="s">
        <v>307</v>
      </c>
      <c r="B508">
        <v>76</v>
      </c>
      <c r="C508" t="s">
        <v>331</v>
      </c>
      <c r="D508" t="s">
        <v>332</v>
      </c>
      <c r="E508">
        <v>180631</v>
      </c>
      <c r="F508">
        <v>0</v>
      </c>
      <c r="G508" t="s">
        <v>310</v>
      </c>
      <c r="H508" t="s">
        <v>311</v>
      </c>
      <c r="I508">
        <v>2022</v>
      </c>
      <c r="J508" t="s">
        <v>312</v>
      </c>
      <c r="K508">
        <v>11799.562</v>
      </c>
    </row>
    <row r="509" spans="1:11">
      <c r="A509" t="s">
        <v>307</v>
      </c>
      <c r="B509">
        <v>96</v>
      </c>
      <c r="C509" t="s">
        <v>481</v>
      </c>
      <c r="D509" t="s">
        <v>482</v>
      </c>
      <c r="E509">
        <v>180631</v>
      </c>
      <c r="F509">
        <v>0</v>
      </c>
      <c r="G509" t="s">
        <v>310</v>
      </c>
      <c r="H509" t="s">
        <v>311</v>
      </c>
      <c r="I509">
        <v>2022</v>
      </c>
      <c r="J509" t="s">
        <v>312</v>
      </c>
      <c r="K509">
        <v>120.400261</v>
      </c>
    </row>
    <row r="510" spans="1:11">
      <c r="A510" t="s">
        <v>307</v>
      </c>
      <c r="B510">
        <v>97</v>
      </c>
      <c r="C510" t="s">
        <v>333</v>
      </c>
      <c r="D510" t="s">
        <v>334</v>
      </c>
      <c r="E510">
        <v>180631</v>
      </c>
      <c r="F510">
        <v>0</v>
      </c>
      <c r="G510" t="s">
        <v>310</v>
      </c>
      <c r="H510" t="s">
        <v>311</v>
      </c>
      <c r="I510">
        <v>2022</v>
      </c>
      <c r="J510" t="s">
        <v>312</v>
      </c>
      <c r="K510">
        <v>1385302.0024689999</v>
      </c>
    </row>
    <row r="511" spans="1:11">
      <c r="A511" t="s">
        <v>307</v>
      </c>
      <c r="B511">
        <v>100</v>
      </c>
      <c r="C511" t="s">
        <v>335</v>
      </c>
      <c r="D511" t="s">
        <v>336</v>
      </c>
      <c r="E511">
        <v>180631</v>
      </c>
      <c r="F511">
        <v>0</v>
      </c>
      <c r="G511" t="s">
        <v>310</v>
      </c>
      <c r="H511" t="s">
        <v>311</v>
      </c>
      <c r="I511">
        <v>2022</v>
      </c>
      <c r="J511" t="s">
        <v>312</v>
      </c>
      <c r="K511">
        <v>56236.029393537698</v>
      </c>
    </row>
    <row r="512" spans="1:11">
      <c r="A512" t="s">
        <v>307</v>
      </c>
      <c r="B512">
        <v>124</v>
      </c>
      <c r="C512" t="s">
        <v>337</v>
      </c>
      <c r="D512" t="s">
        <v>338</v>
      </c>
      <c r="E512">
        <v>180631</v>
      </c>
      <c r="F512">
        <v>0</v>
      </c>
      <c r="G512" t="s">
        <v>310</v>
      </c>
      <c r="H512" t="s">
        <v>311</v>
      </c>
      <c r="I512">
        <v>2022</v>
      </c>
      <c r="J512" t="s">
        <v>312</v>
      </c>
      <c r="K512">
        <v>300049.19960300002</v>
      </c>
    </row>
    <row r="513" spans="1:11">
      <c r="A513" t="s">
        <v>307</v>
      </c>
      <c r="B513">
        <v>132</v>
      </c>
      <c r="C513" t="s">
        <v>485</v>
      </c>
      <c r="D513" t="s">
        <v>486</v>
      </c>
      <c r="E513">
        <v>180631</v>
      </c>
      <c r="F513">
        <v>0</v>
      </c>
      <c r="G513" t="s">
        <v>310</v>
      </c>
      <c r="H513" t="s">
        <v>311</v>
      </c>
      <c r="I513">
        <v>2022</v>
      </c>
      <c r="J513" t="s">
        <v>312</v>
      </c>
      <c r="K513">
        <v>101.582482</v>
      </c>
    </row>
    <row r="514" spans="1:11">
      <c r="A514" t="s">
        <v>307</v>
      </c>
      <c r="B514">
        <v>144</v>
      </c>
      <c r="C514" t="s">
        <v>339</v>
      </c>
      <c r="D514" t="s">
        <v>340</v>
      </c>
      <c r="E514">
        <v>180631</v>
      </c>
      <c r="F514">
        <v>0</v>
      </c>
      <c r="G514" t="s">
        <v>310</v>
      </c>
      <c r="H514" t="s">
        <v>311</v>
      </c>
      <c r="I514">
        <v>2022</v>
      </c>
      <c r="J514" t="s">
        <v>312</v>
      </c>
      <c r="K514">
        <v>616.28555807999999</v>
      </c>
    </row>
    <row r="515" spans="1:11">
      <c r="A515" t="s">
        <v>307</v>
      </c>
      <c r="B515">
        <v>152</v>
      </c>
      <c r="C515" t="s">
        <v>341</v>
      </c>
      <c r="D515" t="s">
        <v>342</v>
      </c>
      <c r="E515">
        <v>180631</v>
      </c>
      <c r="F515">
        <v>0</v>
      </c>
      <c r="G515" t="s">
        <v>310</v>
      </c>
      <c r="H515" t="s">
        <v>311</v>
      </c>
      <c r="I515">
        <v>2022</v>
      </c>
      <c r="J515" t="s">
        <v>312</v>
      </c>
      <c r="K515">
        <v>2938.05494</v>
      </c>
    </row>
    <row r="516" spans="1:11">
      <c r="A516" t="s">
        <v>307</v>
      </c>
      <c r="B516">
        <v>156</v>
      </c>
      <c r="C516" t="s">
        <v>343</v>
      </c>
      <c r="D516" t="s">
        <v>344</v>
      </c>
      <c r="E516">
        <v>180631</v>
      </c>
      <c r="F516">
        <v>0</v>
      </c>
      <c r="G516" t="s">
        <v>310</v>
      </c>
      <c r="H516" t="s">
        <v>311</v>
      </c>
      <c r="I516">
        <v>2022</v>
      </c>
      <c r="J516" t="s">
        <v>312</v>
      </c>
      <c r="K516">
        <v>70155.774000000005</v>
      </c>
    </row>
    <row r="517" spans="1:11">
      <c r="A517" t="s">
        <v>307</v>
      </c>
      <c r="B517">
        <v>170</v>
      </c>
      <c r="C517" t="s">
        <v>487</v>
      </c>
      <c r="D517" t="s">
        <v>488</v>
      </c>
      <c r="E517">
        <v>180631</v>
      </c>
      <c r="F517">
        <v>0</v>
      </c>
      <c r="G517" t="s">
        <v>310</v>
      </c>
      <c r="H517" t="s">
        <v>311</v>
      </c>
      <c r="I517">
        <v>2022</v>
      </c>
      <c r="J517" t="s">
        <v>312</v>
      </c>
      <c r="K517">
        <v>11486.00626</v>
      </c>
    </row>
    <row r="518" spans="1:11">
      <c r="A518" t="s">
        <v>307</v>
      </c>
      <c r="B518">
        <v>178</v>
      </c>
      <c r="C518" t="s">
        <v>551</v>
      </c>
      <c r="D518" t="s">
        <v>552</v>
      </c>
      <c r="E518">
        <v>180631</v>
      </c>
      <c r="F518">
        <v>0</v>
      </c>
      <c r="G518" t="s">
        <v>310</v>
      </c>
      <c r="H518" t="s">
        <v>311</v>
      </c>
      <c r="I518">
        <v>2022</v>
      </c>
      <c r="J518" t="s">
        <v>312</v>
      </c>
      <c r="K518">
        <v>1.2339100000000001</v>
      </c>
    </row>
    <row r="519" spans="1:11">
      <c r="A519" t="s">
        <v>307</v>
      </c>
      <c r="B519">
        <v>188</v>
      </c>
      <c r="C519" t="s">
        <v>489</v>
      </c>
      <c r="D519" t="s">
        <v>490</v>
      </c>
      <c r="E519">
        <v>180631</v>
      </c>
      <c r="F519">
        <v>0</v>
      </c>
      <c r="G519" t="s">
        <v>310</v>
      </c>
      <c r="H519" t="s">
        <v>311</v>
      </c>
      <c r="I519">
        <v>2022</v>
      </c>
      <c r="J519" t="s">
        <v>312</v>
      </c>
      <c r="K519">
        <v>1223.5080700000001</v>
      </c>
    </row>
    <row r="520" spans="1:11">
      <c r="A520" t="s">
        <v>307</v>
      </c>
      <c r="B520">
        <v>191</v>
      </c>
      <c r="C520" t="s">
        <v>345</v>
      </c>
      <c r="D520" t="s">
        <v>346</v>
      </c>
      <c r="E520">
        <v>180631</v>
      </c>
      <c r="F520">
        <v>0</v>
      </c>
      <c r="G520" t="s">
        <v>310</v>
      </c>
      <c r="H520" t="s">
        <v>311</v>
      </c>
      <c r="I520">
        <v>2022</v>
      </c>
      <c r="J520" t="s">
        <v>312</v>
      </c>
      <c r="K520">
        <v>112979.038</v>
      </c>
    </row>
    <row r="521" spans="1:11">
      <c r="A521" t="s">
        <v>307</v>
      </c>
      <c r="B521">
        <v>196</v>
      </c>
      <c r="C521" t="s">
        <v>347</v>
      </c>
      <c r="D521" t="s">
        <v>348</v>
      </c>
      <c r="E521">
        <v>180631</v>
      </c>
      <c r="F521">
        <v>0</v>
      </c>
      <c r="G521" t="s">
        <v>310</v>
      </c>
      <c r="H521" t="s">
        <v>311</v>
      </c>
      <c r="I521">
        <v>2022</v>
      </c>
      <c r="J521" t="s">
        <v>312</v>
      </c>
      <c r="K521">
        <v>46.592136634349998</v>
      </c>
    </row>
    <row r="522" spans="1:11">
      <c r="A522" t="s">
        <v>307</v>
      </c>
      <c r="B522">
        <v>203</v>
      </c>
      <c r="C522" t="s">
        <v>349</v>
      </c>
      <c r="D522" t="s">
        <v>350</v>
      </c>
      <c r="E522">
        <v>180631</v>
      </c>
      <c r="F522">
        <v>0</v>
      </c>
      <c r="G522" t="s">
        <v>310</v>
      </c>
      <c r="H522" t="s">
        <v>311</v>
      </c>
      <c r="I522">
        <v>2022</v>
      </c>
      <c r="J522" t="s">
        <v>312</v>
      </c>
      <c r="K522">
        <v>62879.805</v>
      </c>
    </row>
    <row r="523" spans="1:11">
      <c r="A523" t="s">
        <v>307</v>
      </c>
      <c r="B523">
        <v>208</v>
      </c>
      <c r="C523" t="s">
        <v>351</v>
      </c>
      <c r="D523" t="s">
        <v>352</v>
      </c>
      <c r="E523">
        <v>180631</v>
      </c>
      <c r="F523">
        <v>0</v>
      </c>
      <c r="G523" t="s">
        <v>310</v>
      </c>
      <c r="H523" t="s">
        <v>311</v>
      </c>
      <c r="I523">
        <v>2022</v>
      </c>
      <c r="J523" t="s">
        <v>312</v>
      </c>
      <c r="K523">
        <v>43411.600572000003</v>
      </c>
    </row>
    <row r="524" spans="1:11">
      <c r="A524" t="s">
        <v>307</v>
      </c>
      <c r="B524">
        <v>214</v>
      </c>
      <c r="C524" t="s">
        <v>353</v>
      </c>
      <c r="D524" t="s">
        <v>354</v>
      </c>
      <c r="E524">
        <v>180631</v>
      </c>
      <c r="F524">
        <v>0</v>
      </c>
      <c r="G524" t="s">
        <v>310</v>
      </c>
      <c r="H524" t="s">
        <v>311</v>
      </c>
      <c r="I524">
        <v>2022</v>
      </c>
      <c r="J524" t="s">
        <v>312</v>
      </c>
      <c r="K524">
        <v>241.95500999999999</v>
      </c>
    </row>
    <row r="525" spans="1:11">
      <c r="A525" t="s">
        <v>307</v>
      </c>
      <c r="B525">
        <v>218</v>
      </c>
      <c r="C525" t="s">
        <v>355</v>
      </c>
      <c r="D525" t="s">
        <v>356</v>
      </c>
      <c r="E525">
        <v>180631</v>
      </c>
      <c r="F525">
        <v>0</v>
      </c>
      <c r="G525" t="s">
        <v>310</v>
      </c>
      <c r="H525" t="s">
        <v>311</v>
      </c>
      <c r="I525">
        <v>2022</v>
      </c>
      <c r="J525" t="s">
        <v>312</v>
      </c>
      <c r="K525">
        <v>226.17580000000001</v>
      </c>
    </row>
    <row r="526" spans="1:11">
      <c r="A526" t="s">
        <v>307</v>
      </c>
      <c r="B526">
        <v>222</v>
      </c>
      <c r="C526" t="s">
        <v>357</v>
      </c>
      <c r="D526" t="s">
        <v>358</v>
      </c>
      <c r="E526">
        <v>180631</v>
      </c>
      <c r="F526">
        <v>0</v>
      </c>
      <c r="G526" t="s">
        <v>310</v>
      </c>
      <c r="H526" t="s">
        <v>311</v>
      </c>
      <c r="I526">
        <v>2022</v>
      </c>
      <c r="J526" t="s">
        <v>312</v>
      </c>
      <c r="K526">
        <v>11.71381</v>
      </c>
    </row>
    <row r="527" spans="1:11">
      <c r="A527" t="s">
        <v>307</v>
      </c>
      <c r="B527">
        <v>233</v>
      </c>
      <c r="C527" t="s">
        <v>359</v>
      </c>
      <c r="D527" t="s">
        <v>360</v>
      </c>
      <c r="E527">
        <v>180631</v>
      </c>
      <c r="F527">
        <v>0</v>
      </c>
      <c r="G527" t="s">
        <v>310</v>
      </c>
      <c r="H527" t="s">
        <v>311</v>
      </c>
      <c r="I527">
        <v>2022</v>
      </c>
      <c r="J527" t="s">
        <v>312</v>
      </c>
      <c r="K527">
        <v>1886.70291</v>
      </c>
    </row>
    <row r="528" spans="1:11">
      <c r="A528" t="s">
        <v>307</v>
      </c>
      <c r="B528">
        <v>242</v>
      </c>
      <c r="C528" t="s">
        <v>465</v>
      </c>
      <c r="D528" t="s">
        <v>466</v>
      </c>
      <c r="E528">
        <v>180631</v>
      </c>
      <c r="F528">
        <v>0</v>
      </c>
      <c r="G528" t="s">
        <v>310</v>
      </c>
      <c r="H528" t="s">
        <v>311</v>
      </c>
      <c r="I528">
        <v>2022</v>
      </c>
      <c r="J528" t="s">
        <v>312</v>
      </c>
      <c r="K528">
        <v>9.3680996276199995</v>
      </c>
    </row>
    <row r="529" spans="1:11">
      <c r="A529" t="s">
        <v>307</v>
      </c>
      <c r="B529">
        <v>246</v>
      </c>
      <c r="C529" t="s">
        <v>361</v>
      </c>
      <c r="D529" t="s">
        <v>362</v>
      </c>
      <c r="E529">
        <v>180631</v>
      </c>
      <c r="F529">
        <v>0</v>
      </c>
      <c r="G529" t="s">
        <v>310</v>
      </c>
      <c r="H529" t="s">
        <v>311</v>
      </c>
      <c r="I529">
        <v>2022</v>
      </c>
      <c r="J529" t="s">
        <v>312</v>
      </c>
      <c r="K529">
        <v>8760.9707610000005</v>
      </c>
    </row>
    <row r="530" spans="1:11">
      <c r="A530" t="s">
        <v>307</v>
      </c>
      <c r="B530">
        <v>251</v>
      </c>
      <c r="C530" t="s">
        <v>363</v>
      </c>
      <c r="D530" t="s">
        <v>364</v>
      </c>
      <c r="E530">
        <v>180631</v>
      </c>
      <c r="F530">
        <v>0</v>
      </c>
      <c r="G530" t="s">
        <v>310</v>
      </c>
      <c r="H530" t="s">
        <v>311</v>
      </c>
      <c r="I530">
        <v>2022</v>
      </c>
      <c r="J530" t="s">
        <v>312</v>
      </c>
      <c r="K530">
        <v>72110.231282153094</v>
      </c>
    </row>
    <row r="531" spans="1:11">
      <c r="A531" t="s">
        <v>307</v>
      </c>
      <c r="B531">
        <v>258</v>
      </c>
      <c r="C531" t="s">
        <v>561</v>
      </c>
      <c r="D531" t="s">
        <v>562</v>
      </c>
      <c r="E531">
        <v>180631</v>
      </c>
      <c r="F531">
        <v>0</v>
      </c>
      <c r="G531" t="s">
        <v>310</v>
      </c>
      <c r="H531" t="s">
        <v>311</v>
      </c>
      <c r="I531">
        <v>2022</v>
      </c>
      <c r="J531" t="s">
        <v>312</v>
      </c>
      <c r="K531">
        <v>20.079947000000001</v>
      </c>
    </row>
    <row r="532" spans="1:11">
      <c r="A532" t="s">
        <v>307</v>
      </c>
      <c r="B532">
        <v>268</v>
      </c>
      <c r="C532" t="s">
        <v>365</v>
      </c>
      <c r="D532" t="s">
        <v>366</v>
      </c>
      <c r="E532">
        <v>180631</v>
      </c>
      <c r="F532">
        <v>0</v>
      </c>
      <c r="G532" t="s">
        <v>310</v>
      </c>
      <c r="H532" t="s">
        <v>311</v>
      </c>
      <c r="I532">
        <v>2022</v>
      </c>
      <c r="J532" t="s">
        <v>312</v>
      </c>
      <c r="K532">
        <v>587.49639000000002</v>
      </c>
    </row>
    <row r="533" spans="1:11">
      <c r="A533" t="s">
        <v>307</v>
      </c>
      <c r="B533">
        <v>276</v>
      </c>
      <c r="C533" t="s">
        <v>367</v>
      </c>
      <c r="D533" t="s">
        <v>368</v>
      </c>
      <c r="E533">
        <v>180631</v>
      </c>
      <c r="F533">
        <v>0</v>
      </c>
      <c r="G533" t="s">
        <v>310</v>
      </c>
      <c r="H533" t="s">
        <v>311</v>
      </c>
      <c r="I533">
        <v>2022</v>
      </c>
      <c r="J533" t="s">
        <v>312</v>
      </c>
      <c r="K533">
        <v>1144404.367514</v>
      </c>
    </row>
    <row r="534" spans="1:11">
      <c r="A534" t="s">
        <v>307</v>
      </c>
      <c r="B534">
        <v>288</v>
      </c>
      <c r="C534" t="s">
        <v>493</v>
      </c>
      <c r="D534" t="s">
        <v>494</v>
      </c>
      <c r="E534">
        <v>180631</v>
      </c>
      <c r="F534">
        <v>0</v>
      </c>
      <c r="G534" t="s">
        <v>310</v>
      </c>
      <c r="H534" t="s">
        <v>311</v>
      </c>
      <c r="I534">
        <v>2022</v>
      </c>
      <c r="J534" t="s">
        <v>312</v>
      </c>
      <c r="K534">
        <v>262.02489700000001</v>
      </c>
    </row>
    <row r="535" spans="1:11">
      <c r="A535" t="s">
        <v>307</v>
      </c>
      <c r="B535">
        <v>300</v>
      </c>
      <c r="C535" t="s">
        <v>369</v>
      </c>
      <c r="D535" t="s">
        <v>370</v>
      </c>
      <c r="E535">
        <v>180631</v>
      </c>
      <c r="F535">
        <v>0</v>
      </c>
      <c r="G535" t="s">
        <v>310</v>
      </c>
      <c r="H535" t="s">
        <v>311</v>
      </c>
      <c r="I535">
        <v>2022</v>
      </c>
      <c r="J535" t="s">
        <v>312</v>
      </c>
      <c r="K535">
        <v>6544.4034350000002</v>
      </c>
    </row>
    <row r="536" spans="1:11">
      <c r="A536" t="s">
        <v>307</v>
      </c>
      <c r="B536">
        <v>320</v>
      </c>
      <c r="C536" t="s">
        <v>371</v>
      </c>
      <c r="D536" t="s">
        <v>372</v>
      </c>
      <c r="E536">
        <v>180631</v>
      </c>
      <c r="F536">
        <v>0</v>
      </c>
      <c r="G536" t="s">
        <v>310</v>
      </c>
      <c r="H536" t="s">
        <v>311</v>
      </c>
      <c r="I536">
        <v>2022</v>
      </c>
      <c r="J536" t="s">
        <v>312</v>
      </c>
      <c r="K536">
        <v>86.022000000000006</v>
      </c>
    </row>
    <row r="537" spans="1:11">
      <c r="A537" t="s">
        <v>307</v>
      </c>
      <c r="B537">
        <v>344</v>
      </c>
      <c r="C537" t="s">
        <v>375</v>
      </c>
      <c r="D537" t="s">
        <v>376</v>
      </c>
      <c r="E537">
        <v>180631</v>
      </c>
      <c r="F537">
        <v>0</v>
      </c>
      <c r="G537" t="s">
        <v>310</v>
      </c>
      <c r="H537" t="s">
        <v>311</v>
      </c>
      <c r="I537">
        <v>2022</v>
      </c>
      <c r="J537" t="s">
        <v>312</v>
      </c>
      <c r="K537">
        <v>3734.7156230000001</v>
      </c>
    </row>
    <row r="538" spans="1:11">
      <c r="A538" t="s">
        <v>307</v>
      </c>
      <c r="B538">
        <v>348</v>
      </c>
      <c r="C538" t="s">
        <v>377</v>
      </c>
      <c r="D538" t="s">
        <v>378</v>
      </c>
      <c r="E538">
        <v>180631</v>
      </c>
      <c r="F538">
        <v>0</v>
      </c>
      <c r="G538" t="s">
        <v>310</v>
      </c>
      <c r="H538" t="s">
        <v>311</v>
      </c>
      <c r="I538">
        <v>2022</v>
      </c>
      <c r="J538" t="s">
        <v>312</v>
      </c>
      <c r="K538">
        <v>63426.535000000003</v>
      </c>
    </row>
    <row r="539" spans="1:11">
      <c r="A539" t="s">
        <v>307</v>
      </c>
      <c r="B539">
        <v>352</v>
      </c>
      <c r="C539" t="s">
        <v>379</v>
      </c>
      <c r="D539" t="s">
        <v>380</v>
      </c>
      <c r="E539">
        <v>180631</v>
      </c>
      <c r="F539">
        <v>0</v>
      </c>
      <c r="G539" t="s">
        <v>310</v>
      </c>
      <c r="H539" t="s">
        <v>311</v>
      </c>
      <c r="I539">
        <v>2022</v>
      </c>
      <c r="J539" t="s">
        <v>312</v>
      </c>
      <c r="K539">
        <v>571.885808</v>
      </c>
    </row>
    <row r="540" spans="1:11">
      <c r="A540" t="s">
        <v>307</v>
      </c>
      <c r="B540">
        <v>360</v>
      </c>
      <c r="C540" t="s">
        <v>497</v>
      </c>
      <c r="D540" t="s">
        <v>498</v>
      </c>
      <c r="E540">
        <v>180631</v>
      </c>
      <c r="F540">
        <v>0</v>
      </c>
      <c r="G540" t="s">
        <v>310</v>
      </c>
      <c r="H540" t="s">
        <v>311</v>
      </c>
      <c r="I540">
        <v>2022</v>
      </c>
      <c r="J540" t="s">
        <v>312</v>
      </c>
      <c r="K540">
        <v>3793.3339999999998</v>
      </c>
    </row>
    <row r="541" spans="1:11">
      <c r="A541" t="s">
        <v>307</v>
      </c>
      <c r="B541">
        <v>364</v>
      </c>
      <c r="C541" t="s">
        <v>563</v>
      </c>
      <c r="D541" t="s">
        <v>564</v>
      </c>
      <c r="E541">
        <v>180631</v>
      </c>
      <c r="F541">
        <v>0</v>
      </c>
      <c r="G541" t="s">
        <v>310</v>
      </c>
      <c r="H541" t="s">
        <v>311</v>
      </c>
      <c r="I541">
        <v>2022</v>
      </c>
      <c r="J541" t="s">
        <v>312</v>
      </c>
      <c r="K541">
        <v>0.251</v>
      </c>
    </row>
    <row r="542" spans="1:11">
      <c r="A542" t="s">
        <v>307</v>
      </c>
      <c r="B542">
        <v>372</v>
      </c>
      <c r="C542" t="s">
        <v>381</v>
      </c>
      <c r="D542" t="s">
        <v>382</v>
      </c>
      <c r="E542">
        <v>180631</v>
      </c>
      <c r="F542">
        <v>0</v>
      </c>
      <c r="G542" t="s">
        <v>310</v>
      </c>
      <c r="H542" t="s">
        <v>311</v>
      </c>
      <c r="I542">
        <v>2022</v>
      </c>
      <c r="J542" t="s">
        <v>312</v>
      </c>
      <c r="K542">
        <v>31183.852208</v>
      </c>
    </row>
    <row r="543" spans="1:11">
      <c r="A543" t="s">
        <v>307</v>
      </c>
      <c r="B543">
        <v>376</v>
      </c>
      <c r="C543" t="s">
        <v>383</v>
      </c>
      <c r="D543" t="s">
        <v>384</v>
      </c>
      <c r="E543">
        <v>180631</v>
      </c>
      <c r="F543">
        <v>0</v>
      </c>
      <c r="G543" t="s">
        <v>310</v>
      </c>
      <c r="H543" t="s">
        <v>311</v>
      </c>
      <c r="I543">
        <v>2022</v>
      </c>
      <c r="J543" t="s">
        <v>312</v>
      </c>
      <c r="K543">
        <v>329</v>
      </c>
    </row>
    <row r="544" spans="1:11">
      <c r="A544" t="s">
        <v>307</v>
      </c>
      <c r="B544">
        <v>380</v>
      </c>
      <c r="C544" t="s">
        <v>385</v>
      </c>
      <c r="D544" t="s">
        <v>386</v>
      </c>
      <c r="E544">
        <v>180631</v>
      </c>
      <c r="F544">
        <v>0</v>
      </c>
      <c r="G544" t="s">
        <v>310</v>
      </c>
      <c r="H544" t="s">
        <v>311</v>
      </c>
      <c r="I544">
        <v>2022</v>
      </c>
      <c r="J544" t="s">
        <v>312</v>
      </c>
      <c r="K544">
        <v>197463.98184399999</v>
      </c>
    </row>
    <row r="545" spans="1:11">
      <c r="A545" t="s">
        <v>307</v>
      </c>
      <c r="B545">
        <v>384</v>
      </c>
      <c r="C545" t="s">
        <v>499</v>
      </c>
      <c r="D545" t="s">
        <v>500</v>
      </c>
      <c r="E545">
        <v>180631</v>
      </c>
      <c r="F545">
        <v>0</v>
      </c>
      <c r="G545" t="s">
        <v>310</v>
      </c>
      <c r="H545" t="s">
        <v>311</v>
      </c>
      <c r="I545">
        <v>2022</v>
      </c>
      <c r="J545" t="s">
        <v>312</v>
      </c>
      <c r="K545">
        <v>3.7028850000000002</v>
      </c>
    </row>
    <row r="546" spans="1:11">
      <c r="A546" t="s">
        <v>307</v>
      </c>
      <c r="B546">
        <v>388</v>
      </c>
      <c r="C546" t="s">
        <v>501</v>
      </c>
      <c r="D546" t="s">
        <v>502</v>
      </c>
      <c r="E546">
        <v>180631</v>
      </c>
      <c r="F546">
        <v>0</v>
      </c>
      <c r="G546" t="s">
        <v>310</v>
      </c>
      <c r="H546" t="s">
        <v>311</v>
      </c>
      <c r="I546">
        <v>2022</v>
      </c>
      <c r="J546" t="s">
        <v>312</v>
      </c>
      <c r="K546">
        <v>0.16535</v>
      </c>
    </row>
    <row r="547" spans="1:11">
      <c r="A547" t="s">
        <v>307</v>
      </c>
      <c r="B547">
        <v>392</v>
      </c>
      <c r="C547" t="s">
        <v>387</v>
      </c>
      <c r="D547" t="s">
        <v>388</v>
      </c>
      <c r="E547">
        <v>180631</v>
      </c>
      <c r="F547">
        <v>0</v>
      </c>
      <c r="G547" t="s">
        <v>310</v>
      </c>
      <c r="H547" t="s">
        <v>311</v>
      </c>
      <c r="I547">
        <v>2022</v>
      </c>
      <c r="J547" t="s">
        <v>312</v>
      </c>
      <c r="K547">
        <v>24406.541968050002</v>
      </c>
    </row>
    <row r="548" spans="1:11">
      <c r="A548" t="s">
        <v>307</v>
      </c>
      <c r="B548">
        <v>398</v>
      </c>
      <c r="C548" t="s">
        <v>503</v>
      </c>
      <c r="D548" t="s">
        <v>504</v>
      </c>
      <c r="E548">
        <v>180631</v>
      </c>
      <c r="F548">
        <v>0</v>
      </c>
      <c r="G548" t="s">
        <v>310</v>
      </c>
      <c r="H548" t="s">
        <v>311</v>
      </c>
      <c r="I548">
        <v>2022</v>
      </c>
      <c r="J548" t="s">
        <v>312</v>
      </c>
      <c r="K548">
        <v>10408.6193</v>
      </c>
    </row>
    <row r="549" spans="1:11">
      <c r="A549" t="s">
        <v>307</v>
      </c>
      <c r="B549">
        <v>400</v>
      </c>
      <c r="C549" t="s">
        <v>505</v>
      </c>
      <c r="D549" t="s">
        <v>506</v>
      </c>
      <c r="E549">
        <v>180631</v>
      </c>
      <c r="F549">
        <v>0</v>
      </c>
      <c r="G549" t="s">
        <v>310</v>
      </c>
      <c r="H549" t="s">
        <v>311</v>
      </c>
      <c r="I549">
        <v>2022</v>
      </c>
      <c r="J549" t="s">
        <v>312</v>
      </c>
      <c r="K549">
        <v>15926.929824999999</v>
      </c>
    </row>
    <row r="550" spans="1:11">
      <c r="A550" t="s">
        <v>307</v>
      </c>
      <c r="B550">
        <v>404</v>
      </c>
      <c r="C550" t="s">
        <v>507</v>
      </c>
      <c r="D550" t="s">
        <v>508</v>
      </c>
      <c r="E550">
        <v>180631</v>
      </c>
      <c r="F550">
        <v>0</v>
      </c>
      <c r="G550" t="s">
        <v>310</v>
      </c>
      <c r="H550" t="s">
        <v>311</v>
      </c>
      <c r="I550">
        <v>2022</v>
      </c>
      <c r="J550" t="s">
        <v>312</v>
      </c>
      <c r="K550">
        <v>142.56332900000001</v>
      </c>
    </row>
    <row r="551" spans="1:11">
      <c r="A551" t="s">
        <v>307</v>
      </c>
      <c r="B551">
        <v>410</v>
      </c>
      <c r="C551" t="s">
        <v>389</v>
      </c>
      <c r="D551" t="s">
        <v>390</v>
      </c>
      <c r="E551">
        <v>180631</v>
      </c>
      <c r="F551">
        <v>0</v>
      </c>
      <c r="G551" t="s">
        <v>310</v>
      </c>
      <c r="H551" t="s">
        <v>311</v>
      </c>
      <c r="I551">
        <v>2022</v>
      </c>
      <c r="J551" t="s">
        <v>312</v>
      </c>
      <c r="K551">
        <v>4647.6279999999997</v>
      </c>
    </row>
    <row r="552" spans="1:11">
      <c r="A552" t="s">
        <v>307</v>
      </c>
      <c r="B552">
        <v>414</v>
      </c>
      <c r="C552" t="s">
        <v>509</v>
      </c>
      <c r="D552" t="s">
        <v>510</v>
      </c>
      <c r="E552">
        <v>180631</v>
      </c>
      <c r="F552">
        <v>0</v>
      </c>
      <c r="G552" t="s">
        <v>310</v>
      </c>
      <c r="H552" t="s">
        <v>311</v>
      </c>
      <c r="I552">
        <v>2022</v>
      </c>
      <c r="J552" t="s">
        <v>312</v>
      </c>
      <c r="K552">
        <v>254.68347399999999</v>
      </c>
    </row>
    <row r="553" spans="1:11">
      <c r="A553" t="s">
        <v>307</v>
      </c>
      <c r="B553">
        <v>417</v>
      </c>
      <c r="C553" t="s">
        <v>391</v>
      </c>
      <c r="D553" t="s">
        <v>392</v>
      </c>
      <c r="E553">
        <v>180631</v>
      </c>
      <c r="F553">
        <v>0</v>
      </c>
      <c r="G553" t="s">
        <v>310</v>
      </c>
      <c r="H553" t="s">
        <v>311</v>
      </c>
      <c r="I553">
        <v>2022</v>
      </c>
      <c r="J553" t="s">
        <v>312</v>
      </c>
      <c r="K553">
        <v>810.23599999999999</v>
      </c>
    </row>
    <row r="554" spans="1:11">
      <c r="A554" t="s">
        <v>307</v>
      </c>
      <c r="B554">
        <v>422</v>
      </c>
      <c r="C554" t="s">
        <v>511</v>
      </c>
      <c r="D554" t="s">
        <v>512</v>
      </c>
      <c r="E554">
        <v>180631</v>
      </c>
      <c r="F554">
        <v>0</v>
      </c>
      <c r="G554" t="s">
        <v>310</v>
      </c>
      <c r="H554" t="s">
        <v>311</v>
      </c>
      <c r="I554">
        <v>2022</v>
      </c>
      <c r="J554" t="s">
        <v>312</v>
      </c>
      <c r="K554">
        <v>9692.1910000000007</v>
      </c>
    </row>
    <row r="555" spans="1:11">
      <c r="A555" t="s">
        <v>307</v>
      </c>
      <c r="B555">
        <v>428</v>
      </c>
      <c r="C555" t="s">
        <v>393</v>
      </c>
      <c r="D555" t="s">
        <v>394</v>
      </c>
      <c r="E555">
        <v>180631</v>
      </c>
      <c r="F555">
        <v>0</v>
      </c>
      <c r="G555" t="s">
        <v>310</v>
      </c>
      <c r="H555" t="s">
        <v>311</v>
      </c>
      <c r="I555">
        <v>2022</v>
      </c>
      <c r="J555" t="s">
        <v>312</v>
      </c>
      <c r="K555">
        <v>11795.132416</v>
      </c>
    </row>
    <row r="556" spans="1:11">
      <c r="A556" t="s">
        <v>307</v>
      </c>
      <c r="B556">
        <v>440</v>
      </c>
      <c r="C556" t="s">
        <v>395</v>
      </c>
      <c r="D556" t="s">
        <v>396</v>
      </c>
      <c r="E556">
        <v>180631</v>
      </c>
      <c r="F556">
        <v>0</v>
      </c>
      <c r="G556" t="s">
        <v>310</v>
      </c>
      <c r="H556" t="s">
        <v>311</v>
      </c>
      <c r="I556">
        <v>2022</v>
      </c>
      <c r="J556" t="s">
        <v>312</v>
      </c>
      <c r="K556">
        <v>45972.22</v>
      </c>
    </row>
    <row r="557" spans="1:11">
      <c r="A557" t="s">
        <v>307</v>
      </c>
      <c r="B557">
        <v>442</v>
      </c>
      <c r="C557" t="s">
        <v>397</v>
      </c>
      <c r="D557" t="s">
        <v>398</v>
      </c>
      <c r="E557">
        <v>180631</v>
      </c>
      <c r="F557">
        <v>0</v>
      </c>
      <c r="G557" t="s">
        <v>310</v>
      </c>
      <c r="H557" t="s">
        <v>311</v>
      </c>
      <c r="I557">
        <v>2022</v>
      </c>
      <c r="J557" t="s">
        <v>312</v>
      </c>
      <c r="K557">
        <v>1461.637532</v>
      </c>
    </row>
    <row r="558" spans="1:11">
      <c r="A558" t="s">
        <v>307</v>
      </c>
      <c r="B558">
        <v>446</v>
      </c>
      <c r="C558" t="s">
        <v>399</v>
      </c>
      <c r="D558" t="s">
        <v>400</v>
      </c>
      <c r="E558">
        <v>180631</v>
      </c>
      <c r="F558">
        <v>0</v>
      </c>
      <c r="G558" t="s">
        <v>310</v>
      </c>
      <c r="H558" t="s">
        <v>311</v>
      </c>
      <c r="I558">
        <v>2022</v>
      </c>
      <c r="J558" t="s">
        <v>312</v>
      </c>
      <c r="K558">
        <v>36.547485000000002</v>
      </c>
    </row>
    <row r="559" spans="1:11">
      <c r="A559" t="s">
        <v>307</v>
      </c>
      <c r="B559">
        <v>450</v>
      </c>
      <c r="C559" t="s">
        <v>513</v>
      </c>
      <c r="D559" t="s">
        <v>514</v>
      </c>
      <c r="E559">
        <v>180631</v>
      </c>
      <c r="F559">
        <v>0</v>
      </c>
      <c r="G559" t="s">
        <v>310</v>
      </c>
      <c r="H559" t="s">
        <v>311</v>
      </c>
      <c r="I559">
        <v>2022</v>
      </c>
      <c r="J559" t="s">
        <v>312</v>
      </c>
      <c r="K559">
        <v>50.295368000000003</v>
      </c>
    </row>
    <row r="560" spans="1:11">
      <c r="A560" t="s">
        <v>307</v>
      </c>
      <c r="B560">
        <v>458</v>
      </c>
      <c r="C560" t="s">
        <v>401</v>
      </c>
      <c r="D560" t="s">
        <v>402</v>
      </c>
      <c r="E560">
        <v>180631</v>
      </c>
      <c r="F560">
        <v>0</v>
      </c>
      <c r="G560" t="s">
        <v>310</v>
      </c>
      <c r="H560" t="s">
        <v>311</v>
      </c>
      <c r="I560">
        <v>2022</v>
      </c>
      <c r="J560" t="s">
        <v>312</v>
      </c>
      <c r="K560">
        <v>45144.474773000002</v>
      </c>
    </row>
    <row r="561" spans="1:11">
      <c r="A561" t="s">
        <v>307</v>
      </c>
      <c r="B561">
        <v>462</v>
      </c>
      <c r="C561" t="s">
        <v>565</v>
      </c>
      <c r="D561" t="s">
        <v>566</v>
      </c>
      <c r="E561">
        <v>180631</v>
      </c>
      <c r="F561">
        <v>0</v>
      </c>
      <c r="G561" t="s">
        <v>310</v>
      </c>
      <c r="H561" t="s">
        <v>311</v>
      </c>
      <c r="I561">
        <v>2022</v>
      </c>
      <c r="J561" t="s">
        <v>312</v>
      </c>
      <c r="K561">
        <v>7.5030000000000001E-3</v>
      </c>
    </row>
    <row r="562" spans="1:11">
      <c r="A562" t="s">
        <v>307</v>
      </c>
      <c r="B562">
        <v>470</v>
      </c>
      <c r="C562" t="s">
        <v>403</v>
      </c>
      <c r="D562" t="s">
        <v>404</v>
      </c>
      <c r="E562">
        <v>180631</v>
      </c>
      <c r="F562">
        <v>0</v>
      </c>
      <c r="G562" t="s">
        <v>310</v>
      </c>
      <c r="H562" t="s">
        <v>311</v>
      </c>
      <c r="I562">
        <v>2022</v>
      </c>
      <c r="J562" t="s">
        <v>312</v>
      </c>
      <c r="K562">
        <v>205.99737300000001</v>
      </c>
    </row>
    <row r="563" spans="1:11">
      <c r="A563" t="s">
        <v>307</v>
      </c>
      <c r="B563">
        <v>480</v>
      </c>
      <c r="C563" t="s">
        <v>467</v>
      </c>
      <c r="D563" t="s">
        <v>468</v>
      </c>
      <c r="E563">
        <v>180631</v>
      </c>
      <c r="F563">
        <v>0</v>
      </c>
      <c r="G563" t="s">
        <v>310</v>
      </c>
      <c r="H563" t="s">
        <v>311</v>
      </c>
      <c r="I563">
        <v>2022</v>
      </c>
      <c r="J563" t="s">
        <v>312</v>
      </c>
      <c r="K563">
        <v>69.522599291500001</v>
      </c>
    </row>
    <row r="564" spans="1:11">
      <c r="A564" t="s">
        <v>307</v>
      </c>
      <c r="B564">
        <v>484</v>
      </c>
      <c r="C564" t="s">
        <v>405</v>
      </c>
      <c r="D564" t="s">
        <v>406</v>
      </c>
      <c r="E564">
        <v>180631</v>
      </c>
      <c r="F564">
        <v>0</v>
      </c>
      <c r="G564" t="s">
        <v>310</v>
      </c>
      <c r="H564" t="s">
        <v>311</v>
      </c>
      <c r="I564">
        <v>2022</v>
      </c>
      <c r="J564" t="s">
        <v>312</v>
      </c>
      <c r="K564">
        <v>32908.673999999999</v>
      </c>
    </row>
    <row r="565" spans="1:11">
      <c r="A565" t="s">
        <v>307</v>
      </c>
      <c r="B565">
        <v>490</v>
      </c>
      <c r="C565" t="s">
        <v>515</v>
      </c>
      <c r="D565" t="s">
        <v>516</v>
      </c>
      <c r="E565">
        <v>180631</v>
      </c>
      <c r="F565">
        <v>0</v>
      </c>
      <c r="G565" t="s">
        <v>310</v>
      </c>
      <c r="H565" t="s">
        <v>311</v>
      </c>
      <c r="I565">
        <v>2022</v>
      </c>
      <c r="J565" t="s">
        <v>312</v>
      </c>
      <c r="K565">
        <v>793.55830000000003</v>
      </c>
    </row>
    <row r="566" spans="1:11">
      <c r="A566" t="s">
        <v>307</v>
      </c>
      <c r="B566">
        <v>498</v>
      </c>
      <c r="C566" t="s">
        <v>407</v>
      </c>
      <c r="D566" t="s">
        <v>408</v>
      </c>
      <c r="E566">
        <v>180631</v>
      </c>
      <c r="F566">
        <v>0</v>
      </c>
      <c r="G566" t="s">
        <v>310</v>
      </c>
      <c r="H566" t="s">
        <v>311</v>
      </c>
      <c r="I566">
        <v>2022</v>
      </c>
      <c r="J566" t="s">
        <v>312</v>
      </c>
      <c r="K566">
        <v>234.07300000000001</v>
      </c>
    </row>
    <row r="567" spans="1:11">
      <c r="A567" t="s">
        <v>307</v>
      </c>
      <c r="B567">
        <v>499</v>
      </c>
      <c r="C567" t="s">
        <v>409</v>
      </c>
      <c r="D567" t="s">
        <v>410</v>
      </c>
      <c r="E567">
        <v>180631</v>
      </c>
      <c r="F567">
        <v>0</v>
      </c>
      <c r="G567" t="s">
        <v>310</v>
      </c>
      <c r="H567" t="s">
        <v>311</v>
      </c>
      <c r="I567">
        <v>2022</v>
      </c>
      <c r="J567" t="s">
        <v>312</v>
      </c>
      <c r="K567">
        <v>9.2396218762710003</v>
      </c>
    </row>
    <row r="568" spans="1:11">
      <c r="A568" t="s">
        <v>307</v>
      </c>
      <c r="B568">
        <v>504</v>
      </c>
      <c r="C568" t="s">
        <v>517</v>
      </c>
      <c r="D568" t="s">
        <v>518</v>
      </c>
      <c r="E568">
        <v>180631</v>
      </c>
      <c r="F568">
        <v>0</v>
      </c>
      <c r="G568" t="s">
        <v>310</v>
      </c>
      <c r="H568" t="s">
        <v>311</v>
      </c>
      <c r="I568">
        <v>2022</v>
      </c>
      <c r="J568" t="s">
        <v>312</v>
      </c>
      <c r="K568">
        <v>380.60931699999998</v>
      </c>
    </row>
    <row r="569" spans="1:11">
      <c r="A569" t="s">
        <v>307</v>
      </c>
      <c r="B569">
        <v>508</v>
      </c>
      <c r="C569" t="s">
        <v>559</v>
      </c>
      <c r="D569" t="s">
        <v>560</v>
      </c>
      <c r="E569">
        <v>180631</v>
      </c>
      <c r="F569">
        <v>0</v>
      </c>
      <c r="G569" t="s">
        <v>310</v>
      </c>
      <c r="H569" t="s">
        <v>311</v>
      </c>
      <c r="I569">
        <v>2022</v>
      </c>
      <c r="J569" t="s">
        <v>312</v>
      </c>
      <c r="K569">
        <v>12.597713000000001</v>
      </c>
    </row>
    <row r="570" spans="1:11">
      <c r="A570" t="s">
        <v>307</v>
      </c>
      <c r="B570">
        <v>512</v>
      </c>
      <c r="C570" t="s">
        <v>519</v>
      </c>
      <c r="D570" t="s">
        <v>520</v>
      </c>
      <c r="E570">
        <v>180631</v>
      </c>
      <c r="F570">
        <v>0</v>
      </c>
      <c r="G570" t="s">
        <v>310</v>
      </c>
      <c r="H570" t="s">
        <v>311</v>
      </c>
      <c r="I570">
        <v>2022</v>
      </c>
      <c r="J570" t="s">
        <v>312</v>
      </c>
      <c r="K570">
        <v>5938.3510960000003</v>
      </c>
    </row>
    <row r="571" spans="1:11">
      <c r="A571" t="s">
        <v>307</v>
      </c>
      <c r="B571">
        <v>516</v>
      </c>
      <c r="C571" t="s">
        <v>411</v>
      </c>
      <c r="D571" t="s">
        <v>412</v>
      </c>
      <c r="E571">
        <v>180631</v>
      </c>
      <c r="F571">
        <v>0</v>
      </c>
      <c r="G571" t="s">
        <v>310</v>
      </c>
      <c r="H571" t="s">
        <v>311</v>
      </c>
      <c r="I571">
        <v>2022</v>
      </c>
      <c r="J571" t="s">
        <v>312</v>
      </c>
      <c r="K571">
        <v>7.6570260000000001</v>
      </c>
    </row>
    <row r="572" spans="1:11">
      <c r="A572" t="s">
        <v>307</v>
      </c>
      <c r="B572">
        <v>528</v>
      </c>
      <c r="C572" t="s">
        <v>413</v>
      </c>
      <c r="D572" t="s">
        <v>414</v>
      </c>
      <c r="E572">
        <v>180631</v>
      </c>
      <c r="F572">
        <v>0</v>
      </c>
      <c r="G572" t="s">
        <v>310</v>
      </c>
      <c r="H572" t="s">
        <v>311</v>
      </c>
      <c r="I572">
        <v>2022</v>
      </c>
      <c r="J572" t="s">
        <v>312</v>
      </c>
      <c r="K572">
        <v>955833.18969499995</v>
      </c>
    </row>
    <row r="573" spans="1:11">
      <c r="A573" t="s">
        <v>307</v>
      </c>
      <c r="B573">
        <v>554</v>
      </c>
      <c r="C573" t="s">
        <v>415</v>
      </c>
      <c r="D573" t="s">
        <v>416</v>
      </c>
      <c r="E573">
        <v>180631</v>
      </c>
      <c r="F573">
        <v>0</v>
      </c>
      <c r="G573" t="s">
        <v>310</v>
      </c>
      <c r="H573" t="s">
        <v>311</v>
      </c>
      <c r="I573">
        <v>2022</v>
      </c>
      <c r="J573" t="s">
        <v>312</v>
      </c>
      <c r="K573">
        <v>8959.7870490000005</v>
      </c>
    </row>
    <row r="574" spans="1:11">
      <c r="A574" t="s">
        <v>307</v>
      </c>
      <c r="B574">
        <v>558</v>
      </c>
      <c r="C574" t="s">
        <v>521</v>
      </c>
      <c r="D574" t="s">
        <v>522</v>
      </c>
      <c r="E574">
        <v>180631</v>
      </c>
      <c r="F574">
        <v>0</v>
      </c>
      <c r="G574" t="s">
        <v>310</v>
      </c>
      <c r="H574" t="s">
        <v>311</v>
      </c>
      <c r="I574">
        <v>2022</v>
      </c>
      <c r="J574" t="s">
        <v>312</v>
      </c>
      <c r="K574">
        <v>11.555149999999999</v>
      </c>
    </row>
    <row r="575" spans="1:11">
      <c r="A575" t="s">
        <v>307</v>
      </c>
      <c r="B575">
        <v>566</v>
      </c>
      <c r="C575" t="s">
        <v>469</v>
      </c>
      <c r="D575" t="s">
        <v>470</v>
      </c>
      <c r="E575">
        <v>180631</v>
      </c>
      <c r="F575">
        <v>0</v>
      </c>
      <c r="G575" t="s">
        <v>310</v>
      </c>
      <c r="H575" t="s">
        <v>311</v>
      </c>
      <c r="I575">
        <v>2022</v>
      </c>
      <c r="J575" t="s">
        <v>312</v>
      </c>
      <c r="K575">
        <v>6151.1547140000002</v>
      </c>
    </row>
    <row r="576" spans="1:11">
      <c r="A576" t="s">
        <v>307</v>
      </c>
      <c r="B576">
        <v>579</v>
      </c>
      <c r="C576" t="s">
        <v>417</v>
      </c>
      <c r="D576" t="s">
        <v>418</v>
      </c>
      <c r="E576">
        <v>180631</v>
      </c>
      <c r="F576">
        <v>0</v>
      </c>
      <c r="G576" t="s">
        <v>310</v>
      </c>
      <c r="H576" t="s">
        <v>311</v>
      </c>
      <c r="I576">
        <v>2022</v>
      </c>
      <c r="J576" t="s">
        <v>312</v>
      </c>
      <c r="K576">
        <v>2078.9122050000001</v>
      </c>
    </row>
    <row r="577" spans="1:11">
      <c r="A577" t="s">
        <v>307</v>
      </c>
      <c r="B577">
        <v>586</v>
      </c>
      <c r="C577" t="s">
        <v>419</v>
      </c>
      <c r="D577" t="s">
        <v>420</v>
      </c>
      <c r="E577">
        <v>180631</v>
      </c>
      <c r="F577">
        <v>0</v>
      </c>
      <c r="G577" t="s">
        <v>310</v>
      </c>
      <c r="H577" t="s">
        <v>311</v>
      </c>
      <c r="I577">
        <v>2022</v>
      </c>
      <c r="J577" t="s">
        <v>312</v>
      </c>
      <c r="K577">
        <v>0.109183</v>
      </c>
    </row>
    <row r="578" spans="1:11">
      <c r="A578" t="s">
        <v>307</v>
      </c>
      <c r="B578">
        <v>591</v>
      </c>
      <c r="C578" t="s">
        <v>421</v>
      </c>
      <c r="D578" t="s">
        <v>422</v>
      </c>
      <c r="E578">
        <v>180631</v>
      </c>
      <c r="F578">
        <v>0</v>
      </c>
      <c r="G578" t="s">
        <v>310</v>
      </c>
      <c r="H578" t="s">
        <v>311</v>
      </c>
      <c r="I578">
        <v>2022</v>
      </c>
      <c r="J578" t="s">
        <v>312</v>
      </c>
      <c r="K578">
        <v>190.66300000000001</v>
      </c>
    </row>
    <row r="579" spans="1:11">
      <c r="A579" t="s">
        <v>307</v>
      </c>
      <c r="B579">
        <v>600</v>
      </c>
      <c r="C579" t="s">
        <v>423</v>
      </c>
      <c r="D579" t="s">
        <v>424</v>
      </c>
      <c r="E579">
        <v>180631</v>
      </c>
      <c r="F579">
        <v>0</v>
      </c>
      <c r="G579" t="s">
        <v>310</v>
      </c>
      <c r="H579" t="s">
        <v>311</v>
      </c>
      <c r="I579">
        <v>2022</v>
      </c>
      <c r="J579" t="s">
        <v>312</v>
      </c>
      <c r="K579">
        <v>5.0335999999999999</v>
      </c>
    </row>
    <row r="580" spans="1:11">
      <c r="A580" t="s">
        <v>307</v>
      </c>
      <c r="B580">
        <v>604</v>
      </c>
      <c r="C580" t="s">
        <v>523</v>
      </c>
      <c r="D580" t="s">
        <v>524</v>
      </c>
      <c r="E580">
        <v>180631</v>
      </c>
      <c r="F580">
        <v>0</v>
      </c>
      <c r="G580" t="s">
        <v>310</v>
      </c>
      <c r="H580" t="s">
        <v>311</v>
      </c>
      <c r="I580">
        <v>2022</v>
      </c>
      <c r="J580" t="s">
        <v>312</v>
      </c>
      <c r="K580">
        <v>2095.7120599999998</v>
      </c>
    </row>
    <row r="581" spans="1:11">
      <c r="A581" t="s">
        <v>307</v>
      </c>
      <c r="B581">
        <v>608</v>
      </c>
      <c r="C581" t="s">
        <v>425</v>
      </c>
      <c r="D581" t="s">
        <v>426</v>
      </c>
      <c r="E581">
        <v>180631</v>
      </c>
      <c r="F581">
        <v>0</v>
      </c>
      <c r="G581" t="s">
        <v>310</v>
      </c>
      <c r="H581" t="s">
        <v>311</v>
      </c>
      <c r="I581">
        <v>2022</v>
      </c>
      <c r="J581" t="s">
        <v>312</v>
      </c>
      <c r="K581">
        <v>96.817999999999998</v>
      </c>
    </row>
    <row r="582" spans="1:11">
      <c r="A582" t="s">
        <v>307</v>
      </c>
      <c r="B582">
        <v>616</v>
      </c>
      <c r="C582" t="s">
        <v>427</v>
      </c>
      <c r="D582" t="s">
        <v>428</v>
      </c>
      <c r="E582">
        <v>180631</v>
      </c>
      <c r="F582">
        <v>0</v>
      </c>
      <c r="G582" t="s">
        <v>310</v>
      </c>
      <c r="H582" t="s">
        <v>311</v>
      </c>
      <c r="I582">
        <v>2022</v>
      </c>
      <c r="J582" t="s">
        <v>312</v>
      </c>
      <c r="K582">
        <v>345016.65600000002</v>
      </c>
    </row>
    <row r="583" spans="1:11">
      <c r="A583" t="s">
        <v>307</v>
      </c>
      <c r="B583">
        <v>620</v>
      </c>
      <c r="C583" t="s">
        <v>429</v>
      </c>
      <c r="D583" t="s">
        <v>430</v>
      </c>
      <c r="E583">
        <v>180631</v>
      </c>
      <c r="F583">
        <v>0</v>
      </c>
      <c r="G583" t="s">
        <v>310</v>
      </c>
      <c r="H583" t="s">
        <v>311</v>
      </c>
      <c r="I583">
        <v>2022</v>
      </c>
      <c r="J583" t="s">
        <v>312</v>
      </c>
      <c r="K583">
        <v>4802.5535900000004</v>
      </c>
    </row>
    <row r="584" spans="1:11">
      <c r="A584" t="s">
        <v>307</v>
      </c>
      <c r="B584">
        <v>642</v>
      </c>
      <c r="C584" t="s">
        <v>431</v>
      </c>
      <c r="D584" t="s">
        <v>432</v>
      </c>
      <c r="E584">
        <v>180631</v>
      </c>
      <c r="F584">
        <v>0</v>
      </c>
      <c r="G584" t="s">
        <v>310</v>
      </c>
      <c r="H584" t="s">
        <v>311</v>
      </c>
      <c r="I584">
        <v>2022</v>
      </c>
      <c r="J584" t="s">
        <v>312</v>
      </c>
      <c r="K584">
        <v>24359.978920000001</v>
      </c>
    </row>
    <row r="585" spans="1:11">
      <c r="A585" t="s">
        <v>307</v>
      </c>
      <c r="B585">
        <v>682</v>
      </c>
      <c r="C585" t="s">
        <v>527</v>
      </c>
      <c r="D585" t="s">
        <v>528</v>
      </c>
      <c r="E585">
        <v>180631</v>
      </c>
      <c r="F585">
        <v>0</v>
      </c>
      <c r="G585" t="s">
        <v>310</v>
      </c>
      <c r="H585" t="s">
        <v>311</v>
      </c>
      <c r="I585">
        <v>2022</v>
      </c>
      <c r="J585" t="s">
        <v>312</v>
      </c>
      <c r="K585">
        <v>2932.66606</v>
      </c>
    </row>
    <row r="586" spans="1:11">
      <c r="A586" t="s">
        <v>307</v>
      </c>
      <c r="B586">
        <v>686</v>
      </c>
      <c r="C586" t="s">
        <v>529</v>
      </c>
      <c r="D586" t="s">
        <v>530</v>
      </c>
      <c r="E586">
        <v>180631</v>
      </c>
      <c r="F586">
        <v>0</v>
      </c>
      <c r="G586" t="s">
        <v>310</v>
      </c>
      <c r="H586" t="s">
        <v>311</v>
      </c>
      <c r="I586">
        <v>2022</v>
      </c>
      <c r="J586" t="s">
        <v>312</v>
      </c>
      <c r="K586">
        <v>116.51892100000001</v>
      </c>
    </row>
    <row r="587" spans="1:11">
      <c r="A587" t="s">
        <v>307</v>
      </c>
      <c r="B587">
        <v>688</v>
      </c>
      <c r="C587" t="s">
        <v>531</v>
      </c>
      <c r="D587" t="s">
        <v>532</v>
      </c>
      <c r="E587">
        <v>180631</v>
      </c>
      <c r="F587">
        <v>0</v>
      </c>
      <c r="G587" t="s">
        <v>310</v>
      </c>
      <c r="H587" t="s">
        <v>311</v>
      </c>
      <c r="I587">
        <v>2022</v>
      </c>
      <c r="J587" t="s">
        <v>312</v>
      </c>
      <c r="K587">
        <v>10673.662</v>
      </c>
    </row>
    <row r="588" spans="1:11">
      <c r="A588" t="s">
        <v>307</v>
      </c>
      <c r="B588">
        <v>699</v>
      </c>
      <c r="C588" t="s">
        <v>433</v>
      </c>
      <c r="D588" t="s">
        <v>434</v>
      </c>
      <c r="E588">
        <v>180631</v>
      </c>
      <c r="F588">
        <v>0</v>
      </c>
      <c r="G588" t="s">
        <v>310</v>
      </c>
      <c r="H588" t="s">
        <v>311</v>
      </c>
      <c r="I588">
        <v>2022</v>
      </c>
      <c r="J588" t="s">
        <v>312</v>
      </c>
      <c r="K588">
        <v>5050.5595480000002</v>
      </c>
    </row>
    <row r="589" spans="1:11">
      <c r="A589" t="s">
        <v>307</v>
      </c>
      <c r="B589">
        <v>702</v>
      </c>
      <c r="C589" t="s">
        <v>533</v>
      </c>
      <c r="D589" t="s">
        <v>534</v>
      </c>
      <c r="E589">
        <v>180631</v>
      </c>
      <c r="F589">
        <v>0</v>
      </c>
      <c r="G589" t="s">
        <v>310</v>
      </c>
      <c r="H589" t="s">
        <v>311</v>
      </c>
      <c r="I589">
        <v>2022</v>
      </c>
      <c r="J589" t="s">
        <v>312</v>
      </c>
      <c r="K589">
        <v>48504.187775999999</v>
      </c>
    </row>
    <row r="590" spans="1:11">
      <c r="A590" t="s">
        <v>307</v>
      </c>
      <c r="B590">
        <v>703</v>
      </c>
      <c r="C590" t="s">
        <v>435</v>
      </c>
      <c r="D590" t="s">
        <v>436</v>
      </c>
      <c r="E590">
        <v>180631</v>
      </c>
      <c r="F590">
        <v>0</v>
      </c>
      <c r="G590" t="s">
        <v>310</v>
      </c>
      <c r="H590" t="s">
        <v>311</v>
      </c>
      <c r="I590">
        <v>2022</v>
      </c>
      <c r="J590" t="s">
        <v>312</v>
      </c>
      <c r="K590">
        <v>33156.911516</v>
      </c>
    </row>
    <row r="591" spans="1:11">
      <c r="A591" t="s">
        <v>307</v>
      </c>
      <c r="B591">
        <v>704</v>
      </c>
      <c r="C591" t="s">
        <v>535</v>
      </c>
      <c r="D591" t="s">
        <v>536</v>
      </c>
      <c r="E591">
        <v>180631</v>
      </c>
      <c r="F591">
        <v>0</v>
      </c>
      <c r="G591" t="s">
        <v>310</v>
      </c>
      <c r="H591" t="s">
        <v>311</v>
      </c>
      <c r="I591">
        <v>2022</v>
      </c>
      <c r="J591" t="s">
        <v>312</v>
      </c>
      <c r="K591">
        <v>144.364531</v>
      </c>
    </row>
    <row r="592" spans="1:11">
      <c r="A592" t="s">
        <v>307</v>
      </c>
      <c r="B592">
        <v>705</v>
      </c>
      <c r="C592" t="s">
        <v>437</v>
      </c>
      <c r="D592" t="s">
        <v>438</v>
      </c>
      <c r="E592">
        <v>180631</v>
      </c>
      <c r="F592">
        <v>0</v>
      </c>
      <c r="G592" t="s">
        <v>310</v>
      </c>
      <c r="H592" t="s">
        <v>311</v>
      </c>
      <c r="I592">
        <v>2022</v>
      </c>
      <c r="J592" t="s">
        <v>312</v>
      </c>
      <c r="K592">
        <v>11067.857926999999</v>
      </c>
    </row>
    <row r="593" spans="1:11">
      <c r="A593" t="s">
        <v>307</v>
      </c>
      <c r="B593">
        <v>710</v>
      </c>
      <c r="C593" t="s">
        <v>439</v>
      </c>
      <c r="D593" t="s">
        <v>440</v>
      </c>
      <c r="E593">
        <v>180631</v>
      </c>
      <c r="F593">
        <v>0</v>
      </c>
      <c r="G593" t="s">
        <v>310</v>
      </c>
      <c r="H593" t="s">
        <v>311</v>
      </c>
      <c r="I593">
        <v>2022</v>
      </c>
      <c r="J593" t="s">
        <v>312</v>
      </c>
      <c r="K593">
        <v>15999.445675000001</v>
      </c>
    </row>
    <row r="594" spans="1:11">
      <c r="A594" t="s">
        <v>307</v>
      </c>
      <c r="B594">
        <v>716</v>
      </c>
      <c r="C594" t="s">
        <v>471</v>
      </c>
      <c r="D594" t="s">
        <v>472</v>
      </c>
      <c r="E594">
        <v>180631</v>
      </c>
      <c r="F594">
        <v>0</v>
      </c>
      <c r="G594" t="s">
        <v>310</v>
      </c>
      <c r="H594" t="s">
        <v>311</v>
      </c>
      <c r="I594">
        <v>2022</v>
      </c>
      <c r="J594" t="s">
        <v>312</v>
      </c>
      <c r="K594">
        <v>2.1870500000000002</v>
      </c>
    </row>
    <row r="595" spans="1:11">
      <c r="A595" t="s">
        <v>307</v>
      </c>
      <c r="B595">
        <v>724</v>
      </c>
      <c r="C595" t="s">
        <v>441</v>
      </c>
      <c r="D595" t="s">
        <v>442</v>
      </c>
      <c r="E595">
        <v>180631</v>
      </c>
      <c r="F595">
        <v>0</v>
      </c>
      <c r="G595" t="s">
        <v>310</v>
      </c>
      <c r="H595" t="s">
        <v>311</v>
      </c>
      <c r="I595">
        <v>2022</v>
      </c>
      <c r="J595" t="s">
        <v>312</v>
      </c>
      <c r="K595">
        <v>84164.231820310597</v>
      </c>
    </row>
    <row r="596" spans="1:11">
      <c r="A596" t="s">
        <v>307</v>
      </c>
      <c r="B596">
        <v>748</v>
      </c>
      <c r="C596" t="s">
        <v>537</v>
      </c>
      <c r="D596" t="s">
        <v>538</v>
      </c>
      <c r="E596">
        <v>180631</v>
      </c>
      <c r="F596">
        <v>0</v>
      </c>
      <c r="G596" t="s">
        <v>310</v>
      </c>
      <c r="H596" t="s">
        <v>311</v>
      </c>
      <c r="I596">
        <v>2022</v>
      </c>
      <c r="J596" t="s">
        <v>312</v>
      </c>
      <c r="K596">
        <v>0.23715</v>
      </c>
    </row>
    <row r="597" spans="1:11">
      <c r="A597" t="s">
        <v>307</v>
      </c>
      <c r="B597">
        <v>752</v>
      </c>
      <c r="C597" t="s">
        <v>443</v>
      </c>
      <c r="D597" t="s">
        <v>444</v>
      </c>
      <c r="E597">
        <v>180631</v>
      </c>
      <c r="F597">
        <v>0</v>
      </c>
      <c r="G597" t="s">
        <v>310</v>
      </c>
      <c r="H597" t="s">
        <v>311</v>
      </c>
      <c r="I597">
        <v>2022</v>
      </c>
      <c r="J597" t="s">
        <v>312</v>
      </c>
      <c r="K597">
        <v>94999.21875</v>
      </c>
    </row>
    <row r="598" spans="1:11">
      <c r="A598" t="s">
        <v>307</v>
      </c>
      <c r="B598">
        <v>757</v>
      </c>
      <c r="C598" t="s">
        <v>445</v>
      </c>
      <c r="D598" t="s">
        <v>446</v>
      </c>
      <c r="E598">
        <v>180631</v>
      </c>
      <c r="F598">
        <v>0</v>
      </c>
      <c r="G598" t="s">
        <v>310</v>
      </c>
      <c r="H598" t="s">
        <v>311</v>
      </c>
      <c r="I598">
        <v>2022</v>
      </c>
      <c r="J598" t="s">
        <v>312</v>
      </c>
      <c r="K598">
        <v>46569.904182999999</v>
      </c>
    </row>
    <row r="599" spans="1:11">
      <c r="A599" t="s">
        <v>307</v>
      </c>
      <c r="B599">
        <v>764</v>
      </c>
      <c r="C599" t="s">
        <v>447</v>
      </c>
      <c r="D599" t="s">
        <v>448</v>
      </c>
      <c r="E599">
        <v>180631</v>
      </c>
      <c r="F599">
        <v>0</v>
      </c>
      <c r="G599" t="s">
        <v>310</v>
      </c>
      <c r="H599" t="s">
        <v>311</v>
      </c>
      <c r="I599">
        <v>2022</v>
      </c>
      <c r="J599" t="s">
        <v>312</v>
      </c>
      <c r="K599">
        <v>10970.031994000001</v>
      </c>
    </row>
    <row r="600" spans="1:11">
      <c r="A600" t="s">
        <v>307</v>
      </c>
      <c r="B600">
        <v>768</v>
      </c>
      <c r="C600" t="s">
        <v>449</v>
      </c>
      <c r="D600" t="s">
        <v>450</v>
      </c>
      <c r="E600">
        <v>180631</v>
      </c>
      <c r="F600">
        <v>0</v>
      </c>
      <c r="G600" t="s">
        <v>310</v>
      </c>
      <c r="H600" t="s">
        <v>311</v>
      </c>
      <c r="I600">
        <v>2022</v>
      </c>
      <c r="J600" t="s">
        <v>312</v>
      </c>
      <c r="K600">
        <v>4.774057</v>
      </c>
    </row>
    <row r="601" spans="1:11">
      <c r="A601" t="s">
        <v>307</v>
      </c>
      <c r="B601">
        <v>784</v>
      </c>
      <c r="C601" t="s">
        <v>539</v>
      </c>
      <c r="D601" t="s">
        <v>540</v>
      </c>
      <c r="E601">
        <v>180631</v>
      </c>
      <c r="F601">
        <v>0</v>
      </c>
      <c r="G601" t="s">
        <v>310</v>
      </c>
      <c r="H601" t="s">
        <v>311</v>
      </c>
      <c r="I601">
        <v>2022</v>
      </c>
      <c r="J601" t="s">
        <v>312</v>
      </c>
      <c r="K601">
        <v>169051.435119</v>
      </c>
    </row>
    <row r="602" spans="1:11">
      <c r="A602" t="s">
        <v>307</v>
      </c>
      <c r="B602">
        <v>788</v>
      </c>
      <c r="C602" t="s">
        <v>541</v>
      </c>
      <c r="D602" t="s">
        <v>542</v>
      </c>
      <c r="E602">
        <v>180631</v>
      </c>
      <c r="F602">
        <v>0</v>
      </c>
      <c r="G602" t="s">
        <v>310</v>
      </c>
      <c r="H602" t="s">
        <v>311</v>
      </c>
      <c r="I602">
        <v>2022</v>
      </c>
      <c r="J602" t="s">
        <v>312</v>
      </c>
      <c r="K602">
        <v>4653.3475259999996</v>
      </c>
    </row>
    <row r="603" spans="1:11">
      <c r="A603" t="s">
        <v>307</v>
      </c>
      <c r="B603">
        <v>792</v>
      </c>
      <c r="C603" t="s">
        <v>451</v>
      </c>
      <c r="D603" t="s">
        <v>452</v>
      </c>
      <c r="E603">
        <v>180631</v>
      </c>
      <c r="F603">
        <v>0</v>
      </c>
      <c r="G603" t="s">
        <v>310</v>
      </c>
      <c r="H603" t="s">
        <v>311</v>
      </c>
      <c r="I603">
        <v>2022</v>
      </c>
      <c r="J603" t="s">
        <v>312</v>
      </c>
      <c r="K603">
        <v>183799.56299999999</v>
      </c>
    </row>
    <row r="604" spans="1:11">
      <c r="A604" t="s">
        <v>307</v>
      </c>
      <c r="B604">
        <v>800</v>
      </c>
      <c r="C604" t="s">
        <v>543</v>
      </c>
      <c r="D604" t="s">
        <v>544</v>
      </c>
      <c r="E604">
        <v>180631</v>
      </c>
      <c r="F604">
        <v>0</v>
      </c>
      <c r="G604" t="s">
        <v>310</v>
      </c>
      <c r="H604" t="s">
        <v>311</v>
      </c>
      <c r="I604">
        <v>2022</v>
      </c>
      <c r="J604" t="s">
        <v>312</v>
      </c>
      <c r="K604">
        <v>38.923990000000003</v>
      </c>
    </row>
    <row r="605" spans="1:11">
      <c r="A605" t="s">
        <v>307</v>
      </c>
      <c r="B605">
        <v>804</v>
      </c>
      <c r="C605" t="s">
        <v>453</v>
      </c>
      <c r="D605" t="s">
        <v>454</v>
      </c>
      <c r="E605">
        <v>180631</v>
      </c>
      <c r="F605">
        <v>0</v>
      </c>
      <c r="G605" t="s">
        <v>310</v>
      </c>
      <c r="H605" t="s">
        <v>311</v>
      </c>
      <c r="I605">
        <v>2022</v>
      </c>
      <c r="J605" t="s">
        <v>312</v>
      </c>
      <c r="K605">
        <v>24496.207559999999</v>
      </c>
    </row>
    <row r="606" spans="1:11">
      <c r="A606" t="s">
        <v>307</v>
      </c>
      <c r="B606">
        <v>807</v>
      </c>
      <c r="C606" t="s">
        <v>455</v>
      </c>
      <c r="D606" t="s">
        <v>456</v>
      </c>
      <c r="E606">
        <v>180631</v>
      </c>
      <c r="F606">
        <v>0</v>
      </c>
      <c r="G606" t="s">
        <v>310</v>
      </c>
      <c r="H606" t="s">
        <v>311</v>
      </c>
      <c r="I606">
        <v>2022</v>
      </c>
      <c r="J606" t="s">
        <v>312</v>
      </c>
      <c r="K606">
        <v>5773.47613</v>
      </c>
    </row>
    <row r="607" spans="1:11">
      <c r="A607" t="s">
        <v>307</v>
      </c>
      <c r="B607">
        <v>818</v>
      </c>
      <c r="C607" t="s">
        <v>457</v>
      </c>
      <c r="D607" t="s">
        <v>458</v>
      </c>
      <c r="E607">
        <v>180631</v>
      </c>
      <c r="F607">
        <v>0</v>
      </c>
      <c r="G607" t="s">
        <v>310</v>
      </c>
      <c r="H607" t="s">
        <v>311</v>
      </c>
      <c r="I607">
        <v>2022</v>
      </c>
      <c r="J607" t="s">
        <v>312</v>
      </c>
      <c r="K607">
        <v>124842.16800000001</v>
      </c>
    </row>
    <row r="608" spans="1:11">
      <c r="A608" t="s">
        <v>307</v>
      </c>
      <c r="B608">
        <v>826</v>
      </c>
      <c r="C608" t="s">
        <v>459</v>
      </c>
      <c r="D608" t="s">
        <v>460</v>
      </c>
      <c r="E608">
        <v>180631</v>
      </c>
      <c r="F608">
        <v>0</v>
      </c>
      <c r="G608" t="s">
        <v>310</v>
      </c>
      <c r="H608" t="s">
        <v>311</v>
      </c>
      <c r="I608">
        <v>2022</v>
      </c>
      <c r="J608" t="s">
        <v>312</v>
      </c>
      <c r="K608">
        <v>145326.716694</v>
      </c>
    </row>
    <row r="609" spans="1:11">
      <c r="A609" t="s">
        <v>307</v>
      </c>
      <c r="B609">
        <v>842</v>
      </c>
      <c r="C609" t="s">
        <v>461</v>
      </c>
      <c r="D609" t="s">
        <v>462</v>
      </c>
      <c r="E609">
        <v>180631</v>
      </c>
      <c r="F609">
        <v>0</v>
      </c>
      <c r="G609" t="s">
        <v>310</v>
      </c>
      <c r="H609" t="s">
        <v>311</v>
      </c>
      <c r="I609">
        <v>2022</v>
      </c>
      <c r="J609" t="s">
        <v>312</v>
      </c>
      <c r="K609">
        <v>142117.70300000001</v>
      </c>
    </row>
    <row r="610" spans="1:11">
      <c r="A610" t="s">
        <v>307</v>
      </c>
      <c r="B610">
        <v>858</v>
      </c>
      <c r="C610" t="s">
        <v>545</v>
      </c>
      <c r="D610" t="s">
        <v>546</v>
      </c>
      <c r="E610">
        <v>180631</v>
      </c>
      <c r="F610">
        <v>0</v>
      </c>
      <c r="G610" t="s">
        <v>310</v>
      </c>
      <c r="H610" t="s">
        <v>311</v>
      </c>
      <c r="I610">
        <v>2022</v>
      </c>
      <c r="J610" t="s">
        <v>312</v>
      </c>
      <c r="K610">
        <v>1.4950000000000001</v>
      </c>
    </row>
    <row r="611" spans="1:11">
      <c r="A611" t="s">
        <v>307</v>
      </c>
      <c r="B611">
        <v>860</v>
      </c>
      <c r="C611" t="s">
        <v>463</v>
      </c>
      <c r="D611" t="s">
        <v>464</v>
      </c>
      <c r="E611">
        <v>180631</v>
      </c>
      <c r="F611">
        <v>0</v>
      </c>
      <c r="G611" t="s">
        <v>310</v>
      </c>
      <c r="H611" t="s">
        <v>311</v>
      </c>
      <c r="I611">
        <v>2022</v>
      </c>
      <c r="J611" t="s">
        <v>312</v>
      </c>
      <c r="K611">
        <v>669.34997999999996</v>
      </c>
    </row>
    <row r="612" spans="1:11">
      <c r="A612" t="s">
        <v>307</v>
      </c>
      <c r="B612">
        <v>882</v>
      </c>
      <c r="C612" t="s">
        <v>549</v>
      </c>
      <c r="D612" t="s">
        <v>550</v>
      </c>
      <c r="E612">
        <v>180631</v>
      </c>
      <c r="F612">
        <v>0</v>
      </c>
      <c r="G612" t="s">
        <v>310</v>
      </c>
      <c r="H612" t="s">
        <v>311</v>
      </c>
      <c r="I612">
        <v>2022</v>
      </c>
      <c r="J612" t="s">
        <v>312</v>
      </c>
      <c r="K612">
        <v>203.53547800000001</v>
      </c>
    </row>
    <row r="613" spans="1:11">
      <c r="A613" t="s">
        <v>307</v>
      </c>
      <c r="B613">
        <v>894</v>
      </c>
      <c r="C613" t="s">
        <v>547</v>
      </c>
      <c r="D613" t="s">
        <v>548</v>
      </c>
      <c r="E613">
        <v>180631</v>
      </c>
      <c r="F613">
        <v>0</v>
      </c>
      <c r="G613" t="s">
        <v>310</v>
      </c>
      <c r="H613" t="s">
        <v>311</v>
      </c>
      <c r="I613">
        <v>2022</v>
      </c>
      <c r="J613" t="s">
        <v>312</v>
      </c>
      <c r="K613">
        <v>6.7509119999999996</v>
      </c>
    </row>
    <row r="614" spans="1:11">
      <c r="A614" t="s">
        <v>307</v>
      </c>
      <c r="B614">
        <v>20</v>
      </c>
      <c r="C614" t="s">
        <v>473</v>
      </c>
      <c r="D614" t="s">
        <v>474</v>
      </c>
      <c r="E614">
        <v>180632</v>
      </c>
      <c r="F614">
        <v>0</v>
      </c>
      <c r="G614" t="s">
        <v>310</v>
      </c>
      <c r="H614" t="s">
        <v>311</v>
      </c>
      <c r="I614">
        <v>2021</v>
      </c>
      <c r="J614" t="s">
        <v>312</v>
      </c>
      <c r="K614">
        <v>5.2044350000000001</v>
      </c>
    </row>
    <row r="615" spans="1:11">
      <c r="A615" t="s">
        <v>307</v>
      </c>
      <c r="B615">
        <v>24</v>
      </c>
      <c r="C615" t="s">
        <v>475</v>
      </c>
      <c r="D615" t="s">
        <v>476</v>
      </c>
      <c r="E615">
        <v>180632</v>
      </c>
      <c r="F615">
        <v>0</v>
      </c>
      <c r="G615" t="s">
        <v>310</v>
      </c>
      <c r="H615" t="s">
        <v>311</v>
      </c>
      <c r="I615">
        <v>2021</v>
      </c>
      <c r="J615" t="s">
        <v>312</v>
      </c>
      <c r="K615">
        <v>10.647489</v>
      </c>
    </row>
    <row r="616" spans="1:11">
      <c r="A616" t="s">
        <v>307</v>
      </c>
      <c r="B616">
        <v>31</v>
      </c>
      <c r="C616" t="s">
        <v>313</v>
      </c>
      <c r="D616" t="s">
        <v>314</v>
      </c>
      <c r="E616">
        <v>180632</v>
      </c>
      <c r="F616">
        <v>0</v>
      </c>
      <c r="G616" t="s">
        <v>310</v>
      </c>
      <c r="H616" t="s">
        <v>311</v>
      </c>
      <c r="I616">
        <v>2021</v>
      </c>
      <c r="J616" t="s">
        <v>312</v>
      </c>
      <c r="K616">
        <v>6.9881799999999998</v>
      </c>
    </row>
    <row r="617" spans="1:11">
      <c r="A617" t="s">
        <v>307</v>
      </c>
      <c r="B617">
        <v>32</v>
      </c>
      <c r="C617" t="s">
        <v>315</v>
      </c>
      <c r="D617" t="s">
        <v>316</v>
      </c>
      <c r="E617">
        <v>180632</v>
      </c>
      <c r="F617">
        <v>0</v>
      </c>
      <c r="G617" t="s">
        <v>310</v>
      </c>
      <c r="H617" t="s">
        <v>311</v>
      </c>
      <c r="I617">
        <v>2021</v>
      </c>
      <c r="J617" t="s">
        <v>312</v>
      </c>
      <c r="K617">
        <v>7605.4618799999998</v>
      </c>
    </row>
    <row r="618" spans="1:11">
      <c r="A618" t="s">
        <v>307</v>
      </c>
      <c r="B618">
        <v>36</v>
      </c>
      <c r="C618" t="s">
        <v>317</v>
      </c>
      <c r="D618" t="s">
        <v>318</v>
      </c>
      <c r="E618">
        <v>180632</v>
      </c>
      <c r="F618">
        <v>0</v>
      </c>
      <c r="G618" t="s">
        <v>310</v>
      </c>
      <c r="H618" t="s">
        <v>311</v>
      </c>
      <c r="I618">
        <v>2021</v>
      </c>
      <c r="J618" t="s">
        <v>312</v>
      </c>
      <c r="K618">
        <v>29328.3543587979</v>
      </c>
    </row>
    <row r="619" spans="1:11">
      <c r="A619" t="s">
        <v>307</v>
      </c>
      <c r="B619">
        <v>40</v>
      </c>
      <c r="C619" t="s">
        <v>319</v>
      </c>
      <c r="D619" t="s">
        <v>320</v>
      </c>
      <c r="E619">
        <v>180632</v>
      </c>
      <c r="F619">
        <v>0</v>
      </c>
      <c r="G619" t="s">
        <v>310</v>
      </c>
      <c r="H619" t="s">
        <v>311</v>
      </c>
      <c r="I619">
        <v>2021</v>
      </c>
      <c r="J619" t="s">
        <v>312</v>
      </c>
      <c r="K619">
        <v>199454.59020000001</v>
      </c>
    </row>
    <row r="620" spans="1:11">
      <c r="A620" t="s">
        <v>307</v>
      </c>
      <c r="B620">
        <v>48</v>
      </c>
      <c r="C620" t="s">
        <v>477</v>
      </c>
      <c r="D620" t="s">
        <v>478</v>
      </c>
      <c r="E620">
        <v>180632</v>
      </c>
      <c r="F620">
        <v>0</v>
      </c>
      <c r="G620" t="s">
        <v>310</v>
      </c>
      <c r="H620" t="s">
        <v>311</v>
      </c>
      <c r="I620">
        <v>2021</v>
      </c>
      <c r="J620" t="s">
        <v>312</v>
      </c>
      <c r="K620">
        <v>409.78303099999999</v>
      </c>
    </row>
    <row r="621" spans="1:11">
      <c r="A621" t="s">
        <v>307</v>
      </c>
      <c r="B621">
        <v>51</v>
      </c>
      <c r="C621" t="s">
        <v>321</v>
      </c>
      <c r="D621" t="s">
        <v>322</v>
      </c>
      <c r="E621">
        <v>180632</v>
      </c>
      <c r="F621">
        <v>0</v>
      </c>
      <c r="G621" t="s">
        <v>310</v>
      </c>
      <c r="H621" t="s">
        <v>311</v>
      </c>
      <c r="I621">
        <v>2021</v>
      </c>
      <c r="J621" t="s">
        <v>312</v>
      </c>
      <c r="K621">
        <v>497.84501999999998</v>
      </c>
    </row>
    <row r="622" spans="1:11">
      <c r="A622" t="s">
        <v>307</v>
      </c>
      <c r="B622">
        <v>52</v>
      </c>
      <c r="C622" t="s">
        <v>323</v>
      </c>
      <c r="D622" t="s">
        <v>324</v>
      </c>
      <c r="E622">
        <v>180632</v>
      </c>
      <c r="F622">
        <v>0</v>
      </c>
      <c r="G622" t="s">
        <v>310</v>
      </c>
      <c r="H622" t="s">
        <v>311</v>
      </c>
      <c r="I622">
        <v>2021</v>
      </c>
      <c r="J622" t="s">
        <v>312</v>
      </c>
      <c r="K622">
        <v>49.972000000000001</v>
      </c>
    </row>
    <row r="623" spans="1:11">
      <c r="A623" t="s">
        <v>307</v>
      </c>
      <c r="B623">
        <v>56</v>
      </c>
      <c r="C623" t="s">
        <v>325</v>
      </c>
      <c r="D623" t="s">
        <v>326</v>
      </c>
      <c r="E623">
        <v>180632</v>
      </c>
      <c r="F623">
        <v>0</v>
      </c>
      <c r="G623" t="s">
        <v>310</v>
      </c>
      <c r="H623" t="s">
        <v>311</v>
      </c>
      <c r="I623">
        <v>2021</v>
      </c>
      <c r="J623" t="s">
        <v>312</v>
      </c>
      <c r="K623">
        <v>250972.94352</v>
      </c>
    </row>
    <row r="624" spans="1:11">
      <c r="A624" t="s">
        <v>307</v>
      </c>
      <c r="B624">
        <v>68</v>
      </c>
      <c r="C624" t="s">
        <v>327</v>
      </c>
      <c r="D624" t="s">
        <v>328</v>
      </c>
      <c r="E624">
        <v>180632</v>
      </c>
      <c r="F624">
        <v>0</v>
      </c>
      <c r="G624" t="s">
        <v>310</v>
      </c>
      <c r="H624" t="s">
        <v>311</v>
      </c>
      <c r="I624">
        <v>2021</v>
      </c>
      <c r="J624" t="s">
        <v>312</v>
      </c>
      <c r="K624">
        <v>44.665210000000002</v>
      </c>
    </row>
    <row r="625" spans="1:11">
      <c r="A625" t="s">
        <v>307</v>
      </c>
      <c r="B625">
        <v>70</v>
      </c>
      <c r="C625" t="s">
        <v>329</v>
      </c>
      <c r="D625" t="s">
        <v>330</v>
      </c>
      <c r="E625">
        <v>180632</v>
      </c>
      <c r="F625">
        <v>0</v>
      </c>
      <c r="G625" t="s">
        <v>310</v>
      </c>
      <c r="H625" t="s">
        <v>311</v>
      </c>
      <c r="I625">
        <v>2021</v>
      </c>
      <c r="J625" t="s">
        <v>312</v>
      </c>
      <c r="K625">
        <v>4147.8638600000004</v>
      </c>
    </row>
    <row r="626" spans="1:11">
      <c r="A626" t="s">
        <v>307</v>
      </c>
      <c r="B626">
        <v>72</v>
      </c>
      <c r="C626" t="s">
        <v>479</v>
      </c>
      <c r="D626" t="s">
        <v>480</v>
      </c>
      <c r="E626">
        <v>180632</v>
      </c>
      <c r="F626">
        <v>0</v>
      </c>
      <c r="G626" t="s">
        <v>310</v>
      </c>
      <c r="H626" t="s">
        <v>311</v>
      </c>
      <c r="I626">
        <v>2021</v>
      </c>
      <c r="J626" t="s">
        <v>312</v>
      </c>
      <c r="K626">
        <v>2.0289000000000001E-2</v>
      </c>
    </row>
    <row r="627" spans="1:11">
      <c r="A627" t="s">
        <v>307</v>
      </c>
      <c r="B627">
        <v>76</v>
      </c>
      <c r="C627" t="s">
        <v>331</v>
      </c>
      <c r="D627" t="s">
        <v>332</v>
      </c>
      <c r="E627">
        <v>180632</v>
      </c>
      <c r="F627">
        <v>0</v>
      </c>
      <c r="G627" t="s">
        <v>310</v>
      </c>
      <c r="H627" t="s">
        <v>311</v>
      </c>
      <c r="I627">
        <v>2021</v>
      </c>
      <c r="J627" t="s">
        <v>312</v>
      </c>
      <c r="K627">
        <v>25672.575000000001</v>
      </c>
    </row>
    <row r="628" spans="1:11">
      <c r="A628" t="s">
        <v>307</v>
      </c>
      <c r="B628">
        <v>84</v>
      </c>
      <c r="C628" t="s">
        <v>567</v>
      </c>
      <c r="D628" t="s">
        <v>568</v>
      </c>
      <c r="E628">
        <v>180632</v>
      </c>
      <c r="F628">
        <v>0</v>
      </c>
      <c r="G628" t="s">
        <v>310</v>
      </c>
      <c r="H628" t="s">
        <v>311</v>
      </c>
      <c r="I628">
        <v>2021</v>
      </c>
      <c r="J628" t="s">
        <v>312</v>
      </c>
      <c r="K628">
        <v>46.869045</v>
      </c>
    </row>
    <row r="629" spans="1:11">
      <c r="A629" t="s">
        <v>307</v>
      </c>
      <c r="B629">
        <v>96</v>
      </c>
      <c r="C629" t="s">
        <v>481</v>
      </c>
      <c r="D629" t="s">
        <v>482</v>
      </c>
      <c r="E629">
        <v>180632</v>
      </c>
      <c r="F629">
        <v>0</v>
      </c>
      <c r="G629" t="s">
        <v>310</v>
      </c>
      <c r="H629" t="s">
        <v>311</v>
      </c>
      <c r="I629">
        <v>2021</v>
      </c>
      <c r="J629" t="s">
        <v>312</v>
      </c>
      <c r="K629">
        <v>32.98057</v>
      </c>
    </row>
    <row r="630" spans="1:11">
      <c r="A630" t="s">
        <v>307</v>
      </c>
      <c r="B630">
        <v>97</v>
      </c>
      <c r="C630" t="s">
        <v>333</v>
      </c>
      <c r="D630" t="s">
        <v>334</v>
      </c>
      <c r="E630">
        <v>180632</v>
      </c>
      <c r="F630">
        <v>0</v>
      </c>
      <c r="G630" t="s">
        <v>310</v>
      </c>
      <c r="H630" t="s">
        <v>311</v>
      </c>
      <c r="I630">
        <v>2021</v>
      </c>
      <c r="J630" t="s">
        <v>312</v>
      </c>
      <c r="K630">
        <v>1424689.104726</v>
      </c>
    </row>
    <row r="631" spans="1:11">
      <c r="A631" t="s">
        <v>307</v>
      </c>
      <c r="B631">
        <v>100</v>
      </c>
      <c r="C631" t="s">
        <v>335</v>
      </c>
      <c r="D631" t="s">
        <v>336</v>
      </c>
      <c r="E631">
        <v>180632</v>
      </c>
      <c r="F631">
        <v>0</v>
      </c>
      <c r="G631" t="s">
        <v>310</v>
      </c>
      <c r="H631" t="s">
        <v>311</v>
      </c>
      <c r="I631">
        <v>2021</v>
      </c>
      <c r="J631" t="s">
        <v>312</v>
      </c>
      <c r="K631">
        <v>90452.512601740003</v>
      </c>
    </row>
    <row r="632" spans="1:11">
      <c r="A632" t="s">
        <v>307</v>
      </c>
      <c r="B632">
        <v>112</v>
      </c>
      <c r="C632" t="s">
        <v>569</v>
      </c>
      <c r="D632" t="s">
        <v>570</v>
      </c>
      <c r="E632">
        <v>180632</v>
      </c>
      <c r="F632">
        <v>0</v>
      </c>
      <c r="G632" t="s">
        <v>310</v>
      </c>
      <c r="H632" t="s">
        <v>311</v>
      </c>
      <c r="I632">
        <v>2021</v>
      </c>
      <c r="J632" t="s">
        <v>312</v>
      </c>
      <c r="K632">
        <v>26987.8</v>
      </c>
    </row>
    <row r="633" spans="1:11">
      <c r="A633" t="s">
        <v>307</v>
      </c>
      <c r="B633">
        <v>120</v>
      </c>
      <c r="C633" t="s">
        <v>571</v>
      </c>
      <c r="D633" t="s">
        <v>572</v>
      </c>
      <c r="E633">
        <v>180632</v>
      </c>
      <c r="F633">
        <v>0</v>
      </c>
      <c r="G633" t="s">
        <v>310</v>
      </c>
      <c r="H633" t="s">
        <v>311</v>
      </c>
      <c r="I633">
        <v>2021</v>
      </c>
      <c r="J633" t="s">
        <v>312</v>
      </c>
      <c r="K633">
        <v>972.85461999999995</v>
      </c>
    </row>
    <row r="634" spans="1:11">
      <c r="A634" t="s">
        <v>307</v>
      </c>
      <c r="B634">
        <v>124</v>
      </c>
      <c r="C634" t="s">
        <v>337</v>
      </c>
      <c r="D634" t="s">
        <v>338</v>
      </c>
      <c r="E634">
        <v>180632</v>
      </c>
      <c r="F634">
        <v>0</v>
      </c>
      <c r="G634" t="s">
        <v>310</v>
      </c>
      <c r="H634" t="s">
        <v>311</v>
      </c>
      <c r="I634">
        <v>2021</v>
      </c>
      <c r="J634" t="s">
        <v>312</v>
      </c>
      <c r="K634">
        <v>260256.401285</v>
      </c>
    </row>
    <row r="635" spans="1:11">
      <c r="A635" t="s">
        <v>307</v>
      </c>
      <c r="B635">
        <v>132</v>
      </c>
      <c r="C635" t="s">
        <v>485</v>
      </c>
      <c r="D635" t="s">
        <v>486</v>
      </c>
      <c r="E635">
        <v>180632</v>
      </c>
      <c r="F635">
        <v>0</v>
      </c>
      <c r="G635" t="s">
        <v>310</v>
      </c>
      <c r="H635" t="s">
        <v>311</v>
      </c>
      <c r="I635">
        <v>2021</v>
      </c>
      <c r="J635" t="s">
        <v>312</v>
      </c>
      <c r="K635">
        <v>8.8428959999999996</v>
      </c>
    </row>
    <row r="636" spans="1:11">
      <c r="A636" t="s">
        <v>307</v>
      </c>
      <c r="B636">
        <v>144</v>
      </c>
      <c r="C636" t="s">
        <v>339</v>
      </c>
      <c r="D636" t="s">
        <v>340</v>
      </c>
      <c r="E636">
        <v>180632</v>
      </c>
      <c r="F636">
        <v>0</v>
      </c>
      <c r="G636" t="s">
        <v>310</v>
      </c>
      <c r="H636" t="s">
        <v>311</v>
      </c>
      <c r="I636">
        <v>2021</v>
      </c>
      <c r="J636" t="s">
        <v>312</v>
      </c>
      <c r="K636">
        <v>35.237057671439999</v>
      </c>
    </row>
    <row r="637" spans="1:11">
      <c r="A637" t="s">
        <v>307</v>
      </c>
      <c r="B637">
        <v>152</v>
      </c>
      <c r="C637" t="s">
        <v>341</v>
      </c>
      <c r="D637" t="s">
        <v>342</v>
      </c>
      <c r="E637">
        <v>180632</v>
      </c>
      <c r="F637">
        <v>0</v>
      </c>
      <c r="G637" t="s">
        <v>310</v>
      </c>
      <c r="H637" t="s">
        <v>311</v>
      </c>
      <c r="I637">
        <v>2021</v>
      </c>
      <c r="J637" t="s">
        <v>312</v>
      </c>
      <c r="K637">
        <v>2920.7939999999999</v>
      </c>
    </row>
    <row r="638" spans="1:11">
      <c r="A638" t="s">
        <v>307</v>
      </c>
      <c r="B638">
        <v>156</v>
      </c>
      <c r="C638" t="s">
        <v>343</v>
      </c>
      <c r="D638" t="s">
        <v>344</v>
      </c>
      <c r="E638">
        <v>180632</v>
      </c>
      <c r="F638">
        <v>0</v>
      </c>
      <c r="G638" t="s">
        <v>310</v>
      </c>
      <c r="H638" t="s">
        <v>311</v>
      </c>
      <c r="I638">
        <v>2021</v>
      </c>
      <c r="J638" t="s">
        <v>312</v>
      </c>
      <c r="K638">
        <v>33156.696000000004</v>
      </c>
    </row>
    <row r="639" spans="1:11">
      <c r="A639" t="s">
        <v>307</v>
      </c>
      <c r="B639">
        <v>170</v>
      </c>
      <c r="C639" t="s">
        <v>487</v>
      </c>
      <c r="D639" t="s">
        <v>488</v>
      </c>
      <c r="E639">
        <v>180632</v>
      </c>
      <c r="F639">
        <v>0</v>
      </c>
      <c r="G639" t="s">
        <v>310</v>
      </c>
      <c r="H639" t="s">
        <v>311</v>
      </c>
      <c r="I639">
        <v>2021</v>
      </c>
      <c r="J639" t="s">
        <v>312</v>
      </c>
      <c r="K639">
        <v>20339.623940000001</v>
      </c>
    </row>
    <row r="640" spans="1:11">
      <c r="A640" t="s">
        <v>307</v>
      </c>
      <c r="B640">
        <v>188</v>
      </c>
      <c r="C640" t="s">
        <v>489</v>
      </c>
      <c r="D640" t="s">
        <v>490</v>
      </c>
      <c r="E640">
        <v>180632</v>
      </c>
      <c r="F640">
        <v>0</v>
      </c>
      <c r="G640" t="s">
        <v>310</v>
      </c>
      <c r="H640" t="s">
        <v>311</v>
      </c>
      <c r="I640">
        <v>2021</v>
      </c>
      <c r="J640" t="s">
        <v>312</v>
      </c>
      <c r="K640">
        <v>1928.5047999999999</v>
      </c>
    </row>
    <row r="641" spans="1:11">
      <c r="A641" t="s">
        <v>307</v>
      </c>
      <c r="B641">
        <v>191</v>
      </c>
      <c r="C641" t="s">
        <v>345</v>
      </c>
      <c r="D641" t="s">
        <v>346</v>
      </c>
      <c r="E641">
        <v>180632</v>
      </c>
      <c r="F641">
        <v>0</v>
      </c>
      <c r="G641" t="s">
        <v>310</v>
      </c>
      <c r="H641" t="s">
        <v>311</v>
      </c>
      <c r="I641">
        <v>2021</v>
      </c>
      <c r="J641" t="s">
        <v>312</v>
      </c>
      <c r="K641">
        <v>79520.486000000004</v>
      </c>
    </row>
    <row r="642" spans="1:11">
      <c r="A642" t="s">
        <v>307</v>
      </c>
      <c r="B642">
        <v>196</v>
      </c>
      <c r="C642" t="s">
        <v>347</v>
      </c>
      <c r="D642" t="s">
        <v>348</v>
      </c>
      <c r="E642">
        <v>180632</v>
      </c>
      <c r="F642">
        <v>0</v>
      </c>
      <c r="G642" t="s">
        <v>310</v>
      </c>
      <c r="H642" t="s">
        <v>311</v>
      </c>
      <c r="I642">
        <v>2021</v>
      </c>
      <c r="J642" t="s">
        <v>312</v>
      </c>
      <c r="K642">
        <v>45.113264000000001</v>
      </c>
    </row>
    <row r="643" spans="1:11">
      <c r="A643" t="s">
        <v>307</v>
      </c>
      <c r="B643">
        <v>203</v>
      </c>
      <c r="C643" t="s">
        <v>349</v>
      </c>
      <c r="D643" t="s">
        <v>350</v>
      </c>
      <c r="E643">
        <v>180632</v>
      </c>
      <c r="F643">
        <v>0</v>
      </c>
      <c r="G643" t="s">
        <v>310</v>
      </c>
      <c r="H643" t="s">
        <v>311</v>
      </c>
      <c r="I643">
        <v>2021</v>
      </c>
      <c r="J643" t="s">
        <v>312</v>
      </c>
      <c r="K643">
        <v>62268.858999999997</v>
      </c>
    </row>
    <row r="644" spans="1:11">
      <c r="A644" t="s">
        <v>307</v>
      </c>
      <c r="B644">
        <v>204</v>
      </c>
      <c r="C644" t="s">
        <v>553</v>
      </c>
      <c r="D644" t="s">
        <v>554</v>
      </c>
      <c r="E644">
        <v>180632</v>
      </c>
      <c r="F644">
        <v>0</v>
      </c>
      <c r="G644" t="s">
        <v>310</v>
      </c>
      <c r="H644" t="s">
        <v>311</v>
      </c>
      <c r="I644">
        <v>2021</v>
      </c>
      <c r="J644" t="s">
        <v>312</v>
      </c>
      <c r="K644">
        <v>0.60403499999999999</v>
      </c>
    </row>
    <row r="645" spans="1:11">
      <c r="A645" t="s">
        <v>307</v>
      </c>
      <c r="B645">
        <v>208</v>
      </c>
      <c r="C645" t="s">
        <v>351</v>
      </c>
      <c r="D645" t="s">
        <v>352</v>
      </c>
      <c r="E645">
        <v>180632</v>
      </c>
      <c r="F645">
        <v>0</v>
      </c>
      <c r="G645" t="s">
        <v>310</v>
      </c>
      <c r="H645" t="s">
        <v>311</v>
      </c>
      <c r="I645">
        <v>2021</v>
      </c>
      <c r="J645" t="s">
        <v>312</v>
      </c>
      <c r="K645">
        <v>29559.531705000001</v>
      </c>
    </row>
    <row r="646" spans="1:11">
      <c r="A646" t="s">
        <v>307</v>
      </c>
      <c r="B646">
        <v>214</v>
      </c>
      <c r="C646" t="s">
        <v>353</v>
      </c>
      <c r="D646" t="s">
        <v>354</v>
      </c>
      <c r="E646">
        <v>180632</v>
      </c>
      <c r="F646">
        <v>0</v>
      </c>
      <c r="G646" t="s">
        <v>310</v>
      </c>
      <c r="H646" t="s">
        <v>311</v>
      </c>
      <c r="I646">
        <v>2021</v>
      </c>
      <c r="J646" t="s">
        <v>312</v>
      </c>
      <c r="K646">
        <v>2808.306951</v>
      </c>
    </row>
    <row r="647" spans="1:11">
      <c r="A647" t="s">
        <v>307</v>
      </c>
      <c r="B647">
        <v>218</v>
      </c>
      <c r="C647" t="s">
        <v>355</v>
      </c>
      <c r="D647" t="s">
        <v>356</v>
      </c>
      <c r="E647">
        <v>180632</v>
      </c>
      <c r="F647">
        <v>0</v>
      </c>
      <c r="G647" t="s">
        <v>310</v>
      </c>
      <c r="H647" t="s">
        <v>311</v>
      </c>
      <c r="I647">
        <v>2021</v>
      </c>
      <c r="J647" t="s">
        <v>312</v>
      </c>
      <c r="K647">
        <v>1339.0900590000001</v>
      </c>
    </row>
    <row r="648" spans="1:11">
      <c r="A648" t="s">
        <v>307</v>
      </c>
      <c r="B648">
        <v>222</v>
      </c>
      <c r="C648" t="s">
        <v>357</v>
      </c>
      <c r="D648" t="s">
        <v>358</v>
      </c>
      <c r="E648">
        <v>180632</v>
      </c>
      <c r="F648">
        <v>0</v>
      </c>
      <c r="G648" t="s">
        <v>310</v>
      </c>
      <c r="H648" t="s">
        <v>311</v>
      </c>
      <c r="I648">
        <v>2021</v>
      </c>
      <c r="J648" t="s">
        <v>312</v>
      </c>
      <c r="K648">
        <v>1644.0507</v>
      </c>
    </row>
    <row r="649" spans="1:11">
      <c r="A649" t="s">
        <v>307</v>
      </c>
      <c r="B649">
        <v>233</v>
      </c>
      <c r="C649" t="s">
        <v>359</v>
      </c>
      <c r="D649" t="s">
        <v>360</v>
      </c>
      <c r="E649">
        <v>180632</v>
      </c>
      <c r="F649">
        <v>0</v>
      </c>
      <c r="G649" t="s">
        <v>310</v>
      </c>
      <c r="H649" t="s">
        <v>311</v>
      </c>
      <c r="I649">
        <v>2021</v>
      </c>
      <c r="J649" t="s">
        <v>312</v>
      </c>
      <c r="K649">
        <v>6234.0484800000004</v>
      </c>
    </row>
    <row r="650" spans="1:11">
      <c r="A650" t="s">
        <v>307</v>
      </c>
      <c r="B650">
        <v>246</v>
      </c>
      <c r="C650" t="s">
        <v>361</v>
      </c>
      <c r="D650" t="s">
        <v>362</v>
      </c>
      <c r="E650">
        <v>180632</v>
      </c>
      <c r="F650">
        <v>0</v>
      </c>
      <c r="G650" t="s">
        <v>310</v>
      </c>
      <c r="H650" t="s">
        <v>311</v>
      </c>
      <c r="I650">
        <v>2021</v>
      </c>
      <c r="J650" t="s">
        <v>312</v>
      </c>
      <c r="K650">
        <v>12897.424710236101</v>
      </c>
    </row>
    <row r="651" spans="1:11">
      <c r="A651" t="s">
        <v>307</v>
      </c>
      <c r="B651">
        <v>251</v>
      </c>
      <c r="C651" t="s">
        <v>363</v>
      </c>
      <c r="D651" t="s">
        <v>364</v>
      </c>
      <c r="E651">
        <v>180632</v>
      </c>
      <c r="F651">
        <v>0</v>
      </c>
      <c r="G651" t="s">
        <v>310</v>
      </c>
      <c r="H651" t="s">
        <v>311</v>
      </c>
      <c r="I651">
        <v>2021</v>
      </c>
      <c r="J651" t="s">
        <v>312</v>
      </c>
      <c r="K651">
        <v>242476.163413</v>
      </c>
    </row>
    <row r="652" spans="1:11">
      <c r="A652" t="s">
        <v>307</v>
      </c>
      <c r="B652">
        <v>266</v>
      </c>
      <c r="C652" t="s">
        <v>491</v>
      </c>
      <c r="D652" t="s">
        <v>492</v>
      </c>
      <c r="E652">
        <v>180632</v>
      </c>
      <c r="F652">
        <v>0</v>
      </c>
      <c r="G652" t="s">
        <v>310</v>
      </c>
      <c r="H652" t="s">
        <v>311</v>
      </c>
      <c r="I652">
        <v>2021</v>
      </c>
      <c r="J652" t="s">
        <v>312</v>
      </c>
      <c r="K652">
        <v>10.512034</v>
      </c>
    </row>
    <row r="653" spans="1:11">
      <c r="A653" t="s">
        <v>307</v>
      </c>
      <c r="B653">
        <v>268</v>
      </c>
      <c r="C653" t="s">
        <v>365</v>
      </c>
      <c r="D653" t="s">
        <v>366</v>
      </c>
      <c r="E653">
        <v>180632</v>
      </c>
      <c r="F653">
        <v>0</v>
      </c>
      <c r="G653" t="s">
        <v>310</v>
      </c>
      <c r="H653" t="s">
        <v>311</v>
      </c>
      <c r="I653">
        <v>2021</v>
      </c>
      <c r="J653" t="s">
        <v>312</v>
      </c>
      <c r="K653">
        <v>381.38083</v>
      </c>
    </row>
    <row r="654" spans="1:11">
      <c r="A654" t="s">
        <v>307</v>
      </c>
      <c r="B654">
        <v>276</v>
      </c>
      <c r="C654" t="s">
        <v>367</v>
      </c>
      <c r="D654" t="s">
        <v>368</v>
      </c>
      <c r="E654">
        <v>180632</v>
      </c>
      <c r="F654">
        <v>0</v>
      </c>
      <c r="G654" t="s">
        <v>310</v>
      </c>
      <c r="H654" t="s">
        <v>311</v>
      </c>
      <c r="I654">
        <v>2021</v>
      </c>
      <c r="J654" t="s">
        <v>312</v>
      </c>
      <c r="K654">
        <v>1515177.39313561</v>
      </c>
    </row>
    <row r="655" spans="1:11">
      <c r="A655" t="s">
        <v>307</v>
      </c>
      <c r="B655">
        <v>288</v>
      </c>
      <c r="C655" t="s">
        <v>493</v>
      </c>
      <c r="D655" t="s">
        <v>494</v>
      </c>
      <c r="E655">
        <v>180632</v>
      </c>
      <c r="F655">
        <v>0</v>
      </c>
      <c r="G655" t="s">
        <v>310</v>
      </c>
      <c r="H655" t="s">
        <v>311</v>
      </c>
      <c r="I655">
        <v>2021</v>
      </c>
      <c r="J655" t="s">
        <v>312</v>
      </c>
      <c r="K655">
        <v>131.997446</v>
      </c>
    </row>
    <row r="656" spans="1:11">
      <c r="A656" t="s">
        <v>307</v>
      </c>
      <c r="B656">
        <v>300</v>
      </c>
      <c r="C656" t="s">
        <v>369</v>
      </c>
      <c r="D656" t="s">
        <v>370</v>
      </c>
      <c r="E656">
        <v>180632</v>
      </c>
      <c r="F656">
        <v>0</v>
      </c>
      <c r="G656" t="s">
        <v>310</v>
      </c>
      <c r="H656" t="s">
        <v>311</v>
      </c>
      <c r="I656">
        <v>2021</v>
      </c>
      <c r="J656" t="s">
        <v>312</v>
      </c>
      <c r="K656">
        <v>16226.862338000001</v>
      </c>
    </row>
    <row r="657" spans="1:11">
      <c r="A657" t="s">
        <v>307</v>
      </c>
      <c r="B657">
        <v>320</v>
      </c>
      <c r="C657" t="s">
        <v>371</v>
      </c>
      <c r="D657" t="s">
        <v>372</v>
      </c>
      <c r="E657">
        <v>180632</v>
      </c>
      <c r="F657">
        <v>0</v>
      </c>
      <c r="G657" t="s">
        <v>310</v>
      </c>
      <c r="H657" t="s">
        <v>311</v>
      </c>
      <c r="I657">
        <v>2021</v>
      </c>
      <c r="J657" t="s">
        <v>312</v>
      </c>
      <c r="K657">
        <v>354.68799999999999</v>
      </c>
    </row>
    <row r="658" spans="1:11">
      <c r="A658" t="s">
        <v>307</v>
      </c>
      <c r="B658">
        <v>340</v>
      </c>
      <c r="C658" t="s">
        <v>495</v>
      </c>
      <c r="D658" t="s">
        <v>496</v>
      </c>
      <c r="E658">
        <v>180632</v>
      </c>
      <c r="F658">
        <v>0</v>
      </c>
      <c r="G658" t="s">
        <v>310</v>
      </c>
      <c r="H658" t="s">
        <v>311</v>
      </c>
      <c r="I658">
        <v>2021</v>
      </c>
      <c r="J658" t="s">
        <v>312</v>
      </c>
      <c r="K658">
        <v>5.7027599999999996</v>
      </c>
    </row>
    <row r="659" spans="1:11">
      <c r="A659" t="s">
        <v>307</v>
      </c>
      <c r="B659">
        <v>344</v>
      </c>
      <c r="C659" t="s">
        <v>375</v>
      </c>
      <c r="D659" t="s">
        <v>376</v>
      </c>
      <c r="E659">
        <v>180632</v>
      </c>
      <c r="F659">
        <v>0</v>
      </c>
      <c r="G659" t="s">
        <v>310</v>
      </c>
      <c r="H659" t="s">
        <v>311</v>
      </c>
      <c r="I659">
        <v>2021</v>
      </c>
      <c r="J659" t="s">
        <v>312</v>
      </c>
      <c r="K659">
        <v>9630.1995562497395</v>
      </c>
    </row>
    <row r="660" spans="1:11">
      <c r="A660" t="s">
        <v>307</v>
      </c>
      <c r="B660">
        <v>348</v>
      </c>
      <c r="C660" t="s">
        <v>377</v>
      </c>
      <c r="D660" t="s">
        <v>378</v>
      </c>
      <c r="E660">
        <v>180632</v>
      </c>
      <c r="F660">
        <v>0</v>
      </c>
      <c r="G660" t="s">
        <v>310</v>
      </c>
      <c r="H660" t="s">
        <v>311</v>
      </c>
      <c r="I660">
        <v>2021</v>
      </c>
      <c r="J660" t="s">
        <v>312</v>
      </c>
      <c r="K660">
        <v>46954.964</v>
      </c>
    </row>
    <row r="661" spans="1:11">
      <c r="A661" t="s">
        <v>307</v>
      </c>
      <c r="B661">
        <v>352</v>
      </c>
      <c r="C661" t="s">
        <v>379</v>
      </c>
      <c r="D661" t="s">
        <v>380</v>
      </c>
      <c r="E661">
        <v>180632</v>
      </c>
      <c r="F661">
        <v>0</v>
      </c>
      <c r="G661" t="s">
        <v>310</v>
      </c>
      <c r="H661" t="s">
        <v>311</v>
      </c>
      <c r="I661">
        <v>2021</v>
      </c>
      <c r="J661" t="s">
        <v>312</v>
      </c>
      <c r="K661">
        <v>742.43665387140004</v>
      </c>
    </row>
    <row r="662" spans="1:11">
      <c r="A662" t="s">
        <v>307</v>
      </c>
      <c r="B662">
        <v>360</v>
      </c>
      <c r="C662" t="s">
        <v>497</v>
      </c>
      <c r="D662" t="s">
        <v>498</v>
      </c>
      <c r="E662">
        <v>180632</v>
      </c>
      <c r="F662">
        <v>0</v>
      </c>
      <c r="G662" t="s">
        <v>310</v>
      </c>
      <c r="H662" t="s">
        <v>311</v>
      </c>
      <c r="I662">
        <v>2021</v>
      </c>
      <c r="J662" t="s">
        <v>312</v>
      </c>
      <c r="K662">
        <v>793.05746999999997</v>
      </c>
    </row>
    <row r="663" spans="1:11">
      <c r="A663" t="s">
        <v>307</v>
      </c>
      <c r="B663">
        <v>372</v>
      </c>
      <c r="C663" t="s">
        <v>381</v>
      </c>
      <c r="D663" t="s">
        <v>382</v>
      </c>
      <c r="E663">
        <v>180632</v>
      </c>
      <c r="F663">
        <v>0</v>
      </c>
      <c r="G663" t="s">
        <v>310</v>
      </c>
      <c r="H663" t="s">
        <v>311</v>
      </c>
      <c r="I663">
        <v>2021</v>
      </c>
      <c r="J663" t="s">
        <v>312</v>
      </c>
      <c r="K663">
        <v>132346.19596499999</v>
      </c>
    </row>
    <row r="664" spans="1:11">
      <c r="A664" t="s">
        <v>307</v>
      </c>
      <c r="B664">
        <v>376</v>
      </c>
      <c r="C664" t="s">
        <v>383</v>
      </c>
      <c r="D664" t="s">
        <v>384</v>
      </c>
      <c r="E664">
        <v>180632</v>
      </c>
      <c r="F664">
        <v>0</v>
      </c>
      <c r="G664" t="s">
        <v>310</v>
      </c>
      <c r="H664" t="s">
        <v>311</v>
      </c>
      <c r="I664">
        <v>2021</v>
      </c>
      <c r="J664" t="s">
        <v>312</v>
      </c>
      <c r="K664">
        <v>2697</v>
      </c>
    </row>
    <row r="665" spans="1:11">
      <c r="A665" t="s">
        <v>307</v>
      </c>
      <c r="B665">
        <v>380</v>
      </c>
      <c r="C665" t="s">
        <v>385</v>
      </c>
      <c r="D665" t="s">
        <v>386</v>
      </c>
      <c r="E665">
        <v>180632</v>
      </c>
      <c r="F665">
        <v>0</v>
      </c>
      <c r="G665" t="s">
        <v>310</v>
      </c>
      <c r="H665" t="s">
        <v>311</v>
      </c>
      <c r="I665">
        <v>2021</v>
      </c>
      <c r="J665" t="s">
        <v>312</v>
      </c>
      <c r="K665">
        <v>102517.79522453999</v>
      </c>
    </row>
    <row r="666" spans="1:11">
      <c r="A666" t="s">
        <v>307</v>
      </c>
      <c r="B666">
        <v>384</v>
      </c>
      <c r="C666" t="s">
        <v>499</v>
      </c>
      <c r="D666" t="s">
        <v>500</v>
      </c>
      <c r="E666">
        <v>180632</v>
      </c>
      <c r="F666">
        <v>0</v>
      </c>
      <c r="G666" t="s">
        <v>310</v>
      </c>
      <c r="H666" t="s">
        <v>311</v>
      </c>
      <c r="I666">
        <v>2021</v>
      </c>
      <c r="J666" t="s">
        <v>312</v>
      </c>
      <c r="K666">
        <v>102.535679</v>
      </c>
    </row>
    <row r="667" spans="1:11">
      <c r="A667" t="s">
        <v>307</v>
      </c>
      <c r="B667">
        <v>388</v>
      </c>
      <c r="C667" t="s">
        <v>501</v>
      </c>
      <c r="D667" t="s">
        <v>502</v>
      </c>
      <c r="E667">
        <v>180632</v>
      </c>
      <c r="F667">
        <v>0</v>
      </c>
      <c r="G667" t="s">
        <v>310</v>
      </c>
      <c r="H667" t="s">
        <v>311</v>
      </c>
      <c r="I667">
        <v>2021</v>
      </c>
      <c r="J667" t="s">
        <v>312</v>
      </c>
      <c r="K667">
        <v>16.669789999999999</v>
      </c>
    </row>
    <row r="668" spans="1:11">
      <c r="A668" t="s">
        <v>307</v>
      </c>
      <c r="B668">
        <v>392</v>
      </c>
      <c r="C668" t="s">
        <v>387</v>
      </c>
      <c r="D668" t="s">
        <v>388</v>
      </c>
      <c r="E668">
        <v>180632</v>
      </c>
      <c r="F668">
        <v>0</v>
      </c>
      <c r="G668" t="s">
        <v>310</v>
      </c>
      <c r="H668" t="s">
        <v>311</v>
      </c>
      <c r="I668">
        <v>2021</v>
      </c>
      <c r="J668" t="s">
        <v>312</v>
      </c>
      <c r="K668">
        <v>59387.537506250002</v>
      </c>
    </row>
    <row r="669" spans="1:11">
      <c r="A669" t="s">
        <v>307</v>
      </c>
      <c r="B669">
        <v>398</v>
      </c>
      <c r="C669" t="s">
        <v>503</v>
      </c>
      <c r="D669" t="s">
        <v>504</v>
      </c>
      <c r="E669">
        <v>180632</v>
      </c>
      <c r="F669">
        <v>0</v>
      </c>
      <c r="G669" t="s">
        <v>310</v>
      </c>
      <c r="H669" t="s">
        <v>311</v>
      </c>
      <c r="I669">
        <v>2021</v>
      </c>
      <c r="J669" t="s">
        <v>312</v>
      </c>
      <c r="K669">
        <v>5864.21983</v>
      </c>
    </row>
    <row r="670" spans="1:11">
      <c r="A670" t="s">
        <v>307</v>
      </c>
      <c r="B670">
        <v>400</v>
      </c>
      <c r="C670" t="s">
        <v>505</v>
      </c>
      <c r="D670" t="s">
        <v>506</v>
      </c>
      <c r="E670">
        <v>180632</v>
      </c>
      <c r="F670">
        <v>0</v>
      </c>
      <c r="G670" t="s">
        <v>310</v>
      </c>
      <c r="H670" t="s">
        <v>311</v>
      </c>
      <c r="I670">
        <v>2021</v>
      </c>
      <c r="J670" t="s">
        <v>312</v>
      </c>
      <c r="K670">
        <v>567.86499829640502</v>
      </c>
    </row>
    <row r="671" spans="1:11">
      <c r="A671" t="s">
        <v>307</v>
      </c>
      <c r="B671">
        <v>404</v>
      </c>
      <c r="C671" t="s">
        <v>507</v>
      </c>
      <c r="D671" t="s">
        <v>508</v>
      </c>
      <c r="E671">
        <v>180632</v>
      </c>
      <c r="F671">
        <v>0</v>
      </c>
      <c r="G671" t="s">
        <v>310</v>
      </c>
      <c r="H671" t="s">
        <v>311</v>
      </c>
      <c r="I671">
        <v>2021</v>
      </c>
      <c r="J671" t="s">
        <v>312</v>
      </c>
      <c r="K671">
        <v>45.352257280966199</v>
      </c>
    </row>
    <row r="672" spans="1:11">
      <c r="A672" t="s">
        <v>307</v>
      </c>
      <c r="B672">
        <v>410</v>
      </c>
      <c r="C672" t="s">
        <v>389</v>
      </c>
      <c r="D672" t="s">
        <v>390</v>
      </c>
      <c r="E672">
        <v>180632</v>
      </c>
      <c r="F672">
        <v>0</v>
      </c>
      <c r="G672" t="s">
        <v>310</v>
      </c>
      <c r="H672" t="s">
        <v>311</v>
      </c>
      <c r="I672">
        <v>2021</v>
      </c>
      <c r="J672" t="s">
        <v>312</v>
      </c>
      <c r="K672">
        <v>7023.116</v>
      </c>
    </row>
    <row r="673" spans="1:11">
      <c r="A673" t="s">
        <v>307</v>
      </c>
      <c r="B673">
        <v>414</v>
      </c>
      <c r="C673" t="s">
        <v>509</v>
      </c>
      <c r="D673" t="s">
        <v>510</v>
      </c>
      <c r="E673">
        <v>180632</v>
      </c>
      <c r="F673">
        <v>0</v>
      </c>
      <c r="G673" t="s">
        <v>310</v>
      </c>
      <c r="H673" t="s">
        <v>311</v>
      </c>
      <c r="I673">
        <v>2021</v>
      </c>
      <c r="J673" t="s">
        <v>312</v>
      </c>
      <c r="K673">
        <v>130.75399999999999</v>
      </c>
    </row>
    <row r="674" spans="1:11">
      <c r="A674" t="s">
        <v>307</v>
      </c>
      <c r="B674">
        <v>417</v>
      </c>
      <c r="C674" t="s">
        <v>391</v>
      </c>
      <c r="D674" t="s">
        <v>392</v>
      </c>
      <c r="E674">
        <v>180632</v>
      </c>
      <c r="F674">
        <v>0</v>
      </c>
      <c r="G674" t="s">
        <v>310</v>
      </c>
      <c r="H674" t="s">
        <v>311</v>
      </c>
      <c r="I674">
        <v>2021</v>
      </c>
      <c r="J674" t="s">
        <v>312</v>
      </c>
      <c r="K674">
        <v>62.850999999999999</v>
      </c>
    </row>
    <row r="675" spans="1:11">
      <c r="A675" t="s">
        <v>307</v>
      </c>
      <c r="B675">
        <v>422</v>
      </c>
      <c r="C675" t="s">
        <v>511</v>
      </c>
      <c r="D675" t="s">
        <v>512</v>
      </c>
      <c r="E675">
        <v>180632</v>
      </c>
      <c r="F675">
        <v>0</v>
      </c>
      <c r="G675" t="s">
        <v>310</v>
      </c>
      <c r="H675" t="s">
        <v>311</v>
      </c>
      <c r="I675">
        <v>2021</v>
      </c>
      <c r="J675" t="s">
        <v>312</v>
      </c>
      <c r="K675">
        <v>59.414999999999999</v>
      </c>
    </row>
    <row r="676" spans="1:11">
      <c r="A676" t="s">
        <v>307</v>
      </c>
      <c r="B676">
        <v>426</v>
      </c>
      <c r="C676" t="s">
        <v>573</v>
      </c>
      <c r="D676" t="s">
        <v>574</v>
      </c>
      <c r="E676">
        <v>180632</v>
      </c>
      <c r="F676">
        <v>0</v>
      </c>
      <c r="G676" t="s">
        <v>310</v>
      </c>
      <c r="H676" t="s">
        <v>311</v>
      </c>
      <c r="I676">
        <v>2021</v>
      </c>
      <c r="J676" t="s">
        <v>312</v>
      </c>
      <c r="K676">
        <v>0.64930774872999997</v>
      </c>
    </row>
    <row r="677" spans="1:11">
      <c r="A677" t="s">
        <v>307</v>
      </c>
      <c r="B677">
        <v>428</v>
      </c>
      <c r="C677" t="s">
        <v>393</v>
      </c>
      <c r="D677" t="s">
        <v>394</v>
      </c>
      <c r="E677">
        <v>180632</v>
      </c>
      <c r="F677">
        <v>0</v>
      </c>
      <c r="G677" t="s">
        <v>310</v>
      </c>
      <c r="H677" t="s">
        <v>311</v>
      </c>
      <c r="I677">
        <v>2021</v>
      </c>
      <c r="J677" t="s">
        <v>312</v>
      </c>
      <c r="K677">
        <v>7544.4094830000004</v>
      </c>
    </row>
    <row r="678" spans="1:11">
      <c r="A678" t="s">
        <v>307</v>
      </c>
      <c r="B678">
        <v>440</v>
      </c>
      <c r="C678" t="s">
        <v>395</v>
      </c>
      <c r="D678" t="s">
        <v>396</v>
      </c>
      <c r="E678">
        <v>180632</v>
      </c>
      <c r="F678">
        <v>0</v>
      </c>
      <c r="G678" t="s">
        <v>310</v>
      </c>
      <c r="H678" t="s">
        <v>311</v>
      </c>
      <c r="I678">
        <v>2021</v>
      </c>
      <c r="J678" t="s">
        <v>312</v>
      </c>
      <c r="K678">
        <v>34007.822</v>
      </c>
    </row>
    <row r="679" spans="1:11">
      <c r="A679" t="s">
        <v>307</v>
      </c>
      <c r="B679">
        <v>442</v>
      </c>
      <c r="C679" t="s">
        <v>397</v>
      </c>
      <c r="D679" t="s">
        <v>398</v>
      </c>
      <c r="E679">
        <v>180632</v>
      </c>
      <c r="F679">
        <v>0</v>
      </c>
      <c r="G679" t="s">
        <v>310</v>
      </c>
      <c r="H679" t="s">
        <v>311</v>
      </c>
      <c r="I679">
        <v>2021</v>
      </c>
      <c r="J679" t="s">
        <v>312</v>
      </c>
      <c r="K679">
        <v>644.27925033184204</v>
      </c>
    </row>
    <row r="680" spans="1:11">
      <c r="A680" t="s">
        <v>307</v>
      </c>
      <c r="B680">
        <v>450</v>
      </c>
      <c r="C680" t="s">
        <v>513</v>
      </c>
      <c r="D680" t="s">
        <v>514</v>
      </c>
      <c r="E680">
        <v>180632</v>
      </c>
      <c r="F680">
        <v>0</v>
      </c>
      <c r="G680" t="s">
        <v>310</v>
      </c>
      <c r="H680" t="s">
        <v>311</v>
      </c>
      <c r="I680">
        <v>2021</v>
      </c>
      <c r="J680" t="s">
        <v>312</v>
      </c>
      <c r="K680">
        <v>2799.2038040000002</v>
      </c>
    </row>
    <row r="681" spans="1:11">
      <c r="A681" t="s">
        <v>307</v>
      </c>
      <c r="B681">
        <v>458</v>
      </c>
      <c r="C681" t="s">
        <v>401</v>
      </c>
      <c r="D681" t="s">
        <v>402</v>
      </c>
      <c r="E681">
        <v>180632</v>
      </c>
      <c r="F681">
        <v>0</v>
      </c>
      <c r="G681" t="s">
        <v>310</v>
      </c>
      <c r="H681" t="s">
        <v>311</v>
      </c>
      <c r="I681">
        <v>2021</v>
      </c>
      <c r="J681" t="s">
        <v>312</v>
      </c>
      <c r="K681">
        <v>65482.372705596703</v>
      </c>
    </row>
    <row r="682" spans="1:11">
      <c r="A682" t="s">
        <v>307</v>
      </c>
      <c r="B682">
        <v>470</v>
      </c>
      <c r="C682" t="s">
        <v>403</v>
      </c>
      <c r="D682" t="s">
        <v>404</v>
      </c>
      <c r="E682">
        <v>180632</v>
      </c>
      <c r="F682">
        <v>0</v>
      </c>
      <c r="G682" t="s">
        <v>310</v>
      </c>
      <c r="H682" t="s">
        <v>311</v>
      </c>
      <c r="I682">
        <v>2021</v>
      </c>
      <c r="J682" t="s">
        <v>312</v>
      </c>
      <c r="K682">
        <v>5.8297270000000001</v>
      </c>
    </row>
    <row r="683" spans="1:11">
      <c r="A683" t="s">
        <v>307</v>
      </c>
      <c r="B683">
        <v>480</v>
      </c>
      <c r="C683" t="s">
        <v>467</v>
      </c>
      <c r="D683" t="s">
        <v>468</v>
      </c>
      <c r="E683">
        <v>180632</v>
      </c>
      <c r="F683">
        <v>0</v>
      </c>
      <c r="G683" t="s">
        <v>310</v>
      </c>
      <c r="H683" t="s">
        <v>311</v>
      </c>
      <c r="I683">
        <v>2021</v>
      </c>
      <c r="J683" t="s">
        <v>312</v>
      </c>
      <c r="K683">
        <v>0.31358433516000001</v>
      </c>
    </row>
    <row r="684" spans="1:11">
      <c r="A684" t="s">
        <v>307</v>
      </c>
      <c r="B684">
        <v>484</v>
      </c>
      <c r="C684" t="s">
        <v>405</v>
      </c>
      <c r="D684" t="s">
        <v>406</v>
      </c>
      <c r="E684">
        <v>180632</v>
      </c>
      <c r="F684">
        <v>0</v>
      </c>
      <c r="G684" t="s">
        <v>310</v>
      </c>
      <c r="H684" t="s">
        <v>311</v>
      </c>
      <c r="I684">
        <v>2021</v>
      </c>
      <c r="J684" t="s">
        <v>312</v>
      </c>
      <c r="K684">
        <v>99965.528000000006</v>
      </c>
    </row>
    <row r="685" spans="1:11">
      <c r="A685" t="s">
        <v>307</v>
      </c>
      <c r="B685">
        <v>490</v>
      </c>
      <c r="C685" t="s">
        <v>515</v>
      </c>
      <c r="D685" t="s">
        <v>516</v>
      </c>
      <c r="E685">
        <v>180632</v>
      </c>
      <c r="F685">
        <v>0</v>
      </c>
      <c r="G685" t="s">
        <v>310</v>
      </c>
      <c r="H685" t="s">
        <v>311</v>
      </c>
      <c r="I685">
        <v>2021</v>
      </c>
      <c r="J685" t="s">
        <v>312</v>
      </c>
      <c r="K685">
        <v>1144.3012991861499</v>
      </c>
    </row>
    <row r="686" spans="1:11">
      <c r="A686" t="s">
        <v>307</v>
      </c>
      <c r="B686">
        <v>496</v>
      </c>
      <c r="C686" t="s">
        <v>557</v>
      </c>
      <c r="D686" t="s">
        <v>558</v>
      </c>
      <c r="E686">
        <v>180632</v>
      </c>
      <c r="F686">
        <v>0</v>
      </c>
      <c r="G686" t="s">
        <v>310</v>
      </c>
      <c r="H686" t="s">
        <v>311</v>
      </c>
      <c r="I686">
        <v>2021</v>
      </c>
      <c r="J686" t="s">
        <v>312</v>
      </c>
      <c r="K686">
        <v>1.3769999999999999E-2</v>
      </c>
    </row>
    <row r="687" spans="1:11">
      <c r="A687" t="s">
        <v>307</v>
      </c>
      <c r="B687">
        <v>498</v>
      </c>
      <c r="C687" t="s">
        <v>407</v>
      </c>
      <c r="D687" t="s">
        <v>408</v>
      </c>
      <c r="E687">
        <v>180632</v>
      </c>
      <c r="F687">
        <v>0</v>
      </c>
      <c r="G687" t="s">
        <v>310</v>
      </c>
      <c r="H687" t="s">
        <v>311</v>
      </c>
      <c r="I687">
        <v>2021</v>
      </c>
      <c r="J687" t="s">
        <v>312</v>
      </c>
      <c r="K687">
        <v>221.06899999999999</v>
      </c>
    </row>
    <row r="688" spans="1:11">
      <c r="A688" t="s">
        <v>307</v>
      </c>
      <c r="B688">
        <v>499</v>
      </c>
      <c r="C688" t="s">
        <v>409</v>
      </c>
      <c r="D688" t="s">
        <v>410</v>
      </c>
      <c r="E688">
        <v>180632</v>
      </c>
      <c r="F688">
        <v>0</v>
      </c>
      <c r="G688" t="s">
        <v>310</v>
      </c>
      <c r="H688" t="s">
        <v>311</v>
      </c>
      <c r="I688">
        <v>2021</v>
      </c>
      <c r="J688" t="s">
        <v>312</v>
      </c>
      <c r="K688">
        <v>526.82000767519196</v>
      </c>
    </row>
    <row r="689" spans="1:11">
      <c r="A689" t="s">
        <v>307</v>
      </c>
      <c r="B689">
        <v>504</v>
      </c>
      <c r="C689" t="s">
        <v>517</v>
      </c>
      <c r="D689" t="s">
        <v>518</v>
      </c>
      <c r="E689">
        <v>180632</v>
      </c>
      <c r="F689">
        <v>0</v>
      </c>
      <c r="G689" t="s">
        <v>310</v>
      </c>
      <c r="H689" t="s">
        <v>311</v>
      </c>
      <c r="I689">
        <v>2021</v>
      </c>
      <c r="J689" t="s">
        <v>312</v>
      </c>
      <c r="K689">
        <v>1962.9928041581099</v>
      </c>
    </row>
    <row r="690" spans="1:11">
      <c r="A690" t="s">
        <v>307</v>
      </c>
      <c r="B690">
        <v>508</v>
      </c>
      <c r="C690" t="s">
        <v>559</v>
      </c>
      <c r="D690" t="s">
        <v>560</v>
      </c>
      <c r="E690">
        <v>180632</v>
      </c>
      <c r="F690">
        <v>0</v>
      </c>
      <c r="G690" t="s">
        <v>310</v>
      </c>
      <c r="H690" t="s">
        <v>311</v>
      </c>
      <c r="I690">
        <v>2021</v>
      </c>
      <c r="J690" t="s">
        <v>312</v>
      </c>
      <c r="K690">
        <v>0.71465000000000001</v>
      </c>
    </row>
    <row r="691" spans="1:11">
      <c r="A691" t="s">
        <v>307</v>
      </c>
      <c r="B691">
        <v>512</v>
      </c>
      <c r="C691" t="s">
        <v>519</v>
      </c>
      <c r="D691" t="s">
        <v>520</v>
      </c>
      <c r="E691">
        <v>180632</v>
      </c>
      <c r="F691">
        <v>0</v>
      </c>
      <c r="G691" t="s">
        <v>310</v>
      </c>
      <c r="H691" t="s">
        <v>311</v>
      </c>
      <c r="I691">
        <v>2021</v>
      </c>
      <c r="J691" t="s">
        <v>312</v>
      </c>
      <c r="K691">
        <v>7536.0181940000002</v>
      </c>
    </row>
    <row r="692" spans="1:11">
      <c r="A692" t="s">
        <v>307</v>
      </c>
      <c r="B692">
        <v>516</v>
      </c>
      <c r="C692" t="s">
        <v>411</v>
      </c>
      <c r="D692" t="s">
        <v>412</v>
      </c>
      <c r="E692">
        <v>180632</v>
      </c>
      <c r="F692">
        <v>0</v>
      </c>
      <c r="G692" t="s">
        <v>310</v>
      </c>
      <c r="H692" t="s">
        <v>311</v>
      </c>
      <c r="I692">
        <v>2021</v>
      </c>
      <c r="J692" t="s">
        <v>312</v>
      </c>
      <c r="K692">
        <v>3.177149</v>
      </c>
    </row>
    <row r="693" spans="1:11">
      <c r="A693" t="s">
        <v>307</v>
      </c>
      <c r="B693">
        <v>528</v>
      </c>
      <c r="C693" t="s">
        <v>413</v>
      </c>
      <c r="D693" t="s">
        <v>414</v>
      </c>
      <c r="E693">
        <v>180632</v>
      </c>
      <c r="F693">
        <v>0</v>
      </c>
      <c r="G693" t="s">
        <v>310</v>
      </c>
      <c r="H693" t="s">
        <v>311</v>
      </c>
      <c r="I693">
        <v>2021</v>
      </c>
      <c r="J693" t="s">
        <v>312</v>
      </c>
      <c r="K693">
        <v>148312.278257</v>
      </c>
    </row>
    <row r="694" spans="1:11">
      <c r="A694" t="s">
        <v>307</v>
      </c>
      <c r="B694">
        <v>554</v>
      </c>
      <c r="C694" t="s">
        <v>415</v>
      </c>
      <c r="D694" t="s">
        <v>416</v>
      </c>
      <c r="E694">
        <v>180632</v>
      </c>
      <c r="F694">
        <v>0</v>
      </c>
      <c r="G694" t="s">
        <v>310</v>
      </c>
      <c r="H694" t="s">
        <v>311</v>
      </c>
      <c r="I694">
        <v>2021</v>
      </c>
      <c r="J694" t="s">
        <v>312</v>
      </c>
      <c r="K694">
        <v>38292.651563916603</v>
      </c>
    </row>
    <row r="695" spans="1:11">
      <c r="A695" t="s">
        <v>307</v>
      </c>
      <c r="B695">
        <v>558</v>
      </c>
      <c r="C695" t="s">
        <v>521</v>
      </c>
      <c r="D695" t="s">
        <v>522</v>
      </c>
      <c r="E695">
        <v>180632</v>
      </c>
      <c r="F695">
        <v>0</v>
      </c>
      <c r="G695" t="s">
        <v>310</v>
      </c>
      <c r="H695" t="s">
        <v>311</v>
      </c>
      <c r="I695">
        <v>2021</v>
      </c>
      <c r="J695" t="s">
        <v>312</v>
      </c>
      <c r="K695">
        <v>43.889940000000003</v>
      </c>
    </row>
    <row r="696" spans="1:11">
      <c r="A696" t="s">
        <v>307</v>
      </c>
      <c r="B696">
        <v>579</v>
      </c>
      <c r="C696" t="s">
        <v>417</v>
      </c>
      <c r="D696" t="s">
        <v>418</v>
      </c>
      <c r="E696">
        <v>180632</v>
      </c>
      <c r="F696">
        <v>0</v>
      </c>
      <c r="G696" t="s">
        <v>310</v>
      </c>
      <c r="H696" t="s">
        <v>311</v>
      </c>
      <c r="I696">
        <v>2021</v>
      </c>
      <c r="J696" t="s">
        <v>312</v>
      </c>
      <c r="K696">
        <v>4808.2231769999999</v>
      </c>
    </row>
    <row r="697" spans="1:11">
      <c r="A697" t="s">
        <v>307</v>
      </c>
      <c r="B697">
        <v>591</v>
      </c>
      <c r="C697" t="s">
        <v>421</v>
      </c>
      <c r="D697" t="s">
        <v>422</v>
      </c>
      <c r="E697">
        <v>180632</v>
      </c>
      <c r="F697">
        <v>0</v>
      </c>
      <c r="G697" t="s">
        <v>310</v>
      </c>
      <c r="H697" t="s">
        <v>311</v>
      </c>
      <c r="I697">
        <v>2021</v>
      </c>
      <c r="J697" t="s">
        <v>312</v>
      </c>
      <c r="K697">
        <v>20.113</v>
      </c>
    </row>
    <row r="698" spans="1:11">
      <c r="A698" t="s">
        <v>307</v>
      </c>
      <c r="B698">
        <v>604</v>
      </c>
      <c r="C698" t="s">
        <v>523</v>
      </c>
      <c r="D698" t="s">
        <v>524</v>
      </c>
      <c r="E698">
        <v>180632</v>
      </c>
      <c r="F698">
        <v>0</v>
      </c>
      <c r="G698" t="s">
        <v>310</v>
      </c>
      <c r="H698" t="s">
        <v>311</v>
      </c>
      <c r="I698">
        <v>2021</v>
      </c>
      <c r="J698" t="s">
        <v>312</v>
      </c>
      <c r="K698">
        <v>5082.6969300000001</v>
      </c>
    </row>
    <row r="699" spans="1:11">
      <c r="A699" t="s">
        <v>307</v>
      </c>
      <c r="B699">
        <v>608</v>
      </c>
      <c r="C699" t="s">
        <v>425</v>
      </c>
      <c r="D699" t="s">
        <v>426</v>
      </c>
      <c r="E699">
        <v>180632</v>
      </c>
      <c r="F699">
        <v>0</v>
      </c>
      <c r="G699" t="s">
        <v>310</v>
      </c>
      <c r="H699" t="s">
        <v>311</v>
      </c>
      <c r="I699">
        <v>2021</v>
      </c>
      <c r="J699" t="s">
        <v>312</v>
      </c>
      <c r="K699">
        <v>1165.3430000000001</v>
      </c>
    </row>
    <row r="700" spans="1:11">
      <c r="A700" t="s">
        <v>307</v>
      </c>
      <c r="B700">
        <v>616</v>
      </c>
      <c r="C700" t="s">
        <v>427</v>
      </c>
      <c r="D700" t="s">
        <v>428</v>
      </c>
      <c r="E700">
        <v>180632</v>
      </c>
      <c r="F700">
        <v>0</v>
      </c>
      <c r="G700" t="s">
        <v>310</v>
      </c>
      <c r="H700" t="s">
        <v>311</v>
      </c>
      <c r="I700">
        <v>2021</v>
      </c>
      <c r="J700" t="s">
        <v>312</v>
      </c>
      <c r="K700">
        <v>332956.45199999999</v>
      </c>
    </row>
    <row r="701" spans="1:11">
      <c r="A701" t="s">
        <v>307</v>
      </c>
      <c r="B701">
        <v>620</v>
      </c>
      <c r="C701" t="s">
        <v>429</v>
      </c>
      <c r="D701" t="s">
        <v>430</v>
      </c>
      <c r="E701">
        <v>180632</v>
      </c>
      <c r="F701">
        <v>0</v>
      </c>
      <c r="G701" t="s">
        <v>310</v>
      </c>
      <c r="H701" t="s">
        <v>311</v>
      </c>
      <c r="I701">
        <v>2021</v>
      </c>
      <c r="J701" t="s">
        <v>312</v>
      </c>
      <c r="K701">
        <v>11963.2431900841</v>
      </c>
    </row>
    <row r="702" spans="1:11">
      <c r="A702" t="s">
        <v>307</v>
      </c>
      <c r="B702">
        <v>642</v>
      </c>
      <c r="C702" t="s">
        <v>431</v>
      </c>
      <c r="D702" t="s">
        <v>432</v>
      </c>
      <c r="E702">
        <v>180632</v>
      </c>
      <c r="F702">
        <v>0</v>
      </c>
      <c r="G702" t="s">
        <v>310</v>
      </c>
      <c r="H702" t="s">
        <v>311</v>
      </c>
      <c r="I702">
        <v>2021</v>
      </c>
      <c r="J702" t="s">
        <v>312</v>
      </c>
      <c r="K702">
        <v>12031.427180000001</v>
      </c>
    </row>
    <row r="703" spans="1:11">
      <c r="A703" t="s">
        <v>307</v>
      </c>
      <c r="B703">
        <v>643</v>
      </c>
      <c r="C703" t="s">
        <v>575</v>
      </c>
      <c r="D703" t="s">
        <v>576</v>
      </c>
      <c r="E703">
        <v>180632</v>
      </c>
      <c r="F703">
        <v>0</v>
      </c>
      <c r="G703" t="s">
        <v>310</v>
      </c>
      <c r="H703" t="s">
        <v>311</v>
      </c>
      <c r="I703">
        <v>2021</v>
      </c>
      <c r="J703" t="s">
        <v>312</v>
      </c>
      <c r="K703">
        <v>86273.155950299901</v>
      </c>
    </row>
    <row r="704" spans="1:11">
      <c r="A704" t="s">
        <v>307</v>
      </c>
      <c r="B704">
        <v>682</v>
      </c>
      <c r="C704" t="s">
        <v>527</v>
      </c>
      <c r="D704" t="s">
        <v>528</v>
      </c>
      <c r="E704">
        <v>180632</v>
      </c>
      <c r="F704">
        <v>0</v>
      </c>
      <c r="G704" t="s">
        <v>310</v>
      </c>
      <c r="H704" t="s">
        <v>311</v>
      </c>
      <c r="I704">
        <v>2021</v>
      </c>
      <c r="J704" t="s">
        <v>312</v>
      </c>
      <c r="K704">
        <v>282.65732600000001</v>
      </c>
    </row>
    <row r="705" spans="1:11">
      <c r="A705" t="s">
        <v>307</v>
      </c>
      <c r="B705">
        <v>686</v>
      </c>
      <c r="C705" t="s">
        <v>529</v>
      </c>
      <c r="D705" t="s">
        <v>530</v>
      </c>
      <c r="E705">
        <v>180632</v>
      </c>
      <c r="F705">
        <v>0</v>
      </c>
      <c r="G705" t="s">
        <v>310</v>
      </c>
      <c r="H705" t="s">
        <v>311</v>
      </c>
      <c r="I705">
        <v>2021</v>
      </c>
      <c r="J705" t="s">
        <v>312</v>
      </c>
      <c r="K705">
        <v>74.306653570359998</v>
      </c>
    </row>
    <row r="706" spans="1:11">
      <c r="A706" t="s">
        <v>307</v>
      </c>
      <c r="B706">
        <v>688</v>
      </c>
      <c r="C706" t="s">
        <v>531</v>
      </c>
      <c r="D706" t="s">
        <v>532</v>
      </c>
      <c r="E706">
        <v>180632</v>
      </c>
      <c r="F706">
        <v>0</v>
      </c>
      <c r="G706" t="s">
        <v>310</v>
      </c>
      <c r="H706" t="s">
        <v>311</v>
      </c>
      <c r="I706">
        <v>2021</v>
      </c>
      <c r="J706" t="s">
        <v>312</v>
      </c>
      <c r="K706">
        <v>22646.388999999999</v>
      </c>
    </row>
    <row r="707" spans="1:11">
      <c r="A707" t="s">
        <v>307</v>
      </c>
      <c r="B707">
        <v>699</v>
      </c>
      <c r="C707" t="s">
        <v>433</v>
      </c>
      <c r="D707" t="s">
        <v>434</v>
      </c>
      <c r="E707">
        <v>180632</v>
      </c>
      <c r="F707">
        <v>0</v>
      </c>
      <c r="G707" t="s">
        <v>310</v>
      </c>
      <c r="H707" t="s">
        <v>311</v>
      </c>
      <c r="I707">
        <v>2021</v>
      </c>
      <c r="J707" t="s">
        <v>312</v>
      </c>
      <c r="K707">
        <v>8998.3646213251504</v>
      </c>
    </row>
    <row r="708" spans="1:11">
      <c r="A708" t="s">
        <v>307</v>
      </c>
      <c r="B708">
        <v>702</v>
      </c>
      <c r="C708" t="s">
        <v>533</v>
      </c>
      <c r="D708" t="s">
        <v>534</v>
      </c>
      <c r="E708">
        <v>180632</v>
      </c>
      <c r="F708">
        <v>0</v>
      </c>
      <c r="G708" t="s">
        <v>310</v>
      </c>
      <c r="H708" t="s">
        <v>311</v>
      </c>
      <c r="I708">
        <v>2021</v>
      </c>
      <c r="J708" t="s">
        <v>312</v>
      </c>
      <c r="K708">
        <v>67559.551814999999</v>
      </c>
    </row>
    <row r="709" spans="1:11">
      <c r="A709" t="s">
        <v>307</v>
      </c>
      <c r="B709">
        <v>703</v>
      </c>
      <c r="C709" t="s">
        <v>435</v>
      </c>
      <c r="D709" t="s">
        <v>436</v>
      </c>
      <c r="E709">
        <v>180632</v>
      </c>
      <c r="F709">
        <v>0</v>
      </c>
      <c r="G709" t="s">
        <v>310</v>
      </c>
      <c r="H709" t="s">
        <v>311</v>
      </c>
      <c r="I709">
        <v>2021</v>
      </c>
      <c r="J709" t="s">
        <v>312</v>
      </c>
      <c r="K709">
        <v>53697.307774000001</v>
      </c>
    </row>
    <row r="710" spans="1:11">
      <c r="A710" t="s">
        <v>307</v>
      </c>
      <c r="B710">
        <v>704</v>
      </c>
      <c r="C710" t="s">
        <v>535</v>
      </c>
      <c r="D710" t="s">
        <v>536</v>
      </c>
      <c r="E710">
        <v>180632</v>
      </c>
      <c r="F710">
        <v>0</v>
      </c>
      <c r="G710" t="s">
        <v>310</v>
      </c>
      <c r="H710" t="s">
        <v>311</v>
      </c>
      <c r="I710">
        <v>2021</v>
      </c>
      <c r="J710" t="s">
        <v>312</v>
      </c>
      <c r="K710">
        <v>4351.4411143999996</v>
      </c>
    </row>
    <row r="711" spans="1:11">
      <c r="A711" t="s">
        <v>307</v>
      </c>
      <c r="B711">
        <v>705</v>
      </c>
      <c r="C711" t="s">
        <v>437</v>
      </c>
      <c r="D711" t="s">
        <v>438</v>
      </c>
      <c r="E711">
        <v>180632</v>
      </c>
      <c r="F711">
        <v>0</v>
      </c>
      <c r="G711" t="s">
        <v>310</v>
      </c>
      <c r="H711" t="s">
        <v>311</v>
      </c>
      <c r="I711">
        <v>2021</v>
      </c>
      <c r="J711" t="s">
        <v>312</v>
      </c>
      <c r="K711">
        <v>3941.9501832999999</v>
      </c>
    </row>
    <row r="712" spans="1:11">
      <c r="A712" t="s">
        <v>307</v>
      </c>
      <c r="B712">
        <v>710</v>
      </c>
      <c r="C712" t="s">
        <v>439</v>
      </c>
      <c r="D712" t="s">
        <v>440</v>
      </c>
      <c r="E712">
        <v>180632</v>
      </c>
      <c r="F712">
        <v>0</v>
      </c>
      <c r="G712" t="s">
        <v>310</v>
      </c>
      <c r="H712" t="s">
        <v>311</v>
      </c>
      <c r="I712">
        <v>2021</v>
      </c>
      <c r="J712" t="s">
        <v>312</v>
      </c>
      <c r="K712">
        <v>13631.307221130101</v>
      </c>
    </row>
    <row r="713" spans="1:11">
      <c r="A713" t="s">
        <v>307</v>
      </c>
      <c r="B713">
        <v>724</v>
      </c>
      <c r="C713" t="s">
        <v>441</v>
      </c>
      <c r="D713" t="s">
        <v>442</v>
      </c>
      <c r="E713">
        <v>180632</v>
      </c>
      <c r="F713">
        <v>0</v>
      </c>
      <c r="G713" t="s">
        <v>310</v>
      </c>
      <c r="H713" t="s">
        <v>311</v>
      </c>
      <c r="I713">
        <v>2021</v>
      </c>
      <c r="J713" t="s">
        <v>312</v>
      </c>
      <c r="K713">
        <v>194332.39872585601</v>
      </c>
    </row>
    <row r="714" spans="1:11">
      <c r="A714" t="s">
        <v>307</v>
      </c>
      <c r="B714">
        <v>748</v>
      </c>
      <c r="C714" t="s">
        <v>537</v>
      </c>
      <c r="D714" t="s">
        <v>538</v>
      </c>
      <c r="E714">
        <v>180632</v>
      </c>
      <c r="F714">
        <v>0</v>
      </c>
      <c r="G714" t="s">
        <v>310</v>
      </c>
      <c r="H714" t="s">
        <v>311</v>
      </c>
      <c r="I714">
        <v>2021</v>
      </c>
      <c r="J714" t="s">
        <v>312</v>
      </c>
      <c r="K714">
        <v>0.14244999999999999</v>
      </c>
    </row>
    <row r="715" spans="1:11">
      <c r="A715" t="s">
        <v>307</v>
      </c>
      <c r="B715">
        <v>752</v>
      </c>
      <c r="C715" t="s">
        <v>443</v>
      </c>
      <c r="D715" t="s">
        <v>444</v>
      </c>
      <c r="E715">
        <v>180632</v>
      </c>
      <c r="F715">
        <v>0</v>
      </c>
      <c r="G715" t="s">
        <v>310</v>
      </c>
      <c r="H715" t="s">
        <v>311</v>
      </c>
      <c r="I715">
        <v>2021</v>
      </c>
      <c r="J715" t="s">
        <v>312</v>
      </c>
      <c r="K715">
        <v>80443.959315999993</v>
      </c>
    </row>
    <row r="716" spans="1:11">
      <c r="A716" t="s">
        <v>307</v>
      </c>
      <c r="B716">
        <v>757</v>
      </c>
      <c r="C716" t="s">
        <v>445</v>
      </c>
      <c r="D716" t="s">
        <v>446</v>
      </c>
      <c r="E716">
        <v>180632</v>
      </c>
      <c r="F716">
        <v>0</v>
      </c>
      <c r="G716" t="s">
        <v>310</v>
      </c>
      <c r="H716" t="s">
        <v>311</v>
      </c>
      <c r="I716">
        <v>2021</v>
      </c>
      <c r="J716" t="s">
        <v>312</v>
      </c>
      <c r="K716">
        <v>479455.16962111398</v>
      </c>
    </row>
    <row r="717" spans="1:11">
      <c r="A717" t="s">
        <v>307</v>
      </c>
      <c r="B717">
        <v>764</v>
      </c>
      <c r="C717" t="s">
        <v>447</v>
      </c>
      <c r="D717" t="s">
        <v>448</v>
      </c>
      <c r="E717">
        <v>180632</v>
      </c>
      <c r="F717">
        <v>0</v>
      </c>
      <c r="G717" t="s">
        <v>310</v>
      </c>
      <c r="H717" t="s">
        <v>311</v>
      </c>
      <c r="I717">
        <v>2021</v>
      </c>
      <c r="J717" t="s">
        <v>312</v>
      </c>
      <c r="K717">
        <v>486.79195600000003</v>
      </c>
    </row>
    <row r="718" spans="1:11">
      <c r="A718" t="s">
        <v>307</v>
      </c>
      <c r="B718">
        <v>768</v>
      </c>
      <c r="C718" t="s">
        <v>449</v>
      </c>
      <c r="D718" t="s">
        <v>450</v>
      </c>
      <c r="E718">
        <v>180632</v>
      </c>
      <c r="F718">
        <v>0</v>
      </c>
      <c r="G718" t="s">
        <v>310</v>
      </c>
      <c r="H718" t="s">
        <v>311</v>
      </c>
      <c r="I718">
        <v>2021</v>
      </c>
      <c r="J718" t="s">
        <v>312</v>
      </c>
      <c r="K718">
        <v>115.027421</v>
      </c>
    </row>
    <row r="719" spans="1:11">
      <c r="A719" t="s">
        <v>307</v>
      </c>
      <c r="B719">
        <v>784</v>
      </c>
      <c r="C719" t="s">
        <v>539</v>
      </c>
      <c r="D719" t="s">
        <v>540</v>
      </c>
      <c r="E719">
        <v>180632</v>
      </c>
      <c r="F719">
        <v>0</v>
      </c>
      <c r="G719" t="s">
        <v>310</v>
      </c>
      <c r="H719" t="s">
        <v>311</v>
      </c>
      <c r="I719">
        <v>2021</v>
      </c>
      <c r="J719" t="s">
        <v>312</v>
      </c>
      <c r="K719">
        <v>137785.44560911501</v>
      </c>
    </row>
    <row r="720" spans="1:11">
      <c r="A720" t="s">
        <v>307</v>
      </c>
      <c r="B720">
        <v>788</v>
      </c>
      <c r="C720" t="s">
        <v>541</v>
      </c>
      <c r="D720" t="s">
        <v>542</v>
      </c>
      <c r="E720">
        <v>180632</v>
      </c>
      <c r="F720">
        <v>0</v>
      </c>
      <c r="G720" t="s">
        <v>310</v>
      </c>
      <c r="H720" t="s">
        <v>311</v>
      </c>
      <c r="I720">
        <v>2021</v>
      </c>
      <c r="J720" t="s">
        <v>312</v>
      </c>
      <c r="K720">
        <v>8305.0838481239098</v>
      </c>
    </row>
    <row r="721" spans="1:11">
      <c r="A721" t="s">
        <v>307</v>
      </c>
      <c r="B721">
        <v>792</v>
      </c>
      <c r="C721" t="s">
        <v>451</v>
      </c>
      <c r="D721" t="s">
        <v>452</v>
      </c>
      <c r="E721">
        <v>180632</v>
      </c>
      <c r="F721">
        <v>0</v>
      </c>
      <c r="G721" t="s">
        <v>310</v>
      </c>
      <c r="H721" t="s">
        <v>311</v>
      </c>
      <c r="I721">
        <v>2021</v>
      </c>
      <c r="J721" t="s">
        <v>312</v>
      </c>
      <c r="K721">
        <v>92928.358999999997</v>
      </c>
    </row>
    <row r="722" spans="1:11">
      <c r="A722" t="s">
        <v>307</v>
      </c>
      <c r="B722">
        <v>800</v>
      </c>
      <c r="C722" t="s">
        <v>543</v>
      </c>
      <c r="D722" t="s">
        <v>544</v>
      </c>
      <c r="E722">
        <v>180632</v>
      </c>
      <c r="F722">
        <v>0</v>
      </c>
      <c r="G722" t="s">
        <v>310</v>
      </c>
      <c r="H722" t="s">
        <v>311</v>
      </c>
      <c r="I722">
        <v>2021</v>
      </c>
      <c r="J722" t="s">
        <v>312</v>
      </c>
      <c r="K722">
        <v>42.334470000000003</v>
      </c>
    </row>
    <row r="723" spans="1:11">
      <c r="A723" t="s">
        <v>307</v>
      </c>
      <c r="B723">
        <v>804</v>
      </c>
      <c r="C723" t="s">
        <v>453</v>
      </c>
      <c r="D723" t="s">
        <v>454</v>
      </c>
      <c r="E723">
        <v>180632</v>
      </c>
      <c r="F723">
        <v>0</v>
      </c>
      <c r="G723" t="s">
        <v>310</v>
      </c>
      <c r="H723" t="s">
        <v>311</v>
      </c>
      <c r="I723">
        <v>2021</v>
      </c>
      <c r="J723" t="s">
        <v>312</v>
      </c>
      <c r="K723">
        <v>47870.447339999999</v>
      </c>
    </row>
    <row r="724" spans="1:11">
      <c r="A724" t="s">
        <v>307</v>
      </c>
      <c r="B724">
        <v>807</v>
      </c>
      <c r="C724" t="s">
        <v>455</v>
      </c>
      <c r="D724" t="s">
        <v>456</v>
      </c>
      <c r="E724">
        <v>180632</v>
      </c>
      <c r="F724">
        <v>0</v>
      </c>
      <c r="G724" t="s">
        <v>310</v>
      </c>
      <c r="H724" t="s">
        <v>311</v>
      </c>
      <c r="I724">
        <v>2021</v>
      </c>
      <c r="J724" t="s">
        <v>312</v>
      </c>
      <c r="K724">
        <v>1146.61293</v>
      </c>
    </row>
    <row r="725" spans="1:11">
      <c r="A725" t="s">
        <v>307</v>
      </c>
      <c r="B725">
        <v>826</v>
      </c>
      <c r="C725" t="s">
        <v>459</v>
      </c>
      <c r="D725" t="s">
        <v>460</v>
      </c>
      <c r="E725">
        <v>180632</v>
      </c>
      <c r="F725">
        <v>0</v>
      </c>
      <c r="G725" t="s">
        <v>310</v>
      </c>
      <c r="H725" t="s">
        <v>311</v>
      </c>
      <c r="I725">
        <v>2021</v>
      </c>
      <c r="J725" t="s">
        <v>312</v>
      </c>
      <c r="K725">
        <v>160102.83915840799</v>
      </c>
    </row>
    <row r="726" spans="1:11">
      <c r="A726" t="s">
        <v>307</v>
      </c>
      <c r="B726">
        <v>842</v>
      </c>
      <c r="C726" t="s">
        <v>461</v>
      </c>
      <c r="D726" t="s">
        <v>462</v>
      </c>
      <c r="E726">
        <v>180632</v>
      </c>
      <c r="F726">
        <v>0</v>
      </c>
      <c r="G726" t="s">
        <v>310</v>
      </c>
      <c r="H726" t="s">
        <v>311</v>
      </c>
      <c r="I726">
        <v>2021</v>
      </c>
      <c r="J726" t="s">
        <v>312</v>
      </c>
      <c r="K726">
        <v>153495.39600000001</v>
      </c>
    </row>
    <row r="727" spans="1:11">
      <c r="A727" t="s">
        <v>307</v>
      </c>
      <c r="B727">
        <v>854</v>
      </c>
      <c r="C727" t="s">
        <v>577</v>
      </c>
      <c r="D727" t="s">
        <v>578</v>
      </c>
      <c r="E727">
        <v>180632</v>
      </c>
      <c r="F727">
        <v>0</v>
      </c>
      <c r="G727" t="s">
        <v>310</v>
      </c>
      <c r="H727" t="s">
        <v>311</v>
      </c>
      <c r="I727">
        <v>2021</v>
      </c>
      <c r="J727" t="s">
        <v>312</v>
      </c>
      <c r="K727">
        <v>0.43140103031999999</v>
      </c>
    </row>
    <row r="728" spans="1:11">
      <c r="A728" t="s">
        <v>307</v>
      </c>
      <c r="B728">
        <v>858</v>
      </c>
      <c r="C728" t="s">
        <v>545</v>
      </c>
      <c r="D728" t="s">
        <v>546</v>
      </c>
      <c r="E728">
        <v>180632</v>
      </c>
      <c r="F728">
        <v>0</v>
      </c>
      <c r="G728" t="s">
        <v>310</v>
      </c>
      <c r="H728" t="s">
        <v>311</v>
      </c>
      <c r="I728">
        <v>2021</v>
      </c>
      <c r="J728" t="s">
        <v>312</v>
      </c>
      <c r="K728">
        <v>11.065</v>
      </c>
    </row>
    <row r="729" spans="1:11">
      <c r="A729" t="s">
        <v>307</v>
      </c>
      <c r="B729">
        <v>860</v>
      </c>
      <c r="C729" t="s">
        <v>463</v>
      </c>
      <c r="D729" t="s">
        <v>464</v>
      </c>
      <c r="E729">
        <v>180632</v>
      </c>
      <c r="F729">
        <v>0</v>
      </c>
      <c r="G729" t="s">
        <v>310</v>
      </c>
      <c r="H729" t="s">
        <v>311</v>
      </c>
      <c r="I729">
        <v>2021</v>
      </c>
      <c r="J729" t="s">
        <v>312</v>
      </c>
      <c r="K729">
        <v>968.35499000000004</v>
      </c>
    </row>
    <row r="730" spans="1:11">
      <c r="A730" t="s">
        <v>307</v>
      </c>
      <c r="B730">
        <v>894</v>
      </c>
      <c r="C730" t="s">
        <v>547</v>
      </c>
      <c r="D730" t="s">
        <v>548</v>
      </c>
      <c r="E730">
        <v>180632</v>
      </c>
      <c r="F730">
        <v>0</v>
      </c>
      <c r="G730" t="s">
        <v>310</v>
      </c>
      <c r="H730" t="s">
        <v>311</v>
      </c>
      <c r="I730">
        <v>2021</v>
      </c>
      <c r="J730" t="s">
        <v>312</v>
      </c>
      <c r="K730">
        <v>1.6425369999999999</v>
      </c>
    </row>
    <row r="731" spans="1:11">
      <c r="A731" t="s">
        <v>307</v>
      </c>
      <c r="B731">
        <v>24</v>
      </c>
      <c r="C731" t="s">
        <v>475</v>
      </c>
      <c r="D731" t="s">
        <v>476</v>
      </c>
      <c r="E731">
        <v>180631</v>
      </c>
      <c r="F731">
        <v>0</v>
      </c>
      <c r="G731" t="s">
        <v>310</v>
      </c>
      <c r="H731" t="s">
        <v>311</v>
      </c>
      <c r="I731">
        <v>2021</v>
      </c>
      <c r="J731" t="s">
        <v>312</v>
      </c>
      <c r="K731">
        <v>6.1444210000000004</v>
      </c>
    </row>
    <row r="732" spans="1:11">
      <c r="A732" t="s">
        <v>307</v>
      </c>
      <c r="B732">
        <v>31</v>
      </c>
      <c r="C732" t="s">
        <v>313</v>
      </c>
      <c r="D732" t="s">
        <v>314</v>
      </c>
      <c r="E732">
        <v>180631</v>
      </c>
      <c r="F732">
        <v>0</v>
      </c>
      <c r="G732" t="s">
        <v>310</v>
      </c>
      <c r="H732" t="s">
        <v>311</v>
      </c>
      <c r="I732">
        <v>2021</v>
      </c>
      <c r="J732" t="s">
        <v>312</v>
      </c>
      <c r="K732">
        <v>32.737690000000001</v>
      </c>
    </row>
    <row r="733" spans="1:11">
      <c r="A733" t="s">
        <v>307</v>
      </c>
      <c r="B733">
        <v>32</v>
      </c>
      <c r="C733" t="s">
        <v>315</v>
      </c>
      <c r="D733" t="s">
        <v>316</v>
      </c>
      <c r="E733">
        <v>180631</v>
      </c>
      <c r="F733">
        <v>0</v>
      </c>
      <c r="G733" t="s">
        <v>310</v>
      </c>
      <c r="H733" t="s">
        <v>311</v>
      </c>
      <c r="I733">
        <v>2021</v>
      </c>
      <c r="J733" t="s">
        <v>312</v>
      </c>
      <c r="K733">
        <v>307.55556000000001</v>
      </c>
    </row>
    <row r="734" spans="1:11">
      <c r="A734" t="s">
        <v>307</v>
      </c>
      <c r="B734">
        <v>36</v>
      </c>
      <c r="C734" t="s">
        <v>317</v>
      </c>
      <c r="D734" t="s">
        <v>318</v>
      </c>
      <c r="E734">
        <v>180631</v>
      </c>
      <c r="F734">
        <v>0</v>
      </c>
      <c r="G734" t="s">
        <v>310</v>
      </c>
      <c r="H734" t="s">
        <v>311</v>
      </c>
      <c r="I734">
        <v>2021</v>
      </c>
      <c r="J734" t="s">
        <v>312</v>
      </c>
      <c r="K734">
        <v>38456.966503050797</v>
      </c>
    </row>
    <row r="735" spans="1:11">
      <c r="A735" t="s">
        <v>307</v>
      </c>
      <c r="B735">
        <v>40</v>
      </c>
      <c r="C735" t="s">
        <v>319</v>
      </c>
      <c r="D735" t="s">
        <v>320</v>
      </c>
      <c r="E735">
        <v>180631</v>
      </c>
      <c r="F735">
        <v>0</v>
      </c>
      <c r="G735" t="s">
        <v>310</v>
      </c>
      <c r="H735" t="s">
        <v>311</v>
      </c>
      <c r="I735">
        <v>2021</v>
      </c>
      <c r="J735" t="s">
        <v>312</v>
      </c>
      <c r="K735">
        <v>206413.88858999999</v>
      </c>
    </row>
    <row r="736" spans="1:11">
      <c r="A736" t="s">
        <v>307</v>
      </c>
      <c r="B736">
        <v>48</v>
      </c>
      <c r="C736" t="s">
        <v>477</v>
      </c>
      <c r="D736" t="s">
        <v>478</v>
      </c>
      <c r="E736">
        <v>180631</v>
      </c>
      <c r="F736">
        <v>0</v>
      </c>
      <c r="G736" t="s">
        <v>310</v>
      </c>
      <c r="H736" t="s">
        <v>311</v>
      </c>
      <c r="I736">
        <v>2021</v>
      </c>
      <c r="J736" t="s">
        <v>312</v>
      </c>
      <c r="K736">
        <v>897.47079499999995</v>
      </c>
    </row>
    <row r="737" spans="1:11">
      <c r="A737" t="s">
        <v>307</v>
      </c>
      <c r="B737">
        <v>51</v>
      </c>
      <c r="C737" t="s">
        <v>321</v>
      </c>
      <c r="D737" t="s">
        <v>322</v>
      </c>
      <c r="E737">
        <v>180631</v>
      </c>
      <c r="F737">
        <v>0</v>
      </c>
      <c r="G737" t="s">
        <v>310</v>
      </c>
      <c r="H737" t="s">
        <v>311</v>
      </c>
      <c r="I737">
        <v>2021</v>
      </c>
      <c r="J737" t="s">
        <v>312</v>
      </c>
      <c r="K737">
        <v>977.68893000000003</v>
      </c>
    </row>
    <row r="738" spans="1:11">
      <c r="A738" t="s">
        <v>307</v>
      </c>
      <c r="B738">
        <v>52</v>
      </c>
      <c r="C738" t="s">
        <v>323</v>
      </c>
      <c r="D738" t="s">
        <v>324</v>
      </c>
      <c r="E738">
        <v>180631</v>
      </c>
      <c r="F738">
        <v>0</v>
      </c>
      <c r="G738" t="s">
        <v>310</v>
      </c>
      <c r="H738" t="s">
        <v>311</v>
      </c>
      <c r="I738">
        <v>2021</v>
      </c>
      <c r="J738" t="s">
        <v>312</v>
      </c>
      <c r="K738">
        <v>147.73699999999999</v>
      </c>
    </row>
    <row r="739" spans="1:11">
      <c r="A739" t="s">
        <v>307</v>
      </c>
      <c r="B739">
        <v>56</v>
      </c>
      <c r="C739" t="s">
        <v>325</v>
      </c>
      <c r="D739" t="s">
        <v>326</v>
      </c>
      <c r="E739">
        <v>180631</v>
      </c>
      <c r="F739">
        <v>0</v>
      </c>
      <c r="G739" t="s">
        <v>310</v>
      </c>
      <c r="H739" t="s">
        <v>311</v>
      </c>
      <c r="I739">
        <v>2021</v>
      </c>
      <c r="J739" t="s">
        <v>312</v>
      </c>
      <c r="K739">
        <v>125856.46276900001</v>
      </c>
    </row>
    <row r="740" spans="1:11">
      <c r="A740" t="s">
        <v>307</v>
      </c>
      <c r="B740">
        <v>68</v>
      </c>
      <c r="C740" t="s">
        <v>327</v>
      </c>
      <c r="D740" t="s">
        <v>328</v>
      </c>
      <c r="E740">
        <v>180631</v>
      </c>
      <c r="F740">
        <v>0</v>
      </c>
      <c r="G740" t="s">
        <v>310</v>
      </c>
      <c r="H740" t="s">
        <v>311</v>
      </c>
      <c r="I740">
        <v>2021</v>
      </c>
      <c r="J740" t="s">
        <v>312</v>
      </c>
      <c r="K740">
        <v>341.24254000000002</v>
      </c>
    </row>
    <row r="741" spans="1:11">
      <c r="A741" t="s">
        <v>307</v>
      </c>
      <c r="B741">
        <v>70</v>
      </c>
      <c r="C741" t="s">
        <v>329</v>
      </c>
      <c r="D741" t="s">
        <v>330</v>
      </c>
      <c r="E741">
        <v>180631</v>
      </c>
      <c r="F741">
        <v>0</v>
      </c>
      <c r="G741" t="s">
        <v>310</v>
      </c>
      <c r="H741" t="s">
        <v>311</v>
      </c>
      <c r="I741">
        <v>2021</v>
      </c>
      <c r="J741" t="s">
        <v>312</v>
      </c>
      <c r="K741">
        <v>1183.1098999999999</v>
      </c>
    </row>
    <row r="742" spans="1:11">
      <c r="A742" t="s">
        <v>307</v>
      </c>
      <c r="B742">
        <v>72</v>
      </c>
      <c r="C742" t="s">
        <v>479</v>
      </c>
      <c r="D742" t="s">
        <v>480</v>
      </c>
      <c r="E742">
        <v>180631</v>
      </c>
      <c r="F742">
        <v>0</v>
      </c>
      <c r="G742" t="s">
        <v>310</v>
      </c>
      <c r="H742" t="s">
        <v>311</v>
      </c>
      <c r="I742">
        <v>2021</v>
      </c>
      <c r="J742" t="s">
        <v>312</v>
      </c>
      <c r="K742">
        <v>0.116619</v>
      </c>
    </row>
    <row r="743" spans="1:11">
      <c r="A743" t="s">
        <v>307</v>
      </c>
      <c r="B743">
        <v>76</v>
      </c>
      <c r="C743" t="s">
        <v>331</v>
      </c>
      <c r="D743" t="s">
        <v>332</v>
      </c>
      <c r="E743">
        <v>180631</v>
      </c>
      <c r="F743">
        <v>0</v>
      </c>
      <c r="G743" t="s">
        <v>310</v>
      </c>
      <c r="H743" t="s">
        <v>311</v>
      </c>
      <c r="I743">
        <v>2021</v>
      </c>
      <c r="J743" t="s">
        <v>312</v>
      </c>
      <c r="K743">
        <v>7189.5129999999999</v>
      </c>
    </row>
    <row r="744" spans="1:11">
      <c r="A744" t="s">
        <v>307</v>
      </c>
      <c r="B744">
        <v>84</v>
      </c>
      <c r="C744" t="s">
        <v>567</v>
      </c>
      <c r="D744" t="s">
        <v>568</v>
      </c>
      <c r="E744">
        <v>180631</v>
      </c>
      <c r="F744">
        <v>0</v>
      </c>
      <c r="G744" t="s">
        <v>310</v>
      </c>
      <c r="H744" t="s">
        <v>311</v>
      </c>
      <c r="I744">
        <v>2021</v>
      </c>
      <c r="J744" t="s">
        <v>312</v>
      </c>
      <c r="K744">
        <v>11.98395</v>
      </c>
    </row>
    <row r="745" spans="1:11">
      <c r="A745" t="s">
        <v>307</v>
      </c>
      <c r="B745">
        <v>96</v>
      </c>
      <c r="C745" t="s">
        <v>481</v>
      </c>
      <c r="D745" t="s">
        <v>482</v>
      </c>
      <c r="E745">
        <v>180631</v>
      </c>
      <c r="F745">
        <v>0</v>
      </c>
      <c r="G745" t="s">
        <v>310</v>
      </c>
      <c r="H745" t="s">
        <v>311</v>
      </c>
      <c r="I745">
        <v>2021</v>
      </c>
      <c r="J745" t="s">
        <v>312</v>
      </c>
      <c r="K745">
        <v>103.30919</v>
      </c>
    </row>
    <row r="746" spans="1:11">
      <c r="A746" t="s">
        <v>307</v>
      </c>
      <c r="B746">
        <v>97</v>
      </c>
      <c r="C746" t="s">
        <v>333</v>
      </c>
      <c r="D746" t="s">
        <v>334</v>
      </c>
      <c r="E746">
        <v>180631</v>
      </c>
      <c r="F746">
        <v>0</v>
      </c>
      <c r="G746" t="s">
        <v>310</v>
      </c>
      <c r="H746" t="s">
        <v>311</v>
      </c>
      <c r="I746">
        <v>2021</v>
      </c>
      <c r="J746" t="s">
        <v>312</v>
      </c>
      <c r="K746">
        <v>1239879.8459360001</v>
      </c>
    </row>
    <row r="747" spans="1:11">
      <c r="A747" t="s">
        <v>307</v>
      </c>
      <c r="B747">
        <v>100</v>
      </c>
      <c r="C747" t="s">
        <v>335</v>
      </c>
      <c r="D747" t="s">
        <v>336</v>
      </c>
      <c r="E747">
        <v>180631</v>
      </c>
      <c r="F747">
        <v>0</v>
      </c>
      <c r="G747" t="s">
        <v>310</v>
      </c>
      <c r="H747" t="s">
        <v>311</v>
      </c>
      <c r="I747">
        <v>2021</v>
      </c>
      <c r="J747" t="s">
        <v>312</v>
      </c>
      <c r="K747">
        <v>46814.124641715098</v>
      </c>
    </row>
    <row r="748" spans="1:11">
      <c r="A748" t="s">
        <v>307</v>
      </c>
      <c r="B748">
        <v>112</v>
      </c>
      <c r="C748" t="s">
        <v>569</v>
      </c>
      <c r="D748" t="s">
        <v>570</v>
      </c>
      <c r="E748">
        <v>180631</v>
      </c>
      <c r="F748">
        <v>0</v>
      </c>
      <c r="G748" t="s">
        <v>310</v>
      </c>
      <c r="H748" t="s">
        <v>311</v>
      </c>
      <c r="I748">
        <v>2021</v>
      </c>
      <c r="J748" t="s">
        <v>312</v>
      </c>
      <c r="K748">
        <v>36647.5</v>
      </c>
    </row>
    <row r="749" spans="1:11">
      <c r="A749" t="s">
        <v>307</v>
      </c>
      <c r="B749">
        <v>120</v>
      </c>
      <c r="C749" t="s">
        <v>571</v>
      </c>
      <c r="D749" t="s">
        <v>572</v>
      </c>
      <c r="E749">
        <v>180631</v>
      </c>
      <c r="F749">
        <v>0</v>
      </c>
      <c r="G749" t="s">
        <v>310</v>
      </c>
      <c r="H749" t="s">
        <v>311</v>
      </c>
      <c r="I749">
        <v>2021</v>
      </c>
      <c r="J749" t="s">
        <v>312</v>
      </c>
      <c r="K749">
        <v>769.72092999999995</v>
      </c>
    </row>
    <row r="750" spans="1:11">
      <c r="A750" t="s">
        <v>307</v>
      </c>
      <c r="B750">
        <v>124</v>
      </c>
      <c r="C750" t="s">
        <v>337</v>
      </c>
      <c r="D750" t="s">
        <v>338</v>
      </c>
      <c r="E750">
        <v>180631</v>
      </c>
      <c r="F750">
        <v>0</v>
      </c>
      <c r="G750" t="s">
        <v>310</v>
      </c>
      <c r="H750" t="s">
        <v>311</v>
      </c>
      <c r="I750">
        <v>2021</v>
      </c>
      <c r="J750" t="s">
        <v>312</v>
      </c>
      <c r="K750">
        <v>233866.60435899999</v>
      </c>
    </row>
    <row r="751" spans="1:11">
      <c r="A751" t="s">
        <v>307</v>
      </c>
      <c r="B751">
        <v>132</v>
      </c>
      <c r="C751" t="s">
        <v>485</v>
      </c>
      <c r="D751" t="s">
        <v>486</v>
      </c>
      <c r="E751">
        <v>180631</v>
      </c>
      <c r="F751">
        <v>0</v>
      </c>
      <c r="G751" t="s">
        <v>310</v>
      </c>
      <c r="H751" t="s">
        <v>311</v>
      </c>
      <c r="I751">
        <v>2021</v>
      </c>
      <c r="J751" t="s">
        <v>312</v>
      </c>
      <c r="K751">
        <v>69.007561999999993</v>
      </c>
    </row>
    <row r="752" spans="1:11">
      <c r="A752" t="s">
        <v>307</v>
      </c>
      <c r="B752">
        <v>144</v>
      </c>
      <c r="C752" t="s">
        <v>339</v>
      </c>
      <c r="D752" t="s">
        <v>340</v>
      </c>
      <c r="E752">
        <v>180631</v>
      </c>
      <c r="F752">
        <v>0</v>
      </c>
      <c r="G752" t="s">
        <v>310</v>
      </c>
      <c r="H752" t="s">
        <v>311</v>
      </c>
      <c r="I752">
        <v>2021</v>
      </c>
      <c r="J752" t="s">
        <v>312</v>
      </c>
      <c r="K752">
        <v>1557.2153971155601</v>
      </c>
    </row>
    <row r="753" spans="1:11">
      <c r="A753" t="s">
        <v>307</v>
      </c>
      <c r="B753">
        <v>152</v>
      </c>
      <c r="C753" t="s">
        <v>341</v>
      </c>
      <c r="D753" t="s">
        <v>342</v>
      </c>
      <c r="E753">
        <v>180631</v>
      </c>
      <c r="F753">
        <v>0</v>
      </c>
      <c r="G753" t="s">
        <v>310</v>
      </c>
      <c r="H753" t="s">
        <v>311</v>
      </c>
      <c r="I753">
        <v>2021</v>
      </c>
      <c r="J753" t="s">
        <v>312</v>
      </c>
      <c r="K753">
        <v>4079.47500148979</v>
      </c>
    </row>
    <row r="754" spans="1:11">
      <c r="A754" t="s">
        <v>307</v>
      </c>
      <c r="B754">
        <v>156</v>
      </c>
      <c r="C754" t="s">
        <v>343</v>
      </c>
      <c r="D754" t="s">
        <v>344</v>
      </c>
      <c r="E754">
        <v>180631</v>
      </c>
      <c r="F754">
        <v>0</v>
      </c>
      <c r="G754" t="s">
        <v>310</v>
      </c>
      <c r="H754" t="s">
        <v>311</v>
      </c>
      <c r="I754">
        <v>2021</v>
      </c>
      <c r="J754" t="s">
        <v>312</v>
      </c>
      <c r="K754">
        <v>73833.467000000004</v>
      </c>
    </row>
    <row r="755" spans="1:11">
      <c r="A755" t="s">
        <v>307</v>
      </c>
      <c r="B755">
        <v>170</v>
      </c>
      <c r="C755" t="s">
        <v>487</v>
      </c>
      <c r="D755" t="s">
        <v>488</v>
      </c>
      <c r="E755">
        <v>180631</v>
      </c>
      <c r="F755">
        <v>0</v>
      </c>
      <c r="G755" t="s">
        <v>310</v>
      </c>
      <c r="H755" t="s">
        <v>311</v>
      </c>
      <c r="I755">
        <v>2021</v>
      </c>
      <c r="J755" t="s">
        <v>312</v>
      </c>
      <c r="K755">
        <v>6738.4970199999998</v>
      </c>
    </row>
    <row r="756" spans="1:11">
      <c r="A756" t="s">
        <v>307</v>
      </c>
      <c r="B756">
        <v>188</v>
      </c>
      <c r="C756" t="s">
        <v>489</v>
      </c>
      <c r="D756" t="s">
        <v>490</v>
      </c>
      <c r="E756">
        <v>180631</v>
      </c>
      <c r="F756">
        <v>0</v>
      </c>
      <c r="G756" t="s">
        <v>310</v>
      </c>
      <c r="H756" t="s">
        <v>311</v>
      </c>
      <c r="I756">
        <v>2021</v>
      </c>
      <c r="J756" t="s">
        <v>312</v>
      </c>
      <c r="K756">
        <v>1167.6629</v>
      </c>
    </row>
    <row r="757" spans="1:11">
      <c r="A757" t="s">
        <v>307</v>
      </c>
      <c r="B757">
        <v>191</v>
      </c>
      <c r="C757" t="s">
        <v>345</v>
      </c>
      <c r="D757" t="s">
        <v>346</v>
      </c>
      <c r="E757">
        <v>180631</v>
      </c>
      <c r="F757">
        <v>0</v>
      </c>
      <c r="G757" t="s">
        <v>310</v>
      </c>
      <c r="H757" t="s">
        <v>311</v>
      </c>
      <c r="I757">
        <v>2021</v>
      </c>
      <c r="J757" t="s">
        <v>312</v>
      </c>
      <c r="K757">
        <v>100208.223</v>
      </c>
    </row>
    <row r="758" spans="1:11">
      <c r="A758" t="s">
        <v>307</v>
      </c>
      <c r="B758">
        <v>196</v>
      </c>
      <c r="C758" t="s">
        <v>347</v>
      </c>
      <c r="D758" t="s">
        <v>348</v>
      </c>
      <c r="E758">
        <v>180631</v>
      </c>
      <c r="F758">
        <v>0</v>
      </c>
      <c r="G758" t="s">
        <v>310</v>
      </c>
      <c r="H758" t="s">
        <v>311</v>
      </c>
      <c r="I758">
        <v>2021</v>
      </c>
      <c r="J758" t="s">
        <v>312</v>
      </c>
      <c r="K758">
        <v>93.149079</v>
      </c>
    </row>
    <row r="759" spans="1:11">
      <c r="A759" t="s">
        <v>307</v>
      </c>
      <c r="B759">
        <v>203</v>
      </c>
      <c r="C759" t="s">
        <v>349</v>
      </c>
      <c r="D759" t="s">
        <v>350</v>
      </c>
      <c r="E759">
        <v>180631</v>
      </c>
      <c r="F759">
        <v>0</v>
      </c>
      <c r="G759" t="s">
        <v>310</v>
      </c>
      <c r="H759" t="s">
        <v>311</v>
      </c>
      <c r="I759">
        <v>2021</v>
      </c>
      <c r="J759" t="s">
        <v>312</v>
      </c>
      <c r="K759">
        <v>60213.044000000002</v>
      </c>
    </row>
    <row r="760" spans="1:11">
      <c r="A760" t="s">
        <v>307</v>
      </c>
      <c r="B760">
        <v>208</v>
      </c>
      <c r="C760" t="s">
        <v>351</v>
      </c>
      <c r="D760" t="s">
        <v>352</v>
      </c>
      <c r="E760">
        <v>180631</v>
      </c>
      <c r="F760">
        <v>0</v>
      </c>
      <c r="G760" t="s">
        <v>310</v>
      </c>
      <c r="H760" t="s">
        <v>311</v>
      </c>
      <c r="I760">
        <v>2021</v>
      </c>
      <c r="J760" t="s">
        <v>312</v>
      </c>
      <c r="K760">
        <v>40218.863268000001</v>
      </c>
    </row>
    <row r="761" spans="1:11">
      <c r="A761" t="s">
        <v>307</v>
      </c>
      <c r="B761">
        <v>214</v>
      </c>
      <c r="C761" t="s">
        <v>353</v>
      </c>
      <c r="D761" t="s">
        <v>354</v>
      </c>
      <c r="E761">
        <v>180631</v>
      </c>
      <c r="F761">
        <v>0</v>
      </c>
      <c r="G761" t="s">
        <v>310</v>
      </c>
      <c r="H761" t="s">
        <v>311</v>
      </c>
      <c r="I761">
        <v>2021</v>
      </c>
      <c r="J761" t="s">
        <v>312</v>
      </c>
      <c r="K761">
        <v>246.24933999999999</v>
      </c>
    </row>
    <row r="762" spans="1:11">
      <c r="A762" t="s">
        <v>307</v>
      </c>
      <c r="B762">
        <v>218</v>
      </c>
      <c r="C762" t="s">
        <v>355</v>
      </c>
      <c r="D762" t="s">
        <v>356</v>
      </c>
      <c r="E762">
        <v>180631</v>
      </c>
      <c r="F762">
        <v>0</v>
      </c>
      <c r="G762" t="s">
        <v>310</v>
      </c>
      <c r="H762" t="s">
        <v>311</v>
      </c>
      <c r="I762">
        <v>2021</v>
      </c>
      <c r="J762" t="s">
        <v>312</v>
      </c>
      <c r="K762">
        <v>133.64936</v>
      </c>
    </row>
    <row r="763" spans="1:11">
      <c r="A763" t="s">
        <v>307</v>
      </c>
      <c r="B763">
        <v>222</v>
      </c>
      <c r="C763" t="s">
        <v>357</v>
      </c>
      <c r="D763" t="s">
        <v>358</v>
      </c>
      <c r="E763">
        <v>180631</v>
      </c>
      <c r="F763">
        <v>0</v>
      </c>
      <c r="G763" t="s">
        <v>310</v>
      </c>
      <c r="H763" t="s">
        <v>311</v>
      </c>
      <c r="I763">
        <v>2021</v>
      </c>
      <c r="J763" t="s">
        <v>312</v>
      </c>
      <c r="K763">
        <v>12.09775</v>
      </c>
    </row>
    <row r="764" spans="1:11">
      <c r="A764" t="s">
        <v>307</v>
      </c>
      <c r="B764">
        <v>233</v>
      </c>
      <c r="C764" t="s">
        <v>359</v>
      </c>
      <c r="D764" t="s">
        <v>360</v>
      </c>
      <c r="E764">
        <v>180631</v>
      </c>
      <c r="F764">
        <v>0</v>
      </c>
      <c r="G764" t="s">
        <v>310</v>
      </c>
      <c r="H764" t="s">
        <v>311</v>
      </c>
      <c r="I764">
        <v>2021</v>
      </c>
      <c r="J764" t="s">
        <v>312</v>
      </c>
      <c r="K764">
        <v>2066.1455299999998</v>
      </c>
    </row>
    <row r="765" spans="1:11">
      <c r="A765" t="s">
        <v>307</v>
      </c>
      <c r="B765">
        <v>242</v>
      </c>
      <c r="C765" t="s">
        <v>465</v>
      </c>
      <c r="D765" t="s">
        <v>466</v>
      </c>
      <c r="E765">
        <v>180631</v>
      </c>
      <c r="F765">
        <v>0</v>
      </c>
      <c r="G765" t="s">
        <v>310</v>
      </c>
      <c r="H765" t="s">
        <v>311</v>
      </c>
      <c r="I765">
        <v>2021</v>
      </c>
      <c r="J765" t="s">
        <v>312</v>
      </c>
      <c r="K765">
        <v>2.0771422300200002</v>
      </c>
    </row>
    <row r="766" spans="1:11">
      <c r="A766" t="s">
        <v>307</v>
      </c>
      <c r="B766">
        <v>246</v>
      </c>
      <c r="C766" t="s">
        <v>361</v>
      </c>
      <c r="D766" t="s">
        <v>362</v>
      </c>
      <c r="E766">
        <v>180631</v>
      </c>
      <c r="F766">
        <v>0</v>
      </c>
      <c r="G766" t="s">
        <v>310</v>
      </c>
      <c r="H766" t="s">
        <v>311</v>
      </c>
      <c r="I766">
        <v>2021</v>
      </c>
      <c r="J766" t="s">
        <v>312</v>
      </c>
      <c r="K766">
        <v>9042.0685937949602</v>
      </c>
    </row>
    <row r="767" spans="1:11">
      <c r="A767" t="s">
        <v>307</v>
      </c>
      <c r="B767">
        <v>251</v>
      </c>
      <c r="C767" t="s">
        <v>363</v>
      </c>
      <c r="D767" t="s">
        <v>364</v>
      </c>
      <c r="E767">
        <v>180631</v>
      </c>
      <c r="F767">
        <v>0</v>
      </c>
      <c r="G767" t="s">
        <v>310</v>
      </c>
      <c r="H767" t="s">
        <v>311</v>
      </c>
      <c r="I767">
        <v>2021</v>
      </c>
      <c r="J767" t="s">
        <v>312</v>
      </c>
      <c r="K767">
        <v>91554.215972000005</v>
      </c>
    </row>
    <row r="768" spans="1:11">
      <c r="A768" t="s">
        <v>307</v>
      </c>
      <c r="B768">
        <v>258</v>
      </c>
      <c r="C768" t="s">
        <v>561</v>
      </c>
      <c r="D768" t="s">
        <v>562</v>
      </c>
      <c r="E768">
        <v>180631</v>
      </c>
      <c r="F768">
        <v>0</v>
      </c>
      <c r="G768" t="s">
        <v>310</v>
      </c>
      <c r="H768" t="s">
        <v>311</v>
      </c>
      <c r="I768">
        <v>2021</v>
      </c>
      <c r="J768" t="s">
        <v>312</v>
      </c>
      <c r="K768">
        <v>10.683158000000001</v>
      </c>
    </row>
    <row r="769" spans="1:11">
      <c r="A769" t="s">
        <v>307</v>
      </c>
      <c r="B769">
        <v>266</v>
      </c>
      <c r="C769" t="s">
        <v>491</v>
      </c>
      <c r="D769" t="s">
        <v>492</v>
      </c>
      <c r="E769">
        <v>180631</v>
      </c>
      <c r="F769">
        <v>0</v>
      </c>
      <c r="G769" t="s">
        <v>310</v>
      </c>
      <c r="H769" t="s">
        <v>311</v>
      </c>
      <c r="I769">
        <v>2021</v>
      </c>
      <c r="J769" t="s">
        <v>312</v>
      </c>
      <c r="K769">
        <v>1.0919509999999999</v>
      </c>
    </row>
    <row r="770" spans="1:11">
      <c r="A770" t="s">
        <v>307</v>
      </c>
      <c r="B770">
        <v>268</v>
      </c>
      <c r="C770" t="s">
        <v>365</v>
      </c>
      <c r="D770" t="s">
        <v>366</v>
      </c>
      <c r="E770">
        <v>180631</v>
      </c>
      <c r="F770">
        <v>0</v>
      </c>
      <c r="G770" t="s">
        <v>310</v>
      </c>
      <c r="H770" t="s">
        <v>311</v>
      </c>
      <c r="I770">
        <v>2021</v>
      </c>
      <c r="J770" t="s">
        <v>312</v>
      </c>
      <c r="K770">
        <v>312.93874</v>
      </c>
    </row>
    <row r="771" spans="1:11">
      <c r="A771" t="s">
        <v>307</v>
      </c>
      <c r="B771">
        <v>276</v>
      </c>
      <c r="C771" t="s">
        <v>367</v>
      </c>
      <c r="D771" t="s">
        <v>368</v>
      </c>
      <c r="E771">
        <v>180631</v>
      </c>
      <c r="F771">
        <v>0</v>
      </c>
      <c r="G771" t="s">
        <v>310</v>
      </c>
      <c r="H771" t="s">
        <v>311</v>
      </c>
      <c r="I771">
        <v>2021</v>
      </c>
      <c r="J771" t="s">
        <v>312</v>
      </c>
      <c r="K771">
        <v>1159004.13375749</v>
      </c>
    </row>
    <row r="772" spans="1:11">
      <c r="A772" t="s">
        <v>307</v>
      </c>
      <c r="B772">
        <v>288</v>
      </c>
      <c r="C772" t="s">
        <v>493</v>
      </c>
      <c r="D772" t="s">
        <v>494</v>
      </c>
      <c r="E772">
        <v>180631</v>
      </c>
      <c r="F772">
        <v>0</v>
      </c>
      <c r="G772" t="s">
        <v>310</v>
      </c>
      <c r="H772" t="s">
        <v>311</v>
      </c>
      <c r="I772">
        <v>2021</v>
      </c>
      <c r="J772" t="s">
        <v>312</v>
      </c>
      <c r="K772">
        <v>30.641905999999999</v>
      </c>
    </row>
    <row r="773" spans="1:11">
      <c r="A773" t="s">
        <v>307</v>
      </c>
      <c r="B773">
        <v>300</v>
      </c>
      <c r="C773" t="s">
        <v>369</v>
      </c>
      <c r="D773" t="s">
        <v>370</v>
      </c>
      <c r="E773">
        <v>180631</v>
      </c>
      <c r="F773">
        <v>0</v>
      </c>
      <c r="G773" t="s">
        <v>310</v>
      </c>
      <c r="H773" t="s">
        <v>311</v>
      </c>
      <c r="I773">
        <v>2021</v>
      </c>
      <c r="J773" t="s">
        <v>312</v>
      </c>
      <c r="K773">
        <v>6322.2046769999997</v>
      </c>
    </row>
    <row r="774" spans="1:11">
      <c r="A774" t="s">
        <v>307</v>
      </c>
      <c r="B774">
        <v>320</v>
      </c>
      <c r="C774" t="s">
        <v>371</v>
      </c>
      <c r="D774" t="s">
        <v>372</v>
      </c>
      <c r="E774">
        <v>180631</v>
      </c>
      <c r="F774">
        <v>0</v>
      </c>
      <c r="G774" t="s">
        <v>310</v>
      </c>
      <c r="H774" t="s">
        <v>311</v>
      </c>
      <c r="I774">
        <v>2021</v>
      </c>
      <c r="J774" t="s">
        <v>312</v>
      </c>
      <c r="K774">
        <v>163.99199999999999</v>
      </c>
    </row>
    <row r="775" spans="1:11">
      <c r="A775" t="s">
        <v>307</v>
      </c>
      <c r="B775">
        <v>328</v>
      </c>
      <c r="C775" t="s">
        <v>373</v>
      </c>
      <c r="D775" t="s">
        <v>374</v>
      </c>
      <c r="E775">
        <v>180631</v>
      </c>
      <c r="F775">
        <v>0</v>
      </c>
      <c r="G775" t="s">
        <v>310</v>
      </c>
      <c r="H775" t="s">
        <v>311</v>
      </c>
      <c r="I775">
        <v>2021</v>
      </c>
      <c r="J775" t="s">
        <v>312</v>
      </c>
      <c r="K775">
        <v>4.0000000000000001E-3</v>
      </c>
    </row>
    <row r="776" spans="1:11">
      <c r="A776" t="s">
        <v>307</v>
      </c>
      <c r="B776">
        <v>344</v>
      </c>
      <c r="C776" t="s">
        <v>375</v>
      </c>
      <c r="D776" t="s">
        <v>376</v>
      </c>
      <c r="E776">
        <v>180631</v>
      </c>
      <c r="F776">
        <v>0</v>
      </c>
      <c r="G776" t="s">
        <v>310</v>
      </c>
      <c r="H776" t="s">
        <v>311</v>
      </c>
      <c r="I776">
        <v>2021</v>
      </c>
      <c r="J776" t="s">
        <v>312</v>
      </c>
      <c r="K776">
        <v>10629.5518799327</v>
      </c>
    </row>
    <row r="777" spans="1:11">
      <c r="A777" t="s">
        <v>307</v>
      </c>
      <c r="B777">
        <v>348</v>
      </c>
      <c r="C777" t="s">
        <v>377</v>
      </c>
      <c r="D777" t="s">
        <v>378</v>
      </c>
      <c r="E777">
        <v>180631</v>
      </c>
      <c r="F777">
        <v>0</v>
      </c>
      <c r="G777" t="s">
        <v>310</v>
      </c>
      <c r="H777" t="s">
        <v>311</v>
      </c>
      <c r="I777">
        <v>2021</v>
      </c>
      <c r="J777" t="s">
        <v>312</v>
      </c>
      <c r="K777">
        <v>66366.607000000004</v>
      </c>
    </row>
    <row r="778" spans="1:11">
      <c r="A778" t="s">
        <v>307</v>
      </c>
      <c r="B778">
        <v>352</v>
      </c>
      <c r="C778" t="s">
        <v>379</v>
      </c>
      <c r="D778" t="s">
        <v>380</v>
      </c>
      <c r="E778">
        <v>180631</v>
      </c>
      <c r="F778">
        <v>0</v>
      </c>
      <c r="G778" t="s">
        <v>310</v>
      </c>
      <c r="H778" t="s">
        <v>311</v>
      </c>
      <c r="I778">
        <v>2021</v>
      </c>
      <c r="J778" t="s">
        <v>312</v>
      </c>
      <c r="K778">
        <v>592.82168495639996</v>
      </c>
    </row>
    <row r="779" spans="1:11">
      <c r="A779" t="s">
        <v>307</v>
      </c>
      <c r="B779">
        <v>360</v>
      </c>
      <c r="C779" t="s">
        <v>497</v>
      </c>
      <c r="D779" t="s">
        <v>498</v>
      </c>
      <c r="E779">
        <v>180631</v>
      </c>
      <c r="F779">
        <v>0</v>
      </c>
      <c r="G779" t="s">
        <v>310</v>
      </c>
      <c r="H779" t="s">
        <v>311</v>
      </c>
      <c r="I779">
        <v>2021</v>
      </c>
      <c r="J779" t="s">
        <v>312</v>
      </c>
      <c r="K779">
        <v>2094.51404</v>
      </c>
    </row>
    <row r="780" spans="1:11">
      <c r="A780" t="s">
        <v>307</v>
      </c>
      <c r="B780">
        <v>364</v>
      </c>
      <c r="C780" t="s">
        <v>563</v>
      </c>
      <c r="D780" t="s">
        <v>564</v>
      </c>
      <c r="E780">
        <v>180631</v>
      </c>
      <c r="F780">
        <v>0</v>
      </c>
      <c r="G780" t="s">
        <v>310</v>
      </c>
      <c r="H780" t="s">
        <v>311</v>
      </c>
      <c r="I780">
        <v>2021</v>
      </c>
      <c r="J780" t="s">
        <v>312</v>
      </c>
      <c r="K780">
        <v>0.251</v>
      </c>
    </row>
    <row r="781" spans="1:11">
      <c r="A781" t="s">
        <v>307</v>
      </c>
      <c r="B781">
        <v>372</v>
      </c>
      <c r="C781" t="s">
        <v>381</v>
      </c>
      <c r="D781" t="s">
        <v>382</v>
      </c>
      <c r="E781">
        <v>180631</v>
      </c>
      <c r="F781">
        <v>0</v>
      </c>
      <c r="G781" t="s">
        <v>310</v>
      </c>
      <c r="H781" t="s">
        <v>311</v>
      </c>
      <c r="I781">
        <v>2021</v>
      </c>
      <c r="J781" t="s">
        <v>312</v>
      </c>
      <c r="K781">
        <v>35503.430027000002</v>
      </c>
    </row>
    <row r="782" spans="1:11">
      <c r="A782" t="s">
        <v>307</v>
      </c>
      <c r="B782">
        <v>376</v>
      </c>
      <c r="C782" t="s">
        <v>383</v>
      </c>
      <c r="D782" t="s">
        <v>384</v>
      </c>
      <c r="E782">
        <v>180631</v>
      </c>
      <c r="F782">
        <v>0</v>
      </c>
      <c r="G782" t="s">
        <v>310</v>
      </c>
      <c r="H782" t="s">
        <v>311</v>
      </c>
      <c r="I782">
        <v>2021</v>
      </c>
      <c r="J782" t="s">
        <v>312</v>
      </c>
      <c r="K782">
        <v>980</v>
      </c>
    </row>
    <row r="783" spans="1:11">
      <c r="A783" t="s">
        <v>307</v>
      </c>
      <c r="B783">
        <v>380</v>
      </c>
      <c r="C783" t="s">
        <v>385</v>
      </c>
      <c r="D783" t="s">
        <v>386</v>
      </c>
      <c r="E783">
        <v>180631</v>
      </c>
      <c r="F783">
        <v>0</v>
      </c>
      <c r="G783" t="s">
        <v>310</v>
      </c>
      <c r="H783" t="s">
        <v>311</v>
      </c>
      <c r="I783">
        <v>2021</v>
      </c>
      <c r="J783" t="s">
        <v>312</v>
      </c>
      <c r="K783">
        <v>194978.170050399</v>
      </c>
    </row>
    <row r="784" spans="1:11">
      <c r="A784" t="s">
        <v>307</v>
      </c>
      <c r="B784">
        <v>384</v>
      </c>
      <c r="C784" t="s">
        <v>499</v>
      </c>
      <c r="D784" t="s">
        <v>500</v>
      </c>
      <c r="E784">
        <v>180631</v>
      </c>
      <c r="F784">
        <v>0</v>
      </c>
      <c r="G784" t="s">
        <v>310</v>
      </c>
      <c r="H784" t="s">
        <v>311</v>
      </c>
      <c r="I784">
        <v>2021</v>
      </c>
      <c r="J784" t="s">
        <v>312</v>
      </c>
      <c r="K784">
        <v>5.6995380000000004</v>
      </c>
    </row>
    <row r="785" spans="1:11">
      <c r="A785" t="s">
        <v>307</v>
      </c>
      <c r="B785">
        <v>388</v>
      </c>
      <c r="C785" t="s">
        <v>501</v>
      </c>
      <c r="D785" t="s">
        <v>502</v>
      </c>
      <c r="E785">
        <v>180631</v>
      </c>
      <c r="F785">
        <v>0</v>
      </c>
      <c r="G785" t="s">
        <v>310</v>
      </c>
      <c r="H785" t="s">
        <v>311</v>
      </c>
      <c r="I785">
        <v>2021</v>
      </c>
      <c r="J785" t="s">
        <v>312</v>
      </c>
      <c r="K785">
        <v>0.5151</v>
      </c>
    </row>
    <row r="786" spans="1:11">
      <c r="A786" t="s">
        <v>307</v>
      </c>
      <c r="B786">
        <v>392</v>
      </c>
      <c r="C786" t="s">
        <v>387</v>
      </c>
      <c r="D786" t="s">
        <v>388</v>
      </c>
      <c r="E786">
        <v>180631</v>
      </c>
      <c r="F786">
        <v>0</v>
      </c>
      <c r="G786" t="s">
        <v>310</v>
      </c>
      <c r="H786" t="s">
        <v>311</v>
      </c>
      <c r="I786">
        <v>2021</v>
      </c>
      <c r="J786" t="s">
        <v>312</v>
      </c>
      <c r="K786">
        <v>24212.20841625</v>
      </c>
    </row>
    <row r="787" spans="1:11">
      <c r="A787" t="s">
        <v>307</v>
      </c>
      <c r="B787">
        <v>398</v>
      </c>
      <c r="C787" t="s">
        <v>503</v>
      </c>
      <c r="D787" t="s">
        <v>504</v>
      </c>
      <c r="E787">
        <v>180631</v>
      </c>
      <c r="F787">
        <v>0</v>
      </c>
      <c r="G787" t="s">
        <v>310</v>
      </c>
      <c r="H787" t="s">
        <v>311</v>
      </c>
      <c r="I787">
        <v>2021</v>
      </c>
      <c r="J787" t="s">
        <v>312</v>
      </c>
      <c r="K787">
        <v>3293.3752899999999</v>
      </c>
    </row>
    <row r="788" spans="1:11">
      <c r="A788" t="s">
        <v>307</v>
      </c>
      <c r="B788">
        <v>400</v>
      </c>
      <c r="C788" t="s">
        <v>505</v>
      </c>
      <c r="D788" t="s">
        <v>506</v>
      </c>
      <c r="E788">
        <v>180631</v>
      </c>
      <c r="F788">
        <v>0</v>
      </c>
      <c r="G788" t="s">
        <v>310</v>
      </c>
      <c r="H788" t="s">
        <v>311</v>
      </c>
      <c r="I788">
        <v>2021</v>
      </c>
      <c r="J788" t="s">
        <v>312</v>
      </c>
      <c r="K788">
        <v>1673.29009357168</v>
      </c>
    </row>
    <row r="789" spans="1:11">
      <c r="A789" t="s">
        <v>307</v>
      </c>
      <c r="B789">
        <v>404</v>
      </c>
      <c r="C789" t="s">
        <v>507</v>
      </c>
      <c r="D789" t="s">
        <v>508</v>
      </c>
      <c r="E789">
        <v>180631</v>
      </c>
      <c r="F789">
        <v>0</v>
      </c>
      <c r="G789" t="s">
        <v>310</v>
      </c>
      <c r="H789" t="s">
        <v>311</v>
      </c>
      <c r="I789">
        <v>2021</v>
      </c>
      <c r="J789" t="s">
        <v>312</v>
      </c>
      <c r="K789">
        <v>44.525047217866799</v>
      </c>
    </row>
    <row r="790" spans="1:11">
      <c r="A790" t="s">
        <v>307</v>
      </c>
      <c r="B790">
        <v>410</v>
      </c>
      <c r="C790" t="s">
        <v>389</v>
      </c>
      <c r="D790" t="s">
        <v>390</v>
      </c>
      <c r="E790">
        <v>180631</v>
      </c>
      <c r="F790">
        <v>0</v>
      </c>
      <c r="G790" t="s">
        <v>310</v>
      </c>
      <c r="H790" t="s">
        <v>311</v>
      </c>
      <c r="I790">
        <v>2021</v>
      </c>
      <c r="J790" t="s">
        <v>312</v>
      </c>
      <c r="K790">
        <v>5386.3959999999997</v>
      </c>
    </row>
    <row r="791" spans="1:11">
      <c r="A791" t="s">
        <v>307</v>
      </c>
      <c r="B791">
        <v>414</v>
      </c>
      <c r="C791" t="s">
        <v>509</v>
      </c>
      <c r="D791" t="s">
        <v>510</v>
      </c>
      <c r="E791">
        <v>180631</v>
      </c>
      <c r="F791">
        <v>0</v>
      </c>
      <c r="G791" t="s">
        <v>310</v>
      </c>
      <c r="H791" t="s">
        <v>311</v>
      </c>
      <c r="I791">
        <v>2021</v>
      </c>
      <c r="J791" t="s">
        <v>312</v>
      </c>
      <c r="K791">
        <v>436.18900000000002</v>
      </c>
    </row>
    <row r="792" spans="1:11">
      <c r="A792" t="s">
        <v>307</v>
      </c>
      <c r="B792">
        <v>417</v>
      </c>
      <c r="C792" t="s">
        <v>391</v>
      </c>
      <c r="D792" t="s">
        <v>392</v>
      </c>
      <c r="E792">
        <v>180631</v>
      </c>
      <c r="F792">
        <v>0</v>
      </c>
      <c r="G792" t="s">
        <v>310</v>
      </c>
      <c r="H792" t="s">
        <v>311</v>
      </c>
      <c r="I792">
        <v>2021</v>
      </c>
      <c r="J792" t="s">
        <v>312</v>
      </c>
      <c r="K792">
        <v>1439.6679999999999</v>
      </c>
    </row>
    <row r="793" spans="1:11">
      <c r="A793" t="s">
        <v>307</v>
      </c>
      <c r="B793">
        <v>422</v>
      </c>
      <c r="C793" t="s">
        <v>511</v>
      </c>
      <c r="D793" t="s">
        <v>512</v>
      </c>
      <c r="E793">
        <v>180631</v>
      </c>
      <c r="F793">
        <v>0</v>
      </c>
      <c r="G793" t="s">
        <v>310</v>
      </c>
      <c r="H793" t="s">
        <v>311</v>
      </c>
      <c r="I793">
        <v>2021</v>
      </c>
      <c r="J793" t="s">
        <v>312</v>
      </c>
      <c r="K793">
        <v>10716.492</v>
      </c>
    </row>
    <row r="794" spans="1:11">
      <c r="A794" t="s">
        <v>307</v>
      </c>
      <c r="B794">
        <v>426</v>
      </c>
      <c r="C794" t="s">
        <v>573</v>
      </c>
      <c r="D794" t="s">
        <v>574</v>
      </c>
      <c r="E794">
        <v>180631</v>
      </c>
      <c r="F794">
        <v>0</v>
      </c>
      <c r="G794" t="s">
        <v>310</v>
      </c>
      <c r="H794" t="s">
        <v>311</v>
      </c>
      <c r="I794">
        <v>2021</v>
      </c>
      <c r="J794" t="s">
        <v>312</v>
      </c>
      <c r="K794">
        <v>0.28579281574999998</v>
      </c>
    </row>
    <row r="795" spans="1:11">
      <c r="A795" t="s">
        <v>307</v>
      </c>
      <c r="B795">
        <v>428</v>
      </c>
      <c r="C795" t="s">
        <v>393</v>
      </c>
      <c r="D795" t="s">
        <v>394</v>
      </c>
      <c r="E795">
        <v>180631</v>
      </c>
      <c r="F795">
        <v>0</v>
      </c>
      <c r="G795" t="s">
        <v>310</v>
      </c>
      <c r="H795" t="s">
        <v>311</v>
      </c>
      <c r="I795">
        <v>2021</v>
      </c>
      <c r="J795" t="s">
        <v>312</v>
      </c>
      <c r="K795">
        <v>11289.693873</v>
      </c>
    </row>
    <row r="796" spans="1:11">
      <c r="A796" t="s">
        <v>307</v>
      </c>
      <c r="B796">
        <v>440</v>
      </c>
      <c r="C796" t="s">
        <v>395</v>
      </c>
      <c r="D796" t="s">
        <v>396</v>
      </c>
      <c r="E796">
        <v>180631</v>
      </c>
      <c r="F796">
        <v>0</v>
      </c>
      <c r="G796" t="s">
        <v>310</v>
      </c>
      <c r="H796" t="s">
        <v>311</v>
      </c>
      <c r="I796">
        <v>2021</v>
      </c>
      <c r="J796" t="s">
        <v>312</v>
      </c>
      <c r="K796">
        <v>39794.173999999999</v>
      </c>
    </row>
    <row r="797" spans="1:11">
      <c r="A797" t="s">
        <v>307</v>
      </c>
      <c r="B797">
        <v>442</v>
      </c>
      <c r="C797" t="s">
        <v>397</v>
      </c>
      <c r="D797" t="s">
        <v>398</v>
      </c>
      <c r="E797">
        <v>180631</v>
      </c>
      <c r="F797">
        <v>0</v>
      </c>
      <c r="G797" t="s">
        <v>310</v>
      </c>
      <c r="H797" t="s">
        <v>311</v>
      </c>
      <c r="I797">
        <v>2021</v>
      </c>
      <c r="J797" t="s">
        <v>312</v>
      </c>
      <c r="K797">
        <v>1391.9447052197399</v>
      </c>
    </row>
    <row r="798" spans="1:11">
      <c r="A798" t="s">
        <v>307</v>
      </c>
      <c r="B798">
        <v>446</v>
      </c>
      <c r="C798" t="s">
        <v>399</v>
      </c>
      <c r="D798" t="s">
        <v>400</v>
      </c>
      <c r="E798">
        <v>180631</v>
      </c>
      <c r="F798">
        <v>0</v>
      </c>
      <c r="G798" t="s">
        <v>310</v>
      </c>
      <c r="H798" t="s">
        <v>311</v>
      </c>
      <c r="I798">
        <v>2021</v>
      </c>
      <c r="J798" t="s">
        <v>312</v>
      </c>
      <c r="K798">
        <v>14.38093032974</v>
      </c>
    </row>
    <row r="799" spans="1:11">
      <c r="A799" t="s">
        <v>307</v>
      </c>
      <c r="B799">
        <v>450</v>
      </c>
      <c r="C799" t="s">
        <v>513</v>
      </c>
      <c r="D799" t="s">
        <v>514</v>
      </c>
      <c r="E799">
        <v>180631</v>
      </c>
      <c r="F799">
        <v>0</v>
      </c>
      <c r="G799" t="s">
        <v>310</v>
      </c>
      <c r="H799" t="s">
        <v>311</v>
      </c>
      <c r="I799">
        <v>2021</v>
      </c>
      <c r="J799" t="s">
        <v>312</v>
      </c>
      <c r="K799">
        <v>42.130786999999998</v>
      </c>
    </row>
    <row r="800" spans="1:11">
      <c r="A800" t="s">
        <v>307</v>
      </c>
      <c r="B800">
        <v>458</v>
      </c>
      <c r="C800" t="s">
        <v>401</v>
      </c>
      <c r="D800" t="s">
        <v>402</v>
      </c>
      <c r="E800">
        <v>180631</v>
      </c>
      <c r="F800">
        <v>0</v>
      </c>
      <c r="G800" t="s">
        <v>310</v>
      </c>
      <c r="H800" t="s">
        <v>311</v>
      </c>
      <c r="I800">
        <v>2021</v>
      </c>
      <c r="J800" t="s">
        <v>312</v>
      </c>
      <c r="K800">
        <v>33358.323050129002</v>
      </c>
    </row>
    <row r="801" spans="1:11">
      <c r="A801" t="s">
        <v>307</v>
      </c>
      <c r="B801">
        <v>470</v>
      </c>
      <c r="C801" t="s">
        <v>403</v>
      </c>
      <c r="D801" t="s">
        <v>404</v>
      </c>
      <c r="E801">
        <v>180631</v>
      </c>
      <c r="F801">
        <v>0</v>
      </c>
      <c r="G801" t="s">
        <v>310</v>
      </c>
      <c r="H801" t="s">
        <v>311</v>
      </c>
      <c r="I801">
        <v>2021</v>
      </c>
      <c r="J801" t="s">
        <v>312</v>
      </c>
      <c r="K801">
        <v>153.874514</v>
      </c>
    </row>
    <row r="802" spans="1:11">
      <c r="A802" t="s">
        <v>307</v>
      </c>
      <c r="B802">
        <v>478</v>
      </c>
      <c r="C802" t="s">
        <v>579</v>
      </c>
      <c r="D802" t="s">
        <v>580</v>
      </c>
      <c r="E802">
        <v>180631</v>
      </c>
      <c r="F802">
        <v>0</v>
      </c>
      <c r="G802" t="s">
        <v>310</v>
      </c>
      <c r="H802" t="s">
        <v>311</v>
      </c>
      <c r="I802">
        <v>2021</v>
      </c>
      <c r="J802" t="s">
        <v>312</v>
      </c>
      <c r="K802">
        <v>14.677049999999999</v>
      </c>
    </row>
    <row r="803" spans="1:11">
      <c r="A803" t="s">
        <v>307</v>
      </c>
      <c r="B803">
        <v>480</v>
      </c>
      <c r="C803" t="s">
        <v>467</v>
      </c>
      <c r="D803" t="s">
        <v>468</v>
      </c>
      <c r="E803">
        <v>180631</v>
      </c>
      <c r="F803">
        <v>0</v>
      </c>
      <c r="G803" t="s">
        <v>310</v>
      </c>
      <c r="H803" t="s">
        <v>311</v>
      </c>
      <c r="I803">
        <v>2021</v>
      </c>
      <c r="J803" t="s">
        <v>312</v>
      </c>
      <c r="K803">
        <v>17.150933235059998</v>
      </c>
    </row>
    <row r="804" spans="1:11">
      <c r="A804" t="s">
        <v>307</v>
      </c>
      <c r="B804">
        <v>484</v>
      </c>
      <c r="C804" t="s">
        <v>405</v>
      </c>
      <c r="D804" t="s">
        <v>406</v>
      </c>
      <c r="E804">
        <v>180631</v>
      </c>
      <c r="F804">
        <v>0</v>
      </c>
      <c r="G804" t="s">
        <v>310</v>
      </c>
      <c r="H804" t="s">
        <v>311</v>
      </c>
      <c r="I804">
        <v>2021</v>
      </c>
      <c r="J804" t="s">
        <v>312</v>
      </c>
      <c r="K804">
        <v>9013.8950000000004</v>
      </c>
    </row>
    <row r="805" spans="1:11">
      <c r="A805" t="s">
        <v>307</v>
      </c>
      <c r="B805">
        <v>490</v>
      </c>
      <c r="C805" t="s">
        <v>515</v>
      </c>
      <c r="D805" t="s">
        <v>516</v>
      </c>
      <c r="E805">
        <v>180631</v>
      </c>
      <c r="F805">
        <v>0</v>
      </c>
      <c r="G805" t="s">
        <v>310</v>
      </c>
      <c r="H805" t="s">
        <v>311</v>
      </c>
      <c r="I805">
        <v>2021</v>
      </c>
      <c r="J805" t="s">
        <v>312</v>
      </c>
      <c r="K805">
        <v>1164.67578488558</v>
      </c>
    </row>
    <row r="806" spans="1:11">
      <c r="A806" t="s">
        <v>307</v>
      </c>
      <c r="B806">
        <v>498</v>
      </c>
      <c r="C806" t="s">
        <v>407</v>
      </c>
      <c r="D806" t="s">
        <v>408</v>
      </c>
      <c r="E806">
        <v>180631</v>
      </c>
      <c r="F806">
        <v>0</v>
      </c>
      <c r="G806" t="s">
        <v>310</v>
      </c>
      <c r="H806" t="s">
        <v>311</v>
      </c>
      <c r="I806">
        <v>2021</v>
      </c>
      <c r="J806" t="s">
        <v>312</v>
      </c>
      <c r="K806">
        <v>157.84200000000001</v>
      </c>
    </row>
    <row r="807" spans="1:11">
      <c r="A807" t="s">
        <v>307</v>
      </c>
      <c r="B807">
        <v>499</v>
      </c>
      <c r="C807" t="s">
        <v>409</v>
      </c>
      <c r="D807" t="s">
        <v>410</v>
      </c>
      <c r="E807">
        <v>180631</v>
      </c>
      <c r="F807">
        <v>0</v>
      </c>
      <c r="G807" t="s">
        <v>310</v>
      </c>
      <c r="H807" t="s">
        <v>311</v>
      </c>
      <c r="I807">
        <v>2021</v>
      </c>
      <c r="J807" t="s">
        <v>312</v>
      </c>
      <c r="K807">
        <v>17.880079213919998</v>
      </c>
    </row>
    <row r="808" spans="1:11">
      <c r="A808" t="s">
        <v>307</v>
      </c>
      <c r="B808">
        <v>504</v>
      </c>
      <c r="C808" t="s">
        <v>517</v>
      </c>
      <c r="D808" t="s">
        <v>518</v>
      </c>
      <c r="E808">
        <v>180631</v>
      </c>
      <c r="F808">
        <v>0</v>
      </c>
      <c r="G808" t="s">
        <v>310</v>
      </c>
      <c r="H808" t="s">
        <v>311</v>
      </c>
      <c r="I808">
        <v>2021</v>
      </c>
      <c r="J808" t="s">
        <v>312</v>
      </c>
      <c r="K808">
        <v>188.14439757017999</v>
      </c>
    </row>
    <row r="809" spans="1:11">
      <c r="A809" t="s">
        <v>307</v>
      </c>
      <c r="B809">
        <v>508</v>
      </c>
      <c r="C809" t="s">
        <v>559</v>
      </c>
      <c r="D809" t="s">
        <v>560</v>
      </c>
      <c r="E809">
        <v>180631</v>
      </c>
      <c r="F809">
        <v>0</v>
      </c>
      <c r="G809" t="s">
        <v>310</v>
      </c>
      <c r="H809" t="s">
        <v>311</v>
      </c>
      <c r="I809">
        <v>2021</v>
      </c>
      <c r="J809" t="s">
        <v>312</v>
      </c>
      <c r="K809">
        <v>371.115273</v>
      </c>
    </row>
    <row r="810" spans="1:11">
      <c r="A810" t="s">
        <v>307</v>
      </c>
      <c r="B810">
        <v>512</v>
      </c>
      <c r="C810" t="s">
        <v>519</v>
      </c>
      <c r="D810" t="s">
        <v>520</v>
      </c>
      <c r="E810">
        <v>180631</v>
      </c>
      <c r="F810">
        <v>0</v>
      </c>
      <c r="G810" t="s">
        <v>310</v>
      </c>
      <c r="H810" t="s">
        <v>311</v>
      </c>
      <c r="I810">
        <v>2021</v>
      </c>
      <c r="J810" t="s">
        <v>312</v>
      </c>
      <c r="K810">
        <v>5234.6917990000002</v>
      </c>
    </row>
    <row r="811" spans="1:11">
      <c r="A811" t="s">
        <v>307</v>
      </c>
      <c r="B811">
        <v>516</v>
      </c>
      <c r="C811" t="s">
        <v>411</v>
      </c>
      <c r="D811" t="s">
        <v>412</v>
      </c>
      <c r="E811">
        <v>180631</v>
      </c>
      <c r="F811">
        <v>0</v>
      </c>
      <c r="G811" t="s">
        <v>310</v>
      </c>
      <c r="H811" t="s">
        <v>311</v>
      </c>
      <c r="I811">
        <v>2021</v>
      </c>
      <c r="J811" t="s">
        <v>312</v>
      </c>
      <c r="K811">
        <v>7.2146860000000004</v>
      </c>
    </row>
    <row r="812" spans="1:11">
      <c r="A812" t="s">
        <v>307</v>
      </c>
      <c r="B812">
        <v>528</v>
      </c>
      <c r="C812" t="s">
        <v>413</v>
      </c>
      <c r="D812" t="s">
        <v>414</v>
      </c>
      <c r="E812">
        <v>180631</v>
      </c>
      <c r="F812">
        <v>0</v>
      </c>
      <c r="G812" t="s">
        <v>310</v>
      </c>
      <c r="H812" t="s">
        <v>311</v>
      </c>
      <c r="I812">
        <v>2021</v>
      </c>
      <c r="J812" t="s">
        <v>312</v>
      </c>
      <c r="K812">
        <v>838735.97265162796</v>
      </c>
    </row>
    <row r="813" spans="1:11">
      <c r="A813" t="s">
        <v>307</v>
      </c>
      <c r="B813">
        <v>554</v>
      </c>
      <c r="C813" t="s">
        <v>415</v>
      </c>
      <c r="D813" t="s">
        <v>416</v>
      </c>
      <c r="E813">
        <v>180631</v>
      </c>
      <c r="F813">
        <v>0</v>
      </c>
      <c r="G813" t="s">
        <v>310</v>
      </c>
      <c r="H813" t="s">
        <v>311</v>
      </c>
      <c r="I813">
        <v>2021</v>
      </c>
      <c r="J813" t="s">
        <v>312</v>
      </c>
      <c r="K813">
        <v>8452.2103208906992</v>
      </c>
    </row>
    <row r="814" spans="1:11">
      <c r="A814" t="s">
        <v>307</v>
      </c>
      <c r="B814">
        <v>558</v>
      </c>
      <c r="C814" t="s">
        <v>521</v>
      </c>
      <c r="D814" t="s">
        <v>522</v>
      </c>
      <c r="E814">
        <v>180631</v>
      </c>
      <c r="F814">
        <v>0</v>
      </c>
      <c r="G814" t="s">
        <v>310</v>
      </c>
      <c r="H814" t="s">
        <v>311</v>
      </c>
      <c r="I814">
        <v>2021</v>
      </c>
      <c r="J814" t="s">
        <v>312</v>
      </c>
      <c r="K814">
        <v>12.24741</v>
      </c>
    </row>
    <row r="815" spans="1:11">
      <c r="A815" t="s">
        <v>307</v>
      </c>
      <c r="B815">
        <v>579</v>
      </c>
      <c r="C815" t="s">
        <v>417</v>
      </c>
      <c r="D815" t="s">
        <v>418</v>
      </c>
      <c r="E815">
        <v>180631</v>
      </c>
      <c r="F815">
        <v>0</v>
      </c>
      <c r="G815" t="s">
        <v>310</v>
      </c>
      <c r="H815" t="s">
        <v>311</v>
      </c>
      <c r="I815">
        <v>2021</v>
      </c>
      <c r="J815" t="s">
        <v>312</v>
      </c>
      <c r="K815">
        <v>1109.5835340000001</v>
      </c>
    </row>
    <row r="816" spans="1:11">
      <c r="A816" t="s">
        <v>307</v>
      </c>
      <c r="B816">
        <v>586</v>
      </c>
      <c r="C816" t="s">
        <v>419</v>
      </c>
      <c r="D816" t="s">
        <v>420</v>
      </c>
      <c r="E816">
        <v>180631</v>
      </c>
      <c r="F816">
        <v>0</v>
      </c>
      <c r="G816" t="s">
        <v>310</v>
      </c>
      <c r="H816" t="s">
        <v>311</v>
      </c>
      <c r="I816">
        <v>2021</v>
      </c>
      <c r="J816" t="s">
        <v>312</v>
      </c>
      <c r="K816">
        <v>0.7472334665</v>
      </c>
    </row>
    <row r="817" spans="1:11">
      <c r="A817" t="s">
        <v>307</v>
      </c>
      <c r="B817">
        <v>591</v>
      </c>
      <c r="C817" t="s">
        <v>421</v>
      </c>
      <c r="D817" t="s">
        <v>422</v>
      </c>
      <c r="E817">
        <v>180631</v>
      </c>
      <c r="F817">
        <v>0</v>
      </c>
      <c r="G817" t="s">
        <v>310</v>
      </c>
      <c r="H817" t="s">
        <v>311</v>
      </c>
      <c r="I817">
        <v>2021</v>
      </c>
      <c r="J817" t="s">
        <v>312</v>
      </c>
      <c r="K817">
        <v>44.985999999999997</v>
      </c>
    </row>
    <row r="818" spans="1:11">
      <c r="A818" t="s">
        <v>307</v>
      </c>
      <c r="B818">
        <v>600</v>
      </c>
      <c r="C818" t="s">
        <v>423</v>
      </c>
      <c r="D818" t="s">
        <v>424</v>
      </c>
      <c r="E818">
        <v>180631</v>
      </c>
      <c r="F818">
        <v>0</v>
      </c>
      <c r="G818" t="s">
        <v>310</v>
      </c>
      <c r="H818" t="s">
        <v>311</v>
      </c>
      <c r="I818">
        <v>2021</v>
      </c>
      <c r="J818" t="s">
        <v>312</v>
      </c>
      <c r="K818">
        <v>18.602</v>
      </c>
    </row>
    <row r="819" spans="1:11">
      <c r="A819" t="s">
        <v>307</v>
      </c>
      <c r="B819">
        <v>604</v>
      </c>
      <c r="C819" t="s">
        <v>523</v>
      </c>
      <c r="D819" t="s">
        <v>524</v>
      </c>
      <c r="E819">
        <v>180631</v>
      </c>
      <c r="F819">
        <v>0</v>
      </c>
      <c r="G819" t="s">
        <v>310</v>
      </c>
      <c r="H819" t="s">
        <v>311</v>
      </c>
      <c r="I819">
        <v>2021</v>
      </c>
      <c r="J819" t="s">
        <v>312</v>
      </c>
      <c r="K819">
        <v>862.53088000000002</v>
      </c>
    </row>
    <row r="820" spans="1:11">
      <c r="A820" t="s">
        <v>307</v>
      </c>
      <c r="B820">
        <v>608</v>
      </c>
      <c r="C820" t="s">
        <v>425</v>
      </c>
      <c r="D820" t="s">
        <v>426</v>
      </c>
      <c r="E820">
        <v>180631</v>
      </c>
      <c r="F820">
        <v>0</v>
      </c>
      <c r="G820" t="s">
        <v>310</v>
      </c>
      <c r="H820" t="s">
        <v>311</v>
      </c>
      <c r="I820">
        <v>2021</v>
      </c>
      <c r="J820" t="s">
        <v>312</v>
      </c>
      <c r="K820">
        <v>456.529</v>
      </c>
    </row>
    <row r="821" spans="1:11">
      <c r="A821" t="s">
        <v>307</v>
      </c>
      <c r="B821">
        <v>616</v>
      </c>
      <c r="C821" t="s">
        <v>427</v>
      </c>
      <c r="D821" t="s">
        <v>428</v>
      </c>
      <c r="E821">
        <v>180631</v>
      </c>
      <c r="F821">
        <v>0</v>
      </c>
      <c r="G821" t="s">
        <v>310</v>
      </c>
      <c r="H821" t="s">
        <v>311</v>
      </c>
      <c r="I821">
        <v>2021</v>
      </c>
      <c r="J821" t="s">
        <v>312</v>
      </c>
      <c r="K821">
        <v>262060.022</v>
      </c>
    </row>
    <row r="822" spans="1:11">
      <c r="A822" t="s">
        <v>307</v>
      </c>
      <c r="B822">
        <v>620</v>
      </c>
      <c r="C822" t="s">
        <v>429</v>
      </c>
      <c r="D822" t="s">
        <v>430</v>
      </c>
      <c r="E822">
        <v>180631</v>
      </c>
      <c r="F822">
        <v>0</v>
      </c>
      <c r="G822" t="s">
        <v>310</v>
      </c>
      <c r="H822" t="s">
        <v>311</v>
      </c>
      <c r="I822">
        <v>2021</v>
      </c>
      <c r="J822" t="s">
        <v>312</v>
      </c>
      <c r="K822">
        <v>4751.98090078932</v>
      </c>
    </row>
    <row r="823" spans="1:11">
      <c r="A823" t="s">
        <v>307</v>
      </c>
      <c r="B823">
        <v>642</v>
      </c>
      <c r="C823" t="s">
        <v>431</v>
      </c>
      <c r="D823" t="s">
        <v>432</v>
      </c>
      <c r="E823">
        <v>180631</v>
      </c>
      <c r="F823">
        <v>0</v>
      </c>
      <c r="G823" t="s">
        <v>310</v>
      </c>
      <c r="H823" t="s">
        <v>311</v>
      </c>
      <c r="I823">
        <v>2021</v>
      </c>
      <c r="J823" t="s">
        <v>312</v>
      </c>
      <c r="K823">
        <v>28374.708070000001</v>
      </c>
    </row>
    <row r="824" spans="1:11">
      <c r="A824" t="s">
        <v>307</v>
      </c>
      <c r="B824">
        <v>643</v>
      </c>
      <c r="C824" t="s">
        <v>575</v>
      </c>
      <c r="D824" t="s">
        <v>576</v>
      </c>
      <c r="E824">
        <v>180631</v>
      </c>
      <c r="F824">
        <v>0</v>
      </c>
      <c r="G824" t="s">
        <v>310</v>
      </c>
      <c r="H824" t="s">
        <v>311</v>
      </c>
      <c r="I824">
        <v>2021</v>
      </c>
      <c r="J824" t="s">
        <v>312</v>
      </c>
      <c r="K824">
        <v>169089.05168100001</v>
      </c>
    </row>
    <row r="825" spans="1:11">
      <c r="A825" t="s">
        <v>307</v>
      </c>
      <c r="B825">
        <v>682</v>
      </c>
      <c r="C825" t="s">
        <v>527</v>
      </c>
      <c r="D825" t="s">
        <v>528</v>
      </c>
      <c r="E825">
        <v>180631</v>
      </c>
      <c r="F825">
        <v>0</v>
      </c>
      <c r="G825" t="s">
        <v>310</v>
      </c>
      <c r="H825" t="s">
        <v>311</v>
      </c>
      <c r="I825">
        <v>2021</v>
      </c>
      <c r="J825" t="s">
        <v>312</v>
      </c>
      <c r="K825">
        <v>1865.5466200000001</v>
      </c>
    </row>
    <row r="826" spans="1:11">
      <c r="A826" t="s">
        <v>307</v>
      </c>
      <c r="B826">
        <v>686</v>
      </c>
      <c r="C826" t="s">
        <v>529</v>
      </c>
      <c r="D826" t="s">
        <v>530</v>
      </c>
      <c r="E826">
        <v>180631</v>
      </c>
      <c r="F826">
        <v>0</v>
      </c>
      <c r="G826" t="s">
        <v>310</v>
      </c>
      <c r="H826" t="s">
        <v>311</v>
      </c>
      <c r="I826">
        <v>2021</v>
      </c>
      <c r="J826" t="s">
        <v>312</v>
      </c>
      <c r="K826">
        <v>66.651933457599995</v>
      </c>
    </row>
    <row r="827" spans="1:11">
      <c r="A827" t="s">
        <v>307</v>
      </c>
      <c r="B827">
        <v>688</v>
      </c>
      <c r="C827" t="s">
        <v>531</v>
      </c>
      <c r="D827" t="s">
        <v>532</v>
      </c>
      <c r="E827">
        <v>180631</v>
      </c>
      <c r="F827">
        <v>0</v>
      </c>
      <c r="G827" t="s">
        <v>310</v>
      </c>
      <c r="H827" t="s">
        <v>311</v>
      </c>
      <c r="I827">
        <v>2021</v>
      </c>
      <c r="J827" t="s">
        <v>312</v>
      </c>
      <c r="K827">
        <v>10750.808999999999</v>
      </c>
    </row>
    <row r="828" spans="1:11">
      <c r="A828" t="s">
        <v>307</v>
      </c>
      <c r="B828">
        <v>699</v>
      </c>
      <c r="C828" t="s">
        <v>433</v>
      </c>
      <c r="D828" t="s">
        <v>434</v>
      </c>
      <c r="E828">
        <v>180631</v>
      </c>
      <c r="F828">
        <v>0</v>
      </c>
      <c r="G828" t="s">
        <v>310</v>
      </c>
      <c r="H828" t="s">
        <v>311</v>
      </c>
      <c r="I828">
        <v>2021</v>
      </c>
      <c r="J828" t="s">
        <v>312</v>
      </c>
      <c r="K828">
        <v>5662.3267615221002</v>
      </c>
    </row>
    <row r="829" spans="1:11">
      <c r="A829" t="s">
        <v>307</v>
      </c>
      <c r="B829">
        <v>702</v>
      </c>
      <c r="C829" t="s">
        <v>533</v>
      </c>
      <c r="D829" t="s">
        <v>534</v>
      </c>
      <c r="E829">
        <v>180631</v>
      </c>
      <c r="F829">
        <v>0</v>
      </c>
      <c r="G829" t="s">
        <v>310</v>
      </c>
      <c r="H829" t="s">
        <v>311</v>
      </c>
      <c r="I829">
        <v>2021</v>
      </c>
      <c r="J829" t="s">
        <v>312</v>
      </c>
      <c r="K829">
        <v>35628.114034999999</v>
      </c>
    </row>
    <row r="830" spans="1:11">
      <c r="A830" t="s">
        <v>307</v>
      </c>
      <c r="B830">
        <v>703</v>
      </c>
      <c r="C830" t="s">
        <v>435</v>
      </c>
      <c r="D830" t="s">
        <v>436</v>
      </c>
      <c r="E830">
        <v>180631</v>
      </c>
      <c r="F830">
        <v>0</v>
      </c>
      <c r="G830" t="s">
        <v>310</v>
      </c>
      <c r="H830" t="s">
        <v>311</v>
      </c>
      <c r="I830">
        <v>2021</v>
      </c>
      <c r="J830" t="s">
        <v>312</v>
      </c>
      <c r="K830">
        <v>35600.797939999997</v>
      </c>
    </row>
    <row r="831" spans="1:11">
      <c r="A831" t="s">
        <v>307</v>
      </c>
      <c r="B831">
        <v>704</v>
      </c>
      <c r="C831" t="s">
        <v>535</v>
      </c>
      <c r="D831" t="s">
        <v>536</v>
      </c>
      <c r="E831">
        <v>180631</v>
      </c>
      <c r="F831">
        <v>0</v>
      </c>
      <c r="G831" t="s">
        <v>310</v>
      </c>
      <c r="H831" t="s">
        <v>311</v>
      </c>
      <c r="I831">
        <v>2021</v>
      </c>
      <c r="J831" t="s">
        <v>312</v>
      </c>
      <c r="K831">
        <v>94.643884400000005</v>
      </c>
    </row>
    <row r="832" spans="1:11">
      <c r="A832" t="s">
        <v>307</v>
      </c>
      <c r="B832">
        <v>705</v>
      </c>
      <c r="C832" t="s">
        <v>437</v>
      </c>
      <c r="D832" t="s">
        <v>438</v>
      </c>
      <c r="E832">
        <v>180631</v>
      </c>
      <c r="F832">
        <v>0</v>
      </c>
      <c r="G832" t="s">
        <v>310</v>
      </c>
      <c r="H832" t="s">
        <v>311</v>
      </c>
      <c r="I832">
        <v>2021</v>
      </c>
      <c r="J832" t="s">
        <v>312</v>
      </c>
      <c r="K832">
        <v>3785.6758970000001</v>
      </c>
    </row>
    <row r="833" spans="1:11">
      <c r="A833" t="s">
        <v>307</v>
      </c>
      <c r="B833">
        <v>710</v>
      </c>
      <c r="C833" t="s">
        <v>439</v>
      </c>
      <c r="D833" t="s">
        <v>440</v>
      </c>
      <c r="E833">
        <v>180631</v>
      </c>
      <c r="F833">
        <v>0</v>
      </c>
      <c r="G833" t="s">
        <v>310</v>
      </c>
      <c r="H833" t="s">
        <v>311</v>
      </c>
      <c r="I833">
        <v>2021</v>
      </c>
      <c r="J833" t="s">
        <v>312</v>
      </c>
      <c r="K833">
        <v>13548.3506818107</v>
      </c>
    </row>
    <row r="834" spans="1:11">
      <c r="A834" t="s">
        <v>307</v>
      </c>
      <c r="B834">
        <v>724</v>
      </c>
      <c r="C834" t="s">
        <v>441</v>
      </c>
      <c r="D834" t="s">
        <v>442</v>
      </c>
      <c r="E834">
        <v>180631</v>
      </c>
      <c r="F834">
        <v>0</v>
      </c>
      <c r="G834" t="s">
        <v>310</v>
      </c>
      <c r="H834" t="s">
        <v>311</v>
      </c>
      <c r="I834">
        <v>2021</v>
      </c>
      <c r="J834" t="s">
        <v>312</v>
      </c>
      <c r="K834">
        <v>62582.731284183101</v>
      </c>
    </row>
    <row r="835" spans="1:11">
      <c r="A835" t="s">
        <v>307</v>
      </c>
      <c r="B835">
        <v>748</v>
      </c>
      <c r="C835" t="s">
        <v>537</v>
      </c>
      <c r="D835" t="s">
        <v>538</v>
      </c>
      <c r="E835">
        <v>180631</v>
      </c>
      <c r="F835">
        <v>0</v>
      </c>
      <c r="G835" t="s">
        <v>310</v>
      </c>
      <c r="H835" t="s">
        <v>311</v>
      </c>
      <c r="I835">
        <v>2021</v>
      </c>
      <c r="J835" t="s">
        <v>312</v>
      </c>
      <c r="K835">
        <v>7.8630000000000005E-2</v>
      </c>
    </row>
    <row r="836" spans="1:11">
      <c r="A836" t="s">
        <v>307</v>
      </c>
      <c r="B836">
        <v>752</v>
      </c>
      <c r="C836" t="s">
        <v>443</v>
      </c>
      <c r="D836" t="s">
        <v>444</v>
      </c>
      <c r="E836">
        <v>180631</v>
      </c>
      <c r="F836">
        <v>0</v>
      </c>
      <c r="G836" t="s">
        <v>310</v>
      </c>
      <c r="H836" t="s">
        <v>311</v>
      </c>
      <c r="I836">
        <v>2021</v>
      </c>
      <c r="J836" t="s">
        <v>312</v>
      </c>
      <c r="K836">
        <v>98536.163520999995</v>
      </c>
    </row>
    <row r="837" spans="1:11">
      <c r="A837" t="s">
        <v>307</v>
      </c>
      <c r="B837">
        <v>757</v>
      </c>
      <c r="C837" t="s">
        <v>445</v>
      </c>
      <c r="D837" t="s">
        <v>446</v>
      </c>
      <c r="E837">
        <v>180631</v>
      </c>
      <c r="F837">
        <v>0</v>
      </c>
      <c r="G837" t="s">
        <v>310</v>
      </c>
      <c r="H837" t="s">
        <v>311</v>
      </c>
      <c r="I837">
        <v>2021</v>
      </c>
      <c r="J837" t="s">
        <v>312</v>
      </c>
      <c r="K837">
        <v>46878.034954123301</v>
      </c>
    </row>
    <row r="838" spans="1:11">
      <c r="A838" t="s">
        <v>307</v>
      </c>
      <c r="B838">
        <v>764</v>
      </c>
      <c r="C838" t="s">
        <v>447</v>
      </c>
      <c r="D838" t="s">
        <v>448</v>
      </c>
      <c r="E838">
        <v>180631</v>
      </c>
      <c r="F838">
        <v>0</v>
      </c>
      <c r="G838" t="s">
        <v>310</v>
      </c>
      <c r="H838" t="s">
        <v>311</v>
      </c>
      <c r="I838">
        <v>2021</v>
      </c>
      <c r="J838" t="s">
        <v>312</v>
      </c>
      <c r="K838">
        <v>803.175881</v>
      </c>
    </row>
    <row r="839" spans="1:11">
      <c r="A839" t="s">
        <v>307</v>
      </c>
      <c r="B839">
        <v>768</v>
      </c>
      <c r="C839" t="s">
        <v>449</v>
      </c>
      <c r="D839" t="s">
        <v>450</v>
      </c>
      <c r="E839">
        <v>180631</v>
      </c>
      <c r="F839">
        <v>0</v>
      </c>
      <c r="G839" t="s">
        <v>310</v>
      </c>
      <c r="H839" t="s">
        <v>311</v>
      </c>
      <c r="I839">
        <v>2021</v>
      </c>
      <c r="J839" t="s">
        <v>312</v>
      </c>
      <c r="K839">
        <v>63.852110000000003</v>
      </c>
    </row>
    <row r="840" spans="1:11">
      <c r="A840" t="s">
        <v>307</v>
      </c>
      <c r="B840">
        <v>784</v>
      </c>
      <c r="C840" t="s">
        <v>539</v>
      </c>
      <c r="D840" t="s">
        <v>540</v>
      </c>
      <c r="E840">
        <v>180631</v>
      </c>
      <c r="F840">
        <v>0</v>
      </c>
      <c r="G840" t="s">
        <v>310</v>
      </c>
      <c r="H840" t="s">
        <v>311</v>
      </c>
      <c r="I840">
        <v>2021</v>
      </c>
      <c r="J840" t="s">
        <v>312</v>
      </c>
      <c r="K840">
        <v>133645.83426930101</v>
      </c>
    </row>
    <row r="841" spans="1:11">
      <c r="A841" t="s">
        <v>307</v>
      </c>
      <c r="B841">
        <v>788</v>
      </c>
      <c r="C841" t="s">
        <v>541</v>
      </c>
      <c r="D841" t="s">
        <v>542</v>
      </c>
      <c r="E841">
        <v>180631</v>
      </c>
      <c r="F841">
        <v>0</v>
      </c>
      <c r="G841" t="s">
        <v>310</v>
      </c>
      <c r="H841" t="s">
        <v>311</v>
      </c>
      <c r="I841">
        <v>2021</v>
      </c>
      <c r="J841" t="s">
        <v>312</v>
      </c>
      <c r="K841">
        <v>3247.9538944884698</v>
      </c>
    </row>
    <row r="842" spans="1:11">
      <c r="A842" t="s">
        <v>307</v>
      </c>
      <c r="B842">
        <v>792</v>
      </c>
      <c r="C842" t="s">
        <v>451</v>
      </c>
      <c r="D842" t="s">
        <v>452</v>
      </c>
      <c r="E842">
        <v>180631</v>
      </c>
      <c r="F842">
        <v>0</v>
      </c>
      <c r="G842" t="s">
        <v>310</v>
      </c>
      <c r="H842" t="s">
        <v>311</v>
      </c>
      <c r="I842">
        <v>2021</v>
      </c>
      <c r="J842" t="s">
        <v>312</v>
      </c>
      <c r="K842">
        <v>146090.86900000001</v>
      </c>
    </row>
    <row r="843" spans="1:11">
      <c r="A843" t="s">
        <v>307</v>
      </c>
      <c r="B843">
        <v>800</v>
      </c>
      <c r="C843" t="s">
        <v>543</v>
      </c>
      <c r="D843" t="s">
        <v>544</v>
      </c>
      <c r="E843">
        <v>180631</v>
      </c>
      <c r="F843">
        <v>0</v>
      </c>
      <c r="G843" t="s">
        <v>310</v>
      </c>
      <c r="H843" t="s">
        <v>311</v>
      </c>
      <c r="I843">
        <v>2021</v>
      </c>
      <c r="J843" t="s">
        <v>312</v>
      </c>
      <c r="K843">
        <v>30.54092</v>
      </c>
    </row>
    <row r="844" spans="1:11">
      <c r="A844" t="s">
        <v>307</v>
      </c>
      <c r="B844">
        <v>804</v>
      </c>
      <c r="C844" t="s">
        <v>453</v>
      </c>
      <c r="D844" t="s">
        <v>454</v>
      </c>
      <c r="E844">
        <v>180631</v>
      </c>
      <c r="F844">
        <v>0</v>
      </c>
      <c r="G844" t="s">
        <v>310</v>
      </c>
      <c r="H844" t="s">
        <v>311</v>
      </c>
      <c r="I844">
        <v>2021</v>
      </c>
      <c r="J844" t="s">
        <v>312</v>
      </c>
      <c r="K844">
        <v>31519.41131</v>
      </c>
    </row>
    <row r="845" spans="1:11">
      <c r="A845" t="s">
        <v>307</v>
      </c>
      <c r="B845">
        <v>807</v>
      </c>
      <c r="C845" t="s">
        <v>455</v>
      </c>
      <c r="D845" t="s">
        <v>456</v>
      </c>
      <c r="E845">
        <v>180631</v>
      </c>
      <c r="F845">
        <v>0</v>
      </c>
      <c r="G845" t="s">
        <v>310</v>
      </c>
      <c r="H845" t="s">
        <v>311</v>
      </c>
      <c r="I845">
        <v>2021</v>
      </c>
      <c r="J845" t="s">
        <v>312</v>
      </c>
      <c r="K845">
        <v>2711.9768399999998</v>
      </c>
    </row>
    <row r="846" spans="1:11">
      <c r="A846" t="s">
        <v>307</v>
      </c>
      <c r="B846">
        <v>826</v>
      </c>
      <c r="C846" t="s">
        <v>459</v>
      </c>
      <c r="D846" t="s">
        <v>460</v>
      </c>
      <c r="E846">
        <v>180631</v>
      </c>
      <c r="F846">
        <v>0</v>
      </c>
      <c r="G846" t="s">
        <v>310</v>
      </c>
      <c r="H846" t="s">
        <v>311</v>
      </c>
      <c r="I846">
        <v>2021</v>
      </c>
      <c r="J846" t="s">
        <v>312</v>
      </c>
      <c r="K846">
        <v>142668.69647087401</v>
      </c>
    </row>
    <row r="847" spans="1:11">
      <c r="A847" t="s">
        <v>307</v>
      </c>
      <c r="B847">
        <v>834</v>
      </c>
      <c r="C847" t="s">
        <v>581</v>
      </c>
      <c r="D847" t="s">
        <v>582</v>
      </c>
      <c r="E847">
        <v>180631</v>
      </c>
      <c r="F847">
        <v>0</v>
      </c>
      <c r="G847" t="s">
        <v>310</v>
      </c>
      <c r="H847" t="s">
        <v>311</v>
      </c>
      <c r="I847">
        <v>2021</v>
      </c>
      <c r="J847" t="s">
        <v>312</v>
      </c>
      <c r="K847">
        <v>22.958269999999999</v>
      </c>
    </row>
    <row r="848" spans="1:11">
      <c r="A848" t="s">
        <v>307</v>
      </c>
      <c r="B848">
        <v>842</v>
      </c>
      <c r="C848" t="s">
        <v>461</v>
      </c>
      <c r="D848" t="s">
        <v>462</v>
      </c>
      <c r="E848">
        <v>180631</v>
      </c>
      <c r="F848">
        <v>0</v>
      </c>
      <c r="G848" t="s">
        <v>310</v>
      </c>
      <c r="H848" t="s">
        <v>311</v>
      </c>
      <c r="I848">
        <v>2021</v>
      </c>
      <c r="J848" t="s">
        <v>312</v>
      </c>
      <c r="K848">
        <v>140969.77299999999</v>
      </c>
    </row>
    <row r="849" spans="1:11">
      <c r="A849" t="s">
        <v>307</v>
      </c>
      <c r="B849">
        <v>858</v>
      </c>
      <c r="C849" t="s">
        <v>545</v>
      </c>
      <c r="D849" t="s">
        <v>546</v>
      </c>
      <c r="E849">
        <v>180631</v>
      </c>
      <c r="F849">
        <v>0</v>
      </c>
      <c r="G849" t="s">
        <v>310</v>
      </c>
      <c r="H849" t="s">
        <v>311</v>
      </c>
      <c r="I849">
        <v>2021</v>
      </c>
      <c r="J849" t="s">
        <v>312</v>
      </c>
      <c r="K849">
        <v>23.518000000000001</v>
      </c>
    </row>
    <row r="850" spans="1:11">
      <c r="A850" t="s">
        <v>307</v>
      </c>
      <c r="B850">
        <v>860</v>
      </c>
      <c r="C850" t="s">
        <v>463</v>
      </c>
      <c r="D850" t="s">
        <v>464</v>
      </c>
      <c r="E850">
        <v>180631</v>
      </c>
      <c r="F850">
        <v>0</v>
      </c>
      <c r="G850" t="s">
        <v>310</v>
      </c>
      <c r="H850" t="s">
        <v>311</v>
      </c>
      <c r="I850">
        <v>2021</v>
      </c>
      <c r="J850" t="s">
        <v>312</v>
      </c>
      <c r="K850">
        <v>814.09294</v>
      </c>
    </row>
    <row r="851" spans="1:11">
      <c r="A851" t="s">
        <v>307</v>
      </c>
      <c r="B851">
        <v>882</v>
      </c>
      <c r="C851" t="s">
        <v>549</v>
      </c>
      <c r="D851" t="s">
        <v>550</v>
      </c>
      <c r="E851">
        <v>180631</v>
      </c>
      <c r="F851">
        <v>0</v>
      </c>
      <c r="G851" t="s">
        <v>310</v>
      </c>
      <c r="H851" t="s">
        <v>311</v>
      </c>
      <c r="I851">
        <v>2021</v>
      </c>
      <c r="J851" t="s">
        <v>312</v>
      </c>
      <c r="K851">
        <v>87.566589321189198</v>
      </c>
    </row>
    <row r="852" spans="1:11">
      <c r="A852" t="s">
        <v>307</v>
      </c>
      <c r="B852">
        <v>894</v>
      </c>
      <c r="C852" t="s">
        <v>547</v>
      </c>
      <c r="D852" t="s">
        <v>548</v>
      </c>
      <c r="E852">
        <v>180631</v>
      </c>
      <c r="F852">
        <v>0</v>
      </c>
      <c r="G852" t="s">
        <v>310</v>
      </c>
      <c r="H852" t="s">
        <v>311</v>
      </c>
      <c r="I852">
        <v>2021</v>
      </c>
      <c r="J852" t="s">
        <v>312</v>
      </c>
      <c r="K852">
        <v>1.5539050000000001</v>
      </c>
    </row>
    <row r="853" spans="1:11">
      <c r="A853" t="s">
        <v>307</v>
      </c>
      <c r="B853">
        <v>8</v>
      </c>
      <c r="C853" t="s">
        <v>308</v>
      </c>
      <c r="D853" t="s">
        <v>309</v>
      </c>
      <c r="E853">
        <v>180632</v>
      </c>
      <c r="F853">
        <v>0</v>
      </c>
      <c r="G853" t="s">
        <v>310</v>
      </c>
      <c r="H853" t="s">
        <v>311</v>
      </c>
      <c r="I853">
        <v>2020</v>
      </c>
      <c r="J853" t="s">
        <v>312</v>
      </c>
      <c r="K853">
        <v>23.370680612360001</v>
      </c>
    </row>
    <row r="854" spans="1:11">
      <c r="A854" t="s">
        <v>307</v>
      </c>
      <c r="B854">
        <v>20</v>
      </c>
      <c r="C854" t="s">
        <v>473</v>
      </c>
      <c r="D854" t="s">
        <v>474</v>
      </c>
      <c r="E854">
        <v>180632</v>
      </c>
      <c r="F854">
        <v>0</v>
      </c>
      <c r="G854" t="s">
        <v>310</v>
      </c>
      <c r="H854" t="s">
        <v>311</v>
      </c>
      <c r="I854">
        <v>2020</v>
      </c>
      <c r="J854" t="s">
        <v>312</v>
      </c>
      <c r="K854">
        <v>2.8937999999999998E-2</v>
      </c>
    </row>
    <row r="855" spans="1:11">
      <c r="A855" t="s">
        <v>307</v>
      </c>
      <c r="B855">
        <v>24</v>
      </c>
      <c r="C855" t="s">
        <v>475</v>
      </c>
      <c r="D855" t="s">
        <v>476</v>
      </c>
      <c r="E855">
        <v>180632</v>
      </c>
      <c r="F855">
        <v>0</v>
      </c>
      <c r="G855" t="s">
        <v>310</v>
      </c>
      <c r="H855" t="s">
        <v>311</v>
      </c>
      <c r="I855">
        <v>2020</v>
      </c>
      <c r="J855" t="s">
        <v>312</v>
      </c>
      <c r="K855">
        <v>16.331347999999998</v>
      </c>
    </row>
    <row r="856" spans="1:11">
      <c r="A856" t="s">
        <v>307</v>
      </c>
      <c r="B856">
        <v>31</v>
      </c>
      <c r="C856" t="s">
        <v>313</v>
      </c>
      <c r="D856" t="s">
        <v>314</v>
      </c>
      <c r="E856">
        <v>180632</v>
      </c>
      <c r="F856">
        <v>0</v>
      </c>
      <c r="G856" t="s">
        <v>310</v>
      </c>
      <c r="H856" t="s">
        <v>311</v>
      </c>
      <c r="I856">
        <v>2020</v>
      </c>
      <c r="J856" t="s">
        <v>312</v>
      </c>
      <c r="K856">
        <v>30.568619999999999</v>
      </c>
    </row>
    <row r="857" spans="1:11">
      <c r="A857" t="s">
        <v>307</v>
      </c>
      <c r="B857">
        <v>32</v>
      </c>
      <c r="C857" t="s">
        <v>315</v>
      </c>
      <c r="D857" t="s">
        <v>316</v>
      </c>
      <c r="E857">
        <v>180632</v>
      </c>
      <c r="F857">
        <v>0</v>
      </c>
      <c r="G857" t="s">
        <v>310</v>
      </c>
      <c r="H857" t="s">
        <v>311</v>
      </c>
      <c r="I857">
        <v>2020</v>
      </c>
      <c r="J857" t="s">
        <v>312</v>
      </c>
      <c r="K857">
        <v>4996.0342499999997</v>
      </c>
    </row>
    <row r="858" spans="1:11">
      <c r="A858" t="s">
        <v>307</v>
      </c>
      <c r="B858">
        <v>36</v>
      </c>
      <c r="C858" t="s">
        <v>317</v>
      </c>
      <c r="D858" t="s">
        <v>318</v>
      </c>
      <c r="E858">
        <v>180632</v>
      </c>
      <c r="F858">
        <v>0</v>
      </c>
      <c r="G858" t="s">
        <v>310</v>
      </c>
      <c r="H858" t="s">
        <v>311</v>
      </c>
      <c r="I858">
        <v>2020</v>
      </c>
      <c r="J858" t="s">
        <v>312</v>
      </c>
      <c r="K858">
        <v>37010.5859050406</v>
      </c>
    </row>
    <row r="859" spans="1:11">
      <c r="A859" t="s">
        <v>307</v>
      </c>
      <c r="B859">
        <v>40</v>
      </c>
      <c r="C859" t="s">
        <v>319</v>
      </c>
      <c r="D859" t="s">
        <v>320</v>
      </c>
      <c r="E859">
        <v>180632</v>
      </c>
      <c r="F859">
        <v>0</v>
      </c>
      <c r="G859" t="s">
        <v>310</v>
      </c>
      <c r="H859" t="s">
        <v>311</v>
      </c>
      <c r="I859">
        <v>2020</v>
      </c>
      <c r="J859" t="s">
        <v>312</v>
      </c>
      <c r="K859">
        <v>158426.05369178599</v>
      </c>
    </row>
    <row r="860" spans="1:11">
      <c r="A860" t="s">
        <v>307</v>
      </c>
      <c r="B860">
        <v>48</v>
      </c>
      <c r="C860" t="s">
        <v>477</v>
      </c>
      <c r="D860" t="s">
        <v>478</v>
      </c>
      <c r="E860">
        <v>180632</v>
      </c>
      <c r="F860">
        <v>0</v>
      </c>
      <c r="G860" t="s">
        <v>310</v>
      </c>
      <c r="H860" t="s">
        <v>311</v>
      </c>
      <c r="I860">
        <v>2020</v>
      </c>
      <c r="J860" t="s">
        <v>312</v>
      </c>
      <c r="K860">
        <v>495.17984000000001</v>
      </c>
    </row>
    <row r="861" spans="1:11">
      <c r="A861" t="s">
        <v>307</v>
      </c>
      <c r="B861">
        <v>51</v>
      </c>
      <c r="C861" t="s">
        <v>321</v>
      </c>
      <c r="D861" t="s">
        <v>322</v>
      </c>
      <c r="E861">
        <v>180632</v>
      </c>
      <c r="F861">
        <v>0</v>
      </c>
      <c r="G861" t="s">
        <v>310</v>
      </c>
      <c r="H861" t="s">
        <v>311</v>
      </c>
      <c r="I861">
        <v>2020</v>
      </c>
      <c r="J861" t="s">
        <v>312</v>
      </c>
      <c r="K861">
        <v>318.82373000000001</v>
      </c>
    </row>
    <row r="862" spans="1:11">
      <c r="A862" t="s">
        <v>307</v>
      </c>
      <c r="B862">
        <v>56</v>
      </c>
      <c r="C862" t="s">
        <v>325</v>
      </c>
      <c r="D862" t="s">
        <v>326</v>
      </c>
      <c r="E862">
        <v>180632</v>
      </c>
      <c r="F862">
        <v>0</v>
      </c>
      <c r="G862" t="s">
        <v>310</v>
      </c>
      <c r="H862" t="s">
        <v>311</v>
      </c>
      <c r="I862">
        <v>2020</v>
      </c>
      <c r="J862" t="s">
        <v>312</v>
      </c>
      <c r="K862">
        <v>225846.40686799999</v>
      </c>
    </row>
    <row r="863" spans="1:11">
      <c r="A863" t="s">
        <v>307</v>
      </c>
      <c r="B863">
        <v>68</v>
      </c>
      <c r="C863" t="s">
        <v>327</v>
      </c>
      <c r="D863" t="s">
        <v>328</v>
      </c>
      <c r="E863">
        <v>180632</v>
      </c>
      <c r="F863">
        <v>0</v>
      </c>
      <c r="G863" t="s">
        <v>310</v>
      </c>
      <c r="H863" t="s">
        <v>311</v>
      </c>
      <c r="I863">
        <v>2020</v>
      </c>
      <c r="J863" t="s">
        <v>312</v>
      </c>
      <c r="K863">
        <v>90.272589999999994</v>
      </c>
    </row>
    <row r="864" spans="1:11">
      <c r="A864" t="s">
        <v>307</v>
      </c>
      <c r="B864">
        <v>70</v>
      </c>
      <c r="C864" t="s">
        <v>329</v>
      </c>
      <c r="D864" t="s">
        <v>330</v>
      </c>
      <c r="E864">
        <v>180632</v>
      </c>
      <c r="F864">
        <v>0</v>
      </c>
      <c r="G864" t="s">
        <v>310</v>
      </c>
      <c r="H864" t="s">
        <v>311</v>
      </c>
      <c r="I864">
        <v>2020</v>
      </c>
      <c r="J864" t="s">
        <v>312</v>
      </c>
      <c r="K864">
        <v>4354.4622799999997</v>
      </c>
    </row>
    <row r="865" spans="1:11">
      <c r="A865" t="s">
        <v>307</v>
      </c>
      <c r="B865">
        <v>76</v>
      </c>
      <c r="C865" t="s">
        <v>331</v>
      </c>
      <c r="D865" t="s">
        <v>332</v>
      </c>
      <c r="E865">
        <v>180632</v>
      </c>
      <c r="F865">
        <v>0</v>
      </c>
      <c r="G865" t="s">
        <v>310</v>
      </c>
      <c r="H865" t="s">
        <v>311</v>
      </c>
      <c r="I865">
        <v>2020</v>
      </c>
      <c r="J865" t="s">
        <v>312</v>
      </c>
      <c r="K865">
        <v>23032.191999999999</v>
      </c>
    </row>
    <row r="866" spans="1:11">
      <c r="A866" t="s">
        <v>307</v>
      </c>
      <c r="B866">
        <v>96</v>
      </c>
      <c r="C866" t="s">
        <v>481</v>
      </c>
      <c r="D866" t="s">
        <v>482</v>
      </c>
      <c r="E866">
        <v>180632</v>
      </c>
      <c r="F866">
        <v>0</v>
      </c>
      <c r="G866" t="s">
        <v>310</v>
      </c>
      <c r="H866" t="s">
        <v>311</v>
      </c>
      <c r="I866">
        <v>2020</v>
      </c>
      <c r="J866" t="s">
        <v>312</v>
      </c>
      <c r="K866">
        <v>53.373399999999997</v>
      </c>
    </row>
    <row r="867" spans="1:11">
      <c r="A867" t="s">
        <v>307</v>
      </c>
      <c r="B867">
        <v>97</v>
      </c>
      <c r="C867" t="s">
        <v>333</v>
      </c>
      <c r="D867" t="s">
        <v>334</v>
      </c>
      <c r="E867">
        <v>180632</v>
      </c>
      <c r="F867">
        <v>0</v>
      </c>
      <c r="G867" t="s">
        <v>310</v>
      </c>
      <c r="H867" t="s">
        <v>311</v>
      </c>
      <c r="I867">
        <v>2020</v>
      </c>
      <c r="J867" t="s">
        <v>312</v>
      </c>
      <c r="K867">
        <v>1294182.0178489999</v>
      </c>
    </row>
    <row r="868" spans="1:11">
      <c r="A868" t="s">
        <v>307</v>
      </c>
      <c r="B868">
        <v>100</v>
      </c>
      <c r="C868" t="s">
        <v>335</v>
      </c>
      <c r="D868" t="s">
        <v>336</v>
      </c>
      <c r="E868">
        <v>180632</v>
      </c>
      <c r="F868">
        <v>0</v>
      </c>
      <c r="G868" t="s">
        <v>310</v>
      </c>
      <c r="H868" t="s">
        <v>311</v>
      </c>
      <c r="I868">
        <v>2020</v>
      </c>
      <c r="J868" t="s">
        <v>312</v>
      </c>
      <c r="K868">
        <v>83166.040607672607</v>
      </c>
    </row>
    <row r="869" spans="1:11">
      <c r="A869" t="s">
        <v>307</v>
      </c>
      <c r="B869">
        <v>104</v>
      </c>
      <c r="C869" t="s">
        <v>583</v>
      </c>
      <c r="D869" t="s">
        <v>584</v>
      </c>
      <c r="E869">
        <v>180632</v>
      </c>
      <c r="F869">
        <v>0</v>
      </c>
      <c r="G869" t="s">
        <v>310</v>
      </c>
      <c r="H869" t="s">
        <v>311</v>
      </c>
      <c r="I869">
        <v>2020</v>
      </c>
      <c r="J869" t="s">
        <v>312</v>
      </c>
      <c r="K869">
        <v>2.1510799999999999</v>
      </c>
    </row>
    <row r="870" spans="1:11">
      <c r="A870" t="s">
        <v>307</v>
      </c>
      <c r="B870">
        <v>112</v>
      </c>
      <c r="C870" t="s">
        <v>569</v>
      </c>
      <c r="D870" t="s">
        <v>570</v>
      </c>
      <c r="E870">
        <v>180632</v>
      </c>
      <c r="F870">
        <v>0</v>
      </c>
      <c r="G870" t="s">
        <v>310</v>
      </c>
      <c r="H870" t="s">
        <v>311</v>
      </c>
      <c r="I870">
        <v>2020</v>
      </c>
      <c r="J870" t="s">
        <v>312</v>
      </c>
      <c r="K870">
        <v>15832.5</v>
      </c>
    </row>
    <row r="871" spans="1:11">
      <c r="A871" t="s">
        <v>307</v>
      </c>
      <c r="B871">
        <v>120</v>
      </c>
      <c r="C871" t="s">
        <v>571</v>
      </c>
      <c r="D871" t="s">
        <v>572</v>
      </c>
      <c r="E871">
        <v>180632</v>
      </c>
      <c r="F871">
        <v>0</v>
      </c>
      <c r="G871" t="s">
        <v>310</v>
      </c>
      <c r="H871" t="s">
        <v>311</v>
      </c>
      <c r="I871">
        <v>2020</v>
      </c>
      <c r="J871" t="s">
        <v>312</v>
      </c>
      <c r="K871">
        <v>1654.9430199999999</v>
      </c>
    </row>
    <row r="872" spans="1:11">
      <c r="A872" t="s">
        <v>307</v>
      </c>
      <c r="B872">
        <v>124</v>
      </c>
      <c r="C872" t="s">
        <v>337</v>
      </c>
      <c r="D872" t="s">
        <v>338</v>
      </c>
      <c r="E872">
        <v>180632</v>
      </c>
      <c r="F872">
        <v>0</v>
      </c>
      <c r="G872" t="s">
        <v>310</v>
      </c>
      <c r="H872" t="s">
        <v>311</v>
      </c>
      <c r="I872">
        <v>2020</v>
      </c>
      <c r="J872" t="s">
        <v>312</v>
      </c>
      <c r="K872">
        <v>211429.09146900001</v>
      </c>
    </row>
    <row r="873" spans="1:11">
      <c r="A873" t="s">
        <v>307</v>
      </c>
      <c r="B873">
        <v>144</v>
      </c>
      <c r="C873" t="s">
        <v>339</v>
      </c>
      <c r="D873" t="s">
        <v>340</v>
      </c>
      <c r="E873">
        <v>180632</v>
      </c>
      <c r="F873">
        <v>0</v>
      </c>
      <c r="G873" t="s">
        <v>310</v>
      </c>
      <c r="H873" t="s">
        <v>311</v>
      </c>
      <c r="I873">
        <v>2020</v>
      </c>
      <c r="J873" t="s">
        <v>312</v>
      </c>
      <c r="K873">
        <v>24.296249963840001</v>
      </c>
    </row>
    <row r="874" spans="1:11">
      <c r="A874" t="s">
        <v>307</v>
      </c>
      <c r="B874">
        <v>152</v>
      </c>
      <c r="C874" t="s">
        <v>341</v>
      </c>
      <c r="D874" t="s">
        <v>342</v>
      </c>
      <c r="E874">
        <v>180632</v>
      </c>
      <c r="F874">
        <v>0</v>
      </c>
      <c r="G874" t="s">
        <v>310</v>
      </c>
      <c r="H874" t="s">
        <v>311</v>
      </c>
      <c r="I874">
        <v>2020</v>
      </c>
      <c r="J874" t="s">
        <v>312</v>
      </c>
      <c r="K874">
        <v>2137.7215799999999</v>
      </c>
    </row>
    <row r="875" spans="1:11">
      <c r="A875" t="s">
        <v>307</v>
      </c>
      <c r="B875">
        <v>156</v>
      </c>
      <c r="C875" t="s">
        <v>343</v>
      </c>
      <c r="D875" t="s">
        <v>344</v>
      </c>
      <c r="E875">
        <v>180632</v>
      </c>
      <c r="F875">
        <v>0</v>
      </c>
      <c r="G875" t="s">
        <v>310</v>
      </c>
      <c r="H875" t="s">
        <v>311</v>
      </c>
      <c r="I875">
        <v>2020</v>
      </c>
      <c r="J875" t="s">
        <v>312</v>
      </c>
      <c r="K875">
        <v>29748.85</v>
      </c>
    </row>
    <row r="876" spans="1:11">
      <c r="A876" t="s">
        <v>307</v>
      </c>
      <c r="B876">
        <v>170</v>
      </c>
      <c r="C876" t="s">
        <v>487</v>
      </c>
      <c r="D876" t="s">
        <v>488</v>
      </c>
      <c r="E876">
        <v>180632</v>
      </c>
      <c r="F876">
        <v>0</v>
      </c>
      <c r="G876" t="s">
        <v>310</v>
      </c>
      <c r="H876" t="s">
        <v>311</v>
      </c>
      <c r="I876">
        <v>2020</v>
      </c>
      <c r="J876" t="s">
        <v>312</v>
      </c>
      <c r="K876">
        <v>16472.228520000001</v>
      </c>
    </row>
    <row r="877" spans="1:11">
      <c r="A877" t="s">
        <v>307</v>
      </c>
      <c r="B877">
        <v>188</v>
      </c>
      <c r="C877" t="s">
        <v>489</v>
      </c>
      <c r="D877" t="s">
        <v>490</v>
      </c>
      <c r="E877">
        <v>180632</v>
      </c>
      <c r="F877">
        <v>0</v>
      </c>
      <c r="G877" t="s">
        <v>310</v>
      </c>
      <c r="H877" t="s">
        <v>311</v>
      </c>
      <c r="I877">
        <v>2020</v>
      </c>
      <c r="J877" t="s">
        <v>312</v>
      </c>
      <c r="K877">
        <v>1279.5859</v>
      </c>
    </row>
    <row r="878" spans="1:11">
      <c r="A878" t="s">
        <v>307</v>
      </c>
      <c r="B878">
        <v>191</v>
      </c>
      <c r="C878" t="s">
        <v>345</v>
      </c>
      <c r="D878" t="s">
        <v>346</v>
      </c>
      <c r="E878">
        <v>180632</v>
      </c>
      <c r="F878">
        <v>0</v>
      </c>
      <c r="G878" t="s">
        <v>310</v>
      </c>
      <c r="H878" t="s">
        <v>311</v>
      </c>
      <c r="I878">
        <v>2020</v>
      </c>
      <c r="J878" t="s">
        <v>312</v>
      </c>
      <c r="K878">
        <v>73582.194000000003</v>
      </c>
    </row>
    <row r="879" spans="1:11">
      <c r="A879" t="s">
        <v>307</v>
      </c>
      <c r="B879">
        <v>196</v>
      </c>
      <c r="C879" t="s">
        <v>347</v>
      </c>
      <c r="D879" t="s">
        <v>348</v>
      </c>
      <c r="E879">
        <v>180632</v>
      </c>
      <c r="F879">
        <v>0</v>
      </c>
      <c r="G879" t="s">
        <v>310</v>
      </c>
      <c r="H879" t="s">
        <v>311</v>
      </c>
      <c r="I879">
        <v>2020</v>
      </c>
      <c r="J879" t="s">
        <v>312</v>
      </c>
      <c r="K879">
        <v>77.398627547999993</v>
      </c>
    </row>
    <row r="880" spans="1:11">
      <c r="A880" t="s">
        <v>307</v>
      </c>
      <c r="B880">
        <v>203</v>
      </c>
      <c r="C880" t="s">
        <v>349</v>
      </c>
      <c r="D880" t="s">
        <v>350</v>
      </c>
      <c r="E880">
        <v>180632</v>
      </c>
      <c r="F880">
        <v>0</v>
      </c>
      <c r="G880" t="s">
        <v>310</v>
      </c>
      <c r="H880" t="s">
        <v>311</v>
      </c>
      <c r="I880">
        <v>2020</v>
      </c>
      <c r="J880" t="s">
        <v>312</v>
      </c>
      <c r="K880">
        <v>54168.307999999997</v>
      </c>
    </row>
    <row r="881" spans="1:11">
      <c r="A881" t="s">
        <v>307</v>
      </c>
      <c r="B881">
        <v>208</v>
      </c>
      <c r="C881" t="s">
        <v>351</v>
      </c>
      <c r="D881" t="s">
        <v>352</v>
      </c>
      <c r="E881">
        <v>180632</v>
      </c>
      <c r="F881">
        <v>0</v>
      </c>
      <c r="G881" t="s">
        <v>310</v>
      </c>
      <c r="H881" t="s">
        <v>311</v>
      </c>
      <c r="I881">
        <v>2020</v>
      </c>
      <c r="J881" t="s">
        <v>312</v>
      </c>
      <c r="K881">
        <v>23001.442714386401</v>
      </c>
    </row>
    <row r="882" spans="1:11">
      <c r="A882" t="s">
        <v>307</v>
      </c>
      <c r="B882">
        <v>214</v>
      </c>
      <c r="C882" t="s">
        <v>353</v>
      </c>
      <c r="D882" t="s">
        <v>354</v>
      </c>
      <c r="E882">
        <v>180632</v>
      </c>
      <c r="F882">
        <v>0</v>
      </c>
      <c r="G882" t="s">
        <v>310</v>
      </c>
      <c r="H882" t="s">
        <v>311</v>
      </c>
      <c r="I882">
        <v>2020</v>
      </c>
      <c r="J882" t="s">
        <v>312</v>
      </c>
      <c r="K882">
        <v>1681.34726</v>
      </c>
    </row>
    <row r="883" spans="1:11">
      <c r="A883" t="s">
        <v>307</v>
      </c>
      <c r="B883">
        <v>218</v>
      </c>
      <c r="C883" t="s">
        <v>355</v>
      </c>
      <c r="D883" t="s">
        <v>356</v>
      </c>
      <c r="E883">
        <v>180632</v>
      </c>
      <c r="F883">
        <v>0</v>
      </c>
      <c r="G883" t="s">
        <v>310</v>
      </c>
      <c r="H883" t="s">
        <v>311</v>
      </c>
      <c r="I883">
        <v>2020</v>
      </c>
      <c r="J883" t="s">
        <v>312</v>
      </c>
      <c r="K883">
        <v>1131.2521300000001</v>
      </c>
    </row>
    <row r="884" spans="1:11">
      <c r="A884" t="s">
        <v>307</v>
      </c>
      <c r="B884">
        <v>222</v>
      </c>
      <c r="C884" t="s">
        <v>357</v>
      </c>
      <c r="D884" t="s">
        <v>358</v>
      </c>
      <c r="E884">
        <v>180632</v>
      </c>
      <c r="F884">
        <v>0</v>
      </c>
      <c r="G884" t="s">
        <v>310</v>
      </c>
      <c r="H884" t="s">
        <v>311</v>
      </c>
      <c r="I884">
        <v>2020</v>
      </c>
      <c r="J884" t="s">
        <v>312</v>
      </c>
      <c r="K884">
        <v>2295.6114299999999</v>
      </c>
    </row>
    <row r="885" spans="1:11">
      <c r="A885" t="s">
        <v>307</v>
      </c>
      <c r="B885">
        <v>233</v>
      </c>
      <c r="C885" t="s">
        <v>359</v>
      </c>
      <c r="D885" t="s">
        <v>360</v>
      </c>
      <c r="E885">
        <v>180632</v>
      </c>
      <c r="F885">
        <v>0</v>
      </c>
      <c r="G885" t="s">
        <v>310</v>
      </c>
      <c r="H885" t="s">
        <v>311</v>
      </c>
      <c r="I885">
        <v>2020</v>
      </c>
      <c r="J885" t="s">
        <v>312</v>
      </c>
      <c r="K885">
        <v>5642.1139700000003</v>
      </c>
    </row>
    <row r="886" spans="1:11">
      <c r="A886" t="s">
        <v>307</v>
      </c>
      <c r="B886">
        <v>246</v>
      </c>
      <c r="C886" t="s">
        <v>361</v>
      </c>
      <c r="D886" t="s">
        <v>362</v>
      </c>
      <c r="E886">
        <v>180632</v>
      </c>
      <c r="F886">
        <v>0</v>
      </c>
      <c r="G886" t="s">
        <v>310</v>
      </c>
      <c r="H886" t="s">
        <v>311</v>
      </c>
      <c r="I886">
        <v>2020</v>
      </c>
      <c r="J886" t="s">
        <v>312</v>
      </c>
      <c r="K886">
        <v>12130.780567092001</v>
      </c>
    </row>
    <row r="887" spans="1:11">
      <c r="A887" t="s">
        <v>307</v>
      </c>
      <c r="B887">
        <v>251</v>
      </c>
      <c r="C887" t="s">
        <v>363</v>
      </c>
      <c r="D887" t="s">
        <v>364</v>
      </c>
      <c r="E887">
        <v>180632</v>
      </c>
      <c r="F887">
        <v>0</v>
      </c>
      <c r="G887" t="s">
        <v>310</v>
      </c>
      <c r="H887" t="s">
        <v>311</v>
      </c>
      <c r="I887">
        <v>2020</v>
      </c>
      <c r="J887" t="s">
        <v>312</v>
      </c>
      <c r="K887">
        <v>216757.84271999999</v>
      </c>
    </row>
    <row r="888" spans="1:11">
      <c r="A888" t="s">
        <v>307</v>
      </c>
      <c r="B888">
        <v>258</v>
      </c>
      <c r="C888" t="s">
        <v>561</v>
      </c>
      <c r="D888" t="s">
        <v>562</v>
      </c>
      <c r="E888">
        <v>180632</v>
      </c>
      <c r="F888">
        <v>0</v>
      </c>
      <c r="G888" t="s">
        <v>310</v>
      </c>
      <c r="H888" t="s">
        <v>311</v>
      </c>
      <c r="I888">
        <v>2020</v>
      </c>
      <c r="J888" t="s">
        <v>312</v>
      </c>
      <c r="K888">
        <v>6.8760935999999995E-2</v>
      </c>
    </row>
    <row r="889" spans="1:11">
      <c r="A889" t="s">
        <v>307</v>
      </c>
      <c r="B889">
        <v>268</v>
      </c>
      <c r="C889" t="s">
        <v>365</v>
      </c>
      <c r="D889" t="s">
        <v>366</v>
      </c>
      <c r="E889">
        <v>180632</v>
      </c>
      <c r="F889">
        <v>0</v>
      </c>
      <c r="G889" t="s">
        <v>310</v>
      </c>
      <c r="H889" t="s">
        <v>311</v>
      </c>
      <c r="I889">
        <v>2020</v>
      </c>
      <c r="J889" t="s">
        <v>312</v>
      </c>
      <c r="K889">
        <v>364.61532999999997</v>
      </c>
    </row>
    <row r="890" spans="1:11">
      <c r="A890" t="s">
        <v>307</v>
      </c>
      <c r="B890">
        <v>276</v>
      </c>
      <c r="C890" t="s">
        <v>367</v>
      </c>
      <c r="D890" t="s">
        <v>368</v>
      </c>
      <c r="E890">
        <v>180632</v>
      </c>
      <c r="F890">
        <v>0</v>
      </c>
      <c r="G890" t="s">
        <v>310</v>
      </c>
      <c r="H890" t="s">
        <v>311</v>
      </c>
      <c r="I890">
        <v>2020</v>
      </c>
      <c r="J890" t="s">
        <v>312</v>
      </c>
      <c r="K890">
        <v>1384646.71057922</v>
      </c>
    </row>
    <row r="891" spans="1:11">
      <c r="A891" t="s">
        <v>307</v>
      </c>
      <c r="B891">
        <v>300</v>
      </c>
      <c r="C891" t="s">
        <v>369</v>
      </c>
      <c r="D891" t="s">
        <v>370</v>
      </c>
      <c r="E891">
        <v>180632</v>
      </c>
      <c r="F891">
        <v>0</v>
      </c>
      <c r="G891" t="s">
        <v>310</v>
      </c>
      <c r="H891" t="s">
        <v>311</v>
      </c>
      <c r="I891">
        <v>2020</v>
      </c>
      <c r="J891" t="s">
        <v>312</v>
      </c>
      <c r="K891">
        <v>10321.352498556</v>
      </c>
    </row>
    <row r="892" spans="1:11">
      <c r="A892" t="s">
        <v>307</v>
      </c>
      <c r="B892">
        <v>320</v>
      </c>
      <c r="C892" t="s">
        <v>371</v>
      </c>
      <c r="D892" t="s">
        <v>372</v>
      </c>
      <c r="E892">
        <v>180632</v>
      </c>
      <c r="F892">
        <v>0</v>
      </c>
      <c r="G892" t="s">
        <v>310</v>
      </c>
      <c r="H892" t="s">
        <v>311</v>
      </c>
      <c r="I892">
        <v>2020</v>
      </c>
      <c r="J892" t="s">
        <v>312</v>
      </c>
      <c r="K892">
        <v>249.97800000000001</v>
      </c>
    </row>
    <row r="893" spans="1:11">
      <c r="A893" t="s">
        <v>307</v>
      </c>
      <c r="B893">
        <v>340</v>
      </c>
      <c r="C893" t="s">
        <v>495</v>
      </c>
      <c r="D893" t="s">
        <v>496</v>
      </c>
      <c r="E893">
        <v>180632</v>
      </c>
      <c r="F893">
        <v>0</v>
      </c>
      <c r="G893" t="s">
        <v>310</v>
      </c>
      <c r="H893" t="s">
        <v>311</v>
      </c>
      <c r="I893">
        <v>2020</v>
      </c>
      <c r="J893" t="s">
        <v>312</v>
      </c>
      <c r="K893">
        <v>3.4991599999999998</v>
      </c>
    </row>
    <row r="894" spans="1:11">
      <c r="A894" t="s">
        <v>307</v>
      </c>
      <c r="B894">
        <v>344</v>
      </c>
      <c r="C894" t="s">
        <v>375</v>
      </c>
      <c r="D894" t="s">
        <v>376</v>
      </c>
      <c r="E894">
        <v>180632</v>
      </c>
      <c r="F894">
        <v>0</v>
      </c>
      <c r="G894" t="s">
        <v>310</v>
      </c>
      <c r="H894" t="s">
        <v>311</v>
      </c>
      <c r="I894">
        <v>2020</v>
      </c>
      <c r="J894" t="s">
        <v>312</v>
      </c>
      <c r="K894">
        <v>5117.7959581280002</v>
      </c>
    </row>
    <row r="895" spans="1:11">
      <c r="A895" t="s">
        <v>307</v>
      </c>
      <c r="B895">
        <v>348</v>
      </c>
      <c r="C895" t="s">
        <v>377</v>
      </c>
      <c r="D895" t="s">
        <v>378</v>
      </c>
      <c r="E895">
        <v>180632</v>
      </c>
      <c r="F895">
        <v>0</v>
      </c>
      <c r="G895" t="s">
        <v>310</v>
      </c>
      <c r="H895" t="s">
        <v>311</v>
      </c>
      <c r="I895">
        <v>2020</v>
      </c>
      <c r="J895" t="s">
        <v>312</v>
      </c>
      <c r="K895">
        <v>28729.257000000001</v>
      </c>
    </row>
    <row r="896" spans="1:11">
      <c r="A896" t="s">
        <v>307</v>
      </c>
      <c r="B896">
        <v>352</v>
      </c>
      <c r="C896" t="s">
        <v>379</v>
      </c>
      <c r="D896" t="s">
        <v>380</v>
      </c>
      <c r="E896">
        <v>180632</v>
      </c>
      <c r="F896">
        <v>0</v>
      </c>
      <c r="G896" t="s">
        <v>310</v>
      </c>
      <c r="H896" t="s">
        <v>311</v>
      </c>
      <c r="I896">
        <v>2020</v>
      </c>
      <c r="J896" t="s">
        <v>312</v>
      </c>
      <c r="K896">
        <v>880.31123696405996</v>
      </c>
    </row>
    <row r="897" spans="1:11">
      <c r="A897" t="s">
        <v>307</v>
      </c>
      <c r="B897">
        <v>360</v>
      </c>
      <c r="C897" t="s">
        <v>497</v>
      </c>
      <c r="D897" t="s">
        <v>498</v>
      </c>
      <c r="E897">
        <v>180632</v>
      </c>
      <c r="F897">
        <v>0</v>
      </c>
      <c r="G897" t="s">
        <v>310</v>
      </c>
      <c r="H897" t="s">
        <v>311</v>
      </c>
      <c r="I897">
        <v>2020</v>
      </c>
      <c r="J897" t="s">
        <v>312</v>
      </c>
      <c r="K897">
        <v>813.77118399999995</v>
      </c>
    </row>
    <row r="898" spans="1:11">
      <c r="A898" t="s">
        <v>307</v>
      </c>
      <c r="B898">
        <v>372</v>
      </c>
      <c r="C898" t="s">
        <v>381</v>
      </c>
      <c r="D898" t="s">
        <v>382</v>
      </c>
      <c r="E898">
        <v>180632</v>
      </c>
      <c r="F898">
        <v>0</v>
      </c>
      <c r="G898" t="s">
        <v>310</v>
      </c>
      <c r="H898" t="s">
        <v>311</v>
      </c>
      <c r="I898">
        <v>2020</v>
      </c>
      <c r="J898" t="s">
        <v>312</v>
      </c>
      <c r="K898">
        <v>159626.77731448799</v>
      </c>
    </row>
    <row r="899" spans="1:11">
      <c r="A899" t="s">
        <v>307</v>
      </c>
      <c r="B899">
        <v>376</v>
      </c>
      <c r="C899" t="s">
        <v>383</v>
      </c>
      <c r="D899" t="s">
        <v>384</v>
      </c>
      <c r="E899">
        <v>180632</v>
      </c>
      <c r="F899">
        <v>0</v>
      </c>
      <c r="G899" t="s">
        <v>310</v>
      </c>
      <c r="H899" t="s">
        <v>311</v>
      </c>
      <c r="I899">
        <v>2020</v>
      </c>
      <c r="J899" t="s">
        <v>312</v>
      </c>
      <c r="K899">
        <v>1888</v>
      </c>
    </row>
    <row r="900" spans="1:11">
      <c r="A900" t="s">
        <v>307</v>
      </c>
      <c r="B900">
        <v>380</v>
      </c>
      <c r="C900" t="s">
        <v>385</v>
      </c>
      <c r="D900" t="s">
        <v>386</v>
      </c>
      <c r="E900">
        <v>180632</v>
      </c>
      <c r="F900">
        <v>0</v>
      </c>
      <c r="G900" t="s">
        <v>310</v>
      </c>
      <c r="H900" t="s">
        <v>311</v>
      </c>
      <c r="I900">
        <v>2020</v>
      </c>
      <c r="J900" t="s">
        <v>312</v>
      </c>
      <c r="K900">
        <v>100506.923660748</v>
      </c>
    </row>
    <row r="901" spans="1:11">
      <c r="A901" t="s">
        <v>307</v>
      </c>
      <c r="B901">
        <v>384</v>
      </c>
      <c r="C901" t="s">
        <v>499</v>
      </c>
      <c r="D901" t="s">
        <v>500</v>
      </c>
      <c r="E901">
        <v>180632</v>
      </c>
      <c r="F901">
        <v>0</v>
      </c>
      <c r="G901" t="s">
        <v>310</v>
      </c>
      <c r="H901" t="s">
        <v>311</v>
      </c>
      <c r="I901">
        <v>2020</v>
      </c>
      <c r="J901" t="s">
        <v>312</v>
      </c>
      <c r="K901">
        <v>105.50823</v>
      </c>
    </row>
    <row r="902" spans="1:11">
      <c r="A902" t="s">
        <v>307</v>
      </c>
      <c r="B902">
        <v>388</v>
      </c>
      <c r="C902" t="s">
        <v>501</v>
      </c>
      <c r="D902" t="s">
        <v>502</v>
      </c>
      <c r="E902">
        <v>180632</v>
      </c>
      <c r="F902">
        <v>0</v>
      </c>
      <c r="G902" t="s">
        <v>310</v>
      </c>
      <c r="H902" t="s">
        <v>311</v>
      </c>
      <c r="I902">
        <v>2020</v>
      </c>
      <c r="J902" t="s">
        <v>312</v>
      </c>
      <c r="K902">
        <v>21.477070000000001</v>
      </c>
    </row>
    <row r="903" spans="1:11">
      <c r="A903" t="s">
        <v>307</v>
      </c>
      <c r="B903">
        <v>392</v>
      </c>
      <c r="C903" t="s">
        <v>387</v>
      </c>
      <c r="D903" t="s">
        <v>388</v>
      </c>
      <c r="E903">
        <v>180632</v>
      </c>
      <c r="F903">
        <v>0</v>
      </c>
      <c r="G903" t="s">
        <v>310</v>
      </c>
      <c r="H903" t="s">
        <v>311</v>
      </c>
      <c r="I903">
        <v>2020</v>
      </c>
      <c r="J903" t="s">
        <v>312</v>
      </c>
      <c r="K903">
        <v>41888.1130767</v>
      </c>
    </row>
    <row r="904" spans="1:11">
      <c r="A904" t="s">
        <v>307</v>
      </c>
      <c r="B904">
        <v>398</v>
      </c>
      <c r="C904" t="s">
        <v>503</v>
      </c>
      <c r="D904" t="s">
        <v>504</v>
      </c>
      <c r="E904">
        <v>180632</v>
      </c>
      <c r="F904">
        <v>0</v>
      </c>
      <c r="G904" t="s">
        <v>310</v>
      </c>
      <c r="H904" t="s">
        <v>311</v>
      </c>
      <c r="I904">
        <v>2020</v>
      </c>
      <c r="J904" t="s">
        <v>312</v>
      </c>
      <c r="K904">
        <v>7588.1428400000004</v>
      </c>
    </row>
    <row r="905" spans="1:11">
      <c r="A905" t="s">
        <v>307</v>
      </c>
      <c r="B905">
        <v>400</v>
      </c>
      <c r="C905" t="s">
        <v>505</v>
      </c>
      <c r="D905" t="s">
        <v>506</v>
      </c>
      <c r="E905">
        <v>180632</v>
      </c>
      <c r="F905">
        <v>0</v>
      </c>
      <c r="G905" t="s">
        <v>310</v>
      </c>
      <c r="H905" t="s">
        <v>311</v>
      </c>
      <c r="I905">
        <v>2020</v>
      </c>
      <c r="J905" t="s">
        <v>312</v>
      </c>
      <c r="K905">
        <v>177.70567112099999</v>
      </c>
    </row>
    <row r="906" spans="1:11">
      <c r="A906" t="s">
        <v>307</v>
      </c>
      <c r="B906">
        <v>404</v>
      </c>
      <c r="C906" t="s">
        <v>507</v>
      </c>
      <c r="D906" t="s">
        <v>508</v>
      </c>
      <c r="E906">
        <v>180632</v>
      </c>
      <c r="F906">
        <v>0</v>
      </c>
      <c r="G906" t="s">
        <v>310</v>
      </c>
      <c r="H906" t="s">
        <v>311</v>
      </c>
      <c r="I906">
        <v>2020</v>
      </c>
      <c r="J906" t="s">
        <v>312</v>
      </c>
      <c r="K906">
        <v>302.15826600000003</v>
      </c>
    </row>
    <row r="907" spans="1:11">
      <c r="A907" t="s">
        <v>307</v>
      </c>
      <c r="B907">
        <v>410</v>
      </c>
      <c r="C907" t="s">
        <v>389</v>
      </c>
      <c r="D907" t="s">
        <v>390</v>
      </c>
      <c r="E907">
        <v>180632</v>
      </c>
      <c r="F907">
        <v>0</v>
      </c>
      <c r="G907" t="s">
        <v>310</v>
      </c>
      <c r="H907" t="s">
        <v>311</v>
      </c>
      <c r="I907">
        <v>2020</v>
      </c>
      <c r="J907" t="s">
        <v>312</v>
      </c>
      <c r="K907">
        <v>5245.4229999999998</v>
      </c>
    </row>
    <row r="908" spans="1:11">
      <c r="A908" t="s">
        <v>307</v>
      </c>
      <c r="B908">
        <v>414</v>
      </c>
      <c r="C908" t="s">
        <v>509</v>
      </c>
      <c r="D908" t="s">
        <v>510</v>
      </c>
      <c r="E908">
        <v>180632</v>
      </c>
      <c r="F908">
        <v>0</v>
      </c>
      <c r="G908" t="s">
        <v>310</v>
      </c>
      <c r="H908" t="s">
        <v>311</v>
      </c>
      <c r="I908">
        <v>2020</v>
      </c>
      <c r="J908" t="s">
        <v>312</v>
      </c>
      <c r="K908">
        <v>90.378</v>
      </c>
    </row>
    <row r="909" spans="1:11">
      <c r="A909" t="s">
        <v>307</v>
      </c>
      <c r="B909">
        <v>417</v>
      </c>
      <c r="C909" t="s">
        <v>391</v>
      </c>
      <c r="D909" t="s">
        <v>392</v>
      </c>
      <c r="E909">
        <v>180632</v>
      </c>
      <c r="F909">
        <v>0</v>
      </c>
      <c r="G909" t="s">
        <v>310</v>
      </c>
      <c r="H909" t="s">
        <v>311</v>
      </c>
      <c r="I909">
        <v>2020</v>
      </c>
      <c r="J909" t="s">
        <v>312</v>
      </c>
      <c r="K909">
        <v>0.42499999999999999</v>
      </c>
    </row>
    <row r="910" spans="1:11">
      <c r="A910" t="s">
        <v>307</v>
      </c>
      <c r="B910">
        <v>422</v>
      </c>
      <c r="C910" t="s">
        <v>511</v>
      </c>
      <c r="D910" t="s">
        <v>512</v>
      </c>
      <c r="E910">
        <v>180632</v>
      </c>
      <c r="F910">
        <v>0</v>
      </c>
      <c r="G910" t="s">
        <v>310</v>
      </c>
      <c r="H910" t="s">
        <v>311</v>
      </c>
      <c r="I910">
        <v>2020</v>
      </c>
      <c r="J910" t="s">
        <v>312</v>
      </c>
      <c r="K910">
        <v>172.57400000000001</v>
      </c>
    </row>
    <row r="911" spans="1:11">
      <c r="A911" t="s">
        <v>307</v>
      </c>
      <c r="B911">
        <v>428</v>
      </c>
      <c r="C911" t="s">
        <v>393</v>
      </c>
      <c r="D911" t="s">
        <v>394</v>
      </c>
      <c r="E911">
        <v>180632</v>
      </c>
      <c r="F911">
        <v>0</v>
      </c>
      <c r="G911" t="s">
        <v>310</v>
      </c>
      <c r="H911" t="s">
        <v>311</v>
      </c>
      <c r="I911">
        <v>2020</v>
      </c>
      <c r="J911" t="s">
        <v>312</v>
      </c>
      <c r="K911">
        <v>6324.0199910000001</v>
      </c>
    </row>
    <row r="912" spans="1:11">
      <c r="A912" t="s">
        <v>307</v>
      </c>
      <c r="B912">
        <v>440</v>
      </c>
      <c r="C912" t="s">
        <v>395</v>
      </c>
      <c r="D912" t="s">
        <v>396</v>
      </c>
      <c r="E912">
        <v>180632</v>
      </c>
      <c r="F912">
        <v>0</v>
      </c>
      <c r="G912" t="s">
        <v>310</v>
      </c>
      <c r="H912" t="s">
        <v>311</v>
      </c>
      <c r="I912">
        <v>2020</v>
      </c>
      <c r="J912" t="s">
        <v>312</v>
      </c>
      <c r="K912">
        <v>33746.203999999998</v>
      </c>
    </row>
    <row r="913" spans="1:11">
      <c r="A913" t="s">
        <v>307</v>
      </c>
      <c r="B913">
        <v>442</v>
      </c>
      <c r="C913" t="s">
        <v>397</v>
      </c>
      <c r="D913" t="s">
        <v>398</v>
      </c>
      <c r="E913">
        <v>180632</v>
      </c>
      <c r="F913">
        <v>0</v>
      </c>
      <c r="G913" t="s">
        <v>310</v>
      </c>
      <c r="H913" t="s">
        <v>311</v>
      </c>
      <c r="I913">
        <v>2020</v>
      </c>
      <c r="J913" t="s">
        <v>312</v>
      </c>
      <c r="K913">
        <v>235.10245164912001</v>
      </c>
    </row>
    <row r="914" spans="1:11">
      <c r="A914" t="s">
        <v>307</v>
      </c>
      <c r="B914">
        <v>446</v>
      </c>
      <c r="C914" t="s">
        <v>399</v>
      </c>
      <c r="D914" t="s">
        <v>400</v>
      </c>
      <c r="E914">
        <v>180632</v>
      </c>
      <c r="F914">
        <v>0</v>
      </c>
      <c r="G914" t="s">
        <v>310</v>
      </c>
      <c r="H914" t="s">
        <v>311</v>
      </c>
      <c r="I914">
        <v>2020</v>
      </c>
      <c r="J914" t="s">
        <v>312</v>
      </c>
      <c r="K914">
        <v>44.552775478500003</v>
      </c>
    </row>
    <row r="915" spans="1:11">
      <c r="A915" t="s">
        <v>307</v>
      </c>
      <c r="B915">
        <v>450</v>
      </c>
      <c r="C915" t="s">
        <v>513</v>
      </c>
      <c r="D915" t="s">
        <v>514</v>
      </c>
      <c r="E915">
        <v>180632</v>
      </c>
      <c r="F915">
        <v>0</v>
      </c>
      <c r="G915" t="s">
        <v>310</v>
      </c>
      <c r="H915" t="s">
        <v>311</v>
      </c>
      <c r="I915">
        <v>2020</v>
      </c>
      <c r="J915" t="s">
        <v>312</v>
      </c>
      <c r="K915">
        <v>2548.5009599999998</v>
      </c>
    </row>
    <row r="916" spans="1:11">
      <c r="A916" t="s">
        <v>307</v>
      </c>
      <c r="B916">
        <v>458</v>
      </c>
      <c r="C916" t="s">
        <v>401</v>
      </c>
      <c r="D916" t="s">
        <v>402</v>
      </c>
      <c r="E916">
        <v>180632</v>
      </c>
      <c r="F916">
        <v>0</v>
      </c>
      <c r="G916" t="s">
        <v>310</v>
      </c>
      <c r="H916" t="s">
        <v>311</v>
      </c>
      <c r="I916">
        <v>2020</v>
      </c>
      <c r="J916" t="s">
        <v>312</v>
      </c>
      <c r="K916">
        <v>63732.695538601998</v>
      </c>
    </row>
    <row r="917" spans="1:11">
      <c r="A917" t="s">
        <v>307</v>
      </c>
      <c r="B917">
        <v>470</v>
      </c>
      <c r="C917" t="s">
        <v>403</v>
      </c>
      <c r="D917" t="s">
        <v>404</v>
      </c>
      <c r="E917">
        <v>180632</v>
      </c>
      <c r="F917">
        <v>0</v>
      </c>
      <c r="G917" t="s">
        <v>310</v>
      </c>
      <c r="H917" t="s">
        <v>311</v>
      </c>
      <c r="I917">
        <v>2020</v>
      </c>
      <c r="J917" t="s">
        <v>312</v>
      </c>
      <c r="K917">
        <v>0.182751</v>
      </c>
    </row>
    <row r="918" spans="1:11">
      <c r="A918" t="s">
        <v>307</v>
      </c>
      <c r="B918">
        <v>490</v>
      </c>
      <c r="C918" t="s">
        <v>515</v>
      </c>
      <c r="D918" t="s">
        <v>516</v>
      </c>
      <c r="E918">
        <v>180632</v>
      </c>
      <c r="F918">
        <v>0</v>
      </c>
      <c r="G918" t="s">
        <v>310</v>
      </c>
      <c r="H918" t="s">
        <v>311</v>
      </c>
      <c r="I918">
        <v>2020</v>
      </c>
      <c r="J918" t="s">
        <v>312</v>
      </c>
      <c r="K918">
        <v>1508.6944813667401</v>
      </c>
    </row>
    <row r="919" spans="1:11">
      <c r="A919" t="s">
        <v>307</v>
      </c>
      <c r="B919">
        <v>496</v>
      </c>
      <c r="C919" t="s">
        <v>557</v>
      </c>
      <c r="D919" t="s">
        <v>558</v>
      </c>
      <c r="E919">
        <v>180632</v>
      </c>
      <c r="F919">
        <v>0</v>
      </c>
      <c r="G919" t="s">
        <v>310</v>
      </c>
      <c r="H919" t="s">
        <v>311</v>
      </c>
      <c r="I919">
        <v>2020</v>
      </c>
      <c r="J919" t="s">
        <v>312</v>
      </c>
      <c r="K919">
        <v>1.2809200000000001</v>
      </c>
    </row>
    <row r="920" spans="1:11">
      <c r="A920" t="s">
        <v>307</v>
      </c>
      <c r="B920">
        <v>498</v>
      </c>
      <c r="C920" t="s">
        <v>407</v>
      </c>
      <c r="D920" t="s">
        <v>408</v>
      </c>
      <c r="E920">
        <v>180632</v>
      </c>
      <c r="F920">
        <v>0</v>
      </c>
      <c r="G920" t="s">
        <v>310</v>
      </c>
      <c r="H920" t="s">
        <v>311</v>
      </c>
      <c r="I920">
        <v>2020</v>
      </c>
      <c r="J920" t="s">
        <v>312</v>
      </c>
      <c r="K920">
        <v>166.488</v>
      </c>
    </row>
    <row r="921" spans="1:11">
      <c r="A921" t="s">
        <v>307</v>
      </c>
      <c r="B921">
        <v>499</v>
      </c>
      <c r="C921" t="s">
        <v>409</v>
      </c>
      <c r="D921" t="s">
        <v>410</v>
      </c>
      <c r="E921">
        <v>180632</v>
      </c>
      <c r="F921">
        <v>0</v>
      </c>
      <c r="G921" t="s">
        <v>310</v>
      </c>
      <c r="H921" t="s">
        <v>311</v>
      </c>
      <c r="I921">
        <v>2020</v>
      </c>
      <c r="J921" t="s">
        <v>312</v>
      </c>
      <c r="K921">
        <v>719.71659297414999</v>
      </c>
    </row>
    <row r="922" spans="1:11">
      <c r="A922" t="s">
        <v>307</v>
      </c>
      <c r="B922">
        <v>504</v>
      </c>
      <c r="C922" t="s">
        <v>517</v>
      </c>
      <c r="D922" t="s">
        <v>518</v>
      </c>
      <c r="E922">
        <v>180632</v>
      </c>
      <c r="F922">
        <v>0</v>
      </c>
      <c r="G922" t="s">
        <v>310</v>
      </c>
      <c r="H922" t="s">
        <v>311</v>
      </c>
      <c r="I922">
        <v>2020</v>
      </c>
      <c r="J922" t="s">
        <v>312</v>
      </c>
      <c r="K922">
        <v>1086.4054915781301</v>
      </c>
    </row>
    <row r="923" spans="1:11">
      <c r="A923" t="s">
        <v>307</v>
      </c>
      <c r="B923">
        <v>508</v>
      </c>
      <c r="C923" t="s">
        <v>559</v>
      </c>
      <c r="D923" t="s">
        <v>560</v>
      </c>
      <c r="E923">
        <v>180632</v>
      </c>
      <c r="F923">
        <v>0</v>
      </c>
      <c r="G923" t="s">
        <v>310</v>
      </c>
      <c r="H923" t="s">
        <v>311</v>
      </c>
      <c r="I923">
        <v>2020</v>
      </c>
      <c r="J923" t="s">
        <v>312</v>
      </c>
      <c r="K923">
        <v>0.33016000000000001</v>
      </c>
    </row>
    <row r="924" spans="1:11">
      <c r="A924" t="s">
        <v>307</v>
      </c>
      <c r="B924">
        <v>512</v>
      </c>
      <c r="C924" t="s">
        <v>519</v>
      </c>
      <c r="D924" t="s">
        <v>520</v>
      </c>
      <c r="E924">
        <v>180632</v>
      </c>
      <c r="F924">
        <v>0</v>
      </c>
      <c r="G924" t="s">
        <v>310</v>
      </c>
      <c r="H924" t="s">
        <v>311</v>
      </c>
      <c r="I924">
        <v>2020</v>
      </c>
      <c r="J924" t="s">
        <v>312</v>
      </c>
      <c r="K924">
        <v>8012.5376399999996</v>
      </c>
    </row>
    <row r="925" spans="1:11">
      <c r="A925" t="s">
        <v>307</v>
      </c>
      <c r="B925">
        <v>516</v>
      </c>
      <c r="C925" t="s">
        <v>411</v>
      </c>
      <c r="D925" t="s">
        <v>412</v>
      </c>
      <c r="E925">
        <v>180632</v>
      </c>
      <c r="F925">
        <v>0</v>
      </c>
      <c r="G925" t="s">
        <v>310</v>
      </c>
      <c r="H925" t="s">
        <v>311</v>
      </c>
      <c r="I925">
        <v>2020</v>
      </c>
      <c r="J925" t="s">
        <v>312</v>
      </c>
      <c r="K925">
        <v>2.3040039999999999</v>
      </c>
    </row>
    <row r="926" spans="1:11">
      <c r="A926" t="s">
        <v>307</v>
      </c>
      <c r="B926">
        <v>528</v>
      </c>
      <c r="C926" t="s">
        <v>413</v>
      </c>
      <c r="D926" t="s">
        <v>414</v>
      </c>
      <c r="E926">
        <v>180632</v>
      </c>
      <c r="F926">
        <v>0</v>
      </c>
      <c r="G926" t="s">
        <v>310</v>
      </c>
      <c r="H926" t="s">
        <v>311</v>
      </c>
      <c r="I926">
        <v>2020</v>
      </c>
      <c r="J926" t="s">
        <v>312</v>
      </c>
      <c r="K926">
        <v>97648.371433271997</v>
      </c>
    </row>
    <row r="927" spans="1:11">
      <c r="A927" t="s">
        <v>307</v>
      </c>
      <c r="B927">
        <v>554</v>
      </c>
      <c r="C927" t="s">
        <v>415</v>
      </c>
      <c r="D927" t="s">
        <v>416</v>
      </c>
      <c r="E927">
        <v>180632</v>
      </c>
      <c r="F927">
        <v>0</v>
      </c>
      <c r="G927" t="s">
        <v>310</v>
      </c>
      <c r="H927" t="s">
        <v>311</v>
      </c>
      <c r="I927">
        <v>2020</v>
      </c>
      <c r="J927" t="s">
        <v>312</v>
      </c>
      <c r="K927">
        <v>29015.972432999999</v>
      </c>
    </row>
    <row r="928" spans="1:11">
      <c r="A928" t="s">
        <v>307</v>
      </c>
      <c r="B928">
        <v>558</v>
      </c>
      <c r="C928" t="s">
        <v>521</v>
      </c>
      <c r="D928" t="s">
        <v>522</v>
      </c>
      <c r="E928">
        <v>180632</v>
      </c>
      <c r="F928">
        <v>0</v>
      </c>
      <c r="G928" t="s">
        <v>310</v>
      </c>
      <c r="H928" t="s">
        <v>311</v>
      </c>
      <c r="I928">
        <v>2020</v>
      </c>
      <c r="J928" t="s">
        <v>312</v>
      </c>
      <c r="K928">
        <v>11.54142</v>
      </c>
    </row>
    <row r="929" spans="1:11">
      <c r="A929" t="s">
        <v>307</v>
      </c>
      <c r="B929">
        <v>579</v>
      </c>
      <c r="C929" t="s">
        <v>417</v>
      </c>
      <c r="D929" t="s">
        <v>418</v>
      </c>
      <c r="E929">
        <v>180632</v>
      </c>
      <c r="F929">
        <v>0</v>
      </c>
      <c r="G929" t="s">
        <v>310</v>
      </c>
      <c r="H929" t="s">
        <v>311</v>
      </c>
      <c r="I929">
        <v>2020</v>
      </c>
      <c r="J929" t="s">
        <v>312</v>
      </c>
      <c r="K929">
        <v>5152.8789220932003</v>
      </c>
    </row>
    <row r="930" spans="1:11">
      <c r="A930" t="s">
        <v>307</v>
      </c>
      <c r="B930">
        <v>591</v>
      </c>
      <c r="C930" t="s">
        <v>421</v>
      </c>
      <c r="D930" t="s">
        <v>422</v>
      </c>
      <c r="E930">
        <v>180632</v>
      </c>
      <c r="F930">
        <v>0</v>
      </c>
      <c r="G930" t="s">
        <v>310</v>
      </c>
      <c r="H930" t="s">
        <v>311</v>
      </c>
      <c r="I930">
        <v>2020</v>
      </c>
      <c r="J930" t="s">
        <v>312</v>
      </c>
      <c r="K930">
        <v>1324.1690000000001</v>
      </c>
    </row>
    <row r="931" spans="1:11">
      <c r="A931" t="s">
        <v>307</v>
      </c>
      <c r="B931">
        <v>598</v>
      </c>
      <c r="C931" t="s">
        <v>585</v>
      </c>
      <c r="D931" t="s">
        <v>586</v>
      </c>
      <c r="E931">
        <v>180632</v>
      </c>
      <c r="F931">
        <v>0</v>
      </c>
      <c r="G931" t="s">
        <v>310</v>
      </c>
      <c r="H931" t="s">
        <v>311</v>
      </c>
      <c r="I931">
        <v>2020</v>
      </c>
      <c r="J931" t="s">
        <v>312</v>
      </c>
      <c r="K931">
        <v>15.54355</v>
      </c>
    </row>
    <row r="932" spans="1:11">
      <c r="A932" t="s">
        <v>307</v>
      </c>
      <c r="B932">
        <v>604</v>
      </c>
      <c r="C932" t="s">
        <v>523</v>
      </c>
      <c r="D932" t="s">
        <v>524</v>
      </c>
      <c r="E932">
        <v>180632</v>
      </c>
      <c r="F932">
        <v>0</v>
      </c>
      <c r="G932" t="s">
        <v>310</v>
      </c>
      <c r="H932" t="s">
        <v>311</v>
      </c>
      <c r="I932">
        <v>2020</v>
      </c>
      <c r="J932" t="s">
        <v>312</v>
      </c>
      <c r="K932">
        <v>3606.0583499999998</v>
      </c>
    </row>
    <row r="933" spans="1:11">
      <c r="A933" t="s">
        <v>307</v>
      </c>
      <c r="B933">
        <v>608</v>
      </c>
      <c r="C933" t="s">
        <v>425</v>
      </c>
      <c r="D933" t="s">
        <v>426</v>
      </c>
      <c r="E933">
        <v>180632</v>
      </c>
      <c r="F933">
        <v>0</v>
      </c>
      <c r="G933" t="s">
        <v>310</v>
      </c>
      <c r="H933" t="s">
        <v>311</v>
      </c>
      <c r="I933">
        <v>2020</v>
      </c>
      <c r="J933" t="s">
        <v>312</v>
      </c>
      <c r="K933">
        <v>204.11</v>
      </c>
    </row>
    <row r="934" spans="1:11">
      <c r="A934" t="s">
        <v>307</v>
      </c>
      <c r="B934">
        <v>616</v>
      </c>
      <c r="C934" t="s">
        <v>427</v>
      </c>
      <c r="D934" t="s">
        <v>428</v>
      </c>
      <c r="E934">
        <v>180632</v>
      </c>
      <c r="F934">
        <v>0</v>
      </c>
      <c r="G934" t="s">
        <v>310</v>
      </c>
      <c r="H934" t="s">
        <v>311</v>
      </c>
      <c r="I934">
        <v>2020</v>
      </c>
      <c r="J934" t="s">
        <v>312</v>
      </c>
      <c r="K934">
        <v>336613.26</v>
      </c>
    </row>
    <row r="935" spans="1:11">
      <c r="A935" t="s">
        <v>307</v>
      </c>
      <c r="B935">
        <v>620</v>
      </c>
      <c r="C935" t="s">
        <v>429</v>
      </c>
      <c r="D935" t="s">
        <v>430</v>
      </c>
      <c r="E935">
        <v>180632</v>
      </c>
      <c r="F935">
        <v>0</v>
      </c>
      <c r="G935" t="s">
        <v>310</v>
      </c>
      <c r="H935" t="s">
        <v>311</v>
      </c>
      <c r="I935">
        <v>2020</v>
      </c>
      <c r="J935" t="s">
        <v>312</v>
      </c>
      <c r="K935">
        <v>9848.0070589999996</v>
      </c>
    </row>
    <row r="936" spans="1:11">
      <c r="A936" t="s">
        <v>307</v>
      </c>
      <c r="B936">
        <v>642</v>
      </c>
      <c r="C936" t="s">
        <v>431</v>
      </c>
      <c r="D936" t="s">
        <v>432</v>
      </c>
      <c r="E936">
        <v>180632</v>
      </c>
      <c r="F936">
        <v>0</v>
      </c>
      <c r="G936" t="s">
        <v>310</v>
      </c>
      <c r="H936" t="s">
        <v>311</v>
      </c>
      <c r="I936">
        <v>2020</v>
      </c>
      <c r="J936" t="s">
        <v>312</v>
      </c>
      <c r="K936">
        <v>14709.13997</v>
      </c>
    </row>
    <row r="937" spans="1:11">
      <c r="A937" t="s">
        <v>307</v>
      </c>
      <c r="B937">
        <v>643</v>
      </c>
      <c r="C937" t="s">
        <v>575</v>
      </c>
      <c r="D937" t="s">
        <v>576</v>
      </c>
      <c r="E937">
        <v>180632</v>
      </c>
      <c r="F937">
        <v>0</v>
      </c>
      <c r="G937" t="s">
        <v>310</v>
      </c>
      <c r="H937" t="s">
        <v>311</v>
      </c>
      <c r="I937">
        <v>2020</v>
      </c>
      <c r="J937" t="s">
        <v>312</v>
      </c>
      <c r="K937">
        <v>73423.042843200004</v>
      </c>
    </row>
    <row r="938" spans="1:11">
      <c r="A938" t="s">
        <v>307</v>
      </c>
      <c r="B938">
        <v>686</v>
      </c>
      <c r="C938" t="s">
        <v>529</v>
      </c>
      <c r="D938" t="s">
        <v>530</v>
      </c>
      <c r="E938">
        <v>180632</v>
      </c>
      <c r="F938">
        <v>0</v>
      </c>
      <c r="G938" t="s">
        <v>310</v>
      </c>
      <c r="H938" t="s">
        <v>311</v>
      </c>
      <c r="I938">
        <v>2020</v>
      </c>
      <c r="J938" t="s">
        <v>312</v>
      </c>
      <c r="K938">
        <v>290.13206561423999</v>
      </c>
    </row>
    <row r="939" spans="1:11">
      <c r="A939" t="s">
        <v>307</v>
      </c>
      <c r="B939">
        <v>688</v>
      </c>
      <c r="C939" t="s">
        <v>531</v>
      </c>
      <c r="D939" t="s">
        <v>532</v>
      </c>
      <c r="E939">
        <v>180632</v>
      </c>
      <c r="F939">
        <v>0</v>
      </c>
      <c r="G939" t="s">
        <v>310</v>
      </c>
      <c r="H939" t="s">
        <v>311</v>
      </c>
      <c r="I939">
        <v>2020</v>
      </c>
      <c r="J939" t="s">
        <v>312</v>
      </c>
      <c r="K939">
        <v>18549.596000000001</v>
      </c>
    </row>
    <row r="940" spans="1:11">
      <c r="A940" t="s">
        <v>307</v>
      </c>
      <c r="B940">
        <v>699</v>
      </c>
      <c r="C940" t="s">
        <v>433</v>
      </c>
      <c r="D940" t="s">
        <v>434</v>
      </c>
      <c r="E940">
        <v>180632</v>
      </c>
      <c r="F940">
        <v>0</v>
      </c>
      <c r="G940" t="s">
        <v>310</v>
      </c>
      <c r="H940" t="s">
        <v>311</v>
      </c>
      <c r="I940">
        <v>2020</v>
      </c>
      <c r="J940" t="s">
        <v>312</v>
      </c>
      <c r="K940">
        <v>6664.2750090905602</v>
      </c>
    </row>
    <row r="941" spans="1:11">
      <c r="A941" t="s">
        <v>307</v>
      </c>
      <c r="B941">
        <v>702</v>
      </c>
      <c r="C941" t="s">
        <v>533</v>
      </c>
      <c r="D941" t="s">
        <v>534</v>
      </c>
      <c r="E941">
        <v>180632</v>
      </c>
      <c r="F941">
        <v>0</v>
      </c>
      <c r="G941" t="s">
        <v>310</v>
      </c>
      <c r="H941" t="s">
        <v>311</v>
      </c>
      <c r="I941">
        <v>2020</v>
      </c>
      <c r="J941" t="s">
        <v>312</v>
      </c>
      <c r="K941">
        <v>54593.560849887501</v>
      </c>
    </row>
    <row r="942" spans="1:11">
      <c r="A942" t="s">
        <v>307</v>
      </c>
      <c r="B942">
        <v>703</v>
      </c>
      <c r="C942" t="s">
        <v>435</v>
      </c>
      <c r="D942" t="s">
        <v>436</v>
      </c>
      <c r="E942">
        <v>180632</v>
      </c>
      <c r="F942">
        <v>0</v>
      </c>
      <c r="G942" t="s">
        <v>310</v>
      </c>
      <c r="H942" t="s">
        <v>311</v>
      </c>
      <c r="I942">
        <v>2020</v>
      </c>
      <c r="J942" t="s">
        <v>312</v>
      </c>
      <c r="K942">
        <v>49712.035227</v>
      </c>
    </row>
    <row r="943" spans="1:11">
      <c r="A943" t="s">
        <v>307</v>
      </c>
      <c r="B943">
        <v>704</v>
      </c>
      <c r="C943" t="s">
        <v>535</v>
      </c>
      <c r="D943" t="s">
        <v>536</v>
      </c>
      <c r="E943">
        <v>180632</v>
      </c>
      <c r="F943">
        <v>0</v>
      </c>
      <c r="G943" t="s">
        <v>310</v>
      </c>
      <c r="H943" t="s">
        <v>311</v>
      </c>
      <c r="I943">
        <v>2020</v>
      </c>
      <c r="J943" t="s">
        <v>312</v>
      </c>
      <c r="K943">
        <v>3867.8323875000001</v>
      </c>
    </row>
    <row r="944" spans="1:11">
      <c r="A944" t="s">
        <v>307</v>
      </c>
      <c r="B944">
        <v>705</v>
      </c>
      <c r="C944" t="s">
        <v>437</v>
      </c>
      <c r="D944" t="s">
        <v>438</v>
      </c>
      <c r="E944">
        <v>180632</v>
      </c>
      <c r="F944">
        <v>0</v>
      </c>
      <c r="G944" t="s">
        <v>310</v>
      </c>
      <c r="H944" t="s">
        <v>311</v>
      </c>
      <c r="I944">
        <v>2020</v>
      </c>
      <c r="J944" t="s">
        <v>312</v>
      </c>
      <c r="K944">
        <v>3496.2965800000002</v>
      </c>
    </row>
    <row r="945" spans="1:11">
      <c r="A945" t="s">
        <v>307</v>
      </c>
      <c r="B945">
        <v>710</v>
      </c>
      <c r="C945" t="s">
        <v>439</v>
      </c>
      <c r="D945" t="s">
        <v>440</v>
      </c>
      <c r="E945">
        <v>180632</v>
      </c>
      <c r="F945">
        <v>0</v>
      </c>
      <c r="G945" t="s">
        <v>310</v>
      </c>
      <c r="H945" t="s">
        <v>311</v>
      </c>
      <c r="I945">
        <v>2020</v>
      </c>
      <c r="J945" t="s">
        <v>312</v>
      </c>
      <c r="K945">
        <v>9814.76642404208</v>
      </c>
    </row>
    <row r="946" spans="1:11">
      <c r="A946" t="s">
        <v>307</v>
      </c>
      <c r="B946">
        <v>724</v>
      </c>
      <c r="C946" t="s">
        <v>441</v>
      </c>
      <c r="D946" t="s">
        <v>442</v>
      </c>
      <c r="E946">
        <v>180632</v>
      </c>
      <c r="F946">
        <v>0</v>
      </c>
      <c r="G946" t="s">
        <v>310</v>
      </c>
      <c r="H946" t="s">
        <v>311</v>
      </c>
      <c r="I946">
        <v>2020</v>
      </c>
      <c r="J946" t="s">
        <v>312</v>
      </c>
      <c r="K946">
        <v>164669.83045800001</v>
      </c>
    </row>
    <row r="947" spans="1:11">
      <c r="A947" t="s">
        <v>307</v>
      </c>
      <c r="B947">
        <v>748</v>
      </c>
      <c r="C947" t="s">
        <v>537</v>
      </c>
      <c r="D947" t="s">
        <v>538</v>
      </c>
      <c r="E947">
        <v>180632</v>
      </c>
      <c r="F947">
        <v>0</v>
      </c>
      <c r="G947" t="s">
        <v>310</v>
      </c>
      <c r="H947" t="s">
        <v>311</v>
      </c>
      <c r="I947">
        <v>2020</v>
      </c>
      <c r="J947" t="s">
        <v>312</v>
      </c>
      <c r="K947">
        <v>0.15215000000000001</v>
      </c>
    </row>
    <row r="948" spans="1:11">
      <c r="A948" t="s">
        <v>307</v>
      </c>
      <c r="B948">
        <v>752</v>
      </c>
      <c r="C948" t="s">
        <v>443</v>
      </c>
      <c r="D948" t="s">
        <v>444</v>
      </c>
      <c r="E948">
        <v>180632</v>
      </c>
      <c r="F948">
        <v>0</v>
      </c>
      <c r="G948" t="s">
        <v>310</v>
      </c>
      <c r="H948" t="s">
        <v>311</v>
      </c>
      <c r="I948">
        <v>2020</v>
      </c>
      <c r="J948" t="s">
        <v>312</v>
      </c>
      <c r="K948">
        <v>69317.007394</v>
      </c>
    </row>
    <row r="949" spans="1:11">
      <c r="A949" t="s">
        <v>307</v>
      </c>
      <c r="B949">
        <v>757</v>
      </c>
      <c r="C949" t="s">
        <v>445</v>
      </c>
      <c r="D949" t="s">
        <v>446</v>
      </c>
      <c r="E949">
        <v>180632</v>
      </c>
      <c r="F949">
        <v>0</v>
      </c>
      <c r="G949" t="s">
        <v>310</v>
      </c>
      <c r="H949" t="s">
        <v>311</v>
      </c>
      <c r="I949">
        <v>2020</v>
      </c>
      <c r="J949" t="s">
        <v>312</v>
      </c>
      <c r="K949">
        <v>434633.09316533501</v>
      </c>
    </row>
    <row r="950" spans="1:11">
      <c r="A950" t="s">
        <v>307</v>
      </c>
      <c r="B950">
        <v>764</v>
      </c>
      <c r="C950" t="s">
        <v>447</v>
      </c>
      <c r="D950" t="s">
        <v>448</v>
      </c>
      <c r="E950">
        <v>180632</v>
      </c>
      <c r="F950">
        <v>0</v>
      </c>
      <c r="G950" t="s">
        <v>310</v>
      </c>
      <c r="H950" t="s">
        <v>311</v>
      </c>
      <c r="I950">
        <v>2020</v>
      </c>
      <c r="J950" t="s">
        <v>312</v>
      </c>
      <c r="K950">
        <v>1193.6193350000001</v>
      </c>
    </row>
    <row r="951" spans="1:11">
      <c r="A951" t="s">
        <v>307</v>
      </c>
      <c r="B951">
        <v>768</v>
      </c>
      <c r="C951" t="s">
        <v>449</v>
      </c>
      <c r="D951" t="s">
        <v>450</v>
      </c>
      <c r="E951">
        <v>180632</v>
      </c>
      <c r="F951">
        <v>0</v>
      </c>
      <c r="G951" t="s">
        <v>310</v>
      </c>
      <c r="H951" t="s">
        <v>311</v>
      </c>
      <c r="I951">
        <v>2020</v>
      </c>
      <c r="J951" t="s">
        <v>312</v>
      </c>
      <c r="K951">
        <v>64.206248000000002</v>
      </c>
    </row>
    <row r="952" spans="1:11">
      <c r="A952" t="s">
        <v>307</v>
      </c>
      <c r="B952">
        <v>784</v>
      </c>
      <c r="C952" t="s">
        <v>539</v>
      </c>
      <c r="D952" t="s">
        <v>540</v>
      </c>
      <c r="E952">
        <v>180632</v>
      </c>
      <c r="F952">
        <v>0</v>
      </c>
      <c r="G952" t="s">
        <v>310</v>
      </c>
      <c r="H952" t="s">
        <v>311</v>
      </c>
      <c r="I952">
        <v>2020</v>
      </c>
      <c r="J952" t="s">
        <v>312</v>
      </c>
      <c r="K952">
        <v>146314.68063342801</v>
      </c>
    </row>
    <row r="953" spans="1:11">
      <c r="A953" t="s">
        <v>307</v>
      </c>
      <c r="B953">
        <v>788</v>
      </c>
      <c r="C953" t="s">
        <v>541</v>
      </c>
      <c r="D953" t="s">
        <v>542</v>
      </c>
      <c r="E953">
        <v>180632</v>
      </c>
      <c r="F953">
        <v>0</v>
      </c>
      <c r="G953" t="s">
        <v>310</v>
      </c>
      <c r="H953" t="s">
        <v>311</v>
      </c>
      <c r="I953">
        <v>2020</v>
      </c>
      <c r="J953" t="s">
        <v>312</v>
      </c>
      <c r="K953">
        <v>10860.406789999999</v>
      </c>
    </row>
    <row r="954" spans="1:11">
      <c r="A954" t="s">
        <v>307</v>
      </c>
      <c r="B954">
        <v>792</v>
      </c>
      <c r="C954" t="s">
        <v>451</v>
      </c>
      <c r="D954" t="s">
        <v>452</v>
      </c>
      <c r="E954">
        <v>180632</v>
      </c>
      <c r="F954">
        <v>0</v>
      </c>
      <c r="G954" t="s">
        <v>310</v>
      </c>
      <c r="H954" t="s">
        <v>311</v>
      </c>
      <c r="I954">
        <v>2020</v>
      </c>
      <c r="J954" t="s">
        <v>312</v>
      </c>
      <c r="K954">
        <v>70421.635999999999</v>
      </c>
    </row>
    <row r="955" spans="1:11">
      <c r="A955" t="s">
        <v>307</v>
      </c>
      <c r="B955">
        <v>800</v>
      </c>
      <c r="C955" t="s">
        <v>543</v>
      </c>
      <c r="D955" t="s">
        <v>544</v>
      </c>
      <c r="E955">
        <v>180632</v>
      </c>
      <c r="F955">
        <v>0</v>
      </c>
      <c r="G955" t="s">
        <v>310</v>
      </c>
      <c r="H955" t="s">
        <v>311</v>
      </c>
      <c r="I955">
        <v>2020</v>
      </c>
      <c r="J955" t="s">
        <v>312</v>
      </c>
      <c r="K955">
        <v>107.565</v>
      </c>
    </row>
    <row r="956" spans="1:11">
      <c r="A956" t="s">
        <v>307</v>
      </c>
      <c r="B956">
        <v>804</v>
      </c>
      <c r="C956" t="s">
        <v>453</v>
      </c>
      <c r="D956" t="s">
        <v>454</v>
      </c>
      <c r="E956">
        <v>180632</v>
      </c>
      <c r="F956">
        <v>0</v>
      </c>
      <c r="G956" t="s">
        <v>310</v>
      </c>
      <c r="H956" t="s">
        <v>311</v>
      </c>
      <c r="I956">
        <v>2020</v>
      </c>
      <c r="J956" t="s">
        <v>312</v>
      </c>
      <c r="K956">
        <v>46655.70794</v>
      </c>
    </row>
    <row r="957" spans="1:11">
      <c r="A957" t="s">
        <v>307</v>
      </c>
      <c r="B957">
        <v>807</v>
      </c>
      <c r="C957" t="s">
        <v>455</v>
      </c>
      <c r="D957" t="s">
        <v>456</v>
      </c>
      <c r="E957">
        <v>180632</v>
      </c>
      <c r="F957">
        <v>0</v>
      </c>
      <c r="G957" t="s">
        <v>310</v>
      </c>
      <c r="H957" t="s">
        <v>311</v>
      </c>
      <c r="I957">
        <v>2020</v>
      </c>
      <c r="J957" t="s">
        <v>312</v>
      </c>
      <c r="K957">
        <v>783.02450999999996</v>
      </c>
    </row>
    <row r="958" spans="1:11">
      <c r="A958" t="s">
        <v>307</v>
      </c>
      <c r="B958">
        <v>826</v>
      </c>
      <c r="C958" t="s">
        <v>459</v>
      </c>
      <c r="D958" t="s">
        <v>460</v>
      </c>
      <c r="E958">
        <v>180632</v>
      </c>
      <c r="F958">
        <v>0</v>
      </c>
      <c r="G958" t="s">
        <v>310</v>
      </c>
      <c r="H958" t="s">
        <v>311</v>
      </c>
      <c r="I958">
        <v>2020</v>
      </c>
      <c r="J958" t="s">
        <v>312</v>
      </c>
      <c r="K958">
        <v>163223.96670256401</v>
      </c>
    </row>
    <row r="959" spans="1:11">
      <c r="A959" t="s">
        <v>307</v>
      </c>
      <c r="B959">
        <v>834</v>
      </c>
      <c r="C959" t="s">
        <v>581</v>
      </c>
      <c r="D959" t="s">
        <v>582</v>
      </c>
      <c r="E959">
        <v>180632</v>
      </c>
      <c r="F959">
        <v>0</v>
      </c>
      <c r="G959" t="s">
        <v>310</v>
      </c>
      <c r="H959" t="s">
        <v>311</v>
      </c>
      <c r="I959">
        <v>2020</v>
      </c>
      <c r="J959" t="s">
        <v>312</v>
      </c>
      <c r="K959">
        <v>2.8140000000000001</v>
      </c>
    </row>
    <row r="960" spans="1:11">
      <c r="A960" t="s">
        <v>307</v>
      </c>
      <c r="B960">
        <v>842</v>
      </c>
      <c r="C960" t="s">
        <v>461</v>
      </c>
      <c r="D960" t="s">
        <v>462</v>
      </c>
      <c r="E960">
        <v>180632</v>
      </c>
      <c r="F960">
        <v>0</v>
      </c>
      <c r="G960" t="s">
        <v>310</v>
      </c>
      <c r="H960" t="s">
        <v>311</v>
      </c>
      <c r="I960">
        <v>2020</v>
      </c>
      <c r="J960" t="s">
        <v>312</v>
      </c>
      <c r="K960">
        <v>146411.45600000001</v>
      </c>
    </row>
    <row r="961" spans="1:11">
      <c r="A961" t="s">
        <v>307</v>
      </c>
      <c r="B961">
        <v>854</v>
      </c>
      <c r="C961" t="s">
        <v>577</v>
      </c>
      <c r="D961" t="s">
        <v>578</v>
      </c>
      <c r="E961">
        <v>180632</v>
      </c>
      <c r="F961">
        <v>0</v>
      </c>
      <c r="G961" t="s">
        <v>310</v>
      </c>
      <c r="H961" t="s">
        <v>311</v>
      </c>
      <c r="I961">
        <v>2020</v>
      </c>
      <c r="J961" t="s">
        <v>312</v>
      </c>
      <c r="K961">
        <v>10.94253957792</v>
      </c>
    </row>
    <row r="962" spans="1:11">
      <c r="A962" t="s">
        <v>307</v>
      </c>
      <c r="B962">
        <v>858</v>
      </c>
      <c r="C962" t="s">
        <v>545</v>
      </c>
      <c r="D962" t="s">
        <v>546</v>
      </c>
      <c r="E962">
        <v>180632</v>
      </c>
      <c r="F962">
        <v>0</v>
      </c>
      <c r="G962" t="s">
        <v>310</v>
      </c>
      <c r="H962" t="s">
        <v>311</v>
      </c>
      <c r="I962">
        <v>2020</v>
      </c>
      <c r="J962" t="s">
        <v>312</v>
      </c>
      <c r="K962">
        <v>2.2469999999999999</v>
      </c>
    </row>
    <row r="963" spans="1:11">
      <c r="A963" t="s">
        <v>307</v>
      </c>
      <c r="B963">
        <v>860</v>
      </c>
      <c r="C963" t="s">
        <v>463</v>
      </c>
      <c r="D963" t="s">
        <v>464</v>
      </c>
      <c r="E963">
        <v>180632</v>
      </c>
      <c r="F963">
        <v>0</v>
      </c>
      <c r="G963" t="s">
        <v>310</v>
      </c>
      <c r="H963" t="s">
        <v>311</v>
      </c>
      <c r="I963">
        <v>2020</v>
      </c>
      <c r="J963" t="s">
        <v>312</v>
      </c>
      <c r="K963">
        <v>499.90798000000001</v>
      </c>
    </row>
    <row r="964" spans="1:11">
      <c r="A964" t="s">
        <v>307</v>
      </c>
      <c r="B964">
        <v>894</v>
      </c>
      <c r="C964" t="s">
        <v>547</v>
      </c>
      <c r="D964" t="s">
        <v>548</v>
      </c>
      <c r="E964">
        <v>180632</v>
      </c>
      <c r="F964">
        <v>0</v>
      </c>
      <c r="G964" t="s">
        <v>310</v>
      </c>
      <c r="H964" t="s">
        <v>311</v>
      </c>
      <c r="I964">
        <v>2020</v>
      </c>
      <c r="J964" t="s">
        <v>312</v>
      </c>
      <c r="K964">
        <v>58.621146000000003</v>
      </c>
    </row>
    <row r="965" spans="1:11">
      <c r="A965" t="s">
        <v>307</v>
      </c>
      <c r="B965">
        <v>24</v>
      </c>
      <c r="C965" t="s">
        <v>475</v>
      </c>
      <c r="D965" t="s">
        <v>476</v>
      </c>
      <c r="E965">
        <v>180631</v>
      </c>
      <c r="F965">
        <v>0</v>
      </c>
      <c r="G965" t="s">
        <v>310</v>
      </c>
      <c r="H965" t="s">
        <v>311</v>
      </c>
      <c r="I965">
        <v>2020</v>
      </c>
      <c r="J965" t="s">
        <v>312</v>
      </c>
      <c r="K965">
        <v>9.0834109999999999</v>
      </c>
    </row>
    <row r="966" spans="1:11">
      <c r="A966" t="s">
        <v>307</v>
      </c>
      <c r="B966">
        <v>31</v>
      </c>
      <c r="C966" t="s">
        <v>313</v>
      </c>
      <c r="D966" t="s">
        <v>314</v>
      </c>
      <c r="E966">
        <v>180631</v>
      </c>
      <c r="F966">
        <v>0</v>
      </c>
      <c r="G966" t="s">
        <v>310</v>
      </c>
      <c r="H966" t="s">
        <v>311</v>
      </c>
      <c r="I966">
        <v>2020</v>
      </c>
      <c r="J966" t="s">
        <v>312</v>
      </c>
      <c r="K966">
        <v>23.341059999999999</v>
      </c>
    </row>
    <row r="967" spans="1:11">
      <c r="A967" t="s">
        <v>307</v>
      </c>
      <c r="B967">
        <v>32</v>
      </c>
      <c r="C967" t="s">
        <v>315</v>
      </c>
      <c r="D967" t="s">
        <v>316</v>
      </c>
      <c r="E967">
        <v>180631</v>
      </c>
      <c r="F967">
        <v>0</v>
      </c>
      <c r="G967" t="s">
        <v>310</v>
      </c>
      <c r="H967" t="s">
        <v>311</v>
      </c>
      <c r="I967">
        <v>2020</v>
      </c>
      <c r="J967" t="s">
        <v>312</v>
      </c>
      <c r="K967">
        <v>585.12055999999995</v>
      </c>
    </row>
    <row r="968" spans="1:11">
      <c r="A968" t="s">
        <v>307</v>
      </c>
      <c r="B968">
        <v>36</v>
      </c>
      <c r="C968" t="s">
        <v>317</v>
      </c>
      <c r="D968" t="s">
        <v>318</v>
      </c>
      <c r="E968">
        <v>180631</v>
      </c>
      <c r="F968">
        <v>0</v>
      </c>
      <c r="G968" t="s">
        <v>310</v>
      </c>
      <c r="H968" t="s">
        <v>311</v>
      </c>
      <c r="I968">
        <v>2020</v>
      </c>
      <c r="J968" t="s">
        <v>312</v>
      </c>
      <c r="K968">
        <v>27910.198568546399</v>
      </c>
    </row>
    <row r="969" spans="1:11">
      <c r="A969" t="s">
        <v>307</v>
      </c>
      <c r="B969">
        <v>40</v>
      </c>
      <c r="C969" t="s">
        <v>319</v>
      </c>
      <c r="D969" t="s">
        <v>320</v>
      </c>
      <c r="E969">
        <v>180631</v>
      </c>
      <c r="F969">
        <v>0</v>
      </c>
      <c r="G969" t="s">
        <v>310</v>
      </c>
      <c r="H969" t="s">
        <v>311</v>
      </c>
      <c r="I969">
        <v>2020</v>
      </c>
      <c r="J969" t="s">
        <v>312</v>
      </c>
      <c r="K969">
        <v>181783.82930163501</v>
      </c>
    </row>
    <row r="970" spans="1:11">
      <c r="A970" t="s">
        <v>307</v>
      </c>
      <c r="B970">
        <v>48</v>
      </c>
      <c r="C970" t="s">
        <v>477</v>
      </c>
      <c r="D970" t="s">
        <v>478</v>
      </c>
      <c r="E970">
        <v>180631</v>
      </c>
      <c r="F970">
        <v>0</v>
      </c>
      <c r="G970" t="s">
        <v>310</v>
      </c>
      <c r="H970" t="s">
        <v>311</v>
      </c>
      <c r="I970">
        <v>2020</v>
      </c>
      <c r="J970" t="s">
        <v>312</v>
      </c>
      <c r="K970">
        <v>325.88904000000002</v>
      </c>
    </row>
    <row r="971" spans="1:11">
      <c r="A971" t="s">
        <v>307</v>
      </c>
      <c r="B971">
        <v>51</v>
      </c>
      <c r="C971" t="s">
        <v>321</v>
      </c>
      <c r="D971" t="s">
        <v>322</v>
      </c>
      <c r="E971">
        <v>180631</v>
      </c>
      <c r="F971">
        <v>0</v>
      </c>
      <c r="G971" t="s">
        <v>310</v>
      </c>
      <c r="H971" t="s">
        <v>311</v>
      </c>
      <c r="I971">
        <v>2020</v>
      </c>
      <c r="J971" t="s">
        <v>312</v>
      </c>
      <c r="K971">
        <v>329.24471999999997</v>
      </c>
    </row>
    <row r="972" spans="1:11">
      <c r="A972" t="s">
        <v>307</v>
      </c>
      <c r="B972">
        <v>52</v>
      </c>
      <c r="C972" t="s">
        <v>323</v>
      </c>
      <c r="D972" t="s">
        <v>324</v>
      </c>
      <c r="E972">
        <v>180631</v>
      </c>
      <c r="F972">
        <v>0</v>
      </c>
      <c r="G972" t="s">
        <v>310</v>
      </c>
      <c r="H972" t="s">
        <v>311</v>
      </c>
      <c r="I972">
        <v>2020</v>
      </c>
      <c r="J972" t="s">
        <v>312</v>
      </c>
      <c r="K972">
        <v>0.1145</v>
      </c>
    </row>
    <row r="973" spans="1:11">
      <c r="A973" t="s">
        <v>307</v>
      </c>
      <c r="B973">
        <v>56</v>
      </c>
      <c r="C973" t="s">
        <v>325</v>
      </c>
      <c r="D973" t="s">
        <v>326</v>
      </c>
      <c r="E973">
        <v>180631</v>
      </c>
      <c r="F973">
        <v>0</v>
      </c>
      <c r="G973" t="s">
        <v>310</v>
      </c>
      <c r="H973" t="s">
        <v>311</v>
      </c>
      <c r="I973">
        <v>2020</v>
      </c>
      <c r="J973" t="s">
        <v>312</v>
      </c>
      <c r="K973">
        <v>99142.780052000002</v>
      </c>
    </row>
    <row r="974" spans="1:11">
      <c r="A974" t="s">
        <v>307</v>
      </c>
      <c r="B974">
        <v>68</v>
      </c>
      <c r="C974" t="s">
        <v>327</v>
      </c>
      <c r="D974" t="s">
        <v>328</v>
      </c>
      <c r="E974">
        <v>180631</v>
      </c>
      <c r="F974">
        <v>0</v>
      </c>
      <c r="G974" t="s">
        <v>310</v>
      </c>
      <c r="H974" t="s">
        <v>311</v>
      </c>
      <c r="I974">
        <v>2020</v>
      </c>
      <c r="J974" t="s">
        <v>312</v>
      </c>
      <c r="K974">
        <v>154.94328999999999</v>
      </c>
    </row>
    <row r="975" spans="1:11">
      <c r="A975" t="s">
        <v>307</v>
      </c>
      <c r="B975">
        <v>70</v>
      </c>
      <c r="C975" t="s">
        <v>329</v>
      </c>
      <c r="D975" t="s">
        <v>330</v>
      </c>
      <c r="E975">
        <v>180631</v>
      </c>
      <c r="F975">
        <v>0</v>
      </c>
      <c r="G975" t="s">
        <v>310</v>
      </c>
      <c r="H975" t="s">
        <v>311</v>
      </c>
      <c r="I975">
        <v>2020</v>
      </c>
      <c r="J975" t="s">
        <v>312</v>
      </c>
      <c r="K975">
        <v>1336.79718</v>
      </c>
    </row>
    <row r="976" spans="1:11">
      <c r="A976" t="s">
        <v>307</v>
      </c>
      <c r="B976">
        <v>72</v>
      </c>
      <c r="C976" t="s">
        <v>479</v>
      </c>
      <c r="D976" t="s">
        <v>480</v>
      </c>
      <c r="E976">
        <v>180631</v>
      </c>
      <c r="F976">
        <v>0</v>
      </c>
      <c r="G976" t="s">
        <v>310</v>
      </c>
      <c r="H976" t="s">
        <v>311</v>
      </c>
      <c r="I976">
        <v>2020</v>
      </c>
      <c r="J976" t="s">
        <v>312</v>
      </c>
      <c r="K976">
        <v>2.5100000000000001E-2</v>
      </c>
    </row>
    <row r="977" spans="1:11">
      <c r="A977" t="s">
        <v>307</v>
      </c>
      <c r="B977">
        <v>76</v>
      </c>
      <c r="C977" t="s">
        <v>331</v>
      </c>
      <c r="D977" t="s">
        <v>332</v>
      </c>
      <c r="E977">
        <v>180631</v>
      </c>
      <c r="F977">
        <v>0</v>
      </c>
      <c r="G977" t="s">
        <v>310</v>
      </c>
      <c r="H977" t="s">
        <v>311</v>
      </c>
      <c r="I977">
        <v>2020</v>
      </c>
      <c r="J977" t="s">
        <v>312</v>
      </c>
      <c r="K977">
        <v>5900.1409999999996</v>
      </c>
    </row>
    <row r="978" spans="1:11">
      <c r="A978" t="s">
        <v>307</v>
      </c>
      <c r="B978">
        <v>96</v>
      </c>
      <c r="C978" t="s">
        <v>481</v>
      </c>
      <c r="D978" t="s">
        <v>482</v>
      </c>
      <c r="E978">
        <v>180631</v>
      </c>
      <c r="F978">
        <v>0</v>
      </c>
      <c r="G978" t="s">
        <v>310</v>
      </c>
      <c r="H978" t="s">
        <v>311</v>
      </c>
      <c r="I978">
        <v>2020</v>
      </c>
      <c r="J978" t="s">
        <v>312</v>
      </c>
      <c r="K978">
        <v>5.4780000000000002E-2</v>
      </c>
    </row>
    <row r="979" spans="1:11">
      <c r="A979" t="s">
        <v>307</v>
      </c>
      <c r="B979">
        <v>97</v>
      </c>
      <c r="C979" t="s">
        <v>333</v>
      </c>
      <c r="D979" t="s">
        <v>334</v>
      </c>
      <c r="E979">
        <v>180631</v>
      </c>
      <c r="F979">
        <v>0</v>
      </c>
      <c r="G979" t="s">
        <v>310</v>
      </c>
      <c r="H979" t="s">
        <v>311</v>
      </c>
      <c r="I979">
        <v>2020</v>
      </c>
      <c r="J979" t="s">
        <v>312</v>
      </c>
      <c r="K979">
        <v>1041658.755622</v>
      </c>
    </row>
    <row r="980" spans="1:11">
      <c r="A980" t="s">
        <v>307</v>
      </c>
      <c r="B980">
        <v>100</v>
      </c>
      <c r="C980" t="s">
        <v>335</v>
      </c>
      <c r="D980" t="s">
        <v>336</v>
      </c>
      <c r="E980">
        <v>180631</v>
      </c>
      <c r="F980">
        <v>0</v>
      </c>
      <c r="G980" t="s">
        <v>310</v>
      </c>
      <c r="H980" t="s">
        <v>311</v>
      </c>
      <c r="I980">
        <v>2020</v>
      </c>
      <c r="J980" t="s">
        <v>312</v>
      </c>
      <c r="K980">
        <v>41598.570022086198</v>
      </c>
    </row>
    <row r="981" spans="1:11">
      <c r="A981" t="s">
        <v>307</v>
      </c>
      <c r="B981">
        <v>104</v>
      </c>
      <c r="C981" t="s">
        <v>583</v>
      </c>
      <c r="D981" t="s">
        <v>584</v>
      </c>
      <c r="E981">
        <v>180631</v>
      </c>
      <c r="F981">
        <v>0</v>
      </c>
      <c r="G981" t="s">
        <v>310</v>
      </c>
      <c r="H981" t="s">
        <v>311</v>
      </c>
      <c r="I981">
        <v>2020</v>
      </c>
      <c r="J981" t="s">
        <v>312</v>
      </c>
      <c r="K981">
        <v>0.2296</v>
      </c>
    </row>
    <row r="982" spans="1:11">
      <c r="A982" t="s">
        <v>307</v>
      </c>
      <c r="B982">
        <v>112</v>
      </c>
      <c r="C982" t="s">
        <v>569</v>
      </c>
      <c r="D982" t="s">
        <v>570</v>
      </c>
      <c r="E982">
        <v>180631</v>
      </c>
      <c r="F982">
        <v>0</v>
      </c>
      <c r="G982" t="s">
        <v>310</v>
      </c>
      <c r="H982" t="s">
        <v>311</v>
      </c>
      <c r="I982">
        <v>2020</v>
      </c>
      <c r="J982" t="s">
        <v>312</v>
      </c>
      <c r="K982">
        <v>28665.3</v>
      </c>
    </row>
    <row r="983" spans="1:11">
      <c r="A983" t="s">
        <v>307</v>
      </c>
      <c r="B983">
        <v>120</v>
      </c>
      <c r="C983" t="s">
        <v>571</v>
      </c>
      <c r="D983" t="s">
        <v>572</v>
      </c>
      <c r="E983">
        <v>180631</v>
      </c>
      <c r="F983">
        <v>0</v>
      </c>
      <c r="G983" t="s">
        <v>310</v>
      </c>
      <c r="H983" t="s">
        <v>311</v>
      </c>
      <c r="I983">
        <v>2020</v>
      </c>
      <c r="J983" t="s">
        <v>312</v>
      </c>
      <c r="K983">
        <v>154.73635999999999</v>
      </c>
    </row>
    <row r="984" spans="1:11">
      <c r="A984" t="s">
        <v>307</v>
      </c>
      <c r="B984">
        <v>124</v>
      </c>
      <c r="C984" t="s">
        <v>337</v>
      </c>
      <c r="D984" t="s">
        <v>338</v>
      </c>
      <c r="E984">
        <v>180631</v>
      </c>
      <c r="F984">
        <v>0</v>
      </c>
      <c r="G984" t="s">
        <v>310</v>
      </c>
      <c r="H984" t="s">
        <v>311</v>
      </c>
      <c r="I984">
        <v>2020</v>
      </c>
      <c r="J984" t="s">
        <v>312</v>
      </c>
      <c r="K984">
        <v>197563.662694</v>
      </c>
    </row>
    <row r="985" spans="1:11">
      <c r="A985" t="s">
        <v>307</v>
      </c>
      <c r="B985">
        <v>144</v>
      </c>
      <c r="C985" t="s">
        <v>339</v>
      </c>
      <c r="D985" t="s">
        <v>340</v>
      </c>
      <c r="E985">
        <v>180631</v>
      </c>
      <c r="F985">
        <v>0</v>
      </c>
      <c r="G985" t="s">
        <v>310</v>
      </c>
      <c r="H985" t="s">
        <v>311</v>
      </c>
      <c r="I985">
        <v>2020</v>
      </c>
      <c r="J985" t="s">
        <v>312</v>
      </c>
      <c r="K985">
        <v>342.01709459983999</v>
      </c>
    </row>
    <row r="986" spans="1:11">
      <c r="A986" t="s">
        <v>307</v>
      </c>
      <c r="B986">
        <v>152</v>
      </c>
      <c r="C986" t="s">
        <v>341</v>
      </c>
      <c r="D986" t="s">
        <v>342</v>
      </c>
      <c r="E986">
        <v>180631</v>
      </c>
      <c r="F986">
        <v>0</v>
      </c>
      <c r="G986" t="s">
        <v>310</v>
      </c>
      <c r="H986" t="s">
        <v>311</v>
      </c>
      <c r="I986">
        <v>2020</v>
      </c>
      <c r="J986" t="s">
        <v>312</v>
      </c>
      <c r="K986">
        <v>5007.1470046478398</v>
      </c>
    </row>
    <row r="987" spans="1:11">
      <c r="A987" t="s">
        <v>307</v>
      </c>
      <c r="B987">
        <v>156</v>
      </c>
      <c r="C987" t="s">
        <v>343</v>
      </c>
      <c r="D987" t="s">
        <v>344</v>
      </c>
      <c r="E987">
        <v>180631</v>
      </c>
      <c r="F987">
        <v>0</v>
      </c>
      <c r="G987" t="s">
        <v>310</v>
      </c>
      <c r="H987" t="s">
        <v>311</v>
      </c>
      <c r="I987">
        <v>2020</v>
      </c>
      <c r="J987" t="s">
        <v>312</v>
      </c>
      <c r="K987">
        <v>52618.62</v>
      </c>
    </row>
    <row r="988" spans="1:11">
      <c r="A988" t="s">
        <v>307</v>
      </c>
      <c r="B988">
        <v>170</v>
      </c>
      <c r="C988" t="s">
        <v>487</v>
      </c>
      <c r="D988" t="s">
        <v>488</v>
      </c>
      <c r="E988">
        <v>180631</v>
      </c>
      <c r="F988">
        <v>0</v>
      </c>
      <c r="G988" t="s">
        <v>310</v>
      </c>
      <c r="H988" t="s">
        <v>311</v>
      </c>
      <c r="I988">
        <v>2020</v>
      </c>
      <c r="J988" t="s">
        <v>312</v>
      </c>
      <c r="K988">
        <v>3793.5990999999999</v>
      </c>
    </row>
    <row r="989" spans="1:11">
      <c r="A989" t="s">
        <v>307</v>
      </c>
      <c r="B989">
        <v>178</v>
      </c>
      <c r="C989" t="s">
        <v>551</v>
      </c>
      <c r="D989" t="s">
        <v>552</v>
      </c>
      <c r="E989">
        <v>180631</v>
      </c>
      <c r="F989">
        <v>0</v>
      </c>
      <c r="G989" t="s">
        <v>310</v>
      </c>
      <c r="H989" t="s">
        <v>311</v>
      </c>
      <c r="I989">
        <v>2020</v>
      </c>
      <c r="J989" t="s">
        <v>312</v>
      </c>
      <c r="K989">
        <v>30.860130000000002</v>
      </c>
    </row>
    <row r="990" spans="1:11">
      <c r="A990" t="s">
        <v>307</v>
      </c>
      <c r="B990">
        <v>188</v>
      </c>
      <c r="C990" t="s">
        <v>489</v>
      </c>
      <c r="D990" t="s">
        <v>490</v>
      </c>
      <c r="E990">
        <v>180631</v>
      </c>
      <c r="F990">
        <v>0</v>
      </c>
      <c r="G990" t="s">
        <v>310</v>
      </c>
      <c r="H990" t="s">
        <v>311</v>
      </c>
      <c r="I990">
        <v>2020</v>
      </c>
      <c r="J990" t="s">
        <v>312</v>
      </c>
      <c r="K990">
        <v>668.54246000000001</v>
      </c>
    </row>
    <row r="991" spans="1:11">
      <c r="A991" t="s">
        <v>307</v>
      </c>
      <c r="B991">
        <v>191</v>
      </c>
      <c r="C991" t="s">
        <v>345</v>
      </c>
      <c r="D991" t="s">
        <v>346</v>
      </c>
      <c r="E991">
        <v>180631</v>
      </c>
      <c r="F991">
        <v>0</v>
      </c>
      <c r="G991" t="s">
        <v>310</v>
      </c>
      <c r="H991" t="s">
        <v>311</v>
      </c>
      <c r="I991">
        <v>2020</v>
      </c>
      <c r="J991" t="s">
        <v>312</v>
      </c>
      <c r="K991">
        <v>74886.95</v>
      </c>
    </row>
    <row r="992" spans="1:11">
      <c r="A992" t="s">
        <v>307</v>
      </c>
      <c r="B992">
        <v>196</v>
      </c>
      <c r="C992" t="s">
        <v>347</v>
      </c>
      <c r="D992" t="s">
        <v>348</v>
      </c>
      <c r="E992">
        <v>180631</v>
      </c>
      <c r="F992">
        <v>0</v>
      </c>
      <c r="G992" t="s">
        <v>310</v>
      </c>
      <c r="H992" t="s">
        <v>311</v>
      </c>
      <c r="I992">
        <v>2020</v>
      </c>
      <c r="J992" t="s">
        <v>312</v>
      </c>
      <c r="K992">
        <v>75.750438720000005</v>
      </c>
    </row>
    <row r="993" spans="1:11">
      <c r="A993" t="s">
        <v>307</v>
      </c>
      <c r="B993">
        <v>203</v>
      </c>
      <c r="C993" t="s">
        <v>349</v>
      </c>
      <c r="D993" t="s">
        <v>350</v>
      </c>
      <c r="E993">
        <v>180631</v>
      </c>
      <c r="F993">
        <v>0</v>
      </c>
      <c r="G993" t="s">
        <v>310</v>
      </c>
      <c r="H993" t="s">
        <v>311</v>
      </c>
      <c r="I993">
        <v>2020</v>
      </c>
      <c r="J993" t="s">
        <v>312</v>
      </c>
      <c r="K993">
        <v>47182.249000000003</v>
      </c>
    </row>
    <row r="994" spans="1:11">
      <c r="A994" t="s">
        <v>307</v>
      </c>
      <c r="B994">
        <v>208</v>
      </c>
      <c r="C994" t="s">
        <v>351</v>
      </c>
      <c r="D994" t="s">
        <v>352</v>
      </c>
      <c r="E994">
        <v>180631</v>
      </c>
      <c r="F994">
        <v>0</v>
      </c>
      <c r="G994" t="s">
        <v>310</v>
      </c>
      <c r="H994" t="s">
        <v>311</v>
      </c>
      <c r="I994">
        <v>2020</v>
      </c>
      <c r="J994" t="s">
        <v>312</v>
      </c>
      <c r="K994">
        <v>32671.660457907899</v>
      </c>
    </row>
    <row r="995" spans="1:11">
      <c r="A995" t="s">
        <v>307</v>
      </c>
      <c r="B995">
        <v>214</v>
      </c>
      <c r="C995" t="s">
        <v>353</v>
      </c>
      <c r="D995" t="s">
        <v>354</v>
      </c>
      <c r="E995">
        <v>180631</v>
      </c>
      <c r="F995">
        <v>0</v>
      </c>
      <c r="G995" t="s">
        <v>310</v>
      </c>
      <c r="H995" t="s">
        <v>311</v>
      </c>
      <c r="I995">
        <v>2020</v>
      </c>
      <c r="J995" t="s">
        <v>312</v>
      </c>
      <c r="K995">
        <v>122.37117000000001</v>
      </c>
    </row>
    <row r="996" spans="1:11">
      <c r="A996" t="s">
        <v>307</v>
      </c>
      <c r="B996">
        <v>218</v>
      </c>
      <c r="C996" t="s">
        <v>355</v>
      </c>
      <c r="D996" t="s">
        <v>356</v>
      </c>
      <c r="E996">
        <v>180631</v>
      </c>
      <c r="F996">
        <v>0</v>
      </c>
      <c r="G996" t="s">
        <v>310</v>
      </c>
      <c r="H996" t="s">
        <v>311</v>
      </c>
      <c r="I996">
        <v>2020</v>
      </c>
      <c r="J996" t="s">
        <v>312</v>
      </c>
      <c r="K996">
        <v>137.077888</v>
      </c>
    </row>
    <row r="997" spans="1:11">
      <c r="A997" t="s">
        <v>307</v>
      </c>
      <c r="B997">
        <v>222</v>
      </c>
      <c r="C997" t="s">
        <v>357</v>
      </c>
      <c r="D997" t="s">
        <v>358</v>
      </c>
      <c r="E997">
        <v>180631</v>
      </c>
      <c r="F997">
        <v>0</v>
      </c>
      <c r="G997" t="s">
        <v>310</v>
      </c>
      <c r="H997" t="s">
        <v>311</v>
      </c>
      <c r="I997">
        <v>2020</v>
      </c>
      <c r="J997" t="s">
        <v>312</v>
      </c>
      <c r="K997">
        <v>17.924340000000001</v>
      </c>
    </row>
    <row r="998" spans="1:11">
      <c r="A998" t="s">
        <v>307</v>
      </c>
      <c r="B998">
        <v>233</v>
      </c>
      <c r="C998" t="s">
        <v>359</v>
      </c>
      <c r="D998" t="s">
        <v>360</v>
      </c>
      <c r="E998">
        <v>180631</v>
      </c>
      <c r="F998">
        <v>0</v>
      </c>
      <c r="G998" t="s">
        <v>310</v>
      </c>
      <c r="H998" t="s">
        <v>311</v>
      </c>
      <c r="I998">
        <v>2020</v>
      </c>
      <c r="J998" t="s">
        <v>312</v>
      </c>
      <c r="K998">
        <v>1727.29087</v>
      </c>
    </row>
    <row r="999" spans="1:11">
      <c r="A999" t="s">
        <v>307</v>
      </c>
      <c r="B999">
        <v>246</v>
      </c>
      <c r="C999" t="s">
        <v>361</v>
      </c>
      <c r="D999" t="s">
        <v>362</v>
      </c>
      <c r="E999">
        <v>180631</v>
      </c>
      <c r="F999">
        <v>0</v>
      </c>
      <c r="G999" t="s">
        <v>310</v>
      </c>
      <c r="H999" t="s">
        <v>311</v>
      </c>
      <c r="I999">
        <v>2020</v>
      </c>
      <c r="J999" t="s">
        <v>312</v>
      </c>
      <c r="K999">
        <v>6992.9088320520004</v>
      </c>
    </row>
    <row r="1000" spans="1:11">
      <c r="A1000" t="s">
        <v>307</v>
      </c>
      <c r="B1000">
        <v>251</v>
      </c>
      <c r="C1000" t="s">
        <v>363</v>
      </c>
      <c r="D1000" t="s">
        <v>364</v>
      </c>
      <c r="E1000">
        <v>180631</v>
      </c>
      <c r="F1000">
        <v>0</v>
      </c>
      <c r="G1000" t="s">
        <v>310</v>
      </c>
      <c r="H1000" t="s">
        <v>311</v>
      </c>
      <c r="I1000">
        <v>2020</v>
      </c>
      <c r="J1000" t="s">
        <v>312</v>
      </c>
      <c r="K1000">
        <v>73492.171027000004</v>
      </c>
    </row>
    <row r="1001" spans="1:11">
      <c r="A1001" t="s">
        <v>307</v>
      </c>
      <c r="B1001">
        <v>258</v>
      </c>
      <c r="C1001" t="s">
        <v>561</v>
      </c>
      <c r="D1001" t="s">
        <v>562</v>
      </c>
      <c r="E1001">
        <v>180631</v>
      </c>
      <c r="F1001">
        <v>0</v>
      </c>
      <c r="G1001" t="s">
        <v>310</v>
      </c>
      <c r="H1001" t="s">
        <v>311</v>
      </c>
      <c r="I1001">
        <v>2020</v>
      </c>
      <c r="J1001" t="s">
        <v>312</v>
      </c>
      <c r="K1001">
        <v>12.699762873999999</v>
      </c>
    </row>
    <row r="1002" spans="1:11">
      <c r="A1002" t="s">
        <v>307</v>
      </c>
      <c r="B1002">
        <v>268</v>
      </c>
      <c r="C1002" t="s">
        <v>365</v>
      </c>
      <c r="D1002" t="s">
        <v>366</v>
      </c>
      <c r="E1002">
        <v>180631</v>
      </c>
      <c r="F1002">
        <v>0</v>
      </c>
      <c r="G1002" t="s">
        <v>310</v>
      </c>
      <c r="H1002" t="s">
        <v>311</v>
      </c>
      <c r="I1002">
        <v>2020</v>
      </c>
      <c r="J1002" t="s">
        <v>312</v>
      </c>
      <c r="K1002">
        <v>282.34893</v>
      </c>
    </row>
    <row r="1003" spans="1:11">
      <c r="A1003" t="s">
        <v>307</v>
      </c>
      <c r="B1003">
        <v>276</v>
      </c>
      <c r="C1003" t="s">
        <v>367</v>
      </c>
      <c r="D1003" t="s">
        <v>368</v>
      </c>
      <c r="E1003">
        <v>180631</v>
      </c>
      <c r="F1003">
        <v>0</v>
      </c>
      <c r="G1003" t="s">
        <v>310</v>
      </c>
      <c r="H1003" t="s">
        <v>311</v>
      </c>
      <c r="I1003">
        <v>2020</v>
      </c>
      <c r="J1003" t="s">
        <v>312</v>
      </c>
      <c r="K1003">
        <v>1039942.59062077</v>
      </c>
    </row>
    <row r="1004" spans="1:11">
      <c r="A1004" t="s">
        <v>307</v>
      </c>
      <c r="B1004">
        <v>300</v>
      </c>
      <c r="C1004" t="s">
        <v>369</v>
      </c>
      <c r="D1004" t="s">
        <v>370</v>
      </c>
      <c r="E1004">
        <v>180631</v>
      </c>
      <c r="F1004">
        <v>0</v>
      </c>
      <c r="G1004" t="s">
        <v>310</v>
      </c>
      <c r="H1004" t="s">
        <v>311</v>
      </c>
      <c r="I1004">
        <v>2020</v>
      </c>
      <c r="J1004" t="s">
        <v>312</v>
      </c>
      <c r="K1004">
        <v>5024.8822801320002</v>
      </c>
    </row>
    <row r="1005" spans="1:11">
      <c r="A1005" t="s">
        <v>307</v>
      </c>
      <c r="B1005">
        <v>320</v>
      </c>
      <c r="C1005" t="s">
        <v>371</v>
      </c>
      <c r="D1005" t="s">
        <v>372</v>
      </c>
      <c r="E1005">
        <v>180631</v>
      </c>
      <c r="F1005">
        <v>0</v>
      </c>
      <c r="G1005" t="s">
        <v>310</v>
      </c>
      <c r="H1005" t="s">
        <v>311</v>
      </c>
      <c r="I1005">
        <v>2020</v>
      </c>
      <c r="J1005" t="s">
        <v>312</v>
      </c>
      <c r="K1005">
        <v>61.582999999999998</v>
      </c>
    </row>
    <row r="1006" spans="1:11">
      <c r="A1006" t="s">
        <v>307</v>
      </c>
      <c r="B1006">
        <v>340</v>
      </c>
      <c r="C1006" t="s">
        <v>495</v>
      </c>
      <c r="D1006" t="s">
        <v>496</v>
      </c>
      <c r="E1006">
        <v>180631</v>
      </c>
      <c r="F1006">
        <v>0</v>
      </c>
      <c r="G1006" t="s">
        <v>310</v>
      </c>
      <c r="H1006" t="s">
        <v>311</v>
      </c>
      <c r="I1006">
        <v>2020</v>
      </c>
      <c r="J1006" t="s">
        <v>312</v>
      </c>
      <c r="K1006">
        <v>0.17271</v>
      </c>
    </row>
    <row r="1007" spans="1:11">
      <c r="A1007" t="s">
        <v>307</v>
      </c>
      <c r="B1007">
        <v>344</v>
      </c>
      <c r="C1007" t="s">
        <v>375</v>
      </c>
      <c r="D1007" t="s">
        <v>376</v>
      </c>
      <c r="E1007">
        <v>180631</v>
      </c>
      <c r="F1007">
        <v>0</v>
      </c>
      <c r="G1007" t="s">
        <v>310</v>
      </c>
      <c r="H1007" t="s">
        <v>311</v>
      </c>
      <c r="I1007">
        <v>2020</v>
      </c>
      <c r="J1007" t="s">
        <v>312</v>
      </c>
      <c r="K1007">
        <v>17492.169573536001</v>
      </c>
    </row>
    <row r="1008" spans="1:11">
      <c r="A1008" t="s">
        <v>307</v>
      </c>
      <c r="B1008">
        <v>348</v>
      </c>
      <c r="C1008" t="s">
        <v>377</v>
      </c>
      <c r="D1008" t="s">
        <v>378</v>
      </c>
      <c r="E1008">
        <v>180631</v>
      </c>
      <c r="F1008">
        <v>0</v>
      </c>
      <c r="G1008" t="s">
        <v>310</v>
      </c>
      <c r="H1008" t="s">
        <v>311</v>
      </c>
      <c r="I1008">
        <v>2020</v>
      </c>
      <c r="J1008" t="s">
        <v>312</v>
      </c>
      <c r="K1008">
        <v>72042.989000000001</v>
      </c>
    </row>
    <row r="1009" spans="1:11">
      <c r="A1009" t="s">
        <v>307</v>
      </c>
      <c r="B1009">
        <v>352</v>
      </c>
      <c r="C1009" t="s">
        <v>379</v>
      </c>
      <c r="D1009" t="s">
        <v>380</v>
      </c>
      <c r="E1009">
        <v>180631</v>
      </c>
      <c r="F1009">
        <v>0</v>
      </c>
      <c r="G1009" t="s">
        <v>310</v>
      </c>
      <c r="H1009" t="s">
        <v>311</v>
      </c>
      <c r="I1009">
        <v>2020</v>
      </c>
      <c r="J1009" t="s">
        <v>312</v>
      </c>
      <c r="K1009">
        <v>277.30937028573999</v>
      </c>
    </row>
    <row r="1010" spans="1:11">
      <c r="A1010" t="s">
        <v>307</v>
      </c>
      <c r="B1010">
        <v>360</v>
      </c>
      <c r="C1010" t="s">
        <v>497</v>
      </c>
      <c r="D1010" t="s">
        <v>498</v>
      </c>
      <c r="E1010">
        <v>180631</v>
      </c>
      <c r="F1010">
        <v>0</v>
      </c>
      <c r="G1010" t="s">
        <v>310</v>
      </c>
      <c r="H1010" t="s">
        <v>311</v>
      </c>
      <c r="I1010">
        <v>2020</v>
      </c>
      <c r="J1010" t="s">
        <v>312</v>
      </c>
      <c r="K1010">
        <v>1834.515427</v>
      </c>
    </row>
    <row r="1011" spans="1:11">
      <c r="A1011" t="s">
        <v>307</v>
      </c>
      <c r="B1011">
        <v>372</v>
      </c>
      <c r="C1011" t="s">
        <v>381</v>
      </c>
      <c r="D1011" t="s">
        <v>382</v>
      </c>
      <c r="E1011">
        <v>180631</v>
      </c>
      <c r="F1011">
        <v>0</v>
      </c>
      <c r="G1011" t="s">
        <v>310</v>
      </c>
      <c r="H1011" t="s">
        <v>311</v>
      </c>
      <c r="I1011">
        <v>2020</v>
      </c>
      <c r="J1011" t="s">
        <v>312</v>
      </c>
      <c r="K1011">
        <v>26218.565494703998</v>
      </c>
    </row>
    <row r="1012" spans="1:11">
      <c r="A1012" t="s">
        <v>307</v>
      </c>
      <c r="B1012">
        <v>376</v>
      </c>
      <c r="C1012" t="s">
        <v>383</v>
      </c>
      <c r="D1012" t="s">
        <v>384</v>
      </c>
      <c r="E1012">
        <v>180631</v>
      </c>
      <c r="F1012">
        <v>0</v>
      </c>
      <c r="G1012" t="s">
        <v>310</v>
      </c>
      <c r="H1012" t="s">
        <v>311</v>
      </c>
      <c r="I1012">
        <v>2020</v>
      </c>
      <c r="J1012" t="s">
        <v>312</v>
      </c>
      <c r="K1012">
        <v>554</v>
      </c>
    </row>
    <row r="1013" spans="1:11">
      <c r="A1013" t="s">
        <v>307</v>
      </c>
      <c r="B1013">
        <v>380</v>
      </c>
      <c r="C1013" t="s">
        <v>385</v>
      </c>
      <c r="D1013" t="s">
        <v>386</v>
      </c>
      <c r="E1013">
        <v>180631</v>
      </c>
      <c r="F1013">
        <v>0</v>
      </c>
      <c r="G1013" t="s">
        <v>310</v>
      </c>
      <c r="H1013" t="s">
        <v>311</v>
      </c>
      <c r="I1013">
        <v>2020</v>
      </c>
      <c r="J1013" t="s">
        <v>312</v>
      </c>
      <c r="K1013">
        <v>169146.32078519999</v>
      </c>
    </row>
    <row r="1014" spans="1:11">
      <c r="A1014" t="s">
        <v>307</v>
      </c>
      <c r="B1014">
        <v>384</v>
      </c>
      <c r="C1014" t="s">
        <v>499</v>
      </c>
      <c r="D1014" t="s">
        <v>500</v>
      </c>
      <c r="E1014">
        <v>180631</v>
      </c>
      <c r="F1014">
        <v>0</v>
      </c>
      <c r="G1014" t="s">
        <v>310</v>
      </c>
      <c r="H1014" t="s">
        <v>311</v>
      </c>
      <c r="I1014">
        <v>2020</v>
      </c>
      <c r="J1014" t="s">
        <v>312</v>
      </c>
      <c r="K1014">
        <v>6.0974599999999999</v>
      </c>
    </row>
    <row r="1015" spans="1:11">
      <c r="A1015" t="s">
        <v>307</v>
      </c>
      <c r="B1015">
        <v>388</v>
      </c>
      <c r="C1015" t="s">
        <v>501</v>
      </c>
      <c r="D1015" t="s">
        <v>502</v>
      </c>
      <c r="E1015">
        <v>180631</v>
      </c>
      <c r="F1015">
        <v>0</v>
      </c>
      <c r="G1015" t="s">
        <v>310</v>
      </c>
      <c r="H1015" t="s">
        <v>311</v>
      </c>
      <c r="I1015">
        <v>2020</v>
      </c>
      <c r="J1015" t="s">
        <v>312</v>
      </c>
      <c r="K1015">
        <v>2.1878299999999999</v>
      </c>
    </row>
    <row r="1016" spans="1:11">
      <c r="A1016" t="s">
        <v>307</v>
      </c>
      <c r="B1016">
        <v>392</v>
      </c>
      <c r="C1016" t="s">
        <v>387</v>
      </c>
      <c r="D1016" t="s">
        <v>388</v>
      </c>
      <c r="E1016">
        <v>180631</v>
      </c>
      <c r="F1016">
        <v>0</v>
      </c>
      <c r="G1016" t="s">
        <v>310</v>
      </c>
      <c r="H1016" t="s">
        <v>311</v>
      </c>
      <c r="I1016">
        <v>2020</v>
      </c>
      <c r="J1016" t="s">
        <v>312</v>
      </c>
      <c r="K1016">
        <v>19529.063408689999</v>
      </c>
    </row>
    <row r="1017" spans="1:11">
      <c r="A1017" t="s">
        <v>307</v>
      </c>
      <c r="B1017">
        <v>398</v>
      </c>
      <c r="C1017" t="s">
        <v>503</v>
      </c>
      <c r="D1017" t="s">
        <v>504</v>
      </c>
      <c r="E1017">
        <v>180631</v>
      </c>
      <c r="F1017">
        <v>0</v>
      </c>
      <c r="G1017" t="s">
        <v>310</v>
      </c>
      <c r="H1017" t="s">
        <v>311</v>
      </c>
      <c r="I1017">
        <v>2020</v>
      </c>
      <c r="J1017" t="s">
        <v>312</v>
      </c>
      <c r="K1017">
        <v>2468.0077299999998</v>
      </c>
    </row>
    <row r="1018" spans="1:11">
      <c r="A1018" t="s">
        <v>307</v>
      </c>
      <c r="B1018">
        <v>400</v>
      </c>
      <c r="C1018" t="s">
        <v>505</v>
      </c>
      <c r="D1018" t="s">
        <v>506</v>
      </c>
      <c r="E1018">
        <v>180631</v>
      </c>
      <c r="F1018">
        <v>0</v>
      </c>
      <c r="G1018" t="s">
        <v>310</v>
      </c>
      <c r="H1018" t="s">
        <v>311</v>
      </c>
      <c r="I1018">
        <v>2020</v>
      </c>
      <c r="J1018" t="s">
        <v>312</v>
      </c>
      <c r="K1018">
        <v>1168.25376646</v>
      </c>
    </row>
    <row r="1019" spans="1:11">
      <c r="A1019" t="s">
        <v>307</v>
      </c>
      <c r="B1019">
        <v>404</v>
      </c>
      <c r="C1019" t="s">
        <v>507</v>
      </c>
      <c r="D1019" t="s">
        <v>508</v>
      </c>
      <c r="E1019">
        <v>180631</v>
      </c>
      <c r="F1019">
        <v>0</v>
      </c>
      <c r="G1019" t="s">
        <v>310</v>
      </c>
      <c r="H1019" t="s">
        <v>311</v>
      </c>
      <c r="I1019">
        <v>2020</v>
      </c>
      <c r="J1019" t="s">
        <v>312</v>
      </c>
      <c r="K1019">
        <v>56.538732000000003</v>
      </c>
    </row>
    <row r="1020" spans="1:11">
      <c r="A1020" t="s">
        <v>307</v>
      </c>
      <c r="B1020">
        <v>410</v>
      </c>
      <c r="C1020" t="s">
        <v>389</v>
      </c>
      <c r="D1020" t="s">
        <v>390</v>
      </c>
      <c r="E1020">
        <v>180631</v>
      </c>
      <c r="F1020">
        <v>0</v>
      </c>
      <c r="G1020" t="s">
        <v>310</v>
      </c>
      <c r="H1020" t="s">
        <v>311</v>
      </c>
      <c r="I1020">
        <v>2020</v>
      </c>
      <c r="J1020" t="s">
        <v>312</v>
      </c>
      <c r="K1020">
        <v>4177.4620000000004</v>
      </c>
    </row>
    <row r="1021" spans="1:11">
      <c r="A1021" t="s">
        <v>307</v>
      </c>
      <c r="B1021">
        <v>414</v>
      </c>
      <c r="C1021" t="s">
        <v>509</v>
      </c>
      <c r="D1021" t="s">
        <v>510</v>
      </c>
      <c r="E1021">
        <v>180631</v>
      </c>
      <c r="F1021">
        <v>0</v>
      </c>
      <c r="G1021" t="s">
        <v>310</v>
      </c>
      <c r="H1021" t="s">
        <v>311</v>
      </c>
      <c r="I1021">
        <v>2020</v>
      </c>
      <c r="J1021" t="s">
        <v>312</v>
      </c>
      <c r="K1021">
        <v>160.48699999999999</v>
      </c>
    </row>
    <row r="1022" spans="1:11">
      <c r="A1022" t="s">
        <v>307</v>
      </c>
      <c r="B1022">
        <v>417</v>
      </c>
      <c r="C1022" t="s">
        <v>391</v>
      </c>
      <c r="D1022" t="s">
        <v>392</v>
      </c>
      <c r="E1022">
        <v>180631</v>
      </c>
      <c r="F1022">
        <v>0</v>
      </c>
      <c r="G1022" t="s">
        <v>310</v>
      </c>
      <c r="H1022" t="s">
        <v>311</v>
      </c>
      <c r="I1022">
        <v>2020</v>
      </c>
      <c r="J1022" t="s">
        <v>312</v>
      </c>
      <c r="K1022">
        <v>706.95500000000004</v>
      </c>
    </row>
    <row r="1023" spans="1:11">
      <c r="A1023" t="s">
        <v>307</v>
      </c>
      <c r="B1023">
        <v>422</v>
      </c>
      <c r="C1023" t="s">
        <v>511</v>
      </c>
      <c r="D1023" t="s">
        <v>512</v>
      </c>
      <c r="E1023">
        <v>180631</v>
      </c>
      <c r="F1023">
        <v>0</v>
      </c>
      <c r="G1023" t="s">
        <v>310</v>
      </c>
      <c r="H1023" t="s">
        <v>311</v>
      </c>
      <c r="I1023">
        <v>2020</v>
      </c>
      <c r="J1023" t="s">
        <v>312</v>
      </c>
      <c r="K1023">
        <v>11175.458000000001</v>
      </c>
    </row>
    <row r="1024" spans="1:11">
      <c r="A1024" t="s">
        <v>307</v>
      </c>
      <c r="B1024">
        <v>426</v>
      </c>
      <c r="C1024" t="s">
        <v>573</v>
      </c>
      <c r="D1024" t="s">
        <v>574</v>
      </c>
      <c r="E1024">
        <v>180631</v>
      </c>
      <c r="F1024">
        <v>0</v>
      </c>
      <c r="G1024" t="s">
        <v>310</v>
      </c>
      <c r="H1024" t="s">
        <v>311</v>
      </c>
      <c r="I1024">
        <v>2020</v>
      </c>
      <c r="J1024" t="s">
        <v>312</v>
      </c>
      <c r="K1024">
        <v>1.0511506286400001</v>
      </c>
    </row>
    <row r="1025" spans="1:11">
      <c r="A1025" t="s">
        <v>307</v>
      </c>
      <c r="B1025">
        <v>428</v>
      </c>
      <c r="C1025" t="s">
        <v>393</v>
      </c>
      <c r="D1025" t="s">
        <v>394</v>
      </c>
      <c r="E1025">
        <v>180631</v>
      </c>
      <c r="F1025">
        <v>0</v>
      </c>
      <c r="G1025" t="s">
        <v>310</v>
      </c>
      <c r="H1025" t="s">
        <v>311</v>
      </c>
      <c r="I1025">
        <v>2020</v>
      </c>
      <c r="J1025" t="s">
        <v>312</v>
      </c>
      <c r="K1025">
        <v>9167.3310039999997</v>
      </c>
    </row>
    <row r="1026" spans="1:11">
      <c r="A1026" t="s">
        <v>307</v>
      </c>
      <c r="B1026">
        <v>440</v>
      </c>
      <c r="C1026" t="s">
        <v>395</v>
      </c>
      <c r="D1026" t="s">
        <v>396</v>
      </c>
      <c r="E1026">
        <v>180631</v>
      </c>
      <c r="F1026">
        <v>0</v>
      </c>
      <c r="G1026" t="s">
        <v>310</v>
      </c>
      <c r="H1026" t="s">
        <v>311</v>
      </c>
      <c r="I1026">
        <v>2020</v>
      </c>
      <c r="J1026" t="s">
        <v>312</v>
      </c>
      <c r="K1026">
        <v>39832.677000000003</v>
      </c>
    </row>
    <row r="1027" spans="1:11">
      <c r="A1027" t="s">
        <v>307</v>
      </c>
      <c r="B1027">
        <v>442</v>
      </c>
      <c r="C1027" t="s">
        <v>397</v>
      </c>
      <c r="D1027" t="s">
        <v>398</v>
      </c>
      <c r="E1027">
        <v>180631</v>
      </c>
      <c r="F1027">
        <v>0</v>
      </c>
      <c r="G1027" t="s">
        <v>310</v>
      </c>
      <c r="H1027" t="s">
        <v>311</v>
      </c>
      <c r="I1027">
        <v>2020</v>
      </c>
      <c r="J1027" t="s">
        <v>312</v>
      </c>
      <c r="K1027">
        <v>1340.0825192422799</v>
      </c>
    </row>
    <row r="1028" spans="1:11">
      <c r="A1028" t="s">
        <v>307</v>
      </c>
      <c r="B1028">
        <v>446</v>
      </c>
      <c r="C1028" t="s">
        <v>399</v>
      </c>
      <c r="D1028" t="s">
        <v>400</v>
      </c>
      <c r="E1028">
        <v>180631</v>
      </c>
      <c r="F1028">
        <v>0</v>
      </c>
      <c r="G1028" t="s">
        <v>310</v>
      </c>
      <c r="H1028" t="s">
        <v>311</v>
      </c>
      <c r="I1028">
        <v>2020</v>
      </c>
      <c r="J1028" t="s">
        <v>312</v>
      </c>
      <c r="K1028">
        <v>5.3130125106000001</v>
      </c>
    </row>
    <row r="1029" spans="1:11">
      <c r="A1029" t="s">
        <v>307</v>
      </c>
      <c r="B1029">
        <v>450</v>
      </c>
      <c r="C1029" t="s">
        <v>513</v>
      </c>
      <c r="D1029" t="s">
        <v>514</v>
      </c>
      <c r="E1029">
        <v>180631</v>
      </c>
      <c r="F1029">
        <v>0</v>
      </c>
      <c r="G1029" t="s">
        <v>310</v>
      </c>
      <c r="H1029" t="s">
        <v>311</v>
      </c>
      <c r="I1029">
        <v>2020</v>
      </c>
      <c r="J1029" t="s">
        <v>312</v>
      </c>
      <c r="K1029">
        <v>6.6392709999999999</v>
      </c>
    </row>
    <row r="1030" spans="1:11">
      <c r="A1030" t="s">
        <v>307</v>
      </c>
      <c r="B1030">
        <v>458</v>
      </c>
      <c r="C1030" t="s">
        <v>401</v>
      </c>
      <c r="D1030" t="s">
        <v>402</v>
      </c>
      <c r="E1030">
        <v>180631</v>
      </c>
      <c r="F1030">
        <v>0</v>
      </c>
      <c r="G1030" t="s">
        <v>310</v>
      </c>
      <c r="H1030" t="s">
        <v>311</v>
      </c>
      <c r="I1030">
        <v>2020</v>
      </c>
      <c r="J1030" t="s">
        <v>312</v>
      </c>
      <c r="K1030">
        <v>18970.999727581999</v>
      </c>
    </row>
    <row r="1031" spans="1:11">
      <c r="A1031" t="s">
        <v>307</v>
      </c>
      <c r="B1031">
        <v>470</v>
      </c>
      <c r="C1031" t="s">
        <v>403</v>
      </c>
      <c r="D1031" t="s">
        <v>404</v>
      </c>
      <c r="E1031">
        <v>180631</v>
      </c>
      <c r="F1031">
        <v>0</v>
      </c>
      <c r="G1031" t="s">
        <v>310</v>
      </c>
      <c r="H1031" t="s">
        <v>311</v>
      </c>
      <c r="I1031">
        <v>2020</v>
      </c>
      <c r="J1031" t="s">
        <v>312</v>
      </c>
      <c r="K1031">
        <v>544.75896</v>
      </c>
    </row>
    <row r="1032" spans="1:11">
      <c r="A1032" t="s">
        <v>307</v>
      </c>
      <c r="B1032">
        <v>480</v>
      </c>
      <c r="C1032" t="s">
        <v>467</v>
      </c>
      <c r="D1032" t="s">
        <v>468</v>
      </c>
      <c r="E1032">
        <v>180631</v>
      </c>
      <c r="F1032">
        <v>0</v>
      </c>
      <c r="G1032" t="s">
        <v>310</v>
      </c>
      <c r="H1032" t="s">
        <v>311</v>
      </c>
      <c r="I1032">
        <v>2020</v>
      </c>
      <c r="J1032" t="s">
        <v>312</v>
      </c>
      <c r="K1032">
        <v>30.080391461640001</v>
      </c>
    </row>
    <row r="1033" spans="1:11">
      <c r="A1033" t="s">
        <v>307</v>
      </c>
      <c r="B1033">
        <v>490</v>
      </c>
      <c r="C1033" t="s">
        <v>515</v>
      </c>
      <c r="D1033" t="s">
        <v>516</v>
      </c>
      <c r="E1033">
        <v>180631</v>
      </c>
      <c r="F1033">
        <v>0</v>
      </c>
      <c r="G1033" t="s">
        <v>310</v>
      </c>
      <c r="H1033" t="s">
        <v>311</v>
      </c>
      <c r="I1033">
        <v>2020</v>
      </c>
      <c r="J1033" t="s">
        <v>312</v>
      </c>
      <c r="K1033">
        <v>1280.25292390345</v>
      </c>
    </row>
    <row r="1034" spans="1:11">
      <c r="A1034" t="s">
        <v>307</v>
      </c>
      <c r="B1034">
        <v>496</v>
      </c>
      <c r="C1034" t="s">
        <v>557</v>
      </c>
      <c r="D1034" t="s">
        <v>558</v>
      </c>
      <c r="E1034">
        <v>180631</v>
      </c>
      <c r="F1034">
        <v>0</v>
      </c>
      <c r="G1034" t="s">
        <v>310</v>
      </c>
      <c r="H1034" t="s">
        <v>311</v>
      </c>
      <c r="I1034">
        <v>2020</v>
      </c>
      <c r="J1034" t="s">
        <v>312</v>
      </c>
      <c r="K1034">
        <v>37.313049999999997</v>
      </c>
    </row>
    <row r="1035" spans="1:11">
      <c r="A1035" t="s">
        <v>307</v>
      </c>
      <c r="B1035">
        <v>498</v>
      </c>
      <c r="C1035" t="s">
        <v>407</v>
      </c>
      <c r="D1035" t="s">
        <v>408</v>
      </c>
      <c r="E1035">
        <v>180631</v>
      </c>
      <c r="F1035">
        <v>0</v>
      </c>
      <c r="G1035" t="s">
        <v>310</v>
      </c>
      <c r="H1035" t="s">
        <v>311</v>
      </c>
      <c r="I1035">
        <v>2020</v>
      </c>
      <c r="J1035" t="s">
        <v>312</v>
      </c>
      <c r="K1035">
        <v>102.286</v>
      </c>
    </row>
    <row r="1036" spans="1:11">
      <c r="A1036" t="s">
        <v>307</v>
      </c>
      <c r="B1036">
        <v>499</v>
      </c>
      <c r="C1036" t="s">
        <v>409</v>
      </c>
      <c r="D1036" t="s">
        <v>410</v>
      </c>
      <c r="E1036">
        <v>180631</v>
      </c>
      <c r="F1036">
        <v>0</v>
      </c>
      <c r="G1036" t="s">
        <v>310</v>
      </c>
      <c r="H1036" t="s">
        <v>311</v>
      </c>
      <c r="I1036">
        <v>2020</v>
      </c>
      <c r="J1036" t="s">
        <v>312</v>
      </c>
      <c r="K1036">
        <v>1.7435590520568001</v>
      </c>
    </row>
    <row r="1037" spans="1:11">
      <c r="A1037" t="s">
        <v>307</v>
      </c>
      <c r="B1037">
        <v>504</v>
      </c>
      <c r="C1037" t="s">
        <v>517</v>
      </c>
      <c r="D1037" t="s">
        <v>518</v>
      </c>
      <c r="E1037">
        <v>180631</v>
      </c>
      <c r="F1037">
        <v>0</v>
      </c>
      <c r="G1037" t="s">
        <v>310</v>
      </c>
      <c r="H1037" t="s">
        <v>311</v>
      </c>
      <c r="I1037">
        <v>2020</v>
      </c>
      <c r="J1037" t="s">
        <v>312</v>
      </c>
      <c r="K1037">
        <v>134.98763638170001</v>
      </c>
    </row>
    <row r="1038" spans="1:11">
      <c r="A1038" t="s">
        <v>307</v>
      </c>
      <c r="B1038">
        <v>508</v>
      </c>
      <c r="C1038" t="s">
        <v>559</v>
      </c>
      <c r="D1038" t="s">
        <v>560</v>
      </c>
      <c r="E1038">
        <v>180631</v>
      </c>
      <c r="F1038">
        <v>0</v>
      </c>
      <c r="G1038" t="s">
        <v>310</v>
      </c>
      <c r="H1038" t="s">
        <v>311</v>
      </c>
      <c r="I1038">
        <v>2020</v>
      </c>
      <c r="J1038" t="s">
        <v>312</v>
      </c>
      <c r="K1038">
        <v>24.974360000000001</v>
      </c>
    </row>
    <row r="1039" spans="1:11">
      <c r="A1039" t="s">
        <v>307</v>
      </c>
      <c r="B1039">
        <v>512</v>
      </c>
      <c r="C1039" t="s">
        <v>519</v>
      </c>
      <c r="D1039" t="s">
        <v>520</v>
      </c>
      <c r="E1039">
        <v>180631</v>
      </c>
      <c r="F1039">
        <v>0</v>
      </c>
      <c r="G1039" t="s">
        <v>310</v>
      </c>
      <c r="H1039" t="s">
        <v>311</v>
      </c>
      <c r="I1039">
        <v>2020</v>
      </c>
      <c r="J1039" t="s">
        <v>312</v>
      </c>
      <c r="K1039">
        <v>2617.4900120000002</v>
      </c>
    </row>
    <row r="1040" spans="1:11">
      <c r="A1040" t="s">
        <v>307</v>
      </c>
      <c r="B1040">
        <v>516</v>
      </c>
      <c r="C1040" t="s">
        <v>411</v>
      </c>
      <c r="D1040" t="s">
        <v>412</v>
      </c>
      <c r="E1040">
        <v>180631</v>
      </c>
      <c r="F1040">
        <v>0</v>
      </c>
      <c r="G1040" t="s">
        <v>310</v>
      </c>
      <c r="H1040" t="s">
        <v>311</v>
      </c>
      <c r="I1040">
        <v>2020</v>
      </c>
      <c r="J1040" t="s">
        <v>312</v>
      </c>
      <c r="K1040">
        <v>0.73652200000000001</v>
      </c>
    </row>
    <row r="1041" spans="1:11">
      <c r="A1041" t="s">
        <v>307</v>
      </c>
      <c r="B1041">
        <v>528</v>
      </c>
      <c r="C1041" t="s">
        <v>413</v>
      </c>
      <c r="D1041" t="s">
        <v>414</v>
      </c>
      <c r="E1041">
        <v>180631</v>
      </c>
      <c r="F1041">
        <v>0</v>
      </c>
      <c r="G1041" t="s">
        <v>310</v>
      </c>
      <c r="H1041" t="s">
        <v>311</v>
      </c>
      <c r="I1041">
        <v>2020</v>
      </c>
      <c r="J1041" t="s">
        <v>312</v>
      </c>
      <c r="K1041">
        <v>717989.63571548404</v>
      </c>
    </row>
    <row r="1042" spans="1:11">
      <c r="A1042" t="s">
        <v>307</v>
      </c>
      <c r="B1042">
        <v>554</v>
      </c>
      <c r="C1042" t="s">
        <v>415</v>
      </c>
      <c r="D1042" t="s">
        <v>416</v>
      </c>
      <c r="E1042">
        <v>180631</v>
      </c>
      <c r="F1042">
        <v>0</v>
      </c>
      <c r="G1042" t="s">
        <v>310</v>
      </c>
      <c r="H1042" t="s">
        <v>311</v>
      </c>
      <c r="I1042">
        <v>2020</v>
      </c>
      <c r="J1042" t="s">
        <v>312</v>
      </c>
      <c r="K1042">
        <v>10312.974346000001</v>
      </c>
    </row>
    <row r="1043" spans="1:11">
      <c r="A1043" t="s">
        <v>307</v>
      </c>
      <c r="B1043">
        <v>558</v>
      </c>
      <c r="C1043" t="s">
        <v>521</v>
      </c>
      <c r="D1043" t="s">
        <v>522</v>
      </c>
      <c r="E1043">
        <v>180631</v>
      </c>
      <c r="F1043">
        <v>0</v>
      </c>
      <c r="G1043" t="s">
        <v>310</v>
      </c>
      <c r="H1043" t="s">
        <v>311</v>
      </c>
      <c r="I1043">
        <v>2020</v>
      </c>
      <c r="J1043" t="s">
        <v>312</v>
      </c>
      <c r="K1043">
        <v>2.2686899999999999</v>
      </c>
    </row>
    <row r="1044" spans="1:11">
      <c r="A1044" t="s">
        <v>307</v>
      </c>
      <c r="B1044">
        <v>579</v>
      </c>
      <c r="C1044" t="s">
        <v>417</v>
      </c>
      <c r="D1044" t="s">
        <v>418</v>
      </c>
      <c r="E1044">
        <v>180631</v>
      </c>
      <c r="F1044">
        <v>0</v>
      </c>
      <c r="G1044" t="s">
        <v>310</v>
      </c>
      <c r="H1044" t="s">
        <v>311</v>
      </c>
      <c r="I1044">
        <v>2020</v>
      </c>
      <c r="J1044" t="s">
        <v>312</v>
      </c>
      <c r="K1044">
        <v>1026.4268572644</v>
      </c>
    </row>
    <row r="1045" spans="1:11">
      <c r="A1045" t="s">
        <v>307</v>
      </c>
      <c r="B1045">
        <v>591</v>
      </c>
      <c r="C1045" t="s">
        <v>421</v>
      </c>
      <c r="D1045" t="s">
        <v>422</v>
      </c>
      <c r="E1045">
        <v>180631</v>
      </c>
      <c r="F1045">
        <v>0</v>
      </c>
      <c r="G1045" t="s">
        <v>310</v>
      </c>
      <c r="H1045" t="s">
        <v>311</v>
      </c>
      <c r="I1045">
        <v>2020</v>
      </c>
      <c r="J1045" t="s">
        <v>312</v>
      </c>
      <c r="K1045">
        <v>1526.9690000000001</v>
      </c>
    </row>
    <row r="1046" spans="1:11">
      <c r="A1046" t="s">
        <v>307</v>
      </c>
      <c r="B1046">
        <v>598</v>
      </c>
      <c r="C1046" t="s">
        <v>585</v>
      </c>
      <c r="D1046" t="s">
        <v>586</v>
      </c>
      <c r="E1046">
        <v>180631</v>
      </c>
      <c r="F1046">
        <v>0</v>
      </c>
      <c r="G1046" t="s">
        <v>310</v>
      </c>
      <c r="H1046" t="s">
        <v>311</v>
      </c>
      <c r="I1046">
        <v>2020</v>
      </c>
      <c r="J1046" t="s">
        <v>312</v>
      </c>
      <c r="K1046">
        <v>13.112178</v>
      </c>
    </row>
    <row r="1047" spans="1:11">
      <c r="A1047" t="s">
        <v>307</v>
      </c>
      <c r="B1047">
        <v>600</v>
      </c>
      <c r="C1047" t="s">
        <v>423</v>
      </c>
      <c r="D1047" t="s">
        <v>424</v>
      </c>
      <c r="E1047">
        <v>180631</v>
      </c>
      <c r="F1047">
        <v>0</v>
      </c>
      <c r="G1047" t="s">
        <v>310</v>
      </c>
      <c r="H1047" t="s">
        <v>311</v>
      </c>
      <c r="I1047">
        <v>2020</v>
      </c>
      <c r="J1047" t="s">
        <v>312</v>
      </c>
      <c r="K1047">
        <v>0.68400000000000005</v>
      </c>
    </row>
    <row r="1048" spans="1:11">
      <c r="A1048" t="s">
        <v>307</v>
      </c>
      <c r="B1048">
        <v>604</v>
      </c>
      <c r="C1048" t="s">
        <v>523</v>
      </c>
      <c r="D1048" t="s">
        <v>524</v>
      </c>
      <c r="E1048">
        <v>180631</v>
      </c>
      <c r="F1048">
        <v>0</v>
      </c>
      <c r="G1048" t="s">
        <v>310</v>
      </c>
      <c r="H1048" t="s">
        <v>311</v>
      </c>
      <c r="I1048">
        <v>2020</v>
      </c>
      <c r="J1048" t="s">
        <v>312</v>
      </c>
      <c r="K1048">
        <v>1063.7236600000001</v>
      </c>
    </row>
    <row r="1049" spans="1:11">
      <c r="A1049" t="s">
        <v>307</v>
      </c>
      <c r="B1049">
        <v>608</v>
      </c>
      <c r="C1049" t="s">
        <v>425</v>
      </c>
      <c r="D1049" t="s">
        <v>426</v>
      </c>
      <c r="E1049">
        <v>180631</v>
      </c>
      <c r="F1049">
        <v>0</v>
      </c>
      <c r="G1049" t="s">
        <v>310</v>
      </c>
      <c r="H1049" t="s">
        <v>311</v>
      </c>
      <c r="I1049">
        <v>2020</v>
      </c>
      <c r="J1049" t="s">
        <v>312</v>
      </c>
      <c r="K1049">
        <v>48.536999999999999</v>
      </c>
    </row>
    <row r="1050" spans="1:11">
      <c r="A1050" t="s">
        <v>307</v>
      </c>
      <c r="B1050">
        <v>616</v>
      </c>
      <c r="C1050" t="s">
        <v>427</v>
      </c>
      <c r="D1050" t="s">
        <v>428</v>
      </c>
      <c r="E1050">
        <v>180631</v>
      </c>
      <c r="F1050">
        <v>0</v>
      </c>
      <c r="G1050" t="s">
        <v>310</v>
      </c>
      <c r="H1050" t="s">
        <v>311</v>
      </c>
      <c r="I1050">
        <v>2020</v>
      </c>
      <c r="J1050" t="s">
        <v>312</v>
      </c>
      <c r="K1050">
        <v>219075.1</v>
      </c>
    </row>
    <row r="1051" spans="1:11">
      <c r="A1051" t="s">
        <v>307</v>
      </c>
      <c r="B1051">
        <v>620</v>
      </c>
      <c r="C1051" t="s">
        <v>429</v>
      </c>
      <c r="D1051" t="s">
        <v>430</v>
      </c>
      <c r="E1051">
        <v>180631</v>
      </c>
      <c r="F1051">
        <v>0</v>
      </c>
      <c r="G1051" t="s">
        <v>310</v>
      </c>
      <c r="H1051" t="s">
        <v>311</v>
      </c>
      <c r="I1051">
        <v>2020</v>
      </c>
      <c r="J1051" t="s">
        <v>312</v>
      </c>
      <c r="K1051">
        <v>4572.0895149999997</v>
      </c>
    </row>
    <row r="1052" spans="1:11">
      <c r="A1052" t="s">
        <v>307</v>
      </c>
      <c r="B1052">
        <v>642</v>
      </c>
      <c r="C1052" t="s">
        <v>431</v>
      </c>
      <c r="D1052" t="s">
        <v>432</v>
      </c>
      <c r="E1052">
        <v>180631</v>
      </c>
      <c r="F1052">
        <v>0</v>
      </c>
      <c r="G1052" t="s">
        <v>310</v>
      </c>
      <c r="H1052" t="s">
        <v>311</v>
      </c>
      <c r="I1052">
        <v>2020</v>
      </c>
      <c r="J1052" t="s">
        <v>312</v>
      </c>
      <c r="K1052">
        <v>22911.99699</v>
      </c>
    </row>
    <row r="1053" spans="1:11">
      <c r="A1053" t="s">
        <v>307</v>
      </c>
      <c r="B1053">
        <v>643</v>
      </c>
      <c r="C1053" t="s">
        <v>575</v>
      </c>
      <c r="D1053" t="s">
        <v>576</v>
      </c>
      <c r="E1053">
        <v>180631</v>
      </c>
      <c r="F1053">
        <v>0</v>
      </c>
      <c r="G1053" t="s">
        <v>310</v>
      </c>
      <c r="H1053" t="s">
        <v>311</v>
      </c>
      <c r="I1053">
        <v>2020</v>
      </c>
      <c r="J1053" t="s">
        <v>312</v>
      </c>
      <c r="K1053">
        <v>144925.23224799999</v>
      </c>
    </row>
    <row r="1054" spans="1:11">
      <c r="A1054" t="s">
        <v>307</v>
      </c>
      <c r="B1054">
        <v>688</v>
      </c>
      <c r="C1054" t="s">
        <v>531</v>
      </c>
      <c r="D1054" t="s">
        <v>532</v>
      </c>
      <c r="E1054">
        <v>180631</v>
      </c>
      <c r="F1054">
        <v>0</v>
      </c>
      <c r="G1054" t="s">
        <v>310</v>
      </c>
      <c r="H1054" t="s">
        <v>311</v>
      </c>
      <c r="I1054">
        <v>2020</v>
      </c>
      <c r="J1054" t="s">
        <v>312</v>
      </c>
      <c r="K1054">
        <v>11479.29</v>
      </c>
    </row>
    <row r="1055" spans="1:11">
      <c r="A1055" t="s">
        <v>307</v>
      </c>
      <c r="B1055">
        <v>699</v>
      </c>
      <c r="C1055" t="s">
        <v>433</v>
      </c>
      <c r="D1055" t="s">
        <v>434</v>
      </c>
      <c r="E1055">
        <v>180631</v>
      </c>
      <c r="F1055">
        <v>0</v>
      </c>
      <c r="G1055" t="s">
        <v>310</v>
      </c>
      <c r="H1055" t="s">
        <v>311</v>
      </c>
      <c r="I1055">
        <v>2020</v>
      </c>
      <c r="J1055" t="s">
        <v>312</v>
      </c>
      <c r="K1055">
        <v>3675.5670178180799</v>
      </c>
    </row>
    <row r="1056" spans="1:11">
      <c r="A1056" t="s">
        <v>307</v>
      </c>
      <c r="B1056">
        <v>702</v>
      </c>
      <c r="C1056" t="s">
        <v>533</v>
      </c>
      <c r="D1056" t="s">
        <v>534</v>
      </c>
      <c r="E1056">
        <v>180631</v>
      </c>
      <c r="F1056">
        <v>0</v>
      </c>
      <c r="G1056" t="s">
        <v>310</v>
      </c>
      <c r="H1056" t="s">
        <v>311</v>
      </c>
      <c r="I1056">
        <v>2020</v>
      </c>
      <c r="J1056" t="s">
        <v>312</v>
      </c>
      <c r="K1056">
        <v>28337.40443205</v>
      </c>
    </row>
    <row r="1057" spans="1:11">
      <c r="A1057" t="s">
        <v>307</v>
      </c>
      <c r="B1057">
        <v>703</v>
      </c>
      <c r="C1057" t="s">
        <v>435</v>
      </c>
      <c r="D1057" t="s">
        <v>436</v>
      </c>
      <c r="E1057">
        <v>180631</v>
      </c>
      <c r="F1057">
        <v>0</v>
      </c>
      <c r="G1057" t="s">
        <v>310</v>
      </c>
      <c r="H1057" t="s">
        <v>311</v>
      </c>
      <c r="I1057">
        <v>2020</v>
      </c>
      <c r="J1057" t="s">
        <v>312</v>
      </c>
      <c r="K1057">
        <v>38303.610249999998</v>
      </c>
    </row>
    <row r="1058" spans="1:11">
      <c r="A1058" t="s">
        <v>307</v>
      </c>
      <c r="B1058">
        <v>704</v>
      </c>
      <c r="C1058" t="s">
        <v>535</v>
      </c>
      <c r="D1058" t="s">
        <v>536</v>
      </c>
      <c r="E1058">
        <v>180631</v>
      </c>
      <c r="F1058">
        <v>0</v>
      </c>
      <c r="G1058" t="s">
        <v>310</v>
      </c>
      <c r="H1058" t="s">
        <v>311</v>
      </c>
      <c r="I1058">
        <v>2020</v>
      </c>
      <c r="J1058" t="s">
        <v>312</v>
      </c>
      <c r="K1058">
        <v>68.647750000000002</v>
      </c>
    </row>
    <row r="1059" spans="1:11">
      <c r="A1059" t="s">
        <v>307</v>
      </c>
      <c r="B1059">
        <v>705</v>
      </c>
      <c r="C1059" t="s">
        <v>437</v>
      </c>
      <c r="D1059" t="s">
        <v>438</v>
      </c>
      <c r="E1059">
        <v>180631</v>
      </c>
      <c r="F1059">
        <v>0</v>
      </c>
      <c r="G1059" t="s">
        <v>310</v>
      </c>
      <c r="H1059" t="s">
        <v>311</v>
      </c>
      <c r="I1059">
        <v>2020</v>
      </c>
      <c r="J1059" t="s">
        <v>312</v>
      </c>
      <c r="K1059">
        <v>3033.7186499999998</v>
      </c>
    </row>
    <row r="1060" spans="1:11">
      <c r="A1060" t="s">
        <v>307</v>
      </c>
      <c r="B1060">
        <v>710</v>
      </c>
      <c r="C1060" t="s">
        <v>439</v>
      </c>
      <c r="D1060" t="s">
        <v>440</v>
      </c>
      <c r="E1060">
        <v>180631</v>
      </c>
      <c r="F1060">
        <v>0</v>
      </c>
      <c r="G1060" t="s">
        <v>310</v>
      </c>
      <c r="H1060" t="s">
        <v>311</v>
      </c>
      <c r="I1060">
        <v>2020</v>
      </c>
      <c r="J1060" t="s">
        <v>312</v>
      </c>
      <c r="K1060">
        <v>13495.836121535</v>
      </c>
    </row>
    <row r="1061" spans="1:11">
      <c r="A1061" t="s">
        <v>307</v>
      </c>
      <c r="B1061">
        <v>724</v>
      </c>
      <c r="C1061" t="s">
        <v>441</v>
      </c>
      <c r="D1061" t="s">
        <v>442</v>
      </c>
      <c r="E1061">
        <v>180631</v>
      </c>
      <c r="F1061">
        <v>0</v>
      </c>
      <c r="G1061" t="s">
        <v>310</v>
      </c>
      <c r="H1061" t="s">
        <v>311</v>
      </c>
      <c r="I1061">
        <v>2020</v>
      </c>
      <c r="J1061" t="s">
        <v>312</v>
      </c>
      <c r="K1061">
        <v>51183.492427999998</v>
      </c>
    </row>
    <row r="1062" spans="1:11">
      <c r="A1062" t="s">
        <v>307</v>
      </c>
      <c r="B1062">
        <v>748</v>
      </c>
      <c r="C1062" t="s">
        <v>537</v>
      </c>
      <c r="D1062" t="s">
        <v>538</v>
      </c>
      <c r="E1062">
        <v>180631</v>
      </c>
      <c r="F1062">
        <v>0</v>
      </c>
      <c r="G1062" t="s">
        <v>310</v>
      </c>
      <c r="H1062" t="s">
        <v>311</v>
      </c>
      <c r="I1062">
        <v>2020</v>
      </c>
      <c r="J1062" t="s">
        <v>312</v>
      </c>
      <c r="K1062">
        <v>0.10401000000000001</v>
      </c>
    </row>
    <row r="1063" spans="1:11">
      <c r="A1063" t="s">
        <v>307</v>
      </c>
      <c r="B1063">
        <v>752</v>
      </c>
      <c r="C1063" t="s">
        <v>443</v>
      </c>
      <c r="D1063" t="s">
        <v>444</v>
      </c>
      <c r="E1063">
        <v>180631</v>
      </c>
      <c r="F1063">
        <v>0</v>
      </c>
      <c r="G1063" t="s">
        <v>310</v>
      </c>
      <c r="H1063" t="s">
        <v>311</v>
      </c>
      <c r="I1063">
        <v>2020</v>
      </c>
      <c r="J1063" t="s">
        <v>312</v>
      </c>
      <c r="K1063">
        <v>87357.120364000002</v>
      </c>
    </row>
    <row r="1064" spans="1:11">
      <c r="A1064" t="s">
        <v>307</v>
      </c>
      <c r="B1064">
        <v>757</v>
      </c>
      <c r="C1064" t="s">
        <v>445</v>
      </c>
      <c r="D1064" t="s">
        <v>446</v>
      </c>
      <c r="E1064">
        <v>180631</v>
      </c>
      <c r="F1064">
        <v>0</v>
      </c>
      <c r="G1064" t="s">
        <v>310</v>
      </c>
      <c r="H1064" t="s">
        <v>311</v>
      </c>
      <c r="I1064">
        <v>2020</v>
      </c>
      <c r="J1064" t="s">
        <v>312</v>
      </c>
      <c r="K1064">
        <v>39194.449188020299</v>
      </c>
    </row>
    <row r="1065" spans="1:11">
      <c r="A1065" t="s">
        <v>307</v>
      </c>
      <c r="B1065">
        <v>764</v>
      </c>
      <c r="C1065" t="s">
        <v>447</v>
      </c>
      <c r="D1065" t="s">
        <v>448</v>
      </c>
      <c r="E1065">
        <v>180631</v>
      </c>
      <c r="F1065">
        <v>0</v>
      </c>
      <c r="G1065" t="s">
        <v>310</v>
      </c>
      <c r="H1065" t="s">
        <v>311</v>
      </c>
      <c r="I1065">
        <v>2020</v>
      </c>
      <c r="J1065" t="s">
        <v>312</v>
      </c>
      <c r="K1065">
        <v>5974.2502539999996</v>
      </c>
    </row>
    <row r="1066" spans="1:11">
      <c r="A1066" t="s">
        <v>307</v>
      </c>
      <c r="B1066">
        <v>768</v>
      </c>
      <c r="C1066" t="s">
        <v>449</v>
      </c>
      <c r="D1066" t="s">
        <v>450</v>
      </c>
      <c r="E1066">
        <v>180631</v>
      </c>
      <c r="F1066">
        <v>0</v>
      </c>
      <c r="G1066" t="s">
        <v>310</v>
      </c>
      <c r="H1066" t="s">
        <v>311</v>
      </c>
      <c r="I1066">
        <v>2020</v>
      </c>
      <c r="J1066" t="s">
        <v>312</v>
      </c>
      <c r="K1066">
        <v>12.51423</v>
      </c>
    </row>
    <row r="1067" spans="1:11">
      <c r="A1067" t="s">
        <v>307</v>
      </c>
      <c r="B1067">
        <v>784</v>
      </c>
      <c r="C1067" t="s">
        <v>539</v>
      </c>
      <c r="D1067" t="s">
        <v>540</v>
      </c>
      <c r="E1067">
        <v>180631</v>
      </c>
      <c r="F1067">
        <v>0</v>
      </c>
      <c r="G1067" t="s">
        <v>310</v>
      </c>
      <c r="H1067" t="s">
        <v>311</v>
      </c>
      <c r="I1067">
        <v>2020</v>
      </c>
      <c r="J1067" t="s">
        <v>312</v>
      </c>
      <c r="K1067">
        <v>97899.141903803393</v>
      </c>
    </row>
    <row r="1068" spans="1:11">
      <c r="A1068" t="s">
        <v>307</v>
      </c>
      <c r="B1068">
        <v>788</v>
      </c>
      <c r="C1068" t="s">
        <v>541</v>
      </c>
      <c r="D1068" t="s">
        <v>542</v>
      </c>
      <c r="E1068">
        <v>180631</v>
      </c>
      <c r="F1068">
        <v>0</v>
      </c>
      <c r="G1068" t="s">
        <v>310</v>
      </c>
      <c r="H1068" t="s">
        <v>311</v>
      </c>
      <c r="I1068">
        <v>2020</v>
      </c>
      <c r="J1068" t="s">
        <v>312</v>
      </c>
      <c r="K1068">
        <v>5111.7666300000001</v>
      </c>
    </row>
    <row r="1069" spans="1:11">
      <c r="A1069" t="s">
        <v>307</v>
      </c>
      <c r="B1069">
        <v>792</v>
      </c>
      <c r="C1069" t="s">
        <v>451</v>
      </c>
      <c r="D1069" t="s">
        <v>452</v>
      </c>
      <c r="E1069">
        <v>180631</v>
      </c>
      <c r="F1069">
        <v>0</v>
      </c>
      <c r="G1069" t="s">
        <v>310</v>
      </c>
      <c r="H1069" t="s">
        <v>311</v>
      </c>
      <c r="I1069">
        <v>2020</v>
      </c>
      <c r="J1069" t="s">
        <v>312</v>
      </c>
      <c r="K1069">
        <v>116155.802</v>
      </c>
    </row>
    <row r="1070" spans="1:11">
      <c r="A1070" t="s">
        <v>307</v>
      </c>
      <c r="B1070">
        <v>800</v>
      </c>
      <c r="C1070" t="s">
        <v>543</v>
      </c>
      <c r="D1070" t="s">
        <v>544</v>
      </c>
      <c r="E1070">
        <v>180631</v>
      </c>
      <c r="F1070">
        <v>0</v>
      </c>
      <c r="G1070" t="s">
        <v>310</v>
      </c>
      <c r="H1070" t="s">
        <v>311</v>
      </c>
      <c r="I1070">
        <v>2020</v>
      </c>
      <c r="J1070" t="s">
        <v>312</v>
      </c>
      <c r="K1070">
        <v>8.532</v>
      </c>
    </row>
    <row r="1071" spans="1:11">
      <c r="A1071" t="s">
        <v>307</v>
      </c>
      <c r="B1071">
        <v>804</v>
      </c>
      <c r="C1071" t="s">
        <v>453</v>
      </c>
      <c r="D1071" t="s">
        <v>454</v>
      </c>
      <c r="E1071">
        <v>180631</v>
      </c>
      <c r="F1071">
        <v>0</v>
      </c>
      <c r="G1071" t="s">
        <v>310</v>
      </c>
      <c r="H1071" t="s">
        <v>311</v>
      </c>
      <c r="I1071">
        <v>2020</v>
      </c>
      <c r="J1071" t="s">
        <v>312</v>
      </c>
      <c r="K1071">
        <v>26470.492030000001</v>
      </c>
    </row>
    <row r="1072" spans="1:11">
      <c r="A1072" t="s">
        <v>307</v>
      </c>
      <c r="B1072">
        <v>807</v>
      </c>
      <c r="C1072" t="s">
        <v>455</v>
      </c>
      <c r="D1072" t="s">
        <v>456</v>
      </c>
      <c r="E1072">
        <v>180631</v>
      </c>
      <c r="F1072">
        <v>0</v>
      </c>
      <c r="G1072" t="s">
        <v>310</v>
      </c>
      <c r="H1072" t="s">
        <v>311</v>
      </c>
      <c r="I1072">
        <v>2020</v>
      </c>
      <c r="J1072" t="s">
        <v>312</v>
      </c>
      <c r="K1072">
        <v>1622.6406999999999</v>
      </c>
    </row>
    <row r="1073" spans="1:11">
      <c r="A1073" t="s">
        <v>307</v>
      </c>
      <c r="B1073">
        <v>826</v>
      </c>
      <c r="C1073" t="s">
        <v>459</v>
      </c>
      <c r="D1073" t="s">
        <v>460</v>
      </c>
      <c r="E1073">
        <v>180631</v>
      </c>
      <c r="F1073">
        <v>0</v>
      </c>
      <c r="G1073" t="s">
        <v>310</v>
      </c>
      <c r="H1073" t="s">
        <v>311</v>
      </c>
      <c r="I1073">
        <v>2020</v>
      </c>
      <c r="J1073" t="s">
        <v>312</v>
      </c>
      <c r="K1073">
        <v>137874.231699383</v>
      </c>
    </row>
    <row r="1074" spans="1:11">
      <c r="A1074" t="s">
        <v>307</v>
      </c>
      <c r="B1074">
        <v>834</v>
      </c>
      <c r="C1074" t="s">
        <v>581</v>
      </c>
      <c r="D1074" t="s">
        <v>582</v>
      </c>
      <c r="E1074">
        <v>180631</v>
      </c>
      <c r="F1074">
        <v>0</v>
      </c>
      <c r="G1074" t="s">
        <v>310</v>
      </c>
      <c r="H1074" t="s">
        <v>311</v>
      </c>
      <c r="I1074">
        <v>2020</v>
      </c>
      <c r="J1074" t="s">
        <v>312</v>
      </c>
      <c r="K1074">
        <v>14.341229999999999</v>
      </c>
    </row>
    <row r="1075" spans="1:11">
      <c r="A1075" t="s">
        <v>307</v>
      </c>
      <c r="B1075">
        <v>842</v>
      </c>
      <c r="C1075" t="s">
        <v>461</v>
      </c>
      <c r="D1075" t="s">
        <v>462</v>
      </c>
      <c r="E1075">
        <v>180631</v>
      </c>
      <c r="F1075">
        <v>0</v>
      </c>
      <c r="G1075" t="s">
        <v>310</v>
      </c>
      <c r="H1075" t="s">
        <v>311</v>
      </c>
      <c r="I1075">
        <v>2020</v>
      </c>
      <c r="J1075" t="s">
        <v>312</v>
      </c>
      <c r="K1075">
        <v>121606.50599999999</v>
      </c>
    </row>
    <row r="1076" spans="1:11">
      <c r="A1076" t="s">
        <v>307</v>
      </c>
      <c r="B1076">
        <v>858</v>
      </c>
      <c r="C1076" t="s">
        <v>545</v>
      </c>
      <c r="D1076" t="s">
        <v>546</v>
      </c>
      <c r="E1076">
        <v>180631</v>
      </c>
      <c r="F1076">
        <v>0</v>
      </c>
      <c r="G1076" t="s">
        <v>310</v>
      </c>
      <c r="H1076" t="s">
        <v>311</v>
      </c>
      <c r="I1076">
        <v>2020</v>
      </c>
      <c r="J1076" t="s">
        <v>312</v>
      </c>
      <c r="K1076">
        <v>4.7670000000000003</v>
      </c>
    </row>
    <row r="1077" spans="1:11">
      <c r="A1077" t="s">
        <v>307</v>
      </c>
      <c r="B1077">
        <v>860</v>
      </c>
      <c r="C1077" t="s">
        <v>463</v>
      </c>
      <c r="D1077" t="s">
        <v>464</v>
      </c>
      <c r="E1077">
        <v>180631</v>
      </c>
      <c r="F1077">
        <v>0</v>
      </c>
      <c r="G1077" t="s">
        <v>310</v>
      </c>
      <c r="H1077" t="s">
        <v>311</v>
      </c>
      <c r="I1077">
        <v>2020</v>
      </c>
      <c r="J1077" t="s">
        <v>312</v>
      </c>
      <c r="K1077">
        <v>307.20098999999999</v>
      </c>
    </row>
    <row r="1078" spans="1:11">
      <c r="A1078" t="s">
        <v>307</v>
      </c>
      <c r="B1078">
        <v>894</v>
      </c>
      <c r="C1078" t="s">
        <v>547</v>
      </c>
      <c r="D1078" t="s">
        <v>548</v>
      </c>
      <c r="E1078">
        <v>180631</v>
      </c>
      <c r="F1078">
        <v>0</v>
      </c>
      <c r="G1078" t="s">
        <v>310</v>
      </c>
      <c r="H1078" t="s">
        <v>311</v>
      </c>
      <c r="I1078">
        <v>2020</v>
      </c>
      <c r="J1078" t="s">
        <v>312</v>
      </c>
      <c r="K1078">
        <v>15.732685999999999</v>
      </c>
    </row>
    <row r="1079" spans="1:11">
      <c r="A1079" t="s">
        <v>587</v>
      </c>
      <c r="B1079">
        <v>24</v>
      </c>
      <c r="C1079" t="s">
        <v>475</v>
      </c>
      <c r="D1079" t="s">
        <v>476</v>
      </c>
      <c r="E1079">
        <v>180632</v>
      </c>
      <c r="F1079">
        <v>0</v>
      </c>
      <c r="G1079" t="s">
        <v>310</v>
      </c>
      <c r="H1079" t="s">
        <v>311</v>
      </c>
      <c r="I1079">
        <v>2019</v>
      </c>
      <c r="J1079" t="s">
        <v>312</v>
      </c>
      <c r="K1079">
        <v>45.098723</v>
      </c>
    </row>
    <row r="1080" spans="1:11">
      <c r="A1080" t="s">
        <v>587</v>
      </c>
      <c r="B1080">
        <v>32</v>
      </c>
      <c r="C1080" t="s">
        <v>315</v>
      </c>
      <c r="D1080" t="s">
        <v>316</v>
      </c>
      <c r="E1080">
        <v>180632</v>
      </c>
      <c r="F1080">
        <v>0</v>
      </c>
      <c r="G1080" t="s">
        <v>310</v>
      </c>
      <c r="H1080" t="s">
        <v>311</v>
      </c>
      <c r="I1080">
        <v>2019</v>
      </c>
      <c r="J1080" t="s">
        <v>312</v>
      </c>
      <c r="K1080">
        <v>4666.67947</v>
      </c>
    </row>
    <row r="1081" spans="1:11">
      <c r="A1081" t="s">
        <v>587</v>
      </c>
      <c r="B1081">
        <v>36</v>
      </c>
      <c r="C1081" t="s">
        <v>317</v>
      </c>
      <c r="D1081" t="s">
        <v>318</v>
      </c>
      <c r="E1081">
        <v>180632</v>
      </c>
      <c r="F1081">
        <v>0</v>
      </c>
      <c r="G1081" t="s">
        <v>310</v>
      </c>
      <c r="H1081" t="s">
        <v>311</v>
      </c>
      <c r="I1081">
        <v>2019</v>
      </c>
      <c r="J1081" t="s">
        <v>312</v>
      </c>
      <c r="K1081">
        <v>61374.7885563198</v>
      </c>
    </row>
    <row r="1082" spans="1:11">
      <c r="A1082" t="s">
        <v>587</v>
      </c>
      <c r="B1082">
        <v>40</v>
      </c>
      <c r="C1082" t="s">
        <v>319</v>
      </c>
      <c r="D1082" t="s">
        <v>320</v>
      </c>
      <c r="E1082">
        <v>180632</v>
      </c>
      <c r="F1082">
        <v>0</v>
      </c>
      <c r="G1082" t="s">
        <v>310</v>
      </c>
      <c r="H1082" t="s">
        <v>311</v>
      </c>
      <c r="I1082">
        <v>2019</v>
      </c>
      <c r="J1082" t="s">
        <v>312</v>
      </c>
      <c r="K1082">
        <v>136759.974926341</v>
      </c>
    </row>
    <row r="1083" spans="1:11">
      <c r="A1083" t="s">
        <v>587</v>
      </c>
      <c r="B1083">
        <v>48</v>
      </c>
      <c r="C1083" t="s">
        <v>477</v>
      </c>
      <c r="D1083" t="s">
        <v>478</v>
      </c>
      <c r="E1083">
        <v>180632</v>
      </c>
      <c r="F1083">
        <v>0</v>
      </c>
      <c r="G1083" t="s">
        <v>310</v>
      </c>
      <c r="H1083" t="s">
        <v>311</v>
      </c>
      <c r="I1083">
        <v>2019</v>
      </c>
      <c r="J1083" t="s">
        <v>312</v>
      </c>
      <c r="K1083">
        <v>62.752490000000002</v>
      </c>
    </row>
    <row r="1084" spans="1:11">
      <c r="A1084" t="s">
        <v>587</v>
      </c>
      <c r="B1084">
        <v>51</v>
      </c>
      <c r="C1084" t="s">
        <v>321</v>
      </c>
      <c r="D1084" t="s">
        <v>322</v>
      </c>
      <c r="E1084">
        <v>180632</v>
      </c>
      <c r="F1084">
        <v>0</v>
      </c>
      <c r="G1084" t="s">
        <v>310</v>
      </c>
      <c r="H1084" t="s">
        <v>311</v>
      </c>
      <c r="I1084">
        <v>2019</v>
      </c>
      <c r="J1084" t="s">
        <v>312</v>
      </c>
      <c r="K1084">
        <v>285.54079999999999</v>
      </c>
    </row>
    <row r="1085" spans="1:11">
      <c r="A1085" t="s">
        <v>587</v>
      </c>
      <c r="B1085">
        <v>52</v>
      </c>
      <c r="C1085" t="s">
        <v>323</v>
      </c>
      <c r="D1085" t="s">
        <v>324</v>
      </c>
      <c r="E1085">
        <v>180632</v>
      </c>
      <c r="F1085">
        <v>0</v>
      </c>
      <c r="G1085" t="s">
        <v>310</v>
      </c>
      <c r="H1085" t="s">
        <v>311</v>
      </c>
      <c r="I1085">
        <v>2019</v>
      </c>
      <c r="J1085" t="s">
        <v>312</v>
      </c>
      <c r="K1085">
        <v>31.890999999999998</v>
      </c>
    </row>
    <row r="1086" spans="1:11">
      <c r="A1086" t="s">
        <v>587</v>
      </c>
      <c r="B1086">
        <v>56</v>
      </c>
      <c r="C1086" t="s">
        <v>325</v>
      </c>
      <c r="D1086" t="s">
        <v>326</v>
      </c>
      <c r="E1086">
        <v>180632</v>
      </c>
      <c r="F1086">
        <v>0</v>
      </c>
      <c r="G1086" t="s">
        <v>310</v>
      </c>
      <c r="H1086" t="s">
        <v>311</v>
      </c>
      <c r="I1086">
        <v>2019</v>
      </c>
      <c r="J1086" t="s">
        <v>312</v>
      </c>
      <c r="K1086">
        <v>247213.19745131501</v>
      </c>
    </row>
    <row r="1087" spans="1:11">
      <c r="A1087" t="s">
        <v>587</v>
      </c>
      <c r="B1087">
        <v>68</v>
      </c>
      <c r="C1087" t="s">
        <v>327</v>
      </c>
      <c r="D1087" t="s">
        <v>328</v>
      </c>
      <c r="E1087">
        <v>180632</v>
      </c>
      <c r="F1087">
        <v>0</v>
      </c>
      <c r="G1087" t="s">
        <v>310</v>
      </c>
      <c r="H1087" t="s">
        <v>311</v>
      </c>
      <c r="I1087">
        <v>2019</v>
      </c>
      <c r="J1087" t="s">
        <v>312</v>
      </c>
      <c r="K1087">
        <v>87.365870000000001</v>
      </c>
    </row>
    <row r="1088" spans="1:11">
      <c r="A1088" t="s">
        <v>587</v>
      </c>
      <c r="B1088">
        <v>70</v>
      </c>
      <c r="C1088" t="s">
        <v>329</v>
      </c>
      <c r="D1088" t="s">
        <v>330</v>
      </c>
      <c r="E1088">
        <v>180632</v>
      </c>
      <c r="F1088">
        <v>0</v>
      </c>
      <c r="G1088" t="s">
        <v>310</v>
      </c>
      <c r="H1088" t="s">
        <v>311</v>
      </c>
      <c r="I1088">
        <v>2019</v>
      </c>
      <c r="J1088" t="s">
        <v>312</v>
      </c>
      <c r="K1088">
        <v>2680.6490899999999</v>
      </c>
    </row>
    <row r="1089" spans="1:11">
      <c r="A1089" t="s">
        <v>587</v>
      </c>
      <c r="B1089">
        <v>72</v>
      </c>
      <c r="C1089" t="s">
        <v>479</v>
      </c>
      <c r="D1089" t="s">
        <v>480</v>
      </c>
      <c r="E1089">
        <v>180632</v>
      </c>
      <c r="F1089">
        <v>0</v>
      </c>
      <c r="G1089" t="s">
        <v>310</v>
      </c>
      <c r="H1089" t="s">
        <v>311</v>
      </c>
      <c r="I1089">
        <v>2019</v>
      </c>
      <c r="J1089" t="s">
        <v>312</v>
      </c>
      <c r="K1089">
        <v>0.102726</v>
      </c>
    </row>
    <row r="1090" spans="1:11">
      <c r="A1090" t="s">
        <v>587</v>
      </c>
      <c r="B1090">
        <v>76</v>
      </c>
      <c r="C1090" t="s">
        <v>331</v>
      </c>
      <c r="D1090" t="s">
        <v>332</v>
      </c>
      <c r="E1090">
        <v>180632</v>
      </c>
      <c r="F1090">
        <v>0</v>
      </c>
      <c r="G1090" t="s">
        <v>310</v>
      </c>
      <c r="H1090" t="s">
        <v>311</v>
      </c>
      <c r="I1090">
        <v>2019</v>
      </c>
      <c r="J1090" t="s">
        <v>312</v>
      </c>
      <c r="K1090">
        <v>25782.227999999999</v>
      </c>
    </row>
    <row r="1091" spans="1:11">
      <c r="A1091" t="s">
        <v>587</v>
      </c>
      <c r="B1091">
        <v>97</v>
      </c>
      <c r="C1091" t="s">
        <v>333</v>
      </c>
      <c r="D1091" t="s">
        <v>334</v>
      </c>
      <c r="E1091">
        <v>180632</v>
      </c>
      <c r="F1091">
        <v>0</v>
      </c>
      <c r="G1091" t="s">
        <v>310</v>
      </c>
      <c r="H1091" t="s">
        <v>311</v>
      </c>
      <c r="I1091">
        <v>2019</v>
      </c>
      <c r="J1091" t="s">
        <v>312</v>
      </c>
      <c r="K1091">
        <v>865658.54916199995</v>
      </c>
    </row>
    <row r="1092" spans="1:11">
      <c r="A1092" t="s">
        <v>587</v>
      </c>
      <c r="B1092">
        <v>100</v>
      </c>
      <c r="C1092" t="s">
        <v>335</v>
      </c>
      <c r="D1092" t="s">
        <v>336</v>
      </c>
      <c r="E1092">
        <v>180632</v>
      </c>
      <c r="F1092">
        <v>0</v>
      </c>
      <c r="G1092" t="s">
        <v>310</v>
      </c>
      <c r="H1092" t="s">
        <v>311</v>
      </c>
      <c r="I1092">
        <v>2019</v>
      </c>
      <c r="J1092" t="s">
        <v>312</v>
      </c>
      <c r="K1092">
        <v>74371.303577479499</v>
      </c>
    </row>
    <row r="1093" spans="1:11">
      <c r="A1093" t="s">
        <v>587</v>
      </c>
      <c r="B1093">
        <v>112</v>
      </c>
      <c r="C1093" t="s">
        <v>569</v>
      </c>
      <c r="D1093" t="s">
        <v>570</v>
      </c>
      <c r="E1093">
        <v>180632</v>
      </c>
      <c r="F1093">
        <v>0</v>
      </c>
      <c r="G1093" t="s">
        <v>310</v>
      </c>
      <c r="H1093" t="s">
        <v>311</v>
      </c>
      <c r="I1093">
        <v>2019</v>
      </c>
      <c r="J1093" t="s">
        <v>312</v>
      </c>
      <c r="K1093">
        <v>16623.099999999999</v>
      </c>
    </row>
    <row r="1094" spans="1:11">
      <c r="A1094" t="s">
        <v>587</v>
      </c>
      <c r="B1094">
        <v>120</v>
      </c>
      <c r="C1094" t="s">
        <v>571</v>
      </c>
      <c r="D1094" t="s">
        <v>572</v>
      </c>
      <c r="E1094">
        <v>180632</v>
      </c>
      <c r="F1094">
        <v>0</v>
      </c>
      <c r="G1094" t="s">
        <v>310</v>
      </c>
      <c r="H1094" t="s">
        <v>311</v>
      </c>
      <c r="I1094">
        <v>2019</v>
      </c>
      <c r="J1094" t="s">
        <v>312</v>
      </c>
      <c r="K1094">
        <v>2079.64633</v>
      </c>
    </row>
    <row r="1095" spans="1:11">
      <c r="A1095" t="s">
        <v>587</v>
      </c>
      <c r="B1095">
        <v>124</v>
      </c>
      <c r="C1095" t="s">
        <v>337</v>
      </c>
      <c r="D1095" t="s">
        <v>338</v>
      </c>
      <c r="E1095">
        <v>180632</v>
      </c>
      <c r="F1095">
        <v>0</v>
      </c>
      <c r="G1095" t="s">
        <v>310</v>
      </c>
      <c r="H1095" t="s">
        <v>311</v>
      </c>
      <c r="I1095">
        <v>2019</v>
      </c>
      <c r="J1095" t="s">
        <v>312</v>
      </c>
      <c r="K1095">
        <v>206418.77539496601</v>
      </c>
    </row>
    <row r="1096" spans="1:11">
      <c r="A1096" t="s">
        <v>587</v>
      </c>
      <c r="B1096">
        <v>132</v>
      </c>
      <c r="C1096" t="s">
        <v>485</v>
      </c>
      <c r="D1096" t="s">
        <v>486</v>
      </c>
      <c r="E1096">
        <v>180632</v>
      </c>
      <c r="F1096">
        <v>0</v>
      </c>
      <c r="G1096" t="s">
        <v>310</v>
      </c>
      <c r="H1096" t="s">
        <v>311</v>
      </c>
      <c r="I1096">
        <v>2019</v>
      </c>
      <c r="J1096" t="s">
        <v>312</v>
      </c>
      <c r="K1096">
        <v>35.359960000000001</v>
      </c>
    </row>
    <row r="1097" spans="1:11">
      <c r="A1097" t="s">
        <v>587</v>
      </c>
      <c r="B1097">
        <v>144</v>
      </c>
      <c r="C1097" t="s">
        <v>339</v>
      </c>
      <c r="D1097" t="s">
        <v>340</v>
      </c>
      <c r="E1097">
        <v>180632</v>
      </c>
      <c r="F1097">
        <v>0</v>
      </c>
      <c r="G1097" t="s">
        <v>310</v>
      </c>
      <c r="H1097" t="s">
        <v>311</v>
      </c>
      <c r="I1097">
        <v>2019</v>
      </c>
      <c r="J1097" t="s">
        <v>312</v>
      </c>
      <c r="K1097">
        <v>5.2369519414200001</v>
      </c>
    </row>
    <row r="1098" spans="1:11">
      <c r="A1098" t="s">
        <v>587</v>
      </c>
      <c r="B1098">
        <v>152</v>
      </c>
      <c r="C1098" t="s">
        <v>341</v>
      </c>
      <c r="D1098" t="s">
        <v>342</v>
      </c>
      <c r="E1098">
        <v>180632</v>
      </c>
      <c r="F1098">
        <v>0</v>
      </c>
      <c r="G1098" t="s">
        <v>310</v>
      </c>
      <c r="H1098" t="s">
        <v>311</v>
      </c>
      <c r="I1098">
        <v>2019</v>
      </c>
      <c r="J1098" t="s">
        <v>312</v>
      </c>
      <c r="K1098">
        <v>3796.4400116929801</v>
      </c>
    </row>
    <row r="1099" spans="1:11">
      <c r="A1099" t="s">
        <v>587</v>
      </c>
      <c r="B1099">
        <v>156</v>
      </c>
      <c r="C1099" t="s">
        <v>343</v>
      </c>
      <c r="D1099" t="s">
        <v>344</v>
      </c>
      <c r="E1099">
        <v>180632</v>
      </c>
      <c r="F1099">
        <v>0</v>
      </c>
      <c r="G1099" t="s">
        <v>310</v>
      </c>
      <c r="H1099" t="s">
        <v>311</v>
      </c>
      <c r="I1099">
        <v>2019</v>
      </c>
      <c r="J1099" t="s">
        <v>312</v>
      </c>
      <c r="K1099">
        <v>44711.250999999997</v>
      </c>
    </row>
    <row r="1100" spans="1:11">
      <c r="A1100" t="s">
        <v>587</v>
      </c>
      <c r="B1100">
        <v>170</v>
      </c>
      <c r="C1100" t="s">
        <v>487</v>
      </c>
      <c r="D1100" t="s">
        <v>488</v>
      </c>
      <c r="E1100">
        <v>180632</v>
      </c>
      <c r="F1100">
        <v>0</v>
      </c>
      <c r="G1100" t="s">
        <v>310</v>
      </c>
      <c r="H1100" t="s">
        <v>311</v>
      </c>
      <c r="I1100">
        <v>2019</v>
      </c>
      <c r="J1100" t="s">
        <v>312</v>
      </c>
      <c r="K1100">
        <v>17549.904729999998</v>
      </c>
    </row>
    <row r="1101" spans="1:11">
      <c r="A1101" t="s">
        <v>587</v>
      </c>
      <c r="B1101">
        <v>188</v>
      </c>
      <c r="C1101" t="s">
        <v>489</v>
      </c>
      <c r="D1101" t="s">
        <v>490</v>
      </c>
      <c r="E1101">
        <v>180632</v>
      </c>
      <c r="F1101">
        <v>0</v>
      </c>
      <c r="G1101" t="s">
        <v>310</v>
      </c>
      <c r="H1101" t="s">
        <v>311</v>
      </c>
      <c r="I1101">
        <v>2019</v>
      </c>
      <c r="J1101" t="s">
        <v>312</v>
      </c>
      <c r="K1101">
        <v>1226.1350399999999</v>
      </c>
    </row>
    <row r="1102" spans="1:11">
      <c r="A1102" t="s">
        <v>587</v>
      </c>
      <c r="B1102">
        <v>191</v>
      </c>
      <c r="C1102" t="s">
        <v>345</v>
      </c>
      <c r="D1102" t="s">
        <v>346</v>
      </c>
      <c r="E1102">
        <v>180632</v>
      </c>
      <c r="F1102">
        <v>0</v>
      </c>
      <c r="G1102" t="s">
        <v>310</v>
      </c>
      <c r="H1102" t="s">
        <v>311</v>
      </c>
      <c r="I1102">
        <v>2019</v>
      </c>
      <c r="J1102" t="s">
        <v>312</v>
      </c>
      <c r="K1102">
        <v>72685.391000000003</v>
      </c>
    </row>
    <row r="1103" spans="1:11">
      <c r="A1103" t="s">
        <v>587</v>
      </c>
      <c r="B1103">
        <v>196</v>
      </c>
      <c r="C1103" t="s">
        <v>347</v>
      </c>
      <c r="D1103" t="s">
        <v>348</v>
      </c>
      <c r="E1103">
        <v>180632</v>
      </c>
      <c r="F1103">
        <v>0</v>
      </c>
      <c r="G1103" t="s">
        <v>310</v>
      </c>
      <c r="H1103" t="s">
        <v>311</v>
      </c>
      <c r="I1103">
        <v>2019</v>
      </c>
      <c r="J1103" t="s">
        <v>312</v>
      </c>
      <c r="K1103">
        <v>105.833651</v>
      </c>
    </row>
    <row r="1104" spans="1:11">
      <c r="A1104" t="s">
        <v>587</v>
      </c>
      <c r="B1104">
        <v>203</v>
      </c>
      <c r="C1104" t="s">
        <v>349</v>
      </c>
      <c r="D1104" t="s">
        <v>350</v>
      </c>
      <c r="E1104">
        <v>180632</v>
      </c>
      <c r="F1104">
        <v>0</v>
      </c>
      <c r="G1104" t="s">
        <v>310</v>
      </c>
      <c r="H1104" t="s">
        <v>311</v>
      </c>
      <c r="I1104">
        <v>2019</v>
      </c>
      <c r="J1104" t="s">
        <v>312</v>
      </c>
      <c r="K1104">
        <v>51001.561000000002</v>
      </c>
    </row>
    <row r="1105" spans="1:11">
      <c r="A1105" t="s">
        <v>587</v>
      </c>
      <c r="B1105">
        <v>204</v>
      </c>
      <c r="C1105" t="s">
        <v>553</v>
      </c>
      <c r="D1105" t="s">
        <v>554</v>
      </c>
      <c r="E1105">
        <v>180632</v>
      </c>
      <c r="F1105">
        <v>0</v>
      </c>
      <c r="G1105" t="s">
        <v>310</v>
      </c>
      <c r="H1105" t="s">
        <v>311</v>
      </c>
      <c r="I1105">
        <v>2019</v>
      </c>
      <c r="J1105" t="s">
        <v>312</v>
      </c>
      <c r="K1105">
        <v>6.9355989999999998</v>
      </c>
    </row>
    <row r="1106" spans="1:11">
      <c r="A1106" t="s">
        <v>587</v>
      </c>
      <c r="B1106">
        <v>208</v>
      </c>
      <c r="C1106" t="s">
        <v>351</v>
      </c>
      <c r="D1106" t="s">
        <v>352</v>
      </c>
      <c r="E1106">
        <v>180632</v>
      </c>
      <c r="F1106">
        <v>0</v>
      </c>
      <c r="G1106" t="s">
        <v>310</v>
      </c>
      <c r="H1106" t="s">
        <v>311</v>
      </c>
      <c r="I1106">
        <v>2019</v>
      </c>
      <c r="J1106" t="s">
        <v>312</v>
      </c>
      <c r="K1106">
        <v>13251.082963937501</v>
      </c>
    </row>
    <row r="1107" spans="1:11">
      <c r="A1107" t="s">
        <v>587</v>
      </c>
      <c r="B1107">
        <v>214</v>
      </c>
      <c r="C1107" t="s">
        <v>353</v>
      </c>
      <c r="D1107" t="s">
        <v>354</v>
      </c>
      <c r="E1107">
        <v>180632</v>
      </c>
      <c r="F1107">
        <v>0</v>
      </c>
      <c r="G1107" t="s">
        <v>310</v>
      </c>
      <c r="H1107" t="s">
        <v>311</v>
      </c>
      <c r="I1107">
        <v>2019</v>
      </c>
      <c r="J1107" t="s">
        <v>312</v>
      </c>
      <c r="K1107">
        <v>2440.407197</v>
      </c>
    </row>
    <row r="1108" spans="1:11">
      <c r="A1108" t="s">
        <v>587</v>
      </c>
      <c r="B1108">
        <v>218</v>
      </c>
      <c r="C1108" t="s">
        <v>355</v>
      </c>
      <c r="D1108" t="s">
        <v>356</v>
      </c>
      <c r="E1108">
        <v>180632</v>
      </c>
      <c r="F1108">
        <v>0</v>
      </c>
      <c r="G1108" t="s">
        <v>310</v>
      </c>
      <c r="H1108" t="s">
        <v>311</v>
      </c>
      <c r="I1108">
        <v>2019</v>
      </c>
      <c r="J1108" t="s">
        <v>312</v>
      </c>
      <c r="K1108">
        <v>2045.1962920000001</v>
      </c>
    </row>
    <row r="1109" spans="1:11">
      <c r="A1109" t="s">
        <v>587</v>
      </c>
      <c r="B1109">
        <v>222</v>
      </c>
      <c r="C1109" t="s">
        <v>357</v>
      </c>
      <c r="D1109" t="s">
        <v>358</v>
      </c>
      <c r="E1109">
        <v>180632</v>
      </c>
      <c r="F1109">
        <v>0</v>
      </c>
      <c r="G1109" t="s">
        <v>310</v>
      </c>
      <c r="H1109" t="s">
        <v>311</v>
      </c>
      <c r="I1109">
        <v>2019</v>
      </c>
      <c r="J1109" t="s">
        <v>312</v>
      </c>
      <c r="K1109">
        <v>1825.53196</v>
      </c>
    </row>
    <row r="1110" spans="1:11">
      <c r="A1110" t="s">
        <v>587</v>
      </c>
      <c r="B1110">
        <v>233</v>
      </c>
      <c r="C1110" t="s">
        <v>359</v>
      </c>
      <c r="D1110" t="s">
        <v>360</v>
      </c>
      <c r="E1110">
        <v>180632</v>
      </c>
      <c r="F1110">
        <v>0</v>
      </c>
      <c r="G1110" t="s">
        <v>310</v>
      </c>
      <c r="H1110" t="s">
        <v>311</v>
      </c>
      <c r="I1110">
        <v>2019</v>
      </c>
      <c r="J1110" t="s">
        <v>312</v>
      </c>
      <c r="K1110">
        <v>6006.0798737450004</v>
      </c>
    </row>
    <row r="1111" spans="1:11">
      <c r="A1111" t="s">
        <v>587</v>
      </c>
      <c r="B1111">
        <v>246</v>
      </c>
      <c r="C1111" t="s">
        <v>361</v>
      </c>
      <c r="D1111" t="s">
        <v>362</v>
      </c>
      <c r="E1111">
        <v>180632</v>
      </c>
      <c r="F1111">
        <v>0</v>
      </c>
      <c r="G1111" t="s">
        <v>310</v>
      </c>
      <c r="H1111" t="s">
        <v>311</v>
      </c>
      <c r="I1111">
        <v>2019</v>
      </c>
      <c r="J1111" t="s">
        <v>312</v>
      </c>
      <c r="K1111">
        <v>13868.2437933739</v>
      </c>
    </row>
    <row r="1112" spans="1:11">
      <c r="A1112" t="s">
        <v>587</v>
      </c>
      <c r="B1112">
        <v>251</v>
      </c>
      <c r="C1112" t="s">
        <v>363</v>
      </c>
      <c r="D1112" t="s">
        <v>364</v>
      </c>
      <c r="E1112">
        <v>180632</v>
      </c>
      <c r="F1112">
        <v>0</v>
      </c>
      <c r="G1112" t="s">
        <v>310</v>
      </c>
      <c r="H1112" t="s">
        <v>311</v>
      </c>
      <c r="I1112">
        <v>2019</v>
      </c>
      <c r="J1112" t="s">
        <v>312</v>
      </c>
      <c r="K1112">
        <v>199748.85593060401</v>
      </c>
    </row>
    <row r="1113" spans="1:11">
      <c r="A1113" t="s">
        <v>587</v>
      </c>
      <c r="B1113">
        <v>268</v>
      </c>
      <c r="C1113" t="s">
        <v>365</v>
      </c>
      <c r="D1113" t="s">
        <v>366</v>
      </c>
      <c r="E1113">
        <v>180632</v>
      </c>
      <c r="F1113">
        <v>0</v>
      </c>
      <c r="G1113" t="s">
        <v>310</v>
      </c>
      <c r="H1113" t="s">
        <v>311</v>
      </c>
      <c r="I1113">
        <v>2019</v>
      </c>
      <c r="J1113" t="s">
        <v>312</v>
      </c>
      <c r="K1113">
        <v>200.21943999999999</v>
      </c>
    </row>
    <row r="1114" spans="1:11">
      <c r="A1114" t="s">
        <v>587</v>
      </c>
      <c r="B1114">
        <v>275</v>
      </c>
      <c r="C1114" t="s">
        <v>588</v>
      </c>
      <c r="D1114" t="s">
        <v>589</v>
      </c>
      <c r="E1114">
        <v>180632</v>
      </c>
      <c r="F1114">
        <v>0</v>
      </c>
      <c r="G1114" t="s">
        <v>310</v>
      </c>
      <c r="H1114" t="s">
        <v>311</v>
      </c>
      <c r="I1114">
        <v>2019</v>
      </c>
      <c r="J1114" t="s">
        <v>312</v>
      </c>
      <c r="K1114">
        <v>485.71384</v>
      </c>
    </row>
    <row r="1115" spans="1:11">
      <c r="A1115" t="s">
        <v>587</v>
      </c>
      <c r="B1115">
        <v>276</v>
      </c>
      <c r="C1115" t="s">
        <v>367</v>
      </c>
      <c r="D1115" t="s">
        <v>368</v>
      </c>
      <c r="E1115">
        <v>180632</v>
      </c>
      <c r="F1115">
        <v>0</v>
      </c>
      <c r="G1115" t="s">
        <v>310</v>
      </c>
      <c r="H1115" t="s">
        <v>311</v>
      </c>
      <c r="I1115">
        <v>2019</v>
      </c>
      <c r="J1115" t="s">
        <v>312</v>
      </c>
      <c r="K1115">
        <v>1446584.1841549999</v>
      </c>
    </row>
    <row r="1116" spans="1:11">
      <c r="A1116" t="s">
        <v>587</v>
      </c>
      <c r="B1116">
        <v>288</v>
      </c>
      <c r="C1116" t="s">
        <v>493</v>
      </c>
      <c r="D1116" t="s">
        <v>494</v>
      </c>
      <c r="E1116">
        <v>180632</v>
      </c>
      <c r="F1116">
        <v>0</v>
      </c>
      <c r="G1116" t="s">
        <v>310</v>
      </c>
      <c r="H1116" t="s">
        <v>311</v>
      </c>
      <c r="I1116">
        <v>2019</v>
      </c>
      <c r="J1116" t="s">
        <v>312</v>
      </c>
      <c r="K1116">
        <v>1727.2777876248399</v>
      </c>
    </row>
    <row r="1117" spans="1:11">
      <c r="A1117" t="s">
        <v>587</v>
      </c>
      <c r="B1117">
        <v>300</v>
      </c>
      <c r="C1117" t="s">
        <v>369</v>
      </c>
      <c r="D1117" t="s">
        <v>370</v>
      </c>
      <c r="E1117">
        <v>180632</v>
      </c>
      <c r="F1117">
        <v>0</v>
      </c>
      <c r="G1117" t="s">
        <v>310</v>
      </c>
      <c r="H1117" t="s">
        <v>311</v>
      </c>
      <c r="I1117">
        <v>2019</v>
      </c>
      <c r="J1117" t="s">
        <v>312</v>
      </c>
      <c r="K1117">
        <v>8805.8384874250005</v>
      </c>
    </row>
    <row r="1118" spans="1:11">
      <c r="A1118" t="s">
        <v>587</v>
      </c>
      <c r="B1118">
        <v>320</v>
      </c>
      <c r="C1118" t="s">
        <v>371</v>
      </c>
      <c r="D1118" t="s">
        <v>372</v>
      </c>
      <c r="E1118">
        <v>180632</v>
      </c>
      <c r="F1118">
        <v>0</v>
      </c>
      <c r="G1118" t="s">
        <v>310</v>
      </c>
      <c r="H1118" t="s">
        <v>311</v>
      </c>
      <c r="I1118">
        <v>2019</v>
      </c>
      <c r="J1118" t="s">
        <v>312</v>
      </c>
      <c r="K1118">
        <v>266.54399999999998</v>
      </c>
    </row>
    <row r="1119" spans="1:11">
      <c r="A1119" t="s">
        <v>587</v>
      </c>
      <c r="B1119">
        <v>344</v>
      </c>
      <c r="C1119" t="s">
        <v>375</v>
      </c>
      <c r="D1119" t="s">
        <v>376</v>
      </c>
      <c r="E1119">
        <v>180632</v>
      </c>
      <c r="F1119">
        <v>0</v>
      </c>
      <c r="G1119" t="s">
        <v>310</v>
      </c>
      <c r="H1119" t="s">
        <v>311</v>
      </c>
      <c r="I1119">
        <v>2019</v>
      </c>
      <c r="J1119" t="s">
        <v>312</v>
      </c>
      <c r="K1119">
        <v>10283.091959670001</v>
      </c>
    </row>
    <row r="1120" spans="1:11">
      <c r="A1120" t="s">
        <v>587</v>
      </c>
      <c r="B1120">
        <v>348</v>
      </c>
      <c r="C1120" t="s">
        <v>377</v>
      </c>
      <c r="D1120" t="s">
        <v>378</v>
      </c>
      <c r="E1120">
        <v>180632</v>
      </c>
      <c r="F1120">
        <v>0</v>
      </c>
      <c r="G1120" t="s">
        <v>310</v>
      </c>
      <c r="H1120" t="s">
        <v>311</v>
      </c>
      <c r="I1120">
        <v>2019</v>
      </c>
      <c r="J1120" t="s">
        <v>312</v>
      </c>
      <c r="K1120">
        <v>28095.928</v>
      </c>
    </row>
    <row r="1121" spans="1:11">
      <c r="A1121" t="s">
        <v>587</v>
      </c>
      <c r="B1121">
        <v>352</v>
      </c>
      <c r="C1121" t="s">
        <v>379</v>
      </c>
      <c r="D1121" t="s">
        <v>380</v>
      </c>
      <c r="E1121">
        <v>180632</v>
      </c>
      <c r="F1121">
        <v>0</v>
      </c>
      <c r="G1121" t="s">
        <v>310</v>
      </c>
      <c r="H1121" t="s">
        <v>311</v>
      </c>
      <c r="I1121">
        <v>2019</v>
      </c>
      <c r="J1121" t="s">
        <v>312</v>
      </c>
      <c r="K1121">
        <v>527.69253474854997</v>
      </c>
    </row>
    <row r="1122" spans="1:11">
      <c r="A1122" t="s">
        <v>587</v>
      </c>
      <c r="B1122">
        <v>360</v>
      </c>
      <c r="C1122" t="s">
        <v>497</v>
      </c>
      <c r="D1122" t="s">
        <v>498</v>
      </c>
      <c r="E1122">
        <v>180632</v>
      </c>
      <c r="F1122">
        <v>0</v>
      </c>
      <c r="G1122" t="s">
        <v>310</v>
      </c>
      <c r="H1122" t="s">
        <v>311</v>
      </c>
      <c r="I1122">
        <v>2019</v>
      </c>
      <c r="J1122" t="s">
        <v>312</v>
      </c>
      <c r="K1122">
        <v>7773.252074</v>
      </c>
    </row>
    <row r="1123" spans="1:11">
      <c r="A1123" t="s">
        <v>587</v>
      </c>
      <c r="B1123">
        <v>364</v>
      </c>
      <c r="C1123" t="s">
        <v>563</v>
      </c>
      <c r="D1123" t="s">
        <v>564</v>
      </c>
      <c r="E1123">
        <v>180632</v>
      </c>
      <c r="F1123">
        <v>0</v>
      </c>
      <c r="G1123" t="s">
        <v>310</v>
      </c>
      <c r="H1123" t="s">
        <v>311</v>
      </c>
      <c r="I1123">
        <v>2019</v>
      </c>
      <c r="J1123" t="s">
        <v>312</v>
      </c>
      <c r="K1123">
        <v>2.5070000000000001</v>
      </c>
    </row>
    <row r="1124" spans="1:11">
      <c r="A1124" t="s">
        <v>587</v>
      </c>
      <c r="B1124">
        <v>372</v>
      </c>
      <c r="C1124" t="s">
        <v>381</v>
      </c>
      <c r="D1124" t="s">
        <v>382</v>
      </c>
      <c r="E1124">
        <v>180632</v>
      </c>
      <c r="F1124">
        <v>0</v>
      </c>
      <c r="G1124" t="s">
        <v>310</v>
      </c>
      <c r="H1124" t="s">
        <v>311</v>
      </c>
      <c r="I1124">
        <v>2019</v>
      </c>
      <c r="J1124" t="s">
        <v>312</v>
      </c>
      <c r="K1124">
        <v>133110.53453529999</v>
      </c>
    </row>
    <row r="1125" spans="1:11">
      <c r="A1125" t="s">
        <v>587</v>
      </c>
      <c r="B1125">
        <v>376</v>
      </c>
      <c r="C1125" t="s">
        <v>383</v>
      </c>
      <c r="D1125" t="s">
        <v>384</v>
      </c>
      <c r="E1125">
        <v>180632</v>
      </c>
      <c r="F1125">
        <v>0</v>
      </c>
      <c r="G1125" t="s">
        <v>310</v>
      </c>
      <c r="H1125" t="s">
        <v>311</v>
      </c>
      <c r="I1125">
        <v>2019</v>
      </c>
      <c r="J1125" t="s">
        <v>312</v>
      </c>
      <c r="K1125">
        <v>3357</v>
      </c>
    </row>
    <row r="1126" spans="1:11">
      <c r="A1126" t="s">
        <v>587</v>
      </c>
      <c r="B1126">
        <v>380</v>
      </c>
      <c r="C1126" t="s">
        <v>385</v>
      </c>
      <c r="D1126" t="s">
        <v>386</v>
      </c>
      <c r="E1126">
        <v>180632</v>
      </c>
      <c r="F1126">
        <v>0</v>
      </c>
      <c r="G1126" t="s">
        <v>310</v>
      </c>
      <c r="H1126" t="s">
        <v>311</v>
      </c>
      <c r="I1126">
        <v>2019</v>
      </c>
      <c r="J1126" t="s">
        <v>312</v>
      </c>
      <c r="K1126">
        <v>85976.408594542998</v>
      </c>
    </row>
    <row r="1127" spans="1:11">
      <c r="A1127" t="s">
        <v>587</v>
      </c>
      <c r="B1127">
        <v>384</v>
      </c>
      <c r="C1127" t="s">
        <v>499</v>
      </c>
      <c r="D1127" t="s">
        <v>500</v>
      </c>
      <c r="E1127">
        <v>180632</v>
      </c>
      <c r="F1127">
        <v>0</v>
      </c>
      <c r="G1127" t="s">
        <v>310</v>
      </c>
      <c r="H1127" t="s">
        <v>311</v>
      </c>
      <c r="I1127">
        <v>2019</v>
      </c>
      <c r="J1127" t="s">
        <v>312</v>
      </c>
      <c r="K1127">
        <v>52.504041233910002</v>
      </c>
    </row>
    <row r="1128" spans="1:11">
      <c r="A1128" t="s">
        <v>587</v>
      </c>
      <c r="B1128">
        <v>388</v>
      </c>
      <c r="C1128" t="s">
        <v>501</v>
      </c>
      <c r="D1128" t="s">
        <v>502</v>
      </c>
      <c r="E1128">
        <v>180632</v>
      </c>
      <c r="F1128">
        <v>0</v>
      </c>
      <c r="G1128" t="s">
        <v>310</v>
      </c>
      <c r="H1128" t="s">
        <v>311</v>
      </c>
      <c r="I1128">
        <v>2019</v>
      </c>
      <c r="J1128" t="s">
        <v>312</v>
      </c>
      <c r="K1128">
        <v>16.744793901364702</v>
      </c>
    </row>
    <row r="1129" spans="1:11">
      <c r="A1129" t="s">
        <v>587</v>
      </c>
      <c r="B1129">
        <v>392</v>
      </c>
      <c r="C1129" t="s">
        <v>387</v>
      </c>
      <c r="D1129" t="s">
        <v>388</v>
      </c>
      <c r="E1129">
        <v>180632</v>
      </c>
      <c r="F1129">
        <v>0</v>
      </c>
      <c r="G1129" t="s">
        <v>310</v>
      </c>
      <c r="H1129" t="s">
        <v>311</v>
      </c>
      <c r="I1129">
        <v>2019</v>
      </c>
      <c r="J1129" t="s">
        <v>312</v>
      </c>
      <c r="K1129">
        <v>42344.879798100003</v>
      </c>
    </row>
    <row r="1130" spans="1:11">
      <c r="A1130" t="s">
        <v>587</v>
      </c>
      <c r="B1130">
        <v>398</v>
      </c>
      <c r="C1130" t="s">
        <v>503</v>
      </c>
      <c r="D1130" t="s">
        <v>504</v>
      </c>
      <c r="E1130">
        <v>180632</v>
      </c>
      <c r="F1130">
        <v>0</v>
      </c>
      <c r="G1130" t="s">
        <v>310</v>
      </c>
      <c r="H1130" t="s">
        <v>311</v>
      </c>
      <c r="I1130">
        <v>2019</v>
      </c>
      <c r="J1130" t="s">
        <v>312</v>
      </c>
      <c r="K1130">
        <v>7730.0821500000002</v>
      </c>
    </row>
    <row r="1131" spans="1:11">
      <c r="A1131" t="s">
        <v>587</v>
      </c>
      <c r="B1131">
        <v>400</v>
      </c>
      <c r="C1131" t="s">
        <v>505</v>
      </c>
      <c r="D1131" t="s">
        <v>506</v>
      </c>
      <c r="E1131">
        <v>180632</v>
      </c>
      <c r="F1131">
        <v>0</v>
      </c>
      <c r="G1131" t="s">
        <v>310</v>
      </c>
      <c r="H1131" t="s">
        <v>311</v>
      </c>
      <c r="I1131">
        <v>2019</v>
      </c>
      <c r="J1131" t="s">
        <v>312</v>
      </c>
      <c r="K1131">
        <v>265.76061919</v>
      </c>
    </row>
    <row r="1132" spans="1:11">
      <c r="A1132" t="s">
        <v>587</v>
      </c>
      <c r="B1132">
        <v>404</v>
      </c>
      <c r="C1132" t="s">
        <v>507</v>
      </c>
      <c r="D1132" t="s">
        <v>508</v>
      </c>
      <c r="E1132">
        <v>180632</v>
      </c>
      <c r="F1132">
        <v>0</v>
      </c>
      <c r="G1132" t="s">
        <v>310</v>
      </c>
      <c r="H1132" t="s">
        <v>311</v>
      </c>
      <c r="I1132">
        <v>2019</v>
      </c>
      <c r="J1132" t="s">
        <v>312</v>
      </c>
      <c r="K1132">
        <v>677.48414000000002</v>
      </c>
    </row>
    <row r="1133" spans="1:11">
      <c r="A1133" t="s">
        <v>587</v>
      </c>
      <c r="B1133">
        <v>410</v>
      </c>
      <c r="C1133" t="s">
        <v>389</v>
      </c>
      <c r="D1133" t="s">
        <v>390</v>
      </c>
      <c r="E1133">
        <v>180632</v>
      </c>
      <c r="F1133">
        <v>0</v>
      </c>
      <c r="G1133" t="s">
        <v>310</v>
      </c>
      <c r="H1133" t="s">
        <v>311</v>
      </c>
      <c r="I1133">
        <v>2019</v>
      </c>
      <c r="J1133" t="s">
        <v>312</v>
      </c>
      <c r="K1133">
        <v>5058.848</v>
      </c>
    </row>
    <row r="1134" spans="1:11">
      <c r="A1134" t="s">
        <v>587</v>
      </c>
      <c r="B1134">
        <v>414</v>
      </c>
      <c r="C1134" t="s">
        <v>509</v>
      </c>
      <c r="D1134" t="s">
        <v>510</v>
      </c>
      <c r="E1134">
        <v>180632</v>
      </c>
      <c r="F1134">
        <v>0</v>
      </c>
      <c r="G1134" t="s">
        <v>310</v>
      </c>
      <c r="H1134" t="s">
        <v>311</v>
      </c>
      <c r="I1134">
        <v>2019</v>
      </c>
      <c r="J1134" t="s">
        <v>312</v>
      </c>
      <c r="K1134">
        <v>204.96199999999999</v>
      </c>
    </row>
    <row r="1135" spans="1:11">
      <c r="A1135" t="s">
        <v>587</v>
      </c>
      <c r="B1135">
        <v>417</v>
      </c>
      <c r="C1135" t="s">
        <v>391</v>
      </c>
      <c r="D1135" t="s">
        <v>392</v>
      </c>
      <c r="E1135">
        <v>180632</v>
      </c>
      <c r="F1135">
        <v>0</v>
      </c>
      <c r="G1135" t="s">
        <v>310</v>
      </c>
      <c r="H1135" t="s">
        <v>311</v>
      </c>
      <c r="I1135">
        <v>2019</v>
      </c>
      <c r="J1135" t="s">
        <v>312</v>
      </c>
      <c r="K1135">
        <v>0.311</v>
      </c>
    </row>
    <row r="1136" spans="1:11">
      <c r="A1136" t="s">
        <v>587</v>
      </c>
      <c r="B1136">
        <v>422</v>
      </c>
      <c r="C1136" t="s">
        <v>511</v>
      </c>
      <c r="D1136" t="s">
        <v>512</v>
      </c>
      <c r="E1136">
        <v>180632</v>
      </c>
      <c r="F1136">
        <v>0</v>
      </c>
      <c r="G1136" t="s">
        <v>310</v>
      </c>
      <c r="H1136" t="s">
        <v>311</v>
      </c>
      <c r="I1136">
        <v>2019</v>
      </c>
      <c r="J1136" t="s">
        <v>312</v>
      </c>
      <c r="K1136">
        <v>252.48161999999999</v>
      </c>
    </row>
    <row r="1137" spans="1:11">
      <c r="A1137" t="s">
        <v>587</v>
      </c>
      <c r="B1137">
        <v>428</v>
      </c>
      <c r="C1137" t="s">
        <v>393</v>
      </c>
      <c r="D1137" t="s">
        <v>394</v>
      </c>
      <c r="E1137">
        <v>180632</v>
      </c>
      <c r="F1137">
        <v>0</v>
      </c>
      <c r="G1137" t="s">
        <v>310</v>
      </c>
      <c r="H1137" t="s">
        <v>311</v>
      </c>
      <c r="I1137">
        <v>2019</v>
      </c>
      <c r="J1137" t="s">
        <v>312</v>
      </c>
      <c r="K1137">
        <v>6148.792109</v>
      </c>
    </row>
    <row r="1138" spans="1:11">
      <c r="A1138" t="s">
        <v>587</v>
      </c>
      <c r="B1138">
        <v>440</v>
      </c>
      <c r="C1138" t="s">
        <v>395</v>
      </c>
      <c r="D1138" t="s">
        <v>396</v>
      </c>
      <c r="E1138">
        <v>180632</v>
      </c>
      <c r="F1138">
        <v>0</v>
      </c>
      <c r="G1138" t="s">
        <v>310</v>
      </c>
      <c r="H1138" t="s">
        <v>311</v>
      </c>
      <c r="I1138">
        <v>2019</v>
      </c>
      <c r="J1138" t="s">
        <v>312</v>
      </c>
      <c r="K1138">
        <v>28780.608</v>
      </c>
    </row>
    <row r="1139" spans="1:11">
      <c r="A1139" t="s">
        <v>587</v>
      </c>
      <c r="B1139">
        <v>442</v>
      </c>
      <c r="C1139" t="s">
        <v>397</v>
      </c>
      <c r="D1139" t="s">
        <v>398</v>
      </c>
      <c r="E1139">
        <v>180632</v>
      </c>
      <c r="F1139">
        <v>0</v>
      </c>
      <c r="G1139" t="s">
        <v>310</v>
      </c>
      <c r="H1139" t="s">
        <v>311</v>
      </c>
      <c r="I1139">
        <v>2019</v>
      </c>
      <c r="J1139" t="s">
        <v>312</v>
      </c>
      <c r="K1139">
        <v>187.73941059501601</v>
      </c>
    </row>
    <row r="1140" spans="1:11">
      <c r="A1140" t="s">
        <v>587</v>
      </c>
      <c r="B1140">
        <v>446</v>
      </c>
      <c r="C1140" t="s">
        <v>399</v>
      </c>
      <c r="D1140" t="s">
        <v>400</v>
      </c>
      <c r="E1140">
        <v>180632</v>
      </c>
      <c r="F1140">
        <v>0</v>
      </c>
      <c r="G1140" t="s">
        <v>310</v>
      </c>
      <c r="H1140" t="s">
        <v>311</v>
      </c>
      <c r="I1140">
        <v>2019</v>
      </c>
      <c r="J1140" t="s">
        <v>312</v>
      </c>
      <c r="K1140">
        <v>6.2692744659999997</v>
      </c>
    </row>
    <row r="1141" spans="1:11">
      <c r="A1141" t="s">
        <v>587</v>
      </c>
      <c r="B1141">
        <v>450</v>
      </c>
      <c r="C1141" t="s">
        <v>513</v>
      </c>
      <c r="D1141" t="s">
        <v>514</v>
      </c>
      <c r="E1141">
        <v>180632</v>
      </c>
      <c r="F1141">
        <v>0</v>
      </c>
      <c r="G1141" t="s">
        <v>310</v>
      </c>
      <c r="H1141" t="s">
        <v>311</v>
      </c>
      <c r="I1141">
        <v>2019</v>
      </c>
      <c r="J1141" t="s">
        <v>312</v>
      </c>
      <c r="K1141">
        <v>1462.0952239999999</v>
      </c>
    </row>
    <row r="1142" spans="1:11">
      <c r="A1142" t="s">
        <v>587</v>
      </c>
      <c r="B1142">
        <v>458</v>
      </c>
      <c r="C1142" t="s">
        <v>401</v>
      </c>
      <c r="D1142" t="s">
        <v>402</v>
      </c>
      <c r="E1142">
        <v>180632</v>
      </c>
      <c r="F1142">
        <v>0</v>
      </c>
      <c r="G1142" t="s">
        <v>310</v>
      </c>
      <c r="H1142" t="s">
        <v>311</v>
      </c>
      <c r="I1142">
        <v>2019</v>
      </c>
      <c r="J1142" t="s">
        <v>312</v>
      </c>
      <c r="K1142">
        <v>67057.208802636</v>
      </c>
    </row>
    <row r="1143" spans="1:11">
      <c r="A1143" t="s">
        <v>587</v>
      </c>
      <c r="B1143">
        <v>466</v>
      </c>
      <c r="C1143" t="s">
        <v>590</v>
      </c>
      <c r="D1143" t="s">
        <v>591</v>
      </c>
      <c r="E1143">
        <v>180632</v>
      </c>
      <c r="F1143">
        <v>0</v>
      </c>
      <c r="G1143" t="s">
        <v>310</v>
      </c>
      <c r="H1143" t="s">
        <v>311</v>
      </c>
      <c r="I1143">
        <v>2019</v>
      </c>
      <c r="J1143" t="s">
        <v>312</v>
      </c>
      <c r="K1143">
        <v>14.947329999999999</v>
      </c>
    </row>
    <row r="1144" spans="1:11">
      <c r="A1144" t="s">
        <v>587</v>
      </c>
      <c r="B1144">
        <v>470</v>
      </c>
      <c r="C1144" t="s">
        <v>403</v>
      </c>
      <c r="D1144" t="s">
        <v>404</v>
      </c>
      <c r="E1144">
        <v>180632</v>
      </c>
      <c r="F1144">
        <v>0</v>
      </c>
      <c r="G1144" t="s">
        <v>310</v>
      </c>
      <c r="H1144" t="s">
        <v>311</v>
      </c>
      <c r="I1144">
        <v>2019</v>
      </c>
      <c r="J1144" t="s">
        <v>312</v>
      </c>
      <c r="K1144">
        <v>0.28416644716</v>
      </c>
    </row>
    <row r="1145" spans="1:11">
      <c r="A1145" t="s">
        <v>587</v>
      </c>
      <c r="B1145">
        <v>484</v>
      </c>
      <c r="C1145" t="s">
        <v>405</v>
      </c>
      <c r="D1145" t="s">
        <v>406</v>
      </c>
      <c r="E1145">
        <v>180632</v>
      </c>
      <c r="F1145">
        <v>0</v>
      </c>
      <c r="G1145" t="s">
        <v>310</v>
      </c>
      <c r="H1145" t="s">
        <v>311</v>
      </c>
      <c r="I1145">
        <v>2019</v>
      </c>
      <c r="J1145" t="s">
        <v>312</v>
      </c>
      <c r="K1145">
        <v>120430.716</v>
      </c>
    </row>
    <row r="1146" spans="1:11">
      <c r="A1146" t="s">
        <v>587</v>
      </c>
      <c r="B1146">
        <v>490</v>
      </c>
      <c r="C1146" t="s">
        <v>515</v>
      </c>
      <c r="D1146" t="s">
        <v>516</v>
      </c>
      <c r="E1146">
        <v>180632</v>
      </c>
      <c r="F1146">
        <v>0</v>
      </c>
      <c r="G1146" t="s">
        <v>310</v>
      </c>
      <c r="H1146" t="s">
        <v>311</v>
      </c>
      <c r="I1146">
        <v>2019</v>
      </c>
      <c r="J1146" t="s">
        <v>312</v>
      </c>
      <c r="K1146">
        <v>1376.4915900000001</v>
      </c>
    </row>
    <row r="1147" spans="1:11">
      <c r="A1147" t="s">
        <v>587</v>
      </c>
      <c r="B1147">
        <v>496</v>
      </c>
      <c r="C1147" t="s">
        <v>557</v>
      </c>
      <c r="D1147" t="s">
        <v>558</v>
      </c>
      <c r="E1147">
        <v>180632</v>
      </c>
      <c r="F1147">
        <v>0</v>
      </c>
      <c r="G1147" t="s">
        <v>310</v>
      </c>
      <c r="H1147" t="s">
        <v>311</v>
      </c>
      <c r="I1147">
        <v>2019</v>
      </c>
      <c r="J1147" t="s">
        <v>312</v>
      </c>
      <c r="K1147">
        <v>4.3550399999999998</v>
      </c>
    </row>
    <row r="1148" spans="1:11">
      <c r="A1148" t="s">
        <v>587</v>
      </c>
      <c r="B1148">
        <v>498</v>
      </c>
      <c r="C1148" t="s">
        <v>407</v>
      </c>
      <c r="D1148" t="s">
        <v>408</v>
      </c>
      <c r="E1148">
        <v>180632</v>
      </c>
      <c r="F1148">
        <v>0</v>
      </c>
      <c r="G1148" t="s">
        <v>310</v>
      </c>
      <c r="H1148" t="s">
        <v>311</v>
      </c>
      <c r="I1148">
        <v>2019</v>
      </c>
      <c r="J1148" t="s">
        <v>312</v>
      </c>
      <c r="K1148">
        <v>364.73099999999999</v>
      </c>
    </row>
    <row r="1149" spans="1:11">
      <c r="A1149" t="s">
        <v>587</v>
      </c>
      <c r="B1149">
        <v>499</v>
      </c>
      <c r="C1149" t="s">
        <v>409</v>
      </c>
      <c r="D1149" t="s">
        <v>410</v>
      </c>
      <c r="E1149">
        <v>180632</v>
      </c>
      <c r="F1149">
        <v>0</v>
      </c>
      <c r="G1149" t="s">
        <v>310</v>
      </c>
      <c r="H1149" t="s">
        <v>311</v>
      </c>
      <c r="I1149">
        <v>2019</v>
      </c>
      <c r="J1149" t="s">
        <v>312</v>
      </c>
      <c r="K1149">
        <v>470.385197642359</v>
      </c>
    </row>
    <row r="1150" spans="1:11">
      <c r="A1150" t="s">
        <v>587</v>
      </c>
      <c r="B1150">
        <v>504</v>
      </c>
      <c r="C1150" t="s">
        <v>517</v>
      </c>
      <c r="D1150" t="s">
        <v>518</v>
      </c>
      <c r="E1150">
        <v>180632</v>
      </c>
      <c r="F1150">
        <v>0</v>
      </c>
      <c r="G1150" t="s">
        <v>310</v>
      </c>
      <c r="H1150" t="s">
        <v>311</v>
      </c>
      <c r="I1150">
        <v>2019</v>
      </c>
      <c r="J1150" t="s">
        <v>312</v>
      </c>
      <c r="K1150">
        <v>1149.5161493717601</v>
      </c>
    </row>
    <row r="1151" spans="1:11">
      <c r="A1151" t="s">
        <v>587</v>
      </c>
      <c r="B1151">
        <v>508</v>
      </c>
      <c r="C1151" t="s">
        <v>559</v>
      </c>
      <c r="D1151" t="s">
        <v>560</v>
      </c>
      <c r="E1151">
        <v>180632</v>
      </c>
      <c r="F1151">
        <v>0</v>
      </c>
      <c r="G1151" t="s">
        <v>310</v>
      </c>
      <c r="H1151" t="s">
        <v>311</v>
      </c>
      <c r="I1151">
        <v>2019</v>
      </c>
      <c r="J1151" t="s">
        <v>312</v>
      </c>
      <c r="K1151">
        <v>2.0606800000000001</v>
      </c>
    </row>
    <row r="1152" spans="1:11">
      <c r="A1152" t="s">
        <v>587</v>
      </c>
      <c r="B1152">
        <v>512</v>
      </c>
      <c r="C1152" t="s">
        <v>519</v>
      </c>
      <c r="D1152" t="s">
        <v>520</v>
      </c>
      <c r="E1152">
        <v>180632</v>
      </c>
      <c r="F1152">
        <v>0</v>
      </c>
      <c r="G1152" t="s">
        <v>310</v>
      </c>
      <c r="H1152" t="s">
        <v>311</v>
      </c>
      <c r="I1152">
        <v>2019</v>
      </c>
      <c r="J1152" t="s">
        <v>312</v>
      </c>
      <c r="K1152">
        <v>3911.700558</v>
      </c>
    </row>
    <row r="1153" spans="1:11">
      <c r="A1153" t="s">
        <v>587</v>
      </c>
      <c r="B1153">
        <v>516</v>
      </c>
      <c r="C1153" t="s">
        <v>411</v>
      </c>
      <c r="D1153" t="s">
        <v>412</v>
      </c>
      <c r="E1153">
        <v>180632</v>
      </c>
      <c r="F1153">
        <v>0</v>
      </c>
      <c r="G1153" t="s">
        <v>310</v>
      </c>
      <c r="H1153" t="s">
        <v>311</v>
      </c>
      <c r="I1153">
        <v>2019</v>
      </c>
      <c r="J1153" t="s">
        <v>312</v>
      </c>
      <c r="K1153">
        <v>57.625745999999999</v>
      </c>
    </row>
    <row r="1154" spans="1:11">
      <c r="A1154" t="s">
        <v>587</v>
      </c>
      <c r="B1154">
        <v>528</v>
      </c>
      <c r="C1154" t="s">
        <v>413</v>
      </c>
      <c r="D1154" t="s">
        <v>414</v>
      </c>
      <c r="E1154">
        <v>180632</v>
      </c>
      <c r="F1154">
        <v>0</v>
      </c>
      <c r="G1154" t="s">
        <v>310</v>
      </c>
      <c r="H1154" t="s">
        <v>311</v>
      </c>
      <c r="I1154">
        <v>2019</v>
      </c>
      <c r="J1154" t="s">
        <v>312</v>
      </c>
      <c r="K1154">
        <v>81704.260792790999</v>
      </c>
    </row>
    <row r="1155" spans="1:11">
      <c r="A1155" t="s">
        <v>587</v>
      </c>
      <c r="B1155">
        <v>531</v>
      </c>
      <c r="C1155" t="s">
        <v>592</v>
      </c>
      <c r="D1155" t="s">
        <v>625</v>
      </c>
      <c r="E1155">
        <v>180632</v>
      </c>
      <c r="F1155">
        <v>0</v>
      </c>
      <c r="G1155" t="s">
        <v>310</v>
      </c>
      <c r="H1155" t="s">
        <v>311</v>
      </c>
      <c r="I1155">
        <v>2019</v>
      </c>
      <c r="J1155" t="s">
        <v>312</v>
      </c>
      <c r="K1155">
        <v>0.39105899999999999</v>
      </c>
    </row>
    <row r="1156" spans="1:11">
      <c r="A1156" t="s">
        <v>587</v>
      </c>
      <c r="B1156">
        <v>554</v>
      </c>
      <c r="C1156" t="s">
        <v>415</v>
      </c>
      <c r="D1156" t="s">
        <v>416</v>
      </c>
      <c r="E1156">
        <v>180632</v>
      </c>
      <c r="F1156">
        <v>0</v>
      </c>
      <c r="G1156" t="s">
        <v>310</v>
      </c>
      <c r="H1156" t="s">
        <v>311</v>
      </c>
      <c r="I1156">
        <v>2019</v>
      </c>
      <c r="J1156" t="s">
        <v>312</v>
      </c>
      <c r="K1156">
        <v>30717.723547000001</v>
      </c>
    </row>
    <row r="1157" spans="1:11">
      <c r="A1157" t="s">
        <v>587</v>
      </c>
      <c r="B1157">
        <v>558</v>
      </c>
      <c r="C1157" t="s">
        <v>521</v>
      </c>
      <c r="D1157" t="s">
        <v>522</v>
      </c>
      <c r="E1157">
        <v>180632</v>
      </c>
      <c r="F1157">
        <v>0</v>
      </c>
      <c r="G1157" t="s">
        <v>310</v>
      </c>
      <c r="H1157" t="s">
        <v>311</v>
      </c>
      <c r="I1157">
        <v>2019</v>
      </c>
      <c r="J1157" t="s">
        <v>312</v>
      </c>
      <c r="K1157">
        <v>3.2730600000000001</v>
      </c>
    </row>
    <row r="1158" spans="1:11">
      <c r="A1158" t="s">
        <v>587</v>
      </c>
      <c r="B1158">
        <v>579</v>
      </c>
      <c r="C1158" t="s">
        <v>417</v>
      </c>
      <c r="D1158" t="s">
        <v>418</v>
      </c>
      <c r="E1158">
        <v>180632</v>
      </c>
      <c r="F1158">
        <v>0</v>
      </c>
      <c r="G1158" t="s">
        <v>310</v>
      </c>
      <c r="H1158" t="s">
        <v>311</v>
      </c>
      <c r="I1158">
        <v>2019</v>
      </c>
      <c r="J1158" t="s">
        <v>312</v>
      </c>
      <c r="K1158">
        <v>9644.7878553231203</v>
      </c>
    </row>
    <row r="1159" spans="1:11">
      <c r="A1159" t="s">
        <v>587</v>
      </c>
      <c r="B1159">
        <v>591</v>
      </c>
      <c r="C1159" t="s">
        <v>421</v>
      </c>
      <c r="D1159" t="s">
        <v>422</v>
      </c>
      <c r="E1159">
        <v>180632</v>
      </c>
      <c r="F1159">
        <v>0</v>
      </c>
      <c r="G1159" t="s">
        <v>310</v>
      </c>
      <c r="H1159" t="s">
        <v>311</v>
      </c>
      <c r="I1159">
        <v>2019</v>
      </c>
      <c r="J1159" t="s">
        <v>312</v>
      </c>
      <c r="K1159">
        <v>3243.2069999999999</v>
      </c>
    </row>
    <row r="1160" spans="1:11">
      <c r="A1160" t="s">
        <v>587</v>
      </c>
      <c r="B1160">
        <v>598</v>
      </c>
      <c r="C1160" t="s">
        <v>585</v>
      </c>
      <c r="D1160" t="s">
        <v>586</v>
      </c>
      <c r="E1160">
        <v>180632</v>
      </c>
      <c r="F1160">
        <v>0</v>
      </c>
      <c r="G1160" t="s">
        <v>310</v>
      </c>
      <c r="H1160" t="s">
        <v>311</v>
      </c>
      <c r="I1160">
        <v>2019</v>
      </c>
      <c r="J1160" t="s">
        <v>312</v>
      </c>
      <c r="K1160">
        <v>8.6513860000000005</v>
      </c>
    </row>
    <row r="1161" spans="1:11">
      <c r="A1161" t="s">
        <v>587</v>
      </c>
      <c r="B1161">
        <v>604</v>
      </c>
      <c r="C1161" t="s">
        <v>523</v>
      </c>
      <c r="D1161" t="s">
        <v>524</v>
      </c>
      <c r="E1161">
        <v>180632</v>
      </c>
      <c r="F1161">
        <v>0</v>
      </c>
      <c r="G1161" t="s">
        <v>310</v>
      </c>
      <c r="H1161" t="s">
        <v>311</v>
      </c>
      <c r="I1161">
        <v>2019</v>
      </c>
      <c r="J1161" t="s">
        <v>312</v>
      </c>
      <c r="K1161">
        <v>2638.33959</v>
      </c>
    </row>
    <row r="1162" spans="1:11">
      <c r="A1162" t="s">
        <v>587</v>
      </c>
      <c r="B1162">
        <v>608</v>
      </c>
      <c r="C1162" t="s">
        <v>425</v>
      </c>
      <c r="D1162" t="s">
        <v>426</v>
      </c>
      <c r="E1162">
        <v>180632</v>
      </c>
      <c r="F1162">
        <v>0</v>
      </c>
      <c r="G1162" t="s">
        <v>310</v>
      </c>
      <c r="H1162" t="s">
        <v>311</v>
      </c>
      <c r="I1162">
        <v>2019</v>
      </c>
      <c r="J1162" t="s">
        <v>312</v>
      </c>
      <c r="K1162">
        <v>160.845</v>
      </c>
    </row>
    <row r="1163" spans="1:11">
      <c r="A1163" t="s">
        <v>587</v>
      </c>
      <c r="B1163">
        <v>616</v>
      </c>
      <c r="C1163" t="s">
        <v>427</v>
      </c>
      <c r="D1163" t="s">
        <v>428</v>
      </c>
      <c r="E1163">
        <v>180632</v>
      </c>
      <c r="F1163">
        <v>0</v>
      </c>
      <c r="G1163" t="s">
        <v>310</v>
      </c>
      <c r="H1163" t="s">
        <v>311</v>
      </c>
      <c r="I1163">
        <v>2019</v>
      </c>
      <c r="J1163" t="s">
        <v>312</v>
      </c>
      <c r="K1163">
        <v>247825.99799999999</v>
      </c>
    </row>
    <row r="1164" spans="1:11">
      <c r="A1164" t="s">
        <v>587</v>
      </c>
      <c r="B1164">
        <v>620</v>
      </c>
      <c r="C1164" t="s">
        <v>429</v>
      </c>
      <c r="D1164" t="s">
        <v>430</v>
      </c>
      <c r="E1164">
        <v>180632</v>
      </c>
      <c r="F1164">
        <v>0</v>
      </c>
      <c r="G1164" t="s">
        <v>310</v>
      </c>
      <c r="H1164" t="s">
        <v>311</v>
      </c>
      <c r="I1164">
        <v>2019</v>
      </c>
      <c r="J1164" t="s">
        <v>312</v>
      </c>
      <c r="K1164">
        <v>8132.8192334759997</v>
      </c>
    </row>
    <row r="1165" spans="1:11">
      <c r="A1165" t="s">
        <v>587</v>
      </c>
      <c r="B1165">
        <v>642</v>
      </c>
      <c r="C1165" t="s">
        <v>431</v>
      </c>
      <c r="D1165" t="s">
        <v>432</v>
      </c>
      <c r="E1165">
        <v>180632</v>
      </c>
      <c r="F1165">
        <v>0</v>
      </c>
      <c r="G1165" t="s">
        <v>310</v>
      </c>
      <c r="H1165" t="s">
        <v>311</v>
      </c>
      <c r="I1165">
        <v>2019</v>
      </c>
      <c r="J1165" t="s">
        <v>312</v>
      </c>
      <c r="K1165">
        <v>19726.114890000001</v>
      </c>
    </row>
    <row r="1166" spans="1:11">
      <c r="A1166" t="s">
        <v>587</v>
      </c>
      <c r="B1166">
        <v>643</v>
      </c>
      <c r="C1166" t="s">
        <v>575</v>
      </c>
      <c r="D1166" t="s">
        <v>576</v>
      </c>
      <c r="E1166">
        <v>180632</v>
      </c>
      <c r="F1166">
        <v>0</v>
      </c>
      <c r="G1166" t="s">
        <v>310</v>
      </c>
      <c r="H1166" t="s">
        <v>311</v>
      </c>
      <c r="I1166">
        <v>2019</v>
      </c>
      <c r="J1166" t="s">
        <v>312</v>
      </c>
      <c r="K1166">
        <v>58806.788679999998</v>
      </c>
    </row>
    <row r="1167" spans="1:11">
      <c r="A1167" t="s">
        <v>587</v>
      </c>
      <c r="B1167">
        <v>646</v>
      </c>
      <c r="C1167" t="s">
        <v>593</v>
      </c>
      <c r="D1167" t="s">
        <v>594</v>
      </c>
      <c r="E1167">
        <v>180632</v>
      </c>
      <c r="F1167">
        <v>0</v>
      </c>
      <c r="G1167" t="s">
        <v>310</v>
      </c>
      <c r="H1167" t="s">
        <v>311</v>
      </c>
      <c r="I1167">
        <v>2019</v>
      </c>
      <c r="J1167" t="s">
        <v>312</v>
      </c>
      <c r="K1167">
        <v>7.4756900000000002</v>
      </c>
    </row>
    <row r="1168" spans="1:11">
      <c r="A1168" t="s">
        <v>587</v>
      </c>
      <c r="B1168">
        <v>662</v>
      </c>
      <c r="C1168" t="s">
        <v>595</v>
      </c>
      <c r="D1168" t="s">
        <v>596</v>
      </c>
      <c r="E1168">
        <v>180632</v>
      </c>
      <c r="F1168">
        <v>0</v>
      </c>
      <c r="G1168" t="s">
        <v>310</v>
      </c>
      <c r="H1168" t="s">
        <v>311</v>
      </c>
      <c r="I1168">
        <v>2019</v>
      </c>
      <c r="J1168" t="s">
        <v>312</v>
      </c>
      <c r="K1168">
        <v>0.15093000000000001</v>
      </c>
    </row>
    <row r="1169" spans="1:11">
      <c r="A1169" t="s">
        <v>587</v>
      </c>
      <c r="B1169">
        <v>682</v>
      </c>
      <c r="C1169" t="s">
        <v>527</v>
      </c>
      <c r="D1169" t="s">
        <v>528</v>
      </c>
      <c r="E1169">
        <v>180632</v>
      </c>
      <c r="F1169">
        <v>0</v>
      </c>
      <c r="G1169" t="s">
        <v>310</v>
      </c>
      <c r="H1169" t="s">
        <v>311</v>
      </c>
      <c r="I1169">
        <v>2019</v>
      </c>
      <c r="J1169" t="s">
        <v>312</v>
      </c>
      <c r="K1169">
        <v>1.9202669999999999</v>
      </c>
    </row>
    <row r="1170" spans="1:11">
      <c r="A1170" t="s">
        <v>587</v>
      </c>
      <c r="B1170">
        <v>686</v>
      </c>
      <c r="C1170" t="s">
        <v>529</v>
      </c>
      <c r="D1170" t="s">
        <v>530</v>
      </c>
      <c r="E1170">
        <v>180632</v>
      </c>
      <c r="F1170">
        <v>0</v>
      </c>
      <c r="G1170" t="s">
        <v>310</v>
      </c>
      <c r="H1170" t="s">
        <v>311</v>
      </c>
      <c r="I1170">
        <v>2019</v>
      </c>
      <c r="J1170" t="s">
        <v>312</v>
      </c>
      <c r="K1170">
        <v>287.998828</v>
      </c>
    </row>
    <row r="1171" spans="1:11">
      <c r="A1171" t="s">
        <v>587</v>
      </c>
      <c r="B1171">
        <v>688</v>
      </c>
      <c r="C1171" t="s">
        <v>531</v>
      </c>
      <c r="D1171" t="s">
        <v>532</v>
      </c>
      <c r="E1171">
        <v>180632</v>
      </c>
      <c r="F1171">
        <v>0</v>
      </c>
      <c r="G1171" t="s">
        <v>310</v>
      </c>
      <c r="H1171" t="s">
        <v>311</v>
      </c>
      <c r="I1171">
        <v>2019</v>
      </c>
      <c r="J1171" t="s">
        <v>312</v>
      </c>
      <c r="K1171">
        <v>20864.469000000001</v>
      </c>
    </row>
    <row r="1172" spans="1:11">
      <c r="A1172" t="s">
        <v>587</v>
      </c>
      <c r="B1172">
        <v>699</v>
      </c>
      <c r="C1172" t="s">
        <v>433</v>
      </c>
      <c r="D1172" t="s">
        <v>434</v>
      </c>
      <c r="E1172">
        <v>180632</v>
      </c>
      <c r="F1172">
        <v>0</v>
      </c>
      <c r="G1172" t="s">
        <v>310</v>
      </c>
      <c r="H1172" t="s">
        <v>311</v>
      </c>
      <c r="I1172">
        <v>2019</v>
      </c>
      <c r="J1172" t="s">
        <v>312</v>
      </c>
      <c r="K1172">
        <v>11573.633296472801</v>
      </c>
    </row>
    <row r="1173" spans="1:11">
      <c r="A1173" t="s">
        <v>587</v>
      </c>
      <c r="B1173">
        <v>702</v>
      </c>
      <c r="C1173" t="s">
        <v>533</v>
      </c>
      <c r="D1173" t="s">
        <v>534</v>
      </c>
      <c r="E1173">
        <v>180632</v>
      </c>
      <c r="F1173">
        <v>0</v>
      </c>
      <c r="G1173" t="s">
        <v>310</v>
      </c>
      <c r="H1173" t="s">
        <v>311</v>
      </c>
      <c r="I1173">
        <v>2019</v>
      </c>
      <c r="J1173" t="s">
        <v>312</v>
      </c>
      <c r="K1173">
        <v>44751.459229090098</v>
      </c>
    </row>
    <row r="1174" spans="1:11">
      <c r="A1174" t="s">
        <v>587</v>
      </c>
      <c r="B1174">
        <v>703</v>
      </c>
      <c r="C1174" t="s">
        <v>435</v>
      </c>
      <c r="D1174" t="s">
        <v>436</v>
      </c>
      <c r="E1174">
        <v>180632</v>
      </c>
      <c r="F1174">
        <v>0</v>
      </c>
      <c r="G1174" t="s">
        <v>310</v>
      </c>
      <c r="H1174" t="s">
        <v>311</v>
      </c>
      <c r="I1174">
        <v>2019</v>
      </c>
      <c r="J1174" t="s">
        <v>312</v>
      </c>
      <c r="K1174">
        <v>38625.617591000002</v>
      </c>
    </row>
    <row r="1175" spans="1:11">
      <c r="A1175" t="s">
        <v>587</v>
      </c>
      <c r="B1175">
        <v>704</v>
      </c>
      <c r="C1175" t="s">
        <v>535</v>
      </c>
      <c r="D1175" t="s">
        <v>536</v>
      </c>
      <c r="E1175">
        <v>180632</v>
      </c>
      <c r="F1175">
        <v>0</v>
      </c>
      <c r="G1175" t="s">
        <v>310</v>
      </c>
      <c r="H1175" t="s">
        <v>311</v>
      </c>
      <c r="I1175">
        <v>2019</v>
      </c>
      <c r="J1175" t="s">
        <v>312</v>
      </c>
      <c r="K1175">
        <v>7104.53035</v>
      </c>
    </row>
    <row r="1176" spans="1:11">
      <c r="A1176" t="s">
        <v>587</v>
      </c>
      <c r="B1176">
        <v>705</v>
      </c>
      <c r="C1176" t="s">
        <v>437</v>
      </c>
      <c r="D1176" t="s">
        <v>438</v>
      </c>
      <c r="E1176">
        <v>180632</v>
      </c>
      <c r="F1176">
        <v>0</v>
      </c>
      <c r="G1176" t="s">
        <v>310</v>
      </c>
      <c r="H1176" t="s">
        <v>311</v>
      </c>
      <c r="I1176">
        <v>2019</v>
      </c>
      <c r="J1176" t="s">
        <v>312</v>
      </c>
      <c r="K1176">
        <v>3458.1804000000002</v>
      </c>
    </row>
    <row r="1177" spans="1:11">
      <c r="A1177" t="s">
        <v>587</v>
      </c>
      <c r="B1177">
        <v>710</v>
      </c>
      <c r="C1177" t="s">
        <v>439</v>
      </c>
      <c r="D1177" t="s">
        <v>440</v>
      </c>
      <c r="E1177">
        <v>180632</v>
      </c>
      <c r="F1177">
        <v>0</v>
      </c>
      <c r="G1177" t="s">
        <v>310</v>
      </c>
      <c r="H1177" t="s">
        <v>311</v>
      </c>
      <c r="I1177">
        <v>2019</v>
      </c>
      <c r="J1177" t="s">
        <v>312</v>
      </c>
      <c r="K1177">
        <v>8660.1832673922599</v>
      </c>
    </row>
    <row r="1178" spans="1:11">
      <c r="A1178" t="s">
        <v>587</v>
      </c>
      <c r="B1178">
        <v>724</v>
      </c>
      <c r="C1178" t="s">
        <v>441</v>
      </c>
      <c r="D1178" t="s">
        <v>442</v>
      </c>
      <c r="E1178">
        <v>180632</v>
      </c>
      <c r="F1178">
        <v>0</v>
      </c>
      <c r="G1178" t="s">
        <v>310</v>
      </c>
      <c r="H1178" t="s">
        <v>311</v>
      </c>
      <c r="I1178">
        <v>2019</v>
      </c>
      <c r="J1178" t="s">
        <v>312</v>
      </c>
      <c r="K1178">
        <v>140382.35738199999</v>
      </c>
    </row>
    <row r="1179" spans="1:11">
      <c r="A1179" t="s">
        <v>587</v>
      </c>
      <c r="B1179">
        <v>748</v>
      </c>
      <c r="C1179" t="s">
        <v>537</v>
      </c>
      <c r="D1179" t="s">
        <v>538</v>
      </c>
      <c r="E1179">
        <v>180632</v>
      </c>
      <c r="F1179">
        <v>0</v>
      </c>
      <c r="G1179" t="s">
        <v>310</v>
      </c>
      <c r="H1179" t="s">
        <v>311</v>
      </c>
      <c r="I1179">
        <v>2019</v>
      </c>
      <c r="J1179" t="s">
        <v>312</v>
      </c>
      <c r="K1179">
        <v>1.0527599999999999</v>
      </c>
    </row>
    <row r="1180" spans="1:11">
      <c r="A1180" t="s">
        <v>587</v>
      </c>
      <c r="B1180">
        <v>752</v>
      </c>
      <c r="C1180" t="s">
        <v>443</v>
      </c>
      <c r="D1180" t="s">
        <v>444</v>
      </c>
      <c r="E1180">
        <v>180632</v>
      </c>
      <c r="F1180">
        <v>0</v>
      </c>
      <c r="G1180" t="s">
        <v>310</v>
      </c>
      <c r="H1180" t="s">
        <v>311</v>
      </c>
      <c r="I1180">
        <v>2019</v>
      </c>
      <c r="J1180" t="s">
        <v>312</v>
      </c>
      <c r="K1180">
        <v>58011.605929799996</v>
      </c>
    </row>
    <row r="1181" spans="1:11">
      <c r="A1181" t="s">
        <v>587</v>
      </c>
      <c r="B1181">
        <v>757</v>
      </c>
      <c r="C1181" t="s">
        <v>445</v>
      </c>
      <c r="D1181" t="s">
        <v>446</v>
      </c>
      <c r="E1181">
        <v>180632</v>
      </c>
      <c r="F1181">
        <v>0</v>
      </c>
      <c r="G1181" t="s">
        <v>310</v>
      </c>
      <c r="H1181" t="s">
        <v>311</v>
      </c>
      <c r="I1181">
        <v>2019</v>
      </c>
      <c r="J1181" t="s">
        <v>312</v>
      </c>
      <c r="K1181">
        <v>455626.21054353297</v>
      </c>
    </row>
    <row r="1182" spans="1:11">
      <c r="A1182" t="s">
        <v>587</v>
      </c>
      <c r="B1182">
        <v>762</v>
      </c>
      <c r="C1182" t="s">
        <v>597</v>
      </c>
      <c r="D1182" t="s">
        <v>598</v>
      </c>
      <c r="E1182">
        <v>180632</v>
      </c>
      <c r="F1182">
        <v>0</v>
      </c>
      <c r="G1182" t="s">
        <v>310</v>
      </c>
      <c r="H1182" t="s">
        <v>311</v>
      </c>
      <c r="I1182">
        <v>2019</v>
      </c>
      <c r="J1182" t="s">
        <v>312</v>
      </c>
      <c r="K1182">
        <v>1.254</v>
      </c>
    </row>
    <row r="1183" spans="1:11">
      <c r="A1183" t="s">
        <v>587</v>
      </c>
      <c r="B1183">
        <v>764</v>
      </c>
      <c r="C1183" t="s">
        <v>447</v>
      </c>
      <c r="D1183" t="s">
        <v>448</v>
      </c>
      <c r="E1183">
        <v>180632</v>
      </c>
      <c r="F1183">
        <v>0</v>
      </c>
      <c r="G1183" t="s">
        <v>310</v>
      </c>
      <c r="H1183" t="s">
        <v>311</v>
      </c>
      <c r="I1183">
        <v>2019</v>
      </c>
      <c r="J1183" t="s">
        <v>312</v>
      </c>
      <c r="K1183">
        <v>5116.6897749999998</v>
      </c>
    </row>
    <row r="1184" spans="1:11">
      <c r="A1184" t="s">
        <v>587</v>
      </c>
      <c r="B1184">
        <v>768</v>
      </c>
      <c r="C1184" t="s">
        <v>449</v>
      </c>
      <c r="D1184" t="s">
        <v>450</v>
      </c>
      <c r="E1184">
        <v>180632</v>
      </c>
      <c r="F1184">
        <v>0</v>
      </c>
      <c r="G1184" t="s">
        <v>310</v>
      </c>
      <c r="H1184" t="s">
        <v>311</v>
      </c>
      <c r="I1184">
        <v>2019</v>
      </c>
      <c r="J1184" t="s">
        <v>312</v>
      </c>
      <c r="K1184">
        <v>78.145882999999998</v>
      </c>
    </row>
    <row r="1185" spans="1:11">
      <c r="A1185" t="s">
        <v>587</v>
      </c>
      <c r="B1185">
        <v>780</v>
      </c>
      <c r="C1185" t="s">
        <v>599</v>
      </c>
      <c r="D1185" t="s">
        <v>600</v>
      </c>
      <c r="E1185">
        <v>180632</v>
      </c>
      <c r="F1185">
        <v>0</v>
      </c>
      <c r="G1185" t="s">
        <v>310</v>
      </c>
      <c r="H1185" t="s">
        <v>311</v>
      </c>
      <c r="I1185">
        <v>2019</v>
      </c>
      <c r="J1185" t="s">
        <v>312</v>
      </c>
      <c r="K1185">
        <v>0.69497063940000003</v>
      </c>
    </row>
    <row r="1186" spans="1:11">
      <c r="A1186" t="s">
        <v>587</v>
      </c>
      <c r="B1186">
        <v>784</v>
      </c>
      <c r="C1186" t="s">
        <v>539</v>
      </c>
      <c r="D1186" t="s">
        <v>540</v>
      </c>
      <c r="E1186">
        <v>180632</v>
      </c>
      <c r="F1186">
        <v>0</v>
      </c>
      <c r="G1186" t="s">
        <v>310</v>
      </c>
      <c r="H1186" t="s">
        <v>311</v>
      </c>
      <c r="I1186">
        <v>2019</v>
      </c>
      <c r="J1186" t="s">
        <v>312</v>
      </c>
      <c r="K1186">
        <v>136637.228510024</v>
      </c>
    </row>
    <row r="1187" spans="1:11">
      <c r="A1187" t="s">
        <v>587</v>
      </c>
      <c r="B1187">
        <v>788</v>
      </c>
      <c r="C1187" t="s">
        <v>541</v>
      </c>
      <c r="D1187" t="s">
        <v>542</v>
      </c>
      <c r="E1187">
        <v>180632</v>
      </c>
      <c r="F1187">
        <v>0</v>
      </c>
      <c r="G1187" t="s">
        <v>310</v>
      </c>
      <c r="H1187" t="s">
        <v>311</v>
      </c>
      <c r="I1187">
        <v>2019</v>
      </c>
      <c r="J1187" t="s">
        <v>312</v>
      </c>
      <c r="K1187">
        <v>14253.899965296399</v>
      </c>
    </row>
    <row r="1188" spans="1:11">
      <c r="A1188" t="s">
        <v>587</v>
      </c>
      <c r="B1188">
        <v>792</v>
      </c>
      <c r="C1188" t="s">
        <v>451</v>
      </c>
      <c r="D1188" t="s">
        <v>452</v>
      </c>
      <c r="E1188">
        <v>180632</v>
      </c>
      <c r="F1188">
        <v>0</v>
      </c>
      <c r="G1188" t="s">
        <v>310</v>
      </c>
      <c r="H1188" t="s">
        <v>311</v>
      </c>
      <c r="I1188">
        <v>2019</v>
      </c>
      <c r="J1188" t="s">
        <v>312</v>
      </c>
      <c r="K1188">
        <v>76879.429999999993</v>
      </c>
    </row>
    <row r="1189" spans="1:11">
      <c r="A1189" t="s">
        <v>587</v>
      </c>
      <c r="B1189">
        <v>800</v>
      </c>
      <c r="C1189" t="s">
        <v>543</v>
      </c>
      <c r="D1189" t="s">
        <v>544</v>
      </c>
      <c r="E1189">
        <v>180632</v>
      </c>
      <c r="F1189">
        <v>0</v>
      </c>
      <c r="G1189" t="s">
        <v>310</v>
      </c>
      <c r="H1189" t="s">
        <v>311</v>
      </c>
      <c r="I1189">
        <v>2019</v>
      </c>
      <c r="J1189" t="s">
        <v>312</v>
      </c>
      <c r="K1189">
        <v>12.62129</v>
      </c>
    </row>
    <row r="1190" spans="1:11">
      <c r="A1190" t="s">
        <v>587</v>
      </c>
      <c r="B1190">
        <v>804</v>
      </c>
      <c r="C1190" t="s">
        <v>453</v>
      </c>
      <c r="D1190" t="s">
        <v>454</v>
      </c>
      <c r="E1190">
        <v>180632</v>
      </c>
      <c r="F1190">
        <v>0</v>
      </c>
      <c r="G1190" t="s">
        <v>310</v>
      </c>
      <c r="H1190" t="s">
        <v>311</v>
      </c>
      <c r="I1190">
        <v>2019</v>
      </c>
      <c r="J1190" t="s">
        <v>312</v>
      </c>
      <c r="K1190">
        <v>44719.39172</v>
      </c>
    </row>
    <row r="1191" spans="1:11">
      <c r="A1191" t="s">
        <v>587</v>
      </c>
      <c r="B1191">
        <v>807</v>
      </c>
      <c r="C1191" t="s">
        <v>455</v>
      </c>
      <c r="D1191" t="s">
        <v>456</v>
      </c>
      <c r="E1191">
        <v>180632</v>
      </c>
      <c r="F1191">
        <v>0</v>
      </c>
      <c r="G1191" t="s">
        <v>310</v>
      </c>
      <c r="H1191" t="s">
        <v>311</v>
      </c>
      <c r="I1191">
        <v>2019</v>
      </c>
      <c r="J1191" t="s">
        <v>312</v>
      </c>
      <c r="K1191">
        <v>672.77377999999999</v>
      </c>
    </row>
    <row r="1192" spans="1:11">
      <c r="A1192" t="s">
        <v>587</v>
      </c>
      <c r="B1192">
        <v>818</v>
      </c>
      <c r="C1192" t="s">
        <v>457</v>
      </c>
      <c r="D1192" t="s">
        <v>458</v>
      </c>
      <c r="E1192">
        <v>180632</v>
      </c>
      <c r="F1192">
        <v>0</v>
      </c>
      <c r="G1192" t="s">
        <v>310</v>
      </c>
      <c r="H1192" t="s">
        <v>311</v>
      </c>
      <c r="I1192">
        <v>2019</v>
      </c>
      <c r="J1192" t="s">
        <v>312</v>
      </c>
      <c r="K1192">
        <v>111581.770665</v>
      </c>
    </row>
    <row r="1193" spans="1:11">
      <c r="A1193" t="s">
        <v>587</v>
      </c>
      <c r="B1193">
        <v>826</v>
      </c>
      <c r="C1193" t="s">
        <v>459</v>
      </c>
      <c r="D1193" t="s">
        <v>460</v>
      </c>
      <c r="E1193">
        <v>180632</v>
      </c>
      <c r="F1193">
        <v>0</v>
      </c>
      <c r="G1193" t="s">
        <v>310</v>
      </c>
      <c r="H1193" t="s">
        <v>311</v>
      </c>
      <c r="I1193">
        <v>2019</v>
      </c>
      <c r="J1193" t="s">
        <v>312</v>
      </c>
      <c r="K1193">
        <v>161185.63040230001</v>
      </c>
    </row>
    <row r="1194" spans="1:11">
      <c r="A1194" t="s">
        <v>587</v>
      </c>
      <c r="B1194">
        <v>842</v>
      </c>
      <c r="C1194" t="s">
        <v>461</v>
      </c>
      <c r="D1194" t="s">
        <v>462</v>
      </c>
      <c r="E1194">
        <v>180632</v>
      </c>
      <c r="F1194">
        <v>0</v>
      </c>
      <c r="G1194" t="s">
        <v>310</v>
      </c>
      <c r="H1194" t="s">
        <v>311</v>
      </c>
      <c r="I1194">
        <v>2019</v>
      </c>
      <c r="J1194" t="s">
        <v>312</v>
      </c>
      <c r="K1194">
        <v>158453.30900000001</v>
      </c>
    </row>
    <row r="1195" spans="1:11">
      <c r="A1195" t="s">
        <v>587</v>
      </c>
      <c r="B1195">
        <v>854</v>
      </c>
      <c r="C1195" t="s">
        <v>577</v>
      </c>
      <c r="D1195" t="s">
        <v>578</v>
      </c>
      <c r="E1195">
        <v>180632</v>
      </c>
      <c r="F1195">
        <v>0</v>
      </c>
      <c r="G1195" t="s">
        <v>310</v>
      </c>
      <c r="H1195" t="s">
        <v>311</v>
      </c>
      <c r="I1195">
        <v>2019</v>
      </c>
      <c r="J1195" t="s">
        <v>312</v>
      </c>
      <c r="K1195">
        <v>1.74892037236</v>
      </c>
    </row>
    <row r="1196" spans="1:11">
      <c r="A1196" t="s">
        <v>587</v>
      </c>
      <c r="B1196">
        <v>858</v>
      </c>
      <c r="C1196" t="s">
        <v>545</v>
      </c>
      <c r="D1196" t="s">
        <v>546</v>
      </c>
      <c r="E1196">
        <v>180632</v>
      </c>
      <c r="F1196">
        <v>0</v>
      </c>
      <c r="G1196" t="s">
        <v>310</v>
      </c>
      <c r="H1196" t="s">
        <v>311</v>
      </c>
      <c r="I1196">
        <v>2019</v>
      </c>
      <c r="J1196" t="s">
        <v>312</v>
      </c>
      <c r="K1196">
        <v>0.76100000000000001</v>
      </c>
    </row>
    <row r="1197" spans="1:11">
      <c r="A1197" t="s">
        <v>587</v>
      </c>
      <c r="B1197">
        <v>860</v>
      </c>
      <c r="C1197" t="s">
        <v>463</v>
      </c>
      <c r="D1197" t="s">
        <v>464</v>
      </c>
      <c r="E1197">
        <v>180632</v>
      </c>
      <c r="F1197">
        <v>0</v>
      </c>
      <c r="G1197" t="s">
        <v>310</v>
      </c>
      <c r="H1197" t="s">
        <v>311</v>
      </c>
      <c r="I1197">
        <v>2019</v>
      </c>
      <c r="J1197" t="s">
        <v>312</v>
      </c>
      <c r="K1197">
        <v>550.34199000000001</v>
      </c>
    </row>
    <row r="1198" spans="1:11">
      <c r="A1198" t="s">
        <v>587</v>
      </c>
      <c r="B1198">
        <v>894</v>
      </c>
      <c r="C1198" t="s">
        <v>547</v>
      </c>
      <c r="D1198" t="s">
        <v>548</v>
      </c>
      <c r="E1198">
        <v>180632</v>
      </c>
      <c r="F1198">
        <v>0</v>
      </c>
      <c r="G1198" t="s">
        <v>310</v>
      </c>
      <c r="H1198" t="s">
        <v>311</v>
      </c>
      <c r="I1198">
        <v>2019</v>
      </c>
      <c r="J1198" t="s">
        <v>312</v>
      </c>
      <c r="K1198">
        <v>13.954822999999999</v>
      </c>
    </row>
    <row r="1199" spans="1:11">
      <c r="A1199" t="s">
        <v>307</v>
      </c>
      <c r="B1199">
        <v>24</v>
      </c>
      <c r="C1199" t="s">
        <v>475</v>
      </c>
      <c r="D1199" t="s">
        <v>476</v>
      </c>
      <c r="E1199">
        <v>180631</v>
      </c>
      <c r="F1199">
        <v>0</v>
      </c>
      <c r="G1199" t="s">
        <v>310</v>
      </c>
      <c r="H1199" t="s">
        <v>311</v>
      </c>
      <c r="I1199">
        <v>2019</v>
      </c>
      <c r="J1199" t="s">
        <v>312</v>
      </c>
      <c r="K1199">
        <v>8.6022049999999997</v>
      </c>
    </row>
    <row r="1200" spans="1:11">
      <c r="A1200" t="s">
        <v>307</v>
      </c>
      <c r="B1200">
        <v>31</v>
      </c>
      <c r="C1200" t="s">
        <v>313</v>
      </c>
      <c r="D1200" t="s">
        <v>314</v>
      </c>
      <c r="E1200">
        <v>180631</v>
      </c>
      <c r="F1200">
        <v>0</v>
      </c>
      <c r="G1200" t="s">
        <v>310</v>
      </c>
      <c r="H1200" t="s">
        <v>311</v>
      </c>
      <c r="I1200">
        <v>2019</v>
      </c>
      <c r="J1200" t="s">
        <v>312</v>
      </c>
      <c r="K1200">
        <v>18.53</v>
      </c>
    </row>
    <row r="1201" spans="1:11">
      <c r="A1201" t="s">
        <v>307</v>
      </c>
      <c r="B1201">
        <v>32</v>
      </c>
      <c r="C1201" t="s">
        <v>315</v>
      </c>
      <c r="D1201" t="s">
        <v>316</v>
      </c>
      <c r="E1201">
        <v>180631</v>
      </c>
      <c r="F1201">
        <v>0</v>
      </c>
      <c r="G1201" t="s">
        <v>310</v>
      </c>
      <c r="H1201" t="s">
        <v>311</v>
      </c>
      <c r="I1201">
        <v>2019</v>
      </c>
      <c r="J1201" t="s">
        <v>312</v>
      </c>
      <c r="K1201">
        <v>1053.7676100000001</v>
      </c>
    </row>
    <row r="1202" spans="1:11">
      <c r="A1202" t="s">
        <v>307</v>
      </c>
      <c r="B1202">
        <v>36</v>
      </c>
      <c r="C1202" t="s">
        <v>317</v>
      </c>
      <c r="D1202" t="s">
        <v>318</v>
      </c>
      <c r="E1202">
        <v>180631</v>
      </c>
      <c r="F1202">
        <v>0</v>
      </c>
      <c r="G1202" t="s">
        <v>310</v>
      </c>
      <c r="H1202" t="s">
        <v>311</v>
      </c>
      <c r="I1202">
        <v>2019</v>
      </c>
      <c r="J1202" t="s">
        <v>312</v>
      </c>
      <c r="K1202">
        <v>22264.5885060078</v>
      </c>
    </row>
    <row r="1203" spans="1:11">
      <c r="A1203" t="s">
        <v>307</v>
      </c>
      <c r="B1203">
        <v>40</v>
      </c>
      <c r="C1203" t="s">
        <v>319</v>
      </c>
      <c r="D1203" t="s">
        <v>320</v>
      </c>
      <c r="E1203">
        <v>180631</v>
      </c>
      <c r="F1203">
        <v>0</v>
      </c>
      <c r="G1203" t="s">
        <v>310</v>
      </c>
      <c r="H1203" t="s">
        <v>311</v>
      </c>
      <c r="I1203">
        <v>2019</v>
      </c>
      <c r="J1203" t="s">
        <v>312</v>
      </c>
      <c r="K1203">
        <v>159751.33352162701</v>
      </c>
    </row>
    <row r="1204" spans="1:11">
      <c r="A1204" t="s">
        <v>307</v>
      </c>
      <c r="B1204">
        <v>48</v>
      </c>
      <c r="C1204" t="s">
        <v>477</v>
      </c>
      <c r="D1204" t="s">
        <v>478</v>
      </c>
      <c r="E1204">
        <v>180631</v>
      </c>
      <c r="F1204">
        <v>0</v>
      </c>
      <c r="G1204" t="s">
        <v>310</v>
      </c>
      <c r="H1204" t="s">
        <v>311</v>
      </c>
      <c r="I1204">
        <v>2019</v>
      </c>
      <c r="J1204" t="s">
        <v>312</v>
      </c>
      <c r="K1204">
        <v>9.2795699999999997</v>
      </c>
    </row>
    <row r="1205" spans="1:11">
      <c r="A1205" t="s">
        <v>307</v>
      </c>
      <c r="B1205">
        <v>51</v>
      </c>
      <c r="C1205" t="s">
        <v>321</v>
      </c>
      <c r="D1205" t="s">
        <v>322</v>
      </c>
      <c r="E1205">
        <v>180631</v>
      </c>
      <c r="F1205">
        <v>0</v>
      </c>
      <c r="G1205" t="s">
        <v>310</v>
      </c>
      <c r="H1205" t="s">
        <v>311</v>
      </c>
      <c r="I1205">
        <v>2019</v>
      </c>
      <c r="J1205" t="s">
        <v>312</v>
      </c>
      <c r="K1205">
        <v>186.08144999999999</v>
      </c>
    </row>
    <row r="1206" spans="1:11">
      <c r="A1206" t="s">
        <v>307</v>
      </c>
      <c r="B1206">
        <v>52</v>
      </c>
      <c r="C1206" t="s">
        <v>323</v>
      </c>
      <c r="D1206" t="s">
        <v>324</v>
      </c>
      <c r="E1206">
        <v>180631</v>
      </c>
      <c r="F1206">
        <v>0</v>
      </c>
      <c r="G1206" t="s">
        <v>310</v>
      </c>
      <c r="H1206" t="s">
        <v>311</v>
      </c>
      <c r="I1206">
        <v>2019</v>
      </c>
      <c r="J1206" t="s">
        <v>312</v>
      </c>
      <c r="K1206">
        <v>262.58499999999998</v>
      </c>
    </row>
    <row r="1207" spans="1:11">
      <c r="A1207" t="s">
        <v>307</v>
      </c>
      <c r="B1207">
        <v>56</v>
      </c>
      <c r="C1207" t="s">
        <v>325</v>
      </c>
      <c r="D1207" t="s">
        <v>326</v>
      </c>
      <c r="E1207">
        <v>180631</v>
      </c>
      <c r="F1207">
        <v>0</v>
      </c>
      <c r="G1207" t="s">
        <v>310</v>
      </c>
      <c r="H1207" t="s">
        <v>311</v>
      </c>
      <c r="I1207">
        <v>2019</v>
      </c>
      <c r="J1207" t="s">
        <v>312</v>
      </c>
      <c r="K1207">
        <v>88295.774316963405</v>
      </c>
    </row>
    <row r="1208" spans="1:11">
      <c r="A1208" t="s">
        <v>307</v>
      </c>
      <c r="B1208">
        <v>68</v>
      </c>
      <c r="C1208" t="s">
        <v>327</v>
      </c>
      <c r="D1208" t="s">
        <v>328</v>
      </c>
      <c r="E1208">
        <v>180631</v>
      </c>
      <c r="F1208">
        <v>0</v>
      </c>
      <c r="G1208" t="s">
        <v>310</v>
      </c>
      <c r="H1208" t="s">
        <v>311</v>
      </c>
      <c r="I1208">
        <v>2019</v>
      </c>
      <c r="J1208" t="s">
        <v>312</v>
      </c>
      <c r="K1208">
        <v>395.49687</v>
      </c>
    </row>
    <row r="1209" spans="1:11">
      <c r="A1209" t="s">
        <v>307</v>
      </c>
      <c r="B1209">
        <v>70</v>
      </c>
      <c r="C1209" t="s">
        <v>329</v>
      </c>
      <c r="D1209" t="s">
        <v>330</v>
      </c>
      <c r="E1209">
        <v>180631</v>
      </c>
      <c r="F1209">
        <v>0</v>
      </c>
      <c r="G1209" t="s">
        <v>310</v>
      </c>
      <c r="H1209" t="s">
        <v>311</v>
      </c>
      <c r="I1209">
        <v>2019</v>
      </c>
      <c r="J1209" t="s">
        <v>312</v>
      </c>
      <c r="K1209">
        <v>110.16601</v>
      </c>
    </row>
    <row r="1210" spans="1:11">
      <c r="A1210" t="s">
        <v>307</v>
      </c>
      <c r="B1210">
        <v>72</v>
      </c>
      <c r="C1210" t="s">
        <v>479</v>
      </c>
      <c r="D1210" t="s">
        <v>480</v>
      </c>
      <c r="E1210">
        <v>180631</v>
      </c>
      <c r="F1210">
        <v>0</v>
      </c>
      <c r="G1210" t="s">
        <v>310</v>
      </c>
      <c r="H1210" t="s">
        <v>311</v>
      </c>
      <c r="I1210">
        <v>2019</v>
      </c>
      <c r="J1210" t="s">
        <v>312</v>
      </c>
      <c r="K1210">
        <v>0.191529</v>
      </c>
    </row>
    <row r="1211" spans="1:11">
      <c r="A1211" t="s">
        <v>307</v>
      </c>
      <c r="B1211">
        <v>76</v>
      </c>
      <c r="C1211" t="s">
        <v>331</v>
      </c>
      <c r="D1211" t="s">
        <v>332</v>
      </c>
      <c r="E1211">
        <v>180631</v>
      </c>
      <c r="F1211">
        <v>0</v>
      </c>
      <c r="G1211" t="s">
        <v>310</v>
      </c>
      <c r="H1211" t="s">
        <v>311</v>
      </c>
      <c r="I1211">
        <v>2019</v>
      </c>
      <c r="J1211" t="s">
        <v>312</v>
      </c>
      <c r="K1211">
        <v>10520.146000000001</v>
      </c>
    </row>
    <row r="1212" spans="1:11">
      <c r="A1212" t="s">
        <v>307</v>
      </c>
      <c r="B1212">
        <v>97</v>
      </c>
      <c r="C1212" t="s">
        <v>333</v>
      </c>
      <c r="D1212" t="s">
        <v>334</v>
      </c>
      <c r="E1212">
        <v>180631</v>
      </c>
      <c r="F1212">
        <v>0</v>
      </c>
      <c r="G1212" t="s">
        <v>310</v>
      </c>
      <c r="H1212" t="s">
        <v>311</v>
      </c>
      <c r="I1212">
        <v>2019</v>
      </c>
      <c r="J1212" t="s">
        <v>312</v>
      </c>
      <c r="K1212">
        <v>776248.96092800004</v>
      </c>
    </row>
    <row r="1213" spans="1:11">
      <c r="A1213" t="s">
        <v>307</v>
      </c>
      <c r="B1213">
        <v>100</v>
      </c>
      <c r="C1213" t="s">
        <v>335</v>
      </c>
      <c r="D1213" t="s">
        <v>336</v>
      </c>
      <c r="E1213">
        <v>180631</v>
      </c>
      <c r="F1213">
        <v>0</v>
      </c>
      <c r="G1213" t="s">
        <v>310</v>
      </c>
      <c r="H1213" t="s">
        <v>311</v>
      </c>
      <c r="I1213">
        <v>2019</v>
      </c>
      <c r="J1213" t="s">
        <v>312</v>
      </c>
      <c r="K1213">
        <v>40794.303401218996</v>
      </c>
    </row>
    <row r="1214" spans="1:11">
      <c r="A1214" t="s">
        <v>307</v>
      </c>
      <c r="B1214">
        <v>112</v>
      </c>
      <c r="C1214" t="s">
        <v>569</v>
      </c>
      <c r="D1214" t="s">
        <v>570</v>
      </c>
      <c r="E1214">
        <v>180631</v>
      </c>
      <c r="F1214">
        <v>0</v>
      </c>
      <c r="G1214" t="s">
        <v>310</v>
      </c>
      <c r="H1214" t="s">
        <v>311</v>
      </c>
      <c r="I1214">
        <v>2019</v>
      </c>
      <c r="J1214" t="s">
        <v>312</v>
      </c>
      <c r="K1214">
        <v>28676.9</v>
      </c>
    </row>
    <row r="1215" spans="1:11">
      <c r="A1215" t="s">
        <v>307</v>
      </c>
      <c r="B1215">
        <v>120</v>
      </c>
      <c r="C1215" t="s">
        <v>571</v>
      </c>
      <c r="D1215" t="s">
        <v>572</v>
      </c>
      <c r="E1215">
        <v>180631</v>
      </c>
      <c r="F1215">
        <v>0</v>
      </c>
      <c r="G1215" t="s">
        <v>310</v>
      </c>
      <c r="H1215" t="s">
        <v>311</v>
      </c>
      <c r="I1215">
        <v>2019</v>
      </c>
      <c r="J1215" t="s">
        <v>312</v>
      </c>
      <c r="K1215">
        <v>128.53970000000001</v>
      </c>
    </row>
    <row r="1216" spans="1:11">
      <c r="A1216" t="s">
        <v>307</v>
      </c>
      <c r="B1216">
        <v>124</v>
      </c>
      <c r="C1216" t="s">
        <v>337</v>
      </c>
      <c r="D1216" t="s">
        <v>338</v>
      </c>
      <c r="E1216">
        <v>180631</v>
      </c>
      <c r="F1216">
        <v>0</v>
      </c>
      <c r="G1216" t="s">
        <v>310</v>
      </c>
      <c r="H1216" t="s">
        <v>311</v>
      </c>
      <c r="I1216">
        <v>2019</v>
      </c>
      <c r="J1216" t="s">
        <v>312</v>
      </c>
      <c r="K1216">
        <v>212785.288569</v>
      </c>
    </row>
    <row r="1217" spans="1:11">
      <c r="A1217" t="s">
        <v>307</v>
      </c>
      <c r="B1217">
        <v>132</v>
      </c>
      <c r="C1217" t="s">
        <v>485</v>
      </c>
      <c r="D1217" t="s">
        <v>486</v>
      </c>
      <c r="E1217">
        <v>180631</v>
      </c>
      <c r="F1217">
        <v>0</v>
      </c>
      <c r="G1217" t="s">
        <v>310</v>
      </c>
      <c r="H1217" t="s">
        <v>311</v>
      </c>
      <c r="I1217">
        <v>2019</v>
      </c>
      <c r="J1217" t="s">
        <v>312</v>
      </c>
      <c r="K1217">
        <v>52.480511999999997</v>
      </c>
    </row>
    <row r="1218" spans="1:11">
      <c r="A1218" t="s">
        <v>307</v>
      </c>
      <c r="B1218">
        <v>144</v>
      </c>
      <c r="C1218" t="s">
        <v>339</v>
      </c>
      <c r="D1218" t="s">
        <v>340</v>
      </c>
      <c r="E1218">
        <v>180631</v>
      </c>
      <c r="F1218">
        <v>0</v>
      </c>
      <c r="G1218" t="s">
        <v>310</v>
      </c>
      <c r="H1218" t="s">
        <v>311</v>
      </c>
      <c r="I1218">
        <v>2019</v>
      </c>
      <c r="J1218" t="s">
        <v>312</v>
      </c>
      <c r="K1218">
        <v>338.22096599622</v>
      </c>
    </row>
    <row r="1219" spans="1:11">
      <c r="A1219" t="s">
        <v>307</v>
      </c>
      <c r="B1219">
        <v>152</v>
      </c>
      <c r="C1219" t="s">
        <v>341</v>
      </c>
      <c r="D1219" t="s">
        <v>342</v>
      </c>
      <c r="E1219">
        <v>180631</v>
      </c>
      <c r="F1219">
        <v>0</v>
      </c>
      <c r="G1219" t="s">
        <v>310</v>
      </c>
      <c r="H1219" t="s">
        <v>311</v>
      </c>
      <c r="I1219">
        <v>2019</v>
      </c>
      <c r="J1219" t="s">
        <v>312</v>
      </c>
      <c r="K1219">
        <v>5142.2439586957698</v>
      </c>
    </row>
    <row r="1220" spans="1:11">
      <c r="A1220" t="s">
        <v>307</v>
      </c>
      <c r="B1220">
        <v>156</v>
      </c>
      <c r="C1220" t="s">
        <v>343</v>
      </c>
      <c r="D1220" t="s">
        <v>344</v>
      </c>
      <c r="E1220">
        <v>180631</v>
      </c>
      <c r="F1220">
        <v>0</v>
      </c>
      <c r="G1220" t="s">
        <v>310</v>
      </c>
      <c r="H1220" t="s">
        <v>311</v>
      </c>
      <c r="I1220">
        <v>2019</v>
      </c>
      <c r="J1220" t="s">
        <v>312</v>
      </c>
      <c r="K1220">
        <v>55014.972999999998</v>
      </c>
    </row>
    <row r="1221" spans="1:11">
      <c r="A1221" t="s">
        <v>307</v>
      </c>
      <c r="B1221">
        <v>170</v>
      </c>
      <c r="C1221" t="s">
        <v>487</v>
      </c>
      <c r="D1221" t="s">
        <v>488</v>
      </c>
      <c r="E1221">
        <v>180631</v>
      </c>
      <c r="F1221">
        <v>0</v>
      </c>
      <c r="G1221" t="s">
        <v>310</v>
      </c>
      <c r="H1221" t="s">
        <v>311</v>
      </c>
      <c r="I1221">
        <v>2019</v>
      </c>
      <c r="J1221" t="s">
        <v>312</v>
      </c>
      <c r="K1221">
        <v>5474.4592899999998</v>
      </c>
    </row>
    <row r="1222" spans="1:11">
      <c r="A1222" t="s">
        <v>307</v>
      </c>
      <c r="B1222">
        <v>178</v>
      </c>
      <c r="C1222" t="s">
        <v>551</v>
      </c>
      <c r="D1222" t="s">
        <v>552</v>
      </c>
      <c r="E1222">
        <v>180631</v>
      </c>
      <c r="F1222">
        <v>0</v>
      </c>
      <c r="G1222" t="s">
        <v>310</v>
      </c>
      <c r="H1222" t="s">
        <v>311</v>
      </c>
      <c r="I1222">
        <v>2019</v>
      </c>
      <c r="J1222" t="s">
        <v>312</v>
      </c>
      <c r="K1222">
        <v>10.2934940129</v>
      </c>
    </row>
    <row r="1223" spans="1:11">
      <c r="A1223" t="s">
        <v>307</v>
      </c>
      <c r="B1223">
        <v>188</v>
      </c>
      <c r="C1223" t="s">
        <v>489</v>
      </c>
      <c r="D1223" t="s">
        <v>490</v>
      </c>
      <c r="E1223">
        <v>180631</v>
      </c>
      <c r="F1223">
        <v>0</v>
      </c>
      <c r="G1223" t="s">
        <v>310</v>
      </c>
      <c r="H1223" t="s">
        <v>311</v>
      </c>
      <c r="I1223">
        <v>2019</v>
      </c>
      <c r="J1223" t="s">
        <v>312</v>
      </c>
      <c r="K1223">
        <v>1897.76215</v>
      </c>
    </row>
    <row r="1224" spans="1:11">
      <c r="A1224" t="s">
        <v>307</v>
      </c>
      <c r="B1224">
        <v>191</v>
      </c>
      <c r="C1224" t="s">
        <v>345</v>
      </c>
      <c r="D1224" t="s">
        <v>346</v>
      </c>
      <c r="E1224">
        <v>180631</v>
      </c>
      <c r="F1224">
        <v>0</v>
      </c>
      <c r="G1224" t="s">
        <v>310</v>
      </c>
      <c r="H1224" t="s">
        <v>311</v>
      </c>
      <c r="I1224">
        <v>2019</v>
      </c>
      <c r="J1224" t="s">
        <v>312</v>
      </c>
      <c r="K1224">
        <v>86767.452000000005</v>
      </c>
    </row>
    <row r="1225" spans="1:11">
      <c r="A1225" t="s">
        <v>307</v>
      </c>
      <c r="B1225">
        <v>196</v>
      </c>
      <c r="C1225" t="s">
        <v>347</v>
      </c>
      <c r="D1225" t="s">
        <v>348</v>
      </c>
      <c r="E1225">
        <v>180631</v>
      </c>
      <c r="F1225">
        <v>0</v>
      </c>
      <c r="G1225" t="s">
        <v>310</v>
      </c>
      <c r="H1225" t="s">
        <v>311</v>
      </c>
      <c r="I1225">
        <v>2019</v>
      </c>
      <c r="J1225" t="s">
        <v>312</v>
      </c>
      <c r="K1225">
        <v>53.938425000000002</v>
      </c>
    </row>
    <row r="1226" spans="1:11">
      <c r="A1226" t="s">
        <v>307</v>
      </c>
      <c r="B1226">
        <v>203</v>
      </c>
      <c r="C1226" t="s">
        <v>349</v>
      </c>
      <c r="D1226" t="s">
        <v>350</v>
      </c>
      <c r="E1226">
        <v>180631</v>
      </c>
      <c r="F1226">
        <v>0</v>
      </c>
      <c r="G1226" t="s">
        <v>310</v>
      </c>
      <c r="H1226" t="s">
        <v>311</v>
      </c>
      <c r="I1226">
        <v>2019</v>
      </c>
      <c r="J1226" t="s">
        <v>312</v>
      </c>
      <c r="K1226">
        <v>43730.964999999997</v>
      </c>
    </row>
    <row r="1227" spans="1:11">
      <c r="A1227" t="s">
        <v>307</v>
      </c>
      <c r="B1227">
        <v>208</v>
      </c>
      <c r="C1227" t="s">
        <v>351</v>
      </c>
      <c r="D1227" t="s">
        <v>352</v>
      </c>
      <c r="E1227">
        <v>180631</v>
      </c>
      <c r="F1227">
        <v>0</v>
      </c>
      <c r="G1227" t="s">
        <v>310</v>
      </c>
      <c r="H1227" t="s">
        <v>311</v>
      </c>
      <c r="I1227">
        <v>2019</v>
      </c>
      <c r="J1227" t="s">
        <v>312</v>
      </c>
      <c r="K1227">
        <v>34009.565041000002</v>
      </c>
    </row>
    <row r="1228" spans="1:11">
      <c r="A1228" t="s">
        <v>307</v>
      </c>
      <c r="B1228">
        <v>214</v>
      </c>
      <c r="C1228" t="s">
        <v>353</v>
      </c>
      <c r="D1228" t="s">
        <v>354</v>
      </c>
      <c r="E1228">
        <v>180631</v>
      </c>
      <c r="F1228">
        <v>0</v>
      </c>
      <c r="G1228" t="s">
        <v>310</v>
      </c>
      <c r="H1228" t="s">
        <v>311</v>
      </c>
      <c r="I1228">
        <v>2019</v>
      </c>
      <c r="J1228" t="s">
        <v>312</v>
      </c>
      <c r="K1228">
        <v>445.705917</v>
      </c>
    </row>
    <row r="1229" spans="1:11">
      <c r="A1229" t="s">
        <v>307</v>
      </c>
      <c r="B1229">
        <v>218</v>
      </c>
      <c r="C1229" t="s">
        <v>355</v>
      </c>
      <c r="D1229" t="s">
        <v>356</v>
      </c>
      <c r="E1229">
        <v>180631</v>
      </c>
      <c r="F1229">
        <v>0</v>
      </c>
      <c r="G1229" t="s">
        <v>310</v>
      </c>
      <c r="H1229" t="s">
        <v>311</v>
      </c>
      <c r="I1229">
        <v>2019</v>
      </c>
      <c r="J1229" t="s">
        <v>312</v>
      </c>
      <c r="K1229">
        <v>123.18423</v>
      </c>
    </row>
    <row r="1230" spans="1:11">
      <c r="A1230" t="s">
        <v>307</v>
      </c>
      <c r="B1230">
        <v>222</v>
      </c>
      <c r="C1230" t="s">
        <v>357</v>
      </c>
      <c r="D1230" t="s">
        <v>358</v>
      </c>
      <c r="E1230">
        <v>180631</v>
      </c>
      <c r="F1230">
        <v>0</v>
      </c>
      <c r="G1230" t="s">
        <v>310</v>
      </c>
      <c r="H1230" t="s">
        <v>311</v>
      </c>
      <c r="I1230">
        <v>2019</v>
      </c>
      <c r="J1230" t="s">
        <v>312</v>
      </c>
      <c r="K1230">
        <v>31.923870000000001</v>
      </c>
    </row>
    <row r="1231" spans="1:11">
      <c r="A1231" t="s">
        <v>307</v>
      </c>
      <c r="B1231">
        <v>233</v>
      </c>
      <c r="C1231" t="s">
        <v>359</v>
      </c>
      <c r="D1231" t="s">
        <v>360</v>
      </c>
      <c r="E1231">
        <v>180631</v>
      </c>
      <c r="F1231">
        <v>0</v>
      </c>
      <c r="G1231" t="s">
        <v>310</v>
      </c>
      <c r="H1231" t="s">
        <v>311</v>
      </c>
      <c r="I1231">
        <v>2019</v>
      </c>
      <c r="J1231" t="s">
        <v>312</v>
      </c>
      <c r="K1231">
        <v>2017.22006465</v>
      </c>
    </row>
    <row r="1232" spans="1:11">
      <c r="A1232" t="s">
        <v>307</v>
      </c>
      <c r="B1232">
        <v>246</v>
      </c>
      <c r="C1232" t="s">
        <v>361</v>
      </c>
      <c r="D1232" t="s">
        <v>362</v>
      </c>
      <c r="E1232">
        <v>180631</v>
      </c>
      <c r="F1232">
        <v>0</v>
      </c>
      <c r="G1232" t="s">
        <v>310</v>
      </c>
      <c r="H1232" t="s">
        <v>311</v>
      </c>
      <c r="I1232">
        <v>2019</v>
      </c>
      <c r="J1232" t="s">
        <v>312</v>
      </c>
      <c r="K1232">
        <v>7220.59355533691</v>
      </c>
    </row>
    <row r="1233" spans="1:11">
      <c r="A1233" t="s">
        <v>307</v>
      </c>
      <c r="B1233">
        <v>251</v>
      </c>
      <c r="C1233" t="s">
        <v>363</v>
      </c>
      <c r="D1233" t="s">
        <v>364</v>
      </c>
      <c r="E1233">
        <v>180631</v>
      </c>
      <c r="F1233">
        <v>0</v>
      </c>
      <c r="G1233" t="s">
        <v>310</v>
      </c>
      <c r="H1233" t="s">
        <v>311</v>
      </c>
      <c r="I1233">
        <v>2019</v>
      </c>
      <c r="J1233" t="s">
        <v>312</v>
      </c>
      <c r="K1233">
        <v>77353.802328997393</v>
      </c>
    </row>
    <row r="1234" spans="1:11">
      <c r="A1234" t="s">
        <v>307</v>
      </c>
      <c r="B1234">
        <v>258</v>
      </c>
      <c r="C1234" t="s">
        <v>561</v>
      </c>
      <c r="D1234" t="s">
        <v>562</v>
      </c>
      <c r="E1234">
        <v>180631</v>
      </c>
      <c r="F1234">
        <v>0</v>
      </c>
      <c r="G1234" t="s">
        <v>310</v>
      </c>
      <c r="H1234" t="s">
        <v>311</v>
      </c>
      <c r="I1234">
        <v>2019</v>
      </c>
      <c r="J1234" t="s">
        <v>312</v>
      </c>
      <c r="K1234">
        <v>36.51332243177</v>
      </c>
    </row>
    <row r="1235" spans="1:11">
      <c r="A1235" t="s">
        <v>307</v>
      </c>
      <c r="B1235">
        <v>268</v>
      </c>
      <c r="C1235" t="s">
        <v>365</v>
      </c>
      <c r="D1235" t="s">
        <v>366</v>
      </c>
      <c r="E1235">
        <v>180631</v>
      </c>
      <c r="F1235">
        <v>0</v>
      </c>
      <c r="G1235" t="s">
        <v>310</v>
      </c>
      <c r="H1235" t="s">
        <v>311</v>
      </c>
      <c r="I1235">
        <v>2019</v>
      </c>
      <c r="J1235" t="s">
        <v>312</v>
      </c>
      <c r="K1235">
        <v>513.48509000000001</v>
      </c>
    </row>
    <row r="1236" spans="1:11">
      <c r="A1236" t="s">
        <v>307</v>
      </c>
      <c r="B1236">
        <v>276</v>
      </c>
      <c r="C1236" t="s">
        <v>367</v>
      </c>
      <c r="D1236" t="s">
        <v>368</v>
      </c>
      <c r="E1236">
        <v>180631</v>
      </c>
      <c r="F1236">
        <v>0</v>
      </c>
      <c r="G1236" t="s">
        <v>310</v>
      </c>
      <c r="H1236" t="s">
        <v>311</v>
      </c>
      <c r="I1236">
        <v>2019</v>
      </c>
      <c r="J1236" t="s">
        <v>312</v>
      </c>
      <c r="K1236">
        <v>1110333.608486</v>
      </c>
    </row>
    <row r="1237" spans="1:11">
      <c r="A1237" t="s">
        <v>307</v>
      </c>
      <c r="B1237">
        <v>288</v>
      </c>
      <c r="C1237" t="s">
        <v>493</v>
      </c>
      <c r="D1237" t="s">
        <v>494</v>
      </c>
      <c r="E1237">
        <v>180631</v>
      </c>
      <c r="F1237">
        <v>0</v>
      </c>
      <c r="G1237" t="s">
        <v>310</v>
      </c>
      <c r="H1237" t="s">
        <v>311</v>
      </c>
      <c r="I1237">
        <v>2019</v>
      </c>
      <c r="J1237" t="s">
        <v>312</v>
      </c>
      <c r="K1237">
        <v>2.563578520738</v>
      </c>
    </row>
    <row r="1238" spans="1:11">
      <c r="A1238" t="s">
        <v>307</v>
      </c>
      <c r="B1238">
        <v>300</v>
      </c>
      <c r="C1238" t="s">
        <v>369</v>
      </c>
      <c r="D1238" t="s">
        <v>370</v>
      </c>
      <c r="E1238">
        <v>180631</v>
      </c>
      <c r="F1238">
        <v>0</v>
      </c>
      <c r="G1238" t="s">
        <v>310</v>
      </c>
      <c r="H1238" t="s">
        <v>311</v>
      </c>
      <c r="I1238">
        <v>2019</v>
      </c>
      <c r="J1238" t="s">
        <v>312</v>
      </c>
      <c r="K1238">
        <v>3692.27259555</v>
      </c>
    </row>
    <row r="1239" spans="1:11">
      <c r="A1239" t="s">
        <v>307</v>
      </c>
      <c r="B1239">
        <v>320</v>
      </c>
      <c r="C1239" t="s">
        <v>371</v>
      </c>
      <c r="D1239" t="s">
        <v>372</v>
      </c>
      <c r="E1239">
        <v>180631</v>
      </c>
      <c r="F1239">
        <v>0</v>
      </c>
      <c r="G1239" t="s">
        <v>310</v>
      </c>
      <c r="H1239" t="s">
        <v>311</v>
      </c>
      <c r="I1239">
        <v>2019</v>
      </c>
      <c r="J1239" t="s">
        <v>312</v>
      </c>
      <c r="K1239">
        <v>54.151000000000003</v>
      </c>
    </row>
    <row r="1240" spans="1:11">
      <c r="A1240" t="s">
        <v>307</v>
      </c>
      <c r="B1240">
        <v>340</v>
      </c>
      <c r="C1240" t="s">
        <v>495</v>
      </c>
      <c r="D1240" t="s">
        <v>496</v>
      </c>
      <c r="E1240">
        <v>180631</v>
      </c>
      <c r="F1240">
        <v>0</v>
      </c>
      <c r="G1240" t="s">
        <v>310</v>
      </c>
      <c r="H1240" t="s">
        <v>311</v>
      </c>
      <c r="I1240">
        <v>2019</v>
      </c>
      <c r="J1240" t="s">
        <v>312</v>
      </c>
      <c r="K1240">
        <v>11.53069</v>
      </c>
    </row>
    <row r="1241" spans="1:11">
      <c r="A1241" t="s">
        <v>307</v>
      </c>
      <c r="B1241">
        <v>344</v>
      </c>
      <c r="C1241" t="s">
        <v>375</v>
      </c>
      <c r="D1241" t="s">
        <v>376</v>
      </c>
      <c r="E1241">
        <v>180631</v>
      </c>
      <c r="F1241">
        <v>0</v>
      </c>
      <c r="G1241" t="s">
        <v>310</v>
      </c>
      <c r="H1241" t="s">
        <v>311</v>
      </c>
      <c r="I1241">
        <v>2019</v>
      </c>
      <c r="J1241" t="s">
        <v>312</v>
      </c>
      <c r="K1241">
        <v>12462.652354780001</v>
      </c>
    </row>
    <row r="1242" spans="1:11">
      <c r="A1242" t="s">
        <v>307</v>
      </c>
      <c r="B1242">
        <v>348</v>
      </c>
      <c r="C1242" t="s">
        <v>377</v>
      </c>
      <c r="D1242" t="s">
        <v>378</v>
      </c>
      <c r="E1242">
        <v>180631</v>
      </c>
      <c r="F1242">
        <v>0</v>
      </c>
      <c r="G1242" t="s">
        <v>310</v>
      </c>
      <c r="H1242" t="s">
        <v>311</v>
      </c>
      <c r="I1242">
        <v>2019</v>
      </c>
      <c r="J1242" t="s">
        <v>312</v>
      </c>
      <c r="K1242">
        <v>60788.830999999998</v>
      </c>
    </row>
    <row r="1243" spans="1:11">
      <c r="A1243" t="s">
        <v>307</v>
      </c>
      <c r="B1243">
        <v>352</v>
      </c>
      <c r="C1243" t="s">
        <v>379</v>
      </c>
      <c r="D1243" t="s">
        <v>380</v>
      </c>
      <c r="E1243">
        <v>180631</v>
      </c>
      <c r="F1243">
        <v>0</v>
      </c>
      <c r="G1243" t="s">
        <v>310</v>
      </c>
      <c r="H1243" t="s">
        <v>311</v>
      </c>
      <c r="I1243">
        <v>2019</v>
      </c>
      <c r="J1243" t="s">
        <v>312</v>
      </c>
      <c r="K1243">
        <v>314.51210836155002</v>
      </c>
    </row>
    <row r="1244" spans="1:11">
      <c r="A1244" t="s">
        <v>307</v>
      </c>
      <c r="B1244">
        <v>360</v>
      </c>
      <c r="C1244" t="s">
        <v>497</v>
      </c>
      <c r="D1244" t="s">
        <v>498</v>
      </c>
      <c r="E1244">
        <v>180631</v>
      </c>
      <c r="F1244">
        <v>0</v>
      </c>
      <c r="G1244" t="s">
        <v>310</v>
      </c>
      <c r="H1244" t="s">
        <v>311</v>
      </c>
      <c r="I1244">
        <v>2019</v>
      </c>
      <c r="J1244" t="s">
        <v>312</v>
      </c>
      <c r="K1244">
        <v>2219.7980710000002</v>
      </c>
    </row>
    <row r="1245" spans="1:11">
      <c r="A1245" t="s">
        <v>307</v>
      </c>
      <c r="B1245">
        <v>364</v>
      </c>
      <c r="C1245" t="s">
        <v>563</v>
      </c>
      <c r="D1245" t="s">
        <v>564</v>
      </c>
      <c r="E1245">
        <v>180631</v>
      </c>
      <c r="F1245">
        <v>0</v>
      </c>
      <c r="G1245" t="s">
        <v>310</v>
      </c>
      <c r="H1245" t="s">
        <v>311</v>
      </c>
      <c r="I1245">
        <v>2019</v>
      </c>
      <c r="J1245" t="s">
        <v>312</v>
      </c>
      <c r="K1245">
        <v>57.463000000000001</v>
      </c>
    </row>
    <row r="1246" spans="1:11">
      <c r="A1246" t="s">
        <v>307</v>
      </c>
      <c r="B1246">
        <v>372</v>
      </c>
      <c r="C1246" t="s">
        <v>381</v>
      </c>
      <c r="D1246" t="s">
        <v>382</v>
      </c>
      <c r="E1246">
        <v>180631</v>
      </c>
      <c r="F1246">
        <v>0</v>
      </c>
      <c r="G1246" t="s">
        <v>310</v>
      </c>
      <c r="H1246" t="s">
        <v>311</v>
      </c>
      <c r="I1246">
        <v>2019</v>
      </c>
      <c r="J1246" t="s">
        <v>312</v>
      </c>
      <c r="K1246">
        <v>26234.2607632</v>
      </c>
    </row>
    <row r="1247" spans="1:11">
      <c r="A1247" t="s">
        <v>307</v>
      </c>
      <c r="B1247">
        <v>376</v>
      </c>
      <c r="C1247" t="s">
        <v>383</v>
      </c>
      <c r="D1247" t="s">
        <v>384</v>
      </c>
      <c r="E1247">
        <v>180631</v>
      </c>
      <c r="F1247">
        <v>0</v>
      </c>
      <c r="G1247" t="s">
        <v>310</v>
      </c>
      <c r="H1247" t="s">
        <v>311</v>
      </c>
      <c r="I1247">
        <v>2019</v>
      </c>
      <c r="J1247" t="s">
        <v>312</v>
      </c>
      <c r="K1247">
        <v>575</v>
      </c>
    </row>
    <row r="1248" spans="1:11">
      <c r="A1248" t="s">
        <v>307</v>
      </c>
      <c r="B1248">
        <v>380</v>
      </c>
      <c r="C1248" t="s">
        <v>385</v>
      </c>
      <c r="D1248" t="s">
        <v>386</v>
      </c>
      <c r="E1248">
        <v>180631</v>
      </c>
      <c r="F1248">
        <v>0</v>
      </c>
      <c r="G1248" t="s">
        <v>310</v>
      </c>
      <c r="H1248" t="s">
        <v>311</v>
      </c>
      <c r="I1248">
        <v>2019</v>
      </c>
      <c r="J1248" t="s">
        <v>312</v>
      </c>
      <c r="K1248">
        <v>161167.41705977</v>
      </c>
    </row>
    <row r="1249" spans="1:11">
      <c r="A1249" t="s">
        <v>307</v>
      </c>
      <c r="B1249">
        <v>384</v>
      </c>
      <c r="C1249" t="s">
        <v>499</v>
      </c>
      <c r="D1249" t="s">
        <v>500</v>
      </c>
      <c r="E1249">
        <v>180631</v>
      </c>
      <c r="F1249">
        <v>0</v>
      </c>
      <c r="G1249" t="s">
        <v>310</v>
      </c>
      <c r="H1249" t="s">
        <v>311</v>
      </c>
      <c r="I1249">
        <v>2019</v>
      </c>
      <c r="J1249" t="s">
        <v>312</v>
      </c>
      <c r="K1249">
        <v>1.80647918103</v>
      </c>
    </row>
    <row r="1250" spans="1:11">
      <c r="A1250" t="s">
        <v>307</v>
      </c>
      <c r="B1250">
        <v>388</v>
      </c>
      <c r="C1250" t="s">
        <v>501</v>
      </c>
      <c r="D1250" t="s">
        <v>502</v>
      </c>
      <c r="E1250">
        <v>180631</v>
      </c>
      <c r="F1250">
        <v>0</v>
      </c>
      <c r="G1250" t="s">
        <v>310</v>
      </c>
      <c r="H1250" t="s">
        <v>311</v>
      </c>
      <c r="I1250">
        <v>2019</v>
      </c>
      <c r="J1250" t="s">
        <v>312</v>
      </c>
      <c r="K1250">
        <v>1.08918625443634</v>
      </c>
    </row>
    <row r="1251" spans="1:11">
      <c r="A1251" t="s">
        <v>307</v>
      </c>
      <c r="B1251">
        <v>392</v>
      </c>
      <c r="C1251" t="s">
        <v>387</v>
      </c>
      <c r="D1251" t="s">
        <v>388</v>
      </c>
      <c r="E1251">
        <v>180631</v>
      </c>
      <c r="F1251">
        <v>0</v>
      </c>
      <c r="G1251" t="s">
        <v>310</v>
      </c>
      <c r="H1251" t="s">
        <v>311</v>
      </c>
      <c r="I1251">
        <v>2019</v>
      </c>
      <c r="J1251" t="s">
        <v>312</v>
      </c>
      <c r="K1251">
        <v>22699.322954700001</v>
      </c>
    </row>
    <row r="1252" spans="1:11">
      <c r="A1252" t="s">
        <v>307</v>
      </c>
      <c r="B1252">
        <v>398</v>
      </c>
      <c r="C1252" t="s">
        <v>503</v>
      </c>
      <c r="D1252" t="s">
        <v>504</v>
      </c>
      <c r="E1252">
        <v>180631</v>
      </c>
      <c r="F1252">
        <v>0</v>
      </c>
      <c r="G1252" t="s">
        <v>310</v>
      </c>
      <c r="H1252" t="s">
        <v>311</v>
      </c>
      <c r="I1252">
        <v>2019</v>
      </c>
      <c r="J1252" t="s">
        <v>312</v>
      </c>
      <c r="K1252">
        <v>2548.5567000000001</v>
      </c>
    </row>
    <row r="1253" spans="1:11">
      <c r="A1253" t="s">
        <v>307</v>
      </c>
      <c r="B1253">
        <v>400</v>
      </c>
      <c r="C1253" t="s">
        <v>505</v>
      </c>
      <c r="D1253" t="s">
        <v>506</v>
      </c>
      <c r="E1253">
        <v>180631</v>
      </c>
      <c r="F1253">
        <v>0</v>
      </c>
      <c r="G1253" t="s">
        <v>310</v>
      </c>
      <c r="H1253" t="s">
        <v>311</v>
      </c>
      <c r="I1253">
        <v>2019</v>
      </c>
      <c r="J1253" t="s">
        <v>312</v>
      </c>
      <c r="K1253">
        <v>1506.842569958</v>
      </c>
    </row>
    <row r="1254" spans="1:11">
      <c r="A1254" t="s">
        <v>307</v>
      </c>
      <c r="B1254">
        <v>404</v>
      </c>
      <c r="C1254" t="s">
        <v>507</v>
      </c>
      <c r="D1254" t="s">
        <v>508</v>
      </c>
      <c r="E1254">
        <v>180631</v>
      </c>
      <c r="F1254">
        <v>0</v>
      </c>
      <c r="G1254" t="s">
        <v>310</v>
      </c>
      <c r="H1254" t="s">
        <v>311</v>
      </c>
      <c r="I1254">
        <v>2019</v>
      </c>
      <c r="J1254" t="s">
        <v>312</v>
      </c>
      <c r="K1254">
        <v>153.39267000000001</v>
      </c>
    </row>
    <row r="1255" spans="1:11">
      <c r="A1255" t="s">
        <v>307</v>
      </c>
      <c r="B1255">
        <v>410</v>
      </c>
      <c r="C1255" t="s">
        <v>389</v>
      </c>
      <c r="D1255" t="s">
        <v>390</v>
      </c>
      <c r="E1255">
        <v>180631</v>
      </c>
      <c r="F1255">
        <v>0</v>
      </c>
      <c r="G1255" t="s">
        <v>310</v>
      </c>
      <c r="H1255" t="s">
        <v>311</v>
      </c>
      <c r="I1255">
        <v>2019</v>
      </c>
      <c r="J1255" t="s">
        <v>312</v>
      </c>
      <c r="K1255">
        <v>5115.6000000000004</v>
      </c>
    </row>
    <row r="1256" spans="1:11">
      <c r="A1256" t="s">
        <v>307</v>
      </c>
      <c r="B1256">
        <v>414</v>
      </c>
      <c r="C1256" t="s">
        <v>509</v>
      </c>
      <c r="D1256" t="s">
        <v>510</v>
      </c>
      <c r="E1256">
        <v>180631</v>
      </c>
      <c r="F1256">
        <v>0</v>
      </c>
      <c r="G1256" t="s">
        <v>310</v>
      </c>
      <c r="H1256" t="s">
        <v>311</v>
      </c>
      <c r="I1256">
        <v>2019</v>
      </c>
      <c r="J1256" t="s">
        <v>312</v>
      </c>
      <c r="K1256">
        <v>1599.6569999999999</v>
      </c>
    </row>
    <row r="1257" spans="1:11">
      <c r="A1257" t="s">
        <v>307</v>
      </c>
      <c r="B1257">
        <v>417</v>
      </c>
      <c r="C1257" t="s">
        <v>391</v>
      </c>
      <c r="D1257" t="s">
        <v>392</v>
      </c>
      <c r="E1257">
        <v>180631</v>
      </c>
      <c r="F1257">
        <v>0</v>
      </c>
      <c r="G1257" t="s">
        <v>310</v>
      </c>
      <c r="H1257" t="s">
        <v>311</v>
      </c>
      <c r="I1257">
        <v>2019</v>
      </c>
      <c r="J1257" t="s">
        <v>312</v>
      </c>
      <c r="K1257">
        <v>164.09800000000001</v>
      </c>
    </row>
    <row r="1258" spans="1:11">
      <c r="A1258" t="s">
        <v>307</v>
      </c>
      <c r="B1258">
        <v>422</v>
      </c>
      <c r="C1258" t="s">
        <v>511</v>
      </c>
      <c r="D1258" t="s">
        <v>512</v>
      </c>
      <c r="E1258">
        <v>180631</v>
      </c>
      <c r="F1258">
        <v>0</v>
      </c>
      <c r="G1258" t="s">
        <v>310</v>
      </c>
      <c r="H1258" t="s">
        <v>311</v>
      </c>
      <c r="I1258">
        <v>2019</v>
      </c>
      <c r="J1258" t="s">
        <v>312</v>
      </c>
      <c r="K1258">
        <v>15057.97544</v>
      </c>
    </row>
    <row r="1259" spans="1:11">
      <c r="A1259" t="s">
        <v>307</v>
      </c>
      <c r="B1259">
        <v>428</v>
      </c>
      <c r="C1259" t="s">
        <v>393</v>
      </c>
      <c r="D1259" t="s">
        <v>394</v>
      </c>
      <c r="E1259">
        <v>180631</v>
      </c>
      <c r="F1259">
        <v>0</v>
      </c>
      <c r="G1259" t="s">
        <v>310</v>
      </c>
      <c r="H1259" t="s">
        <v>311</v>
      </c>
      <c r="I1259">
        <v>2019</v>
      </c>
      <c r="J1259" t="s">
        <v>312</v>
      </c>
      <c r="K1259">
        <v>8224.4422630000008</v>
      </c>
    </row>
    <row r="1260" spans="1:11">
      <c r="A1260" t="s">
        <v>307</v>
      </c>
      <c r="B1260">
        <v>440</v>
      </c>
      <c r="C1260" t="s">
        <v>395</v>
      </c>
      <c r="D1260" t="s">
        <v>396</v>
      </c>
      <c r="E1260">
        <v>180631</v>
      </c>
      <c r="F1260">
        <v>0</v>
      </c>
      <c r="G1260" t="s">
        <v>310</v>
      </c>
      <c r="H1260" t="s">
        <v>311</v>
      </c>
      <c r="I1260">
        <v>2019</v>
      </c>
      <c r="J1260" t="s">
        <v>312</v>
      </c>
      <c r="K1260">
        <v>38502.163999999997</v>
      </c>
    </row>
    <row r="1261" spans="1:11">
      <c r="A1261" t="s">
        <v>307</v>
      </c>
      <c r="B1261">
        <v>442</v>
      </c>
      <c r="C1261" t="s">
        <v>397</v>
      </c>
      <c r="D1261" t="s">
        <v>398</v>
      </c>
      <c r="E1261">
        <v>180631</v>
      </c>
      <c r="F1261">
        <v>0</v>
      </c>
      <c r="G1261" t="s">
        <v>310</v>
      </c>
      <c r="H1261" t="s">
        <v>311</v>
      </c>
      <c r="I1261">
        <v>2019</v>
      </c>
      <c r="J1261" t="s">
        <v>312</v>
      </c>
      <c r="K1261">
        <v>1738.1030835383001</v>
      </c>
    </row>
    <row r="1262" spans="1:11">
      <c r="A1262" t="s">
        <v>307</v>
      </c>
      <c r="B1262">
        <v>450</v>
      </c>
      <c r="C1262" t="s">
        <v>513</v>
      </c>
      <c r="D1262" t="s">
        <v>514</v>
      </c>
      <c r="E1262">
        <v>180631</v>
      </c>
      <c r="F1262">
        <v>0</v>
      </c>
      <c r="G1262" t="s">
        <v>310</v>
      </c>
      <c r="H1262" t="s">
        <v>311</v>
      </c>
      <c r="I1262">
        <v>2019</v>
      </c>
      <c r="J1262" t="s">
        <v>312</v>
      </c>
      <c r="K1262">
        <v>28.902473000000001</v>
      </c>
    </row>
    <row r="1263" spans="1:11">
      <c r="A1263" t="s">
        <v>307</v>
      </c>
      <c r="B1263">
        <v>458</v>
      </c>
      <c r="C1263" t="s">
        <v>401</v>
      </c>
      <c r="D1263" t="s">
        <v>402</v>
      </c>
      <c r="E1263">
        <v>180631</v>
      </c>
      <c r="F1263">
        <v>0</v>
      </c>
      <c r="G1263" t="s">
        <v>310</v>
      </c>
      <c r="H1263" t="s">
        <v>311</v>
      </c>
      <c r="I1263">
        <v>2019</v>
      </c>
      <c r="J1263" t="s">
        <v>312</v>
      </c>
      <c r="K1263">
        <v>46615.2896341866</v>
      </c>
    </row>
    <row r="1264" spans="1:11">
      <c r="A1264" t="s">
        <v>307</v>
      </c>
      <c r="B1264">
        <v>470</v>
      </c>
      <c r="C1264" t="s">
        <v>403</v>
      </c>
      <c r="D1264" t="s">
        <v>404</v>
      </c>
      <c r="E1264">
        <v>180631</v>
      </c>
      <c r="F1264">
        <v>0</v>
      </c>
      <c r="G1264" t="s">
        <v>310</v>
      </c>
      <c r="H1264" t="s">
        <v>311</v>
      </c>
      <c r="I1264">
        <v>2019</v>
      </c>
      <c r="J1264" t="s">
        <v>312</v>
      </c>
      <c r="K1264">
        <v>615.63430135119995</v>
      </c>
    </row>
    <row r="1265" spans="1:11">
      <c r="A1265" t="s">
        <v>307</v>
      </c>
      <c r="B1265">
        <v>480</v>
      </c>
      <c r="C1265" t="s">
        <v>467</v>
      </c>
      <c r="D1265" t="s">
        <v>468</v>
      </c>
      <c r="E1265">
        <v>180631</v>
      </c>
      <c r="F1265">
        <v>0</v>
      </c>
      <c r="G1265" t="s">
        <v>310</v>
      </c>
      <c r="H1265" t="s">
        <v>311</v>
      </c>
      <c r="I1265">
        <v>2019</v>
      </c>
      <c r="J1265" t="s">
        <v>312</v>
      </c>
      <c r="K1265">
        <v>52.791325716999999</v>
      </c>
    </row>
    <row r="1266" spans="1:11">
      <c r="A1266" t="s">
        <v>307</v>
      </c>
      <c r="B1266">
        <v>490</v>
      </c>
      <c r="C1266" t="s">
        <v>515</v>
      </c>
      <c r="D1266" t="s">
        <v>516</v>
      </c>
      <c r="E1266">
        <v>180631</v>
      </c>
      <c r="F1266">
        <v>0</v>
      </c>
      <c r="G1266" t="s">
        <v>310</v>
      </c>
      <c r="H1266" t="s">
        <v>311</v>
      </c>
      <c r="I1266">
        <v>2019</v>
      </c>
      <c r="J1266" t="s">
        <v>312</v>
      </c>
      <c r="K1266">
        <v>2103.5645599999998</v>
      </c>
    </row>
    <row r="1267" spans="1:11">
      <c r="A1267" t="s">
        <v>307</v>
      </c>
      <c r="B1267">
        <v>496</v>
      </c>
      <c r="C1267" t="s">
        <v>557</v>
      </c>
      <c r="D1267" t="s">
        <v>558</v>
      </c>
      <c r="E1267">
        <v>180631</v>
      </c>
      <c r="F1267">
        <v>0</v>
      </c>
      <c r="G1267" t="s">
        <v>310</v>
      </c>
      <c r="H1267" t="s">
        <v>311</v>
      </c>
      <c r="I1267">
        <v>2019</v>
      </c>
      <c r="J1267" t="s">
        <v>312</v>
      </c>
      <c r="K1267">
        <v>0.30046</v>
      </c>
    </row>
    <row r="1268" spans="1:11">
      <c r="A1268" t="s">
        <v>307</v>
      </c>
      <c r="B1268">
        <v>499</v>
      </c>
      <c r="C1268" t="s">
        <v>409</v>
      </c>
      <c r="D1268" t="s">
        <v>410</v>
      </c>
      <c r="E1268">
        <v>180631</v>
      </c>
      <c r="F1268">
        <v>0</v>
      </c>
      <c r="G1268" t="s">
        <v>310</v>
      </c>
      <c r="H1268" t="s">
        <v>311</v>
      </c>
      <c r="I1268">
        <v>2019</v>
      </c>
      <c r="J1268" t="s">
        <v>312</v>
      </c>
      <c r="K1268">
        <v>8.9348951324560009</v>
      </c>
    </row>
    <row r="1269" spans="1:11">
      <c r="A1269" t="s">
        <v>307</v>
      </c>
      <c r="B1269">
        <v>504</v>
      </c>
      <c r="C1269" t="s">
        <v>517</v>
      </c>
      <c r="D1269" t="s">
        <v>518</v>
      </c>
      <c r="E1269">
        <v>180631</v>
      </c>
      <c r="F1269">
        <v>0</v>
      </c>
      <c r="G1269" t="s">
        <v>310</v>
      </c>
      <c r="H1269" t="s">
        <v>311</v>
      </c>
      <c r="I1269">
        <v>2019</v>
      </c>
      <c r="J1269" t="s">
        <v>312</v>
      </c>
      <c r="K1269">
        <v>457.41248283070001</v>
      </c>
    </row>
    <row r="1270" spans="1:11">
      <c r="A1270" t="s">
        <v>307</v>
      </c>
      <c r="B1270">
        <v>508</v>
      </c>
      <c r="C1270" t="s">
        <v>559</v>
      </c>
      <c r="D1270" t="s">
        <v>560</v>
      </c>
      <c r="E1270">
        <v>180631</v>
      </c>
      <c r="F1270">
        <v>0</v>
      </c>
      <c r="G1270" t="s">
        <v>310</v>
      </c>
      <c r="H1270" t="s">
        <v>311</v>
      </c>
      <c r="I1270">
        <v>2019</v>
      </c>
      <c r="J1270" t="s">
        <v>312</v>
      </c>
      <c r="K1270">
        <v>7.7857900000000004</v>
      </c>
    </row>
    <row r="1271" spans="1:11">
      <c r="A1271" t="s">
        <v>307</v>
      </c>
      <c r="B1271">
        <v>512</v>
      </c>
      <c r="C1271" t="s">
        <v>519</v>
      </c>
      <c r="D1271" t="s">
        <v>520</v>
      </c>
      <c r="E1271">
        <v>180631</v>
      </c>
      <c r="F1271">
        <v>0</v>
      </c>
      <c r="G1271" t="s">
        <v>310</v>
      </c>
      <c r="H1271" t="s">
        <v>311</v>
      </c>
      <c r="I1271">
        <v>2019</v>
      </c>
      <c r="J1271" t="s">
        <v>312</v>
      </c>
      <c r="K1271">
        <v>13912.583923</v>
      </c>
    </row>
    <row r="1272" spans="1:11">
      <c r="A1272" t="s">
        <v>307</v>
      </c>
      <c r="B1272">
        <v>516</v>
      </c>
      <c r="C1272" t="s">
        <v>411</v>
      </c>
      <c r="D1272" t="s">
        <v>412</v>
      </c>
      <c r="E1272">
        <v>180631</v>
      </c>
      <c r="F1272">
        <v>0</v>
      </c>
      <c r="G1272" t="s">
        <v>310</v>
      </c>
      <c r="H1272" t="s">
        <v>311</v>
      </c>
      <c r="I1272">
        <v>2019</v>
      </c>
      <c r="J1272" t="s">
        <v>312</v>
      </c>
      <c r="K1272">
        <v>21.113541000000001</v>
      </c>
    </row>
    <row r="1273" spans="1:11">
      <c r="A1273" t="s">
        <v>307</v>
      </c>
      <c r="B1273">
        <v>528</v>
      </c>
      <c r="C1273" t="s">
        <v>413</v>
      </c>
      <c r="D1273" t="s">
        <v>414</v>
      </c>
      <c r="E1273">
        <v>180631</v>
      </c>
      <c r="F1273">
        <v>0</v>
      </c>
      <c r="G1273" t="s">
        <v>310</v>
      </c>
      <c r="H1273" t="s">
        <v>311</v>
      </c>
      <c r="I1273">
        <v>2019</v>
      </c>
      <c r="J1273" t="s">
        <v>312</v>
      </c>
      <c r="K1273">
        <v>833569.82506733399</v>
      </c>
    </row>
    <row r="1274" spans="1:11">
      <c r="A1274" t="s">
        <v>307</v>
      </c>
      <c r="B1274">
        <v>554</v>
      </c>
      <c r="C1274" t="s">
        <v>415</v>
      </c>
      <c r="D1274" t="s">
        <v>416</v>
      </c>
      <c r="E1274">
        <v>180631</v>
      </c>
      <c r="F1274">
        <v>0</v>
      </c>
      <c r="G1274" t="s">
        <v>310</v>
      </c>
      <c r="H1274" t="s">
        <v>311</v>
      </c>
      <c r="I1274">
        <v>2019</v>
      </c>
      <c r="J1274" t="s">
        <v>312</v>
      </c>
      <c r="K1274">
        <v>7235.0712919999996</v>
      </c>
    </row>
    <row r="1275" spans="1:11">
      <c r="A1275" t="s">
        <v>307</v>
      </c>
      <c r="B1275">
        <v>558</v>
      </c>
      <c r="C1275" t="s">
        <v>521</v>
      </c>
      <c r="D1275" t="s">
        <v>522</v>
      </c>
      <c r="E1275">
        <v>180631</v>
      </c>
      <c r="F1275">
        <v>0</v>
      </c>
      <c r="G1275" t="s">
        <v>310</v>
      </c>
      <c r="H1275" t="s">
        <v>311</v>
      </c>
      <c r="I1275">
        <v>2019</v>
      </c>
      <c r="J1275" t="s">
        <v>312</v>
      </c>
      <c r="K1275">
        <v>3.3411200000000001</v>
      </c>
    </row>
    <row r="1276" spans="1:11">
      <c r="A1276" t="s">
        <v>307</v>
      </c>
      <c r="B1276">
        <v>579</v>
      </c>
      <c r="C1276" t="s">
        <v>417</v>
      </c>
      <c r="D1276" t="s">
        <v>418</v>
      </c>
      <c r="E1276">
        <v>180631</v>
      </c>
      <c r="F1276">
        <v>0</v>
      </c>
      <c r="G1276" t="s">
        <v>310</v>
      </c>
      <c r="H1276" t="s">
        <v>311</v>
      </c>
      <c r="I1276">
        <v>2019</v>
      </c>
      <c r="J1276" t="s">
        <v>312</v>
      </c>
      <c r="K1276">
        <v>2863.7701521803101</v>
      </c>
    </row>
    <row r="1277" spans="1:11">
      <c r="A1277" t="s">
        <v>307</v>
      </c>
      <c r="B1277">
        <v>591</v>
      </c>
      <c r="C1277" t="s">
        <v>421</v>
      </c>
      <c r="D1277" t="s">
        <v>422</v>
      </c>
      <c r="E1277">
        <v>180631</v>
      </c>
      <c r="F1277">
        <v>0</v>
      </c>
      <c r="G1277" t="s">
        <v>310</v>
      </c>
      <c r="H1277" t="s">
        <v>311</v>
      </c>
      <c r="I1277">
        <v>2019</v>
      </c>
      <c r="J1277" t="s">
        <v>312</v>
      </c>
      <c r="K1277">
        <v>4207.3019999999997</v>
      </c>
    </row>
    <row r="1278" spans="1:11">
      <c r="A1278" t="s">
        <v>307</v>
      </c>
      <c r="B1278">
        <v>598</v>
      </c>
      <c r="C1278" t="s">
        <v>585</v>
      </c>
      <c r="D1278" t="s">
        <v>586</v>
      </c>
      <c r="E1278">
        <v>180631</v>
      </c>
      <c r="F1278">
        <v>0</v>
      </c>
      <c r="G1278" t="s">
        <v>310</v>
      </c>
      <c r="H1278" t="s">
        <v>311</v>
      </c>
      <c r="I1278">
        <v>2019</v>
      </c>
      <c r="J1278" t="s">
        <v>312</v>
      </c>
      <c r="K1278">
        <v>6.9132639999999999</v>
      </c>
    </row>
    <row r="1279" spans="1:11">
      <c r="A1279" t="s">
        <v>307</v>
      </c>
      <c r="B1279">
        <v>600</v>
      </c>
      <c r="C1279" t="s">
        <v>423</v>
      </c>
      <c r="D1279" t="s">
        <v>424</v>
      </c>
      <c r="E1279">
        <v>180631</v>
      </c>
      <c r="F1279">
        <v>0</v>
      </c>
      <c r="G1279" t="s">
        <v>310</v>
      </c>
      <c r="H1279" t="s">
        <v>311</v>
      </c>
      <c r="I1279">
        <v>2019</v>
      </c>
      <c r="J1279" t="s">
        <v>312</v>
      </c>
      <c r="K1279">
        <v>3.0529999999999999</v>
      </c>
    </row>
    <row r="1280" spans="1:11">
      <c r="A1280" t="s">
        <v>307</v>
      </c>
      <c r="B1280">
        <v>604</v>
      </c>
      <c r="C1280" t="s">
        <v>523</v>
      </c>
      <c r="D1280" t="s">
        <v>524</v>
      </c>
      <c r="E1280">
        <v>180631</v>
      </c>
      <c r="F1280">
        <v>0</v>
      </c>
      <c r="G1280" t="s">
        <v>310</v>
      </c>
      <c r="H1280" t="s">
        <v>311</v>
      </c>
      <c r="I1280">
        <v>2019</v>
      </c>
      <c r="J1280" t="s">
        <v>312</v>
      </c>
      <c r="K1280">
        <v>967.92606999999998</v>
      </c>
    </row>
    <row r="1281" spans="1:11">
      <c r="A1281" t="s">
        <v>307</v>
      </c>
      <c r="B1281">
        <v>608</v>
      </c>
      <c r="C1281" t="s">
        <v>425</v>
      </c>
      <c r="D1281" t="s">
        <v>426</v>
      </c>
      <c r="E1281">
        <v>180631</v>
      </c>
      <c r="F1281">
        <v>0</v>
      </c>
      <c r="G1281" t="s">
        <v>310</v>
      </c>
      <c r="H1281" t="s">
        <v>311</v>
      </c>
      <c r="I1281">
        <v>2019</v>
      </c>
      <c r="J1281" t="s">
        <v>312</v>
      </c>
      <c r="K1281">
        <v>279.99900000000002</v>
      </c>
    </row>
    <row r="1282" spans="1:11">
      <c r="A1282" t="s">
        <v>307</v>
      </c>
      <c r="B1282">
        <v>616</v>
      </c>
      <c r="C1282" t="s">
        <v>427</v>
      </c>
      <c r="D1282" t="s">
        <v>428</v>
      </c>
      <c r="E1282">
        <v>180631</v>
      </c>
      <c r="F1282">
        <v>0</v>
      </c>
      <c r="G1282" t="s">
        <v>310</v>
      </c>
      <c r="H1282" t="s">
        <v>311</v>
      </c>
      <c r="I1282">
        <v>2019</v>
      </c>
      <c r="J1282" t="s">
        <v>312</v>
      </c>
      <c r="K1282">
        <v>196750.07199999999</v>
      </c>
    </row>
    <row r="1283" spans="1:11">
      <c r="A1283" t="s">
        <v>307</v>
      </c>
      <c r="B1283">
        <v>620</v>
      </c>
      <c r="C1283" t="s">
        <v>429</v>
      </c>
      <c r="D1283" t="s">
        <v>430</v>
      </c>
      <c r="E1283">
        <v>180631</v>
      </c>
      <c r="F1283">
        <v>0</v>
      </c>
      <c r="G1283" t="s">
        <v>310</v>
      </c>
      <c r="H1283" t="s">
        <v>311</v>
      </c>
      <c r="I1283">
        <v>2019</v>
      </c>
      <c r="J1283" t="s">
        <v>312</v>
      </c>
      <c r="K1283">
        <v>3464.1758545064999</v>
      </c>
    </row>
    <row r="1284" spans="1:11">
      <c r="A1284" t="s">
        <v>307</v>
      </c>
      <c r="B1284">
        <v>642</v>
      </c>
      <c r="C1284" t="s">
        <v>431</v>
      </c>
      <c r="D1284" t="s">
        <v>432</v>
      </c>
      <c r="E1284">
        <v>180631</v>
      </c>
      <c r="F1284">
        <v>0</v>
      </c>
      <c r="G1284" t="s">
        <v>310</v>
      </c>
      <c r="H1284" t="s">
        <v>311</v>
      </c>
      <c r="I1284">
        <v>2019</v>
      </c>
      <c r="J1284" t="s">
        <v>312</v>
      </c>
      <c r="K1284">
        <v>26528.150460000001</v>
      </c>
    </row>
    <row r="1285" spans="1:11">
      <c r="A1285" t="s">
        <v>307</v>
      </c>
      <c r="B1285">
        <v>643</v>
      </c>
      <c r="C1285" t="s">
        <v>575</v>
      </c>
      <c r="D1285" t="s">
        <v>576</v>
      </c>
      <c r="E1285">
        <v>180631</v>
      </c>
      <c r="F1285">
        <v>0</v>
      </c>
      <c r="G1285" t="s">
        <v>310</v>
      </c>
      <c r="H1285" t="s">
        <v>311</v>
      </c>
      <c r="I1285">
        <v>2019</v>
      </c>
      <c r="J1285" t="s">
        <v>312</v>
      </c>
      <c r="K1285">
        <v>158216.13388000001</v>
      </c>
    </row>
    <row r="1286" spans="1:11">
      <c r="A1286" t="s">
        <v>307</v>
      </c>
      <c r="B1286">
        <v>686</v>
      </c>
      <c r="C1286" t="s">
        <v>529</v>
      </c>
      <c r="D1286" t="s">
        <v>530</v>
      </c>
      <c r="E1286">
        <v>180631</v>
      </c>
      <c r="F1286">
        <v>0</v>
      </c>
      <c r="G1286" t="s">
        <v>310</v>
      </c>
      <c r="H1286" t="s">
        <v>311</v>
      </c>
      <c r="I1286">
        <v>2019</v>
      </c>
      <c r="J1286" t="s">
        <v>312</v>
      </c>
      <c r="K1286">
        <v>92.048484000000002</v>
      </c>
    </row>
    <row r="1287" spans="1:11">
      <c r="A1287" t="s">
        <v>307</v>
      </c>
      <c r="B1287">
        <v>688</v>
      </c>
      <c r="C1287" t="s">
        <v>531</v>
      </c>
      <c r="D1287" t="s">
        <v>532</v>
      </c>
      <c r="E1287">
        <v>180631</v>
      </c>
      <c r="F1287">
        <v>0</v>
      </c>
      <c r="G1287" t="s">
        <v>310</v>
      </c>
      <c r="H1287" t="s">
        <v>311</v>
      </c>
      <c r="I1287">
        <v>2019</v>
      </c>
      <c r="J1287" t="s">
        <v>312</v>
      </c>
      <c r="K1287">
        <v>15236.319</v>
      </c>
    </row>
    <row r="1288" spans="1:11">
      <c r="A1288" t="s">
        <v>307</v>
      </c>
      <c r="B1288">
        <v>699</v>
      </c>
      <c r="C1288" t="s">
        <v>433</v>
      </c>
      <c r="D1288" t="s">
        <v>434</v>
      </c>
      <c r="E1288">
        <v>180631</v>
      </c>
      <c r="F1288">
        <v>0</v>
      </c>
      <c r="G1288" t="s">
        <v>310</v>
      </c>
      <c r="H1288" t="s">
        <v>311</v>
      </c>
      <c r="I1288">
        <v>2019</v>
      </c>
      <c r="J1288" t="s">
        <v>312</v>
      </c>
      <c r="K1288">
        <v>4783.59493272702</v>
      </c>
    </row>
    <row r="1289" spans="1:11">
      <c r="A1289" t="s">
        <v>307</v>
      </c>
      <c r="B1289">
        <v>702</v>
      </c>
      <c r="C1289" t="s">
        <v>533</v>
      </c>
      <c r="D1289" t="s">
        <v>534</v>
      </c>
      <c r="E1289">
        <v>180631</v>
      </c>
      <c r="F1289">
        <v>0</v>
      </c>
      <c r="G1289" t="s">
        <v>310</v>
      </c>
      <c r="H1289" t="s">
        <v>311</v>
      </c>
      <c r="I1289">
        <v>2019</v>
      </c>
      <c r="J1289" t="s">
        <v>312</v>
      </c>
      <c r="K1289">
        <v>48555.934090987401</v>
      </c>
    </row>
    <row r="1290" spans="1:11">
      <c r="A1290" t="s">
        <v>307</v>
      </c>
      <c r="B1290">
        <v>703</v>
      </c>
      <c r="C1290" t="s">
        <v>435</v>
      </c>
      <c r="D1290" t="s">
        <v>436</v>
      </c>
      <c r="E1290">
        <v>180631</v>
      </c>
      <c r="F1290">
        <v>0</v>
      </c>
      <c r="G1290" t="s">
        <v>310</v>
      </c>
      <c r="H1290" t="s">
        <v>311</v>
      </c>
      <c r="I1290">
        <v>2019</v>
      </c>
      <c r="J1290" t="s">
        <v>312</v>
      </c>
      <c r="K1290">
        <v>25413.198616999998</v>
      </c>
    </row>
    <row r="1291" spans="1:11">
      <c r="A1291" t="s">
        <v>307</v>
      </c>
      <c r="B1291">
        <v>704</v>
      </c>
      <c r="C1291" t="s">
        <v>535</v>
      </c>
      <c r="D1291" t="s">
        <v>536</v>
      </c>
      <c r="E1291">
        <v>180631</v>
      </c>
      <c r="F1291">
        <v>0</v>
      </c>
      <c r="G1291" t="s">
        <v>310</v>
      </c>
      <c r="H1291" t="s">
        <v>311</v>
      </c>
      <c r="I1291">
        <v>2019</v>
      </c>
      <c r="J1291" t="s">
        <v>312</v>
      </c>
      <c r="K1291">
        <v>144.47845000000001</v>
      </c>
    </row>
    <row r="1292" spans="1:11">
      <c r="A1292" t="s">
        <v>307</v>
      </c>
      <c r="B1292">
        <v>705</v>
      </c>
      <c r="C1292" t="s">
        <v>437</v>
      </c>
      <c r="D1292" t="s">
        <v>438</v>
      </c>
      <c r="E1292">
        <v>180631</v>
      </c>
      <c r="F1292">
        <v>0</v>
      </c>
      <c r="G1292" t="s">
        <v>310</v>
      </c>
      <c r="H1292" t="s">
        <v>311</v>
      </c>
      <c r="I1292">
        <v>2019</v>
      </c>
      <c r="J1292" t="s">
        <v>312</v>
      </c>
      <c r="K1292">
        <v>3317.7421399999998</v>
      </c>
    </row>
    <row r="1293" spans="1:11">
      <c r="A1293" t="s">
        <v>307</v>
      </c>
      <c r="B1293">
        <v>710</v>
      </c>
      <c r="C1293" t="s">
        <v>439</v>
      </c>
      <c r="D1293" t="s">
        <v>440</v>
      </c>
      <c r="E1293">
        <v>180631</v>
      </c>
      <c r="F1293">
        <v>0</v>
      </c>
      <c r="G1293" t="s">
        <v>310</v>
      </c>
      <c r="H1293" t="s">
        <v>311</v>
      </c>
      <c r="I1293">
        <v>2019</v>
      </c>
      <c r="J1293" t="s">
        <v>312</v>
      </c>
      <c r="K1293">
        <v>15542.1296695902</v>
      </c>
    </row>
    <row r="1294" spans="1:11">
      <c r="A1294" t="s">
        <v>307</v>
      </c>
      <c r="B1294">
        <v>716</v>
      </c>
      <c r="C1294" t="s">
        <v>471</v>
      </c>
      <c r="D1294" t="s">
        <v>472</v>
      </c>
      <c r="E1294">
        <v>180631</v>
      </c>
      <c r="F1294">
        <v>0</v>
      </c>
      <c r="G1294" t="s">
        <v>310</v>
      </c>
      <c r="H1294" t="s">
        <v>311</v>
      </c>
      <c r="I1294">
        <v>2019</v>
      </c>
      <c r="J1294" t="s">
        <v>312</v>
      </c>
      <c r="K1294">
        <v>23.338539999999998</v>
      </c>
    </row>
    <row r="1295" spans="1:11">
      <c r="A1295" t="s">
        <v>307</v>
      </c>
      <c r="B1295">
        <v>724</v>
      </c>
      <c r="C1295" t="s">
        <v>441</v>
      </c>
      <c r="D1295" t="s">
        <v>442</v>
      </c>
      <c r="E1295">
        <v>180631</v>
      </c>
      <c r="F1295">
        <v>0</v>
      </c>
      <c r="G1295" t="s">
        <v>310</v>
      </c>
      <c r="H1295" t="s">
        <v>311</v>
      </c>
      <c r="I1295">
        <v>2019</v>
      </c>
      <c r="J1295" t="s">
        <v>312</v>
      </c>
      <c r="K1295">
        <v>80867.841050999996</v>
      </c>
    </row>
    <row r="1296" spans="1:11">
      <c r="A1296" t="s">
        <v>307</v>
      </c>
      <c r="B1296">
        <v>748</v>
      </c>
      <c r="C1296" t="s">
        <v>537</v>
      </c>
      <c r="D1296" t="s">
        <v>538</v>
      </c>
      <c r="E1296">
        <v>180631</v>
      </c>
      <c r="F1296">
        <v>0</v>
      </c>
      <c r="G1296" t="s">
        <v>310</v>
      </c>
      <c r="H1296" t="s">
        <v>311</v>
      </c>
      <c r="I1296">
        <v>2019</v>
      </c>
      <c r="J1296" t="s">
        <v>312</v>
      </c>
      <c r="K1296">
        <v>2511.3360200000002</v>
      </c>
    </row>
    <row r="1297" spans="1:11">
      <c r="A1297" t="s">
        <v>307</v>
      </c>
      <c r="B1297">
        <v>752</v>
      </c>
      <c r="C1297" t="s">
        <v>443</v>
      </c>
      <c r="D1297" t="s">
        <v>444</v>
      </c>
      <c r="E1297">
        <v>180631</v>
      </c>
      <c r="F1297">
        <v>0</v>
      </c>
      <c r="G1297" t="s">
        <v>310</v>
      </c>
      <c r="H1297" t="s">
        <v>311</v>
      </c>
      <c r="I1297">
        <v>2019</v>
      </c>
      <c r="J1297" t="s">
        <v>312</v>
      </c>
      <c r="K1297">
        <v>90929.825428199998</v>
      </c>
    </row>
    <row r="1298" spans="1:11">
      <c r="A1298" t="s">
        <v>307</v>
      </c>
      <c r="B1298">
        <v>757</v>
      </c>
      <c r="C1298" t="s">
        <v>445</v>
      </c>
      <c r="D1298" t="s">
        <v>446</v>
      </c>
      <c r="E1298">
        <v>180631</v>
      </c>
      <c r="F1298">
        <v>0</v>
      </c>
      <c r="G1298" t="s">
        <v>310</v>
      </c>
      <c r="H1298" t="s">
        <v>311</v>
      </c>
      <c r="I1298">
        <v>2019</v>
      </c>
      <c r="J1298" t="s">
        <v>312</v>
      </c>
      <c r="K1298">
        <v>42604.786073142597</v>
      </c>
    </row>
    <row r="1299" spans="1:11">
      <c r="A1299" t="s">
        <v>307</v>
      </c>
      <c r="B1299">
        <v>764</v>
      </c>
      <c r="C1299" t="s">
        <v>447</v>
      </c>
      <c r="D1299" t="s">
        <v>448</v>
      </c>
      <c r="E1299">
        <v>180631</v>
      </c>
      <c r="F1299">
        <v>0</v>
      </c>
      <c r="G1299" t="s">
        <v>310</v>
      </c>
      <c r="H1299" t="s">
        <v>311</v>
      </c>
      <c r="I1299">
        <v>2019</v>
      </c>
      <c r="J1299" t="s">
        <v>312</v>
      </c>
      <c r="K1299">
        <v>28150.599515999998</v>
      </c>
    </row>
    <row r="1300" spans="1:11">
      <c r="A1300" t="s">
        <v>307</v>
      </c>
      <c r="B1300">
        <v>768</v>
      </c>
      <c r="C1300" t="s">
        <v>449</v>
      </c>
      <c r="D1300" t="s">
        <v>450</v>
      </c>
      <c r="E1300">
        <v>180631</v>
      </c>
      <c r="F1300">
        <v>0</v>
      </c>
      <c r="G1300" t="s">
        <v>310</v>
      </c>
      <c r="H1300" t="s">
        <v>311</v>
      </c>
      <c r="I1300">
        <v>2019</v>
      </c>
      <c r="J1300" t="s">
        <v>312</v>
      </c>
      <c r="K1300">
        <v>19.605202999999999</v>
      </c>
    </row>
    <row r="1301" spans="1:11">
      <c r="A1301" t="s">
        <v>307</v>
      </c>
      <c r="B1301">
        <v>784</v>
      </c>
      <c r="C1301" t="s">
        <v>539</v>
      </c>
      <c r="D1301" t="s">
        <v>540</v>
      </c>
      <c r="E1301">
        <v>180631</v>
      </c>
      <c r="F1301">
        <v>0</v>
      </c>
      <c r="G1301" t="s">
        <v>310</v>
      </c>
      <c r="H1301" t="s">
        <v>311</v>
      </c>
      <c r="I1301">
        <v>2019</v>
      </c>
      <c r="J1301" t="s">
        <v>312</v>
      </c>
      <c r="K1301">
        <v>67429.077851010501</v>
      </c>
    </row>
    <row r="1302" spans="1:11">
      <c r="A1302" t="s">
        <v>307</v>
      </c>
      <c r="B1302">
        <v>788</v>
      </c>
      <c r="C1302" t="s">
        <v>541</v>
      </c>
      <c r="D1302" t="s">
        <v>542</v>
      </c>
      <c r="E1302">
        <v>180631</v>
      </c>
      <c r="F1302">
        <v>0</v>
      </c>
      <c r="G1302" t="s">
        <v>310</v>
      </c>
      <c r="H1302" t="s">
        <v>311</v>
      </c>
      <c r="I1302">
        <v>2019</v>
      </c>
      <c r="J1302" t="s">
        <v>312</v>
      </c>
      <c r="K1302">
        <v>8636.1531388064795</v>
      </c>
    </row>
    <row r="1303" spans="1:11">
      <c r="A1303" t="s">
        <v>307</v>
      </c>
      <c r="B1303">
        <v>792</v>
      </c>
      <c r="C1303" t="s">
        <v>451</v>
      </c>
      <c r="D1303" t="s">
        <v>452</v>
      </c>
      <c r="E1303">
        <v>180631</v>
      </c>
      <c r="F1303">
        <v>0</v>
      </c>
      <c r="G1303" t="s">
        <v>310</v>
      </c>
      <c r="H1303" t="s">
        <v>311</v>
      </c>
      <c r="I1303">
        <v>2019</v>
      </c>
      <c r="J1303" t="s">
        <v>312</v>
      </c>
      <c r="K1303">
        <v>104904.53</v>
      </c>
    </row>
    <row r="1304" spans="1:11">
      <c r="A1304" t="s">
        <v>307</v>
      </c>
      <c r="B1304">
        <v>800</v>
      </c>
      <c r="C1304" t="s">
        <v>543</v>
      </c>
      <c r="D1304" t="s">
        <v>544</v>
      </c>
      <c r="E1304">
        <v>180631</v>
      </c>
      <c r="F1304">
        <v>0</v>
      </c>
      <c r="G1304" t="s">
        <v>310</v>
      </c>
      <c r="H1304" t="s">
        <v>311</v>
      </c>
      <c r="I1304">
        <v>2019</v>
      </c>
      <c r="J1304" t="s">
        <v>312</v>
      </c>
      <c r="K1304">
        <v>22.29458</v>
      </c>
    </row>
    <row r="1305" spans="1:11">
      <c r="A1305" t="s">
        <v>307</v>
      </c>
      <c r="B1305">
        <v>807</v>
      </c>
      <c r="C1305" t="s">
        <v>455</v>
      </c>
      <c r="D1305" t="s">
        <v>456</v>
      </c>
      <c r="E1305">
        <v>180631</v>
      </c>
      <c r="F1305">
        <v>0</v>
      </c>
      <c r="G1305" t="s">
        <v>310</v>
      </c>
      <c r="H1305" t="s">
        <v>311</v>
      </c>
      <c r="I1305">
        <v>2019</v>
      </c>
      <c r="J1305" t="s">
        <v>312</v>
      </c>
      <c r="K1305">
        <v>1912.3705</v>
      </c>
    </row>
    <row r="1306" spans="1:11">
      <c r="A1306" t="s">
        <v>307</v>
      </c>
      <c r="B1306">
        <v>826</v>
      </c>
      <c r="C1306" t="s">
        <v>459</v>
      </c>
      <c r="D1306" t="s">
        <v>460</v>
      </c>
      <c r="E1306">
        <v>180631</v>
      </c>
      <c r="F1306">
        <v>0</v>
      </c>
      <c r="G1306" t="s">
        <v>310</v>
      </c>
      <c r="H1306" t="s">
        <v>311</v>
      </c>
      <c r="I1306">
        <v>2019</v>
      </c>
      <c r="J1306" t="s">
        <v>312</v>
      </c>
      <c r="K1306">
        <v>134689.01612382499</v>
      </c>
    </row>
    <row r="1307" spans="1:11">
      <c r="A1307" t="s">
        <v>307</v>
      </c>
      <c r="B1307">
        <v>834</v>
      </c>
      <c r="C1307" t="s">
        <v>581</v>
      </c>
      <c r="D1307" t="s">
        <v>582</v>
      </c>
      <c r="E1307">
        <v>180631</v>
      </c>
      <c r="F1307">
        <v>0</v>
      </c>
      <c r="G1307" t="s">
        <v>310</v>
      </c>
      <c r="H1307" t="s">
        <v>311</v>
      </c>
      <c r="I1307">
        <v>2019</v>
      </c>
      <c r="J1307" t="s">
        <v>312</v>
      </c>
      <c r="K1307">
        <v>24.746739999999999</v>
      </c>
    </row>
    <row r="1308" spans="1:11">
      <c r="A1308" t="s">
        <v>307</v>
      </c>
      <c r="B1308">
        <v>842</v>
      </c>
      <c r="C1308" t="s">
        <v>461</v>
      </c>
      <c r="D1308" t="s">
        <v>462</v>
      </c>
      <c r="E1308">
        <v>180631</v>
      </c>
      <c r="F1308">
        <v>0</v>
      </c>
      <c r="G1308" t="s">
        <v>310</v>
      </c>
      <c r="H1308" t="s">
        <v>311</v>
      </c>
      <c r="I1308">
        <v>2019</v>
      </c>
      <c r="J1308" t="s">
        <v>312</v>
      </c>
      <c r="K1308">
        <v>148973.978</v>
      </c>
    </row>
    <row r="1309" spans="1:11">
      <c r="A1309" t="s">
        <v>307</v>
      </c>
      <c r="B1309">
        <v>858</v>
      </c>
      <c r="C1309" t="s">
        <v>545</v>
      </c>
      <c r="D1309" t="s">
        <v>546</v>
      </c>
      <c r="E1309">
        <v>180631</v>
      </c>
      <c r="F1309">
        <v>0</v>
      </c>
      <c r="G1309" t="s">
        <v>310</v>
      </c>
      <c r="H1309" t="s">
        <v>311</v>
      </c>
      <c r="I1309">
        <v>2019</v>
      </c>
      <c r="J1309" t="s">
        <v>312</v>
      </c>
      <c r="K1309">
        <v>0.35499999999999998</v>
      </c>
    </row>
    <row r="1310" spans="1:11">
      <c r="A1310" t="s">
        <v>307</v>
      </c>
      <c r="B1310">
        <v>860</v>
      </c>
      <c r="C1310" t="s">
        <v>463</v>
      </c>
      <c r="D1310" t="s">
        <v>464</v>
      </c>
      <c r="E1310">
        <v>180631</v>
      </c>
      <c r="F1310">
        <v>0</v>
      </c>
      <c r="G1310" t="s">
        <v>310</v>
      </c>
      <c r="H1310" t="s">
        <v>311</v>
      </c>
      <c r="I1310">
        <v>2019</v>
      </c>
      <c r="J1310" t="s">
        <v>312</v>
      </c>
      <c r="K1310">
        <v>185.35996</v>
      </c>
    </row>
    <row r="1311" spans="1:11">
      <c r="A1311" t="s">
        <v>587</v>
      </c>
      <c r="B1311">
        <v>31</v>
      </c>
      <c r="C1311" t="s">
        <v>313</v>
      </c>
      <c r="D1311" t="s">
        <v>314</v>
      </c>
      <c r="E1311">
        <v>180632</v>
      </c>
      <c r="F1311">
        <v>0</v>
      </c>
      <c r="G1311" t="s">
        <v>310</v>
      </c>
      <c r="H1311" t="s">
        <v>311</v>
      </c>
      <c r="I1311">
        <v>2018</v>
      </c>
      <c r="J1311" t="s">
        <v>312</v>
      </c>
      <c r="K1311">
        <v>34.438769999999998</v>
      </c>
    </row>
    <row r="1312" spans="1:11">
      <c r="A1312" t="s">
        <v>587</v>
      </c>
      <c r="B1312">
        <v>32</v>
      </c>
      <c r="C1312" t="s">
        <v>315</v>
      </c>
      <c r="D1312" t="s">
        <v>316</v>
      </c>
      <c r="E1312">
        <v>180632</v>
      </c>
      <c r="F1312">
        <v>0</v>
      </c>
      <c r="G1312" t="s">
        <v>310</v>
      </c>
      <c r="H1312" t="s">
        <v>311</v>
      </c>
      <c r="I1312">
        <v>2018</v>
      </c>
      <c r="J1312" t="s">
        <v>312</v>
      </c>
      <c r="K1312">
        <v>5816.1317499999996</v>
      </c>
    </row>
    <row r="1313" spans="1:11">
      <c r="A1313" t="s">
        <v>587</v>
      </c>
      <c r="B1313">
        <v>36</v>
      </c>
      <c r="C1313" t="s">
        <v>317</v>
      </c>
      <c r="D1313" t="s">
        <v>318</v>
      </c>
      <c r="E1313">
        <v>180632</v>
      </c>
      <c r="F1313">
        <v>0</v>
      </c>
      <c r="G1313" t="s">
        <v>310</v>
      </c>
      <c r="H1313" t="s">
        <v>311</v>
      </c>
      <c r="I1313">
        <v>2018</v>
      </c>
      <c r="J1313" t="s">
        <v>312</v>
      </c>
      <c r="K1313">
        <v>22310.924737802001</v>
      </c>
    </row>
    <row r="1314" spans="1:11">
      <c r="A1314" t="s">
        <v>587</v>
      </c>
      <c r="B1314">
        <v>40</v>
      </c>
      <c r="C1314" t="s">
        <v>319</v>
      </c>
      <c r="D1314" t="s">
        <v>320</v>
      </c>
      <c r="E1314">
        <v>180632</v>
      </c>
      <c r="F1314">
        <v>0</v>
      </c>
      <c r="G1314" t="s">
        <v>310</v>
      </c>
      <c r="H1314" t="s">
        <v>311</v>
      </c>
      <c r="I1314">
        <v>2018</v>
      </c>
      <c r="J1314" t="s">
        <v>312</v>
      </c>
      <c r="K1314">
        <v>142205.97185760399</v>
      </c>
    </row>
    <row r="1315" spans="1:11">
      <c r="A1315" t="s">
        <v>587</v>
      </c>
      <c r="B1315">
        <v>44</v>
      </c>
      <c r="C1315" t="s">
        <v>601</v>
      </c>
      <c r="D1315" t="s">
        <v>602</v>
      </c>
      <c r="E1315">
        <v>180632</v>
      </c>
      <c r="F1315">
        <v>0</v>
      </c>
      <c r="G1315" t="s">
        <v>310</v>
      </c>
      <c r="H1315" t="s">
        <v>311</v>
      </c>
      <c r="I1315">
        <v>2018</v>
      </c>
      <c r="J1315" t="s">
        <v>312</v>
      </c>
      <c r="K1315">
        <v>10.35998</v>
      </c>
    </row>
    <row r="1316" spans="1:11">
      <c r="A1316" t="s">
        <v>587</v>
      </c>
      <c r="B1316">
        <v>48</v>
      </c>
      <c r="C1316" t="s">
        <v>477</v>
      </c>
      <c r="D1316" t="s">
        <v>478</v>
      </c>
      <c r="E1316">
        <v>180632</v>
      </c>
      <c r="F1316">
        <v>0</v>
      </c>
      <c r="G1316" t="s">
        <v>310</v>
      </c>
      <c r="H1316" t="s">
        <v>311</v>
      </c>
      <c r="I1316">
        <v>2018</v>
      </c>
      <c r="J1316" t="s">
        <v>312</v>
      </c>
      <c r="K1316">
        <v>59.231283470000001</v>
      </c>
    </row>
    <row r="1317" spans="1:11">
      <c r="A1317" t="s">
        <v>587</v>
      </c>
      <c r="B1317">
        <v>51</v>
      </c>
      <c r="C1317" t="s">
        <v>321</v>
      </c>
      <c r="D1317" t="s">
        <v>322</v>
      </c>
      <c r="E1317">
        <v>180632</v>
      </c>
      <c r="F1317">
        <v>0</v>
      </c>
      <c r="G1317" t="s">
        <v>310</v>
      </c>
      <c r="H1317" t="s">
        <v>311</v>
      </c>
      <c r="I1317">
        <v>2018</v>
      </c>
      <c r="J1317" t="s">
        <v>312</v>
      </c>
      <c r="K1317">
        <v>290.45594</v>
      </c>
    </row>
    <row r="1318" spans="1:11">
      <c r="A1318" t="s">
        <v>587</v>
      </c>
      <c r="B1318">
        <v>56</v>
      </c>
      <c r="C1318" t="s">
        <v>325</v>
      </c>
      <c r="D1318" t="s">
        <v>326</v>
      </c>
      <c r="E1318">
        <v>180632</v>
      </c>
      <c r="F1318">
        <v>0</v>
      </c>
      <c r="G1318" t="s">
        <v>310</v>
      </c>
      <c r="H1318" t="s">
        <v>311</v>
      </c>
      <c r="I1318">
        <v>2018</v>
      </c>
      <c r="J1318" t="s">
        <v>312</v>
      </c>
      <c r="K1318">
        <v>271521.01678823499</v>
      </c>
    </row>
    <row r="1319" spans="1:11">
      <c r="A1319" t="s">
        <v>587</v>
      </c>
      <c r="B1319">
        <v>60</v>
      </c>
      <c r="C1319" t="s">
        <v>603</v>
      </c>
      <c r="D1319" t="s">
        <v>604</v>
      </c>
      <c r="E1319">
        <v>180632</v>
      </c>
      <c r="F1319">
        <v>0</v>
      </c>
      <c r="G1319" t="s">
        <v>310</v>
      </c>
      <c r="H1319" t="s">
        <v>311</v>
      </c>
      <c r="I1319">
        <v>2018</v>
      </c>
      <c r="J1319" t="s">
        <v>312</v>
      </c>
      <c r="K1319">
        <v>0.53081999999999996</v>
      </c>
    </row>
    <row r="1320" spans="1:11">
      <c r="A1320" t="s">
        <v>587</v>
      </c>
      <c r="B1320">
        <v>68</v>
      </c>
      <c r="C1320" t="s">
        <v>327</v>
      </c>
      <c r="D1320" t="s">
        <v>328</v>
      </c>
      <c r="E1320">
        <v>180632</v>
      </c>
      <c r="F1320">
        <v>0</v>
      </c>
      <c r="G1320" t="s">
        <v>310</v>
      </c>
      <c r="H1320" t="s">
        <v>311</v>
      </c>
      <c r="I1320">
        <v>2018</v>
      </c>
      <c r="J1320" t="s">
        <v>312</v>
      </c>
      <c r="K1320">
        <v>74.494780000000006</v>
      </c>
    </row>
    <row r="1321" spans="1:11">
      <c r="A1321" t="s">
        <v>587</v>
      </c>
      <c r="B1321">
        <v>70</v>
      </c>
      <c r="C1321" t="s">
        <v>329</v>
      </c>
      <c r="D1321" t="s">
        <v>330</v>
      </c>
      <c r="E1321">
        <v>180632</v>
      </c>
      <c r="F1321">
        <v>0</v>
      </c>
      <c r="G1321" t="s">
        <v>310</v>
      </c>
      <c r="H1321" t="s">
        <v>311</v>
      </c>
      <c r="I1321">
        <v>2018</v>
      </c>
      <c r="J1321" t="s">
        <v>312</v>
      </c>
      <c r="K1321">
        <v>3575.66228</v>
      </c>
    </row>
    <row r="1322" spans="1:11">
      <c r="A1322" t="s">
        <v>587</v>
      </c>
      <c r="B1322">
        <v>72</v>
      </c>
      <c r="C1322" t="s">
        <v>479</v>
      </c>
      <c r="D1322" t="s">
        <v>480</v>
      </c>
      <c r="E1322">
        <v>180632</v>
      </c>
      <c r="F1322">
        <v>0</v>
      </c>
      <c r="G1322" t="s">
        <v>310</v>
      </c>
      <c r="H1322" t="s">
        <v>311</v>
      </c>
      <c r="I1322">
        <v>2018</v>
      </c>
      <c r="J1322" t="s">
        <v>312</v>
      </c>
      <c r="K1322">
        <v>6.4978999999999995E-2</v>
      </c>
    </row>
    <row r="1323" spans="1:11">
      <c r="A1323" t="s">
        <v>587</v>
      </c>
      <c r="B1323">
        <v>76</v>
      </c>
      <c r="C1323" t="s">
        <v>331</v>
      </c>
      <c r="D1323" t="s">
        <v>332</v>
      </c>
      <c r="E1323">
        <v>180632</v>
      </c>
      <c r="F1323">
        <v>0</v>
      </c>
      <c r="G1323" t="s">
        <v>310</v>
      </c>
      <c r="H1323" t="s">
        <v>311</v>
      </c>
      <c r="I1323">
        <v>2018</v>
      </c>
      <c r="J1323" t="s">
        <v>312</v>
      </c>
      <c r="K1323">
        <v>32742.244999999999</v>
      </c>
    </row>
    <row r="1324" spans="1:11">
      <c r="A1324" t="s">
        <v>587</v>
      </c>
      <c r="B1324">
        <v>97</v>
      </c>
      <c r="C1324" t="s">
        <v>333</v>
      </c>
      <c r="D1324" t="s">
        <v>334</v>
      </c>
      <c r="E1324">
        <v>180632</v>
      </c>
      <c r="F1324">
        <v>0</v>
      </c>
      <c r="G1324" t="s">
        <v>310</v>
      </c>
      <c r="H1324" t="s">
        <v>311</v>
      </c>
      <c r="I1324">
        <v>2018</v>
      </c>
      <c r="J1324" t="s">
        <v>312</v>
      </c>
      <c r="K1324">
        <v>738555.92795799999</v>
      </c>
    </row>
    <row r="1325" spans="1:11">
      <c r="A1325" t="s">
        <v>587</v>
      </c>
      <c r="B1325">
        <v>100</v>
      </c>
      <c r="C1325" t="s">
        <v>335</v>
      </c>
      <c r="D1325" t="s">
        <v>336</v>
      </c>
      <c r="E1325">
        <v>180632</v>
      </c>
      <c r="F1325">
        <v>0</v>
      </c>
      <c r="G1325" t="s">
        <v>310</v>
      </c>
      <c r="H1325" t="s">
        <v>311</v>
      </c>
      <c r="I1325">
        <v>2018</v>
      </c>
      <c r="J1325" t="s">
        <v>312</v>
      </c>
      <c r="K1325">
        <v>57226.742969311999</v>
      </c>
    </row>
    <row r="1326" spans="1:11">
      <c r="A1326" t="s">
        <v>587</v>
      </c>
      <c r="B1326">
        <v>104</v>
      </c>
      <c r="C1326" t="s">
        <v>583</v>
      </c>
      <c r="D1326" t="s">
        <v>584</v>
      </c>
      <c r="E1326">
        <v>180632</v>
      </c>
      <c r="F1326">
        <v>0</v>
      </c>
      <c r="G1326" t="s">
        <v>310</v>
      </c>
      <c r="H1326" t="s">
        <v>311</v>
      </c>
      <c r="I1326">
        <v>2018</v>
      </c>
      <c r="J1326" t="s">
        <v>312</v>
      </c>
      <c r="K1326">
        <v>19.28332</v>
      </c>
    </row>
    <row r="1327" spans="1:11">
      <c r="A1327" t="s">
        <v>587</v>
      </c>
      <c r="B1327">
        <v>112</v>
      </c>
      <c r="C1327" t="s">
        <v>569</v>
      </c>
      <c r="D1327" t="s">
        <v>570</v>
      </c>
      <c r="E1327">
        <v>180632</v>
      </c>
      <c r="F1327">
        <v>0</v>
      </c>
      <c r="G1327" t="s">
        <v>310</v>
      </c>
      <c r="H1327" t="s">
        <v>311</v>
      </c>
      <c r="I1327">
        <v>2018</v>
      </c>
      <c r="J1327" t="s">
        <v>312</v>
      </c>
      <c r="K1327">
        <v>13772.7</v>
      </c>
    </row>
    <row r="1328" spans="1:11">
      <c r="A1328" t="s">
        <v>587</v>
      </c>
      <c r="B1328">
        <v>120</v>
      </c>
      <c r="C1328" t="s">
        <v>571</v>
      </c>
      <c r="D1328" t="s">
        <v>572</v>
      </c>
      <c r="E1328">
        <v>180632</v>
      </c>
      <c r="F1328">
        <v>0</v>
      </c>
      <c r="G1328" t="s">
        <v>310</v>
      </c>
      <c r="H1328" t="s">
        <v>311</v>
      </c>
      <c r="I1328">
        <v>2018</v>
      </c>
      <c r="J1328" t="s">
        <v>312</v>
      </c>
      <c r="K1328">
        <v>1641.0666099255</v>
      </c>
    </row>
    <row r="1329" spans="1:11">
      <c r="A1329" t="s">
        <v>587</v>
      </c>
      <c r="B1329">
        <v>124</v>
      </c>
      <c r="C1329" t="s">
        <v>337</v>
      </c>
      <c r="D1329" t="s">
        <v>338</v>
      </c>
      <c r="E1329">
        <v>180632</v>
      </c>
      <c r="F1329">
        <v>0</v>
      </c>
      <c r="G1329" t="s">
        <v>310</v>
      </c>
      <c r="H1329" t="s">
        <v>311</v>
      </c>
      <c r="I1329">
        <v>2018</v>
      </c>
      <c r="J1329" t="s">
        <v>312</v>
      </c>
      <c r="K1329">
        <v>183052.23178121899</v>
      </c>
    </row>
    <row r="1330" spans="1:11">
      <c r="A1330" t="s">
        <v>587</v>
      </c>
      <c r="B1330">
        <v>152</v>
      </c>
      <c r="C1330" t="s">
        <v>341</v>
      </c>
      <c r="D1330" t="s">
        <v>342</v>
      </c>
      <c r="E1330">
        <v>180632</v>
      </c>
      <c r="F1330">
        <v>0</v>
      </c>
      <c r="G1330" t="s">
        <v>310</v>
      </c>
      <c r="H1330" t="s">
        <v>311</v>
      </c>
      <c r="I1330">
        <v>2018</v>
      </c>
      <c r="J1330" t="s">
        <v>312</v>
      </c>
      <c r="K1330">
        <v>3554.09232219561</v>
      </c>
    </row>
    <row r="1331" spans="1:11">
      <c r="A1331" t="s">
        <v>587</v>
      </c>
      <c r="B1331">
        <v>156</v>
      </c>
      <c r="C1331" t="s">
        <v>343</v>
      </c>
      <c r="D1331" t="s">
        <v>344</v>
      </c>
      <c r="E1331">
        <v>180632</v>
      </c>
      <c r="F1331">
        <v>0</v>
      </c>
      <c r="G1331" t="s">
        <v>310</v>
      </c>
      <c r="H1331" t="s">
        <v>311</v>
      </c>
      <c r="I1331">
        <v>2018</v>
      </c>
      <c r="J1331" t="s">
        <v>312</v>
      </c>
      <c r="K1331">
        <v>37097.495000000003</v>
      </c>
    </row>
    <row r="1332" spans="1:11">
      <c r="A1332" t="s">
        <v>587</v>
      </c>
      <c r="B1332">
        <v>170</v>
      </c>
      <c r="C1332" t="s">
        <v>487</v>
      </c>
      <c r="D1332" t="s">
        <v>488</v>
      </c>
      <c r="E1332">
        <v>180632</v>
      </c>
      <c r="F1332">
        <v>0</v>
      </c>
      <c r="G1332" t="s">
        <v>310</v>
      </c>
      <c r="H1332" t="s">
        <v>311</v>
      </c>
      <c r="I1332">
        <v>2018</v>
      </c>
      <c r="J1332" t="s">
        <v>312</v>
      </c>
      <c r="K1332">
        <v>16410.60353</v>
      </c>
    </row>
    <row r="1333" spans="1:11">
      <c r="A1333" t="s">
        <v>587</v>
      </c>
      <c r="B1333">
        <v>178</v>
      </c>
      <c r="C1333" t="s">
        <v>551</v>
      </c>
      <c r="D1333" t="s">
        <v>552</v>
      </c>
      <c r="E1333">
        <v>180632</v>
      </c>
      <c r="F1333">
        <v>0</v>
      </c>
      <c r="G1333" t="s">
        <v>310</v>
      </c>
      <c r="H1333" t="s">
        <v>311</v>
      </c>
      <c r="I1333">
        <v>2018</v>
      </c>
      <c r="J1333" t="s">
        <v>312</v>
      </c>
      <c r="K1333">
        <v>21.492331638469999</v>
      </c>
    </row>
    <row r="1334" spans="1:11">
      <c r="A1334" t="s">
        <v>587</v>
      </c>
      <c r="B1334">
        <v>188</v>
      </c>
      <c r="C1334" t="s">
        <v>489</v>
      </c>
      <c r="D1334" t="s">
        <v>490</v>
      </c>
      <c r="E1334">
        <v>180632</v>
      </c>
      <c r="F1334">
        <v>0</v>
      </c>
      <c r="G1334" t="s">
        <v>310</v>
      </c>
      <c r="H1334" t="s">
        <v>311</v>
      </c>
      <c r="I1334">
        <v>2018</v>
      </c>
      <c r="J1334" t="s">
        <v>312</v>
      </c>
      <c r="K1334">
        <v>1399.0675799999999</v>
      </c>
    </row>
    <row r="1335" spans="1:11">
      <c r="A1335" t="s">
        <v>587</v>
      </c>
      <c r="B1335">
        <v>191</v>
      </c>
      <c r="C1335" t="s">
        <v>345</v>
      </c>
      <c r="D1335" t="s">
        <v>346</v>
      </c>
      <c r="E1335">
        <v>180632</v>
      </c>
      <c r="F1335">
        <v>0</v>
      </c>
      <c r="G1335" t="s">
        <v>310</v>
      </c>
      <c r="H1335" t="s">
        <v>311</v>
      </c>
      <c r="I1335">
        <v>2018</v>
      </c>
      <c r="J1335" t="s">
        <v>312</v>
      </c>
      <c r="K1335">
        <v>65120.565999999999</v>
      </c>
    </row>
    <row r="1336" spans="1:11">
      <c r="A1336" t="s">
        <v>587</v>
      </c>
      <c r="B1336">
        <v>196</v>
      </c>
      <c r="C1336" t="s">
        <v>347</v>
      </c>
      <c r="D1336" t="s">
        <v>348</v>
      </c>
      <c r="E1336">
        <v>180632</v>
      </c>
      <c r="F1336">
        <v>0</v>
      </c>
      <c r="G1336" t="s">
        <v>310</v>
      </c>
      <c r="H1336" t="s">
        <v>311</v>
      </c>
      <c r="I1336">
        <v>2018</v>
      </c>
      <c r="J1336" t="s">
        <v>312</v>
      </c>
      <c r="K1336">
        <v>200.00046499999999</v>
      </c>
    </row>
    <row r="1337" spans="1:11">
      <c r="A1337" t="s">
        <v>587</v>
      </c>
      <c r="B1337">
        <v>203</v>
      </c>
      <c r="C1337" t="s">
        <v>349</v>
      </c>
      <c r="D1337" t="s">
        <v>350</v>
      </c>
      <c r="E1337">
        <v>180632</v>
      </c>
      <c r="F1337">
        <v>0</v>
      </c>
      <c r="G1337" t="s">
        <v>310</v>
      </c>
      <c r="H1337" t="s">
        <v>311</v>
      </c>
      <c r="I1337">
        <v>2018</v>
      </c>
      <c r="J1337" t="s">
        <v>312</v>
      </c>
      <c r="K1337">
        <v>45307.362999999998</v>
      </c>
    </row>
    <row r="1338" spans="1:11">
      <c r="A1338" t="s">
        <v>587</v>
      </c>
      <c r="B1338">
        <v>204</v>
      </c>
      <c r="C1338" t="s">
        <v>553</v>
      </c>
      <c r="D1338" t="s">
        <v>554</v>
      </c>
      <c r="E1338">
        <v>180632</v>
      </c>
      <c r="F1338">
        <v>0</v>
      </c>
      <c r="G1338" t="s">
        <v>310</v>
      </c>
      <c r="H1338" t="s">
        <v>311</v>
      </c>
      <c r="I1338">
        <v>2018</v>
      </c>
      <c r="J1338" t="s">
        <v>312</v>
      </c>
      <c r="K1338">
        <v>22.081689000000001</v>
      </c>
    </row>
    <row r="1339" spans="1:11">
      <c r="A1339" t="s">
        <v>587</v>
      </c>
      <c r="B1339">
        <v>208</v>
      </c>
      <c r="C1339" t="s">
        <v>351</v>
      </c>
      <c r="D1339" t="s">
        <v>352</v>
      </c>
      <c r="E1339">
        <v>180632</v>
      </c>
      <c r="F1339">
        <v>0</v>
      </c>
      <c r="G1339" t="s">
        <v>310</v>
      </c>
      <c r="H1339" t="s">
        <v>311</v>
      </c>
      <c r="I1339">
        <v>2018</v>
      </c>
      <c r="J1339" t="s">
        <v>312</v>
      </c>
      <c r="K1339">
        <v>20010.494131826399</v>
      </c>
    </row>
    <row r="1340" spans="1:11">
      <c r="A1340" t="s">
        <v>587</v>
      </c>
      <c r="B1340">
        <v>214</v>
      </c>
      <c r="C1340" t="s">
        <v>353</v>
      </c>
      <c r="D1340" t="s">
        <v>354</v>
      </c>
      <c r="E1340">
        <v>180632</v>
      </c>
      <c r="F1340">
        <v>0</v>
      </c>
      <c r="G1340" t="s">
        <v>310</v>
      </c>
      <c r="H1340" t="s">
        <v>311</v>
      </c>
      <c r="I1340">
        <v>2018</v>
      </c>
      <c r="J1340" t="s">
        <v>312</v>
      </c>
      <c r="K1340">
        <v>1945.9211700000001</v>
      </c>
    </row>
    <row r="1341" spans="1:11">
      <c r="A1341" t="s">
        <v>587</v>
      </c>
      <c r="B1341">
        <v>218</v>
      </c>
      <c r="C1341" t="s">
        <v>355</v>
      </c>
      <c r="D1341" t="s">
        <v>356</v>
      </c>
      <c r="E1341">
        <v>180632</v>
      </c>
      <c r="F1341">
        <v>0</v>
      </c>
      <c r="G1341" t="s">
        <v>310</v>
      </c>
      <c r="H1341" t="s">
        <v>311</v>
      </c>
      <c r="I1341">
        <v>2018</v>
      </c>
      <c r="J1341" t="s">
        <v>312</v>
      </c>
      <c r="K1341">
        <v>1630.0019299999999</v>
      </c>
    </row>
    <row r="1342" spans="1:11">
      <c r="A1342" t="s">
        <v>587</v>
      </c>
      <c r="B1342">
        <v>222</v>
      </c>
      <c r="C1342" t="s">
        <v>357</v>
      </c>
      <c r="D1342" t="s">
        <v>358</v>
      </c>
      <c r="E1342">
        <v>180632</v>
      </c>
      <c r="F1342">
        <v>0</v>
      </c>
      <c r="G1342" t="s">
        <v>310</v>
      </c>
      <c r="H1342" t="s">
        <v>311</v>
      </c>
      <c r="I1342">
        <v>2018</v>
      </c>
      <c r="J1342" t="s">
        <v>312</v>
      </c>
      <c r="K1342">
        <v>1665.20334</v>
      </c>
    </row>
    <row r="1343" spans="1:11">
      <c r="A1343" t="s">
        <v>587</v>
      </c>
      <c r="B1343">
        <v>233</v>
      </c>
      <c r="C1343" t="s">
        <v>359</v>
      </c>
      <c r="D1343" t="s">
        <v>360</v>
      </c>
      <c r="E1343">
        <v>180632</v>
      </c>
      <c r="F1343">
        <v>0</v>
      </c>
      <c r="G1343" t="s">
        <v>310</v>
      </c>
      <c r="H1343" t="s">
        <v>311</v>
      </c>
      <c r="I1343">
        <v>2018</v>
      </c>
      <c r="J1343" t="s">
        <v>312</v>
      </c>
      <c r="K1343">
        <v>5720.8731945610998</v>
      </c>
    </row>
    <row r="1344" spans="1:11">
      <c r="A1344" t="s">
        <v>587</v>
      </c>
      <c r="B1344">
        <v>246</v>
      </c>
      <c r="C1344" t="s">
        <v>361</v>
      </c>
      <c r="D1344" t="s">
        <v>362</v>
      </c>
      <c r="E1344">
        <v>180632</v>
      </c>
      <c r="F1344">
        <v>0</v>
      </c>
      <c r="G1344" t="s">
        <v>310</v>
      </c>
      <c r="H1344" t="s">
        <v>311</v>
      </c>
      <c r="I1344">
        <v>2018</v>
      </c>
      <c r="J1344" t="s">
        <v>312</v>
      </c>
      <c r="K1344">
        <v>13424.506053064601</v>
      </c>
    </row>
    <row r="1345" spans="1:11">
      <c r="A1345" t="s">
        <v>587</v>
      </c>
      <c r="B1345">
        <v>251</v>
      </c>
      <c r="C1345" t="s">
        <v>363</v>
      </c>
      <c r="D1345" t="s">
        <v>364</v>
      </c>
      <c r="E1345">
        <v>180632</v>
      </c>
      <c r="F1345">
        <v>0</v>
      </c>
      <c r="G1345" t="s">
        <v>310</v>
      </c>
      <c r="H1345" t="s">
        <v>311</v>
      </c>
      <c r="I1345">
        <v>2018</v>
      </c>
      <c r="J1345" t="s">
        <v>312</v>
      </c>
      <c r="K1345">
        <v>219650.49341224399</v>
      </c>
    </row>
    <row r="1346" spans="1:11">
      <c r="A1346" t="s">
        <v>587</v>
      </c>
      <c r="B1346">
        <v>268</v>
      </c>
      <c r="C1346" t="s">
        <v>365</v>
      </c>
      <c r="D1346" t="s">
        <v>366</v>
      </c>
      <c r="E1346">
        <v>180632</v>
      </c>
      <c r="F1346">
        <v>0</v>
      </c>
      <c r="G1346" t="s">
        <v>310</v>
      </c>
      <c r="H1346" t="s">
        <v>311</v>
      </c>
      <c r="I1346">
        <v>2018</v>
      </c>
      <c r="J1346" t="s">
        <v>312</v>
      </c>
      <c r="K1346">
        <v>239.19110000000001</v>
      </c>
    </row>
    <row r="1347" spans="1:11">
      <c r="A1347" t="s">
        <v>587</v>
      </c>
      <c r="B1347">
        <v>275</v>
      </c>
      <c r="C1347" t="s">
        <v>588</v>
      </c>
      <c r="D1347" t="s">
        <v>589</v>
      </c>
      <c r="E1347">
        <v>180632</v>
      </c>
      <c r="F1347">
        <v>0</v>
      </c>
      <c r="G1347" t="s">
        <v>310</v>
      </c>
      <c r="H1347" t="s">
        <v>311</v>
      </c>
      <c r="I1347">
        <v>2018</v>
      </c>
      <c r="J1347" t="s">
        <v>312</v>
      </c>
      <c r="K1347">
        <v>550.364412381075</v>
      </c>
    </row>
    <row r="1348" spans="1:11">
      <c r="A1348" t="s">
        <v>587</v>
      </c>
      <c r="B1348">
        <v>276</v>
      </c>
      <c r="C1348" t="s">
        <v>367</v>
      </c>
      <c r="D1348" t="s">
        <v>368</v>
      </c>
      <c r="E1348">
        <v>180632</v>
      </c>
      <c r="F1348">
        <v>0</v>
      </c>
      <c r="G1348" t="s">
        <v>310</v>
      </c>
      <c r="H1348" t="s">
        <v>311</v>
      </c>
      <c r="I1348">
        <v>2018</v>
      </c>
      <c r="J1348" t="s">
        <v>312</v>
      </c>
      <c r="K1348">
        <v>1231354.4244714701</v>
      </c>
    </row>
    <row r="1349" spans="1:11">
      <c r="A1349" t="s">
        <v>587</v>
      </c>
      <c r="B1349">
        <v>288</v>
      </c>
      <c r="C1349" t="s">
        <v>493</v>
      </c>
      <c r="D1349" t="s">
        <v>494</v>
      </c>
      <c r="E1349">
        <v>180632</v>
      </c>
      <c r="F1349">
        <v>0</v>
      </c>
      <c r="G1349" t="s">
        <v>310</v>
      </c>
      <c r="H1349" t="s">
        <v>311</v>
      </c>
      <c r="I1349">
        <v>2018</v>
      </c>
      <c r="J1349" t="s">
        <v>312</v>
      </c>
      <c r="K1349">
        <v>7786.1860116644302</v>
      </c>
    </row>
    <row r="1350" spans="1:11">
      <c r="A1350" t="s">
        <v>587</v>
      </c>
      <c r="B1350">
        <v>300</v>
      </c>
      <c r="C1350" t="s">
        <v>369</v>
      </c>
      <c r="D1350" t="s">
        <v>370</v>
      </c>
      <c r="E1350">
        <v>180632</v>
      </c>
      <c r="F1350">
        <v>0</v>
      </c>
      <c r="G1350" t="s">
        <v>310</v>
      </c>
      <c r="H1350" t="s">
        <v>311</v>
      </c>
      <c r="I1350">
        <v>2018</v>
      </c>
      <c r="J1350" t="s">
        <v>312</v>
      </c>
      <c r="K1350">
        <v>8450.8596328559997</v>
      </c>
    </row>
    <row r="1351" spans="1:11">
      <c r="A1351" t="s">
        <v>587</v>
      </c>
      <c r="B1351">
        <v>320</v>
      </c>
      <c r="C1351" t="s">
        <v>371</v>
      </c>
      <c r="D1351" t="s">
        <v>372</v>
      </c>
      <c r="E1351">
        <v>180632</v>
      </c>
      <c r="F1351">
        <v>0</v>
      </c>
      <c r="G1351" t="s">
        <v>310</v>
      </c>
      <c r="H1351" t="s">
        <v>311</v>
      </c>
      <c r="I1351">
        <v>2018</v>
      </c>
      <c r="J1351" t="s">
        <v>312</v>
      </c>
      <c r="K1351">
        <v>277.47800000000001</v>
      </c>
    </row>
    <row r="1352" spans="1:11">
      <c r="A1352" t="s">
        <v>587</v>
      </c>
      <c r="B1352">
        <v>344</v>
      </c>
      <c r="C1352" t="s">
        <v>375</v>
      </c>
      <c r="D1352" t="s">
        <v>376</v>
      </c>
      <c r="E1352">
        <v>180632</v>
      </c>
      <c r="F1352">
        <v>0</v>
      </c>
      <c r="G1352" t="s">
        <v>310</v>
      </c>
      <c r="H1352" t="s">
        <v>311</v>
      </c>
      <c r="I1352">
        <v>2018</v>
      </c>
      <c r="J1352" t="s">
        <v>312</v>
      </c>
      <c r="K1352">
        <v>8736.1847864400006</v>
      </c>
    </row>
    <row r="1353" spans="1:11">
      <c r="A1353" t="s">
        <v>587</v>
      </c>
      <c r="B1353">
        <v>348</v>
      </c>
      <c r="C1353" t="s">
        <v>377</v>
      </c>
      <c r="D1353" t="s">
        <v>378</v>
      </c>
      <c r="E1353">
        <v>180632</v>
      </c>
      <c r="F1353">
        <v>0</v>
      </c>
      <c r="G1353" t="s">
        <v>310</v>
      </c>
      <c r="H1353" t="s">
        <v>311</v>
      </c>
      <c r="I1353">
        <v>2018</v>
      </c>
      <c r="J1353" t="s">
        <v>312</v>
      </c>
      <c r="K1353">
        <v>19931.454000000002</v>
      </c>
    </row>
    <row r="1354" spans="1:11">
      <c r="A1354" t="s">
        <v>587</v>
      </c>
      <c r="B1354">
        <v>352</v>
      </c>
      <c r="C1354" t="s">
        <v>379</v>
      </c>
      <c r="D1354" t="s">
        <v>380</v>
      </c>
      <c r="E1354">
        <v>180632</v>
      </c>
      <c r="F1354">
        <v>0</v>
      </c>
      <c r="G1354" t="s">
        <v>310</v>
      </c>
      <c r="H1354" t="s">
        <v>311</v>
      </c>
      <c r="I1354">
        <v>2018</v>
      </c>
      <c r="J1354" t="s">
        <v>312</v>
      </c>
      <c r="K1354">
        <v>460.59013219752001</v>
      </c>
    </row>
    <row r="1355" spans="1:11">
      <c r="A1355" t="s">
        <v>587</v>
      </c>
      <c r="B1355">
        <v>360</v>
      </c>
      <c r="C1355" t="s">
        <v>497</v>
      </c>
      <c r="D1355" t="s">
        <v>498</v>
      </c>
      <c r="E1355">
        <v>180632</v>
      </c>
      <c r="F1355">
        <v>0</v>
      </c>
      <c r="G1355" t="s">
        <v>310</v>
      </c>
      <c r="H1355" t="s">
        <v>311</v>
      </c>
      <c r="I1355">
        <v>2018</v>
      </c>
      <c r="J1355" t="s">
        <v>312</v>
      </c>
      <c r="K1355">
        <v>10574.087229999999</v>
      </c>
    </row>
    <row r="1356" spans="1:11">
      <c r="A1356" t="s">
        <v>587</v>
      </c>
      <c r="B1356">
        <v>364</v>
      </c>
      <c r="C1356" t="s">
        <v>563</v>
      </c>
      <c r="D1356" t="s">
        <v>564</v>
      </c>
      <c r="E1356">
        <v>180632</v>
      </c>
      <c r="F1356">
        <v>0</v>
      </c>
      <c r="G1356" t="s">
        <v>310</v>
      </c>
      <c r="H1356" t="s">
        <v>311</v>
      </c>
      <c r="I1356">
        <v>2018</v>
      </c>
      <c r="J1356" t="s">
        <v>312</v>
      </c>
      <c r="K1356">
        <v>19.361999999999998</v>
      </c>
    </row>
    <row r="1357" spans="1:11">
      <c r="A1357" t="s">
        <v>587</v>
      </c>
      <c r="B1357">
        <v>372</v>
      </c>
      <c r="C1357" t="s">
        <v>381</v>
      </c>
      <c r="D1357" t="s">
        <v>382</v>
      </c>
      <c r="E1357">
        <v>180632</v>
      </c>
      <c r="F1357">
        <v>0</v>
      </c>
      <c r="G1357" t="s">
        <v>310</v>
      </c>
      <c r="H1357" t="s">
        <v>311</v>
      </c>
      <c r="I1357">
        <v>2018</v>
      </c>
      <c r="J1357" t="s">
        <v>312</v>
      </c>
      <c r="K1357">
        <v>126777.91552248001</v>
      </c>
    </row>
    <row r="1358" spans="1:11">
      <c r="A1358" t="s">
        <v>587</v>
      </c>
      <c r="B1358">
        <v>376</v>
      </c>
      <c r="C1358" t="s">
        <v>383</v>
      </c>
      <c r="D1358" t="s">
        <v>384</v>
      </c>
      <c r="E1358">
        <v>180632</v>
      </c>
      <c r="F1358">
        <v>0</v>
      </c>
      <c r="G1358" t="s">
        <v>310</v>
      </c>
      <c r="H1358" t="s">
        <v>311</v>
      </c>
      <c r="I1358">
        <v>2018</v>
      </c>
      <c r="J1358" t="s">
        <v>312</v>
      </c>
      <c r="K1358">
        <v>2690</v>
      </c>
    </row>
    <row r="1359" spans="1:11">
      <c r="A1359" t="s">
        <v>587</v>
      </c>
      <c r="B1359">
        <v>380</v>
      </c>
      <c r="C1359" t="s">
        <v>385</v>
      </c>
      <c r="D1359" t="s">
        <v>386</v>
      </c>
      <c r="E1359">
        <v>180632</v>
      </c>
      <c r="F1359">
        <v>0</v>
      </c>
      <c r="G1359" t="s">
        <v>310</v>
      </c>
      <c r="H1359" t="s">
        <v>311</v>
      </c>
      <c r="I1359">
        <v>2018</v>
      </c>
      <c r="J1359" t="s">
        <v>312</v>
      </c>
      <c r="K1359">
        <v>84827.303457000002</v>
      </c>
    </row>
    <row r="1360" spans="1:11">
      <c r="A1360" t="s">
        <v>587</v>
      </c>
      <c r="B1360">
        <v>384</v>
      </c>
      <c r="C1360" t="s">
        <v>499</v>
      </c>
      <c r="D1360" t="s">
        <v>500</v>
      </c>
      <c r="E1360">
        <v>180632</v>
      </c>
      <c r="F1360">
        <v>0</v>
      </c>
      <c r="G1360" t="s">
        <v>310</v>
      </c>
      <c r="H1360" t="s">
        <v>311</v>
      </c>
      <c r="I1360">
        <v>2018</v>
      </c>
      <c r="J1360" t="s">
        <v>312</v>
      </c>
      <c r="K1360">
        <v>9.3269458849499998</v>
      </c>
    </row>
    <row r="1361" spans="1:11">
      <c r="A1361" t="s">
        <v>587</v>
      </c>
      <c r="B1361">
        <v>388</v>
      </c>
      <c r="C1361" t="s">
        <v>501</v>
      </c>
      <c r="D1361" t="s">
        <v>502</v>
      </c>
      <c r="E1361">
        <v>180632</v>
      </c>
      <c r="F1361">
        <v>0</v>
      </c>
      <c r="G1361" t="s">
        <v>310</v>
      </c>
      <c r="H1361" t="s">
        <v>311</v>
      </c>
      <c r="I1361">
        <v>2018</v>
      </c>
      <c r="J1361" t="s">
        <v>312</v>
      </c>
      <c r="K1361">
        <v>18.97044</v>
      </c>
    </row>
    <row r="1362" spans="1:11">
      <c r="A1362" t="s">
        <v>587</v>
      </c>
      <c r="B1362">
        <v>392</v>
      </c>
      <c r="C1362" t="s">
        <v>387</v>
      </c>
      <c r="D1362" t="s">
        <v>388</v>
      </c>
      <c r="E1362">
        <v>180632</v>
      </c>
      <c r="F1362">
        <v>0</v>
      </c>
      <c r="G1362" t="s">
        <v>310</v>
      </c>
      <c r="H1362" t="s">
        <v>311</v>
      </c>
      <c r="I1362">
        <v>2018</v>
      </c>
      <c r="J1362" t="s">
        <v>312</v>
      </c>
      <c r="K1362">
        <v>44441.879900970001</v>
      </c>
    </row>
    <row r="1363" spans="1:11">
      <c r="A1363" t="s">
        <v>587</v>
      </c>
      <c r="B1363">
        <v>398</v>
      </c>
      <c r="C1363" t="s">
        <v>503</v>
      </c>
      <c r="D1363" t="s">
        <v>504</v>
      </c>
      <c r="E1363">
        <v>180632</v>
      </c>
      <c r="F1363">
        <v>0</v>
      </c>
      <c r="G1363" t="s">
        <v>310</v>
      </c>
      <c r="H1363" t="s">
        <v>311</v>
      </c>
      <c r="I1363">
        <v>2018</v>
      </c>
      <c r="J1363" t="s">
        <v>312</v>
      </c>
      <c r="K1363">
        <v>9234.3256899999997</v>
      </c>
    </row>
    <row r="1364" spans="1:11">
      <c r="A1364" t="s">
        <v>587</v>
      </c>
      <c r="B1364">
        <v>400</v>
      </c>
      <c r="C1364" t="s">
        <v>505</v>
      </c>
      <c r="D1364" t="s">
        <v>506</v>
      </c>
      <c r="E1364">
        <v>180632</v>
      </c>
      <c r="F1364">
        <v>0</v>
      </c>
      <c r="G1364" t="s">
        <v>310</v>
      </c>
      <c r="H1364" t="s">
        <v>311</v>
      </c>
      <c r="I1364">
        <v>2018</v>
      </c>
      <c r="J1364" t="s">
        <v>312</v>
      </c>
      <c r="K1364">
        <v>391.51557517600003</v>
      </c>
    </row>
    <row r="1365" spans="1:11">
      <c r="A1365" t="s">
        <v>587</v>
      </c>
      <c r="B1365">
        <v>404</v>
      </c>
      <c r="C1365" t="s">
        <v>507</v>
      </c>
      <c r="D1365" t="s">
        <v>508</v>
      </c>
      <c r="E1365">
        <v>180632</v>
      </c>
      <c r="F1365">
        <v>0</v>
      </c>
      <c r="G1365" t="s">
        <v>310</v>
      </c>
      <c r="H1365" t="s">
        <v>311</v>
      </c>
      <c r="I1365">
        <v>2018</v>
      </c>
      <c r="J1365" t="s">
        <v>312</v>
      </c>
      <c r="K1365">
        <v>423.49701002214198</v>
      </c>
    </row>
    <row r="1366" spans="1:11">
      <c r="A1366" t="s">
        <v>587</v>
      </c>
      <c r="B1366">
        <v>410</v>
      </c>
      <c r="C1366" t="s">
        <v>389</v>
      </c>
      <c r="D1366" t="s">
        <v>390</v>
      </c>
      <c r="E1366">
        <v>180632</v>
      </c>
      <c r="F1366">
        <v>0</v>
      </c>
      <c r="G1366" t="s">
        <v>310</v>
      </c>
      <c r="H1366" t="s">
        <v>311</v>
      </c>
      <c r="I1366">
        <v>2018</v>
      </c>
      <c r="J1366" t="s">
        <v>312</v>
      </c>
      <c r="K1366">
        <v>5423.7169999999996</v>
      </c>
    </row>
    <row r="1367" spans="1:11">
      <c r="A1367" t="s">
        <v>587</v>
      </c>
      <c r="B1367">
        <v>414</v>
      </c>
      <c r="C1367" t="s">
        <v>509</v>
      </c>
      <c r="D1367" t="s">
        <v>510</v>
      </c>
      <c r="E1367">
        <v>180632</v>
      </c>
      <c r="F1367">
        <v>0</v>
      </c>
      <c r="G1367" t="s">
        <v>310</v>
      </c>
      <c r="H1367" t="s">
        <v>311</v>
      </c>
      <c r="I1367">
        <v>2018</v>
      </c>
      <c r="J1367" t="s">
        <v>312</v>
      </c>
      <c r="K1367">
        <v>61.988</v>
      </c>
    </row>
    <row r="1368" spans="1:11">
      <c r="A1368" t="s">
        <v>587</v>
      </c>
      <c r="B1368">
        <v>417</v>
      </c>
      <c r="C1368" t="s">
        <v>391</v>
      </c>
      <c r="D1368" t="s">
        <v>392</v>
      </c>
      <c r="E1368">
        <v>180632</v>
      </c>
      <c r="F1368">
        <v>0</v>
      </c>
      <c r="G1368" t="s">
        <v>310</v>
      </c>
      <c r="H1368" t="s">
        <v>311</v>
      </c>
      <c r="I1368">
        <v>2018</v>
      </c>
      <c r="J1368" t="s">
        <v>312</v>
      </c>
      <c r="K1368">
        <v>0.25600000000000001</v>
      </c>
    </row>
    <row r="1369" spans="1:11">
      <c r="A1369" t="s">
        <v>587</v>
      </c>
      <c r="B1369">
        <v>422</v>
      </c>
      <c r="C1369" t="s">
        <v>511</v>
      </c>
      <c r="D1369" t="s">
        <v>512</v>
      </c>
      <c r="E1369">
        <v>180632</v>
      </c>
      <c r="F1369">
        <v>0</v>
      </c>
      <c r="G1369" t="s">
        <v>310</v>
      </c>
      <c r="H1369" t="s">
        <v>311</v>
      </c>
      <c r="I1369">
        <v>2018</v>
      </c>
      <c r="J1369" t="s">
        <v>312</v>
      </c>
      <c r="K1369">
        <v>180.99038602723999</v>
      </c>
    </row>
    <row r="1370" spans="1:11">
      <c r="A1370" t="s">
        <v>587</v>
      </c>
      <c r="B1370">
        <v>426</v>
      </c>
      <c r="C1370" t="s">
        <v>573</v>
      </c>
      <c r="D1370" t="s">
        <v>574</v>
      </c>
      <c r="E1370">
        <v>180632</v>
      </c>
      <c r="F1370">
        <v>0</v>
      </c>
      <c r="G1370" t="s">
        <v>310</v>
      </c>
      <c r="H1370" t="s">
        <v>311</v>
      </c>
      <c r="I1370">
        <v>2018</v>
      </c>
      <c r="J1370" t="s">
        <v>312</v>
      </c>
      <c r="K1370">
        <v>3.7781680000000002E-3</v>
      </c>
    </row>
    <row r="1371" spans="1:11">
      <c r="A1371" t="s">
        <v>587</v>
      </c>
      <c r="B1371">
        <v>428</v>
      </c>
      <c r="C1371" t="s">
        <v>393</v>
      </c>
      <c r="D1371" t="s">
        <v>394</v>
      </c>
      <c r="E1371">
        <v>180632</v>
      </c>
      <c r="F1371">
        <v>0</v>
      </c>
      <c r="G1371" t="s">
        <v>310</v>
      </c>
      <c r="H1371" t="s">
        <v>311</v>
      </c>
      <c r="I1371">
        <v>2018</v>
      </c>
      <c r="J1371" t="s">
        <v>312</v>
      </c>
      <c r="K1371">
        <v>4924.7328850000004</v>
      </c>
    </row>
    <row r="1372" spans="1:11">
      <c r="A1372" t="s">
        <v>587</v>
      </c>
      <c r="B1372">
        <v>440</v>
      </c>
      <c r="C1372" t="s">
        <v>395</v>
      </c>
      <c r="D1372" t="s">
        <v>396</v>
      </c>
      <c r="E1372">
        <v>180632</v>
      </c>
      <c r="F1372">
        <v>0</v>
      </c>
      <c r="G1372" t="s">
        <v>310</v>
      </c>
      <c r="H1372" t="s">
        <v>311</v>
      </c>
      <c r="I1372">
        <v>2018</v>
      </c>
      <c r="J1372" t="s">
        <v>312</v>
      </c>
      <c r="K1372">
        <v>24881.848000000002</v>
      </c>
    </row>
    <row r="1373" spans="1:11">
      <c r="A1373" t="s">
        <v>587</v>
      </c>
      <c r="B1373">
        <v>442</v>
      </c>
      <c r="C1373" t="s">
        <v>397</v>
      </c>
      <c r="D1373" t="s">
        <v>398</v>
      </c>
      <c r="E1373">
        <v>180632</v>
      </c>
      <c r="F1373">
        <v>0</v>
      </c>
      <c r="G1373" t="s">
        <v>310</v>
      </c>
      <c r="H1373" t="s">
        <v>311</v>
      </c>
      <c r="I1373">
        <v>2018</v>
      </c>
      <c r="J1373" t="s">
        <v>312</v>
      </c>
      <c r="K1373">
        <v>207.92124978669801</v>
      </c>
    </row>
    <row r="1374" spans="1:11">
      <c r="A1374" t="s">
        <v>587</v>
      </c>
      <c r="B1374">
        <v>446</v>
      </c>
      <c r="C1374" t="s">
        <v>399</v>
      </c>
      <c r="D1374" t="s">
        <v>400</v>
      </c>
      <c r="E1374">
        <v>180632</v>
      </c>
      <c r="F1374">
        <v>0</v>
      </c>
      <c r="G1374" t="s">
        <v>310</v>
      </c>
      <c r="H1374" t="s">
        <v>311</v>
      </c>
      <c r="I1374">
        <v>2018</v>
      </c>
      <c r="J1374" t="s">
        <v>312</v>
      </c>
      <c r="K1374">
        <v>91.183901007599999</v>
      </c>
    </row>
    <row r="1375" spans="1:11">
      <c r="A1375" t="s">
        <v>587</v>
      </c>
      <c r="B1375">
        <v>450</v>
      </c>
      <c r="C1375" t="s">
        <v>513</v>
      </c>
      <c r="D1375" t="s">
        <v>514</v>
      </c>
      <c r="E1375">
        <v>180632</v>
      </c>
      <c r="F1375">
        <v>0</v>
      </c>
      <c r="G1375" t="s">
        <v>310</v>
      </c>
      <c r="H1375" t="s">
        <v>311</v>
      </c>
      <c r="I1375">
        <v>2018</v>
      </c>
      <c r="J1375" t="s">
        <v>312</v>
      </c>
      <c r="K1375">
        <v>784.33467299999995</v>
      </c>
    </row>
    <row r="1376" spans="1:11">
      <c r="A1376" t="s">
        <v>587</v>
      </c>
      <c r="B1376">
        <v>458</v>
      </c>
      <c r="C1376" t="s">
        <v>401</v>
      </c>
      <c r="D1376" t="s">
        <v>402</v>
      </c>
      <c r="E1376">
        <v>180632</v>
      </c>
      <c r="F1376">
        <v>0</v>
      </c>
      <c r="G1376" t="s">
        <v>310</v>
      </c>
      <c r="H1376" t="s">
        <v>311</v>
      </c>
      <c r="I1376">
        <v>2018</v>
      </c>
      <c r="J1376" t="s">
        <v>312</v>
      </c>
      <c r="K1376">
        <v>63112.5136174945</v>
      </c>
    </row>
    <row r="1377" spans="1:11">
      <c r="A1377" t="s">
        <v>587</v>
      </c>
      <c r="B1377">
        <v>466</v>
      </c>
      <c r="C1377" t="s">
        <v>590</v>
      </c>
      <c r="D1377" t="s">
        <v>591</v>
      </c>
      <c r="E1377">
        <v>180632</v>
      </c>
      <c r="F1377">
        <v>0</v>
      </c>
      <c r="G1377" t="s">
        <v>310</v>
      </c>
      <c r="H1377" t="s">
        <v>311</v>
      </c>
      <c r="I1377">
        <v>2018</v>
      </c>
      <c r="J1377" t="s">
        <v>312</v>
      </c>
      <c r="K1377">
        <v>4.7792300000000001</v>
      </c>
    </row>
    <row r="1378" spans="1:11">
      <c r="A1378" t="s">
        <v>587</v>
      </c>
      <c r="B1378">
        <v>470</v>
      </c>
      <c r="C1378" t="s">
        <v>403</v>
      </c>
      <c r="D1378" t="s">
        <v>404</v>
      </c>
      <c r="E1378">
        <v>180632</v>
      </c>
      <c r="F1378">
        <v>0</v>
      </c>
      <c r="G1378" t="s">
        <v>310</v>
      </c>
      <c r="H1378" t="s">
        <v>311</v>
      </c>
      <c r="I1378">
        <v>2018</v>
      </c>
      <c r="J1378" t="s">
        <v>312</v>
      </c>
      <c r="K1378">
        <v>59.819072807719998</v>
      </c>
    </row>
    <row r="1379" spans="1:11">
      <c r="A1379" t="s">
        <v>587</v>
      </c>
      <c r="B1379">
        <v>484</v>
      </c>
      <c r="C1379" t="s">
        <v>405</v>
      </c>
      <c r="D1379" t="s">
        <v>406</v>
      </c>
      <c r="E1379">
        <v>180632</v>
      </c>
      <c r="F1379">
        <v>0</v>
      </c>
      <c r="G1379" t="s">
        <v>310</v>
      </c>
      <c r="H1379" t="s">
        <v>311</v>
      </c>
      <c r="I1379">
        <v>2018</v>
      </c>
      <c r="J1379" t="s">
        <v>312</v>
      </c>
      <c r="K1379">
        <v>126222.19899999999</v>
      </c>
    </row>
    <row r="1380" spans="1:11">
      <c r="A1380" t="s">
        <v>587</v>
      </c>
      <c r="B1380">
        <v>490</v>
      </c>
      <c r="C1380" t="s">
        <v>515</v>
      </c>
      <c r="D1380" t="s">
        <v>516</v>
      </c>
      <c r="E1380">
        <v>180632</v>
      </c>
      <c r="F1380">
        <v>0</v>
      </c>
      <c r="G1380" t="s">
        <v>310</v>
      </c>
      <c r="H1380" t="s">
        <v>311</v>
      </c>
      <c r="I1380">
        <v>2018</v>
      </c>
      <c r="J1380" t="s">
        <v>312</v>
      </c>
      <c r="K1380">
        <v>2064.0740300000002</v>
      </c>
    </row>
    <row r="1381" spans="1:11">
      <c r="A1381" t="s">
        <v>587</v>
      </c>
      <c r="B1381">
        <v>496</v>
      </c>
      <c r="C1381" t="s">
        <v>557</v>
      </c>
      <c r="D1381" t="s">
        <v>558</v>
      </c>
      <c r="E1381">
        <v>180632</v>
      </c>
      <c r="F1381">
        <v>0</v>
      </c>
      <c r="G1381" t="s">
        <v>310</v>
      </c>
      <c r="H1381" t="s">
        <v>311</v>
      </c>
      <c r="I1381">
        <v>2018</v>
      </c>
      <c r="J1381" t="s">
        <v>312</v>
      </c>
      <c r="K1381">
        <v>88.029790000000006</v>
      </c>
    </row>
    <row r="1382" spans="1:11">
      <c r="A1382" t="s">
        <v>587</v>
      </c>
      <c r="B1382">
        <v>498</v>
      </c>
      <c r="C1382" t="s">
        <v>407</v>
      </c>
      <c r="D1382" t="s">
        <v>408</v>
      </c>
      <c r="E1382">
        <v>180632</v>
      </c>
      <c r="F1382">
        <v>0</v>
      </c>
      <c r="G1382" t="s">
        <v>310</v>
      </c>
      <c r="H1382" t="s">
        <v>311</v>
      </c>
      <c r="I1382">
        <v>2018</v>
      </c>
      <c r="J1382" t="s">
        <v>312</v>
      </c>
      <c r="K1382">
        <v>420.40699999999998</v>
      </c>
    </row>
    <row r="1383" spans="1:11">
      <c r="A1383" t="s">
        <v>587</v>
      </c>
      <c r="B1383">
        <v>499</v>
      </c>
      <c r="C1383" t="s">
        <v>409</v>
      </c>
      <c r="D1383" t="s">
        <v>410</v>
      </c>
      <c r="E1383">
        <v>180632</v>
      </c>
      <c r="F1383">
        <v>0</v>
      </c>
      <c r="G1383" t="s">
        <v>310</v>
      </c>
      <c r="H1383" t="s">
        <v>311</v>
      </c>
      <c r="I1383">
        <v>2018</v>
      </c>
      <c r="J1383" t="s">
        <v>312</v>
      </c>
      <c r="K1383">
        <v>785.06210153044401</v>
      </c>
    </row>
    <row r="1384" spans="1:11">
      <c r="A1384" t="s">
        <v>587</v>
      </c>
      <c r="B1384">
        <v>504</v>
      </c>
      <c r="C1384" t="s">
        <v>517</v>
      </c>
      <c r="D1384" t="s">
        <v>518</v>
      </c>
      <c r="E1384">
        <v>180632</v>
      </c>
      <c r="F1384">
        <v>0</v>
      </c>
      <c r="G1384" t="s">
        <v>310</v>
      </c>
      <c r="H1384" t="s">
        <v>311</v>
      </c>
      <c r="I1384">
        <v>2018</v>
      </c>
      <c r="J1384" t="s">
        <v>312</v>
      </c>
      <c r="K1384">
        <v>580.24128299999995</v>
      </c>
    </row>
    <row r="1385" spans="1:11">
      <c r="A1385" t="s">
        <v>587</v>
      </c>
      <c r="B1385">
        <v>512</v>
      </c>
      <c r="C1385" t="s">
        <v>519</v>
      </c>
      <c r="D1385" t="s">
        <v>520</v>
      </c>
      <c r="E1385">
        <v>180632</v>
      </c>
      <c r="F1385">
        <v>0</v>
      </c>
      <c r="G1385" t="s">
        <v>310</v>
      </c>
      <c r="H1385" t="s">
        <v>311</v>
      </c>
      <c r="I1385">
        <v>2018</v>
      </c>
      <c r="J1385" t="s">
        <v>312</v>
      </c>
      <c r="K1385">
        <v>1460.881533</v>
      </c>
    </row>
    <row r="1386" spans="1:11">
      <c r="A1386" t="s">
        <v>587</v>
      </c>
      <c r="B1386">
        <v>516</v>
      </c>
      <c r="C1386" t="s">
        <v>411</v>
      </c>
      <c r="D1386" t="s">
        <v>412</v>
      </c>
      <c r="E1386">
        <v>180632</v>
      </c>
      <c r="F1386">
        <v>0</v>
      </c>
      <c r="G1386" t="s">
        <v>310</v>
      </c>
      <c r="H1386" t="s">
        <v>311</v>
      </c>
      <c r="I1386">
        <v>2018</v>
      </c>
      <c r="J1386" t="s">
        <v>312</v>
      </c>
      <c r="K1386">
        <v>161.05932999178401</v>
      </c>
    </row>
    <row r="1387" spans="1:11">
      <c r="A1387" t="s">
        <v>587</v>
      </c>
      <c r="B1387">
        <v>528</v>
      </c>
      <c r="C1387" t="s">
        <v>413</v>
      </c>
      <c r="D1387" t="s">
        <v>414</v>
      </c>
      <c r="E1387">
        <v>180632</v>
      </c>
      <c r="F1387">
        <v>0</v>
      </c>
      <c r="G1387" t="s">
        <v>310</v>
      </c>
      <c r="H1387" t="s">
        <v>311</v>
      </c>
      <c r="I1387">
        <v>2018</v>
      </c>
      <c r="J1387" t="s">
        <v>312</v>
      </c>
      <c r="K1387">
        <v>73385.419760000004</v>
      </c>
    </row>
    <row r="1388" spans="1:11">
      <c r="A1388" t="s">
        <v>587</v>
      </c>
      <c r="B1388">
        <v>554</v>
      </c>
      <c r="C1388" t="s">
        <v>415</v>
      </c>
      <c r="D1388" t="s">
        <v>416</v>
      </c>
      <c r="E1388">
        <v>180632</v>
      </c>
      <c r="F1388">
        <v>0</v>
      </c>
      <c r="G1388" t="s">
        <v>310</v>
      </c>
      <c r="H1388" t="s">
        <v>311</v>
      </c>
      <c r="I1388">
        <v>2018</v>
      </c>
      <c r="J1388" t="s">
        <v>312</v>
      </c>
      <c r="K1388">
        <v>33536.440098999999</v>
      </c>
    </row>
    <row r="1389" spans="1:11">
      <c r="A1389" t="s">
        <v>587</v>
      </c>
      <c r="B1389">
        <v>558</v>
      </c>
      <c r="C1389" t="s">
        <v>521</v>
      </c>
      <c r="D1389" t="s">
        <v>522</v>
      </c>
      <c r="E1389">
        <v>180632</v>
      </c>
      <c r="F1389">
        <v>0</v>
      </c>
      <c r="G1389" t="s">
        <v>310</v>
      </c>
      <c r="H1389" t="s">
        <v>311</v>
      </c>
      <c r="I1389">
        <v>2018</v>
      </c>
      <c r="J1389" t="s">
        <v>312</v>
      </c>
      <c r="K1389">
        <v>9.3294800000000002</v>
      </c>
    </row>
    <row r="1390" spans="1:11">
      <c r="A1390" t="s">
        <v>587</v>
      </c>
      <c r="B1390">
        <v>562</v>
      </c>
      <c r="C1390" t="s">
        <v>605</v>
      </c>
      <c r="D1390" t="s">
        <v>606</v>
      </c>
      <c r="E1390">
        <v>180632</v>
      </c>
      <c r="F1390">
        <v>0</v>
      </c>
      <c r="G1390" t="s">
        <v>310</v>
      </c>
      <c r="H1390" t="s">
        <v>311</v>
      </c>
      <c r="I1390">
        <v>2018</v>
      </c>
      <c r="J1390" t="s">
        <v>312</v>
      </c>
      <c r="K1390">
        <v>48.58569</v>
      </c>
    </row>
    <row r="1391" spans="1:11">
      <c r="A1391" t="s">
        <v>587</v>
      </c>
      <c r="B1391">
        <v>566</v>
      </c>
      <c r="C1391" t="s">
        <v>469</v>
      </c>
      <c r="D1391" t="s">
        <v>470</v>
      </c>
      <c r="E1391">
        <v>180632</v>
      </c>
      <c r="F1391">
        <v>0</v>
      </c>
      <c r="G1391" t="s">
        <v>310</v>
      </c>
      <c r="H1391" t="s">
        <v>311</v>
      </c>
      <c r="I1391">
        <v>2018</v>
      </c>
      <c r="J1391" t="s">
        <v>312</v>
      </c>
      <c r="K1391">
        <v>41.285947999999998</v>
      </c>
    </row>
    <row r="1392" spans="1:11">
      <c r="A1392" t="s">
        <v>587</v>
      </c>
      <c r="B1392">
        <v>579</v>
      </c>
      <c r="C1392" t="s">
        <v>417</v>
      </c>
      <c r="D1392" t="s">
        <v>418</v>
      </c>
      <c r="E1392">
        <v>180632</v>
      </c>
      <c r="F1392">
        <v>0</v>
      </c>
      <c r="G1392" t="s">
        <v>310</v>
      </c>
      <c r="H1392" t="s">
        <v>311</v>
      </c>
      <c r="I1392">
        <v>2018</v>
      </c>
      <c r="J1392" t="s">
        <v>312</v>
      </c>
      <c r="K1392">
        <v>7412.8666396205599</v>
      </c>
    </row>
    <row r="1393" spans="1:11">
      <c r="A1393" t="s">
        <v>587</v>
      </c>
      <c r="B1393">
        <v>591</v>
      </c>
      <c r="C1393" t="s">
        <v>421</v>
      </c>
      <c r="D1393" t="s">
        <v>422</v>
      </c>
      <c r="E1393">
        <v>180632</v>
      </c>
      <c r="F1393">
        <v>0</v>
      </c>
      <c r="G1393" t="s">
        <v>310</v>
      </c>
      <c r="H1393" t="s">
        <v>311</v>
      </c>
      <c r="I1393">
        <v>2018</v>
      </c>
      <c r="J1393" t="s">
        <v>312</v>
      </c>
      <c r="K1393">
        <v>3102.3249999999998</v>
      </c>
    </row>
    <row r="1394" spans="1:11">
      <c r="A1394" t="s">
        <v>587</v>
      </c>
      <c r="B1394">
        <v>600</v>
      </c>
      <c r="C1394" t="s">
        <v>423</v>
      </c>
      <c r="D1394" t="s">
        <v>424</v>
      </c>
      <c r="E1394">
        <v>180632</v>
      </c>
      <c r="F1394">
        <v>0</v>
      </c>
      <c r="G1394" t="s">
        <v>310</v>
      </c>
      <c r="H1394" t="s">
        <v>311</v>
      </c>
      <c r="I1394">
        <v>2018</v>
      </c>
      <c r="J1394" t="s">
        <v>312</v>
      </c>
      <c r="K1394">
        <v>3.4159999999999999</v>
      </c>
    </row>
    <row r="1395" spans="1:11">
      <c r="A1395" t="s">
        <v>587</v>
      </c>
      <c r="B1395">
        <v>604</v>
      </c>
      <c r="C1395" t="s">
        <v>523</v>
      </c>
      <c r="D1395" t="s">
        <v>524</v>
      </c>
      <c r="E1395">
        <v>180632</v>
      </c>
      <c r="F1395">
        <v>0</v>
      </c>
      <c r="G1395" t="s">
        <v>310</v>
      </c>
      <c r="H1395" t="s">
        <v>311</v>
      </c>
      <c r="I1395">
        <v>2018</v>
      </c>
      <c r="J1395" t="s">
        <v>312</v>
      </c>
      <c r="K1395">
        <v>2435.98837</v>
      </c>
    </row>
    <row r="1396" spans="1:11">
      <c r="A1396" t="s">
        <v>587</v>
      </c>
      <c r="B1396">
        <v>608</v>
      </c>
      <c r="C1396" t="s">
        <v>425</v>
      </c>
      <c r="D1396" t="s">
        <v>426</v>
      </c>
      <c r="E1396">
        <v>180632</v>
      </c>
      <c r="F1396">
        <v>0</v>
      </c>
      <c r="G1396" t="s">
        <v>310</v>
      </c>
      <c r="H1396" t="s">
        <v>311</v>
      </c>
      <c r="I1396">
        <v>2018</v>
      </c>
      <c r="J1396" t="s">
        <v>312</v>
      </c>
      <c r="K1396">
        <v>74.596000000000004</v>
      </c>
    </row>
    <row r="1397" spans="1:11">
      <c r="A1397" t="s">
        <v>587</v>
      </c>
      <c r="B1397">
        <v>616</v>
      </c>
      <c r="C1397" t="s">
        <v>427</v>
      </c>
      <c r="D1397" t="s">
        <v>428</v>
      </c>
      <c r="E1397">
        <v>180632</v>
      </c>
      <c r="F1397">
        <v>0</v>
      </c>
      <c r="G1397" t="s">
        <v>310</v>
      </c>
      <c r="H1397" t="s">
        <v>311</v>
      </c>
      <c r="I1397">
        <v>2018</v>
      </c>
      <c r="J1397" t="s">
        <v>312</v>
      </c>
      <c r="K1397">
        <v>209550.486</v>
      </c>
    </row>
    <row r="1398" spans="1:11">
      <c r="A1398" t="s">
        <v>587</v>
      </c>
      <c r="B1398">
        <v>620</v>
      </c>
      <c r="C1398" t="s">
        <v>429</v>
      </c>
      <c r="D1398" t="s">
        <v>430</v>
      </c>
      <c r="E1398">
        <v>180632</v>
      </c>
      <c r="F1398">
        <v>0</v>
      </c>
      <c r="G1398" t="s">
        <v>310</v>
      </c>
      <c r="H1398" t="s">
        <v>311</v>
      </c>
      <c r="I1398">
        <v>2018</v>
      </c>
      <c r="J1398" t="s">
        <v>312</v>
      </c>
      <c r="K1398">
        <v>8725.9484923221898</v>
      </c>
    </row>
    <row r="1399" spans="1:11">
      <c r="A1399" t="s">
        <v>587</v>
      </c>
      <c r="B1399">
        <v>642</v>
      </c>
      <c r="C1399" t="s">
        <v>431</v>
      </c>
      <c r="D1399" t="s">
        <v>432</v>
      </c>
      <c r="E1399">
        <v>180632</v>
      </c>
      <c r="F1399">
        <v>0</v>
      </c>
      <c r="G1399" t="s">
        <v>310</v>
      </c>
      <c r="H1399" t="s">
        <v>311</v>
      </c>
      <c r="I1399">
        <v>2018</v>
      </c>
      <c r="J1399" t="s">
        <v>312</v>
      </c>
      <c r="K1399">
        <v>13506.89899</v>
      </c>
    </row>
    <row r="1400" spans="1:11">
      <c r="A1400" t="s">
        <v>587</v>
      </c>
      <c r="B1400">
        <v>643</v>
      </c>
      <c r="C1400" t="s">
        <v>575</v>
      </c>
      <c r="D1400" t="s">
        <v>576</v>
      </c>
      <c r="E1400">
        <v>180632</v>
      </c>
      <c r="F1400">
        <v>0</v>
      </c>
      <c r="G1400" t="s">
        <v>310</v>
      </c>
      <c r="H1400" t="s">
        <v>311</v>
      </c>
      <c r="I1400">
        <v>2018</v>
      </c>
      <c r="J1400" t="s">
        <v>312</v>
      </c>
      <c r="K1400">
        <v>50114.504459999996</v>
      </c>
    </row>
    <row r="1401" spans="1:11">
      <c r="A1401" t="s">
        <v>587</v>
      </c>
      <c r="B1401">
        <v>646</v>
      </c>
      <c r="C1401" t="s">
        <v>593</v>
      </c>
      <c r="D1401" t="s">
        <v>594</v>
      </c>
      <c r="E1401">
        <v>180632</v>
      </c>
      <c r="F1401">
        <v>0</v>
      </c>
      <c r="G1401" t="s">
        <v>310</v>
      </c>
      <c r="H1401" t="s">
        <v>311</v>
      </c>
      <c r="I1401">
        <v>2018</v>
      </c>
      <c r="J1401" t="s">
        <v>312</v>
      </c>
      <c r="K1401">
        <v>8.3490489723800003</v>
      </c>
    </row>
    <row r="1402" spans="1:11">
      <c r="A1402" t="s">
        <v>587</v>
      </c>
      <c r="B1402">
        <v>662</v>
      </c>
      <c r="C1402" t="s">
        <v>595</v>
      </c>
      <c r="D1402" t="s">
        <v>596</v>
      </c>
      <c r="E1402">
        <v>180632</v>
      </c>
      <c r="F1402">
        <v>0</v>
      </c>
      <c r="G1402" t="s">
        <v>310</v>
      </c>
      <c r="H1402" t="s">
        <v>311</v>
      </c>
      <c r="I1402">
        <v>2018</v>
      </c>
      <c r="J1402" t="s">
        <v>312</v>
      </c>
      <c r="K1402">
        <v>2.0119999999999999E-2</v>
      </c>
    </row>
    <row r="1403" spans="1:11">
      <c r="A1403" t="s">
        <v>587</v>
      </c>
      <c r="B1403">
        <v>682</v>
      </c>
      <c r="C1403" t="s">
        <v>527</v>
      </c>
      <c r="D1403" t="s">
        <v>528</v>
      </c>
      <c r="E1403">
        <v>180632</v>
      </c>
      <c r="F1403">
        <v>0</v>
      </c>
      <c r="G1403" t="s">
        <v>310</v>
      </c>
      <c r="H1403" t="s">
        <v>311</v>
      </c>
      <c r="I1403">
        <v>2018</v>
      </c>
      <c r="J1403" t="s">
        <v>312</v>
      </c>
      <c r="K1403">
        <v>93.961877999999999</v>
      </c>
    </row>
    <row r="1404" spans="1:11">
      <c r="A1404" t="s">
        <v>587</v>
      </c>
      <c r="B1404">
        <v>686</v>
      </c>
      <c r="C1404" t="s">
        <v>529</v>
      </c>
      <c r="D1404" t="s">
        <v>530</v>
      </c>
      <c r="E1404">
        <v>180632</v>
      </c>
      <c r="F1404">
        <v>0</v>
      </c>
      <c r="G1404" t="s">
        <v>310</v>
      </c>
      <c r="H1404" t="s">
        <v>311</v>
      </c>
      <c r="I1404">
        <v>2018</v>
      </c>
      <c r="J1404" t="s">
        <v>312</v>
      </c>
      <c r="K1404">
        <v>275.97283956759998</v>
      </c>
    </row>
    <row r="1405" spans="1:11">
      <c r="A1405" t="s">
        <v>587</v>
      </c>
      <c r="B1405">
        <v>688</v>
      </c>
      <c r="C1405" t="s">
        <v>531</v>
      </c>
      <c r="D1405" t="s">
        <v>532</v>
      </c>
      <c r="E1405">
        <v>180632</v>
      </c>
      <c r="F1405">
        <v>0</v>
      </c>
      <c r="G1405" t="s">
        <v>310</v>
      </c>
      <c r="H1405" t="s">
        <v>311</v>
      </c>
      <c r="I1405">
        <v>2018</v>
      </c>
      <c r="J1405" t="s">
        <v>312</v>
      </c>
      <c r="K1405">
        <v>22575.294000000002</v>
      </c>
    </row>
    <row r="1406" spans="1:11">
      <c r="A1406" t="s">
        <v>587</v>
      </c>
      <c r="B1406">
        <v>699</v>
      </c>
      <c r="C1406" t="s">
        <v>433</v>
      </c>
      <c r="D1406" t="s">
        <v>434</v>
      </c>
      <c r="E1406">
        <v>180632</v>
      </c>
      <c r="F1406">
        <v>0</v>
      </c>
      <c r="G1406" t="s">
        <v>310</v>
      </c>
      <c r="H1406" t="s">
        <v>311</v>
      </c>
      <c r="I1406">
        <v>2018</v>
      </c>
      <c r="J1406" t="s">
        <v>312</v>
      </c>
      <c r="K1406">
        <v>14094.911049</v>
      </c>
    </row>
    <row r="1407" spans="1:11">
      <c r="A1407" t="s">
        <v>587</v>
      </c>
      <c r="B1407">
        <v>702</v>
      </c>
      <c r="C1407" t="s">
        <v>533</v>
      </c>
      <c r="D1407" t="s">
        <v>534</v>
      </c>
      <c r="E1407">
        <v>180632</v>
      </c>
      <c r="F1407">
        <v>0</v>
      </c>
      <c r="G1407" t="s">
        <v>310</v>
      </c>
      <c r="H1407" t="s">
        <v>311</v>
      </c>
      <c r="I1407">
        <v>2018</v>
      </c>
      <c r="J1407" t="s">
        <v>312</v>
      </c>
      <c r="K1407">
        <v>24663.004530250098</v>
      </c>
    </row>
    <row r="1408" spans="1:11">
      <c r="A1408" t="s">
        <v>587</v>
      </c>
      <c r="B1408">
        <v>703</v>
      </c>
      <c r="C1408" t="s">
        <v>435</v>
      </c>
      <c r="D1408" t="s">
        <v>436</v>
      </c>
      <c r="E1408">
        <v>180632</v>
      </c>
      <c r="F1408">
        <v>0</v>
      </c>
      <c r="G1408" t="s">
        <v>310</v>
      </c>
      <c r="H1408" t="s">
        <v>311</v>
      </c>
      <c r="I1408">
        <v>2018</v>
      </c>
      <c r="J1408" t="s">
        <v>312</v>
      </c>
      <c r="K1408">
        <v>32042.591053</v>
      </c>
    </row>
    <row r="1409" spans="1:11">
      <c r="A1409" t="s">
        <v>587</v>
      </c>
      <c r="B1409">
        <v>704</v>
      </c>
      <c r="C1409" t="s">
        <v>535</v>
      </c>
      <c r="D1409" t="s">
        <v>536</v>
      </c>
      <c r="E1409">
        <v>180632</v>
      </c>
      <c r="F1409">
        <v>0</v>
      </c>
      <c r="G1409" t="s">
        <v>310</v>
      </c>
      <c r="H1409" t="s">
        <v>311</v>
      </c>
      <c r="I1409">
        <v>2018</v>
      </c>
      <c r="J1409" t="s">
        <v>312</v>
      </c>
      <c r="K1409">
        <v>7232.0831900000003</v>
      </c>
    </row>
    <row r="1410" spans="1:11">
      <c r="A1410" t="s">
        <v>587</v>
      </c>
      <c r="B1410">
        <v>705</v>
      </c>
      <c r="C1410" t="s">
        <v>437</v>
      </c>
      <c r="D1410" t="s">
        <v>438</v>
      </c>
      <c r="E1410">
        <v>180632</v>
      </c>
      <c r="F1410">
        <v>0</v>
      </c>
      <c r="G1410" t="s">
        <v>310</v>
      </c>
      <c r="H1410" t="s">
        <v>311</v>
      </c>
      <c r="I1410">
        <v>2018</v>
      </c>
      <c r="J1410" t="s">
        <v>312</v>
      </c>
      <c r="K1410">
        <v>1999.29574</v>
      </c>
    </row>
    <row r="1411" spans="1:11">
      <c r="A1411" t="s">
        <v>587</v>
      </c>
      <c r="B1411">
        <v>710</v>
      </c>
      <c r="C1411" t="s">
        <v>439</v>
      </c>
      <c r="D1411" t="s">
        <v>440</v>
      </c>
      <c r="E1411">
        <v>180632</v>
      </c>
      <c r="F1411">
        <v>0</v>
      </c>
      <c r="G1411" t="s">
        <v>310</v>
      </c>
      <c r="H1411" t="s">
        <v>311</v>
      </c>
      <c r="I1411">
        <v>2018</v>
      </c>
      <c r="J1411" t="s">
        <v>312</v>
      </c>
      <c r="K1411">
        <v>7085.0854381720001</v>
      </c>
    </row>
    <row r="1412" spans="1:11">
      <c r="A1412" t="s">
        <v>587</v>
      </c>
      <c r="B1412">
        <v>724</v>
      </c>
      <c r="C1412" t="s">
        <v>441</v>
      </c>
      <c r="D1412" t="s">
        <v>442</v>
      </c>
      <c r="E1412">
        <v>180632</v>
      </c>
      <c r="F1412">
        <v>0</v>
      </c>
      <c r="G1412" t="s">
        <v>310</v>
      </c>
      <c r="H1412" t="s">
        <v>311</v>
      </c>
      <c r="I1412">
        <v>2018</v>
      </c>
      <c r="J1412" t="s">
        <v>312</v>
      </c>
      <c r="K1412">
        <v>148593.07808077199</v>
      </c>
    </row>
    <row r="1413" spans="1:11">
      <c r="A1413" t="s">
        <v>587</v>
      </c>
      <c r="B1413">
        <v>729</v>
      </c>
      <c r="C1413" t="s">
        <v>607</v>
      </c>
      <c r="D1413" t="s">
        <v>608</v>
      </c>
      <c r="E1413">
        <v>180632</v>
      </c>
      <c r="F1413">
        <v>0</v>
      </c>
      <c r="G1413" t="s">
        <v>310</v>
      </c>
      <c r="H1413" t="s">
        <v>311</v>
      </c>
      <c r="I1413">
        <v>2018</v>
      </c>
      <c r="J1413" t="s">
        <v>312</v>
      </c>
      <c r="K1413">
        <v>1.95</v>
      </c>
    </row>
    <row r="1414" spans="1:11">
      <c r="A1414" t="s">
        <v>587</v>
      </c>
      <c r="B1414">
        <v>748</v>
      </c>
      <c r="C1414" t="s">
        <v>537</v>
      </c>
      <c r="D1414" t="s">
        <v>538</v>
      </c>
      <c r="E1414">
        <v>180632</v>
      </c>
      <c r="F1414">
        <v>0</v>
      </c>
      <c r="G1414" t="s">
        <v>310</v>
      </c>
      <c r="H1414" t="s">
        <v>311</v>
      </c>
      <c r="I1414">
        <v>2018</v>
      </c>
      <c r="J1414" t="s">
        <v>312</v>
      </c>
      <c r="K1414">
        <v>0.20081654558000001</v>
      </c>
    </row>
    <row r="1415" spans="1:11">
      <c r="A1415" t="s">
        <v>587</v>
      </c>
      <c r="B1415">
        <v>752</v>
      </c>
      <c r="C1415" t="s">
        <v>443</v>
      </c>
      <c r="D1415" t="s">
        <v>444</v>
      </c>
      <c r="E1415">
        <v>180632</v>
      </c>
      <c r="F1415">
        <v>0</v>
      </c>
      <c r="G1415" t="s">
        <v>310</v>
      </c>
      <c r="H1415" t="s">
        <v>311</v>
      </c>
      <c r="I1415">
        <v>2018</v>
      </c>
      <c r="J1415" t="s">
        <v>312</v>
      </c>
      <c r="K1415">
        <v>52426.000594800003</v>
      </c>
    </row>
    <row r="1416" spans="1:11">
      <c r="A1416" t="s">
        <v>587</v>
      </c>
      <c r="B1416">
        <v>757</v>
      </c>
      <c r="C1416" t="s">
        <v>445</v>
      </c>
      <c r="D1416" t="s">
        <v>446</v>
      </c>
      <c r="E1416">
        <v>180632</v>
      </c>
      <c r="F1416">
        <v>0</v>
      </c>
      <c r="G1416" t="s">
        <v>310</v>
      </c>
      <c r="H1416" t="s">
        <v>311</v>
      </c>
      <c r="I1416">
        <v>2018</v>
      </c>
      <c r="J1416" t="s">
        <v>312</v>
      </c>
      <c r="K1416">
        <v>464994.05190756702</v>
      </c>
    </row>
    <row r="1417" spans="1:11">
      <c r="A1417" t="s">
        <v>587</v>
      </c>
      <c r="B1417">
        <v>764</v>
      </c>
      <c r="C1417" t="s">
        <v>447</v>
      </c>
      <c r="D1417" t="s">
        <v>448</v>
      </c>
      <c r="E1417">
        <v>180632</v>
      </c>
      <c r="F1417">
        <v>0</v>
      </c>
      <c r="G1417" t="s">
        <v>310</v>
      </c>
      <c r="H1417" t="s">
        <v>311</v>
      </c>
      <c r="I1417">
        <v>2018</v>
      </c>
      <c r="J1417" t="s">
        <v>312</v>
      </c>
      <c r="K1417">
        <v>2489.2841699999999</v>
      </c>
    </row>
    <row r="1418" spans="1:11">
      <c r="A1418" t="s">
        <v>587</v>
      </c>
      <c r="B1418">
        <v>768</v>
      </c>
      <c r="C1418" t="s">
        <v>449</v>
      </c>
      <c r="D1418" t="s">
        <v>450</v>
      </c>
      <c r="E1418">
        <v>180632</v>
      </c>
      <c r="F1418">
        <v>0</v>
      </c>
      <c r="G1418" t="s">
        <v>310</v>
      </c>
      <c r="H1418" t="s">
        <v>311</v>
      </c>
      <c r="I1418">
        <v>2018</v>
      </c>
      <c r="J1418" t="s">
        <v>312</v>
      </c>
      <c r="K1418">
        <v>97.580588000000006</v>
      </c>
    </row>
    <row r="1419" spans="1:11">
      <c r="A1419" t="s">
        <v>587</v>
      </c>
      <c r="B1419">
        <v>780</v>
      </c>
      <c r="C1419" t="s">
        <v>599</v>
      </c>
      <c r="D1419" t="s">
        <v>600</v>
      </c>
      <c r="E1419">
        <v>180632</v>
      </c>
      <c r="F1419">
        <v>0</v>
      </c>
      <c r="G1419" t="s">
        <v>310</v>
      </c>
      <c r="H1419" t="s">
        <v>311</v>
      </c>
      <c r="I1419">
        <v>2018</v>
      </c>
      <c r="J1419" t="s">
        <v>312</v>
      </c>
      <c r="K1419">
        <v>7.6605017517</v>
      </c>
    </row>
    <row r="1420" spans="1:11">
      <c r="A1420" t="s">
        <v>587</v>
      </c>
      <c r="B1420">
        <v>784</v>
      </c>
      <c r="C1420" t="s">
        <v>539</v>
      </c>
      <c r="D1420" t="s">
        <v>540</v>
      </c>
      <c r="E1420">
        <v>180632</v>
      </c>
      <c r="F1420">
        <v>0</v>
      </c>
      <c r="G1420" t="s">
        <v>310</v>
      </c>
      <c r="H1420" t="s">
        <v>311</v>
      </c>
      <c r="I1420">
        <v>2018</v>
      </c>
      <c r="J1420" t="s">
        <v>312</v>
      </c>
      <c r="K1420">
        <v>132100.33543706901</v>
      </c>
    </row>
    <row r="1421" spans="1:11">
      <c r="A1421" t="s">
        <v>587</v>
      </c>
      <c r="B1421">
        <v>788</v>
      </c>
      <c r="C1421" t="s">
        <v>541</v>
      </c>
      <c r="D1421" t="s">
        <v>542</v>
      </c>
      <c r="E1421">
        <v>180632</v>
      </c>
      <c r="F1421">
        <v>0</v>
      </c>
      <c r="G1421" t="s">
        <v>310</v>
      </c>
      <c r="H1421" t="s">
        <v>311</v>
      </c>
      <c r="I1421">
        <v>2018</v>
      </c>
      <c r="J1421" t="s">
        <v>312</v>
      </c>
      <c r="K1421">
        <v>8157.0896734245298</v>
      </c>
    </row>
    <row r="1422" spans="1:11">
      <c r="A1422" t="s">
        <v>587</v>
      </c>
      <c r="B1422">
        <v>792</v>
      </c>
      <c r="C1422" t="s">
        <v>451</v>
      </c>
      <c r="D1422" t="s">
        <v>452</v>
      </c>
      <c r="E1422">
        <v>180632</v>
      </c>
      <c r="F1422">
        <v>0</v>
      </c>
      <c r="G1422" t="s">
        <v>310</v>
      </c>
      <c r="H1422" t="s">
        <v>311</v>
      </c>
      <c r="I1422">
        <v>2018</v>
      </c>
      <c r="J1422" t="s">
        <v>312</v>
      </c>
      <c r="K1422">
        <v>61023.284</v>
      </c>
    </row>
    <row r="1423" spans="1:11">
      <c r="A1423" t="s">
        <v>587</v>
      </c>
      <c r="B1423">
        <v>800</v>
      </c>
      <c r="C1423" t="s">
        <v>543</v>
      </c>
      <c r="D1423" t="s">
        <v>544</v>
      </c>
      <c r="E1423">
        <v>180632</v>
      </c>
      <c r="F1423">
        <v>0</v>
      </c>
      <c r="G1423" t="s">
        <v>310</v>
      </c>
      <c r="H1423" t="s">
        <v>311</v>
      </c>
      <c r="I1423">
        <v>2018</v>
      </c>
      <c r="J1423" t="s">
        <v>312</v>
      </c>
      <c r="K1423">
        <v>6.7720000000000002</v>
      </c>
    </row>
    <row r="1424" spans="1:11">
      <c r="A1424" t="s">
        <v>587</v>
      </c>
      <c r="B1424">
        <v>804</v>
      </c>
      <c r="C1424" t="s">
        <v>453</v>
      </c>
      <c r="D1424" t="s">
        <v>454</v>
      </c>
      <c r="E1424">
        <v>180632</v>
      </c>
      <c r="F1424">
        <v>0</v>
      </c>
      <c r="G1424" t="s">
        <v>310</v>
      </c>
      <c r="H1424" t="s">
        <v>311</v>
      </c>
      <c r="I1424">
        <v>2018</v>
      </c>
      <c r="J1424" t="s">
        <v>312</v>
      </c>
      <c r="K1424">
        <v>38841.807829999998</v>
      </c>
    </row>
    <row r="1425" spans="1:11">
      <c r="A1425" t="s">
        <v>587</v>
      </c>
      <c r="B1425">
        <v>807</v>
      </c>
      <c r="C1425" t="s">
        <v>455</v>
      </c>
      <c r="D1425" t="s">
        <v>456</v>
      </c>
      <c r="E1425">
        <v>180632</v>
      </c>
      <c r="F1425">
        <v>0</v>
      </c>
      <c r="G1425" t="s">
        <v>310</v>
      </c>
      <c r="H1425" t="s">
        <v>311</v>
      </c>
      <c r="I1425">
        <v>2018</v>
      </c>
      <c r="J1425" t="s">
        <v>312</v>
      </c>
      <c r="K1425">
        <v>450.20512000000002</v>
      </c>
    </row>
    <row r="1426" spans="1:11">
      <c r="A1426" t="s">
        <v>587</v>
      </c>
      <c r="B1426">
        <v>818</v>
      </c>
      <c r="C1426" t="s">
        <v>457</v>
      </c>
      <c r="D1426" t="s">
        <v>458</v>
      </c>
      <c r="E1426">
        <v>180632</v>
      </c>
      <c r="F1426">
        <v>0</v>
      </c>
      <c r="G1426" t="s">
        <v>310</v>
      </c>
      <c r="H1426" t="s">
        <v>311</v>
      </c>
      <c r="I1426">
        <v>2018</v>
      </c>
      <c r="J1426" t="s">
        <v>312</v>
      </c>
      <c r="K1426">
        <v>60093.690852</v>
      </c>
    </row>
    <row r="1427" spans="1:11">
      <c r="A1427" t="s">
        <v>587</v>
      </c>
      <c r="B1427">
        <v>826</v>
      </c>
      <c r="C1427" t="s">
        <v>459</v>
      </c>
      <c r="D1427" t="s">
        <v>460</v>
      </c>
      <c r="E1427">
        <v>180632</v>
      </c>
      <c r="F1427">
        <v>0</v>
      </c>
      <c r="G1427" t="s">
        <v>310</v>
      </c>
      <c r="H1427" t="s">
        <v>311</v>
      </c>
      <c r="I1427">
        <v>2018</v>
      </c>
      <c r="J1427" t="s">
        <v>312</v>
      </c>
      <c r="K1427">
        <v>151181.688626499</v>
      </c>
    </row>
    <row r="1428" spans="1:11">
      <c r="A1428" t="s">
        <v>587</v>
      </c>
      <c r="B1428">
        <v>842</v>
      </c>
      <c r="C1428" t="s">
        <v>461</v>
      </c>
      <c r="D1428" t="s">
        <v>462</v>
      </c>
      <c r="E1428">
        <v>180632</v>
      </c>
      <c r="F1428">
        <v>0</v>
      </c>
      <c r="G1428" t="s">
        <v>310</v>
      </c>
      <c r="H1428" t="s">
        <v>311</v>
      </c>
      <c r="I1428">
        <v>2018</v>
      </c>
      <c r="J1428" t="s">
        <v>312</v>
      </c>
      <c r="K1428">
        <v>170766.81299999999</v>
      </c>
    </row>
    <row r="1429" spans="1:11">
      <c r="A1429" t="s">
        <v>587</v>
      </c>
      <c r="B1429">
        <v>854</v>
      </c>
      <c r="C1429" t="s">
        <v>577</v>
      </c>
      <c r="D1429" t="s">
        <v>578</v>
      </c>
      <c r="E1429">
        <v>180632</v>
      </c>
      <c r="F1429">
        <v>0</v>
      </c>
      <c r="G1429" t="s">
        <v>310</v>
      </c>
      <c r="H1429" t="s">
        <v>311</v>
      </c>
      <c r="I1429">
        <v>2018</v>
      </c>
      <c r="J1429" t="s">
        <v>312</v>
      </c>
      <c r="K1429">
        <v>0.80720805207000002</v>
      </c>
    </row>
    <row r="1430" spans="1:11">
      <c r="A1430" t="s">
        <v>587</v>
      </c>
      <c r="B1430">
        <v>860</v>
      </c>
      <c r="C1430" t="s">
        <v>463</v>
      </c>
      <c r="D1430" t="s">
        <v>464</v>
      </c>
      <c r="E1430">
        <v>180632</v>
      </c>
      <c r="F1430">
        <v>0</v>
      </c>
      <c r="G1430" t="s">
        <v>310</v>
      </c>
      <c r="H1430" t="s">
        <v>311</v>
      </c>
      <c r="I1430">
        <v>2018</v>
      </c>
      <c r="J1430" t="s">
        <v>312</v>
      </c>
      <c r="K1430">
        <v>112.325</v>
      </c>
    </row>
    <row r="1431" spans="1:11">
      <c r="A1431" t="s">
        <v>587</v>
      </c>
      <c r="B1431">
        <v>894</v>
      </c>
      <c r="C1431" t="s">
        <v>547</v>
      </c>
      <c r="D1431" t="s">
        <v>548</v>
      </c>
      <c r="E1431">
        <v>180632</v>
      </c>
      <c r="F1431">
        <v>0</v>
      </c>
      <c r="G1431" t="s">
        <v>310</v>
      </c>
      <c r="H1431" t="s">
        <v>311</v>
      </c>
      <c r="I1431">
        <v>2018</v>
      </c>
      <c r="J1431" t="s">
        <v>312</v>
      </c>
      <c r="K1431">
        <v>81.357799</v>
      </c>
    </row>
    <row r="1432" spans="1:11">
      <c r="A1432" t="s">
        <v>587</v>
      </c>
      <c r="B1432">
        <v>24</v>
      </c>
      <c r="C1432" t="s">
        <v>475</v>
      </c>
      <c r="D1432" t="s">
        <v>476</v>
      </c>
      <c r="E1432">
        <v>180631</v>
      </c>
      <c r="F1432">
        <v>0</v>
      </c>
      <c r="G1432" t="s">
        <v>310</v>
      </c>
      <c r="H1432" t="s">
        <v>311</v>
      </c>
      <c r="I1432">
        <v>2018</v>
      </c>
      <c r="J1432" t="s">
        <v>312</v>
      </c>
      <c r="K1432">
        <v>1.19864266488E-2</v>
      </c>
    </row>
    <row r="1433" spans="1:11">
      <c r="A1433" t="s">
        <v>587</v>
      </c>
      <c r="B1433">
        <v>31</v>
      </c>
      <c r="C1433" t="s">
        <v>313</v>
      </c>
      <c r="D1433" t="s">
        <v>314</v>
      </c>
      <c r="E1433">
        <v>180631</v>
      </c>
      <c r="F1433">
        <v>0</v>
      </c>
      <c r="G1433" t="s">
        <v>310</v>
      </c>
      <c r="H1433" t="s">
        <v>311</v>
      </c>
      <c r="I1433">
        <v>2018</v>
      </c>
      <c r="J1433" t="s">
        <v>312</v>
      </c>
      <c r="K1433">
        <v>10.51254</v>
      </c>
    </row>
    <row r="1434" spans="1:11">
      <c r="A1434" t="s">
        <v>587</v>
      </c>
      <c r="B1434">
        <v>32</v>
      </c>
      <c r="C1434" t="s">
        <v>315</v>
      </c>
      <c r="D1434" t="s">
        <v>316</v>
      </c>
      <c r="E1434">
        <v>180631</v>
      </c>
      <c r="F1434">
        <v>0</v>
      </c>
      <c r="G1434" t="s">
        <v>310</v>
      </c>
      <c r="H1434" t="s">
        <v>311</v>
      </c>
      <c r="I1434">
        <v>2018</v>
      </c>
      <c r="J1434" t="s">
        <v>312</v>
      </c>
      <c r="K1434">
        <v>1003.5657200000001</v>
      </c>
    </row>
    <row r="1435" spans="1:11">
      <c r="A1435" t="s">
        <v>587</v>
      </c>
      <c r="B1435">
        <v>36</v>
      </c>
      <c r="C1435" t="s">
        <v>317</v>
      </c>
      <c r="D1435" t="s">
        <v>318</v>
      </c>
      <c r="E1435">
        <v>180631</v>
      </c>
      <c r="F1435">
        <v>0</v>
      </c>
      <c r="G1435" t="s">
        <v>310</v>
      </c>
      <c r="H1435" t="s">
        <v>311</v>
      </c>
      <c r="I1435">
        <v>2018</v>
      </c>
      <c r="J1435" t="s">
        <v>312</v>
      </c>
      <c r="K1435">
        <v>43410.465533629998</v>
      </c>
    </row>
    <row r="1436" spans="1:11">
      <c r="A1436" t="s">
        <v>587</v>
      </c>
      <c r="B1436">
        <v>40</v>
      </c>
      <c r="C1436" t="s">
        <v>319</v>
      </c>
      <c r="D1436" t="s">
        <v>320</v>
      </c>
      <c r="E1436">
        <v>180631</v>
      </c>
      <c r="F1436">
        <v>0</v>
      </c>
      <c r="G1436" t="s">
        <v>310</v>
      </c>
      <c r="H1436" t="s">
        <v>311</v>
      </c>
      <c r="I1436">
        <v>2018</v>
      </c>
      <c r="J1436" t="s">
        <v>312</v>
      </c>
      <c r="K1436">
        <v>151001.91719055001</v>
      </c>
    </row>
    <row r="1437" spans="1:11">
      <c r="A1437" t="s">
        <v>587</v>
      </c>
      <c r="B1437">
        <v>48</v>
      </c>
      <c r="C1437" t="s">
        <v>477</v>
      </c>
      <c r="D1437" t="s">
        <v>478</v>
      </c>
      <c r="E1437">
        <v>180631</v>
      </c>
      <c r="F1437">
        <v>0</v>
      </c>
      <c r="G1437" t="s">
        <v>310</v>
      </c>
      <c r="H1437" t="s">
        <v>311</v>
      </c>
      <c r="I1437">
        <v>2018</v>
      </c>
      <c r="J1437" t="s">
        <v>312</v>
      </c>
      <c r="K1437">
        <v>33.941379148599999</v>
      </c>
    </row>
    <row r="1438" spans="1:11">
      <c r="A1438" t="s">
        <v>587</v>
      </c>
      <c r="B1438">
        <v>51</v>
      </c>
      <c r="C1438" t="s">
        <v>321</v>
      </c>
      <c r="D1438" t="s">
        <v>322</v>
      </c>
      <c r="E1438">
        <v>180631</v>
      </c>
      <c r="F1438">
        <v>0</v>
      </c>
      <c r="G1438" t="s">
        <v>310</v>
      </c>
      <c r="H1438" t="s">
        <v>311</v>
      </c>
      <c r="I1438">
        <v>2018</v>
      </c>
      <c r="J1438" t="s">
        <v>312</v>
      </c>
      <c r="K1438">
        <v>168.84530000000001</v>
      </c>
    </row>
    <row r="1439" spans="1:11">
      <c r="A1439" t="s">
        <v>587</v>
      </c>
      <c r="B1439">
        <v>56</v>
      </c>
      <c r="C1439" t="s">
        <v>325</v>
      </c>
      <c r="D1439" t="s">
        <v>326</v>
      </c>
      <c r="E1439">
        <v>180631</v>
      </c>
      <c r="F1439">
        <v>0</v>
      </c>
      <c r="G1439" t="s">
        <v>310</v>
      </c>
      <c r="H1439" t="s">
        <v>311</v>
      </c>
      <c r="I1439">
        <v>2018</v>
      </c>
      <c r="J1439" t="s">
        <v>312</v>
      </c>
      <c r="K1439">
        <v>102349.36190761199</v>
      </c>
    </row>
    <row r="1440" spans="1:11">
      <c r="A1440" t="s">
        <v>587</v>
      </c>
      <c r="B1440">
        <v>68</v>
      </c>
      <c r="C1440" t="s">
        <v>327</v>
      </c>
      <c r="D1440" t="s">
        <v>328</v>
      </c>
      <c r="E1440">
        <v>180631</v>
      </c>
      <c r="F1440">
        <v>0</v>
      </c>
      <c r="G1440" t="s">
        <v>310</v>
      </c>
      <c r="H1440" t="s">
        <v>311</v>
      </c>
      <c r="I1440">
        <v>2018</v>
      </c>
      <c r="J1440" t="s">
        <v>312</v>
      </c>
      <c r="K1440">
        <v>359.17914000000002</v>
      </c>
    </row>
    <row r="1441" spans="1:11">
      <c r="A1441" t="s">
        <v>587</v>
      </c>
      <c r="B1441">
        <v>70</v>
      </c>
      <c r="C1441" t="s">
        <v>329</v>
      </c>
      <c r="D1441" t="s">
        <v>330</v>
      </c>
      <c r="E1441">
        <v>180631</v>
      </c>
      <c r="F1441">
        <v>0</v>
      </c>
      <c r="G1441" t="s">
        <v>310</v>
      </c>
      <c r="H1441" t="s">
        <v>311</v>
      </c>
      <c r="I1441">
        <v>2018</v>
      </c>
      <c r="J1441" t="s">
        <v>312</v>
      </c>
      <c r="K1441">
        <v>0.75434999999999997</v>
      </c>
    </row>
    <row r="1442" spans="1:11">
      <c r="A1442" t="s">
        <v>587</v>
      </c>
      <c r="B1442">
        <v>72</v>
      </c>
      <c r="C1442" t="s">
        <v>479</v>
      </c>
      <c r="D1442" t="s">
        <v>480</v>
      </c>
      <c r="E1442">
        <v>180631</v>
      </c>
      <c r="F1442">
        <v>0</v>
      </c>
      <c r="G1442" t="s">
        <v>310</v>
      </c>
      <c r="H1442" t="s">
        <v>311</v>
      </c>
      <c r="I1442">
        <v>2018</v>
      </c>
      <c r="J1442" t="s">
        <v>312</v>
      </c>
      <c r="K1442">
        <v>0.31605499999999997</v>
      </c>
    </row>
    <row r="1443" spans="1:11">
      <c r="A1443" t="s">
        <v>587</v>
      </c>
      <c r="B1443">
        <v>76</v>
      </c>
      <c r="C1443" t="s">
        <v>331</v>
      </c>
      <c r="D1443" t="s">
        <v>332</v>
      </c>
      <c r="E1443">
        <v>180631</v>
      </c>
      <c r="F1443">
        <v>0</v>
      </c>
      <c r="G1443" t="s">
        <v>310</v>
      </c>
      <c r="H1443" t="s">
        <v>311</v>
      </c>
      <c r="I1443">
        <v>2018</v>
      </c>
      <c r="J1443" t="s">
        <v>312</v>
      </c>
      <c r="K1443">
        <v>8730.8439999999991</v>
      </c>
    </row>
    <row r="1444" spans="1:11">
      <c r="A1444" t="s">
        <v>587</v>
      </c>
      <c r="B1444">
        <v>97</v>
      </c>
      <c r="C1444" t="s">
        <v>333</v>
      </c>
      <c r="D1444" t="s">
        <v>334</v>
      </c>
      <c r="E1444">
        <v>180631</v>
      </c>
      <c r="F1444">
        <v>0</v>
      </c>
      <c r="G1444" t="s">
        <v>310</v>
      </c>
      <c r="H1444" t="s">
        <v>311</v>
      </c>
      <c r="I1444">
        <v>2018</v>
      </c>
      <c r="J1444" t="s">
        <v>312</v>
      </c>
      <c r="K1444">
        <v>806962.50531399995</v>
      </c>
    </row>
    <row r="1445" spans="1:11">
      <c r="A1445" t="s">
        <v>587</v>
      </c>
      <c r="B1445">
        <v>100</v>
      </c>
      <c r="C1445" t="s">
        <v>335</v>
      </c>
      <c r="D1445" t="s">
        <v>336</v>
      </c>
      <c r="E1445">
        <v>180631</v>
      </c>
      <c r="F1445">
        <v>0</v>
      </c>
      <c r="G1445" t="s">
        <v>310</v>
      </c>
      <c r="H1445" t="s">
        <v>311</v>
      </c>
      <c r="I1445">
        <v>2018</v>
      </c>
      <c r="J1445" t="s">
        <v>312</v>
      </c>
      <c r="K1445">
        <v>37555.750362172002</v>
      </c>
    </row>
    <row r="1446" spans="1:11">
      <c r="A1446" t="s">
        <v>587</v>
      </c>
      <c r="B1446">
        <v>112</v>
      </c>
      <c r="C1446" t="s">
        <v>569</v>
      </c>
      <c r="D1446" t="s">
        <v>570</v>
      </c>
      <c r="E1446">
        <v>180631</v>
      </c>
      <c r="F1446">
        <v>0</v>
      </c>
      <c r="G1446" t="s">
        <v>310</v>
      </c>
      <c r="H1446" t="s">
        <v>311</v>
      </c>
      <c r="I1446">
        <v>2018</v>
      </c>
      <c r="J1446" t="s">
        <v>312</v>
      </c>
      <c r="K1446">
        <v>21701.8</v>
      </c>
    </row>
    <row r="1447" spans="1:11">
      <c r="A1447" t="s">
        <v>587</v>
      </c>
      <c r="B1447">
        <v>120</v>
      </c>
      <c r="C1447" t="s">
        <v>571</v>
      </c>
      <c r="D1447" t="s">
        <v>572</v>
      </c>
      <c r="E1447">
        <v>180631</v>
      </c>
      <c r="F1447">
        <v>0</v>
      </c>
      <c r="G1447" t="s">
        <v>310</v>
      </c>
      <c r="H1447" t="s">
        <v>311</v>
      </c>
      <c r="I1447">
        <v>2018</v>
      </c>
      <c r="J1447" t="s">
        <v>312</v>
      </c>
      <c r="K1447">
        <v>865.10999691500001</v>
      </c>
    </row>
    <row r="1448" spans="1:11">
      <c r="A1448" t="s">
        <v>587</v>
      </c>
      <c r="B1448">
        <v>124</v>
      </c>
      <c r="C1448" t="s">
        <v>337</v>
      </c>
      <c r="D1448" t="s">
        <v>338</v>
      </c>
      <c r="E1448">
        <v>180631</v>
      </c>
      <c r="F1448">
        <v>0</v>
      </c>
      <c r="G1448" t="s">
        <v>310</v>
      </c>
      <c r="H1448" t="s">
        <v>311</v>
      </c>
      <c r="I1448">
        <v>2018</v>
      </c>
      <c r="J1448" t="s">
        <v>312</v>
      </c>
      <c r="K1448">
        <v>199774.08732364199</v>
      </c>
    </row>
    <row r="1449" spans="1:11">
      <c r="A1449" t="s">
        <v>587</v>
      </c>
      <c r="B1449">
        <v>152</v>
      </c>
      <c r="C1449" t="s">
        <v>341</v>
      </c>
      <c r="D1449" t="s">
        <v>342</v>
      </c>
      <c r="E1449">
        <v>180631</v>
      </c>
      <c r="F1449">
        <v>0</v>
      </c>
      <c r="G1449" t="s">
        <v>310</v>
      </c>
      <c r="H1449" t="s">
        <v>311</v>
      </c>
      <c r="I1449">
        <v>2018</v>
      </c>
      <c r="J1449" t="s">
        <v>312</v>
      </c>
      <c r="K1449">
        <v>2604.2162108225298</v>
      </c>
    </row>
    <row r="1450" spans="1:11">
      <c r="A1450" t="s">
        <v>587</v>
      </c>
      <c r="B1450">
        <v>156</v>
      </c>
      <c r="C1450" t="s">
        <v>343</v>
      </c>
      <c r="D1450" t="s">
        <v>344</v>
      </c>
      <c r="E1450">
        <v>180631</v>
      </c>
      <c r="F1450">
        <v>0</v>
      </c>
      <c r="G1450" t="s">
        <v>310</v>
      </c>
      <c r="H1450" t="s">
        <v>311</v>
      </c>
      <c r="I1450">
        <v>2018</v>
      </c>
      <c r="J1450" t="s">
        <v>312</v>
      </c>
      <c r="K1450">
        <v>53817.366999999998</v>
      </c>
    </row>
    <row r="1451" spans="1:11">
      <c r="A1451" t="s">
        <v>587</v>
      </c>
      <c r="B1451">
        <v>170</v>
      </c>
      <c r="C1451" t="s">
        <v>487</v>
      </c>
      <c r="D1451" t="s">
        <v>488</v>
      </c>
      <c r="E1451">
        <v>180631</v>
      </c>
      <c r="F1451">
        <v>0</v>
      </c>
      <c r="G1451" t="s">
        <v>310</v>
      </c>
      <c r="H1451" t="s">
        <v>311</v>
      </c>
      <c r="I1451">
        <v>2018</v>
      </c>
      <c r="J1451" t="s">
        <v>312</v>
      </c>
      <c r="K1451">
        <v>5734.4571699999997</v>
      </c>
    </row>
    <row r="1452" spans="1:11">
      <c r="A1452" t="s">
        <v>587</v>
      </c>
      <c r="B1452">
        <v>178</v>
      </c>
      <c r="C1452" t="s">
        <v>551</v>
      </c>
      <c r="D1452" t="s">
        <v>552</v>
      </c>
      <c r="E1452">
        <v>180631</v>
      </c>
      <c r="F1452">
        <v>0</v>
      </c>
      <c r="G1452" t="s">
        <v>310</v>
      </c>
      <c r="H1452" t="s">
        <v>311</v>
      </c>
      <c r="I1452">
        <v>2018</v>
      </c>
      <c r="J1452" t="s">
        <v>312</v>
      </c>
      <c r="K1452">
        <v>9.2797408270999995</v>
      </c>
    </row>
    <row r="1453" spans="1:11">
      <c r="A1453" t="s">
        <v>587</v>
      </c>
      <c r="B1453">
        <v>188</v>
      </c>
      <c r="C1453" t="s">
        <v>489</v>
      </c>
      <c r="D1453" t="s">
        <v>490</v>
      </c>
      <c r="E1453">
        <v>180631</v>
      </c>
      <c r="F1453">
        <v>0</v>
      </c>
      <c r="G1453" t="s">
        <v>310</v>
      </c>
      <c r="H1453" t="s">
        <v>311</v>
      </c>
      <c r="I1453">
        <v>2018</v>
      </c>
      <c r="J1453" t="s">
        <v>312</v>
      </c>
      <c r="K1453">
        <v>2084.4198200000001</v>
      </c>
    </row>
    <row r="1454" spans="1:11">
      <c r="A1454" t="s">
        <v>587</v>
      </c>
      <c r="B1454">
        <v>191</v>
      </c>
      <c r="C1454" t="s">
        <v>345</v>
      </c>
      <c r="D1454" t="s">
        <v>346</v>
      </c>
      <c r="E1454">
        <v>180631</v>
      </c>
      <c r="F1454">
        <v>0</v>
      </c>
      <c r="G1454" t="s">
        <v>310</v>
      </c>
      <c r="H1454" t="s">
        <v>311</v>
      </c>
      <c r="I1454">
        <v>2018</v>
      </c>
      <c r="J1454" t="s">
        <v>312</v>
      </c>
      <c r="K1454">
        <v>61424.39</v>
      </c>
    </row>
    <row r="1455" spans="1:11">
      <c r="A1455" t="s">
        <v>587</v>
      </c>
      <c r="B1455">
        <v>196</v>
      </c>
      <c r="C1455" t="s">
        <v>347</v>
      </c>
      <c r="D1455" t="s">
        <v>348</v>
      </c>
      <c r="E1455">
        <v>180631</v>
      </c>
      <c r="F1455">
        <v>0</v>
      </c>
      <c r="G1455" t="s">
        <v>310</v>
      </c>
      <c r="H1455" t="s">
        <v>311</v>
      </c>
      <c r="I1455">
        <v>2018</v>
      </c>
      <c r="J1455" t="s">
        <v>312</v>
      </c>
      <c r="K1455">
        <v>0.44285799999999997</v>
      </c>
    </row>
    <row r="1456" spans="1:11">
      <c r="A1456" t="s">
        <v>587</v>
      </c>
      <c r="B1456">
        <v>203</v>
      </c>
      <c r="C1456" t="s">
        <v>349</v>
      </c>
      <c r="D1456" t="s">
        <v>350</v>
      </c>
      <c r="E1456">
        <v>180631</v>
      </c>
      <c r="F1456">
        <v>0</v>
      </c>
      <c r="G1456" t="s">
        <v>310</v>
      </c>
      <c r="H1456" t="s">
        <v>311</v>
      </c>
      <c r="I1456">
        <v>2018</v>
      </c>
      <c r="J1456" t="s">
        <v>312</v>
      </c>
      <c r="K1456">
        <v>42787.688999999998</v>
      </c>
    </row>
    <row r="1457" spans="1:11">
      <c r="A1457" t="s">
        <v>587</v>
      </c>
      <c r="B1457">
        <v>208</v>
      </c>
      <c r="C1457" t="s">
        <v>351</v>
      </c>
      <c r="D1457" t="s">
        <v>352</v>
      </c>
      <c r="E1457">
        <v>180631</v>
      </c>
      <c r="F1457">
        <v>0</v>
      </c>
      <c r="G1457" t="s">
        <v>310</v>
      </c>
      <c r="H1457" t="s">
        <v>311</v>
      </c>
      <c r="I1457">
        <v>2018</v>
      </c>
      <c r="J1457" t="s">
        <v>312</v>
      </c>
      <c r="K1457">
        <v>34646.530694723202</v>
      </c>
    </row>
    <row r="1458" spans="1:11">
      <c r="A1458" t="s">
        <v>587</v>
      </c>
      <c r="B1458">
        <v>214</v>
      </c>
      <c r="C1458" t="s">
        <v>353</v>
      </c>
      <c r="D1458" t="s">
        <v>354</v>
      </c>
      <c r="E1458">
        <v>180631</v>
      </c>
      <c r="F1458">
        <v>0</v>
      </c>
      <c r="G1458" t="s">
        <v>310</v>
      </c>
      <c r="H1458" t="s">
        <v>311</v>
      </c>
      <c r="I1458">
        <v>2018</v>
      </c>
      <c r="J1458" t="s">
        <v>312</v>
      </c>
      <c r="K1458">
        <v>70.069019999999995</v>
      </c>
    </row>
    <row r="1459" spans="1:11">
      <c r="A1459" t="s">
        <v>587</v>
      </c>
      <c r="B1459">
        <v>218</v>
      </c>
      <c r="C1459" t="s">
        <v>355</v>
      </c>
      <c r="D1459" t="s">
        <v>356</v>
      </c>
      <c r="E1459">
        <v>180631</v>
      </c>
      <c r="F1459">
        <v>0</v>
      </c>
      <c r="G1459" t="s">
        <v>310</v>
      </c>
      <c r="H1459" t="s">
        <v>311</v>
      </c>
      <c r="I1459">
        <v>2018</v>
      </c>
      <c r="J1459" t="s">
        <v>312</v>
      </c>
      <c r="K1459">
        <v>170.23081999999999</v>
      </c>
    </row>
    <row r="1460" spans="1:11">
      <c r="A1460" t="s">
        <v>587</v>
      </c>
      <c r="B1460">
        <v>222</v>
      </c>
      <c r="C1460" t="s">
        <v>357</v>
      </c>
      <c r="D1460" t="s">
        <v>358</v>
      </c>
      <c r="E1460">
        <v>180631</v>
      </c>
      <c r="F1460">
        <v>0</v>
      </c>
      <c r="G1460" t="s">
        <v>310</v>
      </c>
      <c r="H1460" t="s">
        <v>311</v>
      </c>
      <c r="I1460">
        <v>2018</v>
      </c>
      <c r="J1460" t="s">
        <v>312</v>
      </c>
      <c r="K1460">
        <v>58.0289</v>
      </c>
    </row>
    <row r="1461" spans="1:11">
      <c r="A1461" t="s">
        <v>587</v>
      </c>
      <c r="B1461">
        <v>233</v>
      </c>
      <c r="C1461" t="s">
        <v>359</v>
      </c>
      <c r="D1461" t="s">
        <v>360</v>
      </c>
      <c r="E1461">
        <v>180631</v>
      </c>
      <c r="F1461">
        <v>0</v>
      </c>
      <c r="G1461" t="s">
        <v>310</v>
      </c>
      <c r="H1461" t="s">
        <v>311</v>
      </c>
      <c r="I1461">
        <v>2018</v>
      </c>
      <c r="J1461" t="s">
        <v>312</v>
      </c>
      <c r="K1461">
        <v>2078.60772689539</v>
      </c>
    </row>
    <row r="1462" spans="1:11">
      <c r="A1462" t="s">
        <v>587</v>
      </c>
      <c r="B1462">
        <v>246</v>
      </c>
      <c r="C1462" t="s">
        <v>361</v>
      </c>
      <c r="D1462" t="s">
        <v>362</v>
      </c>
      <c r="E1462">
        <v>180631</v>
      </c>
      <c r="F1462">
        <v>0</v>
      </c>
      <c r="G1462" t="s">
        <v>310</v>
      </c>
      <c r="H1462" t="s">
        <v>311</v>
      </c>
      <c r="I1462">
        <v>2018</v>
      </c>
      <c r="J1462" t="s">
        <v>312</v>
      </c>
      <c r="K1462">
        <v>6131.8909440453599</v>
      </c>
    </row>
    <row r="1463" spans="1:11">
      <c r="A1463" t="s">
        <v>587</v>
      </c>
      <c r="B1463">
        <v>251</v>
      </c>
      <c r="C1463" t="s">
        <v>363</v>
      </c>
      <c r="D1463" t="s">
        <v>364</v>
      </c>
      <c r="E1463">
        <v>180631</v>
      </c>
      <c r="F1463">
        <v>0</v>
      </c>
      <c r="G1463" t="s">
        <v>310</v>
      </c>
      <c r="H1463" t="s">
        <v>311</v>
      </c>
      <c r="I1463">
        <v>2018</v>
      </c>
      <c r="J1463" t="s">
        <v>312</v>
      </c>
      <c r="K1463">
        <v>90246.818947341293</v>
      </c>
    </row>
    <row r="1464" spans="1:11">
      <c r="A1464" t="s">
        <v>587</v>
      </c>
      <c r="B1464">
        <v>258</v>
      </c>
      <c r="C1464" t="s">
        <v>561</v>
      </c>
      <c r="D1464" t="s">
        <v>562</v>
      </c>
      <c r="E1464">
        <v>180631</v>
      </c>
      <c r="F1464">
        <v>0</v>
      </c>
      <c r="G1464" t="s">
        <v>310</v>
      </c>
      <c r="H1464" t="s">
        <v>311</v>
      </c>
      <c r="I1464">
        <v>2018</v>
      </c>
      <c r="J1464" t="s">
        <v>312</v>
      </c>
      <c r="K1464">
        <v>40.957479862649997</v>
      </c>
    </row>
    <row r="1465" spans="1:11">
      <c r="A1465" t="s">
        <v>587</v>
      </c>
      <c r="B1465">
        <v>268</v>
      </c>
      <c r="C1465" t="s">
        <v>365</v>
      </c>
      <c r="D1465" t="s">
        <v>366</v>
      </c>
      <c r="E1465">
        <v>180631</v>
      </c>
      <c r="F1465">
        <v>0</v>
      </c>
      <c r="G1465" t="s">
        <v>310</v>
      </c>
      <c r="H1465" t="s">
        <v>311</v>
      </c>
      <c r="I1465">
        <v>2018</v>
      </c>
      <c r="J1465" t="s">
        <v>312</v>
      </c>
      <c r="K1465">
        <v>551.80957999999998</v>
      </c>
    </row>
    <row r="1466" spans="1:11">
      <c r="A1466" t="s">
        <v>587</v>
      </c>
      <c r="B1466">
        <v>275</v>
      </c>
      <c r="C1466" t="s">
        <v>588</v>
      </c>
      <c r="D1466" t="s">
        <v>589</v>
      </c>
      <c r="E1466">
        <v>180631</v>
      </c>
      <c r="F1466">
        <v>0</v>
      </c>
      <c r="G1466" t="s">
        <v>310</v>
      </c>
      <c r="H1466" t="s">
        <v>311</v>
      </c>
      <c r="I1466">
        <v>2018</v>
      </c>
      <c r="J1466" t="s">
        <v>312</v>
      </c>
      <c r="K1466">
        <v>5122.2578483310799</v>
      </c>
    </row>
    <row r="1467" spans="1:11">
      <c r="A1467" t="s">
        <v>587</v>
      </c>
      <c r="B1467">
        <v>276</v>
      </c>
      <c r="C1467" t="s">
        <v>367</v>
      </c>
      <c r="D1467" t="s">
        <v>368</v>
      </c>
      <c r="E1467">
        <v>180631</v>
      </c>
      <c r="F1467">
        <v>0</v>
      </c>
      <c r="G1467" t="s">
        <v>310</v>
      </c>
      <c r="H1467" t="s">
        <v>311</v>
      </c>
      <c r="I1467">
        <v>2018</v>
      </c>
      <c r="J1467" t="s">
        <v>312</v>
      </c>
      <c r="K1467">
        <v>1257949.6317184099</v>
      </c>
    </row>
    <row r="1468" spans="1:11">
      <c r="A1468" t="s">
        <v>587</v>
      </c>
      <c r="B1468">
        <v>288</v>
      </c>
      <c r="C1468" t="s">
        <v>493</v>
      </c>
      <c r="D1468" t="s">
        <v>494</v>
      </c>
      <c r="E1468">
        <v>180631</v>
      </c>
      <c r="F1468">
        <v>0</v>
      </c>
      <c r="G1468" t="s">
        <v>310</v>
      </c>
      <c r="H1468" t="s">
        <v>311</v>
      </c>
      <c r="I1468">
        <v>2018</v>
      </c>
      <c r="J1468" t="s">
        <v>312</v>
      </c>
      <c r="K1468">
        <v>78.436231811750403</v>
      </c>
    </row>
    <row r="1469" spans="1:11">
      <c r="A1469" t="s">
        <v>587</v>
      </c>
      <c r="B1469">
        <v>300</v>
      </c>
      <c r="C1469" t="s">
        <v>369</v>
      </c>
      <c r="D1469" t="s">
        <v>370</v>
      </c>
      <c r="E1469">
        <v>180631</v>
      </c>
      <c r="F1469">
        <v>0</v>
      </c>
      <c r="G1469" t="s">
        <v>310</v>
      </c>
      <c r="H1469" t="s">
        <v>311</v>
      </c>
      <c r="I1469">
        <v>2018</v>
      </c>
      <c r="J1469" t="s">
        <v>312</v>
      </c>
      <c r="K1469">
        <v>3795.9268539459999</v>
      </c>
    </row>
    <row r="1470" spans="1:11">
      <c r="A1470" t="s">
        <v>587</v>
      </c>
      <c r="B1470">
        <v>308</v>
      </c>
      <c r="C1470" t="s">
        <v>609</v>
      </c>
      <c r="D1470" t="s">
        <v>610</v>
      </c>
      <c r="E1470">
        <v>180631</v>
      </c>
      <c r="F1470">
        <v>0</v>
      </c>
      <c r="G1470" t="s">
        <v>310</v>
      </c>
      <c r="H1470" t="s">
        <v>311</v>
      </c>
      <c r="I1470">
        <v>2018</v>
      </c>
      <c r="J1470" t="s">
        <v>312</v>
      </c>
      <c r="K1470">
        <v>10.324063750000001</v>
      </c>
    </row>
    <row r="1471" spans="1:11">
      <c r="A1471" t="s">
        <v>587</v>
      </c>
      <c r="B1471">
        <v>320</v>
      </c>
      <c r="C1471" t="s">
        <v>371</v>
      </c>
      <c r="D1471" t="s">
        <v>372</v>
      </c>
      <c r="E1471">
        <v>180631</v>
      </c>
      <c r="F1471">
        <v>0</v>
      </c>
      <c r="G1471" t="s">
        <v>310</v>
      </c>
      <c r="H1471" t="s">
        <v>311</v>
      </c>
      <c r="I1471">
        <v>2018</v>
      </c>
      <c r="J1471" t="s">
        <v>312</v>
      </c>
      <c r="K1471">
        <v>82.269000000000005</v>
      </c>
    </row>
    <row r="1472" spans="1:11">
      <c r="A1472" t="s">
        <v>587</v>
      </c>
      <c r="B1472">
        <v>340</v>
      </c>
      <c r="C1472" t="s">
        <v>495</v>
      </c>
      <c r="D1472" t="s">
        <v>496</v>
      </c>
      <c r="E1472">
        <v>180631</v>
      </c>
      <c r="F1472">
        <v>0</v>
      </c>
      <c r="G1472" t="s">
        <v>310</v>
      </c>
      <c r="H1472" t="s">
        <v>311</v>
      </c>
      <c r="I1472">
        <v>2018</v>
      </c>
      <c r="J1472" t="s">
        <v>312</v>
      </c>
      <c r="K1472">
        <v>1.17936</v>
      </c>
    </row>
    <row r="1473" spans="1:11">
      <c r="A1473" t="s">
        <v>587</v>
      </c>
      <c r="B1473">
        <v>344</v>
      </c>
      <c r="C1473" t="s">
        <v>375</v>
      </c>
      <c r="D1473" t="s">
        <v>376</v>
      </c>
      <c r="E1473">
        <v>180631</v>
      </c>
      <c r="F1473">
        <v>0</v>
      </c>
      <c r="G1473" t="s">
        <v>310</v>
      </c>
      <c r="H1473" t="s">
        <v>311</v>
      </c>
      <c r="I1473">
        <v>2018</v>
      </c>
      <c r="J1473" t="s">
        <v>312</v>
      </c>
      <c r="K1473">
        <v>11547.797084071201</v>
      </c>
    </row>
    <row r="1474" spans="1:11">
      <c r="A1474" t="s">
        <v>587</v>
      </c>
      <c r="B1474">
        <v>348</v>
      </c>
      <c r="C1474" t="s">
        <v>377</v>
      </c>
      <c r="D1474" t="s">
        <v>378</v>
      </c>
      <c r="E1474">
        <v>180631</v>
      </c>
      <c r="F1474">
        <v>0</v>
      </c>
      <c r="G1474" t="s">
        <v>310</v>
      </c>
      <c r="H1474" t="s">
        <v>311</v>
      </c>
      <c r="I1474">
        <v>2018</v>
      </c>
      <c r="J1474" t="s">
        <v>312</v>
      </c>
      <c r="K1474">
        <v>55255.991000000002</v>
      </c>
    </row>
    <row r="1475" spans="1:11">
      <c r="A1475" t="s">
        <v>587</v>
      </c>
      <c r="B1475">
        <v>352</v>
      </c>
      <c r="C1475" t="s">
        <v>379</v>
      </c>
      <c r="D1475" t="s">
        <v>380</v>
      </c>
      <c r="E1475">
        <v>180631</v>
      </c>
      <c r="F1475">
        <v>0</v>
      </c>
      <c r="G1475" t="s">
        <v>310</v>
      </c>
      <c r="H1475" t="s">
        <v>311</v>
      </c>
      <c r="I1475">
        <v>2018</v>
      </c>
      <c r="J1475" t="s">
        <v>312</v>
      </c>
      <c r="K1475">
        <v>359.16311798952</v>
      </c>
    </row>
    <row r="1476" spans="1:11">
      <c r="A1476" t="s">
        <v>587</v>
      </c>
      <c r="B1476">
        <v>360</v>
      </c>
      <c r="C1476" t="s">
        <v>497</v>
      </c>
      <c r="D1476" t="s">
        <v>498</v>
      </c>
      <c r="E1476">
        <v>180631</v>
      </c>
      <c r="F1476">
        <v>0</v>
      </c>
      <c r="G1476" t="s">
        <v>310</v>
      </c>
      <c r="H1476" t="s">
        <v>311</v>
      </c>
      <c r="I1476">
        <v>2018</v>
      </c>
      <c r="J1476" t="s">
        <v>312</v>
      </c>
      <c r="K1476">
        <v>2425.0682099999999</v>
      </c>
    </row>
    <row r="1477" spans="1:11">
      <c r="A1477" t="s">
        <v>587</v>
      </c>
      <c r="B1477">
        <v>364</v>
      </c>
      <c r="C1477" t="s">
        <v>563</v>
      </c>
      <c r="D1477" t="s">
        <v>564</v>
      </c>
      <c r="E1477">
        <v>180631</v>
      </c>
      <c r="F1477">
        <v>0</v>
      </c>
      <c r="G1477" t="s">
        <v>310</v>
      </c>
      <c r="H1477" t="s">
        <v>311</v>
      </c>
      <c r="I1477">
        <v>2018</v>
      </c>
      <c r="J1477" t="s">
        <v>312</v>
      </c>
      <c r="K1477">
        <v>124.74299999999999</v>
      </c>
    </row>
    <row r="1478" spans="1:11">
      <c r="A1478" t="s">
        <v>587</v>
      </c>
      <c r="B1478">
        <v>372</v>
      </c>
      <c r="C1478" t="s">
        <v>381</v>
      </c>
      <c r="D1478" t="s">
        <v>382</v>
      </c>
      <c r="E1478">
        <v>180631</v>
      </c>
      <c r="F1478">
        <v>0</v>
      </c>
      <c r="G1478" t="s">
        <v>310</v>
      </c>
      <c r="H1478" t="s">
        <v>311</v>
      </c>
      <c r="I1478">
        <v>2018</v>
      </c>
      <c r="J1478" t="s">
        <v>312</v>
      </c>
      <c r="K1478">
        <v>33344.044875451997</v>
      </c>
    </row>
    <row r="1479" spans="1:11">
      <c r="A1479" t="s">
        <v>587</v>
      </c>
      <c r="B1479">
        <v>376</v>
      </c>
      <c r="C1479" t="s">
        <v>383</v>
      </c>
      <c r="D1479" t="s">
        <v>384</v>
      </c>
      <c r="E1479">
        <v>180631</v>
      </c>
      <c r="F1479">
        <v>0</v>
      </c>
      <c r="G1479" t="s">
        <v>310</v>
      </c>
      <c r="H1479" t="s">
        <v>311</v>
      </c>
      <c r="I1479">
        <v>2018</v>
      </c>
      <c r="J1479" t="s">
        <v>312</v>
      </c>
      <c r="K1479">
        <v>184</v>
      </c>
    </row>
    <row r="1480" spans="1:11">
      <c r="A1480" t="s">
        <v>587</v>
      </c>
      <c r="B1480">
        <v>380</v>
      </c>
      <c r="C1480" t="s">
        <v>385</v>
      </c>
      <c r="D1480" t="s">
        <v>386</v>
      </c>
      <c r="E1480">
        <v>180631</v>
      </c>
      <c r="F1480">
        <v>0</v>
      </c>
      <c r="G1480" t="s">
        <v>310</v>
      </c>
      <c r="H1480" t="s">
        <v>311</v>
      </c>
      <c r="I1480">
        <v>2018</v>
      </c>
      <c r="J1480" t="s">
        <v>312</v>
      </c>
      <c r="K1480">
        <v>157379.539571</v>
      </c>
    </row>
    <row r="1481" spans="1:11">
      <c r="A1481" t="s">
        <v>587</v>
      </c>
      <c r="B1481">
        <v>388</v>
      </c>
      <c r="C1481" t="s">
        <v>501</v>
      </c>
      <c r="D1481" t="s">
        <v>502</v>
      </c>
      <c r="E1481">
        <v>180631</v>
      </c>
      <c r="F1481">
        <v>0</v>
      </c>
      <c r="G1481" t="s">
        <v>310</v>
      </c>
      <c r="H1481" t="s">
        <v>311</v>
      </c>
      <c r="I1481">
        <v>2018</v>
      </c>
      <c r="J1481" t="s">
        <v>312</v>
      </c>
      <c r="K1481">
        <v>0.94054000000000004</v>
      </c>
    </row>
    <row r="1482" spans="1:11">
      <c r="A1482" t="s">
        <v>587</v>
      </c>
      <c r="B1482">
        <v>392</v>
      </c>
      <c r="C1482" t="s">
        <v>387</v>
      </c>
      <c r="D1482" t="s">
        <v>388</v>
      </c>
      <c r="E1482">
        <v>180631</v>
      </c>
      <c r="F1482">
        <v>0</v>
      </c>
      <c r="G1482" t="s">
        <v>310</v>
      </c>
      <c r="H1482" t="s">
        <v>311</v>
      </c>
      <c r="I1482">
        <v>2018</v>
      </c>
      <c r="J1482" t="s">
        <v>312</v>
      </c>
      <c r="K1482">
        <v>22619.555980559999</v>
      </c>
    </row>
    <row r="1483" spans="1:11">
      <c r="A1483" t="s">
        <v>587</v>
      </c>
      <c r="B1483">
        <v>398</v>
      </c>
      <c r="C1483" t="s">
        <v>503</v>
      </c>
      <c r="D1483" t="s">
        <v>504</v>
      </c>
      <c r="E1483">
        <v>180631</v>
      </c>
      <c r="F1483">
        <v>0</v>
      </c>
      <c r="G1483" t="s">
        <v>310</v>
      </c>
      <c r="H1483" t="s">
        <v>311</v>
      </c>
      <c r="I1483">
        <v>2018</v>
      </c>
      <c r="J1483" t="s">
        <v>312</v>
      </c>
      <c r="K1483">
        <v>3410.8399599999998</v>
      </c>
    </row>
    <row r="1484" spans="1:11">
      <c r="A1484" t="s">
        <v>587</v>
      </c>
      <c r="B1484">
        <v>400</v>
      </c>
      <c r="C1484" t="s">
        <v>505</v>
      </c>
      <c r="D1484" t="s">
        <v>506</v>
      </c>
      <c r="E1484">
        <v>180631</v>
      </c>
      <c r="F1484">
        <v>0</v>
      </c>
      <c r="G1484" t="s">
        <v>310</v>
      </c>
      <c r="H1484" t="s">
        <v>311</v>
      </c>
      <c r="I1484">
        <v>2018</v>
      </c>
      <c r="J1484" t="s">
        <v>312</v>
      </c>
      <c r="K1484">
        <v>949.65512900500005</v>
      </c>
    </row>
    <row r="1485" spans="1:11">
      <c r="A1485" t="s">
        <v>587</v>
      </c>
      <c r="B1485">
        <v>404</v>
      </c>
      <c r="C1485" t="s">
        <v>507</v>
      </c>
      <c r="D1485" t="s">
        <v>508</v>
      </c>
      <c r="E1485">
        <v>180631</v>
      </c>
      <c r="F1485">
        <v>0</v>
      </c>
      <c r="G1485" t="s">
        <v>310</v>
      </c>
      <c r="H1485" t="s">
        <v>311</v>
      </c>
      <c r="I1485">
        <v>2018</v>
      </c>
      <c r="J1485" t="s">
        <v>312</v>
      </c>
      <c r="K1485">
        <v>167.50355277370201</v>
      </c>
    </row>
    <row r="1486" spans="1:11">
      <c r="A1486" t="s">
        <v>587</v>
      </c>
      <c r="B1486">
        <v>410</v>
      </c>
      <c r="C1486" t="s">
        <v>389</v>
      </c>
      <c r="D1486" t="s">
        <v>390</v>
      </c>
      <c r="E1486">
        <v>180631</v>
      </c>
      <c r="F1486">
        <v>0</v>
      </c>
      <c r="G1486" t="s">
        <v>310</v>
      </c>
      <c r="H1486" t="s">
        <v>311</v>
      </c>
      <c r="I1486">
        <v>2018</v>
      </c>
      <c r="J1486" t="s">
        <v>312</v>
      </c>
      <c r="K1486">
        <v>6908.3140000000003</v>
      </c>
    </row>
    <row r="1487" spans="1:11">
      <c r="A1487" t="s">
        <v>587</v>
      </c>
      <c r="B1487">
        <v>414</v>
      </c>
      <c r="C1487" t="s">
        <v>509</v>
      </c>
      <c r="D1487" t="s">
        <v>510</v>
      </c>
      <c r="E1487">
        <v>180631</v>
      </c>
      <c r="F1487">
        <v>0</v>
      </c>
      <c r="G1487" t="s">
        <v>310</v>
      </c>
      <c r="H1487" t="s">
        <v>311</v>
      </c>
      <c r="I1487">
        <v>2018</v>
      </c>
      <c r="J1487" t="s">
        <v>312</v>
      </c>
      <c r="K1487">
        <v>1964.433</v>
      </c>
    </row>
    <row r="1488" spans="1:11">
      <c r="A1488" t="s">
        <v>587</v>
      </c>
      <c r="B1488">
        <v>417</v>
      </c>
      <c r="C1488" t="s">
        <v>391</v>
      </c>
      <c r="D1488" t="s">
        <v>392</v>
      </c>
      <c r="E1488">
        <v>180631</v>
      </c>
      <c r="F1488">
        <v>0</v>
      </c>
      <c r="G1488" t="s">
        <v>310</v>
      </c>
      <c r="H1488" t="s">
        <v>311</v>
      </c>
      <c r="I1488">
        <v>2018</v>
      </c>
      <c r="J1488" t="s">
        <v>312</v>
      </c>
      <c r="K1488">
        <v>9.8000000000000004E-2</v>
      </c>
    </row>
    <row r="1489" spans="1:11">
      <c r="A1489" t="s">
        <v>587</v>
      </c>
      <c r="B1489">
        <v>422</v>
      </c>
      <c r="C1489" t="s">
        <v>511</v>
      </c>
      <c r="D1489" t="s">
        <v>512</v>
      </c>
      <c r="E1489">
        <v>180631</v>
      </c>
      <c r="F1489">
        <v>0</v>
      </c>
      <c r="G1489" t="s">
        <v>310</v>
      </c>
      <c r="H1489" t="s">
        <v>311</v>
      </c>
      <c r="I1489">
        <v>2018</v>
      </c>
      <c r="J1489" t="s">
        <v>312</v>
      </c>
      <c r="K1489">
        <v>13070.391096224301</v>
      </c>
    </row>
    <row r="1490" spans="1:11">
      <c r="A1490" t="s">
        <v>587</v>
      </c>
      <c r="B1490">
        <v>426</v>
      </c>
      <c r="C1490" t="s">
        <v>573</v>
      </c>
      <c r="D1490" t="s">
        <v>574</v>
      </c>
      <c r="E1490">
        <v>180631</v>
      </c>
      <c r="F1490">
        <v>0</v>
      </c>
      <c r="G1490" t="s">
        <v>310</v>
      </c>
      <c r="H1490" t="s">
        <v>311</v>
      </c>
      <c r="I1490">
        <v>2018</v>
      </c>
      <c r="J1490" t="s">
        <v>312</v>
      </c>
      <c r="K1490">
        <v>0.40373503247999998</v>
      </c>
    </row>
    <row r="1491" spans="1:11">
      <c r="A1491" t="s">
        <v>587</v>
      </c>
      <c r="B1491">
        <v>428</v>
      </c>
      <c r="C1491" t="s">
        <v>393</v>
      </c>
      <c r="D1491" t="s">
        <v>394</v>
      </c>
      <c r="E1491">
        <v>180631</v>
      </c>
      <c r="F1491">
        <v>0</v>
      </c>
      <c r="G1491" t="s">
        <v>310</v>
      </c>
      <c r="H1491" t="s">
        <v>311</v>
      </c>
      <c r="I1491">
        <v>2018</v>
      </c>
      <c r="J1491" t="s">
        <v>312</v>
      </c>
      <c r="K1491">
        <v>8211.7069530000008</v>
      </c>
    </row>
    <row r="1492" spans="1:11">
      <c r="A1492" t="s">
        <v>587</v>
      </c>
      <c r="B1492">
        <v>440</v>
      </c>
      <c r="C1492" t="s">
        <v>395</v>
      </c>
      <c r="D1492" t="s">
        <v>396</v>
      </c>
      <c r="E1492">
        <v>180631</v>
      </c>
      <c r="F1492">
        <v>0</v>
      </c>
      <c r="G1492" t="s">
        <v>310</v>
      </c>
      <c r="H1492" t="s">
        <v>311</v>
      </c>
      <c r="I1492">
        <v>2018</v>
      </c>
      <c r="J1492" t="s">
        <v>312</v>
      </c>
      <c r="K1492">
        <v>39249.313999999998</v>
      </c>
    </row>
    <row r="1493" spans="1:11">
      <c r="A1493" t="s">
        <v>587</v>
      </c>
      <c r="B1493">
        <v>442</v>
      </c>
      <c r="C1493" t="s">
        <v>397</v>
      </c>
      <c r="D1493" t="s">
        <v>398</v>
      </c>
      <c r="E1493">
        <v>180631</v>
      </c>
      <c r="F1493">
        <v>0</v>
      </c>
      <c r="G1493" t="s">
        <v>310</v>
      </c>
      <c r="H1493" t="s">
        <v>311</v>
      </c>
      <c r="I1493">
        <v>2018</v>
      </c>
      <c r="J1493" t="s">
        <v>312</v>
      </c>
      <c r="K1493">
        <v>1781.6378865825</v>
      </c>
    </row>
    <row r="1494" spans="1:11">
      <c r="A1494" t="s">
        <v>587</v>
      </c>
      <c r="B1494">
        <v>450</v>
      </c>
      <c r="C1494" t="s">
        <v>513</v>
      </c>
      <c r="D1494" t="s">
        <v>514</v>
      </c>
      <c r="E1494">
        <v>180631</v>
      </c>
      <c r="F1494">
        <v>0</v>
      </c>
      <c r="G1494" t="s">
        <v>310</v>
      </c>
      <c r="H1494" t="s">
        <v>311</v>
      </c>
      <c r="I1494">
        <v>2018</v>
      </c>
      <c r="J1494" t="s">
        <v>312</v>
      </c>
      <c r="K1494">
        <v>8.4268289999999997</v>
      </c>
    </row>
    <row r="1495" spans="1:11">
      <c r="A1495" t="s">
        <v>587</v>
      </c>
      <c r="B1495">
        <v>458</v>
      </c>
      <c r="C1495" t="s">
        <v>401</v>
      </c>
      <c r="D1495" t="s">
        <v>402</v>
      </c>
      <c r="E1495">
        <v>180631</v>
      </c>
      <c r="F1495">
        <v>0</v>
      </c>
      <c r="G1495" t="s">
        <v>310</v>
      </c>
      <c r="H1495" t="s">
        <v>311</v>
      </c>
      <c r="I1495">
        <v>2018</v>
      </c>
      <c r="J1495" t="s">
        <v>312</v>
      </c>
      <c r="K1495">
        <v>52466.394731802502</v>
      </c>
    </row>
    <row r="1496" spans="1:11">
      <c r="A1496" t="s">
        <v>587</v>
      </c>
      <c r="B1496">
        <v>480</v>
      </c>
      <c r="C1496" t="s">
        <v>467</v>
      </c>
      <c r="D1496" t="s">
        <v>468</v>
      </c>
      <c r="E1496">
        <v>180631</v>
      </c>
      <c r="F1496">
        <v>0</v>
      </c>
      <c r="G1496" t="s">
        <v>310</v>
      </c>
      <c r="H1496" t="s">
        <v>311</v>
      </c>
      <c r="I1496">
        <v>2018</v>
      </c>
      <c r="J1496" t="s">
        <v>312</v>
      </c>
      <c r="K1496">
        <v>4.7956979960000004</v>
      </c>
    </row>
    <row r="1497" spans="1:11">
      <c r="A1497" t="s">
        <v>587</v>
      </c>
      <c r="B1497">
        <v>484</v>
      </c>
      <c r="C1497" t="s">
        <v>405</v>
      </c>
      <c r="D1497" t="s">
        <v>406</v>
      </c>
      <c r="E1497">
        <v>180631</v>
      </c>
      <c r="F1497">
        <v>0</v>
      </c>
      <c r="G1497" t="s">
        <v>310</v>
      </c>
      <c r="H1497" t="s">
        <v>311</v>
      </c>
      <c r="I1497">
        <v>2018</v>
      </c>
      <c r="J1497" t="s">
        <v>312</v>
      </c>
      <c r="K1497">
        <v>10818.656999999999</v>
      </c>
    </row>
    <row r="1498" spans="1:11">
      <c r="A1498" t="s">
        <v>587</v>
      </c>
      <c r="B1498">
        <v>490</v>
      </c>
      <c r="C1498" t="s">
        <v>515</v>
      </c>
      <c r="D1498" t="s">
        <v>516</v>
      </c>
      <c r="E1498">
        <v>180631</v>
      </c>
      <c r="F1498">
        <v>0</v>
      </c>
      <c r="G1498" t="s">
        <v>310</v>
      </c>
      <c r="H1498" t="s">
        <v>311</v>
      </c>
      <c r="I1498">
        <v>2018</v>
      </c>
      <c r="J1498" t="s">
        <v>312</v>
      </c>
      <c r="K1498">
        <v>2180.0526300000001</v>
      </c>
    </row>
    <row r="1499" spans="1:11">
      <c r="A1499" t="s">
        <v>587</v>
      </c>
      <c r="B1499">
        <v>496</v>
      </c>
      <c r="C1499" t="s">
        <v>557</v>
      </c>
      <c r="D1499" t="s">
        <v>558</v>
      </c>
      <c r="E1499">
        <v>180631</v>
      </c>
      <c r="F1499">
        <v>0</v>
      </c>
      <c r="G1499" t="s">
        <v>310</v>
      </c>
      <c r="H1499" t="s">
        <v>311</v>
      </c>
      <c r="I1499">
        <v>2018</v>
      </c>
      <c r="J1499" t="s">
        <v>312</v>
      </c>
      <c r="K1499">
        <v>23.867090000000001</v>
      </c>
    </row>
    <row r="1500" spans="1:11">
      <c r="A1500" t="s">
        <v>587</v>
      </c>
      <c r="B1500">
        <v>498</v>
      </c>
      <c r="C1500" t="s">
        <v>407</v>
      </c>
      <c r="D1500" t="s">
        <v>408</v>
      </c>
      <c r="E1500">
        <v>180631</v>
      </c>
      <c r="F1500">
        <v>0</v>
      </c>
      <c r="G1500" t="s">
        <v>310</v>
      </c>
      <c r="H1500" t="s">
        <v>311</v>
      </c>
      <c r="I1500">
        <v>2018</v>
      </c>
      <c r="J1500" t="s">
        <v>312</v>
      </c>
      <c r="K1500">
        <v>255.667</v>
      </c>
    </row>
    <row r="1501" spans="1:11">
      <c r="A1501" t="s">
        <v>587</v>
      </c>
      <c r="B1501">
        <v>504</v>
      </c>
      <c r="C1501" t="s">
        <v>517</v>
      </c>
      <c r="D1501" t="s">
        <v>518</v>
      </c>
      <c r="E1501">
        <v>180631</v>
      </c>
      <c r="F1501">
        <v>0</v>
      </c>
      <c r="G1501" t="s">
        <v>310</v>
      </c>
      <c r="H1501" t="s">
        <v>311</v>
      </c>
      <c r="I1501">
        <v>2018</v>
      </c>
      <c r="J1501" t="s">
        <v>312</v>
      </c>
      <c r="K1501">
        <v>218.95447100000001</v>
      </c>
    </row>
    <row r="1502" spans="1:11">
      <c r="A1502" t="s">
        <v>587</v>
      </c>
      <c r="B1502">
        <v>508</v>
      </c>
      <c r="C1502" t="s">
        <v>559</v>
      </c>
      <c r="D1502" t="s">
        <v>560</v>
      </c>
      <c r="E1502">
        <v>180631</v>
      </c>
      <c r="F1502">
        <v>0</v>
      </c>
      <c r="G1502" t="s">
        <v>310</v>
      </c>
      <c r="H1502" t="s">
        <v>311</v>
      </c>
      <c r="I1502">
        <v>2018</v>
      </c>
      <c r="J1502" t="s">
        <v>312</v>
      </c>
      <c r="K1502">
        <v>4.5817300000000003</v>
      </c>
    </row>
    <row r="1503" spans="1:11">
      <c r="A1503" t="s">
        <v>587</v>
      </c>
      <c r="B1503">
        <v>512</v>
      </c>
      <c r="C1503" t="s">
        <v>519</v>
      </c>
      <c r="D1503" t="s">
        <v>520</v>
      </c>
      <c r="E1503">
        <v>180631</v>
      </c>
      <c r="F1503">
        <v>0</v>
      </c>
      <c r="G1503" t="s">
        <v>310</v>
      </c>
      <c r="H1503" t="s">
        <v>311</v>
      </c>
      <c r="I1503">
        <v>2018</v>
      </c>
      <c r="J1503" t="s">
        <v>312</v>
      </c>
      <c r="K1503">
        <v>2417.4146070000002</v>
      </c>
    </row>
    <row r="1504" spans="1:11">
      <c r="A1504" t="s">
        <v>587</v>
      </c>
      <c r="B1504">
        <v>516</v>
      </c>
      <c r="C1504" t="s">
        <v>411</v>
      </c>
      <c r="D1504" t="s">
        <v>412</v>
      </c>
      <c r="E1504">
        <v>180631</v>
      </c>
      <c r="F1504">
        <v>0</v>
      </c>
      <c r="G1504" t="s">
        <v>310</v>
      </c>
      <c r="H1504" t="s">
        <v>311</v>
      </c>
      <c r="I1504">
        <v>2018</v>
      </c>
      <c r="J1504" t="s">
        <v>312</v>
      </c>
      <c r="K1504">
        <v>41.861749839288201</v>
      </c>
    </row>
    <row r="1505" spans="1:11">
      <c r="A1505" t="s">
        <v>587</v>
      </c>
      <c r="B1505">
        <v>528</v>
      </c>
      <c r="C1505" t="s">
        <v>413</v>
      </c>
      <c r="D1505" t="s">
        <v>414</v>
      </c>
      <c r="E1505">
        <v>180631</v>
      </c>
      <c r="F1505">
        <v>0</v>
      </c>
      <c r="G1505" t="s">
        <v>310</v>
      </c>
      <c r="H1505" t="s">
        <v>311</v>
      </c>
      <c r="I1505">
        <v>2018</v>
      </c>
      <c r="J1505" t="s">
        <v>312</v>
      </c>
      <c r="K1505">
        <v>815598.205632</v>
      </c>
    </row>
    <row r="1506" spans="1:11">
      <c r="A1506" t="s">
        <v>587</v>
      </c>
      <c r="B1506">
        <v>531</v>
      </c>
      <c r="C1506" t="s">
        <v>592</v>
      </c>
      <c r="D1506" t="s">
        <v>625</v>
      </c>
      <c r="E1506">
        <v>180631</v>
      </c>
      <c r="F1506">
        <v>0</v>
      </c>
      <c r="G1506" t="s">
        <v>310</v>
      </c>
      <c r="H1506" t="s">
        <v>311</v>
      </c>
      <c r="I1506">
        <v>2018</v>
      </c>
      <c r="J1506" t="s">
        <v>312</v>
      </c>
      <c r="K1506">
        <v>20.558600999999999</v>
      </c>
    </row>
    <row r="1507" spans="1:11">
      <c r="A1507" t="s">
        <v>587</v>
      </c>
      <c r="B1507">
        <v>554</v>
      </c>
      <c r="C1507" t="s">
        <v>415</v>
      </c>
      <c r="D1507" t="s">
        <v>416</v>
      </c>
      <c r="E1507">
        <v>180631</v>
      </c>
      <c r="F1507">
        <v>0</v>
      </c>
      <c r="G1507" t="s">
        <v>310</v>
      </c>
      <c r="H1507" t="s">
        <v>311</v>
      </c>
      <c r="I1507">
        <v>2018</v>
      </c>
      <c r="J1507" t="s">
        <v>312</v>
      </c>
      <c r="K1507">
        <v>10433.294969</v>
      </c>
    </row>
    <row r="1508" spans="1:11">
      <c r="A1508" t="s">
        <v>587</v>
      </c>
      <c r="B1508">
        <v>558</v>
      </c>
      <c r="C1508" t="s">
        <v>521</v>
      </c>
      <c r="D1508" t="s">
        <v>522</v>
      </c>
      <c r="E1508">
        <v>180631</v>
      </c>
      <c r="F1508">
        <v>0</v>
      </c>
      <c r="G1508" t="s">
        <v>310</v>
      </c>
      <c r="H1508" t="s">
        <v>311</v>
      </c>
      <c r="I1508">
        <v>2018</v>
      </c>
      <c r="J1508" t="s">
        <v>312</v>
      </c>
      <c r="K1508">
        <v>16.76352</v>
      </c>
    </row>
    <row r="1509" spans="1:11">
      <c r="A1509" t="s">
        <v>587</v>
      </c>
      <c r="B1509">
        <v>562</v>
      </c>
      <c r="C1509" t="s">
        <v>605</v>
      </c>
      <c r="D1509" t="s">
        <v>606</v>
      </c>
      <c r="E1509">
        <v>180631</v>
      </c>
      <c r="F1509">
        <v>0</v>
      </c>
      <c r="G1509" t="s">
        <v>310</v>
      </c>
      <c r="H1509" t="s">
        <v>311</v>
      </c>
      <c r="I1509">
        <v>2018</v>
      </c>
      <c r="J1509" t="s">
        <v>312</v>
      </c>
      <c r="K1509">
        <v>16.229420000000001</v>
      </c>
    </row>
    <row r="1510" spans="1:11">
      <c r="A1510" t="s">
        <v>587</v>
      </c>
      <c r="B1510">
        <v>566</v>
      </c>
      <c r="C1510" t="s">
        <v>469</v>
      </c>
      <c r="D1510" t="s">
        <v>470</v>
      </c>
      <c r="E1510">
        <v>180631</v>
      </c>
      <c r="F1510">
        <v>0</v>
      </c>
      <c r="G1510" t="s">
        <v>310</v>
      </c>
      <c r="H1510" t="s">
        <v>311</v>
      </c>
      <c r="I1510">
        <v>2018</v>
      </c>
      <c r="J1510" t="s">
        <v>312</v>
      </c>
      <c r="K1510">
        <v>66.831577999999993</v>
      </c>
    </row>
    <row r="1511" spans="1:11">
      <c r="A1511" t="s">
        <v>587</v>
      </c>
      <c r="B1511">
        <v>579</v>
      </c>
      <c r="C1511" t="s">
        <v>417</v>
      </c>
      <c r="D1511" t="s">
        <v>418</v>
      </c>
      <c r="E1511">
        <v>180631</v>
      </c>
      <c r="F1511">
        <v>0</v>
      </c>
      <c r="G1511" t="s">
        <v>310</v>
      </c>
      <c r="H1511" t="s">
        <v>311</v>
      </c>
      <c r="I1511">
        <v>2018</v>
      </c>
      <c r="J1511" t="s">
        <v>312</v>
      </c>
      <c r="K1511">
        <v>2161.9012340724798</v>
      </c>
    </row>
    <row r="1512" spans="1:11">
      <c r="A1512" t="s">
        <v>587</v>
      </c>
      <c r="B1512">
        <v>591</v>
      </c>
      <c r="C1512" t="s">
        <v>421</v>
      </c>
      <c r="D1512" t="s">
        <v>422</v>
      </c>
      <c r="E1512">
        <v>180631</v>
      </c>
      <c r="F1512">
        <v>0</v>
      </c>
      <c r="G1512" t="s">
        <v>310</v>
      </c>
      <c r="H1512" t="s">
        <v>311</v>
      </c>
      <c r="I1512">
        <v>2018</v>
      </c>
      <c r="J1512" t="s">
        <v>312</v>
      </c>
      <c r="K1512">
        <v>7205.2719999999999</v>
      </c>
    </row>
    <row r="1513" spans="1:11">
      <c r="A1513" t="s">
        <v>587</v>
      </c>
      <c r="B1513">
        <v>600</v>
      </c>
      <c r="C1513" t="s">
        <v>423</v>
      </c>
      <c r="D1513" t="s">
        <v>424</v>
      </c>
      <c r="E1513">
        <v>180631</v>
      </c>
      <c r="F1513">
        <v>0</v>
      </c>
      <c r="G1513" t="s">
        <v>310</v>
      </c>
      <c r="H1513" t="s">
        <v>311</v>
      </c>
      <c r="I1513">
        <v>2018</v>
      </c>
      <c r="J1513" t="s">
        <v>312</v>
      </c>
      <c r="K1513">
        <v>6.9989999999999997</v>
      </c>
    </row>
    <row r="1514" spans="1:11">
      <c r="A1514" t="s">
        <v>587</v>
      </c>
      <c r="B1514">
        <v>604</v>
      </c>
      <c r="C1514" t="s">
        <v>523</v>
      </c>
      <c r="D1514" t="s">
        <v>524</v>
      </c>
      <c r="E1514">
        <v>180631</v>
      </c>
      <c r="F1514">
        <v>0</v>
      </c>
      <c r="G1514" t="s">
        <v>310</v>
      </c>
      <c r="H1514" t="s">
        <v>311</v>
      </c>
      <c r="I1514">
        <v>2018</v>
      </c>
      <c r="J1514" t="s">
        <v>312</v>
      </c>
      <c r="K1514">
        <v>522.55096000000003</v>
      </c>
    </row>
    <row r="1515" spans="1:11">
      <c r="A1515" t="s">
        <v>587</v>
      </c>
      <c r="B1515">
        <v>608</v>
      </c>
      <c r="C1515" t="s">
        <v>425</v>
      </c>
      <c r="D1515" t="s">
        <v>426</v>
      </c>
      <c r="E1515">
        <v>180631</v>
      </c>
      <c r="F1515">
        <v>0</v>
      </c>
      <c r="G1515" t="s">
        <v>310</v>
      </c>
      <c r="H1515" t="s">
        <v>311</v>
      </c>
      <c r="I1515">
        <v>2018</v>
      </c>
      <c r="J1515" t="s">
        <v>312</v>
      </c>
      <c r="K1515">
        <v>521.32799999999997</v>
      </c>
    </row>
    <row r="1516" spans="1:11">
      <c r="A1516" t="s">
        <v>587</v>
      </c>
      <c r="B1516">
        <v>616</v>
      </c>
      <c r="C1516" t="s">
        <v>427</v>
      </c>
      <c r="D1516" t="s">
        <v>428</v>
      </c>
      <c r="E1516">
        <v>180631</v>
      </c>
      <c r="F1516">
        <v>0</v>
      </c>
      <c r="G1516" t="s">
        <v>310</v>
      </c>
      <c r="H1516" t="s">
        <v>311</v>
      </c>
      <c r="I1516">
        <v>2018</v>
      </c>
      <c r="J1516" t="s">
        <v>312</v>
      </c>
      <c r="K1516">
        <v>199689.93700000001</v>
      </c>
    </row>
    <row r="1517" spans="1:11">
      <c r="A1517" t="s">
        <v>587</v>
      </c>
      <c r="B1517">
        <v>620</v>
      </c>
      <c r="C1517" t="s">
        <v>429</v>
      </c>
      <c r="D1517" t="s">
        <v>430</v>
      </c>
      <c r="E1517">
        <v>180631</v>
      </c>
      <c r="F1517">
        <v>0</v>
      </c>
      <c r="G1517" t="s">
        <v>310</v>
      </c>
      <c r="H1517" t="s">
        <v>311</v>
      </c>
      <c r="I1517">
        <v>2018</v>
      </c>
      <c r="J1517" t="s">
        <v>312</v>
      </c>
      <c r="K1517">
        <v>3138.1574477543099</v>
      </c>
    </row>
    <row r="1518" spans="1:11">
      <c r="A1518" t="s">
        <v>587</v>
      </c>
      <c r="B1518">
        <v>642</v>
      </c>
      <c r="C1518" t="s">
        <v>431</v>
      </c>
      <c r="D1518" t="s">
        <v>432</v>
      </c>
      <c r="E1518">
        <v>180631</v>
      </c>
      <c r="F1518">
        <v>0</v>
      </c>
      <c r="G1518" t="s">
        <v>310</v>
      </c>
      <c r="H1518" t="s">
        <v>311</v>
      </c>
      <c r="I1518">
        <v>2018</v>
      </c>
      <c r="J1518" t="s">
        <v>312</v>
      </c>
      <c r="K1518">
        <v>17610.137490000001</v>
      </c>
    </row>
    <row r="1519" spans="1:11">
      <c r="A1519" t="s">
        <v>587</v>
      </c>
      <c r="B1519">
        <v>643</v>
      </c>
      <c r="C1519" t="s">
        <v>575</v>
      </c>
      <c r="D1519" t="s">
        <v>576</v>
      </c>
      <c r="E1519">
        <v>180631</v>
      </c>
      <c r="F1519">
        <v>0</v>
      </c>
      <c r="G1519" t="s">
        <v>310</v>
      </c>
      <c r="H1519" t="s">
        <v>311</v>
      </c>
      <c r="I1519">
        <v>2018</v>
      </c>
      <c r="J1519" t="s">
        <v>312</v>
      </c>
      <c r="K1519">
        <v>142035.23423</v>
      </c>
    </row>
    <row r="1520" spans="1:11">
      <c r="A1520" t="s">
        <v>587</v>
      </c>
      <c r="B1520">
        <v>646</v>
      </c>
      <c r="C1520" t="s">
        <v>593</v>
      </c>
      <c r="D1520" t="s">
        <v>594</v>
      </c>
      <c r="E1520">
        <v>180631</v>
      </c>
      <c r="F1520">
        <v>0</v>
      </c>
      <c r="G1520" t="s">
        <v>310</v>
      </c>
      <c r="H1520" t="s">
        <v>311</v>
      </c>
      <c r="I1520">
        <v>2018</v>
      </c>
      <c r="J1520" t="s">
        <v>312</v>
      </c>
      <c r="K1520">
        <v>2.328046345E-2</v>
      </c>
    </row>
    <row r="1521" spans="1:11">
      <c r="A1521" t="s">
        <v>587</v>
      </c>
      <c r="B1521">
        <v>682</v>
      </c>
      <c r="C1521" t="s">
        <v>527</v>
      </c>
      <c r="D1521" t="s">
        <v>528</v>
      </c>
      <c r="E1521">
        <v>180631</v>
      </c>
      <c r="F1521">
        <v>0</v>
      </c>
      <c r="G1521" t="s">
        <v>310</v>
      </c>
      <c r="H1521" t="s">
        <v>311</v>
      </c>
      <c r="I1521">
        <v>2018</v>
      </c>
      <c r="J1521" t="s">
        <v>312</v>
      </c>
      <c r="K1521">
        <v>91.500545000000002</v>
      </c>
    </row>
    <row r="1522" spans="1:11">
      <c r="A1522" t="s">
        <v>587</v>
      </c>
      <c r="B1522">
        <v>686</v>
      </c>
      <c r="C1522" t="s">
        <v>529</v>
      </c>
      <c r="D1522" t="s">
        <v>530</v>
      </c>
      <c r="E1522">
        <v>180631</v>
      </c>
      <c r="F1522">
        <v>0</v>
      </c>
      <c r="G1522" t="s">
        <v>310</v>
      </c>
      <c r="H1522" t="s">
        <v>311</v>
      </c>
      <c r="I1522">
        <v>2018</v>
      </c>
      <c r="J1522" t="s">
        <v>312</v>
      </c>
      <c r="K1522">
        <v>14.10384279955</v>
      </c>
    </row>
    <row r="1523" spans="1:11">
      <c r="A1523" t="s">
        <v>587</v>
      </c>
      <c r="B1523">
        <v>688</v>
      </c>
      <c r="C1523" t="s">
        <v>531</v>
      </c>
      <c r="D1523" t="s">
        <v>532</v>
      </c>
      <c r="E1523">
        <v>180631</v>
      </c>
      <c r="F1523">
        <v>0</v>
      </c>
      <c r="G1523" t="s">
        <v>310</v>
      </c>
      <c r="H1523" t="s">
        <v>311</v>
      </c>
      <c r="I1523">
        <v>2018</v>
      </c>
      <c r="J1523" t="s">
        <v>312</v>
      </c>
      <c r="K1523">
        <v>13369.9</v>
      </c>
    </row>
    <row r="1524" spans="1:11">
      <c r="A1524" t="s">
        <v>587</v>
      </c>
      <c r="B1524">
        <v>699</v>
      </c>
      <c r="C1524" t="s">
        <v>433</v>
      </c>
      <c r="D1524" t="s">
        <v>434</v>
      </c>
      <c r="E1524">
        <v>180631</v>
      </c>
      <c r="F1524">
        <v>0</v>
      </c>
      <c r="G1524" t="s">
        <v>310</v>
      </c>
      <c r="H1524" t="s">
        <v>311</v>
      </c>
      <c r="I1524">
        <v>2018</v>
      </c>
      <c r="J1524" t="s">
        <v>312</v>
      </c>
      <c r="K1524">
        <v>8311.8413359999995</v>
      </c>
    </row>
    <row r="1525" spans="1:11">
      <c r="A1525" t="s">
        <v>587</v>
      </c>
      <c r="B1525">
        <v>702</v>
      </c>
      <c r="C1525" t="s">
        <v>533</v>
      </c>
      <c r="D1525" t="s">
        <v>534</v>
      </c>
      <c r="E1525">
        <v>180631</v>
      </c>
      <c r="F1525">
        <v>0</v>
      </c>
      <c r="G1525" t="s">
        <v>310</v>
      </c>
      <c r="H1525" t="s">
        <v>311</v>
      </c>
      <c r="I1525">
        <v>2018</v>
      </c>
      <c r="J1525" t="s">
        <v>312</v>
      </c>
      <c r="K1525">
        <v>49341.563961415297</v>
      </c>
    </row>
    <row r="1526" spans="1:11">
      <c r="A1526" t="s">
        <v>587</v>
      </c>
      <c r="B1526">
        <v>703</v>
      </c>
      <c r="C1526" t="s">
        <v>435</v>
      </c>
      <c r="D1526" t="s">
        <v>436</v>
      </c>
      <c r="E1526">
        <v>180631</v>
      </c>
      <c r="F1526">
        <v>0</v>
      </c>
      <c r="G1526" t="s">
        <v>310</v>
      </c>
      <c r="H1526" t="s">
        <v>311</v>
      </c>
      <c r="I1526">
        <v>2018</v>
      </c>
      <c r="J1526" t="s">
        <v>312</v>
      </c>
      <c r="K1526">
        <v>37857.488092</v>
      </c>
    </row>
    <row r="1527" spans="1:11">
      <c r="A1527" t="s">
        <v>587</v>
      </c>
      <c r="B1527">
        <v>704</v>
      </c>
      <c r="C1527" t="s">
        <v>535</v>
      </c>
      <c r="D1527" t="s">
        <v>536</v>
      </c>
      <c r="E1527">
        <v>180631</v>
      </c>
      <c r="F1527">
        <v>0</v>
      </c>
      <c r="G1527" t="s">
        <v>310</v>
      </c>
      <c r="H1527" t="s">
        <v>311</v>
      </c>
      <c r="I1527">
        <v>2018</v>
      </c>
      <c r="J1527" t="s">
        <v>312</v>
      </c>
      <c r="K1527">
        <v>93.467119999999994</v>
      </c>
    </row>
    <row r="1528" spans="1:11">
      <c r="A1528" t="s">
        <v>587</v>
      </c>
      <c r="B1528">
        <v>705</v>
      </c>
      <c r="C1528" t="s">
        <v>437</v>
      </c>
      <c r="D1528" t="s">
        <v>438</v>
      </c>
      <c r="E1528">
        <v>180631</v>
      </c>
      <c r="F1528">
        <v>0</v>
      </c>
      <c r="G1528" t="s">
        <v>310</v>
      </c>
      <c r="H1528" t="s">
        <v>311</v>
      </c>
      <c r="I1528">
        <v>2018</v>
      </c>
      <c r="J1528" t="s">
        <v>312</v>
      </c>
      <c r="K1528">
        <v>2914.9545699999999</v>
      </c>
    </row>
    <row r="1529" spans="1:11">
      <c r="A1529" t="s">
        <v>587</v>
      </c>
      <c r="B1529">
        <v>710</v>
      </c>
      <c r="C1529" t="s">
        <v>439</v>
      </c>
      <c r="D1529" t="s">
        <v>440</v>
      </c>
      <c r="E1529">
        <v>180631</v>
      </c>
      <c r="F1529">
        <v>0</v>
      </c>
      <c r="G1529" t="s">
        <v>310</v>
      </c>
      <c r="H1529" t="s">
        <v>311</v>
      </c>
      <c r="I1529">
        <v>2018</v>
      </c>
      <c r="J1529" t="s">
        <v>312</v>
      </c>
      <c r="K1529">
        <v>17480.204242682699</v>
      </c>
    </row>
    <row r="1530" spans="1:11">
      <c r="A1530" t="s">
        <v>587</v>
      </c>
      <c r="B1530">
        <v>716</v>
      </c>
      <c r="C1530" t="s">
        <v>471</v>
      </c>
      <c r="D1530" t="s">
        <v>472</v>
      </c>
      <c r="E1530">
        <v>180631</v>
      </c>
      <c r="F1530">
        <v>0</v>
      </c>
      <c r="G1530" t="s">
        <v>310</v>
      </c>
      <c r="H1530" t="s">
        <v>311</v>
      </c>
      <c r="I1530">
        <v>2018</v>
      </c>
      <c r="J1530" t="s">
        <v>312</v>
      </c>
      <c r="K1530">
        <v>136.0857</v>
      </c>
    </row>
    <row r="1531" spans="1:11">
      <c r="A1531" t="s">
        <v>587</v>
      </c>
      <c r="B1531">
        <v>724</v>
      </c>
      <c r="C1531" t="s">
        <v>441</v>
      </c>
      <c r="D1531" t="s">
        <v>442</v>
      </c>
      <c r="E1531">
        <v>180631</v>
      </c>
      <c r="F1531">
        <v>0</v>
      </c>
      <c r="G1531" t="s">
        <v>310</v>
      </c>
      <c r="H1531" t="s">
        <v>311</v>
      </c>
      <c r="I1531">
        <v>2018</v>
      </c>
      <c r="J1531" t="s">
        <v>312</v>
      </c>
      <c r="K1531">
        <v>76845.282523553396</v>
      </c>
    </row>
    <row r="1532" spans="1:11">
      <c r="A1532" t="s">
        <v>587</v>
      </c>
      <c r="B1532">
        <v>748</v>
      </c>
      <c r="C1532" t="s">
        <v>537</v>
      </c>
      <c r="D1532" t="s">
        <v>538</v>
      </c>
      <c r="E1532">
        <v>180631</v>
      </c>
      <c r="F1532">
        <v>0</v>
      </c>
      <c r="G1532" t="s">
        <v>310</v>
      </c>
      <c r="H1532" t="s">
        <v>311</v>
      </c>
      <c r="I1532">
        <v>2018</v>
      </c>
      <c r="J1532" t="s">
        <v>312</v>
      </c>
      <c r="K1532">
        <v>1078.99163635115</v>
      </c>
    </row>
    <row r="1533" spans="1:11">
      <c r="A1533" t="s">
        <v>587</v>
      </c>
      <c r="B1533">
        <v>752</v>
      </c>
      <c r="C1533" t="s">
        <v>443</v>
      </c>
      <c r="D1533" t="s">
        <v>444</v>
      </c>
      <c r="E1533">
        <v>180631</v>
      </c>
      <c r="F1533">
        <v>0</v>
      </c>
      <c r="G1533" t="s">
        <v>310</v>
      </c>
      <c r="H1533" t="s">
        <v>311</v>
      </c>
      <c r="I1533">
        <v>2018</v>
      </c>
      <c r="J1533" t="s">
        <v>312</v>
      </c>
      <c r="K1533">
        <v>77292.295791199998</v>
      </c>
    </row>
    <row r="1534" spans="1:11">
      <c r="A1534" t="s">
        <v>587</v>
      </c>
      <c r="B1534">
        <v>757</v>
      </c>
      <c r="C1534" t="s">
        <v>445</v>
      </c>
      <c r="D1534" t="s">
        <v>446</v>
      </c>
      <c r="E1534">
        <v>180631</v>
      </c>
      <c r="F1534">
        <v>0</v>
      </c>
      <c r="G1534" t="s">
        <v>310</v>
      </c>
      <c r="H1534" t="s">
        <v>311</v>
      </c>
      <c r="I1534">
        <v>2018</v>
      </c>
      <c r="J1534" t="s">
        <v>312</v>
      </c>
      <c r="K1534">
        <v>40664.804594476802</v>
      </c>
    </row>
    <row r="1535" spans="1:11">
      <c r="A1535" t="s">
        <v>587</v>
      </c>
      <c r="B1535">
        <v>764</v>
      </c>
      <c r="C1535" t="s">
        <v>447</v>
      </c>
      <c r="D1535" t="s">
        <v>448</v>
      </c>
      <c r="E1535">
        <v>180631</v>
      </c>
      <c r="F1535">
        <v>0</v>
      </c>
      <c r="G1535" t="s">
        <v>310</v>
      </c>
      <c r="H1535" t="s">
        <v>311</v>
      </c>
      <c r="I1535">
        <v>2018</v>
      </c>
      <c r="J1535" t="s">
        <v>312</v>
      </c>
      <c r="K1535">
        <v>11423.484839999999</v>
      </c>
    </row>
    <row r="1536" spans="1:11">
      <c r="A1536" t="s">
        <v>587</v>
      </c>
      <c r="B1536">
        <v>780</v>
      </c>
      <c r="C1536" t="s">
        <v>599</v>
      </c>
      <c r="D1536" t="s">
        <v>600</v>
      </c>
      <c r="E1536">
        <v>180631</v>
      </c>
      <c r="F1536">
        <v>0</v>
      </c>
      <c r="G1536" t="s">
        <v>310</v>
      </c>
      <c r="H1536" t="s">
        <v>311</v>
      </c>
      <c r="I1536">
        <v>2018</v>
      </c>
      <c r="J1536" t="s">
        <v>312</v>
      </c>
      <c r="K1536">
        <v>11441.313760556401</v>
      </c>
    </row>
    <row r="1537" spans="1:11">
      <c r="A1537" t="s">
        <v>587</v>
      </c>
      <c r="B1537">
        <v>784</v>
      </c>
      <c r="C1537" t="s">
        <v>539</v>
      </c>
      <c r="D1537" t="s">
        <v>540</v>
      </c>
      <c r="E1537">
        <v>180631</v>
      </c>
      <c r="F1537">
        <v>0</v>
      </c>
      <c r="G1537" t="s">
        <v>310</v>
      </c>
      <c r="H1537" t="s">
        <v>311</v>
      </c>
      <c r="I1537">
        <v>2018</v>
      </c>
      <c r="J1537" t="s">
        <v>312</v>
      </c>
      <c r="K1537">
        <v>31989.242824443802</v>
      </c>
    </row>
    <row r="1538" spans="1:11">
      <c r="A1538" t="s">
        <v>587</v>
      </c>
      <c r="B1538">
        <v>788</v>
      </c>
      <c r="C1538" t="s">
        <v>541</v>
      </c>
      <c r="D1538" t="s">
        <v>542</v>
      </c>
      <c r="E1538">
        <v>180631</v>
      </c>
      <c r="F1538">
        <v>0</v>
      </c>
      <c r="G1538" t="s">
        <v>310</v>
      </c>
      <c r="H1538" t="s">
        <v>311</v>
      </c>
      <c r="I1538">
        <v>2018</v>
      </c>
      <c r="J1538" t="s">
        <v>312</v>
      </c>
      <c r="K1538">
        <v>5793.7047609589599</v>
      </c>
    </row>
    <row r="1539" spans="1:11">
      <c r="A1539" t="s">
        <v>587</v>
      </c>
      <c r="B1539">
        <v>792</v>
      </c>
      <c r="C1539" t="s">
        <v>451</v>
      </c>
      <c r="D1539" t="s">
        <v>452</v>
      </c>
      <c r="E1539">
        <v>180631</v>
      </c>
      <c r="F1539">
        <v>0</v>
      </c>
      <c r="G1539" t="s">
        <v>310</v>
      </c>
      <c r="H1539" t="s">
        <v>311</v>
      </c>
      <c r="I1539">
        <v>2018</v>
      </c>
      <c r="J1539" t="s">
        <v>312</v>
      </c>
      <c r="K1539">
        <v>96103.775999999998</v>
      </c>
    </row>
    <row r="1540" spans="1:11">
      <c r="A1540" t="s">
        <v>587</v>
      </c>
      <c r="B1540">
        <v>800</v>
      </c>
      <c r="C1540" t="s">
        <v>543</v>
      </c>
      <c r="D1540" t="s">
        <v>544</v>
      </c>
      <c r="E1540">
        <v>180631</v>
      </c>
      <c r="F1540">
        <v>0</v>
      </c>
      <c r="G1540" t="s">
        <v>310</v>
      </c>
      <c r="H1540" t="s">
        <v>311</v>
      </c>
      <c r="I1540">
        <v>2018</v>
      </c>
      <c r="J1540" t="s">
        <v>312</v>
      </c>
      <c r="K1540">
        <v>30.617730000000002</v>
      </c>
    </row>
    <row r="1541" spans="1:11">
      <c r="A1541" t="s">
        <v>587</v>
      </c>
      <c r="B1541">
        <v>804</v>
      </c>
      <c r="C1541" t="s">
        <v>453</v>
      </c>
      <c r="D1541" t="s">
        <v>454</v>
      </c>
      <c r="E1541">
        <v>180631</v>
      </c>
      <c r="F1541">
        <v>0</v>
      </c>
      <c r="G1541" t="s">
        <v>310</v>
      </c>
      <c r="H1541" t="s">
        <v>311</v>
      </c>
      <c r="I1541">
        <v>2018</v>
      </c>
      <c r="J1541" t="s">
        <v>312</v>
      </c>
      <c r="K1541">
        <v>22440.754720000001</v>
      </c>
    </row>
    <row r="1542" spans="1:11">
      <c r="A1542" t="s">
        <v>587</v>
      </c>
      <c r="B1542">
        <v>807</v>
      </c>
      <c r="C1542" t="s">
        <v>455</v>
      </c>
      <c r="D1542" t="s">
        <v>456</v>
      </c>
      <c r="E1542">
        <v>180631</v>
      </c>
      <c r="F1542">
        <v>0</v>
      </c>
      <c r="G1542" t="s">
        <v>310</v>
      </c>
      <c r="H1542" t="s">
        <v>311</v>
      </c>
      <c r="I1542">
        <v>2018</v>
      </c>
      <c r="J1542" t="s">
        <v>312</v>
      </c>
      <c r="K1542">
        <v>315.64999</v>
      </c>
    </row>
    <row r="1543" spans="1:11">
      <c r="A1543" t="s">
        <v>587</v>
      </c>
      <c r="B1543">
        <v>818</v>
      </c>
      <c r="C1543" t="s">
        <v>457</v>
      </c>
      <c r="D1543" t="s">
        <v>458</v>
      </c>
      <c r="E1543">
        <v>180631</v>
      </c>
      <c r="F1543">
        <v>0</v>
      </c>
      <c r="G1543" t="s">
        <v>310</v>
      </c>
      <c r="H1543" t="s">
        <v>311</v>
      </c>
      <c r="I1543">
        <v>2018</v>
      </c>
      <c r="J1543" t="s">
        <v>312</v>
      </c>
      <c r="K1543">
        <v>57007.156142</v>
      </c>
    </row>
    <row r="1544" spans="1:11">
      <c r="A1544" t="s">
        <v>587</v>
      </c>
      <c r="B1544">
        <v>826</v>
      </c>
      <c r="C1544" t="s">
        <v>459</v>
      </c>
      <c r="D1544" t="s">
        <v>460</v>
      </c>
      <c r="E1544">
        <v>180631</v>
      </c>
      <c r="F1544">
        <v>0</v>
      </c>
      <c r="G1544" t="s">
        <v>310</v>
      </c>
      <c r="H1544" t="s">
        <v>311</v>
      </c>
      <c r="I1544">
        <v>2018</v>
      </c>
      <c r="J1544" t="s">
        <v>312</v>
      </c>
      <c r="K1544">
        <v>122304.560475694</v>
      </c>
    </row>
    <row r="1545" spans="1:11">
      <c r="A1545" t="s">
        <v>587</v>
      </c>
      <c r="B1545">
        <v>842</v>
      </c>
      <c r="C1545" t="s">
        <v>461</v>
      </c>
      <c r="D1545" t="s">
        <v>462</v>
      </c>
      <c r="E1545">
        <v>180631</v>
      </c>
      <c r="F1545">
        <v>0</v>
      </c>
      <c r="G1545" t="s">
        <v>310</v>
      </c>
      <c r="H1545" t="s">
        <v>311</v>
      </c>
      <c r="I1545">
        <v>2018</v>
      </c>
      <c r="J1545" t="s">
        <v>312</v>
      </c>
      <c r="K1545">
        <v>192343.97</v>
      </c>
    </row>
    <row r="1546" spans="1:11">
      <c r="A1546" t="s">
        <v>587</v>
      </c>
      <c r="B1546">
        <v>860</v>
      </c>
      <c r="C1546" t="s">
        <v>463</v>
      </c>
      <c r="D1546" t="s">
        <v>464</v>
      </c>
      <c r="E1546">
        <v>180631</v>
      </c>
      <c r="F1546">
        <v>0</v>
      </c>
      <c r="G1546" t="s">
        <v>310</v>
      </c>
      <c r="H1546" t="s">
        <v>311</v>
      </c>
      <c r="I1546">
        <v>2018</v>
      </c>
      <c r="J1546" t="s">
        <v>312</v>
      </c>
      <c r="K1546">
        <v>61.4</v>
      </c>
    </row>
    <row r="1547" spans="1:11">
      <c r="A1547" t="s">
        <v>587</v>
      </c>
      <c r="B1547">
        <v>882</v>
      </c>
      <c r="C1547" t="s">
        <v>549</v>
      </c>
      <c r="D1547" t="s">
        <v>550</v>
      </c>
      <c r="E1547">
        <v>180631</v>
      </c>
      <c r="F1547">
        <v>0</v>
      </c>
      <c r="G1547" t="s">
        <v>310</v>
      </c>
      <c r="H1547" t="s">
        <v>311</v>
      </c>
      <c r="I1547">
        <v>2018</v>
      </c>
      <c r="J1547" t="s">
        <v>312</v>
      </c>
      <c r="K1547">
        <v>7.2583637212800003</v>
      </c>
    </row>
    <row r="1548" spans="1:11">
      <c r="A1548" t="s">
        <v>587</v>
      </c>
      <c r="B1548">
        <v>12</v>
      </c>
      <c r="C1548" t="s">
        <v>611</v>
      </c>
      <c r="D1548" t="s">
        <v>612</v>
      </c>
      <c r="E1548">
        <v>180632</v>
      </c>
      <c r="F1548">
        <v>0</v>
      </c>
      <c r="G1548" t="s">
        <v>310</v>
      </c>
      <c r="H1548" t="s">
        <v>311</v>
      </c>
      <c r="I1548">
        <v>2017</v>
      </c>
      <c r="J1548" t="s">
        <v>312</v>
      </c>
      <c r="K1548">
        <v>310.15645000000001</v>
      </c>
    </row>
    <row r="1549" spans="1:11">
      <c r="A1549" t="s">
        <v>587</v>
      </c>
      <c r="B1549">
        <v>31</v>
      </c>
      <c r="C1549" t="s">
        <v>313</v>
      </c>
      <c r="D1549" t="s">
        <v>314</v>
      </c>
      <c r="E1549">
        <v>180632</v>
      </c>
      <c r="F1549">
        <v>0</v>
      </c>
      <c r="G1549" t="s">
        <v>310</v>
      </c>
      <c r="H1549" t="s">
        <v>311</v>
      </c>
      <c r="I1549">
        <v>2017</v>
      </c>
      <c r="J1549" t="s">
        <v>312</v>
      </c>
      <c r="K1549">
        <v>46.791580000000003</v>
      </c>
    </row>
    <row r="1550" spans="1:11">
      <c r="A1550" t="s">
        <v>587</v>
      </c>
      <c r="B1550">
        <v>32</v>
      </c>
      <c r="C1550" t="s">
        <v>315</v>
      </c>
      <c r="D1550" t="s">
        <v>316</v>
      </c>
      <c r="E1550">
        <v>180632</v>
      </c>
      <c r="F1550">
        <v>0</v>
      </c>
      <c r="G1550" t="s">
        <v>310</v>
      </c>
      <c r="H1550" t="s">
        <v>311</v>
      </c>
      <c r="I1550">
        <v>2017</v>
      </c>
      <c r="J1550" t="s">
        <v>312</v>
      </c>
      <c r="K1550">
        <v>7689.5118400000001</v>
      </c>
    </row>
    <row r="1551" spans="1:11">
      <c r="A1551" t="s">
        <v>587</v>
      </c>
      <c r="B1551">
        <v>36</v>
      </c>
      <c r="C1551" t="s">
        <v>317</v>
      </c>
      <c r="D1551" t="s">
        <v>318</v>
      </c>
      <c r="E1551">
        <v>180632</v>
      </c>
      <c r="F1551">
        <v>0</v>
      </c>
      <c r="G1551" t="s">
        <v>310</v>
      </c>
      <c r="H1551" t="s">
        <v>311</v>
      </c>
      <c r="I1551">
        <v>2017</v>
      </c>
      <c r="J1551" t="s">
        <v>312</v>
      </c>
      <c r="K1551">
        <v>20463.8225865288</v>
      </c>
    </row>
    <row r="1552" spans="1:11">
      <c r="A1552" t="s">
        <v>587</v>
      </c>
      <c r="B1552">
        <v>40</v>
      </c>
      <c r="C1552" t="s">
        <v>319</v>
      </c>
      <c r="D1552" t="s">
        <v>320</v>
      </c>
      <c r="E1552">
        <v>180632</v>
      </c>
      <c r="F1552">
        <v>0</v>
      </c>
      <c r="G1552" t="s">
        <v>310</v>
      </c>
      <c r="H1552" t="s">
        <v>311</v>
      </c>
      <c r="I1552">
        <v>2017</v>
      </c>
      <c r="J1552" t="s">
        <v>312</v>
      </c>
      <c r="K1552">
        <v>171193.687256059</v>
      </c>
    </row>
    <row r="1553" spans="1:11">
      <c r="A1553" t="s">
        <v>587</v>
      </c>
      <c r="B1553">
        <v>44</v>
      </c>
      <c r="C1553" t="s">
        <v>601</v>
      </c>
      <c r="D1553" t="s">
        <v>602</v>
      </c>
      <c r="E1553">
        <v>180632</v>
      </c>
      <c r="F1553">
        <v>0</v>
      </c>
      <c r="G1553" t="s">
        <v>310</v>
      </c>
      <c r="H1553" t="s">
        <v>311</v>
      </c>
      <c r="I1553">
        <v>2017</v>
      </c>
      <c r="J1553" t="s">
        <v>312</v>
      </c>
      <c r="K1553">
        <v>1.0999999999999999E-2</v>
      </c>
    </row>
    <row r="1554" spans="1:11">
      <c r="A1554" t="s">
        <v>587</v>
      </c>
      <c r="B1554">
        <v>48</v>
      </c>
      <c r="C1554" t="s">
        <v>477</v>
      </c>
      <c r="D1554" t="s">
        <v>478</v>
      </c>
      <c r="E1554">
        <v>180632</v>
      </c>
      <c r="F1554">
        <v>0</v>
      </c>
      <c r="G1554" t="s">
        <v>310</v>
      </c>
      <c r="H1554" t="s">
        <v>311</v>
      </c>
      <c r="I1554">
        <v>2017</v>
      </c>
      <c r="J1554" t="s">
        <v>312</v>
      </c>
      <c r="K1554">
        <v>153.88819891419999</v>
      </c>
    </row>
    <row r="1555" spans="1:11">
      <c r="A1555" t="s">
        <v>587</v>
      </c>
      <c r="B1555">
        <v>51</v>
      </c>
      <c r="C1555" t="s">
        <v>321</v>
      </c>
      <c r="D1555" t="s">
        <v>322</v>
      </c>
      <c r="E1555">
        <v>180632</v>
      </c>
      <c r="F1555">
        <v>0</v>
      </c>
      <c r="G1555" t="s">
        <v>310</v>
      </c>
      <c r="H1555" t="s">
        <v>311</v>
      </c>
      <c r="I1555">
        <v>2017</v>
      </c>
      <c r="J1555" t="s">
        <v>312</v>
      </c>
      <c r="K1555">
        <v>298.04863999999998</v>
      </c>
    </row>
    <row r="1556" spans="1:11">
      <c r="A1556" t="s">
        <v>587</v>
      </c>
      <c r="B1556">
        <v>56</v>
      </c>
      <c r="C1556" t="s">
        <v>325</v>
      </c>
      <c r="D1556" t="s">
        <v>326</v>
      </c>
      <c r="E1556">
        <v>180632</v>
      </c>
      <c r="F1556">
        <v>0</v>
      </c>
      <c r="G1556" t="s">
        <v>310</v>
      </c>
      <c r="H1556" t="s">
        <v>311</v>
      </c>
      <c r="I1556">
        <v>2017</v>
      </c>
      <c r="J1556" t="s">
        <v>312</v>
      </c>
      <c r="K1556">
        <v>283503.90295231802</v>
      </c>
    </row>
    <row r="1557" spans="1:11">
      <c r="A1557" t="s">
        <v>587</v>
      </c>
      <c r="B1557">
        <v>68</v>
      </c>
      <c r="C1557" t="s">
        <v>327</v>
      </c>
      <c r="D1557" t="s">
        <v>328</v>
      </c>
      <c r="E1557">
        <v>180632</v>
      </c>
      <c r="F1557">
        <v>0</v>
      </c>
      <c r="G1557" t="s">
        <v>310</v>
      </c>
      <c r="H1557" t="s">
        <v>311</v>
      </c>
      <c r="I1557">
        <v>2017</v>
      </c>
      <c r="J1557" t="s">
        <v>312</v>
      </c>
      <c r="K1557">
        <v>62.573059999999998</v>
      </c>
    </row>
    <row r="1558" spans="1:11">
      <c r="A1558" t="s">
        <v>587</v>
      </c>
      <c r="B1558">
        <v>70</v>
      </c>
      <c r="C1558" t="s">
        <v>329</v>
      </c>
      <c r="D1558" t="s">
        <v>330</v>
      </c>
      <c r="E1558">
        <v>180632</v>
      </c>
      <c r="F1558">
        <v>0</v>
      </c>
      <c r="G1558" t="s">
        <v>310</v>
      </c>
      <c r="H1558" t="s">
        <v>311</v>
      </c>
      <c r="I1558">
        <v>2017</v>
      </c>
      <c r="J1558" t="s">
        <v>312</v>
      </c>
      <c r="K1558">
        <v>3950.4812499999998</v>
      </c>
    </row>
    <row r="1559" spans="1:11">
      <c r="A1559" t="s">
        <v>587</v>
      </c>
      <c r="B1559">
        <v>76</v>
      </c>
      <c r="C1559" t="s">
        <v>331</v>
      </c>
      <c r="D1559" t="s">
        <v>332</v>
      </c>
      <c r="E1559">
        <v>180632</v>
      </c>
      <c r="F1559">
        <v>0</v>
      </c>
      <c r="G1559" t="s">
        <v>310</v>
      </c>
      <c r="H1559" t="s">
        <v>311</v>
      </c>
      <c r="I1559">
        <v>2017</v>
      </c>
      <c r="J1559" t="s">
        <v>312</v>
      </c>
      <c r="K1559">
        <v>24321.190999999999</v>
      </c>
    </row>
    <row r="1560" spans="1:11">
      <c r="A1560" t="s">
        <v>587</v>
      </c>
      <c r="B1560">
        <v>84</v>
      </c>
      <c r="C1560" t="s">
        <v>567</v>
      </c>
      <c r="D1560" t="s">
        <v>568</v>
      </c>
      <c r="E1560">
        <v>180632</v>
      </c>
      <c r="F1560">
        <v>0</v>
      </c>
      <c r="G1560" t="s">
        <v>310</v>
      </c>
      <c r="H1560" t="s">
        <v>311</v>
      </c>
      <c r="I1560">
        <v>2017</v>
      </c>
      <c r="J1560" t="s">
        <v>312</v>
      </c>
      <c r="K1560">
        <v>0.12504999999999999</v>
      </c>
    </row>
    <row r="1561" spans="1:11">
      <c r="A1561" t="s">
        <v>587</v>
      </c>
      <c r="B1561">
        <v>97</v>
      </c>
      <c r="C1561" t="s">
        <v>333</v>
      </c>
      <c r="D1561" t="s">
        <v>334</v>
      </c>
      <c r="E1561">
        <v>180632</v>
      </c>
      <c r="F1561">
        <v>0</v>
      </c>
      <c r="G1561" t="s">
        <v>310</v>
      </c>
      <c r="H1561" t="s">
        <v>311</v>
      </c>
      <c r="I1561">
        <v>2017</v>
      </c>
      <c r="J1561" t="s">
        <v>312</v>
      </c>
      <c r="K1561">
        <v>672880.72122900002</v>
      </c>
    </row>
    <row r="1562" spans="1:11">
      <c r="A1562" t="s">
        <v>587</v>
      </c>
      <c r="B1562">
        <v>100</v>
      </c>
      <c r="C1562" t="s">
        <v>335</v>
      </c>
      <c r="D1562" t="s">
        <v>336</v>
      </c>
      <c r="E1562">
        <v>180632</v>
      </c>
      <c r="F1562">
        <v>0</v>
      </c>
      <c r="G1562" t="s">
        <v>310</v>
      </c>
      <c r="H1562" t="s">
        <v>311</v>
      </c>
      <c r="I1562">
        <v>2017</v>
      </c>
      <c r="J1562" t="s">
        <v>312</v>
      </c>
      <c r="K1562">
        <v>47300.924544515998</v>
      </c>
    </row>
    <row r="1563" spans="1:11">
      <c r="A1563" t="s">
        <v>587</v>
      </c>
      <c r="B1563">
        <v>104</v>
      </c>
      <c r="C1563" t="s">
        <v>583</v>
      </c>
      <c r="D1563" t="s">
        <v>584</v>
      </c>
      <c r="E1563">
        <v>180632</v>
      </c>
      <c r="F1563">
        <v>0</v>
      </c>
      <c r="G1563" t="s">
        <v>310</v>
      </c>
      <c r="H1563" t="s">
        <v>311</v>
      </c>
      <c r="I1563">
        <v>2017</v>
      </c>
      <c r="J1563" t="s">
        <v>312</v>
      </c>
      <c r="K1563">
        <v>2.4495300000000002</v>
      </c>
    </row>
    <row r="1564" spans="1:11">
      <c r="A1564" t="s">
        <v>587</v>
      </c>
      <c r="B1564">
        <v>112</v>
      </c>
      <c r="C1564" t="s">
        <v>569</v>
      </c>
      <c r="D1564" t="s">
        <v>570</v>
      </c>
      <c r="E1564">
        <v>180632</v>
      </c>
      <c r="F1564">
        <v>0</v>
      </c>
      <c r="G1564" t="s">
        <v>310</v>
      </c>
      <c r="H1564" t="s">
        <v>311</v>
      </c>
      <c r="I1564">
        <v>2017</v>
      </c>
      <c r="J1564" t="s">
        <v>312</v>
      </c>
      <c r="K1564">
        <v>13862</v>
      </c>
    </row>
    <row r="1565" spans="1:11">
      <c r="A1565" t="s">
        <v>587</v>
      </c>
      <c r="B1565">
        <v>120</v>
      </c>
      <c r="C1565" t="s">
        <v>571</v>
      </c>
      <c r="D1565" t="s">
        <v>572</v>
      </c>
      <c r="E1565">
        <v>180632</v>
      </c>
      <c r="F1565">
        <v>0</v>
      </c>
      <c r="G1565" t="s">
        <v>310</v>
      </c>
      <c r="H1565" t="s">
        <v>311</v>
      </c>
      <c r="I1565">
        <v>2017</v>
      </c>
      <c r="J1565" t="s">
        <v>312</v>
      </c>
      <c r="K1565">
        <v>1040.1922999999999</v>
      </c>
    </row>
    <row r="1566" spans="1:11">
      <c r="A1566" t="s">
        <v>587</v>
      </c>
      <c r="B1566">
        <v>124</v>
      </c>
      <c r="C1566" t="s">
        <v>337</v>
      </c>
      <c r="D1566" t="s">
        <v>338</v>
      </c>
      <c r="E1566">
        <v>180632</v>
      </c>
      <c r="F1566">
        <v>0</v>
      </c>
      <c r="G1566" t="s">
        <v>310</v>
      </c>
      <c r="H1566" t="s">
        <v>311</v>
      </c>
      <c r="I1566">
        <v>2017</v>
      </c>
      <c r="J1566" t="s">
        <v>312</v>
      </c>
      <c r="K1566">
        <v>224720.25334256201</v>
      </c>
    </row>
    <row r="1567" spans="1:11">
      <c r="A1567" t="s">
        <v>587</v>
      </c>
      <c r="B1567">
        <v>144</v>
      </c>
      <c r="C1567" t="s">
        <v>339</v>
      </c>
      <c r="D1567" t="s">
        <v>340</v>
      </c>
      <c r="E1567">
        <v>180632</v>
      </c>
      <c r="F1567">
        <v>0</v>
      </c>
      <c r="G1567" t="s">
        <v>310</v>
      </c>
      <c r="H1567" t="s">
        <v>311</v>
      </c>
      <c r="I1567">
        <v>2017</v>
      </c>
      <c r="J1567" t="s">
        <v>312</v>
      </c>
      <c r="K1567">
        <v>7.7705850820000005E-2</v>
      </c>
    </row>
    <row r="1568" spans="1:11">
      <c r="A1568" t="s">
        <v>587</v>
      </c>
      <c r="B1568">
        <v>152</v>
      </c>
      <c r="C1568" t="s">
        <v>341</v>
      </c>
      <c r="D1568" t="s">
        <v>342</v>
      </c>
      <c r="E1568">
        <v>180632</v>
      </c>
      <c r="F1568">
        <v>0</v>
      </c>
      <c r="G1568" t="s">
        <v>310</v>
      </c>
      <c r="H1568" t="s">
        <v>311</v>
      </c>
      <c r="I1568">
        <v>2017</v>
      </c>
      <c r="J1568" t="s">
        <v>312</v>
      </c>
      <c r="K1568">
        <v>3488.9786836600902</v>
      </c>
    </row>
    <row r="1569" spans="1:11">
      <c r="A1569" t="s">
        <v>587</v>
      </c>
      <c r="B1569">
        <v>156</v>
      </c>
      <c r="C1569" t="s">
        <v>343</v>
      </c>
      <c r="D1569" t="s">
        <v>344</v>
      </c>
      <c r="E1569">
        <v>180632</v>
      </c>
      <c r="F1569">
        <v>0</v>
      </c>
      <c r="G1569" t="s">
        <v>310</v>
      </c>
      <c r="H1569" t="s">
        <v>311</v>
      </c>
      <c r="I1569">
        <v>2017</v>
      </c>
      <c r="J1569" t="s">
        <v>312</v>
      </c>
      <c r="K1569">
        <v>26270.958999999999</v>
      </c>
    </row>
    <row r="1570" spans="1:11">
      <c r="A1570" t="s">
        <v>587</v>
      </c>
      <c r="B1570">
        <v>170</v>
      </c>
      <c r="C1570" t="s">
        <v>487</v>
      </c>
      <c r="D1570" t="s">
        <v>488</v>
      </c>
      <c r="E1570">
        <v>180632</v>
      </c>
      <c r="F1570">
        <v>0</v>
      </c>
      <c r="G1570" t="s">
        <v>310</v>
      </c>
      <c r="H1570" t="s">
        <v>311</v>
      </c>
      <c r="I1570">
        <v>2017</v>
      </c>
      <c r="J1570" t="s">
        <v>312</v>
      </c>
      <c r="K1570">
        <v>15373.04099</v>
      </c>
    </row>
    <row r="1571" spans="1:11">
      <c r="A1571" t="s">
        <v>587</v>
      </c>
      <c r="B1571">
        <v>178</v>
      </c>
      <c r="C1571" t="s">
        <v>551</v>
      </c>
      <c r="D1571" t="s">
        <v>552</v>
      </c>
      <c r="E1571">
        <v>180632</v>
      </c>
      <c r="F1571">
        <v>0</v>
      </c>
      <c r="G1571" t="s">
        <v>310</v>
      </c>
      <c r="H1571" t="s">
        <v>311</v>
      </c>
      <c r="I1571">
        <v>2017</v>
      </c>
      <c r="J1571" t="s">
        <v>312</v>
      </c>
      <c r="K1571">
        <v>54.90558006138</v>
      </c>
    </row>
    <row r="1572" spans="1:11">
      <c r="A1572" t="s">
        <v>587</v>
      </c>
      <c r="B1572">
        <v>188</v>
      </c>
      <c r="C1572" t="s">
        <v>489</v>
      </c>
      <c r="D1572" t="s">
        <v>490</v>
      </c>
      <c r="E1572">
        <v>180632</v>
      </c>
      <c r="F1572">
        <v>0</v>
      </c>
      <c r="G1572" t="s">
        <v>310</v>
      </c>
      <c r="H1572" t="s">
        <v>311</v>
      </c>
      <c r="I1572">
        <v>2017</v>
      </c>
      <c r="J1572" t="s">
        <v>312</v>
      </c>
      <c r="K1572">
        <v>1747.1619464646301</v>
      </c>
    </row>
    <row r="1573" spans="1:11">
      <c r="A1573" t="s">
        <v>587</v>
      </c>
      <c r="B1573">
        <v>191</v>
      </c>
      <c r="C1573" t="s">
        <v>345</v>
      </c>
      <c r="D1573" t="s">
        <v>346</v>
      </c>
      <c r="E1573">
        <v>180632</v>
      </c>
      <c r="F1573">
        <v>0</v>
      </c>
      <c r="G1573" t="s">
        <v>310</v>
      </c>
      <c r="H1573" t="s">
        <v>311</v>
      </c>
      <c r="I1573">
        <v>2017</v>
      </c>
      <c r="J1573" t="s">
        <v>312</v>
      </c>
      <c r="K1573">
        <v>54874.849000000002</v>
      </c>
    </row>
    <row r="1574" spans="1:11">
      <c r="A1574" t="s">
        <v>587</v>
      </c>
      <c r="B1574">
        <v>196</v>
      </c>
      <c r="C1574" t="s">
        <v>347</v>
      </c>
      <c r="D1574" t="s">
        <v>348</v>
      </c>
      <c r="E1574">
        <v>180632</v>
      </c>
      <c r="F1574">
        <v>0</v>
      </c>
      <c r="G1574" t="s">
        <v>310</v>
      </c>
      <c r="H1574" t="s">
        <v>311</v>
      </c>
      <c r="I1574">
        <v>2017</v>
      </c>
      <c r="J1574" t="s">
        <v>312</v>
      </c>
      <c r="K1574">
        <v>103.88885399999999</v>
      </c>
    </row>
    <row r="1575" spans="1:11">
      <c r="A1575" t="s">
        <v>587</v>
      </c>
      <c r="B1575">
        <v>203</v>
      </c>
      <c r="C1575" t="s">
        <v>349</v>
      </c>
      <c r="D1575" t="s">
        <v>350</v>
      </c>
      <c r="E1575">
        <v>180632</v>
      </c>
      <c r="F1575">
        <v>0</v>
      </c>
      <c r="G1575" t="s">
        <v>310</v>
      </c>
      <c r="H1575" t="s">
        <v>311</v>
      </c>
      <c r="I1575">
        <v>2017</v>
      </c>
      <c r="J1575" t="s">
        <v>312</v>
      </c>
      <c r="K1575">
        <v>45801.817999999999</v>
      </c>
    </row>
    <row r="1576" spans="1:11">
      <c r="A1576" t="s">
        <v>587</v>
      </c>
      <c r="B1576">
        <v>204</v>
      </c>
      <c r="C1576" t="s">
        <v>553</v>
      </c>
      <c r="D1576" t="s">
        <v>554</v>
      </c>
      <c r="E1576">
        <v>180632</v>
      </c>
      <c r="F1576">
        <v>0</v>
      </c>
      <c r="G1576" t="s">
        <v>310</v>
      </c>
      <c r="H1576" t="s">
        <v>311</v>
      </c>
      <c r="I1576">
        <v>2017</v>
      </c>
      <c r="J1576" t="s">
        <v>312</v>
      </c>
      <c r="K1576">
        <v>30.176310064439999</v>
      </c>
    </row>
    <row r="1577" spans="1:11">
      <c r="A1577" t="s">
        <v>587</v>
      </c>
      <c r="B1577">
        <v>208</v>
      </c>
      <c r="C1577" t="s">
        <v>351</v>
      </c>
      <c r="D1577" t="s">
        <v>352</v>
      </c>
      <c r="E1577">
        <v>180632</v>
      </c>
      <c r="F1577">
        <v>0</v>
      </c>
      <c r="G1577" t="s">
        <v>310</v>
      </c>
      <c r="H1577" t="s">
        <v>311</v>
      </c>
      <c r="I1577">
        <v>2017</v>
      </c>
      <c r="J1577" t="s">
        <v>312</v>
      </c>
      <c r="K1577">
        <v>24096.181358999998</v>
      </c>
    </row>
    <row r="1578" spans="1:11">
      <c r="A1578" t="s">
        <v>587</v>
      </c>
      <c r="B1578">
        <v>214</v>
      </c>
      <c r="C1578" t="s">
        <v>353</v>
      </c>
      <c r="D1578" t="s">
        <v>354</v>
      </c>
      <c r="E1578">
        <v>180632</v>
      </c>
      <c r="F1578">
        <v>0</v>
      </c>
      <c r="G1578" t="s">
        <v>310</v>
      </c>
      <c r="H1578" t="s">
        <v>311</v>
      </c>
      <c r="I1578">
        <v>2017</v>
      </c>
      <c r="J1578" t="s">
        <v>312</v>
      </c>
      <c r="K1578">
        <v>1155.3004579000001</v>
      </c>
    </row>
    <row r="1579" spans="1:11">
      <c r="A1579" t="s">
        <v>587</v>
      </c>
      <c r="B1579">
        <v>218</v>
      </c>
      <c r="C1579" t="s">
        <v>355</v>
      </c>
      <c r="D1579" t="s">
        <v>356</v>
      </c>
      <c r="E1579">
        <v>180632</v>
      </c>
      <c r="F1579">
        <v>0</v>
      </c>
      <c r="G1579" t="s">
        <v>310</v>
      </c>
      <c r="H1579" t="s">
        <v>311</v>
      </c>
      <c r="I1579">
        <v>2017</v>
      </c>
      <c r="J1579" t="s">
        <v>312</v>
      </c>
      <c r="K1579">
        <v>1431.1573599999999</v>
      </c>
    </row>
    <row r="1580" spans="1:11">
      <c r="A1580" t="s">
        <v>587</v>
      </c>
      <c r="B1580">
        <v>222</v>
      </c>
      <c r="C1580" t="s">
        <v>357</v>
      </c>
      <c r="D1580" t="s">
        <v>358</v>
      </c>
      <c r="E1580">
        <v>180632</v>
      </c>
      <c r="F1580">
        <v>0</v>
      </c>
      <c r="G1580" t="s">
        <v>310</v>
      </c>
      <c r="H1580" t="s">
        <v>311</v>
      </c>
      <c r="I1580">
        <v>2017</v>
      </c>
      <c r="J1580" t="s">
        <v>312</v>
      </c>
      <c r="K1580">
        <v>1491.4577300000001</v>
      </c>
    </row>
    <row r="1581" spans="1:11">
      <c r="A1581" t="s">
        <v>587</v>
      </c>
      <c r="B1581">
        <v>233</v>
      </c>
      <c r="C1581" t="s">
        <v>359</v>
      </c>
      <c r="D1581" t="s">
        <v>360</v>
      </c>
      <c r="E1581">
        <v>180632</v>
      </c>
      <c r="F1581">
        <v>0</v>
      </c>
      <c r="G1581" t="s">
        <v>310</v>
      </c>
      <c r="H1581" t="s">
        <v>311</v>
      </c>
      <c r="I1581">
        <v>2017</v>
      </c>
      <c r="J1581" t="s">
        <v>312</v>
      </c>
      <c r="K1581">
        <v>3599.4210720983001</v>
      </c>
    </row>
    <row r="1582" spans="1:11">
      <c r="A1582" t="s">
        <v>587</v>
      </c>
      <c r="B1582">
        <v>246</v>
      </c>
      <c r="C1582" t="s">
        <v>361</v>
      </c>
      <c r="D1582" t="s">
        <v>362</v>
      </c>
      <c r="E1582">
        <v>180632</v>
      </c>
      <c r="F1582">
        <v>0</v>
      </c>
      <c r="G1582" t="s">
        <v>310</v>
      </c>
      <c r="H1582" t="s">
        <v>311</v>
      </c>
      <c r="I1582">
        <v>2017</v>
      </c>
      <c r="J1582" t="s">
        <v>312</v>
      </c>
      <c r="K1582">
        <v>14236.58460588</v>
      </c>
    </row>
    <row r="1583" spans="1:11">
      <c r="A1583" t="s">
        <v>587</v>
      </c>
      <c r="B1583">
        <v>251</v>
      </c>
      <c r="C1583" t="s">
        <v>363</v>
      </c>
      <c r="D1583" t="s">
        <v>364</v>
      </c>
      <c r="E1583">
        <v>180632</v>
      </c>
      <c r="F1583">
        <v>0</v>
      </c>
      <c r="G1583" t="s">
        <v>310</v>
      </c>
      <c r="H1583" t="s">
        <v>311</v>
      </c>
      <c r="I1583">
        <v>2017</v>
      </c>
      <c r="J1583" t="s">
        <v>312</v>
      </c>
      <c r="K1583">
        <v>233146.90241934301</v>
      </c>
    </row>
    <row r="1584" spans="1:11">
      <c r="A1584" t="s">
        <v>587</v>
      </c>
      <c r="B1584">
        <v>268</v>
      </c>
      <c r="C1584" t="s">
        <v>365</v>
      </c>
      <c r="D1584" t="s">
        <v>366</v>
      </c>
      <c r="E1584">
        <v>180632</v>
      </c>
      <c r="F1584">
        <v>0</v>
      </c>
      <c r="G1584" t="s">
        <v>310</v>
      </c>
      <c r="H1584" t="s">
        <v>311</v>
      </c>
      <c r="I1584">
        <v>2017</v>
      </c>
      <c r="J1584" t="s">
        <v>312</v>
      </c>
      <c r="K1584">
        <v>391.76729</v>
      </c>
    </row>
    <row r="1585" spans="1:11">
      <c r="A1585" t="s">
        <v>587</v>
      </c>
      <c r="B1585">
        <v>275</v>
      </c>
      <c r="C1585" t="s">
        <v>588</v>
      </c>
      <c r="D1585" t="s">
        <v>589</v>
      </c>
      <c r="E1585">
        <v>180632</v>
      </c>
      <c r="F1585">
        <v>0</v>
      </c>
      <c r="G1585" t="s">
        <v>310</v>
      </c>
      <c r="H1585" t="s">
        <v>311</v>
      </c>
      <c r="I1585">
        <v>2017</v>
      </c>
      <c r="J1585" t="s">
        <v>312</v>
      </c>
      <c r="K1585">
        <v>579.97152259356403</v>
      </c>
    </row>
    <row r="1586" spans="1:11">
      <c r="A1586" t="s">
        <v>587</v>
      </c>
      <c r="B1586">
        <v>276</v>
      </c>
      <c r="C1586" t="s">
        <v>367</v>
      </c>
      <c r="D1586" t="s">
        <v>368</v>
      </c>
      <c r="E1586">
        <v>180632</v>
      </c>
      <c r="F1586">
        <v>0</v>
      </c>
      <c r="G1586" t="s">
        <v>310</v>
      </c>
      <c r="H1586" t="s">
        <v>311</v>
      </c>
      <c r="I1586">
        <v>2017</v>
      </c>
      <c r="J1586" t="s">
        <v>312</v>
      </c>
      <c r="K1586">
        <v>1140339.0223089999</v>
      </c>
    </row>
    <row r="1587" spans="1:11">
      <c r="A1587" t="s">
        <v>587</v>
      </c>
      <c r="B1587">
        <v>288</v>
      </c>
      <c r="C1587" t="s">
        <v>493</v>
      </c>
      <c r="D1587" t="s">
        <v>494</v>
      </c>
      <c r="E1587">
        <v>180632</v>
      </c>
      <c r="F1587">
        <v>0</v>
      </c>
      <c r="G1587" t="s">
        <v>310</v>
      </c>
      <c r="H1587" t="s">
        <v>311</v>
      </c>
      <c r="I1587">
        <v>2017</v>
      </c>
      <c r="J1587" t="s">
        <v>312</v>
      </c>
      <c r="K1587">
        <v>6420.1566413874998</v>
      </c>
    </row>
    <row r="1588" spans="1:11">
      <c r="A1588" t="s">
        <v>587</v>
      </c>
      <c r="B1588">
        <v>300</v>
      </c>
      <c r="C1588" t="s">
        <v>369</v>
      </c>
      <c r="D1588" t="s">
        <v>370</v>
      </c>
      <c r="E1588">
        <v>180632</v>
      </c>
      <c r="F1588">
        <v>0</v>
      </c>
      <c r="G1588" t="s">
        <v>310</v>
      </c>
      <c r="H1588" t="s">
        <v>311</v>
      </c>
      <c r="I1588">
        <v>2017</v>
      </c>
      <c r="J1588" t="s">
        <v>312</v>
      </c>
      <c r="K1588">
        <v>7099.381121976</v>
      </c>
    </row>
    <row r="1589" spans="1:11">
      <c r="A1589" t="s">
        <v>587</v>
      </c>
      <c r="B1589">
        <v>320</v>
      </c>
      <c r="C1589" t="s">
        <v>371</v>
      </c>
      <c r="D1589" t="s">
        <v>372</v>
      </c>
      <c r="E1589">
        <v>180632</v>
      </c>
      <c r="F1589">
        <v>0</v>
      </c>
      <c r="G1589" t="s">
        <v>310</v>
      </c>
      <c r="H1589" t="s">
        <v>311</v>
      </c>
      <c r="I1589">
        <v>2017</v>
      </c>
      <c r="J1589" t="s">
        <v>312</v>
      </c>
      <c r="K1589">
        <v>235.285</v>
      </c>
    </row>
    <row r="1590" spans="1:11">
      <c r="A1590" t="s">
        <v>587</v>
      </c>
      <c r="B1590">
        <v>340</v>
      </c>
      <c r="C1590" t="s">
        <v>495</v>
      </c>
      <c r="D1590" t="s">
        <v>496</v>
      </c>
      <c r="E1590">
        <v>180632</v>
      </c>
      <c r="F1590">
        <v>0</v>
      </c>
      <c r="G1590" t="s">
        <v>310</v>
      </c>
      <c r="H1590" t="s">
        <v>311</v>
      </c>
      <c r="I1590">
        <v>2017</v>
      </c>
      <c r="J1590" t="s">
        <v>312</v>
      </c>
      <c r="K1590">
        <v>12.053000000000001</v>
      </c>
    </row>
    <row r="1591" spans="1:11">
      <c r="A1591" t="s">
        <v>587</v>
      </c>
      <c r="B1591">
        <v>344</v>
      </c>
      <c r="C1591" t="s">
        <v>375</v>
      </c>
      <c r="D1591" t="s">
        <v>376</v>
      </c>
      <c r="E1591">
        <v>180632</v>
      </c>
      <c r="F1591">
        <v>0</v>
      </c>
      <c r="G1591" t="s">
        <v>310</v>
      </c>
      <c r="H1591" t="s">
        <v>311</v>
      </c>
      <c r="I1591">
        <v>2017</v>
      </c>
      <c r="J1591" t="s">
        <v>312</v>
      </c>
      <c r="K1591">
        <v>8761.0747126055994</v>
      </c>
    </row>
    <row r="1592" spans="1:11">
      <c r="A1592" t="s">
        <v>587</v>
      </c>
      <c r="B1592">
        <v>348</v>
      </c>
      <c r="C1592" t="s">
        <v>377</v>
      </c>
      <c r="D1592" t="s">
        <v>378</v>
      </c>
      <c r="E1592">
        <v>180632</v>
      </c>
      <c r="F1592">
        <v>0</v>
      </c>
      <c r="G1592" t="s">
        <v>310</v>
      </c>
      <c r="H1592" t="s">
        <v>311</v>
      </c>
      <c r="I1592">
        <v>2017</v>
      </c>
      <c r="J1592" t="s">
        <v>312</v>
      </c>
      <c r="K1592">
        <v>16360.48</v>
      </c>
    </row>
    <row r="1593" spans="1:11">
      <c r="A1593" t="s">
        <v>587</v>
      </c>
      <c r="B1593">
        <v>352</v>
      </c>
      <c r="C1593" t="s">
        <v>379</v>
      </c>
      <c r="D1593" t="s">
        <v>380</v>
      </c>
      <c r="E1593">
        <v>180632</v>
      </c>
      <c r="F1593">
        <v>0</v>
      </c>
      <c r="G1593" t="s">
        <v>310</v>
      </c>
      <c r="H1593" t="s">
        <v>311</v>
      </c>
      <c r="I1593">
        <v>2017</v>
      </c>
      <c r="J1593" t="s">
        <v>312</v>
      </c>
      <c r="K1593">
        <v>160.96210127846999</v>
      </c>
    </row>
    <row r="1594" spans="1:11">
      <c r="A1594" t="s">
        <v>587</v>
      </c>
      <c r="B1594">
        <v>360</v>
      </c>
      <c r="C1594" t="s">
        <v>497</v>
      </c>
      <c r="D1594" t="s">
        <v>498</v>
      </c>
      <c r="E1594">
        <v>180632</v>
      </c>
      <c r="F1594">
        <v>0</v>
      </c>
      <c r="G1594" t="s">
        <v>310</v>
      </c>
      <c r="H1594" t="s">
        <v>311</v>
      </c>
      <c r="I1594">
        <v>2017</v>
      </c>
      <c r="J1594" t="s">
        <v>312</v>
      </c>
      <c r="K1594">
        <v>7166.42904</v>
      </c>
    </row>
    <row r="1595" spans="1:11">
      <c r="A1595" t="s">
        <v>587</v>
      </c>
      <c r="B1595">
        <v>364</v>
      </c>
      <c r="C1595" t="s">
        <v>563</v>
      </c>
      <c r="D1595" t="s">
        <v>564</v>
      </c>
      <c r="E1595">
        <v>180632</v>
      </c>
      <c r="F1595">
        <v>0</v>
      </c>
      <c r="G1595" t="s">
        <v>310</v>
      </c>
      <c r="H1595" t="s">
        <v>311</v>
      </c>
      <c r="I1595">
        <v>2017</v>
      </c>
      <c r="J1595" t="s">
        <v>312</v>
      </c>
      <c r="K1595">
        <v>192.863</v>
      </c>
    </row>
    <row r="1596" spans="1:11">
      <c r="A1596" t="s">
        <v>587</v>
      </c>
      <c r="B1596">
        <v>372</v>
      </c>
      <c r="C1596" t="s">
        <v>381</v>
      </c>
      <c r="D1596" t="s">
        <v>382</v>
      </c>
      <c r="E1596">
        <v>180632</v>
      </c>
      <c r="F1596">
        <v>0</v>
      </c>
      <c r="G1596" t="s">
        <v>310</v>
      </c>
      <c r="H1596" t="s">
        <v>311</v>
      </c>
      <c r="I1596">
        <v>2017</v>
      </c>
      <c r="J1596" t="s">
        <v>312</v>
      </c>
      <c r="K1596">
        <v>114378.049207695</v>
      </c>
    </row>
    <row r="1597" spans="1:11">
      <c r="A1597" t="s">
        <v>587</v>
      </c>
      <c r="B1597">
        <v>376</v>
      </c>
      <c r="C1597" t="s">
        <v>383</v>
      </c>
      <c r="D1597" t="s">
        <v>384</v>
      </c>
      <c r="E1597">
        <v>180632</v>
      </c>
      <c r="F1597">
        <v>0</v>
      </c>
      <c r="G1597" t="s">
        <v>310</v>
      </c>
      <c r="H1597" t="s">
        <v>311</v>
      </c>
      <c r="I1597">
        <v>2017</v>
      </c>
      <c r="J1597" t="s">
        <v>312</v>
      </c>
      <c r="K1597">
        <v>5632</v>
      </c>
    </row>
    <row r="1598" spans="1:11">
      <c r="A1598" t="s">
        <v>587</v>
      </c>
      <c r="B1598">
        <v>380</v>
      </c>
      <c r="C1598" t="s">
        <v>385</v>
      </c>
      <c r="D1598" t="s">
        <v>386</v>
      </c>
      <c r="E1598">
        <v>180632</v>
      </c>
      <c r="F1598">
        <v>0</v>
      </c>
      <c r="G1598" t="s">
        <v>310</v>
      </c>
      <c r="H1598" t="s">
        <v>311</v>
      </c>
      <c r="I1598">
        <v>2017</v>
      </c>
      <c r="J1598" t="s">
        <v>312</v>
      </c>
      <c r="K1598">
        <v>75730.142777000001</v>
      </c>
    </row>
    <row r="1599" spans="1:11">
      <c r="A1599" t="s">
        <v>587</v>
      </c>
      <c r="B1599">
        <v>384</v>
      </c>
      <c r="C1599" t="s">
        <v>499</v>
      </c>
      <c r="D1599" t="s">
        <v>500</v>
      </c>
      <c r="E1599">
        <v>180632</v>
      </c>
      <c r="F1599">
        <v>0</v>
      </c>
      <c r="G1599" t="s">
        <v>310</v>
      </c>
      <c r="H1599" t="s">
        <v>311</v>
      </c>
      <c r="I1599">
        <v>2017</v>
      </c>
      <c r="J1599" t="s">
        <v>312</v>
      </c>
      <c r="K1599">
        <v>3.9858367483200001</v>
      </c>
    </row>
    <row r="1600" spans="1:11">
      <c r="A1600" t="s">
        <v>587</v>
      </c>
      <c r="B1600">
        <v>388</v>
      </c>
      <c r="C1600" t="s">
        <v>501</v>
      </c>
      <c r="D1600" t="s">
        <v>502</v>
      </c>
      <c r="E1600">
        <v>180632</v>
      </c>
      <c r="F1600">
        <v>0</v>
      </c>
      <c r="G1600" t="s">
        <v>310</v>
      </c>
      <c r="H1600" t="s">
        <v>311</v>
      </c>
      <c r="I1600">
        <v>2017</v>
      </c>
      <c r="J1600" t="s">
        <v>312</v>
      </c>
      <c r="K1600">
        <v>13.15985</v>
      </c>
    </row>
    <row r="1601" spans="1:11">
      <c r="A1601" t="s">
        <v>587</v>
      </c>
      <c r="B1601">
        <v>392</v>
      </c>
      <c r="C1601" t="s">
        <v>387</v>
      </c>
      <c r="D1601" t="s">
        <v>388</v>
      </c>
      <c r="E1601">
        <v>180632</v>
      </c>
      <c r="F1601">
        <v>0</v>
      </c>
      <c r="G1601" t="s">
        <v>310</v>
      </c>
      <c r="H1601" t="s">
        <v>311</v>
      </c>
      <c r="I1601">
        <v>2017</v>
      </c>
      <c r="J1601" t="s">
        <v>312</v>
      </c>
      <c r="K1601">
        <v>40368.01672575</v>
      </c>
    </row>
    <row r="1602" spans="1:11">
      <c r="A1602" t="s">
        <v>587</v>
      </c>
      <c r="B1602">
        <v>398</v>
      </c>
      <c r="C1602" t="s">
        <v>503</v>
      </c>
      <c r="D1602" t="s">
        <v>504</v>
      </c>
      <c r="E1602">
        <v>180632</v>
      </c>
      <c r="F1602">
        <v>0</v>
      </c>
      <c r="G1602" t="s">
        <v>310</v>
      </c>
      <c r="H1602" t="s">
        <v>311</v>
      </c>
      <c r="I1602">
        <v>2017</v>
      </c>
      <c r="J1602" t="s">
        <v>312</v>
      </c>
      <c r="K1602">
        <v>8590.4340200000006</v>
      </c>
    </row>
    <row r="1603" spans="1:11">
      <c r="A1603" t="s">
        <v>587</v>
      </c>
      <c r="B1603">
        <v>400</v>
      </c>
      <c r="C1603" t="s">
        <v>505</v>
      </c>
      <c r="D1603" t="s">
        <v>506</v>
      </c>
      <c r="E1603">
        <v>180632</v>
      </c>
      <c r="F1603">
        <v>0</v>
      </c>
      <c r="G1603" t="s">
        <v>310</v>
      </c>
      <c r="H1603" t="s">
        <v>311</v>
      </c>
      <c r="I1603">
        <v>2017</v>
      </c>
      <c r="J1603" t="s">
        <v>312</v>
      </c>
      <c r="K1603">
        <v>187.738067594</v>
      </c>
    </row>
    <row r="1604" spans="1:11">
      <c r="A1604" t="s">
        <v>587</v>
      </c>
      <c r="B1604">
        <v>404</v>
      </c>
      <c r="C1604" t="s">
        <v>507</v>
      </c>
      <c r="D1604" t="s">
        <v>508</v>
      </c>
      <c r="E1604">
        <v>180632</v>
      </c>
      <c r="F1604">
        <v>0</v>
      </c>
      <c r="G1604" t="s">
        <v>310</v>
      </c>
      <c r="H1604" t="s">
        <v>311</v>
      </c>
      <c r="I1604">
        <v>2017</v>
      </c>
      <c r="J1604" t="s">
        <v>312</v>
      </c>
      <c r="K1604">
        <v>248.21625430490101</v>
      </c>
    </row>
    <row r="1605" spans="1:11">
      <c r="A1605" t="s">
        <v>587</v>
      </c>
      <c r="B1605">
        <v>410</v>
      </c>
      <c r="C1605" t="s">
        <v>389</v>
      </c>
      <c r="D1605" t="s">
        <v>390</v>
      </c>
      <c r="E1605">
        <v>180632</v>
      </c>
      <c r="F1605">
        <v>0</v>
      </c>
      <c r="G1605" t="s">
        <v>310</v>
      </c>
      <c r="H1605" t="s">
        <v>311</v>
      </c>
      <c r="I1605">
        <v>2017</v>
      </c>
      <c r="J1605" t="s">
        <v>312</v>
      </c>
      <c r="K1605">
        <v>5330.58</v>
      </c>
    </row>
    <row r="1606" spans="1:11">
      <c r="A1606" t="s">
        <v>587</v>
      </c>
      <c r="B1606">
        <v>414</v>
      </c>
      <c r="C1606" t="s">
        <v>509</v>
      </c>
      <c r="D1606" t="s">
        <v>510</v>
      </c>
      <c r="E1606">
        <v>180632</v>
      </c>
      <c r="F1606">
        <v>0</v>
      </c>
      <c r="G1606" t="s">
        <v>310</v>
      </c>
      <c r="H1606" t="s">
        <v>311</v>
      </c>
      <c r="I1606">
        <v>2017</v>
      </c>
      <c r="J1606" t="s">
        <v>312</v>
      </c>
      <c r="K1606">
        <v>406.15508666749002</v>
      </c>
    </row>
    <row r="1607" spans="1:11">
      <c r="A1607" t="s">
        <v>587</v>
      </c>
      <c r="B1607">
        <v>417</v>
      </c>
      <c r="C1607" t="s">
        <v>391</v>
      </c>
      <c r="D1607" t="s">
        <v>392</v>
      </c>
      <c r="E1607">
        <v>180632</v>
      </c>
      <c r="F1607">
        <v>0</v>
      </c>
      <c r="G1607" t="s">
        <v>310</v>
      </c>
      <c r="H1607" t="s">
        <v>311</v>
      </c>
      <c r="I1607">
        <v>2017</v>
      </c>
      <c r="J1607" t="s">
        <v>312</v>
      </c>
      <c r="K1607">
        <v>1.6E-2</v>
      </c>
    </row>
    <row r="1608" spans="1:11">
      <c r="A1608" t="s">
        <v>587</v>
      </c>
      <c r="B1608">
        <v>422</v>
      </c>
      <c r="C1608" t="s">
        <v>511</v>
      </c>
      <c r="D1608" t="s">
        <v>512</v>
      </c>
      <c r="E1608">
        <v>180632</v>
      </c>
      <c r="F1608">
        <v>0</v>
      </c>
      <c r="G1608" t="s">
        <v>310</v>
      </c>
      <c r="H1608" t="s">
        <v>311</v>
      </c>
      <c r="I1608">
        <v>2017</v>
      </c>
      <c r="J1608" t="s">
        <v>312</v>
      </c>
      <c r="K1608">
        <v>29.844225000000002</v>
      </c>
    </row>
    <row r="1609" spans="1:11">
      <c r="A1609" t="s">
        <v>587</v>
      </c>
      <c r="B1609">
        <v>428</v>
      </c>
      <c r="C1609" t="s">
        <v>393</v>
      </c>
      <c r="D1609" t="s">
        <v>394</v>
      </c>
      <c r="E1609">
        <v>180632</v>
      </c>
      <c r="F1609">
        <v>0</v>
      </c>
      <c r="G1609" t="s">
        <v>310</v>
      </c>
      <c r="H1609" t="s">
        <v>311</v>
      </c>
      <c r="I1609">
        <v>2017</v>
      </c>
      <c r="J1609" t="s">
        <v>312</v>
      </c>
      <c r="K1609">
        <v>4831.1621340000002</v>
      </c>
    </row>
    <row r="1610" spans="1:11">
      <c r="A1610" t="s">
        <v>587</v>
      </c>
      <c r="B1610">
        <v>440</v>
      </c>
      <c r="C1610" t="s">
        <v>395</v>
      </c>
      <c r="D1610" t="s">
        <v>396</v>
      </c>
      <c r="E1610">
        <v>180632</v>
      </c>
      <c r="F1610">
        <v>0</v>
      </c>
      <c r="G1610" t="s">
        <v>310</v>
      </c>
      <c r="H1610" t="s">
        <v>311</v>
      </c>
      <c r="I1610">
        <v>2017</v>
      </c>
      <c r="J1610" t="s">
        <v>312</v>
      </c>
      <c r="K1610">
        <v>25102.767</v>
      </c>
    </row>
    <row r="1611" spans="1:11">
      <c r="A1611" t="s">
        <v>587</v>
      </c>
      <c r="B1611">
        <v>442</v>
      </c>
      <c r="C1611" t="s">
        <v>397</v>
      </c>
      <c r="D1611" t="s">
        <v>398</v>
      </c>
      <c r="E1611">
        <v>180632</v>
      </c>
      <c r="F1611">
        <v>0</v>
      </c>
      <c r="G1611" t="s">
        <v>310</v>
      </c>
      <c r="H1611" t="s">
        <v>311</v>
      </c>
      <c r="I1611">
        <v>2017</v>
      </c>
      <c r="J1611" t="s">
        <v>312</v>
      </c>
      <c r="K1611">
        <v>121.987033</v>
      </c>
    </row>
    <row r="1612" spans="1:11">
      <c r="A1612" t="s">
        <v>587</v>
      </c>
      <c r="B1612">
        <v>446</v>
      </c>
      <c r="C1612" t="s">
        <v>399</v>
      </c>
      <c r="D1612" t="s">
        <v>400</v>
      </c>
      <c r="E1612">
        <v>180632</v>
      </c>
      <c r="F1612">
        <v>0</v>
      </c>
      <c r="G1612" t="s">
        <v>310</v>
      </c>
      <c r="H1612" t="s">
        <v>311</v>
      </c>
      <c r="I1612">
        <v>2017</v>
      </c>
      <c r="J1612" t="s">
        <v>312</v>
      </c>
      <c r="K1612">
        <v>262.78106273999998</v>
      </c>
    </row>
    <row r="1613" spans="1:11">
      <c r="A1613" t="s">
        <v>587</v>
      </c>
      <c r="B1613">
        <v>450</v>
      </c>
      <c r="C1613" t="s">
        <v>513</v>
      </c>
      <c r="D1613" t="s">
        <v>514</v>
      </c>
      <c r="E1613">
        <v>180632</v>
      </c>
      <c r="F1613">
        <v>0</v>
      </c>
      <c r="G1613" t="s">
        <v>310</v>
      </c>
      <c r="H1613" t="s">
        <v>311</v>
      </c>
      <c r="I1613">
        <v>2017</v>
      </c>
      <c r="J1613" t="s">
        <v>312</v>
      </c>
      <c r="K1613">
        <v>941.560518</v>
      </c>
    </row>
    <row r="1614" spans="1:11">
      <c r="A1614" t="s">
        <v>587</v>
      </c>
      <c r="B1614">
        <v>458</v>
      </c>
      <c r="C1614" t="s">
        <v>401</v>
      </c>
      <c r="D1614" t="s">
        <v>402</v>
      </c>
      <c r="E1614">
        <v>180632</v>
      </c>
      <c r="F1614">
        <v>0</v>
      </c>
      <c r="G1614" t="s">
        <v>310</v>
      </c>
      <c r="H1614" t="s">
        <v>311</v>
      </c>
      <c r="I1614">
        <v>2017</v>
      </c>
      <c r="J1614" t="s">
        <v>312</v>
      </c>
      <c r="K1614">
        <v>48018.058945951998</v>
      </c>
    </row>
    <row r="1615" spans="1:11">
      <c r="A1615" t="s">
        <v>587</v>
      </c>
      <c r="B1615">
        <v>470</v>
      </c>
      <c r="C1615" t="s">
        <v>403</v>
      </c>
      <c r="D1615" t="s">
        <v>404</v>
      </c>
      <c r="E1615">
        <v>180632</v>
      </c>
      <c r="F1615">
        <v>0</v>
      </c>
      <c r="G1615" t="s">
        <v>310</v>
      </c>
      <c r="H1615" t="s">
        <v>311</v>
      </c>
      <c r="I1615">
        <v>2017</v>
      </c>
      <c r="J1615" t="s">
        <v>312</v>
      </c>
      <c r="K1615">
        <v>1.3789229574699999</v>
      </c>
    </row>
    <row r="1616" spans="1:11">
      <c r="A1616" t="s">
        <v>587</v>
      </c>
      <c r="B1616">
        <v>484</v>
      </c>
      <c r="C1616" t="s">
        <v>405</v>
      </c>
      <c r="D1616" t="s">
        <v>406</v>
      </c>
      <c r="E1616">
        <v>180632</v>
      </c>
      <c r="F1616">
        <v>0</v>
      </c>
      <c r="G1616" t="s">
        <v>310</v>
      </c>
      <c r="H1616" t="s">
        <v>311</v>
      </c>
      <c r="I1616">
        <v>2017</v>
      </c>
      <c r="J1616" t="s">
        <v>312</v>
      </c>
      <c r="K1616">
        <v>130749.033</v>
      </c>
    </row>
    <row r="1617" spans="1:11">
      <c r="A1617" t="s">
        <v>587</v>
      </c>
      <c r="B1617">
        <v>490</v>
      </c>
      <c r="C1617" t="s">
        <v>515</v>
      </c>
      <c r="D1617" t="s">
        <v>516</v>
      </c>
      <c r="E1617">
        <v>180632</v>
      </c>
      <c r="F1617">
        <v>0</v>
      </c>
      <c r="G1617" t="s">
        <v>310</v>
      </c>
      <c r="H1617" t="s">
        <v>311</v>
      </c>
      <c r="I1617">
        <v>2017</v>
      </c>
      <c r="J1617" t="s">
        <v>312</v>
      </c>
      <c r="K1617">
        <v>1383.8380099999999</v>
      </c>
    </row>
    <row r="1618" spans="1:11">
      <c r="A1618" t="s">
        <v>587</v>
      </c>
      <c r="B1618">
        <v>496</v>
      </c>
      <c r="C1618" t="s">
        <v>557</v>
      </c>
      <c r="D1618" t="s">
        <v>558</v>
      </c>
      <c r="E1618">
        <v>180632</v>
      </c>
      <c r="F1618">
        <v>0</v>
      </c>
      <c r="G1618" t="s">
        <v>310</v>
      </c>
      <c r="H1618" t="s">
        <v>311</v>
      </c>
      <c r="I1618">
        <v>2017</v>
      </c>
      <c r="J1618" t="s">
        <v>312</v>
      </c>
      <c r="K1618">
        <v>40.987760000000002</v>
      </c>
    </row>
    <row r="1619" spans="1:11">
      <c r="A1619" t="s">
        <v>587</v>
      </c>
      <c r="B1619">
        <v>498</v>
      </c>
      <c r="C1619" t="s">
        <v>407</v>
      </c>
      <c r="D1619" t="s">
        <v>408</v>
      </c>
      <c r="E1619">
        <v>180632</v>
      </c>
      <c r="F1619">
        <v>0</v>
      </c>
      <c r="G1619" t="s">
        <v>310</v>
      </c>
      <c r="H1619" t="s">
        <v>311</v>
      </c>
      <c r="I1619">
        <v>2017</v>
      </c>
      <c r="J1619" t="s">
        <v>312</v>
      </c>
      <c r="K1619">
        <v>400.863</v>
      </c>
    </row>
    <row r="1620" spans="1:11">
      <c r="A1620" t="s">
        <v>587</v>
      </c>
      <c r="B1620">
        <v>499</v>
      </c>
      <c r="C1620" t="s">
        <v>409</v>
      </c>
      <c r="D1620" t="s">
        <v>410</v>
      </c>
      <c r="E1620">
        <v>180632</v>
      </c>
      <c r="F1620">
        <v>0</v>
      </c>
      <c r="G1620" t="s">
        <v>310</v>
      </c>
      <c r="H1620" t="s">
        <v>311</v>
      </c>
      <c r="I1620">
        <v>2017</v>
      </c>
      <c r="J1620" t="s">
        <v>312</v>
      </c>
      <c r="K1620">
        <v>690.31267051500799</v>
      </c>
    </row>
    <row r="1621" spans="1:11">
      <c r="A1621" t="s">
        <v>587</v>
      </c>
      <c r="B1621">
        <v>504</v>
      </c>
      <c r="C1621" t="s">
        <v>517</v>
      </c>
      <c r="D1621" t="s">
        <v>518</v>
      </c>
      <c r="E1621">
        <v>180632</v>
      </c>
      <c r="F1621">
        <v>0</v>
      </c>
      <c r="G1621" t="s">
        <v>310</v>
      </c>
      <c r="H1621" t="s">
        <v>311</v>
      </c>
      <c r="I1621">
        <v>2017</v>
      </c>
      <c r="J1621" t="s">
        <v>312</v>
      </c>
      <c r="K1621">
        <v>1274.65360102656</v>
      </c>
    </row>
    <row r="1622" spans="1:11">
      <c r="A1622" t="s">
        <v>587</v>
      </c>
      <c r="B1622">
        <v>512</v>
      </c>
      <c r="C1622" t="s">
        <v>519</v>
      </c>
      <c r="D1622" t="s">
        <v>520</v>
      </c>
      <c r="E1622">
        <v>180632</v>
      </c>
      <c r="F1622">
        <v>0</v>
      </c>
      <c r="G1622" t="s">
        <v>310</v>
      </c>
      <c r="H1622" t="s">
        <v>311</v>
      </c>
      <c r="I1622">
        <v>2017</v>
      </c>
      <c r="J1622" t="s">
        <v>312</v>
      </c>
      <c r="K1622">
        <v>4532.6601902399998</v>
      </c>
    </row>
    <row r="1623" spans="1:11">
      <c r="A1623" t="s">
        <v>587</v>
      </c>
      <c r="B1623">
        <v>516</v>
      </c>
      <c r="C1623" t="s">
        <v>411</v>
      </c>
      <c r="D1623" t="s">
        <v>412</v>
      </c>
      <c r="E1623">
        <v>180632</v>
      </c>
      <c r="F1623">
        <v>0</v>
      </c>
      <c r="G1623" t="s">
        <v>310</v>
      </c>
      <c r="H1623" t="s">
        <v>311</v>
      </c>
      <c r="I1623">
        <v>2017</v>
      </c>
      <c r="J1623" t="s">
        <v>312</v>
      </c>
      <c r="K1623">
        <v>30.587720216860799</v>
      </c>
    </row>
    <row r="1624" spans="1:11">
      <c r="A1624" t="s">
        <v>587</v>
      </c>
      <c r="B1624">
        <v>528</v>
      </c>
      <c r="C1624" t="s">
        <v>413</v>
      </c>
      <c r="D1624" t="s">
        <v>414</v>
      </c>
      <c r="E1624">
        <v>180632</v>
      </c>
      <c r="F1624">
        <v>0</v>
      </c>
      <c r="G1624" t="s">
        <v>310</v>
      </c>
      <c r="H1624" t="s">
        <v>311</v>
      </c>
      <c r="I1624">
        <v>2017</v>
      </c>
      <c r="J1624" t="s">
        <v>312</v>
      </c>
      <c r="K1624">
        <v>65519.956602375802</v>
      </c>
    </row>
    <row r="1625" spans="1:11">
      <c r="A1625" t="s">
        <v>587</v>
      </c>
      <c r="B1625">
        <v>554</v>
      </c>
      <c r="C1625" t="s">
        <v>415</v>
      </c>
      <c r="D1625" t="s">
        <v>416</v>
      </c>
      <c r="E1625">
        <v>180632</v>
      </c>
      <c r="F1625">
        <v>0</v>
      </c>
      <c r="G1625" t="s">
        <v>310</v>
      </c>
      <c r="H1625" t="s">
        <v>311</v>
      </c>
      <c r="I1625">
        <v>2017</v>
      </c>
      <c r="J1625" t="s">
        <v>312</v>
      </c>
      <c r="K1625">
        <v>26820.039982224502</v>
      </c>
    </row>
    <row r="1626" spans="1:11">
      <c r="A1626" t="s">
        <v>587</v>
      </c>
      <c r="B1626">
        <v>558</v>
      </c>
      <c r="C1626" t="s">
        <v>521</v>
      </c>
      <c r="D1626" t="s">
        <v>522</v>
      </c>
      <c r="E1626">
        <v>180632</v>
      </c>
      <c r="F1626">
        <v>0</v>
      </c>
      <c r="G1626" t="s">
        <v>310</v>
      </c>
      <c r="H1626" t="s">
        <v>311</v>
      </c>
      <c r="I1626">
        <v>2017</v>
      </c>
      <c r="J1626" t="s">
        <v>312</v>
      </c>
      <c r="K1626">
        <v>24.034030000000001</v>
      </c>
    </row>
    <row r="1627" spans="1:11">
      <c r="A1627" t="s">
        <v>587</v>
      </c>
      <c r="B1627">
        <v>562</v>
      </c>
      <c r="C1627" t="s">
        <v>605</v>
      </c>
      <c r="D1627" t="s">
        <v>606</v>
      </c>
      <c r="E1627">
        <v>180632</v>
      </c>
      <c r="F1627">
        <v>0</v>
      </c>
      <c r="G1627" t="s">
        <v>310</v>
      </c>
      <c r="H1627" t="s">
        <v>311</v>
      </c>
      <c r="I1627">
        <v>2017</v>
      </c>
      <c r="J1627" t="s">
        <v>312</v>
      </c>
      <c r="K1627">
        <v>0.81761399999999995</v>
      </c>
    </row>
    <row r="1628" spans="1:11">
      <c r="A1628" t="s">
        <v>587</v>
      </c>
      <c r="B1628">
        <v>579</v>
      </c>
      <c r="C1628" t="s">
        <v>417</v>
      </c>
      <c r="D1628" t="s">
        <v>418</v>
      </c>
      <c r="E1628">
        <v>180632</v>
      </c>
      <c r="F1628">
        <v>0</v>
      </c>
      <c r="G1628" t="s">
        <v>310</v>
      </c>
      <c r="H1628" t="s">
        <v>311</v>
      </c>
      <c r="I1628">
        <v>2017</v>
      </c>
      <c r="J1628" t="s">
        <v>312</v>
      </c>
      <c r="K1628">
        <v>5389.916040477</v>
      </c>
    </row>
    <row r="1629" spans="1:11">
      <c r="A1629" t="s">
        <v>587</v>
      </c>
      <c r="B1629">
        <v>591</v>
      </c>
      <c r="C1629" t="s">
        <v>421</v>
      </c>
      <c r="D1629" t="s">
        <v>422</v>
      </c>
      <c r="E1629">
        <v>180632</v>
      </c>
      <c r="F1629">
        <v>0</v>
      </c>
      <c r="G1629" t="s">
        <v>310</v>
      </c>
      <c r="H1629" t="s">
        <v>311</v>
      </c>
      <c r="I1629">
        <v>2017</v>
      </c>
      <c r="J1629" t="s">
        <v>312</v>
      </c>
      <c r="K1629">
        <v>3781.35</v>
      </c>
    </row>
    <row r="1630" spans="1:11">
      <c r="A1630" t="s">
        <v>587</v>
      </c>
      <c r="B1630">
        <v>604</v>
      </c>
      <c r="C1630" t="s">
        <v>523</v>
      </c>
      <c r="D1630" t="s">
        <v>524</v>
      </c>
      <c r="E1630">
        <v>180632</v>
      </c>
      <c r="F1630">
        <v>0</v>
      </c>
      <c r="G1630" t="s">
        <v>310</v>
      </c>
      <c r="H1630" t="s">
        <v>311</v>
      </c>
      <c r="I1630">
        <v>2017</v>
      </c>
      <c r="J1630" t="s">
        <v>312</v>
      </c>
      <c r="K1630">
        <v>2053.4363499999999</v>
      </c>
    </row>
    <row r="1631" spans="1:11">
      <c r="A1631" t="s">
        <v>587</v>
      </c>
      <c r="B1631">
        <v>608</v>
      </c>
      <c r="C1631" t="s">
        <v>425</v>
      </c>
      <c r="D1631" t="s">
        <v>426</v>
      </c>
      <c r="E1631">
        <v>180632</v>
      </c>
      <c r="F1631">
        <v>0</v>
      </c>
      <c r="G1631" t="s">
        <v>310</v>
      </c>
      <c r="H1631" t="s">
        <v>311</v>
      </c>
      <c r="I1631">
        <v>2017</v>
      </c>
      <c r="J1631" t="s">
        <v>312</v>
      </c>
      <c r="K1631">
        <v>1148.126</v>
      </c>
    </row>
    <row r="1632" spans="1:11">
      <c r="A1632" t="s">
        <v>587</v>
      </c>
      <c r="B1632">
        <v>616</v>
      </c>
      <c r="C1632" t="s">
        <v>427</v>
      </c>
      <c r="D1632" t="s">
        <v>428</v>
      </c>
      <c r="E1632">
        <v>180632</v>
      </c>
      <c r="F1632">
        <v>0</v>
      </c>
      <c r="G1632" t="s">
        <v>310</v>
      </c>
      <c r="H1632" t="s">
        <v>311</v>
      </c>
      <c r="I1632">
        <v>2017</v>
      </c>
      <c r="J1632" t="s">
        <v>312</v>
      </c>
      <c r="K1632">
        <v>210626.995</v>
      </c>
    </row>
    <row r="1633" spans="1:11">
      <c r="A1633" t="s">
        <v>587</v>
      </c>
      <c r="B1633">
        <v>620</v>
      </c>
      <c r="C1633" t="s">
        <v>429</v>
      </c>
      <c r="D1633" t="s">
        <v>430</v>
      </c>
      <c r="E1633">
        <v>180632</v>
      </c>
      <c r="F1633">
        <v>0</v>
      </c>
      <c r="G1633" t="s">
        <v>310</v>
      </c>
      <c r="H1633" t="s">
        <v>311</v>
      </c>
      <c r="I1633">
        <v>2017</v>
      </c>
      <c r="J1633" t="s">
        <v>312</v>
      </c>
      <c r="K1633">
        <v>5594.5989555105998</v>
      </c>
    </row>
    <row r="1634" spans="1:11">
      <c r="A1634" t="s">
        <v>587</v>
      </c>
      <c r="B1634">
        <v>642</v>
      </c>
      <c r="C1634" t="s">
        <v>431</v>
      </c>
      <c r="D1634" t="s">
        <v>432</v>
      </c>
      <c r="E1634">
        <v>180632</v>
      </c>
      <c r="F1634">
        <v>0</v>
      </c>
      <c r="G1634" t="s">
        <v>310</v>
      </c>
      <c r="H1634" t="s">
        <v>311</v>
      </c>
      <c r="I1634">
        <v>2017</v>
      </c>
      <c r="J1634" t="s">
        <v>312</v>
      </c>
      <c r="K1634">
        <v>12533.088110000001</v>
      </c>
    </row>
    <row r="1635" spans="1:11">
      <c r="A1635" t="s">
        <v>587</v>
      </c>
      <c r="B1635">
        <v>643</v>
      </c>
      <c r="C1635" t="s">
        <v>575</v>
      </c>
      <c r="D1635" t="s">
        <v>576</v>
      </c>
      <c r="E1635">
        <v>180632</v>
      </c>
      <c r="F1635">
        <v>0</v>
      </c>
      <c r="G1635" t="s">
        <v>310</v>
      </c>
      <c r="H1635" t="s">
        <v>311</v>
      </c>
      <c r="I1635">
        <v>2017</v>
      </c>
      <c r="J1635" t="s">
        <v>312</v>
      </c>
      <c r="K1635">
        <v>48688.480349999998</v>
      </c>
    </row>
    <row r="1636" spans="1:11">
      <c r="A1636" t="s">
        <v>587</v>
      </c>
      <c r="B1636">
        <v>646</v>
      </c>
      <c r="C1636" t="s">
        <v>593</v>
      </c>
      <c r="D1636" t="s">
        <v>594</v>
      </c>
      <c r="E1636">
        <v>180632</v>
      </c>
      <c r="F1636">
        <v>0</v>
      </c>
      <c r="G1636" t="s">
        <v>310</v>
      </c>
      <c r="H1636" t="s">
        <v>311</v>
      </c>
      <c r="I1636">
        <v>2017</v>
      </c>
      <c r="J1636" t="s">
        <v>312</v>
      </c>
      <c r="K1636">
        <v>3.5099148708599999</v>
      </c>
    </row>
    <row r="1637" spans="1:11">
      <c r="A1637" t="s">
        <v>587</v>
      </c>
      <c r="B1637">
        <v>682</v>
      </c>
      <c r="C1637" t="s">
        <v>527</v>
      </c>
      <c r="D1637" t="s">
        <v>528</v>
      </c>
      <c r="E1637">
        <v>180632</v>
      </c>
      <c r="F1637">
        <v>0</v>
      </c>
      <c r="G1637" t="s">
        <v>310</v>
      </c>
      <c r="H1637" t="s">
        <v>311</v>
      </c>
      <c r="I1637">
        <v>2017</v>
      </c>
      <c r="J1637" t="s">
        <v>312</v>
      </c>
      <c r="K1637">
        <v>74.251750968120007</v>
      </c>
    </row>
    <row r="1638" spans="1:11">
      <c r="A1638" t="s">
        <v>587</v>
      </c>
      <c r="B1638">
        <v>686</v>
      </c>
      <c r="C1638" t="s">
        <v>529</v>
      </c>
      <c r="D1638" t="s">
        <v>530</v>
      </c>
      <c r="E1638">
        <v>180632</v>
      </c>
      <c r="F1638">
        <v>0</v>
      </c>
      <c r="G1638" t="s">
        <v>310</v>
      </c>
      <c r="H1638" t="s">
        <v>311</v>
      </c>
      <c r="I1638">
        <v>2017</v>
      </c>
      <c r="J1638" t="s">
        <v>312</v>
      </c>
      <c r="K1638">
        <v>189.69453899999999</v>
      </c>
    </row>
    <row r="1639" spans="1:11">
      <c r="A1639" t="s">
        <v>587</v>
      </c>
      <c r="B1639">
        <v>688</v>
      </c>
      <c r="C1639" t="s">
        <v>531</v>
      </c>
      <c r="D1639" t="s">
        <v>532</v>
      </c>
      <c r="E1639">
        <v>180632</v>
      </c>
      <c r="F1639">
        <v>0</v>
      </c>
      <c r="G1639" t="s">
        <v>310</v>
      </c>
      <c r="H1639" t="s">
        <v>311</v>
      </c>
      <c r="I1639">
        <v>2017</v>
      </c>
      <c r="J1639" t="s">
        <v>312</v>
      </c>
      <c r="K1639">
        <v>18848.240000000002</v>
      </c>
    </row>
    <row r="1640" spans="1:11">
      <c r="A1640" t="s">
        <v>587</v>
      </c>
      <c r="B1640">
        <v>699</v>
      </c>
      <c r="C1640" t="s">
        <v>433</v>
      </c>
      <c r="D1640" t="s">
        <v>434</v>
      </c>
      <c r="E1640">
        <v>180632</v>
      </c>
      <c r="F1640">
        <v>0</v>
      </c>
      <c r="G1640" t="s">
        <v>310</v>
      </c>
      <c r="H1640" t="s">
        <v>311</v>
      </c>
      <c r="I1640">
        <v>2017</v>
      </c>
      <c r="J1640" t="s">
        <v>312</v>
      </c>
      <c r="K1640">
        <v>1884.8679211333999</v>
      </c>
    </row>
    <row r="1641" spans="1:11">
      <c r="A1641" t="s">
        <v>587</v>
      </c>
      <c r="B1641">
        <v>702</v>
      </c>
      <c r="C1641" t="s">
        <v>533</v>
      </c>
      <c r="D1641" t="s">
        <v>534</v>
      </c>
      <c r="E1641">
        <v>180632</v>
      </c>
      <c r="F1641">
        <v>0</v>
      </c>
      <c r="G1641" t="s">
        <v>310</v>
      </c>
      <c r="H1641" t="s">
        <v>311</v>
      </c>
      <c r="I1641">
        <v>2017</v>
      </c>
      <c r="J1641" t="s">
        <v>312</v>
      </c>
      <c r="K1641">
        <v>18448.743770000001</v>
      </c>
    </row>
    <row r="1642" spans="1:11">
      <c r="A1642" t="s">
        <v>587</v>
      </c>
      <c r="B1642">
        <v>703</v>
      </c>
      <c r="C1642" t="s">
        <v>435</v>
      </c>
      <c r="D1642" t="s">
        <v>436</v>
      </c>
      <c r="E1642">
        <v>180632</v>
      </c>
      <c r="F1642">
        <v>0</v>
      </c>
      <c r="G1642" t="s">
        <v>310</v>
      </c>
      <c r="H1642" t="s">
        <v>311</v>
      </c>
      <c r="I1642">
        <v>2017</v>
      </c>
      <c r="J1642" t="s">
        <v>312</v>
      </c>
      <c r="K1642">
        <v>27909.575697</v>
      </c>
    </row>
    <row r="1643" spans="1:11">
      <c r="A1643" t="s">
        <v>587</v>
      </c>
      <c r="B1643">
        <v>704</v>
      </c>
      <c r="C1643" t="s">
        <v>535</v>
      </c>
      <c r="D1643" t="s">
        <v>536</v>
      </c>
      <c r="E1643">
        <v>180632</v>
      </c>
      <c r="F1643">
        <v>0</v>
      </c>
      <c r="G1643" t="s">
        <v>310</v>
      </c>
      <c r="H1643" t="s">
        <v>311</v>
      </c>
      <c r="I1643">
        <v>2017</v>
      </c>
      <c r="J1643" t="s">
        <v>312</v>
      </c>
      <c r="K1643">
        <v>6715.0776999999998</v>
      </c>
    </row>
    <row r="1644" spans="1:11">
      <c r="A1644" t="s">
        <v>587</v>
      </c>
      <c r="B1644">
        <v>705</v>
      </c>
      <c r="C1644" t="s">
        <v>437</v>
      </c>
      <c r="D1644" t="s">
        <v>438</v>
      </c>
      <c r="E1644">
        <v>180632</v>
      </c>
      <c r="F1644">
        <v>0</v>
      </c>
      <c r="G1644" t="s">
        <v>310</v>
      </c>
      <c r="H1644" t="s">
        <v>311</v>
      </c>
      <c r="I1644">
        <v>2017</v>
      </c>
      <c r="J1644" t="s">
        <v>312</v>
      </c>
      <c r="K1644">
        <v>1891.0884599999999</v>
      </c>
    </row>
    <row r="1645" spans="1:11">
      <c r="A1645" t="s">
        <v>587</v>
      </c>
      <c r="B1645">
        <v>710</v>
      </c>
      <c r="C1645" t="s">
        <v>439</v>
      </c>
      <c r="D1645" t="s">
        <v>440</v>
      </c>
      <c r="E1645">
        <v>180632</v>
      </c>
      <c r="F1645">
        <v>0</v>
      </c>
      <c r="G1645" t="s">
        <v>310</v>
      </c>
      <c r="H1645" t="s">
        <v>311</v>
      </c>
      <c r="I1645">
        <v>2017</v>
      </c>
      <c r="J1645" t="s">
        <v>312</v>
      </c>
      <c r="K1645">
        <v>6211.6465353669601</v>
      </c>
    </row>
    <row r="1646" spans="1:11">
      <c r="A1646" t="s">
        <v>587</v>
      </c>
      <c r="B1646">
        <v>716</v>
      </c>
      <c r="C1646" t="s">
        <v>471</v>
      </c>
      <c r="D1646" t="s">
        <v>472</v>
      </c>
      <c r="E1646">
        <v>180632</v>
      </c>
      <c r="F1646">
        <v>0</v>
      </c>
      <c r="G1646" t="s">
        <v>310</v>
      </c>
      <c r="H1646" t="s">
        <v>311</v>
      </c>
      <c r="I1646">
        <v>2017</v>
      </c>
      <c r="J1646" t="s">
        <v>312</v>
      </c>
      <c r="K1646">
        <v>52.309440000000002</v>
      </c>
    </row>
    <row r="1647" spans="1:11">
      <c r="A1647" t="s">
        <v>587</v>
      </c>
      <c r="B1647">
        <v>724</v>
      </c>
      <c r="C1647" t="s">
        <v>441</v>
      </c>
      <c r="D1647" t="s">
        <v>442</v>
      </c>
      <c r="E1647">
        <v>180632</v>
      </c>
      <c r="F1647">
        <v>0</v>
      </c>
      <c r="G1647" t="s">
        <v>310</v>
      </c>
      <c r="H1647" t="s">
        <v>311</v>
      </c>
      <c r="I1647">
        <v>2017</v>
      </c>
      <c r="J1647" t="s">
        <v>312</v>
      </c>
      <c r="K1647">
        <v>132239.26847499999</v>
      </c>
    </row>
    <row r="1648" spans="1:11">
      <c r="A1648" t="s">
        <v>587</v>
      </c>
      <c r="B1648">
        <v>748</v>
      </c>
      <c r="C1648" t="s">
        <v>537</v>
      </c>
      <c r="D1648" t="s">
        <v>538</v>
      </c>
      <c r="E1648">
        <v>180632</v>
      </c>
      <c r="F1648">
        <v>0</v>
      </c>
      <c r="G1648" t="s">
        <v>310</v>
      </c>
      <c r="H1648" t="s">
        <v>311</v>
      </c>
      <c r="I1648">
        <v>2017</v>
      </c>
      <c r="J1648" t="s">
        <v>312</v>
      </c>
      <c r="K1648">
        <v>0.31878801629999998</v>
      </c>
    </row>
    <row r="1649" spans="1:11">
      <c r="A1649" t="s">
        <v>587</v>
      </c>
      <c r="B1649">
        <v>752</v>
      </c>
      <c r="C1649" t="s">
        <v>443</v>
      </c>
      <c r="D1649" t="s">
        <v>444</v>
      </c>
      <c r="E1649">
        <v>180632</v>
      </c>
      <c r="F1649">
        <v>0</v>
      </c>
      <c r="G1649" t="s">
        <v>310</v>
      </c>
      <c r="H1649" t="s">
        <v>311</v>
      </c>
      <c r="I1649">
        <v>2017</v>
      </c>
      <c r="J1649" t="s">
        <v>312</v>
      </c>
      <c r="K1649">
        <v>51899.281291949999</v>
      </c>
    </row>
    <row r="1650" spans="1:11">
      <c r="A1650" t="s">
        <v>587</v>
      </c>
      <c r="B1650">
        <v>757</v>
      </c>
      <c r="C1650" t="s">
        <v>445</v>
      </c>
      <c r="D1650" t="s">
        <v>446</v>
      </c>
      <c r="E1650">
        <v>180632</v>
      </c>
      <c r="F1650">
        <v>0</v>
      </c>
      <c r="G1650" t="s">
        <v>310</v>
      </c>
      <c r="H1650" t="s">
        <v>311</v>
      </c>
      <c r="I1650">
        <v>2017</v>
      </c>
      <c r="J1650" t="s">
        <v>312</v>
      </c>
      <c r="K1650">
        <v>449571.76628340699</v>
      </c>
    </row>
    <row r="1651" spans="1:11">
      <c r="A1651" t="s">
        <v>587</v>
      </c>
      <c r="B1651">
        <v>764</v>
      </c>
      <c r="C1651" t="s">
        <v>447</v>
      </c>
      <c r="D1651" t="s">
        <v>448</v>
      </c>
      <c r="E1651">
        <v>180632</v>
      </c>
      <c r="F1651">
        <v>0</v>
      </c>
      <c r="G1651" t="s">
        <v>310</v>
      </c>
      <c r="H1651" t="s">
        <v>311</v>
      </c>
      <c r="I1651">
        <v>2017</v>
      </c>
      <c r="J1651" t="s">
        <v>312</v>
      </c>
      <c r="K1651">
        <v>723.99600999999996</v>
      </c>
    </row>
    <row r="1652" spans="1:11">
      <c r="A1652" t="s">
        <v>587</v>
      </c>
      <c r="B1652">
        <v>768</v>
      </c>
      <c r="C1652" t="s">
        <v>449</v>
      </c>
      <c r="D1652" t="s">
        <v>450</v>
      </c>
      <c r="E1652">
        <v>180632</v>
      </c>
      <c r="F1652">
        <v>0</v>
      </c>
      <c r="G1652" t="s">
        <v>310</v>
      </c>
      <c r="H1652" t="s">
        <v>311</v>
      </c>
      <c r="I1652">
        <v>2017</v>
      </c>
      <c r="J1652" t="s">
        <v>312</v>
      </c>
      <c r="K1652">
        <v>73.062475902352205</v>
      </c>
    </row>
    <row r="1653" spans="1:11">
      <c r="A1653" t="s">
        <v>587</v>
      </c>
      <c r="B1653">
        <v>780</v>
      </c>
      <c r="C1653" t="s">
        <v>599</v>
      </c>
      <c r="D1653" t="s">
        <v>600</v>
      </c>
      <c r="E1653">
        <v>180632</v>
      </c>
      <c r="F1653">
        <v>0</v>
      </c>
      <c r="G1653" t="s">
        <v>310</v>
      </c>
      <c r="H1653" t="s">
        <v>311</v>
      </c>
      <c r="I1653">
        <v>2017</v>
      </c>
      <c r="J1653" t="s">
        <v>312</v>
      </c>
      <c r="K1653">
        <v>9.0985750519999993</v>
      </c>
    </row>
    <row r="1654" spans="1:11">
      <c r="A1654" t="s">
        <v>587</v>
      </c>
      <c r="B1654">
        <v>784</v>
      </c>
      <c r="C1654" t="s">
        <v>539</v>
      </c>
      <c r="D1654" t="s">
        <v>540</v>
      </c>
      <c r="E1654">
        <v>180632</v>
      </c>
      <c r="F1654">
        <v>0</v>
      </c>
      <c r="G1654" t="s">
        <v>310</v>
      </c>
      <c r="H1654" t="s">
        <v>311</v>
      </c>
      <c r="I1654">
        <v>2017</v>
      </c>
      <c r="J1654" t="s">
        <v>312</v>
      </c>
      <c r="K1654">
        <v>55514.532578999999</v>
      </c>
    </row>
    <row r="1655" spans="1:11">
      <c r="A1655" t="s">
        <v>587</v>
      </c>
      <c r="B1655">
        <v>788</v>
      </c>
      <c r="C1655" t="s">
        <v>541</v>
      </c>
      <c r="D1655" t="s">
        <v>542</v>
      </c>
      <c r="E1655">
        <v>180632</v>
      </c>
      <c r="F1655">
        <v>0</v>
      </c>
      <c r="G1655" t="s">
        <v>310</v>
      </c>
      <c r="H1655" t="s">
        <v>311</v>
      </c>
      <c r="I1655">
        <v>2017</v>
      </c>
      <c r="J1655" t="s">
        <v>312</v>
      </c>
      <c r="K1655">
        <v>6861.4167369569705</v>
      </c>
    </row>
    <row r="1656" spans="1:11">
      <c r="A1656" t="s">
        <v>587</v>
      </c>
      <c r="B1656">
        <v>792</v>
      </c>
      <c r="C1656" t="s">
        <v>451</v>
      </c>
      <c r="D1656" t="s">
        <v>452</v>
      </c>
      <c r="E1656">
        <v>180632</v>
      </c>
      <c r="F1656">
        <v>0</v>
      </c>
      <c r="G1656" t="s">
        <v>310</v>
      </c>
      <c r="H1656" t="s">
        <v>311</v>
      </c>
      <c r="I1656">
        <v>2017</v>
      </c>
      <c r="J1656" t="s">
        <v>312</v>
      </c>
      <c r="K1656">
        <v>41573.135999999999</v>
      </c>
    </row>
    <row r="1657" spans="1:11">
      <c r="A1657" t="s">
        <v>587</v>
      </c>
      <c r="B1657">
        <v>800</v>
      </c>
      <c r="C1657" t="s">
        <v>543</v>
      </c>
      <c r="D1657" t="s">
        <v>544</v>
      </c>
      <c r="E1657">
        <v>180632</v>
      </c>
      <c r="F1657">
        <v>0</v>
      </c>
      <c r="G1657" t="s">
        <v>310</v>
      </c>
      <c r="H1657" t="s">
        <v>311</v>
      </c>
      <c r="I1657">
        <v>2017</v>
      </c>
      <c r="J1657" t="s">
        <v>312</v>
      </c>
      <c r="K1657">
        <v>8.0226600000000001</v>
      </c>
    </row>
    <row r="1658" spans="1:11">
      <c r="A1658" t="s">
        <v>587</v>
      </c>
      <c r="B1658">
        <v>804</v>
      </c>
      <c r="C1658" t="s">
        <v>453</v>
      </c>
      <c r="D1658" t="s">
        <v>454</v>
      </c>
      <c r="E1658">
        <v>180632</v>
      </c>
      <c r="F1658">
        <v>0</v>
      </c>
      <c r="G1658" t="s">
        <v>310</v>
      </c>
      <c r="H1658" t="s">
        <v>311</v>
      </c>
      <c r="I1658">
        <v>2017</v>
      </c>
      <c r="J1658" t="s">
        <v>312</v>
      </c>
      <c r="K1658">
        <v>28773.485629999999</v>
      </c>
    </row>
    <row r="1659" spans="1:11">
      <c r="A1659" t="s">
        <v>587</v>
      </c>
      <c r="B1659">
        <v>807</v>
      </c>
      <c r="C1659" t="s">
        <v>455</v>
      </c>
      <c r="D1659" t="s">
        <v>456</v>
      </c>
      <c r="E1659">
        <v>180632</v>
      </c>
      <c r="F1659">
        <v>0</v>
      </c>
      <c r="G1659" t="s">
        <v>310</v>
      </c>
      <c r="H1659" t="s">
        <v>311</v>
      </c>
      <c r="I1659">
        <v>2017</v>
      </c>
      <c r="J1659" t="s">
        <v>312</v>
      </c>
      <c r="K1659">
        <v>442.52802000000003</v>
      </c>
    </row>
    <row r="1660" spans="1:11">
      <c r="A1660" t="s">
        <v>587</v>
      </c>
      <c r="B1660">
        <v>818</v>
      </c>
      <c r="C1660" t="s">
        <v>457</v>
      </c>
      <c r="D1660" t="s">
        <v>458</v>
      </c>
      <c r="E1660">
        <v>180632</v>
      </c>
      <c r="F1660">
        <v>0</v>
      </c>
      <c r="G1660" t="s">
        <v>310</v>
      </c>
      <c r="H1660" t="s">
        <v>311</v>
      </c>
      <c r="I1660">
        <v>2017</v>
      </c>
      <c r="J1660" t="s">
        <v>312</v>
      </c>
      <c r="K1660">
        <v>50441.804511911403</v>
      </c>
    </row>
    <row r="1661" spans="1:11">
      <c r="A1661" t="s">
        <v>587</v>
      </c>
      <c r="B1661">
        <v>826</v>
      </c>
      <c r="C1661" t="s">
        <v>459</v>
      </c>
      <c r="D1661" t="s">
        <v>460</v>
      </c>
      <c r="E1661">
        <v>180632</v>
      </c>
      <c r="F1661">
        <v>0</v>
      </c>
      <c r="G1661" t="s">
        <v>310</v>
      </c>
      <c r="H1661" t="s">
        <v>311</v>
      </c>
      <c r="I1661">
        <v>2017</v>
      </c>
      <c r="J1661" t="s">
        <v>312</v>
      </c>
      <c r="K1661">
        <v>139702.893125495</v>
      </c>
    </row>
    <row r="1662" spans="1:11">
      <c r="A1662" t="s">
        <v>587</v>
      </c>
      <c r="B1662">
        <v>842</v>
      </c>
      <c r="C1662" t="s">
        <v>461</v>
      </c>
      <c r="D1662" t="s">
        <v>462</v>
      </c>
      <c r="E1662">
        <v>180632</v>
      </c>
      <c r="F1662">
        <v>0</v>
      </c>
      <c r="G1662" t="s">
        <v>310</v>
      </c>
      <c r="H1662" t="s">
        <v>311</v>
      </c>
      <c r="I1662">
        <v>2017</v>
      </c>
      <c r="J1662" t="s">
        <v>312</v>
      </c>
      <c r="K1662">
        <v>161980.79</v>
      </c>
    </row>
    <row r="1663" spans="1:11">
      <c r="A1663" t="s">
        <v>587</v>
      </c>
      <c r="B1663">
        <v>858</v>
      </c>
      <c r="C1663" t="s">
        <v>545</v>
      </c>
      <c r="D1663" t="s">
        <v>546</v>
      </c>
      <c r="E1663">
        <v>180632</v>
      </c>
      <c r="F1663">
        <v>0</v>
      </c>
      <c r="G1663" t="s">
        <v>310</v>
      </c>
      <c r="H1663" t="s">
        <v>311</v>
      </c>
      <c r="I1663">
        <v>2017</v>
      </c>
      <c r="J1663" t="s">
        <v>312</v>
      </c>
      <c r="K1663">
        <v>0.97899999999999998</v>
      </c>
    </row>
    <row r="1664" spans="1:11">
      <c r="A1664" t="s">
        <v>587</v>
      </c>
      <c r="B1664">
        <v>860</v>
      </c>
      <c r="C1664" t="s">
        <v>463</v>
      </c>
      <c r="D1664" t="s">
        <v>464</v>
      </c>
      <c r="E1664">
        <v>180632</v>
      </c>
      <c r="F1664">
        <v>0</v>
      </c>
      <c r="G1664" t="s">
        <v>310</v>
      </c>
      <c r="H1664" t="s">
        <v>311</v>
      </c>
      <c r="I1664">
        <v>2017</v>
      </c>
      <c r="J1664" t="s">
        <v>312</v>
      </c>
      <c r="K1664">
        <v>41.277999999999999</v>
      </c>
    </row>
    <row r="1665" spans="1:11">
      <c r="A1665" t="s">
        <v>587</v>
      </c>
      <c r="B1665">
        <v>882</v>
      </c>
      <c r="C1665" t="s">
        <v>549</v>
      </c>
      <c r="D1665" t="s">
        <v>550</v>
      </c>
      <c r="E1665">
        <v>180632</v>
      </c>
      <c r="F1665">
        <v>0</v>
      </c>
      <c r="G1665" t="s">
        <v>310</v>
      </c>
      <c r="H1665" t="s">
        <v>311</v>
      </c>
      <c r="I1665">
        <v>2017</v>
      </c>
      <c r="J1665" t="s">
        <v>312</v>
      </c>
      <c r="K1665">
        <v>0.74823844399999995</v>
      </c>
    </row>
    <row r="1666" spans="1:11">
      <c r="A1666" t="s">
        <v>587</v>
      </c>
      <c r="B1666">
        <v>894</v>
      </c>
      <c r="C1666" t="s">
        <v>547</v>
      </c>
      <c r="D1666" t="s">
        <v>548</v>
      </c>
      <c r="E1666">
        <v>180632</v>
      </c>
      <c r="F1666">
        <v>0</v>
      </c>
      <c r="G1666" t="s">
        <v>310</v>
      </c>
      <c r="H1666" t="s">
        <v>311</v>
      </c>
      <c r="I1666">
        <v>2017</v>
      </c>
      <c r="J1666" t="s">
        <v>312</v>
      </c>
      <c r="K1666">
        <v>56.911659999999998</v>
      </c>
    </row>
    <row r="1667" spans="1:11">
      <c r="A1667" t="s">
        <v>587</v>
      </c>
      <c r="B1667">
        <v>12</v>
      </c>
      <c r="C1667" t="s">
        <v>611</v>
      </c>
      <c r="D1667" t="s">
        <v>612</v>
      </c>
      <c r="E1667">
        <v>180631</v>
      </c>
      <c r="F1667">
        <v>0</v>
      </c>
      <c r="G1667" t="s">
        <v>310</v>
      </c>
      <c r="H1667" t="s">
        <v>311</v>
      </c>
      <c r="I1667">
        <v>2017</v>
      </c>
      <c r="J1667" t="s">
        <v>312</v>
      </c>
      <c r="K1667">
        <v>154.41864000000001</v>
      </c>
    </row>
    <row r="1668" spans="1:11">
      <c r="A1668" t="s">
        <v>587</v>
      </c>
      <c r="B1668">
        <v>24</v>
      </c>
      <c r="C1668" t="s">
        <v>475</v>
      </c>
      <c r="D1668" t="s">
        <v>476</v>
      </c>
      <c r="E1668">
        <v>180631</v>
      </c>
      <c r="F1668">
        <v>0</v>
      </c>
      <c r="G1668" t="s">
        <v>310</v>
      </c>
      <c r="H1668" t="s">
        <v>311</v>
      </c>
      <c r="I1668">
        <v>2017</v>
      </c>
      <c r="J1668" t="s">
        <v>312</v>
      </c>
      <c r="K1668">
        <v>0.45878000000000002</v>
      </c>
    </row>
    <row r="1669" spans="1:11">
      <c r="A1669" t="s">
        <v>587</v>
      </c>
      <c r="B1669">
        <v>31</v>
      </c>
      <c r="C1669" t="s">
        <v>313</v>
      </c>
      <c r="D1669" t="s">
        <v>314</v>
      </c>
      <c r="E1669">
        <v>180631</v>
      </c>
      <c r="F1669">
        <v>0</v>
      </c>
      <c r="G1669" t="s">
        <v>310</v>
      </c>
      <c r="H1669" t="s">
        <v>311</v>
      </c>
      <c r="I1669">
        <v>2017</v>
      </c>
      <c r="J1669" t="s">
        <v>312</v>
      </c>
      <c r="K1669">
        <v>30.76071</v>
      </c>
    </row>
    <row r="1670" spans="1:11">
      <c r="A1670" t="s">
        <v>587</v>
      </c>
      <c r="B1670">
        <v>32</v>
      </c>
      <c r="C1670" t="s">
        <v>315</v>
      </c>
      <c r="D1670" t="s">
        <v>316</v>
      </c>
      <c r="E1670">
        <v>180631</v>
      </c>
      <c r="F1670">
        <v>0</v>
      </c>
      <c r="G1670" t="s">
        <v>310</v>
      </c>
      <c r="H1670" t="s">
        <v>311</v>
      </c>
      <c r="I1670">
        <v>2017</v>
      </c>
      <c r="J1670" t="s">
        <v>312</v>
      </c>
      <c r="K1670">
        <v>790.42318999999998</v>
      </c>
    </row>
    <row r="1671" spans="1:11">
      <c r="A1671" t="s">
        <v>587</v>
      </c>
      <c r="B1671">
        <v>36</v>
      </c>
      <c r="C1671" t="s">
        <v>317</v>
      </c>
      <c r="D1671" t="s">
        <v>318</v>
      </c>
      <c r="E1671">
        <v>180631</v>
      </c>
      <c r="F1671">
        <v>0</v>
      </c>
      <c r="G1671" t="s">
        <v>310</v>
      </c>
      <c r="H1671" t="s">
        <v>311</v>
      </c>
      <c r="I1671">
        <v>2017</v>
      </c>
      <c r="J1671" t="s">
        <v>312</v>
      </c>
      <c r="K1671">
        <v>41526.5050103092</v>
      </c>
    </row>
    <row r="1672" spans="1:11">
      <c r="A1672" t="s">
        <v>587</v>
      </c>
      <c r="B1672">
        <v>40</v>
      </c>
      <c r="C1672" t="s">
        <v>319</v>
      </c>
      <c r="D1672" t="s">
        <v>320</v>
      </c>
      <c r="E1672">
        <v>180631</v>
      </c>
      <c r="F1672">
        <v>0</v>
      </c>
      <c r="G1672" t="s">
        <v>310</v>
      </c>
      <c r="H1672" t="s">
        <v>311</v>
      </c>
      <c r="I1672">
        <v>2017</v>
      </c>
      <c r="J1672" t="s">
        <v>312</v>
      </c>
      <c r="K1672">
        <v>153645.58310971799</v>
      </c>
    </row>
    <row r="1673" spans="1:11">
      <c r="A1673" t="s">
        <v>587</v>
      </c>
      <c r="B1673">
        <v>48</v>
      </c>
      <c r="C1673" t="s">
        <v>477</v>
      </c>
      <c r="D1673" t="s">
        <v>478</v>
      </c>
      <c r="E1673">
        <v>180631</v>
      </c>
      <c r="F1673">
        <v>0</v>
      </c>
      <c r="G1673" t="s">
        <v>310</v>
      </c>
      <c r="H1673" t="s">
        <v>311</v>
      </c>
      <c r="I1673">
        <v>2017</v>
      </c>
      <c r="J1673" t="s">
        <v>312</v>
      </c>
      <c r="K1673">
        <v>120.60883993</v>
      </c>
    </row>
    <row r="1674" spans="1:11">
      <c r="A1674" t="s">
        <v>587</v>
      </c>
      <c r="B1674">
        <v>51</v>
      </c>
      <c r="C1674" t="s">
        <v>321</v>
      </c>
      <c r="D1674" t="s">
        <v>322</v>
      </c>
      <c r="E1674">
        <v>180631</v>
      </c>
      <c r="F1674">
        <v>0</v>
      </c>
      <c r="G1674" t="s">
        <v>310</v>
      </c>
      <c r="H1674" t="s">
        <v>311</v>
      </c>
      <c r="I1674">
        <v>2017</v>
      </c>
      <c r="J1674" t="s">
        <v>312</v>
      </c>
      <c r="K1674">
        <v>271.55124000000001</v>
      </c>
    </row>
    <row r="1675" spans="1:11">
      <c r="A1675" t="s">
        <v>587</v>
      </c>
      <c r="B1675">
        <v>56</v>
      </c>
      <c r="C1675" t="s">
        <v>325</v>
      </c>
      <c r="D1675" t="s">
        <v>326</v>
      </c>
      <c r="E1675">
        <v>180631</v>
      </c>
      <c r="F1675">
        <v>0</v>
      </c>
      <c r="G1675" t="s">
        <v>310</v>
      </c>
      <c r="H1675" t="s">
        <v>311</v>
      </c>
      <c r="I1675">
        <v>2017</v>
      </c>
      <c r="J1675" t="s">
        <v>312</v>
      </c>
      <c r="K1675">
        <v>116081.292287167</v>
      </c>
    </row>
    <row r="1676" spans="1:11">
      <c r="A1676" t="s">
        <v>587</v>
      </c>
      <c r="B1676">
        <v>68</v>
      </c>
      <c r="C1676" t="s">
        <v>327</v>
      </c>
      <c r="D1676" t="s">
        <v>328</v>
      </c>
      <c r="E1676">
        <v>180631</v>
      </c>
      <c r="F1676">
        <v>0</v>
      </c>
      <c r="G1676" t="s">
        <v>310</v>
      </c>
      <c r="H1676" t="s">
        <v>311</v>
      </c>
      <c r="I1676">
        <v>2017</v>
      </c>
      <c r="J1676" t="s">
        <v>312</v>
      </c>
      <c r="K1676">
        <v>98.686340000000001</v>
      </c>
    </row>
    <row r="1677" spans="1:11">
      <c r="A1677" t="s">
        <v>587</v>
      </c>
      <c r="B1677">
        <v>70</v>
      </c>
      <c r="C1677" t="s">
        <v>329</v>
      </c>
      <c r="D1677" t="s">
        <v>330</v>
      </c>
      <c r="E1677">
        <v>180631</v>
      </c>
      <c r="F1677">
        <v>0</v>
      </c>
      <c r="G1677" t="s">
        <v>310</v>
      </c>
      <c r="H1677" t="s">
        <v>311</v>
      </c>
      <c r="I1677">
        <v>2017</v>
      </c>
      <c r="J1677" t="s">
        <v>312</v>
      </c>
      <c r="K1677">
        <v>62.109729999999999</v>
      </c>
    </row>
    <row r="1678" spans="1:11">
      <c r="A1678" t="s">
        <v>587</v>
      </c>
      <c r="B1678">
        <v>72</v>
      </c>
      <c r="C1678" t="s">
        <v>479</v>
      </c>
      <c r="D1678" t="s">
        <v>480</v>
      </c>
      <c r="E1678">
        <v>180631</v>
      </c>
      <c r="F1678">
        <v>0</v>
      </c>
      <c r="G1678" t="s">
        <v>310</v>
      </c>
      <c r="H1678" t="s">
        <v>311</v>
      </c>
      <c r="I1678">
        <v>2017</v>
      </c>
      <c r="J1678" t="s">
        <v>312</v>
      </c>
      <c r="K1678">
        <v>9.8109910149999993E-3</v>
      </c>
    </row>
    <row r="1679" spans="1:11">
      <c r="A1679" t="s">
        <v>587</v>
      </c>
      <c r="B1679">
        <v>76</v>
      </c>
      <c r="C1679" t="s">
        <v>331</v>
      </c>
      <c r="D1679" t="s">
        <v>332</v>
      </c>
      <c r="E1679">
        <v>180631</v>
      </c>
      <c r="F1679">
        <v>0</v>
      </c>
      <c r="G1679" t="s">
        <v>310</v>
      </c>
      <c r="H1679" t="s">
        <v>311</v>
      </c>
      <c r="I1679">
        <v>2017</v>
      </c>
      <c r="J1679" t="s">
        <v>312</v>
      </c>
      <c r="K1679">
        <v>8112.8010000000004</v>
      </c>
    </row>
    <row r="1680" spans="1:11">
      <c r="A1680" t="s">
        <v>587</v>
      </c>
      <c r="B1680">
        <v>97</v>
      </c>
      <c r="C1680" t="s">
        <v>333</v>
      </c>
      <c r="D1680" t="s">
        <v>334</v>
      </c>
      <c r="E1680">
        <v>180631</v>
      </c>
      <c r="F1680">
        <v>0</v>
      </c>
      <c r="G1680" t="s">
        <v>310</v>
      </c>
      <c r="H1680" t="s">
        <v>311</v>
      </c>
      <c r="I1680">
        <v>2017</v>
      </c>
      <c r="J1680" t="s">
        <v>312</v>
      </c>
      <c r="K1680">
        <v>759383.288803</v>
      </c>
    </row>
    <row r="1681" spans="1:11">
      <c r="A1681" t="s">
        <v>587</v>
      </c>
      <c r="B1681">
        <v>100</v>
      </c>
      <c r="C1681" t="s">
        <v>335</v>
      </c>
      <c r="D1681" t="s">
        <v>336</v>
      </c>
      <c r="E1681">
        <v>180631</v>
      </c>
      <c r="F1681">
        <v>0</v>
      </c>
      <c r="G1681" t="s">
        <v>310</v>
      </c>
      <c r="H1681" t="s">
        <v>311</v>
      </c>
      <c r="I1681">
        <v>2017</v>
      </c>
      <c r="J1681" t="s">
        <v>312</v>
      </c>
      <c r="K1681">
        <v>31762.890880163999</v>
      </c>
    </row>
    <row r="1682" spans="1:11">
      <c r="A1682" t="s">
        <v>587</v>
      </c>
      <c r="B1682">
        <v>112</v>
      </c>
      <c r="C1682" t="s">
        <v>569</v>
      </c>
      <c r="D1682" t="s">
        <v>570</v>
      </c>
      <c r="E1682">
        <v>180631</v>
      </c>
      <c r="F1682">
        <v>0</v>
      </c>
      <c r="G1682" t="s">
        <v>310</v>
      </c>
      <c r="H1682" t="s">
        <v>311</v>
      </c>
      <c r="I1682">
        <v>2017</v>
      </c>
      <c r="J1682" t="s">
        <v>312</v>
      </c>
      <c r="K1682">
        <v>19186.3</v>
      </c>
    </row>
    <row r="1683" spans="1:11">
      <c r="A1683" t="s">
        <v>587</v>
      </c>
      <c r="B1683">
        <v>120</v>
      </c>
      <c r="C1683" t="s">
        <v>571</v>
      </c>
      <c r="D1683" t="s">
        <v>572</v>
      </c>
      <c r="E1683">
        <v>180631</v>
      </c>
      <c r="F1683">
        <v>0</v>
      </c>
      <c r="G1683" t="s">
        <v>310</v>
      </c>
      <c r="H1683" t="s">
        <v>311</v>
      </c>
      <c r="I1683">
        <v>2017</v>
      </c>
      <c r="J1683" t="s">
        <v>312</v>
      </c>
      <c r="K1683">
        <v>1607.7613349999999</v>
      </c>
    </row>
    <row r="1684" spans="1:11">
      <c r="A1684" t="s">
        <v>587</v>
      </c>
      <c r="B1684">
        <v>124</v>
      </c>
      <c r="C1684" t="s">
        <v>337</v>
      </c>
      <c r="D1684" t="s">
        <v>338</v>
      </c>
      <c r="E1684">
        <v>180631</v>
      </c>
      <c r="F1684">
        <v>0</v>
      </c>
      <c r="G1684" t="s">
        <v>310</v>
      </c>
      <c r="H1684" t="s">
        <v>311</v>
      </c>
      <c r="I1684">
        <v>2017</v>
      </c>
      <c r="J1684" t="s">
        <v>312</v>
      </c>
      <c r="K1684">
        <v>214608.09273941</v>
      </c>
    </row>
    <row r="1685" spans="1:11">
      <c r="A1685" t="s">
        <v>587</v>
      </c>
      <c r="B1685">
        <v>144</v>
      </c>
      <c r="C1685" t="s">
        <v>339</v>
      </c>
      <c r="D1685" t="s">
        <v>340</v>
      </c>
      <c r="E1685">
        <v>180631</v>
      </c>
      <c r="F1685">
        <v>0</v>
      </c>
      <c r="G1685" t="s">
        <v>310</v>
      </c>
      <c r="H1685" t="s">
        <v>311</v>
      </c>
      <c r="I1685">
        <v>2017</v>
      </c>
      <c r="J1685" t="s">
        <v>312</v>
      </c>
      <c r="K1685">
        <v>4.1594801873299998</v>
      </c>
    </row>
    <row r="1686" spans="1:11">
      <c r="A1686" t="s">
        <v>587</v>
      </c>
      <c r="B1686">
        <v>152</v>
      </c>
      <c r="C1686" t="s">
        <v>341</v>
      </c>
      <c r="D1686" t="s">
        <v>342</v>
      </c>
      <c r="E1686">
        <v>180631</v>
      </c>
      <c r="F1686">
        <v>0</v>
      </c>
      <c r="G1686" t="s">
        <v>310</v>
      </c>
      <c r="H1686" t="s">
        <v>311</v>
      </c>
      <c r="I1686">
        <v>2017</v>
      </c>
      <c r="J1686" t="s">
        <v>312</v>
      </c>
      <c r="K1686">
        <v>1423.60245883628</v>
      </c>
    </row>
    <row r="1687" spans="1:11">
      <c r="A1687" t="s">
        <v>587</v>
      </c>
      <c r="B1687">
        <v>156</v>
      </c>
      <c r="C1687" t="s">
        <v>343</v>
      </c>
      <c r="D1687" t="s">
        <v>344</v>
      </c>
      <c r="E1687">
        <v>180631</v>
      </c>
      <c r="F1687">
        <v>0</v>
      </c>
      <c r="G1687" t="s">
        <v>310</v>
      </c>
      <c r="H1687" t="s">
        <v>311</v>
      </c>
      <c r="I1687">
        <v>2017</v>
      </c>
      <c r="J1687" t="s">
        <v>312</v>
      </c>
      <c r="K1687">
        <v>65486.148999999998</v>
      </c>
    </row>
    <row r="1688" spans="1:11">
      <c r="A1688" t="s">
        <v>587</v>
      </c>
      <c r="B1688">
        <v>170</v>
      </c>
      <c r="C1688" t="s">
        <v>487</v>
      </c>
      <c r="D1688" t="s">
        <v>488</v>
      </c>
      <c r="E1688">
        <v>180631</v>
      </c>
      <c r="F1688">
        <v>0</v>
      </c>
      <c r="G1688" t="s">
        <v>310</v>
      </c>
      <c r="H1688" t="s">
        <v>311</v>
      </c>
      <c r="I1688">
        <v>2017</v>
      </c>
      <c r="J1688" t="s">
        <v>312</v>
      </c>
      <c r="K1688">
        <v>4287.3468000000003</v>
      </c>
    </row>
    <row r="1689" spans="1:11">
      <c r="A1689" t="s">
        <v>587</v>
      </c>
      <c r="B1689">
        <v>178</v>
      </c>
      <c r="C1689" t="s">
        <v>551</v>
      </c>
      <c r="D1689" t="s">
        <v>552</v>
      </c>
      <c r="E1689">
        <v>180631</v>
      </c>
      <c r="F1689">
        <v>0</v>
      </c>
      <c r="G1689" t="s">
        <v>310</v>
      </c>
      <c r="H1689" t="s">
        <v>311</v>
      </c>
      <c r="I1689">
        <v>2017</v>
      </c>
      <c r="J1689" t="s">
        <v>312</v>
      </c>
      <c r="K1689">
        <v>12.920414344799999</v>
      </c>
    </row>
    <row r="1690" spans="1:11">
      <c r="A1690" t="s">
        <v>587</v>
      </c>
      <c r="B1690">
        <v>188</v>
      </c>
      <c r="C1690" t="s">
        <v>489</v>
      </c>
      <c r="D1690" t="s">
        <v>490</v>
      </c>
      <c r="E1690">
        <v>180631</v>
      </c>
      <c r="F1690">
        <v>0</v>
      </c>
      <c r="G1690" t="s">
        <v>310</v>
      </c>
      <c r="H1690" t="s">
        <v>311</v>
      </c>
      <c r="I1690">
        <v>2017</v>
      </c>
      <c r="J1690" t="s">
        <v>312</v>
      </c>
      <c r="K1690">
        <v>1310.8977252188599</v>
      </c>
    </row>
    <row r="1691" spans="1:11">
      <c r="A1691" t="s">
        <v>587</v>
      </c>
      <c r="B1691">
        <v>191</v>
      </c>
      <c r="C1691" t="s">
        <v>345</v>
      </c>
      <c r="D1691" t="s">
        <v>346</v>
      </c>
      <c r="E1691">
        <v>180631</v>
      </c>
      <c r="F1691">
        <v>0</v>
      </c>
      <c r="G1691" t="s">
        <v>310</v>
      </c>
      <c r="H1691" t="s">
        <v>311</v>
      </c>
      <c r="I1691">
        <v>2017</v>
      </c>
      <c r="J1691" t="s">
        <v>312</v>
      </c>
      <c r="K1691">
        <v>47651.510999999999</v>
      </c>
    </row>
    <row r="1692" spans="1:11">
      <c r="A1692" t="s">
        <v>587</v>
      </c>
      <c r="B1692">
        <v>196</v>
      </c>
      <c r="C1692" t="s">
        <v>347</v>
      </c>
      <c r="D1692" t="s">
        <v>348</v>
      </c>
      <c r="E1692">
        <v>180631</v>
      </c>
      <c r="F1692">
        <v>0</v>
      </c>
      <c r="G1692" t="s">
        <v>310</v>
      </c>
      <c r="H1692" t="s">
        <v>311</v>
      </c>
      <c r="I1692">
        <v>2017</v>
      </c>
      <c r="J1692" t="s">
        <v>312</v>
      </c>
      <c r="K1692">
        <v>2.4412410000000002</v>
      </c>
    </row>
    <row r="1693" spans="1:11">
      <c r="A1693" t="s">
        <v>587</v>
      </c>
      <c r="B1693">
        <v>203</v>
      </c>
      <c r="C1693" t="s">
        <v>349</v>
      </c>
      <c r="D1693" t="s">
        <v>350</v>
      </c>
      <c r="E1693">
        <v>180631</v>
      </c>
      <c r="F1693">
        <v>0</v>
      </c>
      <c r="G1693" t="s">
        <v>310</v>
      </c>
      <c r="H1693" t="s">
        <v>311</v>
      </c>
      <c r="I1693">
        <v>2017</v>
      </c>
      <c r="J1693" t="s">
        <v>312</v>
      </c>
      <c r="K1693">
        <v>48068.868000000002</v>
      </c>
    </row>
    <row r="1694" spans="1:11">
      <c r="A1694" t="s">
        <v>587</v>
      </c>
      <c r="B1694">
        <v>208</v>
      </c>
      <c r="C1694" t="s">
        <v>351</v>
      </c>
      <c r="D1694" t="s">
        <v>352</v>
      </c>
      <c r="E1694">
        <v>180631</v>
      </c>
      <c r="F1694">
        <v>0</v>
      </c>
      <c r="G1694" t="s">
        <v>310</v>
      </c>
      <c r="H1694" t="s">
        <v>311</v>
      </c>
      <c r="I1694">
        <v>2017</v>
      </c>
      <c r="J1694" t="s">
        <v>312</v>
      </c>
      <c r="K1694">
        <v>34160.359092999999</v>
      </c>
    </row>
    <row r="1695" spans="1:11">
      <c r="A1695" t="s">
        <v>587</v>
      </c>
      <c r="B1695">
        <v>214</v>
      </c>
      <c r="C1695" t="s">
        <v>353</v>
      </c>
      <c r="D1695" t="s">
        <v>354</v>
      </c>
      <c r="E1695">
        <v>180631</v>
      </c>
      <c r="F1695">
        <v>0</v>
      </c>
      <c r="G1695" t="s">
        <v>310</v>
      </c>
      <c r="H1695" t="s">
        <v>311</v>
      </c>
      <c r="I1695">
        <v>2017</v>
      </c>
      <c r="J1695" t="s">
        <v>312</v>
      </c>
      <c r="K1695">
        <v>96.486394799999999</v>
      </c>
    </row>
    <row r="1696" spans="1:11">
      <c r="A1696" t="s">
        <v>587</v>
      </c>
      <c r="B1696">
        <v>218</v>
      </c>
      <c r="C1696" t="s">
        <v>355</v>
      </c>
      <c r="D1696" t="s">
        <v>356</v>
      </c>
      <c r="E1696">
        <v>180631</v>
      </c>
      <c r="F1696">
        <v>0</v>
      </c>
      <c r="G1696" t="s">
        <v>310</v>
      </c>
      <c r="H1696" t="s">
        <v>311</v>
      </c>
      <c r="I1696">
        <v>2017</v>
      </c>
      <c r="J1696" t="s">
        <v>312</v>
      </c>
      <c r="K1696">
        <v>1250.5207499999999</v>
      </c>
    </row>
    <row r="1697" spans="1:11">
      <c r="A1697" t="s">
        <v>587</v>
      </c>
      <c r="B1697">
        <v>222</v>
      </c>
      <c r="C1697" t="s">
        <v>357</v>
      </c>
      <c r="D1697" t="s">
        <v>358</v>
      </c>
      <c r="E1697">
        <v>180631</v>
      </c>
      <c r="F1697">
        <v>0</v>
      </c>
      <c r="G1697" t="s">
        <v>310</v>
      </c>
      <c r="H1697" t="s">
        <v>311</v>
      </c>
      <c r="I1697">
        <v>2017</v>
      </c>
      <c r="J1697" t="s">
        <v>312</v>
      </c>
      <c r="K1697">
        <v>34.387929999999997</v>
      </c>
    </row>
    <row r="1698" spans="1:11">
      <c r="A1698" t="s">
        <v>587</v>
      </c>
      <c r="B1698">
        <v>233</v>
      </c>
      <c r="C1698" t="s">
        <v>359</v>
      </c>
      <c r="D1698" t="s">
        <v>360</v>
      </c>
      <c r="E1698">
        <v>180631</v>
      </c>
      <c r="F1698">
        <v>0</v>
      </c>
      <c r="G1698" t="s">
        <v>310</v>
      </c>
      <c r="H1698" t="s">
        <v>311</v>
      </c>
      <c r="I1698">
        <v>2017</v>
      </c>
      <c r="J1698" t="s">
        <v>312</v>
      </c>
      <c r="K1698">
        <v>1837.4902443808801</v>
      </c>
    </row>
    <row r="1699" spans="1:11">
      <c r="A1699" t="s">
        <v>587</v>
      </c>
      <c r="B1699">
        <v>246</v>
      </c>
      <c r="C1699" t="s">
        <v>361</v>
      </c>
      <c r="D1699" t="s">
        <v>362</v>
      </c>
      <c r="E1699">
        <v>180631</v>
      </c>
      <c r="F1699">
        <v>0</v>
      </c>
      <c r="G1699" t="s">
        <v>310</v>
      </c>
      <c r="H1699" t="s">
        <v>311</v>
      </c>
      <c r="I1699">
        <v>2017</v>
      </c>
      <c r="J1699" t="s">
        <v>312</v>
      </c>
      <c r="K1699">
        <v>7032.2240124359996</v>
      </c>
    </row>
    <row r="1700" spans="1:11">
      <c r="A1700" t="s">
        <v>587</v>
      </c>
      <c r="B1700">
        <v>251</v>
      </c>
      <c r="C1700" t="s">
        <v>363</v>
      </c>
      <c r="D1700" t="s">
        <v>364</v>
      </c>
      <c r="E1700">
        <v>180631</v>
      </c>
      <c r="F1700">
        <v>0</v>
      </c>
      <c r="G1700" t="s">
        <v>310</v>
      </c>
      <c r="H1700" t="s">
        <v>311</v>
      </c>
      <c r="I1700">
        <v>2017</v>
      </c>
      <c r="J1700" t="s">
        <v>312</v>
      </c>
      <c r="K1700">
        <v>105987.879905391</v>
      </c>
    </row>
    <row r="1701" spans="1:11">
      <c r="A1701" t="s">
        <v>587</v>
      </c>
      <c r="B1701">
        <v>258</v>
      </c>
      <c r="C1701" t="s">
        <v>561</v>
      </c>
      <c r="D1701" t="s">
        <v>562</v>
      </c>
      <c r="E1701">
        <v>180631</v>
      </c>
      <c r="F1701">
        <v>0</v>
      </c>
      <c r="G1701" t="s">
        <v>310</v>
      </c>
      <c r="H1701" t="s">
        <v>311</v>
      </c>
      <c r="I1701">
        <v>2017</v>
      </c>
      <c r="J1701" t="s">
        <v>312</v>
      </c>
      <c r="K1701">
        <v>39.924002562079998</v>
      </c>
    </row>
    <row r="1702" spans="1:11">
      <c r="A1702" t="s">
        <v>587</v>
      </c>
      <c r="B1702">
        <v>268</v>
      </c>
      <c r="C1702" t="s">
        <v>365</v>
      </c>
      <c r="D1702" t="s">
        <v>366</v>
      </c>
      <c r="E1702">
        <v>180631</v>
      </c>
      <c r="F1702">
        <v>0</v>
      </c>
      <c r="G1702" t="s">
        <v>310</v>
      </c>
      <c r="H1702" t="s">
        <v>311</v>
      </c>
      <c r="I1702">
        <v>2017</v>
      </c>
      <c r="J1702" t="s">
        <v>312</v>
      </c>
      <c r="K1702">
        <v>309.96217999999999</v>
      </c>
    </row>
    <row r="1703" spans="1:11">
      <c r="A1703" t="s">
        <v>587</v>
      </c>
      <c r="B1703">
        <v>275</v>
      </c>
      <c r="C1703" t="s">
        <v>588</v>
      </c>
      <c r="D1703" t="s">
        <v>589</v>
      </c>
      <c r="E1703">
        <v>180631</v>
      </c>
      <c r="F1703">
        <v>0</v>
      </c>
      <c r="G1703" t="s">
        <v>310</v>
      </c>
      <c r="H1703" t="s">
        <v>311</v>
      </c>
      <c r="I1703">
        <v>2017</v>
      </c>
      <c r="J1703" t="s">
        <v>312</v>
      </c>
      <c r="K1703">
        <v>5171.2732967719303</v>
      </c>
    </row>
    <row r="1704" spans="1:11">
      <c r="A1704" t="s">
        <v>587</v>
      </c>
      <c r="B1704">
        <v>276</v>
      </c>
      <c r="C1704" t="s">
        <v>367</v>
      </c>
      <c r="D1704" t="s">
        <v>368</v>
      </c>
      <c r="E1704">
        <v>180631</v>
      </c>
      <c r="F1704">
        <v>0</v>
      </c>
      <c r="G1704" t="s">
        <v>310</v>
      </c>
      <c r="H1704" t="s">
        <v>311</v>
      </c>
      <c r="I1704">
        <v>2017</v>
      </c>
      <c r="J1704" t="s">
        <v>312</v>
      </c>
      <c r="K1704">
        <v>1159229.765805</v>
      </c>
    </row>
    <row r="1705" spans="1:11">
      <c r="A1705" t="s">
        <v>587</v>
      </c>
      <c r="B1705">
        <v>288</v>
      </c>
      <c r="C1705" t="s">
        <v>493</v>
      </c>
      <c r="D1705" t="s">
        <v>494</v>
      </c>
      <c r="E1705">
        <v>180631</v>
      </c>
      <c r="F1705">
        <v>0</v>
      </c>
      <c r="G1705" t="s">
        <v>310</v>
      </c>
      <c r="H1705" t="s">
        <v>311</v>
      </c>
      <c r="I1705">
        <v>2017</v>
      </c>
      <c r="J1705" t="s">
        <v>312</v>
      </c>
      <c r="K1705">
        <v>994.74556352853995</v>
      </c>
    </row>
    <row r="1706" spans="1:11">
      <c r="A1706" t="s">
        <v>587</v>
      </c>
      <c r="B1706">
        <v>300</v>
      </c>
      <c r="C1706" t="s">
        <v>369</v>
      </c>
      <c r="D1706" t="s">
        <v>370</v>
      </c>
      <c r="E1706">
        <v>180631</v>
      </c>
      <c r="F1706">
        <v>0</v>
      </c>
      <c r="G1706" t="s">
        <v>310</v>
      </c>
      <c r="H1706" t="s">
        <v>311</v>
      </c>
      <c r="I1706">
        <v>2017</v>
      </c>
      <c r="J1706" t="s">
        <v>312</v>
      </c>
      <c r="K1706">
        <v>3685.395099672</v>
      </c>
    </row>
    <row r="1707" spans="1:11">
      <c r="A1707" t="s">
        <v>587</v>
      </c>
      <c r="B1707">
        <v>320</v>
      </c>
      <c r="C1707" t="s">
        <v>371</v>
      </c>
      <c r="D1707" t="s">
        <v>372</v>
      </c>
      <c r="E1707">
        <v>180631</v>
      </c>
      <c r="F1707">
        <v>0</v>
      </c>
      <c r="G1707" t="s">
        <v>310</v>
      </c>
      <c r="H1707" t="s">
        <v>311</v>
      </c>
      <c r="I1707">
        <v>2017</v>
      </c>
      <c r="J1707" t="s">
        <v>312</v>
      </c>
      <c r="K1707">
        <v>103.727</v>
      </c>
    </row>
    <row r="1708" spans="1:11">
      <c r="A1708" t="s">
        <v>587</v>
      </c>
      <c r="B1708">
        <v>340</v>
      </c>
      <c r="C1708" t="s">
        <v>495</v>
      </c>
      <c r="D1708" t="s">
        <v>496</v>
      </c>
      <c r="E1708">
        <v>180631</v>
      </c>
      <c r="F1708">
        <v>0</v>
      </c>
      <c r="G1708" t="s">
        <v>310</v>
      </c>
      <c r="H1708" t="s">
        <v>311</v>
      </c>
      <c r="I1708">
        <v>2017</v>
      </c>
      <c r="J1708" t="s">
        <v>312</v>
      </c>
      <c r="K1708">
        <v>0.2</v>
      </c>
    </row>
    <row r="1709" spans="1:11">
      <c r="A1709" t="s">
        <v>587</v>
      </c>
      <c r="B1709">
        <v>344</v>
      </c>
      <c r="C1709" t="s">
        <v>375</v>
      </c>
      <c r="D1709" t="s">
        <v>376</v>
      </c>
      <c r="E1709">
        <v>180631</v>
      </c>
      <c r="F1709">
        <v>0</v>
      </c>
      <c r="G1709" t="s">
        <v>310</v>
      </c>
      <c r="H1709" t="s">
        <v>311</v>
      </c>
      <c r="I1709">
        <v>2017</v>
      </c>
      <c r="J1709" t="s">
        <v>312</v>
      </c>
      <c r="K1709">
        <v>18878.921989738799</v>
      </c>
    </row>
    <row r="1710" spans="1:11">
      <c r="A1710" t="s">
        <v>587</v>
      </c>
      <c r="B1710">
        <v>348</v>
      </c>
      <c r="C1710" t="s">
        <v>377</v>
      </c>
      <c r="D1710" t="s">
        <v>378</v>
      </c>
      <c r="E1710">
        <v>180631</v>
      </c>
      <c r="F1710">
        <v>0</v>
      </c>
      <c r="G1710" t="s">
        <v>310</v>
      </c>
      <c r="H1710" t="s">
        <v>311</v>
      </c>
      <c r="I1710">
        <v>2017</v>
      </c>
      <c r="J1710" t="s">
        <v>312</v>
      </c>
      <c r="K1710">
        <v>45130.989000000001</v>
      </c>
    </row>
    <row r="1711" spans="1:11">
      <c r="A1711" t="s">
        <v>587</v>
      </c>
      <c r="B1711">
        <v>352</v>
      </c>
      <c r="C1711" t="s">
        <v>379</v>
      </c>
      <c r="D1711" t="s">
        <v>380</v>
      </c>
      <c r="E1711">
        <v>180631</v>
      </c>
      <c r="F1711">
        <v>0</v>
      </c>
      <c r="G1711" t="s">
        <v>310</v>
      </c>
      <c r="H1711" t="s">
        <v>311</v>
      </c>
      <c r="I1711">
        <v>2017</v>
      </c>
      <c r="J1711" t="s">
        <v>312</v>
      </c>
      <c r="K1711">
        <v>540.21485216988003</v>
      </c>
    </row>
    <row r="1712" spans="1:11">
      <c r="A1712" t="s">
        <v>587</v>
      </c>
      <c r="B1712">
        <v>360</v>
      </c>
      <c r="C1712" t="s">
        <v>497</v>
      </c>
      <c r="D1712" t="s">
        <v>498</v>
      </c>
      <c r="E1712">
        <v>180631</v>
      </c>
      <c r="F1712">
        <v>0</v>
      </c>
      <c r="G1712" t="s">
        <v>310</v>
      </c>
      <c r="H1712" t="s">
        <v>311</v>
      </c>
      <c r="I1712">
        <v>2017</v>
      </c>
      <c r="J1712" t="s">
        <v>312</v>
      </c>
      <c r="K1712">
        <v>2258.01629</v>
      </c>
    </row>
    <row r="1713" spans="1:11">
      <c r="A1713" t="s">
        <v>587</v>
      </c>
      <c r="B1713">
        <v>364</v>
      </c>
      <c r="C1713" t="s">
        <v>563</v>
      </c>
      <c r="D1713" t="s">
        <v>564</v>
      </c>
      <c r="E1713">
        <v>180631</v>
      </c>
      <c r="F1713">
        <v>0</v>
      </c>
      <c r="G1713" t="s">
        <v>310</v>
      </c>
      <c r="H1713" t="s">
        <v>311</v>
      </c>
      <c r="I1713">
        <v>2017</v>
      </c>
      <c r="J1713" t="s">
        <v>312</v>
      </c>
      <c r="K1713">
        <v>812.61699999999996</v>
      </c>
    </row>
    <row r="1714" spans="1:11">
      <c r="A1714" t="s">
        <v>587</v>
      </c>
      <c r="B1714">
        <v>372</v>
      </c>
      <c r="C1714" t="s">
        <v>381</v>
      </c>
      <c r="D1714" t="s">
        <v>382</v>
      </c>
      <c r="E1714">
        <v>180631</v>
      </c>
      <c r="F1714">
        <v>0</v>
      </c>
      <c r="G1714" t="s">
        <v>310</v>
      </c>
      <c r="H1714" t="s">
        <v>311</v>
      </c>
      <c r="I1714">
        <v>2017</v>
      </c>
      <c r="J1714" t="s">
        <v>312</v>
      </c>
      <c r="K1714">
        <v>27510.119365953</v>
      </c>
    </row>
    <row r="1715" spans="1:11">
      <c r="A1715" t="s">
        <v>587</v>
      </c>
      <c r="B1715">
        <v>376</v>
      </c>
      <c r="C1715" t="s">
        <v>383</v>
      </c>
      <c r="D1715" t="s">
        <v>384</v>
      </c>
      <c r="E1715">
        <v>180631</v>
      </c>
      <c r="F1715">
        <v>0</v>
      </c>
      <c r="G1715" t="s">
        <v>310</v>
      </c>
      <c r="H1715" t="s">
        <v>311</v>
      </c>
      <c r="I1715">
        <v>2017</v>
      </c>
      <c r="J1715" t="s">
        <v>312</v>
      </c>
      <c r="K1715">
        <v>709</v>
      </c>
    </row>
    <row r="1716" spans="1:11">
      <c r="A1716" t="s">
        <v>587</v>
      </c>
      <c r="B1716">
        <v>380</v>
      </c>
      <c r="C1716" t="s">
        <v>385</v>
      </c>
      <c r="D1716" t="s">
        <v>386</v>
      </c>
      <c r="E1716">
        <v>180631</v>
      </c>
      <c r="F1716">
        <v>0</v>
      </c>
      <c r="G1716" t="s">
        <v>310</v>
      </c>
      <c r="H1716" t="s">
        <v>311</v>
      </c>
      <c r="I1716">
        <v>2017</v>
      </c>
      <c r="J1716" t="s">
        <v>312</v>
      </c>
      <c r="K1716">
        <v>147003.69513800001</v>
      </c>
    </row>
    <row r="1717" spans="1:11">
      <c r="A1717" t="s">
        <v>587</v>
      </c>
      <c r="B1717">
        <v>384</v>
      </c>
      <c r="C1717" t="s">
        <v>499</v>
      </c>
      <c r="D1717" t="s">
        <v>500</v>
      </c>
      <c r="E1717">
        <v>180631</v>
      </c>
      <c r="F1717">
        <v>0</v>
      </c>
      <c r="G1717" t="s">
        <v>310</v>
      </c>
      <c r="H1717" t="s">
        <v>311</v>
      </c>
      <c r="I1717">
        <v>2017</v>
      </c>
      <c r="J1717" t="s">
        <v>312</v>
      </c>
      <c r="K1717">
        <v>12.80654229204</v>
      </c>
    </row>
    <row r="1718" spans="1:11">
      <c r="A1718" t="s">
        <v>587</v>
      </c>
      <c r="B1718">
        <v>388</v>
      </c>
      <c r="C1718" t="s">
        <v>501</v>
      </c>
      <c r="D1718" t="s">
        <v>502</v>
      </c>
      <c r="E1718">
        <v>180631</v>
      </c>
      <c r="F1718">
        <v>0</v>
      </c>
      <c r="G1718" t="s">
        <v>310</v>
      </c>
      <c r="H1718" t="s">
        <v>311</v>
      </c>
      <c r="I1718">
        <v>2017</v>
      </c>
      <c r="J1718" t="s">
        <v>312</v>
      </c>
      <c r="K1718">
        <v>4.2591999999999999</v>
      </c>
    </row>
    <row r="1719" spans="1:11">
      <c r="A1719" t="s">
        <v>587</v>
      </c>
      <c r="B1719">
        <v>392</v>
      </c>
      <c r="C1719" t="s">
        <v>387</v>
      </c>
      <c r="D1719" t="s">
        <v>388</v>
      </c>
      <c r="E1719">
        <v>180631</v>
      </c>
      <c r="F1719">
        <v>0</v>
      </c>
      <c r="G1719" t="s">
        <v>310</v>
      </c>
      <c r="H1719" t="s">
        <v>311</v>
      </c>
      <c r="I1719">
        <v>2017</v>
      </c>
      <c r="J1719" t="s">
        <v>312</v>
      </c>
      <c r="K1719">
        <v>21456.195853050001</v>
      </c>
    </row>
    <row r="1720" spans="1:11">
      <c r="A1720" t="s">
        <v>587</v>
      </c>
      <c r="B1720">
        <v>398</v>
      </c>
      <c r="C1720" t="s">
        <v>503</v>
      </c>
      <c r="D1720" t="s">
        <v>504</v>
      </c>
      <c r="E1720">
        <v>180631</v>
      </c>
      <c r="F1720">
        <v>0</v>
      </c>
      <c r="G1720" t="s">
        <v>310</v>
      </c>
      <c r="H1720" t="s">
        <v>311</v>
      </c>
      <c r="I1720">
        <v>2017</v>
      </c>
      <c r="J1720" t="s">
        <v>312</v>
      </c>
      <c r="K1720">
        <v>2331.2177799999999</v>
      </c>
    </row>
    <row r="1721" spans="1:11">
      <c r="A1721" t="s">
        <v>587</v>
      </c>
      <c r="B1721">
        <v>400</v>
      </c>
      <c r="C1721" t="s">
        <v>505</v>
      </c>
      <c r="D1721" t="s">
        <v>506</v>
      </c>
      <c r="E1721">
        <v>180631</v>
      </c>
      <c r="F1721">
        <v>0</v>
      </c>
      <c r="G1721" t="s">
        <v>310</v>
      </c>
      <c r="H1721" t="s">
        <v>311</v>
      </c>
      <c r="I1721">
        <v>2017</v>
      </c>
      <c r="J1721" t="s">
        <v>312</v>
      </c>
      <c r="K1721">
        <v>776.65790957700005</v>
      </c>
    </row>
    <row r="1722" spans="1:11">
      <c r="A1722" t="s">
        <v>587</v>
      </c>
      <c r="B1722">
        <v>404</v>
      </c>
      <c r="C1722" t="s">
        <v>507</v>
      </c>
      <c r="D1722" t="s">
        <v>508</v>
      </c>
      <c r="E1722">
        <v>180631</v>
      </c>
      <c r="F1722">
        <v>0</v>
      </c>
      <c r="G1722" t="s">
        <v>310</v>
      </c>
      <c r="H1722" t="s">
        <v>311</v>
      </c>
      <c r="I1722">
        <v>2017</v>
      </c>
      <c r="J1722" t="s">
        <v>312</v>
      </c>
      <c r="K1722">
        <v>78.171698490536301</v>
      </c>
    </row>
    <row r="1723" spans="1:11">
      <c r="A1723" t="s">
        <v>587</v>
      </c>
      <c r="B1723">
        <v>410</v>
      </c>
      <c r="C1723" t="s">
        <v>389</v>
      </c>
      <c r="D1723" t="s">
        <v>390</v>
      </c>
      <c r="E1723">
        <v>180631</v>
      </c>
      <c r="F1723">
        <v>0</v>
      </c>
      <c r="G1723" t="s">
        <v>310</v>
      </c>
      <c r="H1723" t="s">
        <v>311</v>
      </c>
      <c r="I1723">
        <v>2017</v>
      </c>
      <c r="J1723" t="s">
        <v>312</v>
      </c>
      <c r="K1723">
        <v>6101.3819999999996</v>
      </c>
    </row>
    <row r="1724" spans="1:11">
      <c r="A1724" t="s">
        <v>587</v>
      </c>
      <c r="B1724">
        <v>414</v>
      </c>
      <c r="C1724" t="s">
        <v>509</v>
      </c>
      <c r="D1724" t="s">
        <v>510</v>
      </c>
      <c r="E1724">
        <v>180631</v>
      </c>
      <c r="F1724">
        <v>0</v>
      </c>
      <c r="G1724" t="s">
        <v>310</v>
      </c>
      <c r="H1724" t="s">
        <v>311</v>
      </c>
      <c r="I1724">
        <v>2017</v>
      </c>
      <c r="J1724" t="s">
        <v>312</v>
      </c>
      <c r="K1724">
        <v>676.87349048592</v>
      </c>
    </row>
    <row r="1725" spans="1:11">
      <c r="A1725" t="s">
        <v>587</v>
      </c>
      <c r="B1725">
        <v>417</v>
      </c>
      <c r="C1725" t="s">
        <v>391</v>
      </c>
      <c r="D1725" t="s">
        <v>392</v>
      </c>
      <c r="E1725">
        <v>180631</v>
      </c>
      <c r="F1725">
        <v>0</v>
      </c>
      <c r="G1725" t="s">
        <v>310</v>
      </c>
      <c r="H1725" t="s">
        <v>311</v>
      </c>
      <c r="I1725">
        <v>2017</v>
      </c>
      <c r="J1725" t="s">
        <v>312</v>
      </c>
      <c r="K1725">
        <v>5.0000000000000001E-3</v>
      </c>
    </row>
    <row r="1726" spans="1:11">
      <c r="A1726" t="s">
        <v>587</v>
      </c>
      <c r="B1726">
        <v>422</v>
      </c>
      <c r="C1726" t="s">
        <v>511</v>
      </c>
      <c r="D1726" t="s">
        <v>512</v>
      </c>
      <c r="E1726">
        <v>180631</v>
      </c>
      <c r="F1726">
        <v>0</v>
      </c>
      <c r="G1726" t="s">
        <v>310</v>
      </c>
      <c r="H1726" t="s">
        <v>311</v>
      </c>
      <c r="I1726">
        <v>2017</v>
      </c>
      <c r="J1726" t="s">
        <v>312</v>
      </c>
      <c r="K1726">
        <v>16508.273702999999</v>
      </c>
    </row>
    <row r="1727" spans="1:11">
      <c r="A1727" t="s">
        <v>587</v>
      </c>
      <c r="B1727">
        <v>426</v>
      </c>
      <c r="C1727" t="s">
        <v>573</v>
      </c>
      <c r="D1727" t="s">
        <v>574</v>
      </c>
      <c r="E1727">
        <v>180631</v>
      </c>
      <c r="F1727">
        <v>0</v>
      </c>
      <c r="G1727" t="s">
        <v>310</v>
      </c>
      <c r="H1727" t="s">
        <v>311</v>
      </c>
      <c r="I1727">
        <v>2017</v>
      </c>
      <c r="J1727" t="s">
        <v>312</v>
      </c>
      <c r="K1727">
        <v>4.4658199999999999</v>
      </c>
    </row>
    <row r="1728" spans="1:11">
      <c r="A1728" t="s">
        <v>587</v>
      </c>
      <c r="B1728">
        <v>428</v>
      </c>
      <c r="C1728" t="s">
        <v>393</v>
      </c>
      <c r="D1728" t="s">
        <v>394</v>
      </c>
      <c r="E1728">
        <v>180631</v>
      </c>
      <c r="F1728">
        <v>0</v>
      </c>
      <c r="G1728" t="s">
        <v>310</v>
      </c>
      <c r="H1728" t="s">
        <v>311</v>
      </c>
      <c r="I1728">
        <v>2017</v>
      </c>
      <c r="J1728" t="s">
        <v>312</v>
      </c>
      <c r="K1728">
        <v>5463.6456719999996</v>
      </c>
    </row>
    <row r="1729" spans="1:11">
      <c r="A1729" t="s">
        <v>587</v>
      </c>
      <c r="B1729">
        <v>440</v>
      </c>
      <c r="C1729" t="s">
        <v>395</v>
      </c>
      <c r="D1729" t="s">
        <v>396</v>
      </c>
      <c r="E1729">
        <v>180631</v>
      </c>
      <c r="F1729">
        <v>0</v>
      </c>
      <c r="G1729" t="s">
        <v>310</v>
      </c>
      <c r="H1729" t="s">
        <v>311</v>
      </c>
      <c r="I1729">
        <v>2017</v>
      </c>
      <c r="J1729" t="s">
        <v>312</v>
      </c>
      <c r="K1729">
        <v>42037.542000000001</v>
      </c>
    </row>
    <row r="1730" spans="1:11">
      <c r="A1730" t="s">
        <v>587</v>
      </c>
      <c r="B1730">
        <v>442</v>
      </c>
      <c r="C1730" t="s">
        <v>397</v>
      </c>
      <c r="D1730" t="s">
        <v>398</v>
      </c>
      <c r="E1730">
        <v>180631</v>
      </c>
      <c r="F1730">
        <v>0</v>
      </c>
      <c r="G1730" t="s">
        <v>310</v>
      </c>
      <c r="H1730" t="s">
        <v>311</v>
      </c>
      <c r="I1730">
        <v>2017</v>
      </c>
      <c r="J1730" t="s">
        <v>312</v>
      </c>
      <c r="K1730">
        <v>1958.4068480000001</v>
      </c>
    </row>
    <row r="1731" spans="1:11">
      <c r="A1731" t="s">
        <v>587</v>
      </c>
      <c r="B1731">
        <v>450</v>
      </c>
      <c r="C1731" t="s">
        <v>513</v>
      </c>
      <c r="D1731" t="s">
        <v>514</v>
      </c>
      <c r="E1731">
        <v>180631</v>
      </c>
      <c r="F1731">
        <v>0</v>
      </c>
      <c r="G1731" t="s">
        <v>310</v>
      </c>
      <c r="H1731" t="s">
        <v>311</v>
      </c>
      <c r="I1731">
        <v>2017</v>
      </c>
      <c r="J1731" t="s">
        <v>312</v>
      </c>
      <c r="K1731">
        <v>15.925178000000001</v>
      </c>
    </row>
    <row r="1732" spans="1:11">
      <c r="A1732" t="s">
        <v>587</v>
      </c>
      <c r="B1732">
        <v>458</v>
      </c>
      <c r="C1732" t="s">
        <v>401</v>
      </c>
      <c r="D1732" t="s">
        <v>402</v>
      </c>
      <c r="E1732">
        <v>180631</v>
      </c>
      <c r="F1732">
        <v>0</v>
      </c>
      <c r="G1732" t="s">
        <v>310</v>
      </c>
      <c r="H1732" t="s">
        <v>311</v>
      </c>
      <c r="I1732">
        <v>2017</v>
      </c>
      <c r="J1732" t="s">
        <v>312</v>
      </c>
      <c r="K1732">
        <v>42515.1121755731</v>
      </c>
    </row>
    <row r="1733" spans="1:11">
      <c r="A1733" t="s">
        <v>587</v>
      </c>
      <c r="B1733">
        <v>470</v>
      </c>
      <c r="C1733" t="s">
        <v>403</v>
      </c>
      <c r="D1733" t="s">
        <v>404</v>
      </c>
      <c r="E1733">
        <v>180631</v>
      </c>
      <c r="F1733">
        <v>0</v>
      </c>
      <c r="G1733" t="s">
        <v>310</v>
      </c>
      <c r="H1733" t="s">
        <v>311</v>
      </c>
      <c r="I1733">
        <v>2017</v>
      </c>
      <c r="J1733" t="s">
        <v>312</v>
      </c>
      <c r="K1733">
        <v>0.45322036399999999</v>
      </c>
    </row>
    <row r="1734" spans="1:11">
      <c r="A1734" t="s">
        <v>587</v>
      </c>
      <c r="B1734">
        <v>480</v>
      </c>
      <c r="C1734" t="s">
        <v>467</v>
      </c>
      <c r="D1734" t="s">
        <v>468</v>
      </c>
      <c r="E1734">
        <v>180631</v>
      </c>
      <c r="F1734">
        <v>0</v>
      </c>
      <c r="G1734" t="s">
        <v>310</v>
      </c>
      <c r="H1734" t="s">
        <v>311</v>
      </c>
      <c r="I1734">
        <v>2017</v>
      </c>
      <c r="J1734" t="s">
        <v>312</v>
      </c>
      <c r="K1734">
        <v>43.589654791569998</v>
      </c>
    </row>
    <row r="1735" spans="1:11">
      <c r="A1735" t="s">
        <v>587</v>
      </c>
      <c r="B1735">
        <v>484</v>
      </c>
      <c r="C1735" t="s">
        <v>405</v>
      </c>
      <c r="D1735" t="s">
        <v>406</v>
      </c>
      <c r="E1735">
        <v>180631</v>
      </c>
      <c r="F1735">
        <v>0</v>
      </c>
      <c r="G1735" t="s">
        <v>310</v>
      </c>
      <c r="H1735" t="s">
        <v>311</v>
      </c>
      <c r="I1735">
        <v>2017</v>
      </c>
      <c r="J1735" t="s">
        <v>312</v>
      </c>
      <c r="K1735">
        <v>9441.4670000000006</v>
      </c>
    </row>
    <row r="1736" spans="1:11">
      <c r="A1736" t="s">
        <v>587</v>
      </c>
      <c r="B1736">
        <v>490</v>
      </c>
      <c r="C1736" t="s">
        <v>515</v>
      </c>
      <c r="D1736" t="s">
        <v>516</v>
      </c>
      <c r="E1736">
        <v>180631</v>
      </c>
      <c r="F1736">
        <v>0</v>
      </c>
      <c r="G1736" t="s">
        <v>310</v>
      </c>
      <c r="H1736" t="s">
        <v>311</v>
      </c>
      <c r="I1736">
        <v>2017</v>
      </c>
      <c r="J1736" t="s">
        <v>312</v>
      </c>
      <c r="K1736">
        <v>2538.9992200000002</v>
      </c>
    </row>
    <row r="1737" spans="1:11">
      <c r="A1737" t="s">
        <v>587</v>
      </c>
      <c r="B1737">
        <v>496</v>
      </c>
      <c r="C1737" t="s">
        <v>557</v>
      </c>
      <c r="D1737" t="s">
        <v>558</v>
      </c>
      <c r="E1737">
        <v>180631</v>
      </c>
      <c r="F1737">
        <v>0</v>
      </c>
      <c r="G1737" t="s">
        <v>310</v>
      </c>
      <c r="H1737" t="s">
        <v>311</v>
      </c>
      <c r="I1737">
        <v>2017</v>
      </c>
      <c r="J1737" t="s">
        <v>312</v>
      </c>
      <c r="K1737">
        <v>4.5227500000000003</v>
      </c>
    </row>
    <row r="1738" spans="1:11">
      <c r="A1738" t="s">
        <v>587</v>
      </c>
      <c r="B1738">
        <v>498</v>
      </c>
      <c r="C1738" t="s">
        <v>407</v>
      </c>
      <c r="D1738" t="s">
        <v>408</v>
      </c>
      <c r="E1738">
        <v>180631</v>
      </c>
      <c r="F1738">
        <v>0</v>
      </c>
      <c r="G1738" t="s">
        <v>310</v>
      </c>
      <c r="H1738" t="s">
        <v>311</v>
      </c>
      <c r="I1738">
        <v>2017</v>
      </c>
      <c r="J1738" t="s">
        <v>312</v>
      </c>
      <c r="K1738">
        <v>244.99299999999999</v>
      </c>
    </row>
    <row r="1739" spans="1:11">
      <c r="A1739" t="s">
        <v>587</v>
      </c>
      <c r="B1739">
        <v>504</v>
      </c>
      <c r="C1739" t="s">
        <v>517</v>
      </c>
      <c r="D1739" t="s">
        <v>518</v>
      </c>
      <c r="E1739">
        <v>180631</v>
      </c>
      <c r="F1739">
        <v>0</v>
      </c>
      <c r="G1739" t="s">
        <v>310</v>
      </c>
      <c r="H1739" t="s">
        <v>311</v>
      </c>
      <c r="I1739">
        <v>2017</v>
      </c>
      <c r="J1739" t="s">
        <v>312</v>
      </c>
      <c r="K1739">
        <v>47.782112019000003</v>
      </c>
    </row>
    <row r="1740" spans="1:11">
      <c r="A1740" t="s">
        <v>587</v>
      </c>
      <c r="B1740">
        <v>508</v>
      </c>
      <c r="C1740" t="s">
        <v>559</v>
      </c>
      <c r="D1740" t="s">
        <v>560</v>
      </c>
      <c r="E1740">
        <v>180631</v>
      </c>
      <c r="F1740">
        <v>0</v>
      </c>
      <c r="G1740" t="s">
        <v>310</v>
      </c>
      <c r="H1740" t="s">
        <v>311</v>
      </c>
      <c r="I1740">
        <v>2017</v>
      </c>
      <c r="J1740" t="s">
        <v>312</v>
      </c>
      <c r="K1740">
        <v>0.18797</v>
      </c>
    </row>
    <row r="1741" spans="1:11">
      <c r="A1741" t="s">
        <v>587</v>
      </c>
      <c r="B1741">
        <v>512</v>
      </c>
      <c r="C1741" t="s">
        <v>519</v>
      </c>
      <c r="D1741" t="s">
        <v>520</v>
      </c>
      <c r="E1741">
        <v>180631</v>
      </c>
      <c r="F1741">
        <v>0</v>
      </c>
      <c r="G1741" t="s">
        <v>310</v>
      </c>
      <c r="H1741" t="s">
        <v>311</v>
      </c>
      <c r="I1741">
        <v>2017</v>
      </c>
      <c r="J1741" t="s">
        <v>312</v>
      </c>
      <c r="K1741">
        <v>1306.2651620199999</v>
      </c>
    </row>
    <row r="1742" spans="1:11">
      <c r="A1742" t="s">
        <v>587</v>
      </c>
      <c r="B1742">
        <v>516</v>
      </c>
      <c r="C1742" t="s">
        <v>411</v>
      </c>
      <c r="D1742" t="s">
        <v>412</v>
      </c>
      <c r="E1742">
        <v>180631</v>
      </c>
      <c r="F1742">
        <v>0</v>
      </c>
      <c r="G1742" t="s">
        <v>310</v>
      </c>
      <c r="H1742" t="s">
        <v>311</v>
      </c>
      <c r="I1742">
        <v>2017</v>
      </c>
      <c r="J1742" t="s">
        <v>312</v>
      </c>
      <c r="K1742">
        <v>3.4462595040727999</v>
      </c>
    </row>
    <row r="1743" spans="1:11">
      <c r="A1743" t="s">
        <v>587</v>
      </c>
      <c r="B1743">
        <v>528</v>
      </c>
      <c r="C1743" t="s">
        <v>413</v>
      </c>
      <c r="D1743" t="s">
        <v>414</v>
      </c>
      <c r="E1743">
        <v>180631</v>
      </c>
      <c r="F1743">
        <v>0</v>
      </c>
      <c r="G1743" t="s">
        <v>310</v>
      </c>
      <c r="H1743" t="s">
        <v>311</v>
      </c>
      <c r="I1743">
        <v>2017</v>
      </c>
      <c r="J1743" t="s">
        <v>312</v>
      </c>
      <c r="K1743">
        <v>799637.25594984705</v>
      </c>
    </row>
    <row r="1744" spans="1:11">
      <c r="A1744" t="s">
        <v>587</v>
      </c>
      <c r="B1744">
        <v>554</v>
      </c>
      <c r="C1744" t="s">
        <v>415</v>
      </c>
      <c r="D1744" t="s">
        <v>416</v>
      </c>
      <c r="E1744">
        <v>180631</v>
      </c>
      <c r="F1744">
        <v>0</v>
      </c>
      <c r="G1744" t="s">
        <v>310</v>
      </c>
      <c r="H1744" t="s">
        <v>311</v>
      </c>
      <c r="I1744">
        <v>2017</v>
      </c>
      <c r="J1744" t="s">
        <v>312</v>
      </c>
      <c r="K1744">
        <v>21531.294293004801</v>
      </c>
    </row>
    <row r="1745" spans="1:11">
      <c r="A1745" t="s">
        <v>587</v>
      </c>
      <c r="B1745">
        <v>558</v>
      </c>
      <c r="C1745" t="s">
        <v>521</v>
      </c>
      <c r="D1745" t="s">
        <v>522</v>
      </c>
      <c r="E1745">
        <v>180631</v>
      </c>
      <c r="F1745">
        <v>0</v>
      </c>
      <c r="G1745" t="s">
        <v>310</v>
      </c>
      <c r="H1745" t="s">
        <v>311</v>
      </c>
      <c r="I1745">
        <v>2017</v>
      </c>
      <c r="J1745" t="s">
        <v>312</v>
      </c>
      <c r="K1745">
        <v>7.1539700000000002</v>
      </c>
    </row>
    <row r="1746" spans="1:11">
      <c r="A1746" t="s">
        <v>587</v>
      </c>
      <c r="B1746">
        <v>579</v>
      </c>
      <c r="C1746" t="s">
        <v>417</v>
      </c>
      <c r="D1746" t="s">
        <v>418</v>
      </c>
      <c r="E1746">
        <v>180631</v>
      </c>
      <c r="F1746">
        <v>0</v>
      </c>
      <c r="G1746" t="s">
        <v>310</v>
      </c>
      <c r="H1746" t="s">
        <v>311</v>
      </c>
      <c r="I1746">
        <v>2017</v>
      </c>
      <c r="J1746" t="s">
        <v>312</v>
      </c>
      <c r="K1746">
        <v>926.423077197</v>
      </c>
    </row>
    <row r="1747" spans="1:11">
      <c r="A1747" t="s">
        <v>587</v>
      </c>
      <c r="B1747">
        <v>591</v>
      </c>
      <c r="C1747" t="s">
        <v>421</v>
      </c>
      <c r="D1747" t="s">
        <v>422</v>
      </c>
      <c r="E1747">
        <v>180631</v>
      </c>
      <c r="F1747">
        <v>0</v>
      </c>
      <c r="G1747" t="s">
        <v>310</v>
      </c>
      <c r="H1747" t="s">
        <v>311</v>
      </c>
      <c r="I1747">
        <v>2017</v>
      </c>
      <c r="J1747" t="s">
        <v>312</v>
      </c>
      <c r="K1747">
        <v>11809.154</v>
      </c>
    </row>
    <row r="1748" spans="1:11">
      <c r="A1748" t="s">
        <v>587</v>
      </c>
      <c r="B1748">
        <v>600</v>
      </c>
      <c r="C1748" t="s">
        <v>423</v>
      </c>
      <c r="D1748" t="s">
        <v>424</v>
      </c>
      <c r="E1748">
        <v>180631</v>
      </c>
      <c r="F1748">
        <v>0</v>
      </c>
      <c r="G1748" t="s">
        <v>310</v>
      </c>
      <c r="H1748" t="s">
        <v>311</v>
      </c>
      <c r="I1748">
        <v>2017</v>
      </c>
      <c r="J1748" t="s">
        <v>312</v>
      </c>
      <c r="K1748">
        <v>5.2389999999999999</v>
      </c>
    </row>
    <row r="1749" spans="1:11">
      <c r="A1749" t="s">
        <v>587</v>
      </c>
      <c r="B1749">
        <v>604</v>
      </c>
      <c r="C1749" t="s">
        <v>523</v>
      </c>
      <c r="D1749" t="s">
        <v>524</v>
      </c>
      <c r="E1749">
        <v>180631</v>
      </c>
      <c r="F1749">
        <v>0</v>
      </c>
      <c r="G1749" t="s">
        <v>310</v>
      </c>
      <c r="H1749" t="s">
        <v>311</v>
      </c>
      <c r="I1749">
        <v>2017</v>
      </c>
      <c r="J1749" t="s">
        <v>312</v>
      </c>
      <c r="K1749">
        <v>409.74117000000001</v>
      </c>
    </row>
    <row r="1750" spans="1:11">
      <c r="A1750" t="s">
        <v>587</v>
      </c>
      <c r="B1750">
        <v>608</v>
      </c>
      <c r="C1750" t="s">
        <v>425</v>
      </c>
      <c r="D1750" t="s">
        <v>426</v>
      </c>
      <c r="E1750">
        <v>180631</v>
      </c>
      <c r="F1750">
        <v>0</v>
      </c>
      <c r="G1750" t="s">
        <v>310</v>
      </c>
      <c r="H1750" t="s">
        <v>311</v>
      </c>
      <c r="I1750">
        <v>2017</v>
      </c>
      <c r="J1750" t="s">
        <v>312</v>
      </c>
      <c r="K1750">
        <v>164.78899999999999</v>
      </c>
    </row>
    <row r="1751" spans="1:11">
      <c r="A1751" t="s">
        <v>587</v>
      </c>
      <c r="B1751">
        <v>616</v>
      </c>
      <c r="C1751" t="s">
        <v>427</v>
      </c>
      <c r="D1751" t="s">
        <v>428</v>
      </c>
      <c r="E1751">
        <v>180631</v>
      </c>
      <c r="F1751">
        <v>0</v>
      </c>
      <c r="G1751" t="s">
        <v>310</v>
      </c>
      <c r="H1751" t="s">
        <v>311</v>
      </c>
      <c r="I1751">
        <v>2017</v>
      </c>
      <c r="J1751" t="s">
        <v>312</v>
      </c>
      <c r="K1751">
        <v>122957.40700000001</v>
      </c>
    </row>
    <row r="1752" spans="1:11">
      <c r="A1752" t="s">
        <v>587</v>
      </c>
      <c r="B1752">
        <v>620</v>
      </c>
      <c r="C1752" t="s">
        <v>429</v>
      </c>
      <c r="D1752" t="s">
        <v>430</v>
      </c>
      <c r="E1752">
        <v>180631</v>
      </c>
      <c r="F1752">
        <v>0</v>
      </c>
      <c r="G1752" t="s">
        <v>310</v>
      </c>
      <c r="H1752" t="s">
        <v>311</v>
      </c>
      <c r="I1752">
        <v>2017</v>
      </c>
      <c r="J1752" t="s">
        <v>312</v>
      </c>
      <c r="K1752">
        <v>4472.2818335203401</v>
      </c>
    </row>
    <row r="1753" spans="1:11">
      <c r="A1753" t="s">
        <v>587</v>
      </c>
      <c r="B1753">
        <v>642</v>
      </c>
      <c r="C1753" t="s">
        <v>431</v>
      </c>
      <c r="D1753" t="s">
        <v>432</v>
      </c>
      <c r="E1753">
        <v>180631</v>
      </c>
      <c r="F1753">
        <v>0</v>
      </c>
      <c r="G1753" t="s">
        <v>310</v>
      </c>
      <c r="H1753" t="s">
        <v>311</v>
      </c>
      <c r="I1753">
        <v>2017</v>
      </c>
      <c r="J1753" t="s">
        <v>312</v>
      </c>
      <c r="K1753">
        <v>15865.473040000001</v>
      </c>
    </row>
    <row r="1754" spans="1:11">
      <c r="A1754" t="s">
        <v>587</v>
      </c>
      <c r="B1754">
        <v>643</v>
      </c>
      <c r="C1754" t="s">
        <v>575</v>
      </c>
      <c r="D1754" t="s">
        <v>576</v>
      </c>
      <c r="E1754">
        <v>180631</v>
      </c>
      <c r="F1754">
        <v>0</v>
      </c>
      <c r="G1754" t="s">
        <v>310</v>
      </c>
      <c r="H1754" t="s">
        <v>311</v>
      </c>
      <c r="I1754">
        <v>2017</v>
      </c>
      <c r="J1754" t="s">
        <v>312</v>
      </c>
      <c r="K1754">
        <v>129004.20303</v>
      </c>
    </row>
    <row r="1755" spans="1:11">
      <c r="A1755" t="s">
        <v>587</v>
      </c>
      <c r="B1755">
        <v>682</v>
      </c>
      <c r="C1755" t="s">
        <v>527</v>
      </c>
      <c r="D1755" t="s">
        <v>528</v>
      </c>
      <c r="E1755">
        <v>180631</v>
      </c>
      <c r="F1755">
        <v>0</v>
      </c>
      <c r="G1755" t="s">
        <v>310</v>
      </c>
      <c r="H1755" t="s">
        <v>311</v>
      </c>
      <c r="I1755">
        <v>2017</v>
      </c>
      <c r="J1755" t="s">
        <v>312</v>
      </c>
      <c r="K1755">
        <v>1753.7105498394901</v>
      </c>
    </row>
    <row r="1756" spans="1:11">
      <c r="A1756" t="s">
        <v>587</v>
      </c>
      <c r="B1756">
        <v>686</v>
      </c>
      <c r="C1756" t="s">
        <v>529</v>
      </c>
      <c r="D1756" t="s">
        <v>530</v>
      </c>
      <c r="E1756">
        <v>180631</v>
      </c>
      <c r="F1756">
        <v>0</v>
      </c>
      <c r="G1756" t="s">
        <v>310</v>
      </c>
      <c r="H1756" t="s">
        <v>311</v>
      </c>
      <c r="I1756">
        <v>2017</v>
      </c>
      <c r="J1756" t="s">
        <v>312</v>
      </c>
      <c r="K1756">
        <v>116.850262</v>
      </c>
    </row>
    <row r="1757" spans="1:11">
      <c r="A1757" t="s">
        <v>587</v>
      </c>
      <c r="B1757">
        <v>688</v>
      </c>
      <c r="C1757" t="s">
        <v>531</v>
      </c>
      <c r="D1757" t="s">
        <v>532</v>
      </c>
      <c r="E1757">
        <v>180631</v>
      </c>
      <c r="F1757">
        <v>0</v>
      </c>
      <c r="G1757" t="s">
        <v>310</v>
      </c>
      <c r="H1757" t="s">
        <v>311</v>
      </c>
      <c r="I1757">
        <v>2017</v>
      </c>
      <c r="J1757" t="s">
        <v>312</v>
      </c>
      <c r="K1757">
        <v>9027.5750000000007</v>
      </c>
    </row>
    <row r="1758" spans="1:11">
      <c r="A1758" t="s">
        <v>587</v>
      </c>
      <c r="B1758">
        <v>699</v>
      </c>
      <c r="C1758" t="s">
        <v>433</v>
      </c>
      <c r="D1758" t="s">
        <v>434</v>
      </c>
      <c r="E1758">
        <v>180631</v>
      </c>
      <c r="F1758">
        <v>0</v>
      </c>
      <c r="G1758" t="s">
        <v>310</v>
      </c>
      <c r="H1758" t="s">
        <v>311</v>
      </c>
      <c r="I1758">
        <v>2017</v>
      </c>
      <c r="J1758" t="s">
        <v>312</v>
      </c>
      <c r="K1758">
        <v>8766.5195569160405</v>
      </c>
    </row>
    <row r="1759" spans="1:11">
      <c r="A1759" t="s">
        <v>587</v>
      </c>
      <c r="B1759">
        <v>702</v>
      </c>
      <c r="C1759" t="s">
        <v>533</v>
      </c>
      <c r="D1759" t="s">
        <v>534</v>
      </c>
      <c r="E1759">
        <v>180631</v>
      </c>
      <c r="F1759">
        <v>0</v>
      </c>
      <c r="G1759" t="s">
        <v>310</v>
      </c>
      <c r="H1759" t="s">
        <v>311</v>
      </c>
      <c r="I1759">
        <v>2017</v>
      </c>
      <c r="J1759" t="s">
        <v>312</v>
      </c>
      <c r="K1759">
        <v>41753.751770000003</v>
      </c>
    </row>
    <row r="1760" spans="1:11">
      <c r="A1760" t="s">
        <v>587</v>
      </c>
      <c r="B1760">
        <v>703</v>
      </c>
      <c r="C1760" t="s">
        <v>435</v>
      </c>
      <c r="D1760" t="s">
        <v>436</v>
      </c>
      <c r="E1760">
        <v>180631</v>
      </c>
      <c r="F1760">
        <v>0</v>
      </c>
      <c r="G1760" t="s">
        <v>310</v>
      </c>
      <c r="H1760" t="s">
        <v>311</v>
      </c>
      <c r="I1760">
        <v>2017</v>
      </c>
      <c r="J1760" t="s">
        <v>312</v>
      </c>
      <c r="K1760">
        <v>35305.002992000002</v>
      </c>
    </row>
    <row r="1761" spans="1:11">
      <c r="A1761" t="s">
        <v>587</v>
      </c>
      <c r="B1761">
        <v>704</v>
      </c>
      <c r="C1761" t="s">
        <v>535</v>
      </c>
      <c r="D1761" t="s">
        <v>536</v>
      </c>
      <c r="E1761">
        <v>180631</v>
      </c>
      <c r="F1761">
        <v>0</v>
      </c>
      <c r="G1761" t="s">
        <v>310</v>
      </c>
      <c r="H1761" t="s">
        <v>311</v>
      </c>
      <c r="I1761">
        <v>2017</v>
      </c>
      <c r="J1761" t="s">
        <v>312</v>
      </c>
      <c r="K1761">
        <v>341.5249</v>
      </c>
    </row>
    <row r="1762" spans="1:11">
      <c r="A1762" t="s">
        <v>587</v>
      </c>
      <c r="B1762">
        <v>705</v>
      </c>
      <c r="C1762" t="s">
        <v>437</v>
      </c>
      <c r="D1762" t="s">
        <v>438</v>
      </c>
      <c r="E1762">
        <v>180631</v>
      </c>
      <c r="F1762">
        <v>0</v>
      </c>
      <c r="G1762" t="s">
        <v>310</v>
      </c>
      <c r="H1762" t="s">
        <v>311</v>
      </c>
      <c r="I1762">
        <v>2017</v>
      </c>
      <c r="J1762" t="s">
        <v>312</v>
      </c>
      <c r="K1762">
        <v>2341.59474</v>
      </c>
    </row>
    <row r="1763" spans="1:11">
      <c r="A1763" t="s">
        <v>587</v>
      </c>
      <c r="B1763">
        <v>710</v>
      </c>
      <c r="C1763" t="s">
        <v>439</v>
      </c>
      <c r="D1763" t="s">
        <v>440</v>
      </c>
      <c r="E1763">
        <v>180631</v>
      </c>
      <c r="F1763">
        <v>0</v>
      </c>
      <c r="G1763" t="s">
        <v>310</v>
      </c>
      <c r="H1763" t="s">
        <v>311</v>
      </c>
      <c r="I1763">
        <v>2017</v>
      </c>
      <c r="J1763" t="s">
        <v>312</v>
      </c>
      <c r="K1763">
        <v>18551.966875399001</v>
      </c>
    </row>
    <row r="1764" spans="1:11">
      <c r="A1764" t="s">
        <v>587</v>
      </c>
      <c r="B1764">
        <v>716</v>
      </c>
      <c r="C1764" t="s">
        <v>471</v>
      </c>
      <c r="D1764" t="s">
        <v>472</v>
      </c>
      <c r="E1764">
        <v>180631</v>
      </c>
      <c r="F1764">
        <v>0</v>
      </c>
      <c r="G1764" t="s">
        <v>310</v>
      </c>
      <c r="H1764" t="s">
        <v>311</v>
      </c>
      <c r="I1764">
        <v>2017</v>
      </c>
      <c r="J1764" t="s">
        <v>312</v>
      </c>
      <c r="K1764">
        <v>237.02306999999999</v>
      </c>
    </row>
    <row r="1765" spans="1:11">
      <c r="A1765" t="s">
        <v>587</v>
      </c>
      <c r="B1765">
        <v>724</v>
      </c>
      <c r="C1765" t="s">
        <v>441</v>
      </c>
      <c r="D1765" t="s">
        <v>442</v>
      </c>
      <c r="E1765">
        <v>180631</v>
      </c>
      <c r="F1765">
        <v>0</v>
      </c>
      <c r="G1765" t="s">
        <v>310</v>
      </c>
      <c r="H1765" t="s">
        <v>311</v>
      </c>
      <c r="I1765">
        <v>2017</v>
      </c>
      <c r="J1765" t="s">
        <v>312</v>
      </c>
      <c r="K1765">
        <v>70936.016749000002</v>
      </c>
    </row>
    <row r="1766" spans="1:11">
      <c r="A1766" t="s">
        <v>587</v>
      </c>
      <c r="B1766">
        <v>748</v>
      </c>
      <c r="C1766" t="s">
        <v>537</v>
      </c>
      <c r="D1766" t="s">
        <v>538</v>
      </c>
      <c r="E1766">
        <v>180631</v>
      </c>
      <c r="F1766">
        <v>0</v>
      </c>
      <c r="G1766" t="s">
        <v>310</v>
      </c>
      <c r="H1766" t="s">
        <v>311</v>
      </c>
      <c r="I1766">
        <v>2017</v>
      </c>
      <c r="J1766" t="s">
        <v>312</v>
      </c>
      <c r="K1766">
        <v>0.19299011055000001</v>
      </c>
    </row>
    <row r="1767" spans="1:11">
      <c r="A1767" t="s">
        <v>587</v>
      </c>
      <c r="B1767">
        <v>752</v>
      </c>
      <c r="C1767" t="s">
        <v>443</v>
      </c>
      <c r="D1767" t="s">
        <v>444</v>
      </c>
      <c r="E1767">
        <v>180631</v>
      </c>
      <c r="F1767">
        <v>0</v>
      </c>
      <c r="G1767" t="s">
        <v>310</v>
      </c>
      <c r="H1767" t="s">
        <v>311</v>
      </c>
      <c r="I1767">
        <v>2017</v>
      </c>
      <c r="J1767" t="s">
        <v>312</v>
      </c>
      <c r="K1767">
        <v>61453.928322450003</v>
      </c>
    </row>
    <row r="1768" spans="1:11">
      <c r="A1768" t="s">
        <v>587</v>
      </c>
      <c r="B1768">
        <v>757</v>
      </c>
      <c r="C1768" t="s">
        <v>445</v>
      </c>
      <c r="D1768" t="s">
        <v>446</v>
      </c>
      <c r="E1768">
        <v>180631</v>
      </c>
      <c r="F1768">
        <v>0</v>
      </c>
      <c r="G1768" t="s">
        <v>310</v>
      </c>
      <c r="H1768" t="s">
        <v>311</v>
      </c>
      <c r="I1768">
        <v>2017</v>
      </c>
      <c r="J1768" t="s">
        <v>312</v>
      </c>
      <c r="K1768">
        <v>36695.980767283501</v>
      </c>
    </row>
    <row r="1769" spans="1:11">
      <c r="A1769" t="s">
        <v>587</v>
      </c>
      <c r="B1769">
        <v>764</v>
      </c>
      <c r="C1769" t="s">
        <v>447</v>
      </c>
      <c r="D1769" t="s">
        <v>448</v>
      </c>
      <c r="E1769">
        <v>180631</v>
      </c>
      <c r="F1769">
        <v>0</v>
      </c>
      <c r="G1769" t="s">
        <v>310</v>
      </c>
      <c r="H1769" t="s">
        <v>311</v>
      </c>
      <c r="I1769">
        <v>2017</v>
      </c>
      <c r="J1769" t="s">
        <v>312</v>
      </c>
      <c r="K1769">
        <v>244.5001</v>
      </c>
    </row>
    <row r="1770" spans="1:11">
      <c r="A1770" t="s">
        <v>587</v>
      </c>
      <c r="B1770">
        <v>768</v>
      </c>
      <c r="C1770" t="s">
        <v>449</v>
      </c>
      <c r="D1770" t="s">
        <v>450</v>
      </c>
      <c r="E1770">
        <v>180631</v>
      </c>
      <c r="F1770">
        <v>0</v>
      </c>
      <c r="G1770" t="s">
        <v>310</v>
      </c>
      <c r="H1770" t="s">
        <v>311</v>
      </c>
      <c r="I1770">
        <v>2017</v>
      </c>
      <c r="J1770" t="s">
        <v>312</v>
      </c>
      <c r="K1770">
        <v>32.556257639220703</v>
      </c>
    </row>
    <row r="1771" spans="1:11">
      <c r="A1771" t="s">
        <v>587</v>
      </c>
      <c r="B1771">
        <v>780</v>
      </c>
      <c r="C1771" t="s">
        <v>599</v>
      </c>
      <c r="D1771" t="s">
        <v>600</v>
      </c>
      <c r="E1771">
        <v>180631</v>
      </c>
      <c r="F1771">
        <v>0</v>
      </c>
      <c r="G1771" t="s">
        <v>310</v>
      </c>
      <c r="H1771" t="s">
        <v>311</v>
      </c>
      <c r="I1771">
        <v>2017</v>
      </c>
      <c r="J1771" t="s">
        <v>312</v>
      </c>
      <c r="K1771">
        <v>14008.765248244001</v>
      </c>
    </row>
    <row r="1772" spans="1:11">
      <c r="A1772" t="s">
        <v>587</v>
      </c>
      <c r="B1772">
        <v>784</v>
      </c>
      <c r="C1772" t="s">
        <v>539</v>
      </c>
      <c r="D1772" t="s">
        <v>540</v>
      </c>
      <c r="E1772">
        <v>180631</v>
      </c>
      <c r="F1772">
        <v>0</v>
      </c>
      <c r="G1772" t="s">
        <v>310</v>
      </c>
      <c r="H1772" t="s">
        <v>311</v>
      </c>
      <c r="I1772">
        <v>2017</v>
      </c>
      <c r="J1772" t="s">
        <v>312</v>
      </c>
      <c r="K1772">
        <v>63456.664556000003</v>
      </c>
    </row>
    <row r="1773" spans="1:11">
      <c r="A1773" t="s">
        <v>587</v>
      </c>
      <c r="B1773">
        <v>788</v>
      </c>
      <c r="C1773" t="s">
        <v>541</v>
      </c>
      <c r="D1773" t="s">
        <v>542</v>
      </c>
      <c r="E1773">
        <v>180631</v>
      </c>
      <c r="F1773">
        <v>0</v>
      </c>
      <c r="G1773" t="s">
        <v>310</v>
      </c>
      <c r="H1773" t="s">
        <v>311</v>
      </c>
      <c r="I1773">
        <v>2017</v>
      </c>
      <c r="J1773" t="s">
        <v>312</v>
      </c>
      <c r="K1773">
        <v>5656.8743852196003</v>
      </c>
    </row>
    <row r="1774" spans="1:11">
      <c r="A1774" t="s">
        <v>587</v>
      </c>
      <c r="B1774">
        <v>792</v>
      </c>
      <c r="C1774" t="s">
        <v>451</v>
      </c>
      <c r="D1774" t="s">
        <v>452</v>
      </c>
      <c r="E1774">
        <v>180631</v>
      </c>
      <c r="F1774">
        <v>0</v>
      </c>
      <c r="G1774" t="s">
        <v>310</v>
      </c>
      <c r="H1774" t="s">
        <v>311</v>
      </c>
      <c r="I1774">
        <v>2017</v>
      </c>
      <c r="J1774" t="s">
        <v>312</v>
      </c>
      <c r="K1774">
        <v>86197.801999999996</v>
      </c>
    </row>
    <row r="1775" spans="1:11">
      <c r="A1775" t="s">
        <v>587</v>
      </c>
      <c r="B1775">
        <v>800</v>
      </c>
      <c r="C1775" t="s">
        <v>543</v>
      </c>
      <c r="D1775" t="s">
        <v>544</v>
      </c>
      <c r="E1775">
        <v>180631</v>
      </c>
      <c r="F1775">
        <v>0</v>
      </c>
      <c r="G1775" t="s">
        <v>310</v>
      </c>
      <c r="H1775" t="s">
        <v>311</v>
      </c>
      <c r="I1775">
        <v>2017</v>
      </c>
      <c r="J1775" t="s">
        <v>312</v>
      </c>
      <c r="K1775">
        <v>149.55728999999999</v>
      </c>
    </row>
    <row r="1776" spans="1:11">
      <c r="A1776" t="s">
        <v>587</v>
      </c>
      <c r="B1776">
        <v>804</v>
      </c>
      <c r="C1776" t="s">
        <v>453</v>
      </c>
      <c r="D1776" t="s">
        <v>454</v>
      </c>
      <c r="E1776">
        <v>180631</v>
      </c>
      <c r="F1776">
        <v>0</v>
      </c>
      <c r="G1776" t="s">
        <v>310</v>
      </c>
      <c r="H1776" t="s">
        <v>311</v>
      </c>
      <c r="I1776">
        <v>2017</v>
      </c>
      <c r="J1776" t="s">
        <v>312</v>
      </c>
      <c r="K1776">
        <v>14864.702380000001</v>
      </c>
    </row>
    <row r="1777" spans="1:11">
      <c r="A1777" t="s">
        <v>587</v>
      </c>
      <c r="B1777">
        <v>807</v>
      </c>
      <c r="C1777" t="s">
        <v>455</v>
      </c>
      <c r="D1777" t="s">
        <v>456</v>
      </c>
      <c r="E1777">
        <v>180631</v>
      </c>
      <c r="F1777">
        <v>0</v>
      </c>
      <c r="G1777" t="s">
        <v>310</v>
      </c>
      <c r="H1777" t="s">
        <v>311</v>
      </c>
      <c r="I1777">
        <v>2017</v>
      </c>
      <c r="J1777" t="s">
        <v>312</v>
      </c>
      <c r="K1777">
        <v>77.703029999999998</v>
      </c>
    </row>
    <row r="1778" spans="1:11">
      <c r="A1778" t="s">
        <v>587</v>
      </c>
      <c r="B1778">
        <v>818</v>
      </c>
      <c r="C1778" t="s">
        <v>457</v>
      </c>
      <c r="D1778" t="s">
        <v>458</v>
      </c>
      <c r="E1778">
        <v>180631</v>
      </c>
      <c r="F1778">
        <v>0</v>
      </c>
      <c r="G1778" t="s">
        <v>310</v>
      </c>
      <c r="H1778" t="s">
        <v>311</v>
      </c>
      <c r="I1778">
        <v>2017</v>
      </c>
      <c r="J1778" t="s">
        <v>312</v>
      </c>
      <c r="K1778">
        <v>41842.333680004202</v>
      </c>
    </row>
    <row r="1779" spans="1:11">
      <c r="A1779" t="s">
        <v>587</v>
      </c>
      <c r="B1779">
        <v>826</v>
      </c>
      <c r="C1779" t="s">
        <v>459</v>
      </c>
      <c r="D1779" t="s">
        <v>460</v>
      </c>
      <c r="E1779">
        <v>180631</v>
      </c>
      <c r="F1779">
        <v>0</v>
      </c>
      <c r="G1779" t="s">
        <v>310</v>
      </c>
      <c r="H1779" t="s">
        <v>311</v>
      </c>
      <c r="I1779">
        <v>2017</v>
      </c>
      <c r="J1779" t="s">
        <v>312</v>
      </c>
      <c r="K1779">
        <v>112207.55026238599</v>
      </c>
    </row>
    <row r="1780" spans="1:11">
      <c r="A1780" t="s">
        <v>587</v>
      </c>
      <c r="B1780">
        <v>834</v>
      </c>
      <c r="C1780" t="s">
        <v>581</v>
      </c>
      <c r="D1780" t="s">
        <v>582</v>
      </c>
      <c r="E1780">
        <v>180631</v>
      </c>
      <c r="F1780">
        <v>0</v>
      </c>
      <c r="G1780" t="s">
        <v>310</v>
      </c>
      <c r="H1780" t="s">
        <v>311</v>
      </c>
      <c r="I1780">
        <v>2017</v>
      </c>
      <c r="J1780" t="s">
        <v>312</v>
      </c>
      <c r="K1780">
        <v>3.9910800000000002</v>
      </c>
    </row>
    <row r="1781" spans="1:11">
      <c r="A1781" t="s">
        <v>587</v>
      </c>
      <c r="B1781">
        <v>842</v>
      </c>
      <c r="C1781" t="s">
        <v>461</v>
      </c>
      <c r="D1781" t="s">
        <v>462</v>
      </c>
      <c r="E1781">
        <v>180631</v>
      </c>
      <c r="F1781">
        <v>0</v>
      </c>
      <c r="G1781" t="s">
        <v>310</v>
      </c>
      <c r="H1781" t="s">
        <v>311</v>
      </c>
      <c r="I1781">
        <v>2017</v>
      </c>
      <c r="J1781" t="s">
        <v>312</v>
      </c>
      <c r="K1781">
        <v>202397.677</v>
      </c>
    </row>
    <row r="1782" spans="1:11">
      <c r="A1782" t="s">
        <v>587</v>
      </c>
      <c r="B1782">
        <v>860</v>
      </c>
      <c r="C1782" t="s">
        <v>463</v>
      </c>
      <c r="D1782" t="s">
        <v>464</v>
      </c>
      <c r="E1782">
        <v>180631</v>
      </c>
      <c r="F1782">
        <v>0</v>
      </c>
      <c r="G1782" t="s">
        <v>310</v>
      </c>
      <c r="H1782" t="s">
        <v>311</v>
      </c>
      <c r="I1782">
        <v>2017</v>
      </c>
      <c r="J1782" t="s">
        <v>312</v>
      </c>
      <c r="K1782">
        <v>165.93700000000001</v>
      </c>
    </row>
    <row r="1783" spans="1:11">
      <c r="A1783" t="s">
        <v>587</v>
      </c>
      <c r="B1783">
        <v>8</v>
      </c>
      <c r="C1783" t="s">
        <v>308</v>
      </c>
      <c r="D1783" t="s">
        <v>309</v>
      </c>
      <c r="E1783">
        <v>180632</v>
      </c>
      <c r="F1783">
        <v>0</v>
      </c>
      <c r="G1783" t="s">
        <v>310</v>
      </c>
      <c r="H1783" t="s">
        <v>311</v>
      </c>
      <c r="I1783">
        <v>2016</v>
      </c>
      <c r="J1783" t="s">
        <v>312</v>
      </c>
      <c r="K1783">
        <v>2.302</v>
      </c>
    </row>
    <row r="1784" spans="1:11">
      <c r="A1784" t="s">
        <v>587</v>
      </c>
      <c r="B1784">
        <v>12</v>
      </c>
      <c r="C1784" t="s">
        <v>611</v>
      </c>
      <c r="D1784" t="s">
        <v>612</v>
      </c>
      <c r="E1784">
        <v>180632</v>
      </c>
      <c r="F1784">
        <v>0</v>
      </c>
      <c r="G1784" t="s">
        <v>310</v>
      </c>
      <c r="H1784" t="s">
        <v>311</v>
      </c>
      <c r="I1784">
        <v>2016</v>
      </c>
      <c r="J1784" t="s">
        <v>312</v>
      </c>
      <c r="K1784">
        <v>11.385</v>
      </c>
    </row>
    <row r="1785" spans="1:11">
      <c r="A1785" t="s">
        <v>587</v>
      </c>
      <c r="B1785">
        <v>20</v>
      </c>
      <c r="C1785" t="s">
        <v>473</v>
      </c>
      <c r="D1785" t="s">
        <v>474</v>
      </c>
      <c r="E1785">
        <v>180632</v>
      </c>
      <c r="F1785">
        <v>0</v>
      </c>
      <c r="G1785" t="s">
        <v>310</v>
      </c>
      <c r="H1785" t="s">
        <v>311</v>
      </c>
      <c r="I1785">
        <v>2016</v>
      </c>
      <c r="J1785" t="s">
        <v>312</v>
      </c>
      <c r="K1785">
        <v>1.3993593166614</v>
      </c>
    </row>
    <row r="1786" spans="1:11">
      <c r="A1786" t="s">
        <v>587</v>
      </c>
      <c r="B1786">
        <v>24</v>
      </c>
      <c r="C1786" t="s">
        <v>475</v>
      </c>
      <c r="D1786" t="s">
        <v>476</v>
      </c>
      <c r="E1786">
        <v>180632</v>
      </c>
      <c r="F1786">
        <v>0</v>
      </c>
      <c r="G1786" t="s">
        <v>310</v>
      </c>
      <c r="H1786" t="s">
        <v>311</v>
      </c>
      <c r="I1786">
        <v>2016</v>
      </c>
      <c r="J1786" t="s">
        <v>312</v>
      </c>
      <c r="K1786">
        <v>8.9980000000000004E-2</v>
      </c>
    </row>
    <row r="1787" spans="1:11">
      <c r="A1787" t="s">
        <v>587</v>
      </c>
      <c r="B1787">
        <v>32</v>
      </c>
      <c r="C1787" t="s">
        <v>315</v>
      </c>
      <c r="D1787" t="s">
        <v>316</v>
      </c>
      <c r="E1787">
        <v>180632</v>
      </c>
      <c r="F1787">
        <v>0</v>
      </c>
      <c r="G1787" t="s">
        <v>310</v>
      </c>
      <c r="H1787" t="s">
        <v>311</v>
      </c>
      <c r="I1787">
        <v>2016</v>
      </c>
      <c r="J1787" t="s">
        <v>312</v>
      </c>
      <c r="K1787">
        <v>6688.8291399999998</v>
      </c>
    </row>
    <row r="1788" spans="1:11">
      <c r="A1788" t="s">
        <v>587</v>
      </c>
      <c r="B1788">
        <v>36</v>
      </c>
      <c r="C1788" t="s">
        <v>317</v>
      </c>
      <c r="D1788" t="s">
        <v>318</v>
      </c>
      <c r="E1788">
        <v>180632</v>
      </c>
      <c r="F1788">
        <v>0</v>
      </c>
      <c r="G1788" t="s">
        <v>310</v>
      </c>
      <c r="H1788" t="s">
        <v>311</v>
      </c>
      <c r="I1788">
        <v>2016</v>
      </c>
      <c r="J1788" t="s">
        <v>312</v>
      </c>
      <c r="K1788">
        <v>23443.026000000002</v>
      </c>
    </row>
    <row r="1789" spans="1:11">
      <c r="A1789" t="s">
        <v>587</v>
      </c>
      <c r="B1789">
        <v>40</v>
      </c>
      <c r="C1789" t="s">
        <v>319</v>
      </c>
      <c r="D1789" t="s">
        <v>320</v>
      </c>
      <c r="E1789">
        <v>180632</v>
      </c>
      <c r="F1789">
        <v>0</v>
      </c>
      <c r="G1789" t="s">
        <v>310</v>
      </c>
      <c r="H1789" t="s">
        <v>311</v>
      </c>
      <c r="I1789">
        <v>2016</v>
      </c>
      <c r="J1789" t="s">
        <v>312</v>
      </c>
      <c r="K1789">
        <v>154467.16734159901</v>
      </c>
    </row>
    <row r="1790" spans="1:11">
      <c r="A1790" t="s">
        <v>587</v>
      </c>
      <c r="B1790">
        <v>48</v>
      </c>
      <c r="C1790" t="s">
        <v>477</v>
      </c>
      <c r="D1790" t="s">
        <v>478</v>
      </c>
      <c r="E1790">
        <v>180632</v>
      </c>
      <c r="F1790">
        <v>0</v>
      </c>
      <c r="G1790" t="s">
        <v>310</v>
      </c>
      <c r="H1790" t="s">
        <v>311</v>
      </c>
      <c r="I1790">
        <v>2016</v>
      </c>
      <c r="J1790" t="s">
        <v>312</v>
      </c>
      <c r="K1790">
        <v>125.2661725312</v>
      </c>
    </row>
    <row r="1791" spans="1:11">
      <c r="A1791" t="s">
        <v>587</v>
      </c>
      <c r="B1791">
        <v>51</v>
      </c>
      <c r="C1791" t="s">
        <v>321</v>
      </c>
      <c r="D1791" t="s">
        <v>322</v>
      </c>
      <c r="E1791">
        <v>180632</v>
      </c>
      <c r="F1791">
        <v>0</v>
      </c>
      <c r="G1791" t="s">
        <v>310</v>
      </c>
      <c r="H1791" t="s">
        <v>311</v>
      </c>
      <c r="I1791">
        <v>2016</v>
      </c>
      <c r="J1791" t="s">
        <v>312</v>
      </c>
      <c r="K1791">
        <v>127.31100000000001</v>
      </c>
    </row>
    <row r="1792" spans="1:11">
      <c r="A1792" t="s">
        <v>587</v>
      </c>
      <c r="B1792">
        <v>56</v>
      </c>
      <c r="C1792" t="s">
        <v>325</v>
      </c>
      <c r="D1792" t="s">
        <v>326</v>
      </c>
      <c r="E1792">
        <v>180632</v>
      </c>
      <c r="F1792">
        <v>0</v>
      </c>
      <c r="G1792" t="s">
        <v>310</v>
      </c>
      <c r="H1792" t="s">
        <v>311</v>
      </c>
      <c r="I1792">
        <v>2016</v>
      </c>
      <c r="J1792" t="s">
        <v>312</v>
      </c>
      <c r="K1792">
        <v>263950.39167752099</v>
      </c>
    </row>
    <row r="1793" spans="1:11">
      <c r="A1793" t="s">
        <v>587</v>
      </c>
      <c r="B1793">
        <v>68</v>
      </c>
      <c r="C1793" t="s">
        <v>327</v>
      </c>
      <c r="D1793" t="s">
        <v>328</v>
      </c>
      <c r="E1793">
        <v>180632</v>
      </c>
      <c r="F1793">
        <v>0</v>
      </c>
      <c r="G1793" t="s">
        <v>310</v>
      </c>
      <c r="H1793" t="s">
        <v>311</v>
      </c>
      <c r="I1793">
        <v>2016</v>
      </c>
      <c r="J1793" t="s">
        <v>312</v>
      </c>
      <c r="K1793">
        <v>129.45482999999999</v>
      </c>
    </row>
    <row r="1794" spans="1:11">
      <c r="A1794" t="s">
        <v>587</v>
      </c>
      <c r="B1794">
        <v>70</v>
      </c>
      <c r="C1794" t="s">
        <v>329</v>
      </c>
      <c r="D1794" t="s">
        <v>330</v>
      </c>
      <c r="E1794">
        <v>180632</v>
      </c>
      <c r="F1794">
        <v>0</v>
      </c>
      <c r="G1794" t="s">
        <v>310</v>
      </c>
      <c r="H1794" t="s">
        <v>311</v>
      </c>
      <c r="I1794">
        <v>2016</v>
      </c>
      <c r="J1794" t="s">
        <v>312</v>
      </c>
      <c r="K1794">
        <v>4114.4769999999999</v>
      </c>
    </row>
    <row r="1795" spans="1:11">
      <c r="A1795" t="s">
        <v>587</v>
      </c>
      <c r="B1795">
        <v>72</v>
      </c>
      <c r="C1795" t="s">
        <v>479</v>
      </c>
      <c r="D1795" t="s">
        <v>480</v>
      </c>
      <c r="E1795">
        <v>180632</v>
      </c>
      <c r="F1795">
        <v>0</v>
      </c>
      <c r="G1795" t="s">
        <v>310</v>
      </c>
      <c r="H1795" t="s">
        <v>311</v>
      </c>
      <c r="I1795">
        <v>2016</v>
      </c>
      <c r="J1795" t="s">
        <v>312</v>
      </c>
      <c r="K1795">
        <v>0.193</v>
      </c>
    </row>
    <row r="1796" spans="1:11">
      <c r="A1796" t="s">
        <v>587</v>
      </c>
      <c r="B1796">
        <v>76</v>
      </c>
      <c r="C1796" t="s">
        <v>331</v>
      </c>
      <c r="D1796" t="s">
        <v>332</v>
      </c>
      <c r="E1796">
        <v>180632</v>
      </c>
      <c r="F1796">
        <v>0</v>
      </c>
      <c r="G1796" t="s">
        <v>310</v>
      </c>
      <c r="H1796" t="s">
        <v>311</v>
      </c>
      <c r="I1796">
        <v>2016</v>
      </c>
      <c r="J1796" t="s">
        <v>312</v>
      </c>
      <c r="K1796">
        <v>25447.951000000001</v>
      </c>
    </row>
    <row r="1797" spans="1:11">
      <c r="A1797" t="s">
        <v>587</v>
      </c>
      <c r="B1797">
        <v>96</v>
      </c>
      <c r="C1797" t="s">
        <v>481</v>
      </c>
      <c r="D1797" t="s">
        <v>482</v>
      </c>
      <c r="E1797">
        <v>180632</v>
      </c>
      <c r="F1797">
        <v>0</v>
      </c>
      <c r="G1797" t="s">
        <v>310</v>
      </c>
      <c r="H1797" t="s">
        <v>311</v>
      </c>
      <c r="I1797">
        <v>2016</v>
      </c>
      <c r="J1797" t="s">
        <v>312</v>
      </c>
      <c r="K1797">
        <v>4.2000000000000003E-2</v>
      </c>
    </row>
    <row r="1798" spans="1:11">
      <c r="A1798" t="s">
        <v>587</v>
      </c>
      <c r="B1798">
        <v>97</v>
      </c>
      <c r="C1798" t="s">
        <v>333</v>
      </c>
      <c r="D1798" t="s">
        <v>334</v>
      </c>
      <c r="E1798">
        <v>180632</v>
      </c>
      <c r="F1798">
        <v>0</v>
      </c>
      <c r="G1798" t="s">
        <v>310</v>
      </c>
      <c r="H1798" t="s">
        <v>311</v>
      </c>
      <c r="I1798">
        <v>2016</v>
      </c>
      <c r="J1798" t="s">
        <v>312</v>
      </c>
      <c r="K1798">
        <v>613630.73175399995</v>
      </c>
    </row>
    <row r="1799" spans="1:11">
      <c r="A1799" t="s">
        <v>587</v>
      </c>
      <c r="B1799">
        <v>100</v>
      </c>
      <c r="C1799" t="s">
        <v>335</v>
      </c>
      <c r="D1799" t="s">
        <v>336</v>
      </c>
      <c r="E1799">
        <v>180632</v>
      </c>
      <c r="F1799">
        <v>0</v>
      </c>
      <c r="G1799" t="s">
        <v>310</v>
      </c>
      <c r="H1799" t="s">
        <v>311</v>
      </c>
      <c r="I1799">
        <v>2016</v>
      </c>
      <c r="J1799" t="s">
        <v>312</v>
      </c>
      <c r="K1799">
        <v>49085.648202223398</v>
      </c>
    </row>
    <row r="1800" spans="1:11">
      <c r="A1800" t="s">
        <v>587</v>
      </c>
      <c r="B1800">
        <v>112</v>
      </c>
      <c r="C1800" t="s">
        <v>569</v>
      </c>
      <c r="D1800" t="s">
        <v>570</v>
      </c>
      <c r="E1800">
        <v>180632</v>
      </c>
      <c r="F1800">
        <v>0</v>
      </c>
      <c r="G1800" t="s">
        <v>310</v>
      </c>
      <c r="H1800" t="s">
        <v>311</v>
      </c>
      <c r="I1800">
        <v>2016</v>
      </c>
      <c r="J1800" t="s">
        <v>312</v>
      </c>
      <c r="K1800">
        <v>8801.4</v>
      </c>
    </row>
    <row r="1801" spans="1:11">
      <c r="A1801" t="s">
        <v>587</v>
      </c>
      <c r="B1801">
        <v>120</v>
      </c>
      <c r="C1801" t="s">
        <v>571</v>
      </c>
      <c r="D1801" t="s">
        <v>572</v>
      </c>
      <c r="E1801">
        <v>180632</v>
      </c>
      <c r="F1801">
        <v>0</v>
      </c>
      <c r="G1801" t="s">
        <v>310</v>
      </c>
      <c r="H1801" t="s">
        <v>311</v>
      </c>
      <c r="I1801">
        <v>2016</v>
      </c>
      <c r="J1801" t="s">
        <v>312</v>
      </c>
      <c r="K1801">
        <v>1382.8589999999999</v>
      </c>
    </row>
    <row r="1802" spans="1:11">
      <c r="A1802" t="s">
        <v>587</v>
      </c>
      <c r="B1802">
        <v>124</v>
      </c>
      <c r="C1802" t="s">
        <v>337</v>
      </c>
      <c r="D1802" t="s">
        <v>338</v>
      </c>
      <c r="E1802">
        <v>180632</v>
      </c>
      <c r="F1802">
        <v>0</v>
      </c>
      <c r="G1802" t="s">
        <v>310</v>
      </c>
      <c r="H1802" t="s">
        <v>311</v>
      </c>
      <c r="I1802">
        <v>2016</v>
      </c>
      <c r="J1802" t="s">
        <v>312</v>
      </c>
      <c r="K1802">
        <v>246953.48387244099</v>
      </c>
    </row>
    <row r="1803" spans="1:11">
      <c r="A1803" t="s">
        <v>587</v>
      </c>
      <c r="B1803">
        <v>144</v>
      </c>
      <c r="C1803" t="s">
        <v>339</v>
      </c>
      <c r="D1803" t="s">
        <v>340</v>
      </c>
      <c r="E1803">
        <v>180632</v>
      </c>
      <c r="F1803">
        <v>0</v>
      </c>
      <c r="G1803" t="s">
        <v>310</v>
      </c>
      <c r="H1803" t="s">
        <v>311</v>
      </c>
      <c r="I1803">
        <v>2016</v>
      </c>
      <c r="J1803" t="s">
        <v>312</v>
      </c>
      <c r="K1803">
        <v>0.66500000000000004</v>
      </c>
    </row>
    <row r="1804" spans="1:11">
      <c r="A1804" t="s">
        <v>587</v>
      </c>
      <c r="B1804">
        <v>152</v>
      </c>
      <c r="C1804" t="s">
        <v>341</v>
      </c>
      <c r="D1804" t="s">
        <v>342</v>
      </c>
      <c r="E1804">
        <v>180632</v>
      </c>
      <c r="F1804">
        <v>0</v>
      </c>
      <c r="G1804" t="s">
        <v>310</v>
      </c>
      <c r="H1804" t="s">
        <v>311</v>
      </c>
      <c r="I1804">
        <v>2016</v>
      </c>
      <c r="J1804" t="s">
        <v>312</v>
      </c>
      <c r="K1804">
        <v>3753.297</v>
      </c>
    </row>
    <row r="1805" spans="1:11">
      <c r="A1805" t="s">
        <v>587</v>
      </c>
      <c r="B1805">
        <v>156</v>
      </c>
      <c r="C1805" t="s">
        <v>343</v>
      </c>
      <c r="D1805" t="s">
        <v>344</v>
      </c>
      <c r="E1805">
        <v>180632</v>
      </c>
      <c r="F1805">
        <v>0</v>
      </c>
      <c r="G1805" t="s">
        <v>310</v>
      </c>
      <c r="H1805" t="s">
        <v>311</v>
      </c>
      <c r="I1805">
        <v>2016</v>
      </c>
      <c r="J1805" t="s">
        <v>312</v>
      </c>
      <c r="K1805">
        <v>23927.875</v>
      </c>
    </row>
    <row r="1806" spans="1:11">
      <c r="A1806" t="s">
        <v>587</v>
      </c>
      <c r="B1806">
        <v>170</v>
      </c>
      <c r="C1806" t="s">
        <v>487</v>
      </c>
      <c r="D1806" t="s">
        <v>488</v>
      </c>
      <c r="E1806">
        <v>180632</v>
      </c>
      <c r="F1806">
        <v>0</v>
      </c>
      <c r="G1806" t="s">
        <v>310</v>
      </c>
      <c r="H1806" t="s">
        <v>311</v>
      </c>
      <c r="I1806">
        <v>2016</v>
      </c>
      <c r="J1806" t="s">
        <v>312</v>
      </c>
      <c r="K1806">
        <v>9393.4809999999998</v>
      </c>
    </row>
    <row r="1807" spans="1:11">
      <c r="A1807" t="s">
        <v>587</v>
      </c>
      <c r="B1807">
        <v>178</v>
      </c>
      <c r="C1807" t="s">
        <v>551</v>
      </c>
      <c r="D1807" t="s">
        <v>552</v>
      </c>
      <c r="E1807">
        <v>180632</v>
      </c>
      <c r="F1807">
        <v>0</v>
      </c>
      <c r="G1807" t="s">
        <v>310</v>
      </c>
      <c r="H1807" t="s">
        <v>311</v>
      </c>
      <c r="I1807">
        <v>2016</v>
      </c>
      <c r="J1807" t="s">
        <v>312</v>
      </c>
      <c r="K1807">
        <v>0.36894065194999998</v>
      </c>
    </row>
    <row r="1808" spans="1:11">
      <c r="A1808" t="s">
        <v>587</v>
      </c>
      <c r="B1808">
        <v>188</v>
      </c>
      <c r="C1808" t="s">
        <v>489</v>
      </c>
      <c r="D1808" t="s">
        <v>490</v>
      </c>
      <c r="E1808">
        <v>180632</v>
      </c>
      <c r="F1808">
        <v>0</v>
      </c>
      <c r="G1808" t="s">
        <v>310</v>
      </c>
      <c r="H1808" t="s">
        <v>311</v>
      </c>
      <c r="I1808">
        <v>2016</v>
      </c>
      <c r="J1808" t="s">
        <v>312</v>
      </c>
      <c r="K1808">
        <v>2008.1984</v>
      </c>
    </row>
    <row r="1809" spans="1:11">
      <c r="A1809" t="s">
        <v>587</v>
      </c>
      <c r="B1809">
        <v>191</v>
      </c>
      <c r="C1809" t="s">
        <v>345</v>
      </c>
      <c r="D1809" t="s">
        <v>346</v>
      </c>
      <c r="E1809">
        <v>180632</v>
      </c>
      <c r="F1809">
        <v>0</v>
      </c>
      <c r="G1809" t="s">
        <v>310</v>
      </c>
      <c r="H1809" t="s">
        <v>311</v>
      </c>
      <c r="I1809">
        <v>2016</v>
      </c>
      <c r="J1809" t="s">
        <v>312</v>
      </c>
      <c r="K1809">
        <v>50896.150999999998</v>
      </c>
    </row>
    <row r="1810" spans="1:11">
      <c r="A1810" t="s">
        <v>587</v>
      </c>
      <c r="B1810">
        <v>196</v>
      </c>
      <c r="C1810" t="s">
        <v>347</v>
      </c>
      <c r="D1810" t="s">
        <v>348</v>
      </c>
      <c r="E1810">
        <v>180632</v>
      </c>
      <c r="F1810">
        <v>0</v>
      </c>
      <c r="G1810" t="s">
        <v>310</v>
      </c>
      <c r="H1810" t="s">
        <v>311</v>
      </c>
      <c r="I1810">
        <v>2016</v>
      </c>
      <c r="J1810" t="s">
        <v>312</v>
      </c>
      <c r="K1810">
        <v>170.790705</v>
      </c>
    </row>
    <row r="1811" spans="1:11">
      <c r="A1811" t="s">
        <v>587</v>
      </c>
      <c r="B1811">
        <v>203</v>
      </c>
      <c r="C1811" t="s">
        <v>349</v>
      </c>
      <c r="D1811" t="s">
        <v>350</v>
      </c>
      <c r="E1811">
        <v>180632</v>
      </c>
      <c r="F1811">
        <v>0</v>
      </c>
      <c r="G1811" t="s">
        <v>310</v>
      </c>
      <c r="H1811" t="s">
        <v>311</v>
      </c>
      <c r="I1811">
        <v>2016</v>
      </c>
      <c r="J1811" t="s">
        <v>312</v>
      </c>
      <c r="K1811">
        <v>46510.394</v>
      </c>
    </row>
    <row r="1812" spans="1:11">
      <c r="A1812" t="s">
        <v>587</v>
      </c>
      <c r="B1812">
        <v>204</v>
      </c>
      <c r="C1812" t="s">
        <v>553</v>
      </c>
      <c r="D1812" t="s">
        <v>554</v>
      </c>
      <c r="E1812">
        <v>180632</v>
      </c>
      <c r="F1812">
        <v>0</v>
      </c>
      <c r="G1812" t="s">
        <v>310</v>
      </c>
      <c r="H1812" t="s">
        <v>311</v>
      </c>
      <c r="I1812">
        <v>2016</v>
      </c>
      <c r="J1812" t="s">
        <v>312</v>
      </c>
      <c r="K1812">
        <v>50.89547048339</v>
      </c>
    </row>
    <row r="1813" spans="1:11">
      <c r="A1813" t="s">
        <v>587</v>
      </c>
      <c r="B1813">
        <v>208</v>
      </c>
      <c r="C1813" t="s">
        <v>351</v>
      </c>
      <c r="D1813" t="s">
        <v>352</v>
      </c>
      <c r="E1813">
        <v>180632</v>
      </c>
      <c r="F1813">
        <v>0</v>
      </c>
      <c r="G1813" t="s">
        <v>310</v>
      </c>
      <c r="H1813" t="s">
        <v>311</v>
      </c>
      <c r="I1813">
        <v>2016</v>
      </c>
      <c r="J1813" t="s">
        <v>312</v>
      </c>
      <c r="K1813">
        <v>21867.170626356201</v>
      </c>
    </row>
    <row r="1814" spans="1:11">
      <c r="A1814" t="s">
        <v>587</v>
      </c>
      <c r="B1814">
        <v>214</v>
      </c>
      <c r="C1814" t="s">
        <v>353</v>
      </c>
      <c r="D1814" t="s">
        <v>354</v>
      </c>
      <c r="E1814">
        <v>180632</v>
      </c>
      <c r="F1814">
        <v>0</v>
      </c>
      <c r="G1814" t="s">
        <v>310</v>
      </c>
      <c r="H1814" t="s">
        <v>311</v>
      </c>
      <c r="I1814">
        <v>2016</v>
      </c>
      <c r="J1814" t="s">
        <v>312</v>
      </c>
      <c r="K1814">
        <v>1240.6635325812099</v>
      </c>
    </row>
    <row r="1815" spans="1:11">
      <c r="A1815" t="s">
        <v>587</v>
      </c>
      <c r="B1815">
        <v>218</v>
      </c>
      <c r="C1815" t="s">
        <v>355</v>
      </c>
      <c r="D1815" t="s">
        <v>356</v>
      </c>
      <c r="E1815">
        <v>180632</v>
      </c>
      <c r="F1815">
        <v>0</v>
      </c>
      <c r="G1815" t="s">
        <v>310</v>
      </c>
      <c r="H1815" t="s">
        <v>311</v>
      </c>
      <c r="I1815">
        <v>2016</v>
      </c>
      <c r="J1815" t="s">
        <v>312</v>
      </c>
      <c r="K1815">
        <v>1664.7809999999999</v>
      </c>
    </row>
    <row r="1816" spans="1:11">
      <c r="A1816" t="s">
        <v>587</v>
      </c>
      <c r="B1816">
        <v>222</v>
      </c>
      <c r="C1816" t="s">
        <v>357</v>
      </c>
      <c r="D1816" t="s">
        <v>358</v>
      </c>
      <c r="E1816">
        <v>180632</v>
      </c>
      <c r="F1816">
        <v>0</v>
      </c>
      <c r="G1816" t="s">
        <v>310</v>
      </c>
      <c r="H1816" t="s">
        <v>311</v>
      </c>
      <c r="I1816">
        <v>2016</v>
      </c>
      <c r="J1816" t="s">
        <v>312</v>
      </c>
      <c r="K1816">
        <v>1597.2878599999999</v>
      </c>
    </row>
    <row r="1817" spans="1:11">
      <c r="A1817" t="s">
        <v>587</v>
      </c>
      <c r="B1817">
        <v>233</v>
      </c>
      <c r="C1817" t="s">
        <v>359</v>
      </c>
      <c r="D1817" t="s">
        <v>360</v>
      </c>
      <c r="E1817">
        <v>180632</v>
      </c>
      <c r="F1817">
        <v>0</v>
      </c>
      <c r="G1817" t="s">
        <v>310</v>
      </c>
      <c r="H1817" t="s">
        <v>311</v>
      </c>
      <c r="I1817">
        <v>2016</v>
      </c>
      <c r="J1817" t="s">
        <v>312</v>
      </c>
      <c r="K1817">
        <v>2810.2869830774298</v>
      </c>
    </row>
    <row r="1818" spans="1:11">
      <c r="A1818" t="s">
        <v>587</v>
      </c>
      <c r="B1818">
        <v>242</v>
      </c>
      <c r="C1818" t="s">
        <v>465</v>
      </c>
      <c r="D1818" t="s">
        <v>466</v>
      </c>
      <c r="E1818">
        <v>180632</v>
      </c>
      <c r="F1818">
        <v>0</v>
      </c>
      <c r="G1818" t="s">
        <v>310</v>
      </c>
      <c r="H1818" t="s">
        <v>311</v>
      </c>
      <c r="I1818">
        <v>2016</v>
      </c>
      <c r="J1818" t="s">
        <v>312</v>
      </c>
      <c r="K1818">
        <v>0.97129032479999999</v>
      </c>
    </row>
    <row r="1819" spans="1:11">
      <c r="A1819" t="s">
        <v>587</v>
      </c>
      <c r="B1819">
        <v>246</v>
      </c>
      <c r="C1819" t="s">
        <v>361</v>
      </c>
      <c r="D1819" t="s">
        <v>362</v>
      </c>
      <c r="E1819">
        <v>180632</v>
      </c>
      <c r="F1819">
        <v>0</v>
      </c>
      <c r="G1819" t="s">
        <v>310</v>
      </c>
      <c r="H1819" t="s">
        <v>311</v>
      </c>
      <c r="I1819">
        <v>2016</v>
      </c>
      <c r="J1819" t="s">
        <v>312</v>
      </c>
      <c r="K1819">
        <v>14664.959000000001</v>
      </c>
    </row>
    <row r="1820" spans="1:11">
      <c r="A1820" t="s">
        <v>587</v>
      </c>
      <c r="B1820">
        <v>251</v>
      </c>
      <c r="C1820" t="s">
        <v>363</v>
      </c>
      <c r="D1820" t="s">
        <v>364</v>
      </c>
      <c r="E1820">
        <v>180632</v>
      </c>
      <c r="F1820">
        <v>0</v>
      </c>
      <c r="G1820" t="s">
        <v>310</v>
      </c>
      <c r="H1820" t="s">
        <v>311</v>
      </c>
      <c r="I1820">
        <v>2016</v>
      </c>
      <c r="J1820" t="s">
        <v>312</v>
      </c>
      <c r="K1820">
        <v>217840.75200000001</v>
      </c>
    </row>
    <row r="1821" spans="1:11">
      <c r="A1821" t="s">
        <v>587</v>
      </c>
      <c r="B1821">
        <v>268</v>
      </c>
      <c r="C1821" t="s">
        <v>365</v>
      </c>
      <c r="D1821" t="s">
        <v>366</v>
      </c>
      <c r="E1821">
        <v>180632</v>
      </c>
      <c r="F1821">
        <v>0</v>
      </c>
      <c r="G1821" t="s">
        <v>310</v>
      </c>
      <c r="H1821" t="s">
        <v>311</v>
      </c>
      <c r="I1821">
        <v>2016</v>
      </c>
      <c r="J1821" t="s">
        <v>312</v>
      </c>
      <c r="K1821">
        <v>73.658799999999999</v>
      </c>
    </row>
    <row r="1822" spans="1:11">
      <c r="A1822" t="s">
        <v>587</v>
      </c>
      <c r="B1822">
        <v>275</v>
      </c>
      <c r="C1822" t="s">
        <v>588</v>
      </c>
      <c r="D1822" t="s">
        <v>589</v>
      </c>
      <c r="E1822">
        <v>180632</v>
      </c>
      <c r="F1822">
        <v>0</v>
      </c>
      <c r="G1822" t="s">
        <v>310</v>
      </c>
      <c r="H1822" t="s">
        <v>311</v>
      </c>
      <c r="I1822">
        <v>2016</v>
      </c>
      <c r="J1822" t="s">
        <v>312</v>
      </c>
      <c r="K1822">
        <v>735.29</v>
      </c>
    </row>
    <row r="1823" spans="1:11">
      <c r="A1823" t="s">
        <v>587</v>
      </c>
      <c r="B1823">
        <v>276</v>
      </c>
      <c r="C1823" t="s">
        <v>367</v>
      </c>
      <c r="D1823" t="s">
        <v>368</v>
      </c>
      <c r="E1823">
        <v>180632</v>
      </c>
      <c r="F1823">
        <v>0</v>
      </c>
      <c r="G1823" t="s">
        <v>310</v>
      </c>
      <c r="H1823" t="s">
        <v>311</v>
      </c>
      <c r="I1823">
        <v>2016</v>
      </c>
      <c r="J1823" t="s">
        <v>312</v>
      </c>
      <c r="K1823">
        <v>1020247.50617414</v>
      </c>
    </row>
    <row r="1824" spans="1:11">
      <c r="A1824" t="s">
        <v>587</v>
      </c>
      <c r="B1824">
        <v>288</v>
      </c>
      <c r="C1824" t="s">
        <v>493</v>
      </c>
      <c r="D1824" t="s">
        <v>494</v>
      </c>
      <c r="E1824">
        <v>180632</v>
      </c>
      <c r="F1824">
        <v>0</v>
      </c>
      <c r="G1824" t="s">
        <v>310</v>
      </c>
      <c r="H1824" t="s">
        <v>311</v>
      </c>
      <c r="I1824">
        <v>2016</v>
      </c>
      <c r="J1824" t="s">
        <v>312</v>
      </c>
      <c r="K1824">
        <v>4.6459999999999999</v>
      </c>
    </row>
    <row r="1825" spans="1:11">
      <c r="A1825" t="s">
        <v>587</v>
      </c>
      <c r="B1825">
        <v>300</v>
      </c>
      <c r="C1825" t="s">
        <v>369</v>
      </c>
      <c r="D1825" t="s">
        <v>370</v>
      </c>
      <c r="E1825">
        <v>180632</v>
      </c>
      <c r="F1825">
        <v>0</v>
      </c>
      <c r="G1825" t="s">
        <v>310</v>
      </c>
      <c r="H1825" t="s">
        <v>311</v>
      </c>
      <c r="I1825">
        <v>2016</v>
      </c>
      <c r="J1825" t="s">
        <v>312</v>
      </c>
      <c r="K1825">
        <v>5337.25</v>
      </c>
    </row>
    <row r="1826" spans="1:11">
      <c r="A1826" t="s">
        <v>587</v>
      </c>
      <c r="B1826">
        <v>320</v>
      </c>
      <c r="C1826" t="s">
        <v>371</v>
      </c>
      <c r="D1826" t="s">
        <v>372</v>
      </c>
      <c r="E1826">
        <v>180632</v>
      </c>
      <c r="F1826">
        <v>0</v>
      </c>
      <c r="G1826" t="s">
        <v>310</v>
      </c>
      <c r="H1826" t="s">
        <v>311</v>
      </c>
      <c r="I1826">
        <v>2016</v>
      </c>
      <c r="J1826" t="s">
        <v>312</v>
      </c>
      <c r="K1826">
        <v>124.67400000000001</v>
      </c>
    </row>
    <row r="1827" spans="1:11">
      <c r="A1827" t="s">
        <v>587</v>
      </c>
      <c r="B1827">
        <v>344</v>
      </c>
      <c r="C1827" t="s">
        <v>375</v>
      </c>
      <c r="D1827" t="s">
        <v>376</v>
      </c>
      <c r="E1827">
        <v>180632</v>
      </c>
      <c r="F1827">
        <v>0</v>
      </c>
      <c r="G1827" t="s">
        <v>310</v>
      </c>
      <c r="H1827" t="s">
        <v>311</v>
      </c>
      <c r="I1827">
        <v>2016</v>
      </c>
      <c r="J1827" t="s">
        <v>312</v>
      </c>
      <c r="K1827">
        <v>10002.690530811</v>
      </c>
    </row>
    <row r="1828" spans="1:11">
      <c r="A1828" t="s">
        <v>587</v>
      </c>
      <c r="B1828">
        <v>348</v>
      </c>
      <c r="C1828" t="s">
        <v>377</v>
      </c>
      <c r="D1828" t="s">
        <v>378</v>
      </c>
      <c r="E1828">
        <v>180632</v>
      </c>
      <c r="F1828">
        <v>0</v>
      </c>
      <c r="G1828" t="s">
        <v>310</v>
      </c>
      <c r="H1828" t="s">
        <v>311</v>
      </c>
      <c r="I1828">
        <v>2016</v>
      </c>
      <c r="J1828" t="s">
        <v>312</v>
      </c>
      <c r="K1828">
        <v>16956.213</v>
      </c>
    </row>
    <row r="1829" spans="1:11">
      <c r="A1829" t="s">
        <v>587</v>
      </c>
      <c r="B1829">
        <v>352</v>
      </c>
      <c r="C1829" t="s">
        <v>379</v>
      </c>
      <c r="D1829" t="s">
        <v>380</v>
      </c>
      <c r="E1829">
        <v>180632</v>
      </c>
      <c r="F1829">
        <v>0</v>
      </c>
      <c r="G1829" t="s">
        <v>310</v>
      </c>
      <c r="H1829" t="s">
        <v>311</v>
      </c>
      <c r="I1829">
        <v>2016</v>
      </c>
      <c r="J1829" t="s">
        <v>312</v>
      </c>
      <c r="K1829">
        <v>342.28</v>
      </c>
    </row>
    <row r="1830" spans="1:11">
      <c r="A1830" t="s">
        <v>587</v>
      </c>
      <c r="B1830">
        <v>360</v>
      </c>
      <c r="C1830" t="s">
        <v>497</v>
      </c>
      <c r="D1830" t="s">
        <v>498</v>
      </c>
      <c r="E1830">
        <v>180632</v>
      </c>
      <c r="F1830">
        <v>0</v>
      </c>
      <c r="G1830" t="s">
        <v>310</v>
      </c>
      <c r="H1830" t="s">
        <v>311</v>
      </c>
      <c r="I1830">
        <v>2016</v>
      </c>
      <c r="J1830" t="s">
        <v>312</v>
      </c>
      <c r="K1830">
        <v>13629.994000000001</v>
      </c>
    </row>
    <row r="1831" spans="1:11">
      <c r="A1831" t="s">
        <v>587</v>
      </c>
      <c r="B1831">
        <v>364</v>
      </c>
      <c r="C1831" t="s">
        <v>563</v>
      </c>
      <c r="D1831" t="s">
        <v>564</v>
      </c>
      <c r="E1831">
        <v>180632</v>
      </c>
      <c r="F1831">
        <v>0</v>
      </c>
      <c r="G1831" t="s">
        <v>310</v>
      </c>
      <c r="H1831" t="s">
        <v>311</v>
      </c>
      <c r="I1831">
        <v>2016</v>
      </c>
      <c r="J1831" t="s">
        <v>312</v>
      </c>
      <c r="K1831">
        <v>513.81200000000001</v>
      </c>
    </row>
    <row r="1832" spans="1:11">
      <c r="A1832" t="s">
        <v>587</v>
      </c>
      <c r="B1832">
        <v>372</v>
      </c>
      <c r="C1832" t="s">
        <v>381</v>
      </c>
      <c r="D1832" t="s">
        <v>382</v>
      </c>
      <c r="E1832">
        <v>180632</v>
      </c>
      <c r="F1832">
        <v>0</v>
      </c>
      <c r="G1832" t="s">
        <v>310</v>
      </c>
      <c r="H1832" t="s">
        <v>311</v>
      </c>
      <c r="I1832">
        <v>2016</v>
      </c>
      <c r="J1832" t="s">
        <v>312</v>
      </c>
      <c r="K1832">
        <v>115020.340714356</v>
      </c>
    </row>
    <row r="1833" spans="1:11">
      <c r="A1833" t="s">
        <v>587</v>
      </c>
      <c r="B1833">
        <v>376</v>
      </c>
      <c r="C1833" t="s">
        <v>383</v>
      </c>
      <c r="D1833" t="s">
        <v>384</v>
      </c>
      <c r="E1833">
        <v>180632</v>
      </c>
      <c r="F1833">
        <v>0</v>
      </c>
      <c r="G1833" t="s">
        <v>310</v>
      </c>
      <c r="H1833" t="s">
        <v>311</v>
      </c>
      <c r="I1833">
        <v>2016</v>
      </c>
      <c r="J1833" t="s">
        <v>312</v>
      </c>
      <c r="K1833">
        <v>4669</v>
      </c>
    </row>
    <row r="1834" spans="1:11">
      <c r="A1834" t="s">
        <v>587</v>
      </c>
      <c r="B1834">
        <v>380</v>
      </c>
      <c r="C1834" t="s">
        <v>385</v>
      </c>
      <c r="D1834" t="s">
        <v>386</v>
      </c>
      <c r="E1834">
        <v>180632</v>
      </c>
      <c r="F1834">
        <v>0</v>
      </c>
      <c r="G1834" t="s">
        <v>310</v>
      </c>
      <c r="H1834" t="s">
        <v>311</v>
      </c>
      <c r="I1834">
        <v>2016</v>
      </c>
      <c r="J1834" t="s">
        <v>312</v>
      </c>
      <c r="K1834">
        <v>72928.566090046806</v>
      </c>
    </row>
    <row r="1835" spans="1:11">
      <c r="A1835" t="s">
        <v>587</v>
      </c>
      <c r="B1835">
        <v>384</v>
      </c>
      <c r="C1835" t="s">
        <v>499</v>
      </c>
      <c r="D1835" t="s">
        <v>500</v>
      </c>
      <c r="E1835">
        <v>180632</v>
      </c>
      <c r="F1835">
        <v>0</v>
      </c>
      <c r="G1835" t="s">
        <v>310</v>
      </c>
      <c r="H1835" t="s">
        <v>311</v>
      </c>
      <c r="I1835">
        <v>2016</v>
      </c>
      <c r="J1835" t="s">
        <v>312</v>
      </c>
      <c r="K1835">
        <v>10.859479632239999</v>
      </c>
    </row>
    <row r="1836" spans="1:11">
      <c r="A1836" t="s">
        <v>587</v>
      </c>
      <c r="B1836">
        <v>388</v>
      </c>
      <c r="C1836" t="s">
        <v>501</v>
      </c>
      <c r="D1836" t="s">
        <v>502</v>
      </c>
      <c r="E1836">
        <v>180632</v>
      </c>
      <c r="F1836">
        <v>0</v>
      </c>
      <c r="G1836" t="s">
        <v>310</v>
      </c>
      <c r="H1836" t="s">
        <v>311</v>
      </c>
      <c r="I1836">
        <v>2016</v>
      </c>
      <c r="J1836" t="s">
        <v>312</v>
      </c>
      <c r="K1836">
        <v>9.6769999999999996</v>
      </c>
    </row>
    <row r="1837" spans="1:11">
      <c r="A1837" t="s">
        <v>587</v>
      </c>
      <c r="B1837">
        <v>392</v>
      </c>
      <c r="C1837" t="s">
        <v>387</v>
      </c>
      <c r="D1837" t="s">
        <v>388</v>
      </c>
      <c r="E1837">
        <v>180632</v>
      </c>
      <c r="F1837">
        <v>0</v>
      </c>
      <c r="G1837" t="s">
        <v>310</v>
      </c>
      <c r="H1837" t="s">
        <v>311</v>
      </c>
      <c r="I1837">
        <v>2016</v>
      </c>
      <c r="J1837" t="s">
        <v>312</v>
      </c>
      <c r="K1837">
        <v>44705.156000000003</v>
      </c>
    </row>
    <row r="1838" spans="1:11">
      <c r="A1838" t="s">
        <v>587</v>
      </c>
      <c r="B1838">
        <v>398</v>
      </c>
      <c r="C1838" t="s">
        <v>503</v>
      </c>
      <c r="D1838" t="s">
        <v>504</v>
      </c>
      <c r="E1838">
        <v>180632</v>
      </c>
      <c r="F1838">
        <v>0</v>
      </c>
      <c r="G1838" t="s">
        <v>310</v>
      </c>
      <c r="H1838" t="s">
        <v>311</v>
      </c>
      <c r="I1838">
        <v>2016</v>
      </c>
      <c r="J1838" t="s">
        <v>312</v>
      </c>
      <c r="K1838">
        <v>4546.451</v>
      </c>
    </row>
    <row r="1839" spans="1:11">
      <c r="A1839" t="s">
        <v>587</v>
      </c>
      <c r="B1839">
        <v>400</v>
      </c>
      <c r="C1839" t="s">
        <v>505</v>
      </c>
      <c r="D1839" t="s">
        <v>506</v>
      </c>
      <c r="E1839">
        <v>180632</v>
      </c>
      <c r="F1839">
        <v>0</v>
      </c>
      <c r="G1839" t="s">
        <v>310</v>
      </c>
      <c r="H1839" t="s">
        <v>311</v>
      </c>
      <c r="I1839">
        <v>2016</v>
      </c>
      <c r="J1839" t="s">
        <v>312</v>
      </c>
      <c r="K1839">
        <v>789.72699999999998</v>
      </c>
    </row>
    <row r="1840" spans="1:11">
      <c r="A1840" t="s">
        <v>587</v>
      </c>
      <c r="B1840">
        <v>404</v>
      </c>
      <c r="C1840" t="s">
        <v>507</v>
      </c>
      <c r="D1840" t="s">
        <v>508</v>
      </c>
      <c r="E1840">
        <v>180632</v>
      </c>
      <c r="F1840">
        <v>0</v>
      </c>
      <c r="G1840" t="s">
        <v>310</v>
      </c>
      <c r="H1840" t="s">
        <v>311</v>
      </c>
      <c r="I1840">
        <v>2016</v>
      </c>
      <c r="J1840" t="s">
        <v>312</v>
      </c>
      <c r="K1840">
        <v>118.60195</v>
      </c>
    </row>
    <row r="1841" spans="1:11">
      <c r="A1841" t="s">
        <v>587</v>
      </c>
      <c r="B1841">
        <v>410</v>
      </c>
      <c r="C1841" t="s">
        <v>389</v>
      </c>
      <c r="D1841" t="s">
        <v>390</v>
      </c>
      <c r="E1841">
        <v>180632</v>
      </c>
      <c r="F1841">
        <v>0</v>
      </c>
      <c r="G1841" t="s">
        <v>310</v>
      </c>
      <c r="H1841" t="s">
        <v>311</v>
      </c>
      <c r="I1841">
        <v>2016</v>
      </c>
      <c r="J1841" t="s">
        <v>312</v>
      </c>
      <c r="K1841">
        <v>5112.9340000000002</v>
      </c>
    </row>
    <row r="1842" spans="1:11">
      <c r="A1842" t="s">
        <v>587</v>
      </c>
      <c r="B1842">
        <v>414</v>
      </c>
      <c r="C1842" t="s">
        <v>509</v>
      </c>
      <c r="D1842" t="s">
        <v>510</v>
      </c>
      <c r="E1842">
        <v>180632</v>
      </c>
      <c r="F1842">
        <v>0</v>
      </c>
      <c r="G1842" t="s">
        <v>310</v>
      </c>
      <c r="H1842" t="s">
        <v>311</v>
      </c>
      <c r="I1842">
        <v>2016</v>
      </c>
      <c r="J1842" t="s">
        <v>312</v>
      </c>
      <c r="K1842">
        <v>495.80965477272002</v>
      </c>
    </row>
    <row r="1843" spans="1:11">
      <c r="A1843" t="s">
        <v>587</v>
      </c>
      <c r="B1843">
        <v>417</v>
      </c>
      <c r="C1843" t="s">
        <v>391</v>
      </c>
      <c r="D1843" t="s">
        <v>392</v>
      </c>
      <c r="E1843">
        <v>180632</v>
      </c>
      <c r="F1843">
        <v>0</v>
      </c>
      <c r="G1843" t="s">
        <v>310</v>
      </c>
      <c r="H1843" t="s">
        <v>311</v>
      </c>
      <c r="I1843">
        <v>2016</v>
      </c>
      <c r="J1843" t="s">
        <v>312</v>
      </c>
      <c r="K1843">
        <v>1.0820000000000001</v>
      </c>
    </row>
    <row r="1844" spans="1:11">
      <c r="A1844" t="s">
        <v>587</v>
      </c>
      <c r="B1844">
        <v>422</v>
      </c>
      <c r="C1844" t="s">
        <v>511</v>
      </c>
      <c r="D1844" t="s">
        <v>512</v>
      </c>
      <c r="E1844">
        <v>180632</v>
      </c>
      <c r="F1844">
        <v>0</v>
      </c>
      <c r="G1844" t="s">
        <v>310</v>
      </c>
      <c r="H1844" t="s">
        <v>311</v>
      </c>
      <c r="I1844">
        <v>2016</v>
      </c>
      <c r="J1844" t="s">
        <v>312</v>
      </c>
      <c r="K1844">
        <v>86.623999999999995</v>
      </c>
    </row>
    <row r="1845" spans="1:11">
      <c r="A1845" t="s">
        <v>587</v>
      </c>
      <c r="B1845">
        <v>426</v>
      </c>
      <c r="C1845" t="s">
        <v>573</v>
      </c>
      <c r="D1845" t="s">
        <v>574</v>
      </c>
      <c r="E1845">
        <v>180632</v>
      </c>
      <c r="F1845">
        <v>0</v>
      </c>
      <c r="G1845" t="s">
        <v>310</v>
      </c>
      <c r="H1845" t="s">
        <v>311</v>
      </c>
      <c r="I1845">
        <v>2016</v>
      </c>
      <c r="J1845" t="s">
        <v>312</v>
      </c>
      <c r="K1845">
        <v>1.768E-3</v>
      </c>
    </row>
    <row r="1846" spans="1:11">
      <c r="A1846" t="s">
        <v>587</v>
      </c>
      <c r="B1846">
        <v>428</v>
      </c>
      <c r="C1846" t="s">
        <v>393</v>
      </c>
      <c r="D1846" t="s">
        <v>394</v>
      </c>
      <c r="E1846">
        <v>180632</v>
      </c>
      <c r="F1846">
        <v>0</v>
      </c>
      <c r="G1846" t="s">
        <v>310</v>
      </c>
      <c r="H1846" t="s">
        <v>311</v>
      </c>
      <c r="I1846">
        <v>2016</v>
      </c>
      <c r="J1846" t="s">
        <v>312</v>
      </c>
      <c r="K1846">
        <v>3123.0803249999999</v>
      </c>
    </row>
    <row r="1847" spans="1:11">
      <c r="A1847" t="s">
        <v>587</v>
      </c>
      <c r="B1847">
        <v>440</v>
      </c>
      <c r="C1847" t="s">
        <v>395</v>
      </c>
      <c r="D1847" t="s">
        <v>396</v>
      </c>
      <c r="E1847">
        <v>180632</v>
      </c>
      <c r="F1847">
        <v>0</v>
      </c>
      <c r="G1847" t="s">
        <v>310</v>
      </c>
      <c r="H1847" t="s">
        <v>311</v>
      </c>
      <c r="I1847">
        <v>2016</v>
      </c>
      <c r="J1847" t="s">
        <v>312</v>
      </c>
      <c r="K1847">
        <v>23841.039000000001</v>
      </c>
    </row>
    <row r="1848" spans="1:11">
      <c r="A1848" t="s">
        <v>587</v>
      </c>
      <c r="B1848">
        <v>442</v>
      </c>
      <c r="C1848" t="s">
        <v>397</v>
      </c>
      <c r="D1848" t="s">
        <v>398</v>
      </c>
      <c r="E1848">
        <v>180632</v>
      </c>
      <c r="F1848">
        <v>0</v>
      </c>
      <c r="G1848" t="s">
        <v>310</v>
      </c>
      <c r="H1848" t="s">
        <v>311</v>
      </c>
      <c r="I1848">
        <v>2016</v>
      </c>
      <c r="J1848" t="s">
        <v>312</v>
      </c>
      <c r="K1848">
        <v>110.693</v>
      </c>
    </row>
    <row r="1849" spans="1:11">
      <c r="A1849" t="s">
        <v>587</v>
      </c>
      <c r="B1849">
        <v>446</v>
      </c>
      <c r="C1849" t="s">
        <v>399</v>
      </c>
      <c r="D1849" t="s">
        <v>400</v>
      </c>
      <c r="E1849">
        <v>180632</v>
      </c>
      <c r="F1849">
        <v>0</v>
      </c>
      <c r="G1849" t="s">
        <v>310</v>
      </c>
      <c r="H1849" t="s">
        <v>311</v>
      </c>
      <c r="I1849">
        <v>2016</v>
      </c>
      <c r="J1849" t="s">
        <v>312</v>
      </c>
      <c r="K1849">
        <v>19.315000000000001</v>
      </c>
    </row>
    <row r="1850" spans="1:11">
      <c r="A1850" t="s">
        <v>587</v>
      </c>
      <c r="B1850">
        <v>450</v>
      </c>
      <c r="C1850" t="s">
        <v>513</v>
      </c>
      <c r="D1850" t="s">
        <v>514</v>
      </c>
      <c r="E1850">
        <v>180632</v>
      </c>
      <c r="F1850">
        <v>0</v>
      </c>
      <c r="G1850" t="s">
        <v>310</v>
      </c>
      <c r="H1850" t="s">
        <v>311</v>
      </c>
      <c r="I1850">
        <v>2016</v>
      </c>
      <c r="J1850" t="s">
        <v>312</v>
      </c>
      <c r="K1850">
        <v>906.52713700000004</v>
      </c>
    </row>
    <row r="1851" spans="1:11">
      <c r="A1851" t="s">
        <v>587</v>
      </c>
      <c r="B1851">
        <v>458</v>
      </c>
      <c r="C1851" t="s">
        <v>401</v>
      </c>
      <c r="D1851" t="s">
        <v>402</v>
      </c>
      <c r="E1851">
        <v>180632</v>
      </c>
      <c r="F1851">
        <v>0</v>
      </c>
      <c r="G1851" t="s">
        <v>310</v>
      </c>
      <c r="H1851" t="s">
        <v>311</v>
      </c>
      <c r="I1851">
        <v>2016</v>
      </c>
      <c r="J1851" t="s">
        <v>312</v>
      </c>
      <c r="K1851">
        <v>29311.734</v>
      </c>
    </row>
    <row r="1852" spans="1:11">
      <c r="A1852" t="s">
        <v>587</v>
      </c>
      <c r="B1852">
        <v>470</v>
      </c>
      <c r="C1852" t="s">
        <v>403</v>
      </c>
      <c r="D1852" t="s">
        <v>404</v>
      </c>
      <c r="E1852">
        <v>180632</v>
      </c>
      <c r="F1852">
        <v>0</v>
      </c>
      <c r="G1852" t="s">
        <v>310</v>
      </c>
      <c r="H1852" t="s">
        <v>311</v>
      </c>
      <c r="I1852">
        <v>2016</v>
      </c>
      <c r="J1852" t="s">
        <v>312</v>
      </c>
      <c r="K1852">
        <v>1.8819999999999999</v>
      </c>
    </row>
    <row r="1853" spans="1:11">
      <c r="A1853" t="s">
        <v>587</v>
      </c>
      <c r="B1853">
        <v>480</v>
      </c>
      <c r="C1853" t="s">
        <v>467</v>
      </c>
      <c r="D1853" t="s">
        <v>468</v>
      </c>
      <c r="E1853">
        <v>180632</v>
      </c>
      <c r="F1853">
        <v>0</v>
      </c>
      <c r="G1853" t="s">
        <v>310</v>
      </c>
      <c r="H1853" t="s">
        <v>311</v>
      </c>
      <c r="I1853">
        <v>2016</v>
      </c>
      <c r="J1853" t="s">
        <v>312</v>
      </c>
      <c r="K1853">
        <v>2.2060986918599998</v>
      </c>
    </row>
    <row r="1854" spans="1:11">
      <c r="A1854" t="s">
        <v>587</v>
      </c>
      <c r="B1854">
        <v>484</v>
      </c>
      <c r="C1854" t="s">
        <v>405</v>
      </c>
      <c r="D1854" t="s">
        <v>406</v>
      </c>
      <c r="E1854">
        <v>180632</v>
      </c>
      <c r="F1854">
        <v>0</v>
      </c>
      <c r="G1854" t="s">
        <v>310</v>
      </c>
      <c r="H1854" t="s">
        <v>311</v>
      </c>
      <c r="I1854">
        <v>2016</v>
      </c>
      <c r="J1854" t="s">
        <v>312</v>
      </c>
      <c r="K1854">
        <v>98875.508000000002</v>
      </c>
    </row>
    <row r="1855" spans="1:11">
      <c r="A1855" t="s">
        <v>587</v>
      </c>
      <c r="B1855">
        <v>490</v>
      </c>
      <c r="C1855" t="s">
        <v>515</v>
      </c>
      <c r="D1855" t="s">
        <v>516</v>
      </c>
      <c r="E1855">
        <v>180632</v>
      </c>
      <c r="F1855">
        <v>0</v>
      </c>
      <c r="G1855" t="s">
        <v>310</v>
      </c>
      <c r="H1855" t="s">
        <v>311</v>
      </c>
      <c r="I1855">
        <v>2016</v>
      </c>
      <c r="J1855" t="s">
        <v>312</v>
      </c>
      <c r="K1855">
        <v>1372.9670000000001</v>
      </c>
    </row>
    <row r="1856" spans="1:11">
      <c r="A1856" t="s">
        <v>587</v>
      </c>
      <c r="B1856">
        <v>496</v>
      </c>
      <c r="C1856" t="s">
        <v>557</v>
      </c>
      <c r="D1856" t="s">
        <v>558</v>
      </c>
      <c r="E1856">
        <v>180632</v>
      </c>
      <c r="F1856">
        <v>0</v>
      </c>
      <c r="G1856" t="s">
        <v>310</v>
      </c>
      <c r="H1856" t="s">
        <v>311</v>
      </c>
      <c r="I1856">
        <v>2016</v>
      </c>
      <c r="J1856" t="s">
        <v>312</v>
      </c>
      <c r="K1856">
        <v>54.795000000000002</v>
      </c>
    </row>
    <row r="1857" spans="1:11">
      <c r="A1857" t="s">
        <v>587</v>
      </c>
      <c r="B1857">
        <v>498</v>
      </c>
      <c r="C1857" t="s">
        <v>407</v>
      </c>
      <c r="D1857" t="s">
        <v>408</v>
      </c>
      <c r="E1857">
        <v>180632</v>
      </c>
      <c r="F1857">
        <v>0</v>
      </c>
      <c r="G1857" t="s">
        <v>310</v>
      </c>
      <c r="H1857" t="s">
        <v>311</v>
      </c>
      <c r="I1857">
        <v>2016</v>
      </c>
      <c r="J1857" t="s">
        <v>312</v>
      </c>
      <c r="K1857">
        <v>327.36599999999999</v>
      </c>
    </row>
    <row r="1858" spans="1:11">
      <c r="A1858" t="s">
        <v>587</v>
      </c>
      <c r="B1858">
        <v>499</v>
      </c>
      <c r="C1858" t="s">
        <v>409</v>
      </c>
      <c r="D1858" t="s">
        <v>410</v>
      </c>
      <c r="E1858">
        <v>180632</v>
      </c>
      <c r="F1858">
        <v>0</v>
      </c>
      <c r="G1858" t="s">
        <v>310</v>
      </c>
      <c r="H1858" t="s">
        <v>311</v>
      </c>
      <c r="I1858">
        <v>2016</v>
      </c>
      <c r="J1858" t="s">
        <v>312</v>
      </c>
      <c r="K1858">
        <v>23.715485332208999</v>
      </c>
    </row>
    <row r="1859" spans="1:11">
      <c r="A1859" t="s">
        <v>587</v>
      </c>
      <c r="B1859">
        <v>504</v>
      </c>
      <c r="C1859" t="s">
        <v>517</v>
      </c>
      <c r="D1859" t="s">
        <v>518</v>
      </c>
      <c r="E1859">
        <v>180632</v>
      </c>
      <c r="F1859">
        <v>0</v>
      </c>
      <c r="G1859" t="s">
        <v>310</v>
      </c>
      <c r="H1859" t="s">
        <v>311</v>
      </c>
      <c r="I1859">
        <v>2016</v>
      </c>
      <c r="J1859" t="s">
        <v>312</v>
      </c>
      <c r="K1859">
        <v>255.387</v>
      </c>
    </row>
    <row r="1860" spans="1:11">
      <c r="A1860" t="s">
        <v>587</v>
      </c>
      <c r="B1860">
        <v>512</v>
      </c>
      <c r="C1860" t="s">
        <v>519</v>
      </c>
      <c r="D1860" t="s">
        <v>520</v>
      </c>
      <c r="E1860">
        <v>180632</v>
      </c>
      <c r="F1860">
        <v>0</v>
      </c>
      <c r="G1860" t="s">
        <v>310</v>
      </c>
      <c r="H1860" t="s">
        <v>311</v>
      </c>
      <c r="I1860">
        <v>2016</v>
      </c>
      <c r="J1860" t="s">
        <v>312</v>
      </c>
      <c r="K1860">
        <v>0.26007799999999998</v>
      </c>
    </row>
    <row r="1861" spans="1:11">
      <c r="A1861" t="s">
        <v>587</v>
      </c>
      <c r="B1861">
        <v>516</v>
      </c>
      <c r="C1861" t="s">
        <v>411</v>
      </c>
      <c r="D1861" t="s">
        <v>412</v>
      </c>
      <c r="E1861">
        <v>180632</v>
      </c>
      <c r="F1861">
        <v>0</v>
      </c>
      <c r="G1861" t="s">
        <v>310</v>
      </c>
      <c r="H1861" t="s">
        <v>311</v>
      </c>
      <c r="I1861">
        <v>2016</v>
      </c>
      <c r="J1861" t="s">
        <v>312</v>
      </c>
      <c r="K1861">
        <v>11.289</v>
      </c>
    </row>
    <row r="1862" spans="1:11">
      <c r="A1862" t="s">
        <v>587</v>
      </c>
      <c r="B1862">
        <v>528</v>
      </c>
      <c r="C1862" t="s">
        <v>413</v>
      </c>
      <c r="D1862" t="s">
        <v>414</v>
      </c>
      <c r="E1862">
        <v>180632</v>
      </c>
      <c r="F1862">
        <v>0</v>
      </c>
      <c r="G1862" t="s">
        <v>310</v>
      </c>
      <c r="H1862" t="s">
        <v>311</v>
      </c>
      <c r="I1862">
        <v>2016</v>
      </c>
      <c r="J1862" t="s">
        <v>312</v>
      </c>
      <c r="K1862">
        <v>64575.2873463203</v>
      </c>
    </row>
    <row r="1863" spans="1:11">
      <c r="A1863" t="s">
        <v>587</v>
      </c>
      <c r="B1863">
        <v>554</v>
      </c>
      <c r="C1863" t="s">
        <v>415</v>
      </c>
      <c r="D1863" t="s">
        <v>416</v>
      </c>
      <c r="E1863">
        <v>180632</v>
      </c>
      <c r="F1863">
        <v>0</v>
      </c>
      <c r="G1863" t="s">
        <v>310</v>
      </c>
      <c r="H1863" t="s">
        <v>311</v>
      </c>
      <c r="I1863">
        <v>2016</v>
      </c>
      <c r="J1863" t="s">
        <v>312</v>
      </c>
      <c r="K1863">
        <v>20914.976693067299</v>
      </c>
    </row>
    <row r="1864" spans="1:11">
      <c r="A1864" t="s">
        <v>587</v>
      </c>
      <c r="B1864">
        <v>562</v>
      </c>
      <c r="C1864" t="s">
        <v>605</v>
      </c>
      <c r="D1864" t="s">
        <v>606</v>
      </c>
      <c r="E1864">
        <v>180632</v>
      </c>
      <c r="F1864">
        <v>0</v>
      </c>
      <c r="G1864" t="s">
        <v>310</v>
      </c>
      <c r="H1864" t="s">
        <v>311</v>
      </c>
      <c r="I1864">
        <v>2016</v>
      </c>
      <c r="J1864" t="s">
        <v>312</v>
      </c>
      <c r="K1864">
        <v>2.3597049999999999</v>
      </c>
    </row>
    <row r="1865" spans="1:11">
      <c r="A1865" t="s">
        <v>587</v>
      </c>
      <c r="B1865">
        <v>579</v>
      </c>
      <c r="C1865" t="s">
        <v>417</v>
      </c>
      <c r="D1865" t="s">
        <v>418</v>
      </c>
      <c r="E1865">
        <v>180632</v>
      </c>
      <c r="F1865">
        <v>0</v>
      </c>
      <c r="G1865" t="s">
        <v>310</v>
      </c>
      <c r="H1865" t="s">
        <v>311</v>
      </c>
      <c r="I1865">
        <v>2016</v>
      </c>
      <c r="J1865" t="s">
        <v>312</v>
      </c>
      <c r="K1865">
        <v>5020.808</v>
      </c>
    </row>
    <row r="1866" spans="1:11">
      <c r="A1866" t="s">
        <v>587</v>
      </c>
      <c r="B1866">
        <v>591</v>
      </c>
      <c r="C1866" t="s">
        <v>421</v>
      </c>
      <c r="D1866" t="s">
        <v>422</v>
      </c>
      <c r="E1866">
        <v>180632</v>
      </c>
      <c r="F1866">
        <v>0</v>
      </c>
      <c r="G1866" t="s">
        <v>310</v>
      </c>
      <c r="H1866" t="s">
        <v>311</v>
      </c>
      <c r="I1866">
        <v>2016</v>
      </c>
      <c r="J1866" t="s">
        <v>312</v>
      </c>
      <c r="K1866">
        <v>3162.8090000000002</v>
      </c>
    </row>
    <row r="1867" spans="1:11">
      <c r="A1867" t="s">
        <v>587</v>
      </c>
      <c r="B1867">
        <v>600</v>
      </c>
      <c r="C1867" t="s">
        <v>423</v>
      </c>
      <c r="D1867" t="s">
        <v>424</v>
      </c>
      <c r="E1867">
        <v>180632</v>
      </c>
      <c r="F1867">
        <v>0</v>
      </c>
      <c r="G1867" t="s">
        <v>310</v>
      </c>
      <c r="H1867" t="s">
        <v>311</v>
      </c>
      <c r="I1867">
        <v>2016</v>
      </c>
      <c r="J1867" t="s">
        <v>312</v>
      </c>
      <c r="K1867">
        <v>2.395</v>
      </c>
    </row>
    <row r="1868" spans="1:11">
      <c r="A1868" t="s">
        <v>587</v>
      </c>
      <c r="B1868">
        <v>604</v>
      </c>
      <c r="C1868" t="s">
        <v>523</v>
      </c>
      <c r="D1868" t="s">
        <v>524</v>
      </c>
      <c r="E1868">
        <v>180632</v>
      </c>
      <c r="F1868">
        <v>0</v>
      </c>
      <c r="G1868" t="s">
        <v>310</v>
      </c>
      <c r="H1868" t="s">
        <v>311</v>
      </c>
      <c r="I1868">
        <v>2016</v>
      </c>
      <c r="J1868" t="s">
        <v>312</v>
      </c>
      <c r="K1868">
        <v>1943.11223</v>
      </c>
    </row>
    <row r="1869" spans="1:11">
      <c r="A1869" t="s">
        <v>587</v>
      </c>
      <c r="B1869">
        <v>616</v>
      </c>
      <c r="C1869" t="s">
        <v>427</v>
      </c>
      <c r="D1869" t="s">
        <v>428</v>
      </c>
      <c r="E1869">
        <v>180632</v>
      </c>
      <c r="F1869">
        <v>0</v>
      </c>
      <c r="G1869" t="s">
        <v>310</v>
      </c>
      <c r="H1869" t="s">
        <v>311</v>
      </c>
      <c r="I1869">
        <v>2016</v>
      </c>
      <c r="J1869" t="s">
        <v>312</v>
      </c>
      <c r="K1869">
        <v>200828.88399999999</v>
      </c>
    </row>
    <row r="1870" spans="1:11">
      <c r="A1870" t="s">
        <v>587</v>
      </c>
      <c r="B1870">
        <v>620</v>
      </c>
      <c r="C1870" t="s">
        <v>429</v>
      </c>
      <c r="D1870" t="s">
        <v>430</v>
      </c>
      <c r="E1870">
        <v>180632</v>
      </c>
      <c r="F1870">
        <v>0</v>
      </c>
      <c r="G1870" t="s">
        <v>310</v>
      </c>
      <c r="H1870" t="s">
        <v>311</v>
      </c>
      <c r="I1870">
        <v>2016</v>
      </c>
      <c r="J1870" t="s">
        <v>312</v>
      </c>
      <c r="K1870">
        <v>4520.4162189547496</v>
      </c>
    </row>
    <row r="1871" spans="1:11">
      <c r="A1871" t="s">
        <v>587</v>
      </c>
      <c r="B1871">
        <v>642</v>
      </c>
      <c r="C1871" t="s">
        <v>431</v>
      </c>
      <c r="D1871" t="s">
        <v>432</v>
      </c>
      <c r="E1871">
        <v>180632</v>
      </c>
      <c r="F1871">
        <v>0</v>
      </c>
      <c r="G1871" t="s">
        <v>310</v>
      </c>
      <c r="H1871" t="s">
        <v>311</v>
      </c>
      <c r="I1871">
        <v>2016</v>
      </c>
      <c r="J1871" t="s">
        <v>312</v>
      </c>
      <c r="K1871">
        <v>12571.934999999999</v>
      </c>
    </row>
    <row r="1872" spans="1:11">
      <c r="A1872" t="s">
        <v>587</v>
      </c>
      <c r="B1872">
        <v>643</v>
      </c>
      <c r="C1872" t="s">
        <v>575</v>
      </c>
      <c r="D1872" t="s">
        <v>576</v>
      </c>
      <c r="E1872">
        <v>180632</v>
      </c>
      <c r="F1872">
        <v>0</v>
      </c>
      <c r="G1872" t="s">
        <v>310</v>
      </c>
      <c r="H1872" t="s">
        <v>311</v>
      </c>
      <c r="I1872">
        <v>2016</v>
      </c>
      <c r="J1872" t="s">
        <v>312</v>
      </c>
      <c r="K1872">
        <v>42792.11851</v>
      </c>
    </row>
    <row r="1873" spans="1:11">
      <c r="A1873" t="s">
        <v>587</v>
      </c>
      <c r="B1873">
        <v>662</v>
      </c>
      <c r="C1873" t="s">
        <v>595</v>
      </c>
      <c r="D1873" t="s">
        <v>596</v>
      </c>
      <c r="E1873">
        <v>180632</v>
      </c>
      <c r="F1873">
        <v>0</v>
      </c>
      <c r="G1873" t="s">
        <v>310</v>
      </c>
      <c r="H1873" t="s">
        <v>311</v>
      </c>
      <c r="I1873">
        <v>2016</v>
      </c>
      <c r="J1873" t="s">
        <v>312</v>
      </c>
      <c r="K1873">
        <v>1.881</v>
      </c>
    </row>
    <row r="1874" spans="1:11">
      <c r="A1874" t="s">
        <v>587</v>
      </c>
      <c r="B1874">
        <v>682</v>
      </c>
      <c r="C1874" t="s">
        <v>527</v>
      </c>
      <c r="D1874" t="s">
        <v>528</v>
      </c>
      <c r="E1874">
        <v>180632</v>
      </c>
      <c r="F1874">
        <v>0</v>
      </c>
      <c r="G1874" t="s">
        <v>310</v>
      </c>
      <c r="H1874" t="s">
        <v>311</v>
      </c>
      <c r="I1874">
        <v>2016</v>
      </c>
      <c r="J1874" t="s">
        <v>312</v>
      </c>
      <c r="K1874">
        <v>715.01929513000005</v>
      </c>
    </row>
    <row r="1875" spans="1:11">
      <c r="A1875" t="s">
        <v>587</v>
      </c>
      <c r="B1875">
        <v>686</v>
      </c>
      <c r="C1875" t="s">
        <v>529</v>
      </c>
      <c r="D1875" t="s">
        <v>530</v>
      </c>
      <c r="E1875">
        <v>180632</v>
      </c>
      <c r="F1875">
        <v>0</v>
      </c>
      <c r="G1875" t="s">
        <v>310</v>
      </c>
      <c r="H1875" t="s">
        <v>311</v>
      </c>
      <c r="I1875">
        <v>2016</v>
      </c>
      <c r="J1875" t="s">
        <v>312</v>
      </c>
      <c r="K1875">
        <v>1.978</v>
      </c>
    </row>
    <row r="1876" spans="1:11">
      <c r="A1876" t="s">
        <v>587</v>
      </c>
      <c r="B1876">
        <v>688</v>
      </c>
      <c r="C1876" t="s">
        <v>531</v>
      </c>
      <c r="D1876" t="s">
        <v>532</v>
      </c>
      <c r="E1876">
        <v>180632</v>
      </c>
      <c r="F1876">
        <v>0</v>
      </c>
      <c r="G1876" t="s">
        <v>310</v>
      </c>
      <c r="H1876" t="s">
        <v>311</v>
      </c>
      <c r="I1876">
        <v>2016</v>
      </c>
      <c r="J1876" t="s">
        <v>312</v>
      </c>
      <c r="K1876">
        <v>15551.932000000001</v>
      </c>
    </row>
    <row r="1877" spans="1:11">
      <c r="A1877" t="s">
        <v>587</v>
      </c>
      <c r="B1877">
        <v>699</v>
      </c>
      <c r="C1877" t="s">
        <v>433</v>
      </c>
      <c r="D1877" t="s">
        <v>434</v>
      </c>
      <c r="E1877">
        <v>180632</v>
      </c>
      <c r="F1877">
        <v>0</v>
      </c>
      <c r="G1877" t="s">
        <v>310</v>
      </c>
      <c r="H1877" t="s">
        <v>311</v>
      </c>
      <c r="I1877">
        <v>2016</v>
      </c>
      <c r="J1877" t="s">
        <v>312</v>
      </c>
      <c r="K1877">
        <v>981.476</v>
      </c>
    </row>
    <row r="1878" spans="1:11">
      <c r="A1878" t="s">
        <v>587</v>
      </c>
      <c r="B1878">
        <v>702</v>
      </c>
      <c r="C1878" t="s">
        <v>533</v>
      </c>
      <c r="D1878" t="s">
        <v>534</v>
      </c>
      <c r="E1878">
        <v>180632</v>
      </c>
      <c r="F1878">
        <v>0</v>
      </c>
      <c r="G1878" t="s">
        <v>310</v>
      </c>
      <c r="H1878" t="s">
        <v>311</v>
      </c>
      <c r="I1878">
        <v>2016</v>
      </c>
      <c r="J1878" t="s">
        <v>312</v>
      </c>
      <c r="K1878">
        <v>16075.2970817228</v>
      </c>
    </row>
    <row r="1879" spans="1:11">
      <c r="A1879" t="s">
        <v>587</v>
      </c>
      <c r="B1879">
        <v>703</v>
      </c>
      <c r="C1879" t="s">
        <v>435</v>
      </c>
      <c r="D1879" t="s">
        <v>436</v>
      </c>
      <c r="E1879">
        <v>180632</v>
      </c>
      <c r="F1879">
        <v>0</v>
      </c>
      <c r="G1879" t="s">
        <v>310</v>
      </c>
      <c r="H1879" t="s">
        <v>311</v>
      </c>
      <c r="I1879">
        <v>2016</v>
      </c>
      <c r="J1879" t="s">
        <v>312</v>
      </c>
      <c r="K1879">
        <v>30509.753348999999</v>
      </c>
    </row>
    <row r="1880" spans="1:11">
      <c r="A1880" t="s">
        <v>587</v>
      </c>
      <c r="B1880">
        <v>704</v>
      </c>
      <c r="C1880" t="s">
        <v>535</v>
      </c>
      <c r="D1880" t="s">
        <v>536</v>
      </c>
      <c r="E1880">
        <v>180632</v>
      </c>
      <c r="F1880">
        <v>0</v>
      </c>
      <c r="G1880" t="s">
        <v>310</v>
      </c>
      <c r="H1880" t="s">
        <v>311</v>
      </c>
      <c r="I1880">
        <v>2016</v>
      </c>
      <c r="J1880" t="s">
        <v>312</v>
      </c>
      <c r="K1880">
        <v>5518.7607500000004</v>
      </c>
    </row>
    <row r="1881" spans="1:11">
      <c r="A1881" t="s">
        <v>587</v>
      </c>
      <c r="B1881">
        <v>705</v>
      </c>
      <c r="C1881" t="s">
        <v>437</v>
      </c>
      <c r="D1881" t="s">
        <v>438</v>
      </c>
      <c r="E1881">
        <v>180632</v>
      </c>
      <c r="F1881">
        <v>0</v>
      </c>
      <c r="G1881" t="s">
        <v>310</v>
      </c>
      <c r="H1881" t="s">
        <v>311</v>
      </c>
      <c r="I1881">
        <v>2016</v>
      </c>
      <c r="J1881" t="s">
        <v>312</v>
      </c>
      <c r="K1881">
        <v>1522.8633400000001</v>
      </c>
    </row>
    <row r="1882" spans="1:11">
      <c r="A1882" t="s">
        <v>587</v>
      </c>
      <c r="B1882">
        <v>710</v>
      </c>
      <c r="C1882" t="s">
        <v>439</v>
      </c>
      <c r="D1882" t="s">
        <v>440</v>
      </c>
      <c r="E1882">
        <v>180632</v>
      </c>
      <c r="F1882">
        <v>0</v>
      </c>
      <c r="G1882" t="s">
        <v>310</v>
      </c>
      <c r="H1882" t="s">
        <v>311</v>
      </c>
      <c r="I1882">
        <v>2016</v>
      </c>
      <c r="J1882" t="s">
        <v>312</v>
      </c>
      <c r="K1882">
        <v>4760.6254018907503</v>
      </c>
    </row>
    <row r="1883" spans="1:11">
      <c r="A1883" t="s">
        <v>587</v>
      </c>
      <c r="B1883">
        <v>716</v>
      </c>
      <c r="C1883" t="s">
        <v>471</v>
      </c>
      <c r="D1883" t="s">
        <v>472</v>
      </c>
      <c r="E1883">
        <v>180632</v>
      </c>
      <c r="F1883">
        <v>0</v>
      </c>
      <c r="G1883" t="s">
        <v>310</v>
      </c>
      <c r="H1883" t="s">
        <v>311</v>
      </c>
      <c r="I1883">
        <v>2016</v>
      </c>
      <c r="J1883" t="s">
        <v>312</v>
      </c>
      <c r="K1883">
        <v>130.6379</v>
      </c>
    </row>
    <row r="1884" spans="1:11">
      <c r="A1884" t="s">
        <v>587</v>
      </c>
      <c r="B1884">
        <v>724</v>
      </c>
      <c r="C1884" t="s">
        <v>441</v>
      </c>
      <c r="D1884" t="s">
        <v>442</v>
      </c>
      <c r="E1884">
        <v>180632</v>
      </c>
      <c r="F1884">
        <v>0</v>
      </c>
      <c r="G1884" t="s">
        <v>310</v>
      </c>
      <c r="H1884" t="s">
        <v>311</v>
      </c>
      <c r="I1884">
        <v>2016</v>
      </c>
      <c r="J1884" t="s">
        <v>312</v>
      </c>
      <c r="K1884">
        <v>130289.815213635</v>
      </c>
    </row>
    <row r="1885" spans="1:11">
      <c r="A1885" t="s">
        <v>587</v>
      </c>
      <c r="B1885">
        <v>729</v>
      </c>
      <c r="C1885" t="s">
        <v>607</v>
      </c>
      <c r="D1885" t="s">
        <v>608</v>
      </c>
      <c r="E1885">
        <v>180632</v>
      </c>
      <c r="F1885">
        <v>0</v>
      </c>
      <c r="G1885" t="s">
        <v>310</v>
      </c>
      <c r="H1885" t="s">
        <v>311</v>
      </c>
      <c r="I1885">
        <v>2016</v>
      </c>
      <c r="J1885" t="s">
        <v>312</v>
      </c>
      <c r="K1885">
        <v>26.266999999999999</v>
      </c>
    </row>
    <row r="1886" spans="1:11">
      <c r="A1886" t="s">
        <v>587</v>
      </c>
      <c r="B1886">
        <v>748</v>
      </c>
      <c r="C1886" t="s">
        <v>537</v>
      </c>
      <c r="D1886" t="s">
        <v>538</v>
      </c>
      <c r="E1886">
        <v>180632</v>
      </c>
      <c r="F1886">
        <v>0</v>
      </c>
      <c r="G1886" t="s">
        <v>310</v>
      </c>
      <c r="H1886" t="s">
        <v>311</v>
      </c>
      <c r="I1886">
        <v>2016</v>
      </c>
      <c r="J1886" t="s">
        <v>312</v>
      </c>
      <c r="K1886">
        <v>0.45328420739000003</v>
      </c>
    </row>
    <row r="1887" spans="1:11">
      <c r="A1887" t="s">
        <v>587</v>
      </c>
      <c r="B1887">
        <v>752</v>
      </c>
      <c r="C1887" t="s">
        <v>443</v>
      </c>
      <c r="D1887" t="s">
        <v>444</v>
      </c>
      <c r="E1887">
        <v>180632</v>
      </c>
      <c r="F1887">
        <v>0</v>
      </c>
      <c r="G1887" t="s">
        <v>310</v>
      </c>
      <c r="H1887" t="s">
        <v>311</v>
      </c>
      <c r="I1887">
        <v>2016</v>
      </c>
      <c r="J1887" t="s">
        <v>312</v>
      </c>
      <c r="K1887">
        <v>47271.836366759999</v>
      </c>
    </row>
    <row r="1888" spans="1:11">
      <c r="A1888" t="s">
        <v>587</v>
      </c>
      <c r="B1888">
        <v>757</v>
      </c>
      <c r="C1888" t="s">
        <v>445</v>
      </c>
      <c r="D1888" t="s">
        <v>446</v>
      </c>
      <c r="E1888">
        <v>180632</v>
      </c>
      <c r="F1888">
        <v>0</v>
      </c>
      <c r="G1888" t="s">
        <v>310</v>
      </c>
      <c r="H1888" t="s">
        <v>311</v>
      </c>
      <c r="I1888">
        <v>2016</v>
      </c>
      <c r="J1888" t="s">
        <v>312</v>
      </c>
      <c r="K1888">
        <v>427197.51674841199</v>
      </c>
    </row>
    <row r="1889" spans="1:11">
      <c r="A1889" t="s">
        <v>587</v>
      </c>
      <c r="B1889">
        <v>764</v>
      </c>
      <c r="C1889" t="s">
        <v>447</v>
      </c>
      <c r="D1889" t="s">
        <v>448</v>
      </c>
      <c r="E1889">
        <v>180632</v>
      </c>
      <c r="F1889">
        <v>0</v>
      </c>
      <c r="G1889" t="s">
        <v>310</v>
      </c>
      <c r="H1889" t="s">
        <v>311</v>
      </c>
      <c r="I1889">
        <v>2016</v>
      </c>
      <c r="J1889" t="s">
        <v>312</v>
      </c>
      <c r="K1889">
        <v>1023.6326299999999</v>
      </c>
    </row>
    <row r="1890" spans="1:11">
      <c r="A1890" t="s">
        <v>587</v>
      </c>
      <c r="B1890">
        <v>768</v>
      </c>
      <c r="C1890" t="s">
        <v>449</v>
      </c>
      <c r="D1890" t="s">
        <v>450</v>
      </c>
      <c r="E1890">
        <v>180632</v>
      </c>
      <c r="F1890">
        <v>0</v>
      </c>
      <c r="G1890" t="s">
        <v>310</v>
      </c>
      <c r="H1890" t="s">
        <v>311</v>
      </c>
      <c r="I1890">
        <v>2016</v>
      </c>
      <c r="J1890" t="s">
        <v>312</v>
      </c>
      <c r="K1890">
        <v>162.84051797815499</v>
      </c>
    </row>
    <row r="1891" spans="1:11">
      <c r="A1891" t="s">
        <v>587</v>
      </c>
      <c r="B1891">
        <v>780</v>
      </c>
      <c r="C1891" t="s">
        <v>599</v>
      </c>
      <c r="D1891" t="s">
        <v>600</v>
      </c>
      <c r="E1891">
        <v>180632</v>
      </c>
      <c r="F1891">
        <v>0</v>
      </c>
      <c r="G1891" t="s">
        <v>310</v>
      </c>
      <c r="H1891" t="s">
        <v>311</v>
      </c>
      <c r="I1891">
        <v>2016</v>
      </c>
      <c r="J1891" t="s">
        <v>312</v>
      </c>
      <c r="K1891">
        <v>40.871676774400001</v>
      </c>
    </row>
    <row r="1892" spans="1:11">
      <c r="A1892" t="s">
        <v>587</v>
      </c>
      <c r="B1892">
        <v>784</v>
      </c>
      <c r="C1892" t="s">
        <v>539</v>
      </c>
      <c r="D1892" t="s">
        <v>540</v>
      </c>
      <c r="E1892">
        <v>180632</v>
      </c>
      <c r="F1892">
        <v>0</v>
      </c>
      <c r="G1892" t="s">
        <v>310</v>
      </c>
      <c r="H1892" t="s">
        <v>311</v>
      </c>
      <c r="I1892">
        <v>2016</v>
      </c>
      <c r="J1892" t="s">
        <v>312</v>
      </c>
      <c r="K1892">
        <v>41377.135886205899</v>
      </c>
    </row>
    <row r="1893" spans="1:11">
      <c r="A1893" t="s">
        <v>587</v>
      </c>
      <c r="B1893">
        <v>788</v>
      </c>
      <c r="C1893" t="s">
        <v>541</v>
      </c>
      <c r="D1893" t="s">
        <v>542</v>
      </c>
      <c r="E1893">
        <v>180632</v>
      </c>
      <c r="F1893">
        <v>0</v>
      </c>
      <c r="G1893" t="s">
        <v>310</v>
      </c>
      <c r="H1893" t="s">
        <v>311</v>
      </c>
      <c r="I1893">
        <v>2016</v>
      </c>
      <c r="J1893" t="s">
        <v>312</v>
      </c>
      <c r="K1893">
        <v>7374.6319999999996</v>
      </c>
    </row>
    <row r="1894" spans="1:11">
      <c r="A1894" t="s">
        <v>587</v>
      </c>
      <c r="B1894">
        <v>792</v>
      </c>
      <c r="C1894" t="s">
        <v>451</v>
      </c>
      <c r="D1894" t="s">
        <v>452</v>
      </c>
      <c r="E1894">
        <v>180632</v>
      </c>
      <c r="F1894">
        <v>0</v>
      </c>
      <c r="G1894" t="s">
        <v>310</v>
      </c>
      <c r="H1894" t="s">
        <v>311</v>
      </c>
      <c r="I1894">
        <v>2016</v>
      </c>
      <c r="J1894" t="s">
        <v>312</v>
      </c>
      <c r="K1894">
        <v>30223.564999999999</v>
      </c>
    </row>
    <row r="1895" spans="1:11">
      <c r="A1895" t="s">
        <v>587</v>
      </c>
      <c r="B1895">
        <v>800</v>
      </c>
      <c r="C1895" t="s">
        <v>543</v>
      </c>
      <c r="D1895" t="s">
        <v>544</v>
      </c>
      <c r="E1895">
        <v>180632</v>
      </c>
      <c r="F1895">
        <v>0</v>
      </c>
      <c r="G1895" t="s">
        <v>310</v>
      </c>
      <c r="H1895" t="s">
        <v>311</v>
      </c>
      <c r="I1895">
        <v>2016</v>
      </c>
      <c r="J1895" t="s">
        <v>312</v>
      </c>
      <c r="K1895">
        <v>115.017</v>
      </c>
    </row>
    <row r="1896" spans="1:11">
      <c r="A1896" t="s">
        <v>587</v>
      </c>
      <c r="B1896">
        <v>804</v>
      </c>
      <c r="C1896" t="s">
        <v>453</v>
      </c>
      <c r="D1896" t="s">
        <v>454</v>
      </c>
      <c r="E1896">
        <v>180632</v>
      </c>
      <c r="F1896">
        <v>0</v>
      </c>
      <c r="G1896" t="s">
        <v>310</v>
      </c>
      <c r="H1896" t="s">
        <v>311</v>
      </c>
      <c r="I1896">
        <v>2016</v>
      </c>
      <c r="J1896" t="s">
        <v>312</v>
      </c>
      <c r="K1896">
        <v>27303.8063</v>
      </c>
    </row>
    <row r="1897" spans="1:11">
      <c r="A1897" t="s">
        <v>587</v>
      </c>
      <c r="B1897">
        <v>807</v>
      </c>
      <c r="C1897" t="s">
        <v>455</v>
      </c>
      <c r="D1897" t="s">
        <v>456</v>
      </c>
      <c r="E1897">
        <v>180632</v>
      </c>
      <c r="F1897">
        <v>0</v>
      </c>
      <c r="G1897" t="s">
        <v>310</v>
      </c>
      <c r="H1897" t="s">
        <v>311</v>
      </c>
      <c r="I1897">
        <v>2016</v>
      </c>
      <c r="J1897" t="s">
        <v>312</v>
      </c>
      <c r="K1897">
        <v>322.21854000000002</v>
      </c>
    </row>
    <row r="1898" spans="1:11">
      <c r="A1898" t="s">
        <v>587</v>
      </c>
      <c r="B1898">
        <v>818</v>
      </c>
      <c r="C1898" t="s">
        <v>457</v>
      </c>
      <c r="D1898" t="s">
        <v>458</v>
      </c>
      <c r="E1898">
        <v>180632</v>
      </c>
      <c r="F1898">
        <v>0</v>
      </c>
      <c r="G1898" t="s">
        <v>310</v>
      </c>
      <c r="H1898" t="s">
        <v>311</v>
      </c>
      <c r="I1898">
        <v>2016</v>
      </c>
      <c r="J1898" t="s">
        <v>312</v>
      </c>
      <c r="K1898">
        <v>41050.542042636</v>
      </c>
    </row>
    <row r="1899" spans="1:11">
      <c r="A1899" t="s">
        <v>587</v>
      </c>
      <c r="B1899">
        <v>826</v>
      </c>
      <c r="C1899" t="s">
        <v>459</v>
      </c>
      <c r="D1899" t="s">
        <v>460</v>
      </c>
      <c r="E1899">
        <v>180632</v>
      </c>
      <c r="F1899">
        <v>0</v>
      </c>
      <c r="G1899" t="s">
        <v>310</v>
      </c>
      <c r="H1899" t="s">
        <v>311</v>
      </c>
      <c r="I1899">
        <v>2016</v>
      </c>
      <c r="J1899" t="s">
        <v>312</v>
      </c>
      <c r="K1899">
        <v>124985.874</v>
      </c>
    </row>
    <row r="1900" spans="1:11">
      <c r="A1900" t="s">
        <v>587</v>
      </c>
      <c r="B1900">
        <v>842</v>
      </c>
      <c r="C1900" t="s">
        <v>461</v>
      </c>
      <c r="D1900" t="s">
        <v>462</v>
      </c>
      <c r="E1900">
        <v>180632</v>
      </c>
      <c r="F1900">
        <v>0</v>
      </c>
      <c r="G1900" t="s">
        <v>310</v>
      </c>
      <c r="H1900" t="s">
        <v>311</v>
      </c>
      <c r="I1900">
        <v>2016</v>
      </c>
      <c r="J1900" t="s">
        <v>312</v>
      </c>
      <c r="K1900">
        <v>173248.93</v>
      </c>
    </row>
    <row r="1901" spans="1:11">
      <c r="A1901" t="s">
        <v>587</v>
      </c>
      <c r="B1901">
        <v>858</v>
      </c>
      <c r="C1901" t="s">
        <v>545</v>
      </c>
      <c r="D1901" t="s">
        <v>546</v>
      </c>
      <c r="E1901">
        <v>180632</v>
      </c>
      <c r="F1901">
        <v>0</v>
      </c>
      <c r="G1901" t="s">
        <v>310</v>
      </c>
      <c r="H1901" t="s">
        <v>311</v>
      </c>
      <c r="I1901">
        <v>2016</v>
      </c>
      <c r="J1901" t="s">
        <v>312</v>
      </c>
      <c r="K1901">
        <v>15.907999999999999</v>
      </c>
    </row>
    <row r="1902" spans="1:11">
      <c r="A1902" t="s">
        <v>587</v>
      </c>
      <c r="B1902">
        <v>894</v>
      </c>
      <c r="C1902" t="s">
        <v>547</v>
      </c>
      <c r="D1902" t="s">
        <v>548</v>
      </c>
      <c r="E1902">
        <v>180632</v>
      </c>
      <c r="F1902">
        <v>0</v>
      </c>
      <c r="G1902" t="s">
        <v>310</v>
      </c>
      <c r="H1902" t="s">
        <v>311</v>
      </c>
      <c r="I1902">
        <v>2016</v>
      </c>
      <c r="J1902" t="s">
        <v>312</v>
      </c>
      <c r="K1902">
        <v>98.130278000000004</v>
      </c>
    </row>
    <row r="1903" spans="1:11">
      <c r="A1903" t="s">
        <v>587</v>
      </c>
      <c r="B1903">
        <v>12</v>
      </c>
      <c r="C1903" t="s">
        <v>611</v>
      </c>
      <c r="D1903" t="s">
        <v>612</v>
      </c>
      <c r="E1903">
        <v>180631</v>
      </c>
      <c r="F1903">
        <v>0</v>
      </c>
      <c r="G1903" t="s">
        <v>310</v>
      </c>
      <c r="H1903" t="s">
        <v>311</v>
      </c>
      <c r="I1903">
        <v>2016</v>
      </c>
      <c r="J1903" t="s">
        <v>312</v>
      </c>
      <c r="K1903">
        <v>333.10199999999998</v>
      </c>
    </row>
    <row r="1904" spans="1:11">
      <c r="A1904" t="s">
        <v>587</v>
      </c>
      <c r="B1904">
        <v>24</v>
      </c>
      <c r="C1904" t="s">
        <v>475</v>
      </c>
      <c r="D1904" t="s">
        <v>476</v>
      </c>
      <c r="E1904">
        <v>180631</v>
      </c>
      <c r="F1904">
        <v>0</v>
      </c>
      <c r="G1904" t="s">
        <v>310</v>
      </c>
      <c r="H1904" t="s">
        <v>311</v>
      </c>
      <c r="I1904">
        <v>2016</v>
      </c>
      <c r="J1904" t="s">
        <v>312</v>
      </c>
      <c r="K1904">
        <v>2.8906200000000002</v>
      </c>
    </row>
    <row r="1905" spans="1:11">
      <c r="A1905" t="s">
        <v>587</v>
      </c>
      <c r="B1905">
        <v>31</v>
      </c>
      <c r="C1905" t="s">
        <v>313</v>
      </c>
      <c r="D1905" t="s">
        <v>314</v>
      </c>
      <c r="E1905">
        <v>180631</v>
      </c>
      <c r="F1905">
        <v>0</v>
      </c>
      <c r="G1905" t="s">
        <v>310</v>
      </c>
      <c r="H1905" t="s">
        <v>311</v>
      </c>
      <c r="I1905">
        <v>2016</v>
      </c>
      <c r="J1905" t="s">
        <v>312</v>
      </c>
      <c r="K1905">
        <v>10.797000000000001</v>
      </c>
    </row>
    <row r="1906" spans="1:11">
      <c r="A1906" t="s">
        <v>587</v>
      </c>
      <c r="B1906">
        <v>32</v>
      </c>
      <c r="C1906" t="s">
        <v>315</v>
      </c>
      <c r="D1906" t="s">
        <v>316</v>
      </c>
      <c r="E1906">
        <v>180631</v>
      </c>
      <c r="F1906">
        <v>0</v>
      </c>
      <c r="G1906" t="s">
        <v>310</v>
      </c>
      <c r="H1906" t="s">
        <v>311</v>
      </c>
      <c r="I1906">
        <v>2016</v>
      </c>
      <c r="J1906" t="s">
        <v>312</v>
      </c>
      <c r="K1906">
        <v>656.73652000000004</v>
      </c>
    </row>
    <row r="1907" spans="1:11">
      <c r="A1907" t="s">
        <v>587</v>
      </c>
      <c r="B1907">
        <v>36</v>
      </c>
      <c r="C1907" t="s">
        <v>317</v>
      </c>
      <c r="D1907" t="s">
        <v>318</v>
      </c>
      <c r="E1907">
        <v>180631</v>
      </c>
      <c r="F1907">
        <v>0</v>
      </c>
      <c r="G1907" t="s">
        <v>310</v>
      </c>
      <c r="H1907" t="s">
        <v>311</v>
      </c>
      <c r="I1907">
        <v>2016</v>
      </c>
      <c r="J1907" t="s">
        <v>312</v>
      </c>
      <c r="K1907">
        <v>47082.483999999997</v>
      </c>
    </row>
    <row r="1908" spans="1:11">
      <c r="A1908" t="s">
        <v>587</v>
      </c>
      <c r="B1908">
        <v>40</v>
      </c>
      <c r="C1908" t="s">
        <v>319</v>
      </c>
      <c r="D1908" t="s">
        <v>320</v>
      </c>
      <c r="E1908">
        <v>180631</v>
      </c>
      <c r="F1908">
        <v>0</v>
      </c>
      <c r="G1908" t="s">
        <v>310</v>
      </c>
      <c r="H1908" t="s">
        <v>311</v>
      </c>
      <c r="I1908">
        <v>2016</v>
      </c>
      <c r="J1908" t="s">
        <v>312</v>
      </c>
      <c r="K1908">
        <v>129161.98996017101</v>
      </c>
    </row>
    <row r="1909" spans="1:11">
      <c r="A1909" t="s">
        <v>587</v>
      </c>
      <c r="B1909">
        <v>48</v>
      </c>
      <c r="C1909" t="s">
        <v>477</v>
      </c>
      <c r="D1909" t="s">
        <v>478</v>
      </c>
      <c r="E1909">
        <v>180631</v>
      </c>
      <c r="F1909">
        <v>0</v>
      </c>
      <c r="G1909" t="s">
        <v>310</v>
      </c>
      <c r="H1909" t="s">
        <v>311</v>
      </c>
      <c r="I1909">
        <v>2016</v>
      </c>
      <c r="J1909" t="s">
        <v>312</v>
      </c>
      <c r="K1909">
        <v>185.49022029080001</v>
      </c>
    </row>
    <row r="1910" spans="1:11">
      <c r="A1910" t="s">
        <v>587</v>
      </c>
      <c r="B1910">
        <v>51</v>
      </c>
      <c r="C1910" t="s">
        <v>321</v>
      </c>
      <c r="D1910" t="s">
        <v>322</v>
      </c>
      <c r="E1910">
        <v>180631</v>
      </c>
      <c r="F1910">
        <v>0</v>
      </c>
      <c r="G1910" t="s">
        <v>310</v>
      </c>
      <c r="H1910" t="s">
        <v>311</v>
      </c>
      <c r="I1910">
        <v>2016</v>
      </c>
      <c r="J1910" t="s">
        <v>312</v>
      </c>
      <c r="K1910">
        <v>168.393</v>
      </c>
    </row>
    <row r="1911" spans="1:11">
      <c r="A1911" t="s">
        <v>587</v>
      </c>
      <c r="B1911">
        <v>56</v>
      </c>
      <c r="C1911" t="s">
        <v>325</v>
      </c>
      <c r="D1911" t="s">
        <v>326</v>
      </c>
      <c r="E1911">
        <v>180631</v>
      </c>
      <c r="F1911">
        <v>0</v>
      </c>
      <c r="G1911" t="s">
        <v>310</v>
      </c>
      <c r="H1911" t="s">
        <v>311</v>
      </c>
      <c r="I1911">
        <v>2016</v>
      </c>
      <c r="J1911" t="s">
        <v>312</v>
      </c>
      <c r="K1911">
        <v>103515.86476172401</v>
      </c>
    </row>
    <row r="1912" spans="1:11">
      <c r="A1912" t="s">
        <v>587</v>
      </c>
      <c r="B1912">
        <v>68</v>
      </c>
      <c r="C1912" t="s">
        <v>327</v>
      </c>
      <c r="D1912" t="s">
        <v>328</v>
      </c>
      <c r="E1912">
        <v>180631</v>
      </c>
      <c r="F1912">
        <v>0</v>
      </c>
      <c r="G1912" t="s">
        <v>310</v>
      </c>
      <c r="H1912" t="s">
        <v>311</v>
      </c>
      <c r="I1912">
        <v>2016</v>
      </c>
      <c r="J1912" t="s">
        <v>312</v>
      </c>
      <c r="K1912">
        <v>15.570830000000001</v>
      </c>
    </row>
    <row r="1913" spans="1:11">
      <c r="A1913" t="s">
        <v>587</v>
      </c>
      <c r="B1913">
        <v>70</v>
      </c>
      <c r="C1913" t="s">
        <v>329</v>
      </c>
      <c r="D1913" t="s">
        <v>330</v>
      </c>
      <c r="E1913">
        <v>180631</v>
      </c>
      <c r="F1913">
        <v>0</v>
      </c>
      <c r="G1913" t="s">
        <v>310</v>
      </c>
      <c r="H1913" t="s">
        <v>311</v>
      </c>
      <c r="I1913">
        <v>2016</v>
      </c>
      <c r="J1913" t="s">
        <v>312</v>
      </c>
      <c r="K1913">
        <v>28.469000000000001</v>
      </c>
    </row>
    <row r="1914" spans="1:11">
      <c r="A1914" t="s">
        <v>587</v>
      </c>
      <c r="B1914">
        <v>72</v>
      </c>
      <c r="C1914" t="s">
        <v>479</v>
      </c>
      <c r="D1914" t="s">
        <v>480</v>
      </c>
      <c r="E1914">
        <v>180631</v>
      </c>
      <c r="F1914">
        <v>0</v>
      </c>
      <c r="G1914" t="s">
        <v>310</v>
      </c>
      <c r="H1914" t="s">
        <v>311</v>
      </c>
      <c r="I1914">
        <v>2016</v>
      </c>
      <c r="J1914" t="s">
        <v>312</v>
      </c>
      <c r="K1914">
        <v>0.99099999999999999</v>
      </c>
    </row>
    <row r="1915" spans="1:11">
      <c r="A1915" t="s">
        <v>587</v>
      </c>
      <c r="B1915">
        <v>76</v>
      </c>
      <c r="C1915" t="s">
        <v>331</v>
      </c>
      <c r="D1915" t="s">
        <v>332</v>
      </c>
      <c r="E1915">
        <v>180631</v>
      </c>
      <c r="F1915">
        <v>0</v>
      </c>
      <c r="G1915" t="s">
        <v>310</v>
      </c>
      <c r="H1915" t="s">
        <v>311</v>
      </c>
      <c r="I1915">
        <v>2016</v>
      </c>
      <c r="J1915" t="s">
        <v>312</v>
      </c>
      <c r="K1915">
        <v>6339.8249999999998</v>
      </c>
    </row>
    <row r="1916" spans="1:11">
      <c r="A1916" t="s">
        <v>587</v>
      </c>
      <c r="B1916">
        <v>84</v>
      </c>
      <c r="C1916" t="s">
        <v>567</v>
      </c>
      <c r="D1916" t="s">
        <v>568</v>
      </c>
      <c r="E1916">
        <v>180631</v>
      </c>
      <c r="F1916">
        <v>0</v>
      </c>
      <c r="G1916" t="s">
        <v>310</v>
      </c>
      <c r="H1916" t="s">
        <v>311</v>
      </c>
      <c r="I1916">
        <v>2016</v>
      </c>
      <c r="J1916" t="s">
        <v>312</v>
      </c>
      <c r="K1916">
        <v>5.2999999999999999E-2</v>
      </c>
    </row>
    <row r="1917" spans="1:11">
      <c r="A1917" t="s">
        <v>587</v>
      </c>
      <c r="B1917">
        <v>96</v>
      </c>
      <c r="C1917" t="s">
        <v>481</v>
      </c>
      <c r="D1917" t="s">
        <v>482</v>
      </c>
      <c r="E1917">
        <v>180631</v>
      </c>
      <c r="F1917">
        <v>0</v>
      </c>
      <c r="G1917" t="s">
        <v>310</v>
      </c>
      <c r="H1917" t="s">
        <v>311</v>
      </c>
      <c r="I1917">
        <v>2016</v>
      </c>
      <c r="J1917" t="s">
        <v>312</v>
      </c>
      <c r="K1917">
        <v>0.36</v>
      </c>
    </row>
    <row r="1918" spans="1:11">
      <c r="A1918" t="s">
        <v>587</v>
      </c>
      <c r="B1918">
        <v>97</v>
      </c>
      <c r="C1918" t="s">
        <v>333</v>
      </c>
      <c r="D1918" t="s">
        <v>334</v>
      </c>
      <c r="E1918">
        <v>180631</v>
      </c>
      <c r="F1918">
        <v>0</v>
      </c>
      <c r="G1918" t="s">
        <v>310</v>
      </c>
      <c r="H1918" t="s">
        <v>311</v>
      </c>
      <c r="I1918">
        <v>2016</v>
      </c>
      <c r="J1918" t="s">
        <v>312</v>
      </c>
      <c r="K1918">
        <v>724386.542977</v>
      </c>
    </row>
    <row r="1919" spans="1:11">
      <c r="A1919" t="s">
        <v>587</v>
      </c>
      <c r="B1919">
        <v>100</v>
      </c>
      <c r="C1919" t="s">
        <v>335</v>
      </c>
      <c r="D1919" t="s">
        <v>336</v>
      </c>
      <c r="E1919">
        <v>180631</v>
      </c>
      <c r="F1919">
        <v>0</v>
      </c>
      <c r="G1919" t="s">
        <v>310</v>
      </c>
      <c r="H1919" t="s">
        <v>311</v>
      </c>
      <c r="I1919">
        <v>2016</v>
      </c>
      <c r="J1919" t="s">
        <v>312</v>
      </c>
      <c r="K1919">
        <v>23192.072580243799</v>
      </c>
    </row>
    <row r="1920" spans="1:11">
      <c r="A1920" t="s">
        <v>587</v>
      </c>
      <c r="B1920">
        <v>112</v>
      </c>
      <c r="C1920" t="s">
        <v>569</v>
      </c>
      <c r="D1920" t="s">
        <v>570</v>
      </c>
      <c r="E1920">
        <v>180631</v>
      </c>
      <c r="F1920">
        <v>0</v>
      </c>
      <c r="G1920" t="s">
        <v>310</v>
      </c>
      <c r="H1920" t="s">
        <v>311</v>
      </c>
      <c r="I1920">
        <v>2016</v>
      </c>
      <c r="J1920" t="s">
        <v>312</v>
      </c>
      <c r="K1920">
        <v>8862</v>
      </c>
    </row>
    <row r="1921" spans="1:11">
      <c r="A1921" t="s">
        <v>587</v>
      </c>
      <c r="B1921">
        <v>120</v>
      </c>
      <c r="C1921" t="s">
        <v>571</v>
      </c>
      <c r="D1921" t="s">
        <v>572</v>
      </c>
      <c r="E1921">
        <v>180631</v>
      </c>
      <c r="F1921">
        <v>0</v>
      </c>
      <c r="G1921" t="s">
        <v>310</v>
      </c>
      <c r="H1921" t="s">
        <v>311</v>
      </c>
      <c r="I1921">
        <v>2016</v>
      </c>
      <c r="J1921" t="s">
        <v>312</v>
      </c>
      <c r="K1921">
        <v>1237.415</v>
      </c>
    </row>
    <row r="1922" spans="1:11">
      <c r="A1922" t="s">
        <v>587</v>
      </c>
      <c r="B1922">
        <v>124</v>
      </c>
      <c r="C1922" t="s">
        <v>337</v>
      </c>
      <c r="D1922" t="s">
        <v>338</v>
      </c>
      <c r="E1922">
        <v>180631</v>
      </c>
      <c r="F1922">
        <v>0</v>
      </c>
      <c r="G1922" t="s">
        <v>310</v>
      </c>
      <c r="H1922" t="s">
        <v>311</v>
      </c>
      <c r="I1922">
        <v>2016</v>
      </c>
      <c r="J1922" t="s">
        <v>312</v>
      </c>
      <c r="K1922">
        <v>196440.86082748399</v>
      </c>
    </row>
    <row r="1923" spans="1:11">
      <c r="A1923" t="s">
        <v>587</v>
      </c>
      <c r="B1923">
        <v>144</v>
      </c>
      <c r="C1923" t="s">
        <v>339</v>
      </c>
      <c r="D1923" t="s">
        <v>340</v>
      </c>
      <c r="E1923">
        <v>180631</v>
      </c>
      <c r="F1923">
        <v>0</v>
      </c>
      <c r="G1923" t="s">
        <v>310</v>
      </c>
      <c r="H1923" t="s">
        <v>311</v>
      </c>
      <c r="I1923">
        <v>2016</v>
      </c>
      <c r="J1923" t="s">
        <v>312</v>
      </c>
      <c r="K1923">
        <v>1</v>
      </c>
    </row>
    <row r="1924" spans="1:11">
      <c r="A1924" t="s">
        <v>587</v>
      </c>
      <c r="B1924">
        <v>152</v>
      </c>
      <c r="C1924" t="s">
        <v>341</v>
      </c>
      <c r="D1924" t="s">
        <v>342</v>
      </c>
      <c r="E1924">
        <v>180631</v>
      </c>
      <c r="F1924">
        <v>0</v>
      </c>
      <c r="G1924" t="s">
        <v>310</v>
      </c>
      <c r="H1924" t="s">
        <v>311</v>
      </c>
      <c r="I1924">
        <v>2016</v>
      </c>
      <c r="J1924" t="s">
        <v>312</v>
      </c>
      <c r="K1924">
        <v>1093.46822670795</v>
      </c>
    </row>
    <row r="1925" spans="1:11">
      <c r="A1925" t="s">
        <v>587</v>
      </c>
      <c r="B1925">
        <v>156</v>
      </c>
      <c r="C1925" t="s">
        <v>343</v>
      </c>
      <c r="D1925" t="s">
        <v>344</v>
      </c>
      <c r="E1925">
        <v>180631</v>
      </c>
      <c r="F1925">
        <v>0</v>
      </c>
      <c r="G1925" t="s">
        <v>310</v>
      </c>
      <c r="H1925" t="s">
        <v>311</v>
      </c>
      <c r="I1925">
        <v>2016</v>
      </c>
      <c r="J1925" t="s">
        <v>312</v>
      </c>
      <c r="K1925">
        <v>41934.197</v>
      </c>
    </row>
    <row r="1926" spans="1:11">
      <c r="A1926" t="s">
        <v>587</v>
      </c>
      <c r="B1926">
        <v>170</v>
      </c>
      <c r="C1926" t="s">
        <v>487</v>
      </c>
      <c r="D1926" t="s">
        <v>488</v>
      </c>
      <c r="E1926">
        <v>180631</v>
      </c>
      <c r="F1926">
        <v>0</v>
      </c>
      <c r="G1926" t="s">
        <v>310</v>
      </c>
      <c r="H1926" t="s">
        <v>311</v>
      </c>
      <c r="I1926">
        <v>2016</v>
      </c>
      <c r="J1926" t="s">
        <v>312</v>
      </c>
      <c r="K1926">
        <v>3190.0070000000001</v>
      </c>
    </row>
    <row r="1927" spans="1:11">
      <c r="A1927" t="s">
        <v>587</v>
      </c>
      <c r="B1927">
        <v>178</v>
      </c>
      <c r="C1927" t="s">
        <v>551</v>
      </c>
      <c r="D1927" t="s">
        <v>552</v>
      </c>
      <c r="E1927">
        <v>180631</v>
      </c>
      <c r="F1927">
        <v>0</v>
      </c>
      <c r="G1927" t="s">
        <v>310</v>
      </c>
      <c r="H1927" t="s">
        <v>311</v>
      </c>
      <c r="I1927">
        <v>2016</v>
      </c>
      <c r="J1927" t="s">
        <v>312</v>
      </c>
      <c r="K1927">
        <v>5.40335469518</v>
      </c>
    </row>
    <row r="1928" spans="1:11">
      <c r="A1928" t="s">
        <v>587</v>
      </c>
      <c r="B1928">
        <v>188</v>
      </c>
      <c r="C1928" t="s">
        <v>489</v>
      </c>
      <c r="D1928" t="s">
        <v>490</v>
      </c>
      <c r="E1928">
        <v>180631</v>
      </c>
      <c r="F1928">
        <v>0</v>
      </c>
      <c r="G1928" t="s">
        <v>310</v>
      </c>
      <c r="H1928" t="s">
        <v>311</v>
      </c>
      <c r="I1928">
        <v>2016</v>
      </c>
      <c r="J1928" t="s">
        <v>312</v>
      </c>
      <c r="K1928">
        <v>1405.4940899999999</v>
      </c>
    </row>
    <row r="1929" spans="1:11">
      <c r="A1929" t="s">
        <v>587</v>
      </c>
      <c r="B1929">
        <v>191</v>
      </c>
      <c r="C1929" t="s">
        <v>345</v>
      </c>
      <c r="D1929" t="s">
        <v>346</v>
      </c>
      <c r="E1929">
        <v>180631</v>
      </c>
      <c r="F1929">
        <v>0</v>
      </c>
      <c r="G1929" t="s">
        <v>310</v>
      </c>
      <c r="H1929" t="s">
        <v>311</v>
      </c>
      <c r="I1929">
        <v>2016</v>
      </c>
      <c r="J1929" t="s">
        <v>312</v>
      </c>
      <c r="K1929">
        <v>34600.32</v>
      </c>
    </row>
    <row r="1930" spans="1:11">
      <c r="A1930" t="s">
        <v>587</v>
      </c>
      <c r="B1930">
        <v>203</v>
      </c>
      <c r="C1930" t="s">
        <v>349</v>
      </c>
      <c r="D1930" t="s">
        <v>350</v>
      </c>
      <c r="E1930">
        <v>180631</v>
      </c>
      <c r="F1930">
        <v>0</v>
      </c>
      <c r="G1930" t="s">
        <v>310</v>
      </c>
      <c r="H1930" t="s">
        <v>311</v>
      </c>
      <c r="I1930">
        <v>2016</v>
      </c>
      <c r="J1930" t="s">
        <v>312</v>
      </c>
      <c r="K1930">
        <v>65343.803</v>
      </c>
    </row>
    <row r="1931" spans="1:11">
      <c r="A1931" t="s">
        <v>587</v>
      </c>
      <c r="B1931">
        <v>208</v>
      </c>
      <c r="C1931" t="s">
        <v>351</v>
      </c>
      <c r="D1931" t="s">
        <v>352</v>
      </c>
      <c r="E1931">
        <v>180631</v>
      </c>
      <c r="F1931">
        <v>0</v>
      </c>
      <c r="G1931" t="s">
        <v>310</v>
      </c>
      <c r="H1931" t="s">
        <v>311</v>
      </c>
      <c r="I1931">
        <v>2016</v>
      </c>
      <c r="J1931" t="s">
        <v>312</v>
      </c>
      <c r="K1931">
        <v>33011.513074753602</v>
      </c>
    </row>
    <row r="1932" spans="1:11">
      <c r="A1932" t="s">
        <v>587</v>
      </c>
      <c r="B1932">
        <v>214</v>
      </c>
      <c r="C1932" t="s">
        <v>353</v>
      </c>
      <c r="D1932" t="s">
        <v>354</v>
      </c>
      <c r="E1932">
        <v>180631</v>
      </c>
      <c r="F1932">
        <v>0</v>
      </c>
      <c r="G1932" t="s">
        <v>310</v>
      </c>
      <c r="H1932" t="s">
        <v>311</v>
      </c>
      <c r="I1932">
        <v>2016</v>
      </c>
      <c r="J1932" t="s">
        <v>312</v>
      </c>
      <c r="K1932">
        <v>230.150478307366</v>
      </c>
    </row>
    <row r="1933" spans="1:11">
      <c r="A1933" t="s">
        <v>587</v>
      </c>
      <c r="B1933">
        <v>218</v>
      </c>
      <c r="C1933" t="s">
        <v>355</v>
      </c>
      <c r="D1933" t="s">
        <v>356</v>
      </c>
      <c r="E1933">
        <v>180631</v>
      </c>
      <c r="F1933">
        <v>0</v>
      </c>
      <c r="G1933" t="s">
        <v>310</v>
      </c>
      <c r="H1933" t="s">
        <v>311</v>
      </c>
      <c r="I1933">
        <v>2016</v>
      </c>
      <c r="J1933" t="s">
        <v>312</v>
      </c>
      <c r="K1933">
        <v>1684.4280000000001</v>
      </c>
    </row>
    <row r="1934" spans="1:11">
      <c r="A1934" t="s">
        <v>587</v>
      </c>
      <c r="B1934">
        <v>222</v>
      </c>
      <c r="C1934" t="s">
        <v>357</v>
      </c>
      <c r="D1934" t="s">
        <v>358</v>
      </c>
      <c r="E1934">
        <v>180631</v>
      </c>
      <c r="F1934">
        <v>0</v>
      </c>
      <c r="G1934" t="s">
        <v>310</v>
      </c>
      <c r="H1934" t="s">
        <v>311</v>
      </c>
      <c r="I1934">
        <v>2016</v>
      </c>
      <c r="J1934" t="s">
        <v>312</v>
      </c>
      <c r="K1934">
        <v>43.591030000000003</v>
      </c>
    </row>
    <row r="1935" spans="1:11">
      <c r="A1935" t="s">
        <v>587</v>
      </c>
      <c r="B1935">
        <v>233</v>
      </c>
      <c r="C1935" t="s">
        <v>359</v>
      </c>
      <c r="D1935" t="s">
        <v>360</v>
      </c>
      <c r="E1935">
        <v>180631</v>
      </c>
      <c r="F1935">
        <v>0</v>
      </c>
      <c r="G1935" t="s">
        <v>310</v>
      </c>
      <c r="H1935" t="s">
        <v>311</v>
      </c>
      <c r="I1935">
        <v>2016</v>
      </c>
      <c r="J1935" t="s">
        <v>312</v>
      </c>
      <c r="K1935">
        <v>1279.5465292725801</v>
      </c>
    </row>
    <row r="1936" spans="1:11">
      <c r="A1936" t="s">
        <v>587</v>
      </c>
      <c r="B1936">
        <v>246</v>
      </c>
      <c r="C1936" t="s">
        <v>361</v>
      </c>
      <c r="D1936" t="s">
        <v>362</v>
      </c>
      <c r="E1936">
        <v>180631</v>
      </c>
      <c r="F1936">
        <v>0</v>
      </c>
      <c r="G1936" t="s">
        <v>310</v>
      </c>
      <c r="H1936" t="s">
        <v>311</v>
      </c>
      <c r="I1936">
        <v>2016</v>
      </c>
      <c r="J1936" t="s">
        <v>312</v>
      </c>
      <c r="K1936">
        <v>6404.2520000000004</v>
      </c>
    </row>
    <row r="1937" spans="1:11">
      <c r="A1937" t="s">
        <v>587</v>
      </c>
      <c r="B1937">
        <v>251</v>
      </c>
      <c r="C1937" t="s">
        <v>363</v>
      </c>
      <c r="D1937" t="s">
        <v>364</v>
      </c>
      <c r="E1937">
        <v>180631</v>
      </c>
      <c r="F1937">
        <v>0</v>
      </c>
      <c r="G1937" t="s">
        <v>310</v>
      </c>
      <c r="H1937" t="s">
        <v>311</v>
      </c>
      <c r="I1937">
        <v>2016</v>
      </c>
      <c r="J1937" t="s">
        <v>312</v>
      </c>
      <c r="K1937">
        <v>114936.61599999999</v>
      </c>
    </row>
    <row r="1938" spans="1:11">
      <c r="A1938" t="s">
        <v>587</v>
      </c>
      <c r="B1938">
        <v>258</v>
      </c>
      <c r="C1938" t="s">
        <v>561</v>
      </c>
      <c r="D1938" t="s">
        <v>562</v>
      </c>
      <c r="E1938">
        <v>180631</v>
      </c>
      <c r="F1938">
        <v>0</v>
      </c>
      <c r="G1938" t="s">
        <v>310</v>
      </c>
      <c r="H1938" t="s">
        <v>311</v>
      </c>
      <c r="I1938">
        <v>2016</v>
      </c>
      <c r="J1938" t="s">
        <v>312</v>
      </c>
      <c r="K1938">
        <v>37.4397416423</v>
      </c>
    </row>
    <row r="1939" spans="1:11">
      <c r="A1939" t="s">
        <v>587</v>
      </c>
      <c r="B1939">
        <v>268</v>
      </c>
      <c r="C1939" t="s">
        <v>365</v>
      </c>
      <c r="D1939" t="s">
        <v>366</v>
      </c>
      <c r="E1939">
        <v>180631</v>
      </c>
      <c r="F1939">
        <v>0</v>
      </c>
      <c r="G1939" t="s">
        <v>310</v>
      </c>
      <c r="H1939" t="s">
        <v>311</v>
      </c>
      <c r="I1939">
        <v>2016</v>
      </c>
      <c r="J1939" t="s">
        <v>312</v>
      </c>
      <c r="K1939">
        <v>92.525589999999994</v>
      </c>
    </row>
    <row r="1940" spans="1:11">
      <c r="A1940" t="s">
        <v>587</v>
      </c>
      <c r="B1940">
        <v>275</v>
      </c>
      <c r="C1940" t="s">
        <v>588</v>
      </c>
      <c r="D1940" t="s">
        <v>589</v>
      </c>
      <c r="E1940">
        <v>180631</v>
      </c>
      <c r="F1940">
        <v>0</v>
      </c>
      <c r="G1940" t="s">
        <v>310</v>
      </c>
      <c r="H1940" t="s">
        <v>311</v>
      </c>
      <c r="I1940">
        <v>2016</v>
      </c>
      <c r="J1940" t="s">
        <v>312</v>
      </c>
      <c r="K1940">
        <v>4976.567</v>
      </c>
    </row>
    <row r="1941" spans="1:11">
      <c r="A1941" t="s">
        <v>587</v>
      </c>
      <c r="B1941">
        <v>276</v>
      </c>
      <c r="C1941" t="s">
        <v>367</v>
      </c>
      <c r="D1941" t="s">
        <v>368</v>
      </c>
      <c r="E1941">
        <v>180631</v>
      </c>
      <c r="F1941">
        <v>0</v>
      </c>
      <c r="G1941" t="s">
        <v>310</v>
      </c>
      <c r="H1941" t="s">
        <v>311</v>
      </c>
      <c r="I1941">
        <v>2016</v>
      </c>
      <c r="J1941" t="s">
        <v>312</v>
      </c>
      <c r="K1941">
        <v>1092441.1798207201</v>
      </c>
    </row>
    <row r="1942" spans="1:11">
      <c r="A1942" t="s">
        <v>587</v>
      </c>
      <c r="B1942">
        <v>288</v>
      </c>
      <c r="C1942" t="s">
        <v>493</v>
      </c>
      <c r="D1942" t="s">
        <v>494</v>
      </c>
      <c r="E1942">
        <v>180631</v>
      </c>
      <c r="F1942">
        <v>0</v>
      </c>
      <c r="G1942" t="s">
        <v>310</v>
      </c>
      <c r="H1942" t="s">
        <v>311</v>
      </c>
      <c r="I1942">
        <v>2016</v>
      </c>
      <c r="J1942" t="s">
        <v>312</v>
      </c>
      <c r="K1942">
        <v>824.92100000000005</v>
      </c>
    </row>
    <row r="1943" spans="1:11">
      <c r="A1943" t="s">
        <v>587</v>
      </c>
      <c r="B1943">
        <v>300</v>
      </c>
      <c r="C1943" t="s">
        <v>369</v>
      </c>
      <c r="D1943" t="s">
        <v>370</v>
      </c>
      <c r="E1943">
        <v>180631</v>
      </c>
      <c r="F1943">
        <v>0</v>
      </c>
      <c r="G1943" t="s">
        <v>310</v>
      </c>
      <c r="H1943" t="s">
        <v>311</v>
      </c>
      <c r="I1943">
        <v>2016</v>
      </c>
      <c r="J1943" t="s">
        <v>312</v>
      </c>
      <c r="K1943">
        <v>2884.4769999999999</v>
      </c>
    </row>
    <row r="1944" spans="1:11">
      <c r="A1944" t="s">
        <v>587</v>
      </c>
      <c r="B1944">
        <v>320</v>
      </c>
      <c r="C1944" t="s">
        <v>371</v>
      </c>
      <c r="D1944" t="s">
        <v>372</v>
      </c>
      <c r="E1944">
        <v>180631</v>
      </c>
      <c r="F1944">
        <v>0</v>
      </c>
      <c r="G1944" t="s">
        <v>310</v>
      </c>
      <c r="H1944" t="s">
        <v>311</v>
      </c>
      <c r="I1944">
        <v>2016</v>
      </c>
      <c r="J1944" t="s">
        <v>312</v>
      </c>
      <c r="K1944">
        <v>146.054</v>
      </c>
    </row>
    <row r="1945" spans="1:11">
      <c r="A1945" t="s">
        <v>587</v>
      </c>
      <c r="B1945">
        <v>344</v>
      </c>
      <c r="C1945" t="s">
        <v>375</v>
      </c>
      <c r="D1945" t="s">
        <v>376</v>
      </c>
      <c r="E1945">
        <v>180631</v>
      </c>
      <c r="F1945">
        <v>0</v>
      </c>
      <c r="G1945" t="s">
        <v>310</v>
      </c>
      <c r="H1945" t="s">
        <v>311</v>
      </c>
      <c r="I1945">
        <v>2016</v>
      </c>
      <c r="J1945" t="s">
        <v>312</v>
      </c>
      <c r="K1945">
        <v>16508.558122707</v>
      </c>
    </row>
    <row r="1946" spans="1:11">
      <c r="A1946" t="s">
        <v>587</v>
      </c>
      <c r="B1946">
        <v>348</v>
      </c>
      <c r="C1946" t="s">
        <v>377</v>
      </c>
      <c r="D1946" t="s">
        <v>378</v>
      </c>
      <c r="E1946">
        <v>180631</v>
      </c>
      <c r="F1946">
        <v>0</v>
      </c>
      <c r="G1946" t="s">
        <v>310</v>
      </c>
      <c r="H1946" t="s">
        <v>311</v>
      </c>
      <c r="I1946">
        <v>2016</v>
      </c>
      <c r="J1946" t="s">
        <v>312</v>
      </c>
      <c r="K1946">
        <v>42202.733</v>
      </c>
    </row>
    <row r="1947" spans="1:11">
      <c r="A1947" t="s">
        <v>587</v>
      </c>
      <c r="B1947">
        <v>352</v>
      </c>
      <c r="C1947" t="s">
        <v>379</v>
      </c>
      <c r="D1947" t="s">
        <v>380</v>
      </c>
      <c r="E1947">
        <v>180631</v>
      </c>
      <c r="F1947">
        <v>0</v>
      </c>
      <c r="G1947" t="s">
        <v>310</v>
      </c>
      <c r="H1947" t="s">
        <v>311</v>
      </c>
      <c r="I1947">
        <v>2016</v>
      </c>
      <c r="J1947" t="s">
        <v>312</v>
      </c>
      <c r="K1947">
        <v>297.71800000000002</v>
      </c>
    </row>
    <row r="1948" spans="1:11">
      <c r="A1948" t="s">
        <v>587</v>
      </c>
      <c r="B1948">
        <v>360</v>
      </c>
      <c r="C1948" t="s">
        <v>497</v>
      </c>
      <c r="D1948" t="s">
        <v>498</v>
      </c>
      <c r="E1948">
        <v>180631</v>
      </c>
      <c r="F1948">
        <v>0</v>
      </c>
      <c r="G1948" t="s">
        <v>310</v>
      </c>
      <c r="H1948" t="s">
        <v>311</v>
      </c>
      <c r="I1948">
        <v>2016</v>
      </c>
      <c r="J1948" t="s">
        <v>312</v>
      </c>
      <c r="K1948">
        <v>2434.248</v>
      </c>
    </row>
    <row r="1949" spans="1:11">
      <c r="A1949" t="s">
        <v>587</v>
      </c>
      <c r="B1949">
        <v>364</v>
      </c>
      <c r="C1949" t="s">
        <v>563</v>
      </c>
      <c r="D1949" t="s">
        <v>564</v>
      </c>
      <c r="E1949">
        <v>180631</v>
      </c>
      <c r="F1949">
        <v>0</v>
      </c>
      <c r="G1949" t="s">
        <v>310</v>
      </c>
      <c r="H1949" t="s">
        <v>311</v>
      </c>
      <c r="I1949">
        <v>2016</v>
      </c>
      <c r="J1949" t="s">
        <v>312</v>
      </c>
      <c r="K1949">
        <v>17399.114000000001</v>
      </c>
    </row>
    <row r="1950" spans="1:11">
      <c r="A1950" t="s">
        <v>587</v>
      </c>
      <c r="B1950">
        <v>372</v>
      </c>
      <c r="C1950" t="s">
        <v>381</v>
      </c>
      <c r="D1950" t="s">
        <v>382</v>
      </c>
      <c r="E1950">
        <v>180631</v>
      </c>
      <c r="F1950">
        <v>0</v>
      </c>
      <c r="G1950" t="s">
        <v>310</v>
      </c>
      <c r="H1950" t="s">
        <v>311</v>
      </c>
      <c r="I1950">
        <v>2016</v>
      </c>
      <c r="J1950" t="s">
        <v>312</v>
      </c>
      <c r="K1950">
        <v>34173.672013593001</v>
      </c>
    </row>
    <row r="1951" spans="1:11">
      <c r="A1951" t="s">
        <v>587</v>
      </c>
      <c r="B1951">
        <v>376</v>
      </c>
      <c r="C1951" t="s">
        <v>383</v>
      </c>
      <c r="D1951" t="s">
        <v>384</v>
      </c>
      <c r="E1951">
        <v>180631</v>
      </c>
      <c r="F1951">
        <v>0</v>
      </c>
      <c r="G1951" t="s">
        <v>310</v>
      </c>
      <c r="H1951" t="s">
        <v>311</v>
      </c>
      <c r="I1951">
        <v>2016</v>
      </c>
      <c r="J1951" t="s">
        <v>312</v>
      </c>
      <c r="K1951">
        <v>804</v>
      </c>
    </row>
    <row r="1952" spans="1:11">
      <c r="A1952" t="s">
        <v>587</v>
      </c>
      <c r="B1952">
        <v>380</v>
      </c>
      <c r="C1952" t="s">
        <v>385</v>
      </c>
      <c r="D1952" t="s">
        <v>386</v>
      </c>
      <c r="E1952">
        <v>180631</v>
      </c>
      <c r="F1952">
        <v>0</v>
      </c>
      <c r="G1952" t="s">
        <v>310</v>
      </c>
      <c r="H1952" t="s">
        <v>311</v>
      </c>
      <c r="I1952">
        <v>2016</v>
      </c>
      <c r="J1952" t="s">
        <v>312</v>
      </c>
      <c r="K1952">
        <v>96055.653241930093</v>
      </c>
    </row>
    <row r="1953" spans="1:11">
      <c r="A1953" t="s">
        <v>587</v>
      </c>
      <c r="B1953">
        <v>388</v>
      </c>
      <c r="C1953" t="s">
        <v>501</v>
      </c>
      <c r="D1953" t="s">
        <v>502</v>
      </c>
      <c r="E1953">
        <v>180631</v>
      </c>
      <c r="F1953">
        <v>0</v>
      </c>
      <c r="G1953" t="s">
        <v>310</v>
      </c>
      <c r="H1953" t="s">
        <v>311</v>
      </c>
      <c r="I1953">
        <v>2016</v>
      </c>
      <c r="J1953" t="s">
        <v>312</v>
      </c>
      <c r="K1953">
        <v>2.5150000000000001</v>
      </c>
    </row>
    <row r="1954" spans="1:11">
      <c r="A1954" t="s">
        <v>587</v>
      </c>
      <c r="B1954">
        <v>392</v>
      </c>
      <c r="C1954" t="s">
        <v>387</v>
      </c>
      <c r="D1954" t="s">
        <v>388</v>
      </c>
      <c r="E1954">
        <v>180631</v>
      </c>
      <c r="F1954">
        <v>0</v>
      </c>
      <c r="G1954" t="s">
        <v>310</v>
      </c>
      <c r="H1954" t="s">
        <v>311</v>
      </c>
      <c r="I1954">
        <v>2016</v>
      </c>
      <c r="J1954" t="s">
        <v>312</v>
      </c>
      <c r="K1954">
        <v>25562.725999999999</v>
      </c>
    </row>
    <row r="1955" spans="1:11">
      <c r="A1955" t="s">
        <v>587</v>
      </c>
      <c r="B1955">
        <v>398</v>
      </c>
      <c r="C1955" t="s">
        <v>503</v>
      </c>
      <c r="D1955" t="s">
        <v>504</v>
      </c>
      <c r="E1955">
        <v>180631</v>
      </c>
      <c r="F1955">
        <v>0</v>
      </c>
      <c r="G1955" t="s">
        <v>310</v>
      </c>
      <c r="H1955" t="s">
        <v>311</v>
      </c>
      <c r="I1955">
        <v>2016</v>
      </c>
      <c r="J1955" t="s">
        <v>312</v>
      </c>
      <c r="K1955">
        <v>1504.829</v>
      </c>
    </row>
    <row r="1956" spans="1:11">
      <c r="A1956" t="s">
        <v>587</v>
      </c>
      <c r="B1956">
        <v>400</v>
      </c>
      <c r="C1956" t="s">
        <v>505</v>
      </c>
      <c r="D1956" t="s">
        <v>506</v>
      </c>
      <c r="E1956">
        <v>180631</v>
      </c>
      <c r="F1956">
        <v>0</v>
      </c>
      <c r="G1956" t="s">
        <v>310</v>
      </c>
      <c r="H1956" t="s">
        <v>311</v>
      </c>
      <c r="I1956">
        <v>2016</v>
      </c>
      <c r="J1956" t="s">
        <v>312</v>
      </c>
      <c r="K1956">
        <v>772.64800000000002</v>
      </c>
    </row>
    <row r="1957" spans="1:11">
      <c r="A1957" t="s">
        <v>587</v>
      </c>
      <c r="B1957">
        <v>404</v>
      </c>
      <c r="C1957" t="s">
        <v>507</v>
      </c>
      <c r="D1957" t="s">
        <v>508</v>
      </c>
      <c r="E1957">
        <v>180631</v>
      </c>
      <c r="F1957">
        <v>0</v>
      </c>
      <c r="G1957" t="s">
        <v>310</v>
      </c>
      <c r="H1957" t="s">
        <v>311</v>
      </c>
      <c r="I1957">
        <v>2016</v>
      </c>
      <c r="J1957" t="s">
        <v>312</v>
      </c>
      <c r="K1957">
        <v>4.64316</v>
      </c>
    </row>
    <row r="1958" spans="1:11">
      <c r="A1958" t="s">
        <v>587</v>
      </c>
      <c r="B1958">
        <v>410</v>
      </c>
      <c r="C1958" t="s">
        <v>389</v>
      </c>
      <c r="D1958" t="s">
        <v>390</v>
      </c>
      <c r="E1958">
        <v>180631</v>
      </c>
      <c r="F1958">
        <v>0</v>
      </c>
      <c r="G1958" t="s">
        <v>310</v>
      </c>
      <c r="H1958" t="s">
        <v>311</v>
      </c>
      <c r="I1958">
        <v>2016</v>
      </c>
      <c r="J1958" t="s">
        <v>312</v>
      </c>
      <c r="K1958">
        <v>6485.451</v>
      </c>
    </row>
    <row r="1959" spans="1:11">
      <c r="A1959" t="s">
        <v>587</v>
      </c>
      <c r="B1959">
        <v>414</v>
      </c>
      <c r="C1959" t="s">
        <v>509</v>
      </c>
      <c r="D1959" t="s">
        <v>510</v>
      </c>
      <c r="E1959">
        <v>180631</v>
      </c>
      <c r="F1959">
        <v>0</v>
      </c>
      <c r="G1959" t="s">
        <v>310</v>
      </c>
      <c r="H1959" t="s">
        <v>311</v>
      </c>
      <c r="I1959">
        <v>2016</v>
      </c>
      <c r="J1959" t="s">
        <v>312</v>
      </c>
      <c r="K1959">
        <v>1272.66070860936</v>
      </c>
    </row>
    <row r="1960" spans="1:11">
      <c r="A1960" t="s">
        <v>587</v>
      </c>
      <c r="B1960">
        <v>417</v>
      </c>
      <c r="C1960" t="s">
        <v>391</v>
      </c>
      <c r="D1960" t="s">
        <v>392</v>
      </c>
      <c r="E1960">
        <v>180631</v>
      </c>
      <c r="F1960">
        <v>0</v>
      </c>
      <c r="G1960" t="s">
        <v>310</v>
      </c>
      <c r="H1960" t="s">
        <v>311</v>
      </c>
      <c r="I1960">
        <v>2016</v>
      </c>
      <c r="J1960" t="s">
        <v>312</v>
      </c>
      <c r="K1960">
        <v>3.5939999999999999</v>
      </c>
    </row>
    <row r="1961" spans="1:11">
      <c r="A1961" t="s">
        <v>587</v>
      </c>
      <c r="B1961">
        <v>422</v>
      </c>
      <c r="C1961" t="s">
        <v>511</v>
      </c>
      <c r="D1961" t="s">
        <v>512</v>
      </c>
      <c r="E1961">
        <v>180631</v>
      </c>
      <c r="F1961">
        <v>0</v>
      </c>
      <c r="G1961" t="s">
        <v>310</v>
      </c>
      <c r="H1961" t="s">
        <v>311</v>
      </c>
      <c r="I1961">
        <v>2016</v>
      </c>
      <c r="J1961" t="s">
        <v>312</v>
      </c>
      <c r="K1961">
        <v>17744.689999999999</v>
      </c>
    </row>
    <row r="1962" spans="1:11">
      <c r="A1962" t="s">
        <v>587</v>
      </c>
      <c r="B1962">
        <v>426</v>
      </c>
      <c r="C1962" t="s">
        <v>573</v>
      </c>
      <c r="D1962" t="s">
        <v>574</v>
      </c>
      <c r="E1962">
        <v>180631</v>
      </c>
      <c r="F1962">
        <v>0</v>
      </c>
      <c r="G1962" t="s">
        <v>310</v>
      </c>
      <c r="H1962" t="s">
        <v>311</v>
      </c>
      <c r="I1962">
        <v>2016</v>
      </c>
      <c r="J1962" t="s">
        <v>312</v>
      </c>
      <c r="K1962">
        <v>0.61707299999999998</v>
      </c>
    </row>
    <row r="1963" spans="1:11">
      <c r="A1963" t="s">
        <v>587</v>
      </c>
      <c r="B1963">
        <v>428</v>
      </c>
      <c r="C1963" t="s">
        <v>393</v>
      </c>
      <c r="D1963" t="s">
        <v>394</v>
      </c>
      <c r="E1963">
        <v>180631</v>
      </c>
      <c r="F1963">
        <v>0</v>
      </c>
      <c r="G1963" t="s">
        <v>310</v>
      </c>
      <c r="H1963" t="s">
        <v>311</v>
      </c>
      <c r="I1963">
        <v>2016</v>
      </c>
      <c r="J1963" t="s">
        <v>312</v>
      </c>
      <c r="K1963">
        <v>2641.2686939999999</v>
      </c>
    </row>
    <row r="1964" spans="1:11">
      <c r="A1964" t="s">
        <v>587</v>
      </c>
      <c r="B1964">
        <v>440</v>
      </c>
      <c r="C1964" t="s">
        <v>395</v>
      </c>
      <c r="D1964" t="s">
        <v>396</v>
      </c>
      <c r="E1964">
        <v>180631</v>
      </c>
      <c r="F1964">
        <v>0</v>
      </c>
      <c r="G1964" t="s">
        <v>310</v>
      </c>
      <c r="H1964" t="s">
        <v>311</v>
      </c>
      <c r="I1964">
        <v>2016</v>
      </c>
      <c r="J1964" t="s">
        <v>312</v>
      </c>
      <c r="K1964">
        <v>46073.04</v>
      </c>
    </row>
    <row r="1965" spans="1:11">
      <c r="A1965" t="s">
        <v>587</v>
      </c>
      <c r="B1965">
        <v>442</v>
      </c>
      <c r="C1965" t="s">
        <v>397</v>
      </c>
      <c r="D1965" t="s">
        <v>398</v>
      </c>
      <c r="E1965">
        <v>180631</v>
      </c>
      <c r="F1965">
        <v>0</v>
      </c>
      <c r="G1965" t="s">
        <v>310</v>
      </c>
      <c r="H1965" t="s">
        <v>311</v>
      </c>
      <c r="I1965">
        <v>2016</v>
      </c>
      <c r="J1965" t="s">
        <v>312</v>
      </c>
      <c r="K1965">
        <v>1698.614</v>
      </c>
    </row>
    <row r="1966" spans="1:11">
      <c r="A1966" t="s">
        <v>587</v>
      </c>
      <c r="B1966">
        <v>446</v>
      </c>
      <c r="C1966" t="s">
        <v>399</v>
      </c>
      <c r="D1966" t="s">
        <v>400</v>
      </c>
      <c r="E1966">
        <v>180631</v>
      </c>
      <c r="F1966">
        <v>0</v>
      </c>
      <c r="G1966" t="s">
        <v>310</v>
      </c>
      <c r="H1966" t="s">
        <v>311</v>
      </c>
      <c r="I1966">
        <v>2016</v>
      </c>
      <c r="J1966" t="s">
        <v>312</v>
      </c>
      <c r="K1966">
        <v>3.911</v>
      </c>
    </row>
    <row r="1967" spans="1:11">
      <c r="A1967" t="s">
        <v>587</v>
      </c>
      <c r="B1967">
        <v>450</v>
      </c>
      <c r="C1967" t="s">
        <v>513</v>
      </c>
      <c r="D1967" t="s">
        <v>514</v>
      </c>
      <c r="E1967">
        <v>180631</v>
      </c>
      <c r="F1967">
        <v>0</v>
      </c>
      <c r="G1967" t="s">
        <v>310</v>
      </c>
      <c r="H1967" t="s">
        <v>311</v>
      </c>
      <c r="I1967">
        <v>2016</v>
      </c>
      <c r="J1967" t="s">
        <v>312</v>
      </c>
      <c r="K1967">
        <v>13.027189999999999</v>
      </c>
    </row>
    <row r="1968" spans="1:11">
      <c r="A1968" t="s">
        <v>587</v>
      </c>
      <c r="B1968">
        <v>458</v>
      </c>
      <c r="C1968" t="s">
        <v>401</v>
      </c>
      <c r="D1968" t="s">
        <v>402</v>
      </c>
      <c r="E1968">
        <v>180631</v>
      </c>
      <c r="F1968">
        <v>0</v>
      </c>
      <c r="G1968" t="s">
        <v>310</v>
      </c>
      <c r="H1968" t="s">
        <v>311</v>
      </c>
      <c r="I1968">
        <v>2016</v>
      </c>
      <c r="J1968" t="s">
        <v>312</v>
      </c>
      <c r="K1968">
        <v>38670.014000000003</v>
      </c>
    </row>
    <row r="1969" spans="1:11">
      <c r="A1969" t="s">
        <v>587</v>
      </c>
      <c r="B1969">
        <v>480</v>
      </c>
      <c r="C1969" t="s">
        <v>467</v>
      </c>
      <c r="D1969" t="s">
        <v>468</v>
      </c>
      <c r="E1969">
        <v>180631</v>
      </c>
      <c r="F1969">
        <v>0</v>
      </c>
      <c r="G1969" t="s">
        <v>310</v>
      </c>
      <c r="H1969" t="s">
        <v>311</v>
      </c>
      <c r="I1969">
        <v>2016</v>
      </c>
      <c r="J1969" t="s">
        <v>312</v>
      </c>
      <c r="K1969">
        <v>93.672963724699997</v>
      </c>
    </row>
    <row r="1970" spans="1:11">
      <c r="A1970" t="s">
        <v>587</v>
      </c>
      <c r="B1970">
        <v>484</v>
      </c>
      <c r="C1970" t="s">
        <v>405</v>
      </c>
      <c r="D1970" t="s">
        <v>406</v>
      </c>
      <c r="E1970">
        <v>180631</v>
      </c>
      <c r="F1970">
        <v>0</v>
      </c>
      <c r="G1970" t="s">
        <v>310</v>
      </c>
      <c r="H1970" t="s">
        <v>311</v>
      </c>
      <c r="I1970">
        <v>2016</v>
      </c>
      <c r="J1970" t="s">
        <v>312</v>
      </c>
      <c r="K1970">
        <v>18107.86</v>
      </c>
    </row>
    <row r="1971" spans="1:11">
      <c r="A1971" t="s">
        <v>587</v>
      </c>
      <c r="B1971">
        <v>490</v>
      </c>
      <c r="C1971" t="s">
        <v>515</v>
      </c>
      <c r="D1971" t="s">
        <v>516</v>
      </c>
      <c r="E1971">
        <v>180631</v>
      </c>
      <c r="F1971">
        <v>0</v>
      </c>
      <c r="G1971" t="s">
        <v>310</v>
      </c>
      <c r="H1971" t="s">
        <v>311</v>
      </c>
      <c r="I1971">
        <v>2016</v>
      </c>
      <c r="J1971" t="s">
        <v>312</v>
      </c>
      <c r="K1971">
        <v>3623.739</v>
      </c>
    </row>
    <row r="1972" spans="1:11">
      <c r="A1972" t="s">
        <v>587</v>
      </c>
      <c r="B1972">
        <v>496</v>
      </c>
      <c r="C1972" t="s">
        <v>557</v>
      </c>
      <c r="D1972" t="s">
        <v>558</v>
      </c>
      <c r="E1972">
        <v>180631</v>
      </c>
      <c r="F1972">
        <v>0</v>
      </c>
      <c r="G1972" t="s">
        <v>310</v>
      </c>
      <c r="H1972" t="s">
        <v>311</v>
      </c>
      <c r="I1972">
        <v>2016</v>
      </c>
      <c r="J1972" t="s">
        <v>312</v>
      </c>
      <c r="K1972">
        <v>6.665</v>
      </c>
    </row>
    <row r="1973" spans="1:11">
      <c r="A1973" t="s">
        <v>587</v>
      </c>
      <c r="B1973">
        <v>498</v>
      </c>
      <c r="C1973" t="s">
        <v>407</v>
      </c>
      <c r="D1973" t="s">
        <v>408</v>
      </c>
      <c r="E1973">
        <v>180631</v>
      </c>
      <c r="F1973">
        <v>0</v>
      </c>
      <c r="G1973" t="s">
        <v>310</v>
      </c>
      <c r="H1973" t="s">
        <v>311</v>
      </c>
      <c r="I1973">
        <v>2016</v>
      </c>
      <c r="J1973" t="s">
        <v>312</v>
      </c>
      <c r="K1973">
        <v>227.34800000000001</v>
      </c>
    </row>
    <row r="1974" spans="1:11">
      <c r="A1974" t="s">
        <v>587</v>
      </c>
      <c r="B1974">
        <v>504</v>
      </c>
      <c r="C1974" t="s">
        <v>517</v>
      </c>
      <c r="D1974" t="s">
        <v>518</v>
      </c>
      <c r="E1974">
        <v>180631</v>
      </c>
      <c r="F1974">
        <v>0</v>
      </c>
      <c r="G1974" t="s">
        <v>310</v>
      </c>
      <c r="H1974" t="s">
        <v>311</v>
      </c>
      <c r="I1974">
        <v>2016</v>
      </c>
      <c r="J1974" t="s">
        <v>312</v>
      </c>
      <c r="K1974">
        <v>195.24299999999999</v>
      </c>
    </row>
    <row r="1975" spans="1:11">
      <c r="A1975" t="s">
        <v>587</v>
      </c>
      <c r="B1975">
        <v>512</v>
      </c>
      <c r="C1975" t="s">
        <v>519</v>
      </c>
      <c r="D1975" t="s">
        <v>520</v>
      </c>
      <c r="E1975">
        <v>180631</v>
      </c>
      <c r="F1975">
        <v>0</v>
      </c>
      <c r="G1975" t="s">
        <v>310</v>
      </c>
      <c r="H1975" t="s">
        <v>311</v>
      </c>
      <c r="I1975">
        <v>2016</v>
      </c>
      <c r="J1975" t="s">
        <v>312</v>
      </c>
      <c r="K1975">
        <v>73.895961999999997</v>
      </c>
    </row>
    <row r="1976" spans="1:11">
      <c r="A1976" t="s">
        <v>587</v>
      </c>
      <c r="B1976">
        <v>516</v>
      </c>
      <c r="C1976" t="s">
        <v>411</v>
      </c>
      <c r="D1976" t="s">
        <v>412</v>
      </c>
      <c r="E1976">
        <v>180631</v>
      </c>
      <c r="F1976">
        <v>0</v>
      </c>
      <c r="G1976" t="s">
        <v>310</v>
      </c>
      <c r="H1976" t="s">
        <v>311</v>
      </c>
      <c r="I1976">
        <v>2016</v>
      </c>
      <c r="J1976" t="s">
        <v>312</v>
      </c>
      <c r="K1976">
        <v>2.1509999999999998</v>
      </c>
    </row>
    <row r="1977" spans="1:11">
      <c r="A1977" t="s">
        <v>587</v>
      </c>
      <c r="B1977">
        <v>528</v>
      </c>
      <c r="C1977" t="s">
        <v>413</v>
      </c>
      <c r="D1977" t="s">
        <v>414</v>
      </c>
      <c r="E1977">
        <v>180631</v>
      </c>
      <c r="F1977">
        <v>0</v>
      </c>
      <c r="G1977" t="s">
        <v>310</v>
      </c>
      <c r="H1977" t="s">
        <v>311</v>
      </c>
      <c r="I1977">
        <v>2016</v>
      </c>
      <c r="J1977" t="s">
        <v>312</v>
      </c>
      <c r="K1977">
        <v>770532.75322605402</v>
      </c>
    </row>
    <row r="1978" spans="1:11">
      <c r="A1978" t="s">
        <v>587</v>
      </c>
      <c r="B1978">
        <v>554</v>
      </c>
      <c r="C1978" t="s">
        <v>415</v>
      </c>
      <c r="D1978" t="s">
        <v>416</v>
      </c>
      <c r="E1978">
        <v>180631</v>
      </c>
      <c r="F1978">
        <v>0</v>
      </c>
      <c r="G1978" t="s">
        <v>310</v>
      </c>
      <c r="H1978" t="s">
        <v>311</v>
      </c>
      <c r="I1978">
        <v>2016</v>
      </c>
      <c r="J1978" t="s">
        <v>312</v>
      </c>
      <c r="K1978">
        <v>21850.6426249051</v>
      </c>
    </row>
    <row r="1979" spans="1:11">
      <c r="A1979" t="s">
        <v>587</v>
      </c>
      <c r="B1979">
        <v>558</v>
      </c>
      <c r="C1979" t="s">
        <v>521</v>
      </c>
      <c r="D1979" t="s">
        <v>522</v>
      </c>
      <c r="E1979">
        <v>180631</v>
      </c>
      <c r="F1979">
        <v>0</v>
      </c>
      <c r="G1979" t="s">
        <v>310</v>
      </c>
      <c r="H1979" t="s">
        <v>311</v>
      </c>
      <c r="I1979">
        <v>2016</v>
      </c>
      <c r="J1979" t="s">
        <v>312</v>
      </c>
      <c r="K1979">
        <v>12.3491</v>
      </c>
    </row>
    <row r="1980" spans="1:11">
      <c r="A1980" t="s">
        <v>587</v>
      </c>
      <c r="B1980">
        <v>579</v>
      </c>
      <c r="C1980" t="s">
        <v>417</v>
      </c>
      <c r="D1980" t="s">
        <v>418</v>
      </c>
      <c r="E1980">
        <v>180631</v>
      </c>
      <c r="F1980">
        <v>0</v>
      </c>
      <c r="G1980" t="s">
        <v>310</v>
      </c>
      <c r="H1980" t="s">
        <v>311</v>
      </c>
      <c r="I1980">
        <v>2016</v>
      </c>
      <c r="J1980" t="s">
        <v>312</v>
      </c>
      <c r="K1980">
        <v>517.68299999999999</v>
      </c>
    </row>
    <row r="1981" spans="1:11">
      <c r="A1981" t="s">
        <v>587</v>
      </c>
      <c r="B1981">
        <v>591</v>
      </c>
      <c r="C1981" t="s">
        <v>421</v>
      </c>
      <c r="D1981" t="s">
        <v>422</v>
      </c>
      <c r="E1981">
        <v>180631</v>
      </c>
      <c r="F1981">
        <v>0</v>
      </c>
      <c r="G1981" t="s">
        <v>310</v>
      </c>
      <c r="H1981" t="s">
        <v>311</v>
      </c>
      <c r="I1981">
        <v>2016</v>
      </c>
      <c r="J1981" t="s">
        <v>312</v>
      </c>
      <c r="K1981">
        <v>13743.896000000001</v>
      </c>
    </row>
    <row r="1982" spans="1:11">
      <c r="A1982" t="s">
        <v>587</v>
      </c>
      <c r="B1982">
        <v>600</v>
      </c>
      <c r="C1982" t="s">
        <v>423</v>
      </c>
      <c r="D1982" t="s">
        <v>424</v>
      </c>
      <c r="E1982">
        <v>180631</v>
      </c>
      <c r="F1982">
        <v>0</v>
      </c>
      <c r="G1982" t="s">
        <v>310</v>
      </c>
      <c r="H1982" t="s">
        <v>311</v>
      </c>
      <c r="I1982">
        <v>2016</v>
      </c>
      <c r="J1982" t="s">
        <v>312</v>
      </c>
      <c r="K1982">
        <v>1.601</v>
      </c>
    </row>
    <row r="1983" spans="1:11">
      <c r="A1983" t="s">
        <v>587</v>
      </c>
      <c r="B1983">
        <v>604</v>
      </c>
      <c r="C1983" t="s">
        <v>523</v>
      </c>
      <c r="D1983" t="s">
        <v>524</v>
      </c>
      <c r="E1983">
        <v>180631</v>
      </c>
      <c r="F1983">
        <v>0</v>
      </c>
      <c r="G1983" t="s">
        <v>310</v>
      </c>
      <c r="H1983" t="s">
        <v>311</v>
      </c>
      <c r="I1983">
        <v>2016</v>
      </c>
      <c r="J1983" t="s">
        <v>312</v>
      </c>
      <c r="K1983">
        <v>491.74115</v>
      </c>
    </row>
    <row r="1984" spans="1:11">
      <c r="A1984" t="s">
        <v>587</v>
      </c>
      <c r="B1984">
        <v>616</v>
      </c>
      <c r="C1984" t="s">
        <v>427</v>
      </c>
      <c r="D1984" t="s">
        <v>428</v>
      </c>
      <c r="E1984">
        <v>180631</v>
      </c>
      <c r="F1984">
        <v>0</v>
      </c>
      <c r="G1984" t="s">
        <v>310</v>
      </c>
      <c r="H1984" t="s">
        <v>311</v>
      </c>
      <c r="I1984">
        <v>2016</v>
      </c>
      <c r="J1984" t="s">
        <v>312</v>
      </c>
      <c r="K1984">
        <v>147116.30300000001</v>
      </c>
    </row>
    <row r="1985" spans="1:11">
      <c r="A1985" t="s">
        <v>587</v>
      </c>
      <c r="B1985">
        <v>620</v>
      </c>
      <c r="C1985" t="s">
        <v>429</v>
      </c>
      <c r="D1985" t="s">
        <v>430</v>
      </c>
      <c r="E1985">
        <v>180631</v>
      </c>
      <c r="F1985">
        <v>0</v>
      </c>
      <c r="G1985" t="s">
        <v>310</v>
      </c>
      <c r="H1985" t="s">
        <v>311</v>
      </c>
      <c r="I1985">
        <v>2016</v>
      </c>
      <c r="J1985" t="s">
        <v>312</v>
      </c>
      <c r="K1985">
        <v>6085.07187216291</v>
      </c>
    </row>
    <row r="1986" spans="1:11">
      <c r="A1986" t="s">
        <v>587</v>
      </c>
      <c r="B1986">
        <v>642</v>
      </c>
      <c r="C1986" t="s">
        <v>431</v>
      </c>
      <c r="D1986" t="s">
        <v>432</v>
      </c>
      <c r="E1986">
        <v>180631</v>
      </c>
      <c r="F1986">
        <v>0</v>
      </c>
      <c r="G1986" t="s">
        <v>310</v>
      </c>
      <c r="H1986" t="s">
        <v>311</v>
      </c>
      <c r="I1986">
        <v>2016</v>
      </c>
      <c r="J1986" t="s">
        <v>312</v>
      </c>
      <c r="K1986">
        <v>12157.347</v>
      </c>
    </row>
    <row r="1987" spans="1:11">
      <c r="A1987" t="s">
        <v>587</v>
      </c>
      <c r="B1987">
        <v>643</v>
      </c>
      <c r="C1987" t="s">
        <v>575</v>
      </c>
      <c r="D1987" t="s">
        <v>576</v>
      </c>
      <c r="E1987">
        <v>180631</v>
      </c>
      <c r="F1987">
        <v>0</v>
      </c>
      <c r="G1987" t="s">
        <v>310</v>
      </c>
      <c r="H1987" t="s">
        <v>311</v>
      </c>
      <c r="I1987">
        <v>2016</v>
      </c>
      <c r="J1987" t="s">
        <v>312</v>
      </c>
      <c r="K1987">
        <v>106685.3852</v>
      </c>
    </row>
    <row r="1988" spans="1:11">
      <c r="A1988" t="s">
        <v>587</v>
      </c>
      <c r="B1988">
        <v>662</v>
      </c>
      <c r="C1988" t="s">
        <v>595</v>
      </c>
      <c r="D1988" t="s">
        <v>596</v>
      </c>
      <c r="E1988">
        <v>180631</v>
      </c>
      <c r="F1988">
        <v>0</v>
      </c>
      <c r="G1988" t="s">
        <v>310</v>
      </c>
      <c r="H1988" t="s">
        <v>311</v>
      </c>
      <c r="I1988">
        <v>2016</v>
      </c>
      <c r="J1988" t="s">
        <v>312</v>
      </c>
      <c r="K1988">
        <v>0.03</v>
      </c>
    </row>
    <row r="1989" spans="1:11">
      <c r="A1989" t="s">
        <v>587</v>
      </c>
      <c r="B1989">
        <v>682</v>
      </c>
      <c r="C1989" t="s">
        <v>527</v>
      </c>
      <c r="D1989" t="s">
        <v>528</v>
      </c>
      <c r="E1989">
        <v>180631</v>
      </c>
      <c r="F1989">
        <v>0</v>
      </c>
      <c r="G1989" t="s">
        <v>310</v>
      </c>
      <c r="H1989" t="s">
        <v>311</v>
      </c>
      <c r="I1989">
        <v>2016</v>
      </c>
      <c r="J1989" t="s">
        <v>312</v>
      </c>
      <c r="K1989">
        <v>3048.6331826300002</v>
      </c>
    </row>
    <row r="1990" spans="1:11">
      <c r="A1990" t="s">
        <v>587</v>
      </c>
      <c r="B1990">
        <v>686</v>
      </c>
      <c r="C1990" t="s">
        <v>529</v>
      </c>
      <c r="D1990" t="s">
        <v>530</v>
      </c>
      <c r="E1990">
        <v>180631</v>
      </c>
      <c r="F1990">
        <v>0</v>
      </c>
      <c r="G1990" t="s">
        <v>310</v>
      </c>
      <c r="H1990" t="s">
        <v>311</v>
      </c>
      <c r="I1990">
        <v>2016</v>
      </c>
      <c r="J1990" t="s">
        <v>312</v>
      </c>
      <c r="K1990">
        <v>99.804000000000002</v>
      </c>
    </row>
    <row r="1991" spans="1:11">
      <c r="A1991" t="s">
        <v>587</v>
      </c>
      <c r="B1991">
        <v>688</v>
      </c>
      <c r="C1991" t="s">
        <v>531</v>
      </c>
      <c r="D1991" t="s">
        <v>532</v>
      </c>
      <c r="E1991">
        <v>180631</v>
      </c>
      <c r="F1991">
        <v>0</v>
      </c>
      <c r="G1991" t="s">
        <v>310</v>
      </c>
      <c r="H1991" t="s">
        <v>311</v>
      </c>
      <c r="I1991">
        <v>2016</v>
      </c>
      <c r="J1991" t="s">
        <v>312</v>
      </c>
      <c r="K1991">
        <v>8152.39</v>
      </c>
    </row>
    <row r="1992" spans="1:11">
      <c r="A1992" t="s">
        <v>587</v>
      </c>
      <c r="B1992">
        <v>699</v>
      </c>
      <c r="C1992" t="s">
        <v>433</v>
      </c>
      <c r="D1992" t="s">
        <v>434</v>
      </c>
      <c r="E1992">
        <v>180631</v>
      </c>
      <c r="F1992">
        <v>0</v>
      </c>
      <c r="G1992" t="s">
        <v>310</v>
      </c>
      <c r="H1992" t="s">
        <v>311</v>
      </c>
      <c r="I1992">
        <v>2016</v>
      </c>
      <c r="J1992" t="s">
        <v>312</v>
      </c>
      <c r="K1992">
        <v>2263.7170000000001</v>
      </c>
    </row>
    <row r="1993" spans="1:11">
      <c r="A1993" t="s">
        <v>587</v>
      </c>
      <c r="B1993">
        <v>702</v>
      </c>
      <c r="C1993" t="s">
        <v>533</v>
      </c>
      <c r="D1993" t="s">
        <v>534</v>
      </c>
      <c r="E1993">
        <v>180631</v>
      </c>
      <c r="F1993">
        <v>0</v>
      </c>
      <c r="G1993" t="s">
        <v>310</v>
      </c>
      <c r="H1993" t="s">
        <v>311</v>
      </c>
      <c r="I1993">
        <v>2016</v>
      </c>
      <c r="J1993" t="s">
        <v>312</v>
      </c>
      <c r="K1993">
        <v>39376.612010242701</v>
      </c>
    </row>
    <row r="1994" spans="1:11">
      <c r="A1994" t="s">
        <v>587</v>
      </c>
      <c r="B1994">
        <v>703</v>
      </c>
      <c r="C1994" t="s">
        <v>435</v>
      </c>
      <c r="D1994" t="s">
        <v>436</v>
      </c>
      <c r="E1994">
        <v>180631</v>
      </c>
      <c r="F1994">
        <v>0</v>
      </c>
      <c r="G1994" t="s">
        <v>310</v>
      </c>
      <c r="H1994" t="s">
        <v>311</v>
      </c>
      <c r="I1994">
        <v>2016</v>
      </c>
      <c r="J1994" t="s">
        <v>312</v>
      </c>
      <c r="K1994">
        <v>44396.638491999998</v>
      </c>
    </row>
    <row r="1995" spans="1:11">
      <c r="A1995" t="s">
        <v>587</v>
      </c>
      <c r="B1995">
        <v>704</v>
      </c>
      <c r="C1995" t="s">
        <v>535</v>
      </c>
      <c r="D1995" t="s">
        <v>536</v>
      </c>
      <c r="E1995">
        <v>180631</v>
      </c>
      <c r="F1995">
        <v>0</v>
      </c>
      <c r="G1995" t="s">
        <v>310</v>
      </c>
      <c r="H1995" t="s">
        <v>311</v>
      </c>
      <c r="I1995">
        <v>2016</v>
      </c>
      <c r="J1995" t="s">
        <v>312</v>
      </c>
      <c r="K1995">
        <v>356.20157</v>
      </c>
    </row>
    <row r="1996" spans="1:11">
      <c r="A1996" t="s">
        <v>587</v>
      </c>
      <c r="B1996">
        <v>705</v>
      </c>
      <c r="C1996" t="s">
        <v>437</v>
      </c>
      <c r="D1996" t="s">
        <v>438</v>
      </c>
      <c r="E1996">
        <v>180631</v>
      </c>
      <c r="F1996">
        <v>0</v>
      </c>
      <c r="G1996" t="s">
        <v>310</v>
      </c>
      <c r="H1996" t="s">
        <v>311</v>
      </c>
      <c r="I1996">
        <v>2016</v>
      </c>
      <c r="J1996" t="s">
        <v>312</v>
      </c>
      <c r="K1996">
        <v>2773.1506599999998</v>
      </c>
    </row>
    <row r="1997" spans="1:11">
      <c r="A1997" t="s">
        <v>587</v>
      </c>
      <c r="B1997">
        <v>710</v>
      </c>
      <c r="C1997" t="s">
        <v>439</v>
      </c>
      <c r="D1997" t="s">
        <v>440</v>
      </c>
      <c r="E1997">
        <v>180631</v>
      </c>
      <c r="F1997">
        <v>0</v>
      </c>
      <c r="G1997" t="s">
        <v>310</v>
      </c>
      <c r="H1997" t="s">
        <v>311</v>
      </c>
      <c r="I1997">
        <v>2016</v>
      </c>
      <c r="J1997" t="s">
        <v>312</v>
      </c>
      <c r="K1997">
        <v>14169.018215695</v>
      </c>
    </row>
    <row r="1998" spans="1:11">
      <c r="A1998" t="s">
        <v>587</v>
      </c>
      <c r="B1998">
        <v>716</v>
      </c>
      <c r="C1998" t="s">
        <v>471</v>
      </c>
      <c r="D1998" t="s">
        <v>472</v>
      </c>
      <c r="E1998">
        <v>180631</v>
      </c>
      <c r="F1998">
        <v>0</v>
      </c>
      <c r="G1998" t="s">
        <v>310</v>
      </c>
      <c r="H1998" t="s">
        <v>311</v>
      </c>
      <c r="I1998">
        <v>2016</v>
      </c>
      <c r="J1998" t="s">
        <v>312</v>
      </c>
      <c r="K1998">
        <v>292.20017000000001</v>
      </c>
    </row>
    <row r="1999" spans="1:11">
      <c r="A1999" t="s">
        <v>587</v>
      </c>
      <c r="B1999">
        <v>724</v>
      </c>
      <c r="C1999" t="s">
        <v>441</v>
      </c>
      <c r="D1999" t="s">
        <v>442</v>
      </c>
      <c r="E1999">
        <v>180631</v>
      </c>
      <c r="F1999">
        <v>0</v>
      </c>
      <c r="G1999" t="s">
        <v>310</v>
      </c>
      <c r="H1999" t="s">
        <v>311</v>
      </c>
      <c r="I1999">
        <v>2016</v>
      </c>
      <c r="J1999" t="s">
        <v>312</v>
      </c>
      <c r="K1999">
        <v>64032.579501564003</v>
      </c>
    </row>
    <row r="2000" spans="1:11">
      <c r="A2000" t="s">
        <v>587</v>
      </c>
      <c r="B2000">
        <v>748</v>
      </c>
      <c r="C2000" t="s">
        <v>537</v>
      </c>
      <c r="D2000" t="s">
        <v>538</v>
      </c>
      <c r="E2000">
        <v>180631</v>
      </c>
      <c r="F2000">
        <v>0</v>
      </c>
      <c r="G2000" t="s">
        <v>310</v>
      </c>
      <c r="H2000" t="s">
        <v>311</v>
      </c>
      <c r="I2000">
        <v>2016</v>
      </c>
      <c r="J2000" t="s">
        <v>312</v>
      </c>
      <c r="K2000">
        <v>1038.77850081764</v>
      </c>
    </row>
    <row r="2001" spans="1:11">
      <c r="A2001" t="s">
        <v>587</v>
      </c>
      <c r="B2001">
        <v>752</v>
      </c>
      <c r="C2001" t="s">
        <v>443</v>
      </c>
      <c r="D2001" t="s">
        <v>444</v>
      </c>
      <c r="E2001">
        <v>180631</v>
      </c>
      <c r="F2001">
        <v>0</v>
      </c>
      <c r="G2001" t="s">
        <v>310</v>
      </c>
      <c r="H2001" t="s">
        <v>311</v>
      </c>
      <c r="I2001">
        <v>2016</v>
      </c>
      <c r="J2001" t="s">
        <v>312</v>
      </c>
      <c r="K2001">
        <v>37377.348130170001</v>
      </c>
    </row>
    <row r="2002" spans="1:11">
      <c r="A2002" t="s">
        <v>587</v>
      </c>
      <c r="B2002">
        <v>757</v>
      </c>
      <c r="C2002" t="s">
        <v>445</v>
      </c>
      <c r="D2002" t="s">
        <v>446</v>
      </c>
      <c r="E2002">
        <v>180631</v>
      </c>
      <c r="F2002">
        <v>0</v>
      </c>
      <c r="G2002" t="s">
        <v>310</v>
      </c>
      <c r="H2002" t="s">
        <v>311</v>
      </c>
      <c r="I2002">
        <v>2016</v>
      </c>
      <c r="J2002" t="s">
        <v>312</v>
      </c>
      <c r="K2002">
        <v>34182.4762632528</v>
      </c>
    </row>
    <row r="2003" spans="1:11">
      <c r="A2003" t="s">
        <v>587</v>
      </c>
      <c r="B2003">
        <v>764</v>
      </c>
      <c r="C2003" t="s">
        <v>447</v>
      </c>
      <c r="D2003" t="s">
        <v>448</v>
      </c>
      <c r="E2003">
        <v>180631</v>
      </c>
      <c r="F2003">
        <v>0</v>
      </c>
      <c r="G2003" t="s">
        <v>310</v>
      </c>
      <c r="H2003" t="s">
        <v>311</v>
      </c>
      <c r="I2003">
        <v>2016</v>
      </c>
      <c r="J2003" t="s">
        <v>312</v>
      </c>
      <c r="K2003">
        <v>762.25364000000002</v>
      </c>
    </row>
    <row r="2004" spans="1:11">
      <c r="A2004" t="s">
        <v>587</v>
      </c>
      <c r="B2004">
        <v>780</v>
      </c>
      <c r="C2004" t="s">
        <v>599</v>
      </c>
      <c r="D2004" t="s">
        <v>600</v>
      </c>
      <c r="E2004">
        <v>180631</v>
      </c>
      <c r="F2004">
        <v>0</v>
      </c>
      <c r="G2004" t="s">
        <v>310</v>
      </c>
      <c r="H2004" t="s">
        <v>311</v>
      </c>
      <c r="I2004">
        <v>2016</v>
      </c>
      <c r="J2004" t="s">
        <v>312</v>
      </c>
      <c r="K2004">
        <v>9752.0456404043998</v>
      </c>
    </row>
    <row r="2005" spans="1:11">
      <c r="A2005" t="s">
        <v>587</v>
      </c>
      <c r="B2005">
        <v>784</v>
      </c>
      <c r="C2005" t="s">
        <v>539</v>
      </c>
      <c r="D2005" t="s">
        <v>540</v>
      </c>
      <c r="E2005">
        <v>180631</v>
      </c>
      <c r="F2005">
        <v>0</v>
      </c>
      <c r="G2005" t="s">
        <v>310</v>
      </c>
      <c r="H2005" t="s">
        <v>311</v>
      </c>
      <c r="I2005">
        <v>2016</v>
      </c>
      <c r="J2005" t="s">
        <v>312</v>
      </c>
      <c r="K2005">
        <v>78939.279814075606</v>
      </c>
    </row>
    <row r="2006" spans="1:11">
      <c r="A2006" t="s">
        <v>587</v>
      </c>
      <c r="B2006">
        <v>788</v>
      </c>
      <c r="C2006" t="s">
        <v>541</v>
      </c>
      <c r="D2006" t="s">
        <v>542</v>
      </c>
      <c r="E2006">
        <v>180631</v>
      </c>
      <c r="F2006">
        <v>0</v>
      </c>
      <c r="G2006" t="s">
        <v>310</v>
      </c>
      <c r="H2006" t="s">
        <v>311</v>
      </c>
      <c r="I2006">
        <v>2016</v>
      </c>
      <c r="J2006" t="s">
        <v>312</v>
      </c>
      <c r="K2006">
        <v>8059.4340000000002</v>
      </c>
    </row>
    <row r="2007" spans="1:11">
      <c r="A2007" t="s">
        <v>587</v>
      </c>
      <c r="B2007">
        <v>792</v>
      </c>
      <c r="C2007" t="s">
        <v>451</v>
      </c>
      <c r="D2007" t="s">
        <v>452</v>
      </c>
      <c r="E2007">
        <v>180631</v>
      </c>
      <c r="F2007">
        <v>0</v>
      </c>
      <c r="G2007" t="s">
        <v>310</v>
      </c>
      <c r="H2007" t="s">
        <v>311</v>
      </c>
      <c r="I2007">
        <v>2016</v>
      </c>
      <c r="J2007" t="s">
        <v>312</v>
      </c>
      <c r="K2007">
        <v>68974.551000000007</v>
      </c>
    </row>
    <row r="2008" spans="1:11">
      <c r="A2008" t="s">
        <v>587</v>
      </c>
      <c r="B2008">
        <v>800</v>
      </c>
      <c r="C2008" t="s">
        <v>543</v>
      </c>
      <c r="D2008" t="s">
        <v>544</v>
      </c>
      <c r="E2008">
        <v>180631</v>
      </c>
      <c r="F2008">
        <v>0</v>
      </c>
      <c r="G2008" t="s">
        <v>310</v>
      </c>
      <c r="H2008" t="s">
        <v>311</v>
      </c>
      <c r="I2008">
        <v>2016</v>
      </c>
      <c r="J2008" t="s">
        <v>312</v>
      </c>
      <c r="K2008">
        <v>144.23599999999999</v>
      </c>
    </row>
    <row r="2009" spans="1:11">
      <c r="A2009" t="s">
        <v>587</v>
      </c>
      <c r="B2009">
        <v>804</v>
      </c>
      <c r="C2009" t="s">
        <v>453</v>
      </c>
      <c r="D2009" t="s">
        <v>454</v>
      </c>
      <c r="E2009">
        <v>180631</v>
      </c>
      <c r="F2009">
        <v>0</v>
      </c>
      <c r="G2009" t="s">
        <v>310</v>
      </c>
      <c r="H2009" t="s">
        <v>311</v>
      </c>
      <c r="I2009">
        <v>2016</v>
      </c>
      <c r="J2009" t="s">
        <v>312</v>
      </c>
      <c r="K2009">
        <v>5013.58799</v>
      </c>
    </row>
    <row r="2010" spans="1:11">
      <c r="A2010" t="s">
        <v>587</v>
      </c>
      <c r="B2010">
        <v>807</v>
      </c>
      <c r="C2010" t="s">
        <v>455</v>
      </c>
      <c r="D2010" t="s">
        <v>456</v>
      </c>
      <c r="E2010">
        <v>180631</v>
      </c>
      <c r="F2010">
        <v>0</v>
      </c>
      <c r="G2010" t="s">
        <v>310</v>
      </c>
      <c r="H2010" t="s">
        <v>311</v>
      </c>
      <c r="I2010">
        <v>2016</v>
      </c>
      <c r="J2010" t="s">
        <v>312</v>
      </c>
      <c r="K2010">
        <v>125.15206999999999</v>
      </c>
    </row>
    <row r="2011" spans="1:11">
      <c r="A2011" t="s">
        <v>587</v>
      </c>
      <c r="B2011">
        <v>818</v>
      </c>
      <c r="C2011" t="s">
        <v>457</v>
      </c>
      <c r="D2011" t="s">
        <v>458</v>
      </c>
      <c r="E2011">
        <v>180631</v>
      </c>
      <c r="F2011">
        <v>0</v>
      </c>
      <c r="G2011" t="s">
        <v>310</v>
      </c>
      <c r="H2011" t="s">
        <v>311</v>
      </c>
      <c r="I2011">
        <v>2016</v>
      </c>
      <c r="J2011" t="s">
        <v>312</v>
      </c>
      <c r="K2011">
        <v>36945.957105816502</v>
      </c>
    </row>
    <row r="2012" spans="1:11">
      <c r="A2012" t="s">
        <v>587</v>
      </c>
      <c r="B2012">
        <v>826</v>
      </c>
      <c r="C2012" t="s">
        <v>459</v>
      </c>
      <c r="D2012" t="s">
        <v>460</v>
      </c>
      <c r="E2012">
        <v>180631</v>
      </c>
      <c r="F2012">
        <v>0</v>
      </c>
      <c r="G2012" t="s">
        <v>310</v>
      </c>
      <c r="H2012" t="s">
        <v>311</v>
      </c>
      <c r="I2012">
        <v>2016</v>
      </c>
      <c r="J2012" t="s">
        <v>312</v>
      </c>
      <c r="K2012">
        <v>95483.771999999997</v>
      </c>
    </row>
    <row r="2013" spans="1:11">
      <c r="A2013" t="s">
        <v>587</v>
      </c>
      <c r="B2013">
        <v>834</v>
      </c>
      <c r="C2013" t="s">
        <v>581</v>
      </c>
      <c r="D2013" t="s">
        <v>582</v>
      </c>
      <c r="E2013">
        <v>180631</v>
      </c>
      <c r="F2013">
        <v>0</v>
      </c>
      <c r="G2013" t="s">
        <v>310</v>
      </c>
      <c r="H2013" t="s">
        <v>311</v>
      </c>
      <c r="I2013">
        <v>2016</v>
      </c>
      <c r="J2013" t="s">
        <v>312</v>
      </c>
      <c r="K2013">
        <v>8.01</v>
      </c>
    </row>
    <row r="2014" spans="1:11">
      <c r="A2014" t="s">
        <v>587</v>
      </c>
      <c r="B2014">
        <v>842</v>
      </c>
      <c r="C2014" t="s">
        <v>461</v>
      </c>
      <c r="D2014" t="s">
        <v>462</v>
      </c>
      <c r="E2014">
        <v>180631</v>
      </c>
      <c r="F2014">
        <v>0</v>
      </c>
      <c r="G2014" t="s">
        <v>310</v>
      </c>
      <c r="H2014" t="s">
        <v>311</v>
      </c>
      <c r="I2014">
        <v>2016</v>
      </c>
      <c r="J2014" t="s">
        <v>312</v>
      </c>
      <c r="K2014">
        <v>204120.774</v>
      </c>
    </row>
    <row r="2015" spans="1:11">
      <c r="A2015" t="s">
        <v>587</v>
      </c>
      <c r="B2015">
        <v>882</v>
      </c>
      <c r="C2015" t="s">
        <v>549</v>
      </c>
      <c r="D2015" t="s">
        <v>550</v>
      </c>
      <c r="E2015">
        <v>180631</v>
      </c>
      <c r="F2015">
        <v>0</v>
      </c>
      <c r="G2015" t="s">
        <v>310</v>
      </c>
      <c r="H2015" t="s">
        <v>311</v>
      </c>
      <c r="I2015">
        <v>2016</v>
      </c>
      <c r="J2015" t="s">
        <v>312</v>
      </c>
      <c r="K2015">
        <v>6.2E-2</v>
      </c>
    </row>
    <row r="2016" spans="1:11">
      <c r="A2016" t="s">
        <v>587</v>
      </c>
      <c r="B2016">
        <v>12</v>
      </c>
      <c r="C2016" t="s">
        <v>611</v>
      </c>
      <c r="D2016" t="s">
        <v>612</v>
      </c>
      <c r="E2016">
        <v>180632</v>
      </c>
      <c r="F2016">
        <v>0</v>
      </c>
      <c r="G2016" t="s">
        <v>310</v>
      </c>
      <c r="H2016" t="s">
        <v>311</v>
      </c>
      <c r="I2016">
        <v>2015</v>
      </c>
      <c r="J2016" t="s">
        <v>312</v>
      </c>
      <c r="K2016">
        <v>4.2549999999999999</v>
      </c>
    </row>
    <row r="2017" spans="1:11">
      <c r="A2017" t="s">
        <v>587</v>
      </c>
      <c r="B2017">
        <v>32</v>
      </c>
      <c r="C2017" t="s">
        <v>315</v>
      </c>
      <c r="D2017" t="s">
        <v>316</v>
      </c>
      <c r="E2017">
        <v>180632</v>
      </c>
      <c r="F2017">
        <v>0</v>
      </c>
      <c r="G2017" t="s">
        <v>310</v>
      </c>
      <c r="H2017" t="s">
        <v>311</v>
      </c>
      <c r="I2017">
        <v>2015</v>
      </c>
      <c r="J2017" t="s">
        <v>312</v>
      </c>
      <c r="K2017">
        <v>7700.6156799999999</v>
      </c>
    </row>
    <row r="2018" spans="1:11">
      <c r="A2018" t="s">
        <v>587</v>
      </c>
      <c r="B2018">
        <v>36</v>
      </c>
      <c r="C2018" t="s">
        <v>317</v>
      </c>
      <c r="D2018" t="s">
        <v>318</v>
      </c>
      <c r="E2018">
        <v>180632</v>
      </c>
      <c r="F2018">
        <v>0</v>
      </c>
      <c r="G2018" t="s">
        <v>310</v>
      </c>
      <c r="H2018" t="s">
        <v>311</v>
      </c>
      <c r="I2018">
        <v>2015</v>
      </c>
      <c r="J2018" t="s">
        <v>312</v>
      </c>
      <c r="K2018">
        <v>15663.222</v>
      </c>
    </row>
    <row r="2019" spans="1:11">
      <c r="A2019" t="s">
        <v>587</v>
      </c>
      <c r="B2019">
        <v>40</v>
      </c>
      <c r="C2019" t="s">
        <v>319</v>
      </c>
      <c r="D2019" t="s">
        <v>320</v>
      </c>
      <c r="E2019">
        <v>180632</v>
      </c>
      <c r="F2019">
        <v>0</v>
      </c>
      <c r="G2019" t="s">
        <v>310</v>
      </c>
      <c r="H2019" t="s">
        <v>311</v>
      </c>
      <c r="I2019">
        <v>2015</v>
      </c>
      <c r="J2019" t="s">
        <v>312</v>
      </c>
      <c r="K2019">
        <v>183870.091195521</v>
      </c>
    </row>
    <row r="2020" spans="1:11">
      <c r="A2020" t="s">
        <v>587</v>
      </c>
      <c r="B2020">
        <v>48</v>
      </c>
      <c r="C2020" t="s">
        <v>477</v>
      </c>
      <c r="D2020" t="s">
        <v>478</v>
      </c>
      <c r="E2020">
        <v>180632</v>
      </c>
      <c r="F2020">
        <v>0</v>
      </c>
      <c r="G2020" t="s">
        <v>310</v>
      </c>
      <c r="H2020" t="s">
        <v>311</v>
      </c>
      <c r="I2020">
        <v>2015</v>
      </c>
      <c r="J2020" t="s">
        <v>312</v>
      </c>
      <c r="K2020">
        <v>4.197865288</v>
      </c>
    </row>
    <row r="2021" spans="1:11">
      <c r="A2021" t="s">
        <v>587</v>
      </c>
      <c r="B2021">
        <v>51</v>
      </c>
      <c r="C2021" t="s">
        <v>321</v>
      </c>
      <c r="D2021" t="s">
        <v>322</v>
      </c>
      <c r="E2021">
        <v>180632</v>
      </c>
      <c r="F2021">
        <v>0</v>
      </c>
      <c r="G2021" t="s">
        <v>310</v>
      </c>
      <c r="H2021" t="s">
        <v>311</v>
      </c>
      <c r="I2021">
        <v>2015</v>
      </c>
      <c r="J2021" t="s">
        <v>312</v>
      </c>
      <c r="K2021">
        <v>130.62899999999999</v>
      </c>
    </row>
    <row r="2022" spans="1:11">
      <c r="A2022" t="s">
        <v>587</v>
      </c>
      <c r="B2022">
        <v>56</v>
      </c>
      <c r="C2022" t="s">
        <v>325</v>
      </c>
      <c r="D2022" t="s">
        <v>326</v>
      </c>
      <c r="E2022">
        <v>180632</v>
      </c>
      <c r="F2022">
        <v>0</v>
      </c>
      <c r="G2022" t="s">
        <v>310</v>
      </c>
      <c r="H2022" t="s">
        <v>311</v>
      </c>
      <c r="I2022">
        <v>2015</v>
      </c>
      <c r="J2022" t="s">
        <v>312</v>
      </c>
      <c r="K2022">
        <v>262353.01447363698</v>
      </c>
    </row>
    <row r="2023" spans="1:11">
      <c r="A2023" t="s">
        <v>587</v>
      </c>
      <c r="B2023">
        <v>68</v>
      </c>
      <c r="C2023" t="s">
        <v>327</v>
      </c>
      <c r="D2023" t="s">
        <v>328</v>
      </c>
      <c r="E2023">
        <v>180632</v>
      </c>
      <c r="F2023">
        <v>0</v>
      </c>
      <c r="G2023" t="s">
        <v>310</v>
      </c>
      <c r="H2023" t="s">
        <v>311</v>
      </c>
      <c r="I2023">
        <v>2015</v>
      </c>
      <c r="J2023" t="s">
        <v>312</v>
      </c>
      <c r="K2023">
        <v>52.859520000000003</v>
      </c>
    </row>
    <row r="2024" spans="1:11">
      <c r="A2024" t="s">
        <v>587</v>
      </c>
      <c r="B2024">
        <v>70</v>
      </c>
      <c r="C2024" t="s">
        <v>329</v>
      </c>
      <c r="D2024" t="s">
        <v>330</v>
      </c>
      <c r="E2024">
        <v>180632</v>
      </c>
      <c r="F2024">
        <v>0</v>
      </c>
      <c r="G2024" t="s">
        <v>310</v>
      </c>
      <c r="H2024" t="s">
        <v>311</v>
      </c>
      <c r="I2024">
        <v>2015</v>
      </c>
      <c r="J2024" t="s">
        <v>312</v>
      </c>
      <c r="K2024">
        <v>4135.4380000000001</v>
      </c>
    </row>
    <row r="2025" spans="1:11">
      <c r="A2025" t="s">
        <v>587</v>
      </c>
      <c r="B2025">
        <v>72</v>
      </c>
      <c r="C2025" t="s">
        <v>479</v>
      </c>
      <c r="D2025" t="s">
        <v>480</v>
      </c>
      <c r="E2025">
        <v>180632</v>
      </c>
      <c r="F2025">
        <v>0</v>
      </c>
      <c r="G2025" t="s">
        <v>310</v>
      </c>
      <c r="H2025" t="s">
        <v>311</v>
      </c>
      <c r="I2025">
        <v>2015</v>
      </c>
      <c r="J2025" t="s">
        <v>312</v>
      </c>
      <c r="K2025">
        <v>7.4697952500000003E-3</v>
      </c>
    </row>
    <row r="2026" spans="1:11">
      <c r="A2026" t="s">
        <v>587</v>
      </c>
      <c r="B2026">
        <v>76</v>
      </c>
      <c r="C2026" t="s">
        <v>331</v>
      </c>
      <c r="D2026" t="s">
        <v>332</v>
      </c>
      <c r="E2026">
        <v>180632</v>
      </c>
      <c r="F2026">
        <v>0</v>
      </c>
      <c r="G2026" t="s">
        <v>310</v>
      </c>
      <c r="H2026" t="s">
        <v>311</v>
      </c>
      <c r="I2026">
        <v>2015</v>
      </c>
      <c r="J2026" t="s">
        <v>312</v>
      </c>
      <c r="K2026">
        <v>21624.234</v>
      </c>
    </row>
    <row r="2027" spans="1:11">
      <c r="A2027" t="s">
        <v>587</v>
      </c>
      <c r="B2027">
        <v>96</v>
      </c>
      <c r="C2027" t="s">
        <v>481</v>
      </c>
      <c r="D2027" t="s">
        <v>482</v>
      </c>
      <c r="E2027">
        <v>180632</v>
      </c>
      <c r="F2027">
        <v>0</v>
      </c>
      <c r="G2027" t="s">
        <v>310</v>
      </c>
      <c r="H2027" t="s">
        <v>311</v>
      </c>
      <c r="I2027">
        <v>2015</v>
      </c>
      <c r="J2027" t="s">
        <v>312</v>
      </c>
      <c r="K2027">
        <v>0.219</v>
      </c>
    </row>
    <row r="2028" spans="1:11">
      <c r="A2028" t="s">
        <v>587</v>
      </c>
      <c r="B2028">
        <v>97</v>
      </c>
      <c r="C2028" t="s">
        <v>333</v>
      </c>
      <c r="D2028" t="s">
        <v>334</v>
      </c>
      <c r="E2028">
        <v>180632</v>
      </c>
      <c r="F2028">
        <v>0</v>
      </c>
      <c r="G2028" t="s">
        <v>310</v>
      </c>
      <c r="H2028" t="s">
        <v>311</v>
      </c>
      <c r="I2028">
        <v>2015</v>
      </c>
      <c r="J2028" t="s">
        <v>312</v>
      </c>
      <c r="K2028">
        <v>595486.98649699998</v>
      </c>
    </row>
    <row r="2029" spans="1:11">
      <c r="A2029" t="s">
        <v>587</v>
      </c>
      <c r="B2029">
        <v>100</v>
      </c>
      <c r="C2029" t="s">
        <v>335</v>
      </c>
      <c r="D2029" t="s">
        <v>336</v>
      </c>
      <c r="E2029">
        <v>180632</v>
      </c>
      <c r="F2029">
        <v>0</v>
      </c>
      <c r="G2029" t="s">
        <v>310</v>
      </c>
      <c r="H2029" t="s">
        <v>311</v>
      </c>
      <c r="I2029">
        <v>2015</v>
      </c>
      <c r="J2029" t="s">
        <v>312</v>
      </c>
      <c r="K2029">
        <v>44791.205000000002</v>
      </c>
    </row>
    <row r="2030" spans="1:11">
      <c r="A2030" t="s">
        <v>587</v>
      </c>
      <c r="B2030">
        <v>112</v>
      </c>
      <c r="C2030" t="s">
        <v>569</v>
      </c>
      <c r="D2030" t="s">
        <v>570</v>
      </c>
      <c r="E2030">
        <v>180632</v>
      </c>
      <c r="F2030">
        <v>0</v>
      </c>
      <c r="G2030" t="s">
        <v>310</v>
      </c>
      <c r="H2030" t="s">
        <v>311</v>
      </c>
      <c r="I2030">
        <v>2015</v>
      </c>
      <c r="J2030" t="s">
        <v>312</v>
      </c>
      <c r="K2030">
        <v>6561.8</v>
      </c>
    </row>
    <row r="2031" spans="1:11">
      <c r="A2031" t="s">
        <v>587</v>
      </c>
      <c r="B2031">
        <v>120</v>
      </c>
      <c r="C2031" t="s">
        <v>571</v>
      </c>
      <c r="D2031" t="s">
        <v>572</v>
      </c>
      <c r="E2031">
        <v>180632</v>
      </c>
      <c r="F2031">
        <v>0</v>
      </c>
      <c r="G2031" t="s">
        <v>310</v>
      </c>
      <c r="H2031" t="s">
        <v>311</v>
      </c>
      <c r="I2031">
        <v>2015</v>
      </c>
      <c r="J2031" t="s">
        <v>312</v>
      </c>
      <c r="K2031">
        <v>1201.9929999999999</v>
      </c>
    </row>
    <row r="2032" spans="1:11">
      <c r="A2032" t="s">
        <v>587</v>
      </c>
      <c r="B2032">
        <v>124</v>
      </c>
      <c r="C2032" t="s">
        <v>337</v>
      </c>
      <c r="D2032" t="s">
        <v>338</v>
      </c>
      <c r="E2032">
        <v>180632</v>
      </c>
      <c r="F2032">
        <v>0</v>
      </c>
      <c r="G2032" t="s">
        <v>310</v>
      </c>
      <c r="H2032" t="s">
        <v>311</v>
      </c>
      <c r="I2032">
        <v>2015</v>
      </c>
      <c r="J2032" t="s">
        <v>312</v>
      </c>
      <c r="K2032">
        <v>212197.17875433399</v>
      </c>
    </row>
    <row r="2033" spans="1:11">
      <c r="A2033" t="s">
        <v>587</v>
      </c>
      <c r="B2033">
        <v>144</v>
      </c>
      <c r="C2033" t="s">
        <v>339</v>
      </c>
      <c r="D2033" t="s">
        <v>340</v>
      </c>
      <c r="E2033">
        <v>180632</v>
      </c>
      <c r="F2033">
        <v>0</v>
      </c>
      <c r="G2033" t="s">
        <v>310</v>
      </c>
      <c r="H2033" t="s">
        <v>311</v>
      </c>
      <c r="I2033">
        <v>2015</v>
      </c>
      <c r="J2033" t="s">
        <v>312</v>
      </c>
      <c r="K2033">
        <v>0.32200000000000001</v>
      </c>
    </row>
    <row r="2034" spans="1:11">
      <c r="A2034" t="s">
        <v>587</v>
      </c>
      <c r="B2034">
        <v>152</v>
      </c>
      <c r="C2034" t="s">
        <v>341</v>
      </c>
      <c r="D2034" t="s">
        <v>342</v>
      </c>
      <c r="E2034">
        <v>180632</v>
      </c>
      <c r="F2034">
        <v>0</v>
      </c>
      <c r="G2034" t="s">
        <v>310</v>
      </c>
      <c r="H2034" t="s">
        <v>311</v>
      </c>
      <c r="I2034">
        <v>2015</v>
      </c>
      <c r="J2034" t="s">
        <v>312</v>
      </c>
      <c r="K2034">
        <v>4187.3768</v>
      </c>
    </row>
    <row r="2035" spans="1:11">
      <c r="A2035" t="s">
        <v>587</v>
      </c>
      <c r="B2035">
        <v>156</v>
      </c>
      <c r="C2035" t="s">
        <v>343</v>
      </c>
      <c r="D2035" t="s">
        <v>344</v>
      </c>
      <c r="E2035">
        <v>180632</v>
      </c>
      <c r="F2035">
        <v>0</v>
      </c>
      <c r="G2035" t="s">
        <v>310</v>
      </c>
      <c r="H2035" t="s">
        <v>311</v>
      </c>
      <c r="I2035">
        <v>2015</v>
      </c>
      <c r="J2035" t="s">
        <v>312</v>
      </c>
      <c r="K2035">
        <v>22156.294999999998</v>
      </c>
    </row>
    <row r="2036" spans="1:11">
      <c r="A2036" t="s">
        <v>587</v>
      </c>
      <c r="B2036">
        <v>170</v>
      </c>
      <c r="C2036" t="s">
        <v>487</v>
      </c>
      <c r="D2036" t="s">
        <v>488</v>
      </c>
      <c r="E2036">
        <v>180632</v>
      </c>
      <c r="F2036">
        <v>0</v>
      </c>
      <c r="G2036" t="s">
        <v>310</v>
      </c>
      <c r="H2036" t="s">
        <v>311</v>
      </c>
      <c r="I2036">
        <v>2015</v>
      </c>
      <c r="J2036" t="s">
        <v>312</v>
      </c>
      <c r="K2036">
        <v>8259.2710000000006</v>
      </c>
    </row>
    <row r="2037" spans="1:11">
      <c r="A2037" t="s">
        <v>587</v>
      </c>
      <c r="B2037">
        <v>178</v>
      </c>
      <c r="C2037" t="s">
        <v>551</v>
      </c>
      <c r="D2037" t="s">
        <v>552</v>
      </c>
      <c r="E2037">
        <v>180632</v>
      </c>
      <c r="F2037">
        <v>0</v>
      </c>
      <c r="G2037" t="s">
        <v>310</v>
      </c>
      <c r="H2037" t="s">
        <v>311</v>
      </c>
      <c r="I2037">
        <v>2015</v>
      </c>
      <c r="J2037" t="s">
        <v>312</v>
      </c>
      <c r="K2037">
        <v>4.2564071435199997</v>
      </c>
    </row>
    <row r="2038" spans="1:11">
      <c r="A2038" t="s">
        <v>587</v>
      </c>
      <c r="B2038">
        <v>188</v>
      </c>
      <c r="C2038" t="s">
        <v>489</v>
      </c>
      <c r="D2038" t="s">
        <v>490</v>
      </c>
      <c r="E2038">
        <v>180632</v>
      </c>
      <c r="F2038">
        <v>0</v>
      </c>
      <c r="G2038" t="s">
        <v>310</v>
      </c>
      <c r="H2038" t="s">
        <v>311</v>
      </c>
      <c r="I2038">
        <v>2015</v>
      </c>
      <c r="J2038" t="s">
        <v>312</v>
      </c>
      <c r="K2038">
        <v>2016.277</v>
      </c>
    </row>
    <row r="2039" spans="1:11">
      <c r="A2039" t="s">
        <v>587</v>
      </c>
      <c r="B2039">
        <v>191</v>
      </c>
      <c r="C2039" t="s">
        <v>345</v>
      </c>
      <c r="D2039" t="s">
        <v>346</v>
      </c>
      <c r="E2039">
        <v>180632</v>
      </c>
      <c r="F2039">
        <v>0</v>
      </c>
      <c r="G2039" t="s">
        <v>310</v>
      </c>
      <c r="H2039" t="s">
        <v>311</v>
      </c>
      <c r="I2039">
        <v>2015</v>
      </c>
      <c r="J2039" t="s">
        <v>312</v>
      </c>
      <c r="K2039">
        <v>50913.464999999997</v>
      </c>
    </row>
    <row r="2040" spans="1:11">
      <c r="A2040" t="s">
        <v>587</v>
      </c>
      <c r="B2040">
        <v>196</v>
      </c>
      <c r="C2040" t="s">
        <v>347</v>
      </c>
      <c r="D2040" t="s">
        <v>348</v>
      </c>
      <c r="E2040">
        <v>180632</v>
      </c>
      <c r="F2040">
        <v>0</v>
      </c>
      <c r="G2040" t="s">
        <v>310</v>
      </c>
      <c r="H2040" t="s">
        <v>311</v>
      </c>
      <c r="I2040">
        <v>2015</v>
      </c>
      <c r="J2040" t="s">
        <v>312</v>
      </c>
      <c r="K2040">
        <v>227.21162000000001</v>
      </c>
    </row>
    <row r="2041" spans="1:11">
      <c r="A2041" t="s">
        <v>587</v>
      </c>
      <c r="B2041">
        <v>203</v>
      </c>
      <c r="C2041" t="s">
        <v>349</v>
      </c>
      <c r="D2041" t="s">
        <v>350</v>
      </c>
      <c r="E2041">
        <v>180632</v>
      </c>
      <c r="F2041">
        <v>0</v>
      </c>
      <c r="G2041" t="s">
        <v>310</v>
      </c>
      <c r="H2041" t="s">
        <v>311</v>
      </c>
      <c r="I2041">
        <v>2015</v>
      </c>
      <c r="J2041" t="s">
        <v>312</v>
      </c>
      <c r="K2041">
        <v>51099.360000000001</v>
      </c>
    </row>
    <row r="2042" spans="1:11">
      <c r="A2042" t="s">
        <v>587</v>
      </c>
      <c r="B2042">
        <v>204</v>
      </c>
      <c r="C2042" t="s">
        <v>553</v>
      </c>
      <c r="D2042" t="s">
        <v>554</v>
      </c>
      <c r="E2042">
        <v>180632</v>
      </c>
      <c r="F2042">
        <v>0</v>
      </c>
      <c r="G2042" t="s">
        <v>310</v>
      </c>
      <c r="H2042" t="s">
        <v>311</v>
      </c>
      <c r="I2042">
        <v>2015</v>
      </c>
      <c r="J2042" t="s">
        <v>312</v>
      </c>
      <c r="K2042">
        <v>26.030051620239998</v>
      </c>
    </row>
    <row r="2043" spans="1:11">
      <c r="A2043" t="s">
        <v>587</v>
      </c>
      <c r="B2043">
        <v>208</v>
      </c>
      <c r="C2043" t="s">
        <v>351</v>
      </c>
      <c r="D2043" t="s">
        <v>352</v>
      </c>
      <c r="E2043">
        <v>180632</v>
      </c>
      <c r="F2043">
        <v>0</v>
      </c>
      <c r="G2043" t="s">
        <v>310</v>
      </c>
      <c r="H2043" t="s">
        <v>311</v>
      </c>
      <c r="I2043">
        <v>2015</v>
      </c>
      <c r="J2043" t="s">
        <v>312</v>
      </c>
      <c r="K2043">
        <v>22029.524000000001</v>
      </c>
    </row>
    <row r="2044" spans="1:11">
      <c r="A2044" t="s">
        <v>587</v>
      </c>
      <c r="B2044">
        <v>214</v>
      </c>
      <c r="C2044" t="s">
        <v>353</v>
      </c>
      <c r="D2044" t="s">
        <v>354</v>
      </c>
      <c r="E2044">
        <v>180632</v>
      </c>
      <c r="F2044">
        <v>0</v>
      </c>
      <c r="G2044" t="s">
        <v>310</v>
      </c>
      <c r="H2044" t="s">
        <v>311</v>
      </c>
      <c r="I2044">
        <v>2015</v>
      </c>
      <c r="J2044" t="s">
        <v>312</v>
      </c>
      <c r="K2044">
        <v>1540.1976305073499</v>
      </c>
    </row>
    <row r="2045" spans="1:11">
      <c r="A2045" t="s">
        <v>587</v>
      </c>
      <c r="B2045">
        <v>218</v>
      </c>
      <c r="C2045" t="s">
        <v>355</v>
      </c>
      <c r="D2045" t="s">
        <v>356</v>
      </c>
      <c r="E2045">
        <v>180632</v>
      </c>
      <c r="F2045">
        <v>0</v>
      </c>
      <c r="G2045" t="s">
        <v>310</v>
      </c>
      <c r="H2045" t="s">
        <v>311</v>
      </c>
      <c r="I2045">
        <v>2015</v>
      </c>
      <c r="J2045" t="s">
        <v>312</v>
      </c>
      <c r="K2045">
        <v>1622.14</v>
      </c>
    </row>
    <row r="2046" spans="1:11">
      <c r="A2046" t="s">
        <v>587</v>
      </c>
      <c r="B2046">
        <v>222</v>
      </c>
      <c r="C2046" t="s">
        <v>357</v>
      </c>
      <c r="D2046" t="s">
        <v>358</v>
      </c>
      <c r="E2046">
        <v>180632</v>
      </c>
      <c r="F2046">
        <v>0</v>
      </c>
      <c r="G2046" t="s">
        <v>310</v>
      </c>
      <c r="H2046" t="s">
        <v>311</v>
      </c>
      <c r="I2046">
        <v>2015</v>
      </c>
      <c r="J2046" t="s">
        <v>312</v>
      </c>
      <c r="K2046">
        <v>1556.4622400000001</v>
      </c>
    </row>
    <row r="2047" spans="1:11">
      <c r="A2047" t="s">
        <v>587</v>
      </c>
      <c r="B2047">
        <v>231</v>
      </c>
      <c r="C2047" t="s">
        <v>613</v>
      </c>
      <c r="D2047" t="s">
        <v>614</v>
      </c>
      <c r="E2047">
        <v>180632</v>
      </c>
      <c r="F2047">
        <v>0</v>
      </c>
      <c r="G2047" t="s">
        <v>310</v>
      </c>
      <c r="H2047" t="s">
        <v>311</v>
      </c>
      <c r="I2047">
        <v>2015</v>
      </c>
      <c r="J2047" t="s">
        <v>312</v>
      </c>
      <c r="K2047">
        <v>1.02984604315E-2</v>
      </c>
    </row>
    <row r="2048" spans="1:11">
      <c r="A2048" t="s">
        <v>587</v>
      </c>
      <c r="B2048">
        <v>233</v>
      </c>
      <c r="C2048" t="s">
        <v>359</v>
      </c>
      <c r="D2048" t="s">
        <v>360</v>
      </c>
      <c r="E2048">
        <v>180632</v>
      </c>
      <c r="F2048">
        <v>0</v>
      </c>
      <c r="G2048" t="s">
        <v>310</v>
      </c>
      <c r="H2048" t="s">
        <v>311</v>
      </c>
      <c r="I2048">
        <v>2015</v>
      </c>
      <c r="J2048" t="s">
        <v>312</v>
      </c>
      <c r="K2048">
        <v>2059.393</v>
      </c>
    </row>
    <row r="2049" spans="1:11">
      <c r="A2049" t="s">
        <v>587</v>
      </c>
      <c r="B2049">
        <v>242</v>
      </c>
      <c r="C2049" t="s">
        <v>465</v>
      </c>
      <c r="D2049" t="s">
        <v>466</v>
      </c>
      <c r="E2049">
        <v>180632</v>
      </c>
      <c r="F2049">
        <v>0</v>
      </c>
      <c r="G2049" t="s">
        <v>310</v>
      </c>
      <c r="H2049" t="s">
        <v>311</v>
      </c>
      <c r="I2049">
        <v>2015</v>
      </c>
      <c r="J2049" t="s">
        <v>312</v>
      </c>
      <c r="K2049">
        <v>3.2246017199999999</v>
      </c>
    </row>
    <row r="2050" spans="1:11">
      <c r="A2050" t="s">
        <v>587</v>
      </c>
      <c r="B2050">
        <v>246</v>
      </c>
      <c r="C2050" t="s">
        <v>361</v>
      </c>
      <c r="D2050" t="s">
        <v>362</v>
      </c>
      <c r="E2050">
        <v>180632</v>
      </c>
      <c r="F2050">
        <v>0</v>
      </c>
      <c r="G2050" t="s">
        <v>310</v>
      </c>
      <c r="H2050" t="s">
        <v>311</v>
      </c>
      <c r="I2050">
        <v>2015</v>
      </c>
      <c r="J2050" t="s">
        <v>312</v>
      </c>
      <c r="K2050">
        <v>14609.368</v>
      </c>
    </row>
    <row r="2051" spans="1:11">
      <c r="A2051" t="s">
        <v>587</v>
      </c>
      <c r="B2051">
        <v>251</v>
      </c>
      <c r="C2051" t="s">
        <v>363</v>
      </c>
      <c r="D2051" t="s">
        <v>364</v>
      </c>
      <c r="E2051">
        <v>180632</v>
      </c>
      <c r="F2051">
        <v>0</v>
      </c>
      <c r="G2051" t="s">
        <v>310</v>
      </c>
      <c r="H2051" t="s">
        <v>311</v>
      </c>
      <c r="I2051">
        <v>2015</v>
      </c>
      <c r="J2051" t="s">
        <v>312</v>
      </c>
      <c r="K2051">
        <v>187151.326</v>
      </c>
    </row>
    <row r="2052" spans="1:11">
      <c r="A2052" t="s">
        <v>587</v>
      </c>
      <c r="B2052">
        <v>268</v>
      </c>
      <c r="C2052" t="s">
        <v>365</v>
      </c>
      <c r="D2052" t="s">
        <v>366</v>
      </c>
      <c r="E2052">
        <v>180632</v>
      </c>
      <c r="F2052">
        <v>0</v>
      </c>
      <c r="G2052" t="s">
        <v>310</v>
      </c>
      <c r="H2052" t="s">
        <v>311</v>
      </c>
      <c r="I2052">
        <v>2015</v>
      </c>
      <c r="J2052" t="s">
        <v>312</v>
      </c>
      <c r="K2052">
        <v>158.67155</v>
      </c>
    </row>
    <row r="2053" spans="1:11">
      <c r="A2053" t="s">
        <v>587</v>
      </c>
      <c r="B2053">
        <v>275</v>
      </c>
      <c r="C2053" t="s">
        <v>588</v>
      </c>
      <c r="D2053" t="s">
        <v>589</v>
      </c>
      <c r="E2053">
        <v>180632</v>
      </c>
      <c r="F2053">
        <v>0</v>
      </c>
      <c r="G2053" t="s">
        <v>310</v>
      </c>
      <c r="H2053" t="s">
        <v>311</v>
      </c>
      <c r="I2053">
        <v>2015</v>
      </c>
      <c r="J2053" t="s">
        <v>312</v>
      </c>
      <c r="K2053">
        <v>2549.7289999999998</v>
      </c>
    </row>
    <row r="2054" spans="1:11">
      <c r="A2054" t="s">
        <v>587</v>
      </c>
      <c r="B2054">
        <v>276</v>
      </c>
      <c r="C2054" t="s">
        <v>367</v>
      </c>
      <c r="D2054" t="s">
        <v>368</v>
      </c>
      <c r="E2054">
        <v>180632</v>
      </c>
      <c r="F2054">
        <v>0</v>
      </c>
      <c r="G2054" t="s">
        <v>310</v>
      </c>
      <c r="H2054" t="s">
        <v>311</v>
      </c>
      <c r="I2054">
        <v>2015</v>
      </c>
      <c r="J2054" t="s">
        <v>312</v>
      </c>
      <c r="K2054">
        <v>1059905.78128775</v>
      </c>
    </row>
    <row r="2055" spans="1:11">
      <c r="A2055" t="s">
        <v>587</v>
      </c>
      <c r="B2055">
        <v>288</v>
      </c>
      <c r="C2055" t="s">
        <v>493</v>
      </c>
      <c r="D2055" t="s">
        <v>494</v>
      </c>
      <c r="E2055">
        <v>180632</v>
      </c>
      <c r="F2055">
        <v>0</v>
      </c>
      <c r="G2055" t="s">
        <v>310</v>
      </c>
      <c r="H2055" t="s">
        <v>311</v>
      </c>
      <c r="I2055">
        <v>2015</v>
      </c>
      <c r="J2055" t="s">
        <v>312</v>
      </c>
      <c r="K2055">
        <v>34.824794421148198</v>
      </c>
    </row>
    <row r="2056" spans="1:11">
      <c r="A2056" t="s">
        <v>587</v>
      </c>
      <c r="B2056">
        <v>300</v>
      </c>
      <c r="C2056" t="s">
        <v>369</v>
      </c>
      <c r="D2056" t="s">
        <v>370</v>
      </c>
      <c r="E2056">
        <v>180632</v>
      </c>
      <c r="F2056">
        <v>0</v>
      </c>
      <c r="G2056" t="s">
        <v>310</v>
      </c>
      <c r="H2056" t="s">
        <v>311</v>
      </c>
      <c r="I2056">
        <v>2015</v>
      </c>
      <c r="J2056" t="s">
        <v>312</v>
      </c>
      <c r="K2056">
        <v>3887.569</v>
      </c>
    </row>
    <row r="2057" spans="1:11">
      <c r="A2057" t="s">
        <v>587</v>
      </c>
      <c r="B2057">
        <v>320</v>
      </c>
      <c r="C2057" t="s">
        <v>371</v>
      </c>
      <c r="D2057" t="s">
        <v>372</v>
      </c>
      <c r="E2057">
        <v>180632</v>
      </c>
      <c r="F2057">
        <v>0</v>
      </c>
      <c r="G2057" t="s">
        <v>310</v>
      </c>
      <c r="H2057" t="s">
        <v>311</v>
      </c>
      <c r="I2057">
        <v>2015</v>
      </c>
      <c r="J2057" t="s">
        <v>312</v>
      </c>
      <c r="K2057">
        <v>172.625</v>
      </c>
    </row>
    <row r="2058" spans="1:11">
      <c r="A2058" t="s">
        <v>587</v>
      </c>
      <c r="B2058">
        <v>344</v>
      </c>
      <c r="C2058" t="s">
        <v>375</v>
      </c>
      <c r="D2058" t="s">
        <v>376</v>
      </c>
      <c r="E2058">
        <v>180632</v>
      </c>
      <c r="F2058">
        <v>0</v>
      </c>
      <c r="G2058" t="s">
        <v>310</v>
      </c>
      <c r="H2058" t="s">
        <v>311</v>
      </c>
      <c r="I2058">
        <v>2015</v>
      </c>
      <c r="J2058" t="s">
        <v>312</v>
      </c>
      <c r="K2058">
        <v>11528.502093465</v>
      </c>
    </row>
    <row r="2059" spans="1:11">
      <c r="A2059" t="s">
        <v>587</v>
      </c>
      <c r="B2059">
        <v>348</v>
      </c>
      <c r="C2059" t="s">
        <v>377</v>
      </c>
      <c r="D2059" t="s">
        <v>378</v>
      </c>
      <c r="E2059">
        <v>180632</v>
      </c>
      <c r="F2059">
        <v>0</v>
      </c>
      <c r="G2059" t="s">
        <v>310</v>
      </c>
      <c r="H2059" t="s">
        <v>311</v>
      </c>
      <c r="I2059">
        <v>2015</v>
      </c>
      <c r="J2059" t="s">
        <v>312</v>
      </c>
      <c r="K2059">
        <v>8268.375</v>
      </c>
    </row>
    <row r="2060" spans="1:11">
      <c r="A2060" t="s">
        <v>587</v>
      </c>
      <c r="B2060">
        <v>352</v>
      </c>
      <c r="C2060" t="s">
        <v>379</v>
      </c>
      <c r="D2060" t="s">
        <v>380</v>
      </c>
      <c r="E2060">
        <v>180632</v>
      </c>
      <c r="F2060">
        <v>0</v>
      </c>
      <c r="G2060" t="s">
        <v>310</v>
      </c>
      <c r="H2060" t="s">
        <v>311</v>
      </c>
      <c r="I2060">
        <v>2015</v>
      </c>
      <c r="J2060" t="s">
        <v>312</v>
      </c>
      <c r="K2060">
        <v>627.23</v>
      </c>
    </row>
    <row r="2061" spans="1:11">
      <c r="A2061" t="s">
        <v>587</v>
      </c>
      <c r="B2061">
        <v>360</v>
      </c>
      <c r="C2061" t="s">
        <v>497</v>
      </c>
      <c r="D2061" t="s">
        <v>498</v>
      </c>
      <c r="E2061">
        <v>180632</v>
      </c>
      <c r="F2061">
        <v>0</v>
      </c>
      <c r="G2061" t="s">
        <v>310</v>
      </c>
      <c r="H2061" t="s">
        <v>311</v>
      </c>
      <c r="I2061">
        <v>2015</v>
      </c>
      <c r="J2061" t="s">
        <v>312</v>
      </c>
      <c r="K2061">
        <v>5448.7790000000005</v>
      </c>
    </row>
    <row r="2062" spans="1:11">
      <c r="A2062" t="s">
        <v>587</v>
      </c>
      <c r="B2062">
        <v>364</v>
      </c>
      <c r="C2062" t="s">
        <v>563</v>
      </c>
      <c r="D2062" t="s">
        <v>564</v>
      </c>
      <c r="E2062">
        <v>180632</v>
      </c>
      <c r="F2062">
        <v>0</v>
      </c>
      <c r="G2062" t="s">
        <v>310</v>
      </c>
      <c r="H2062" t="s">
        <v>311</v>
      </c>
      <c r="I2062">
        <v>2015</v>
      </c>
      <c r="J2062" t="s">
        <v>312</v>
      </c>
      <c r="K2062">
        <v>8.3870000000000005</v>
      </c>
    </row>
    <row r="2063" spans="1:11">
      <c r="A2063" t="s">
        <v>587</v>
      </c>
      <c r="B2063">
        <v>372</v>
      </c>
      <c r="C2063" t="s">
        <v>381</v>
      </c>
      <c r="D2063" t="s">
        <v>382</v>
      </c>
      <c r="E2063">
        <v>180632</v>
      </c>
      <c r="F2063">
        <v>0</v>
      </c>
      <c r="G2063" t="s">
        <v>310</v>
      </c>
      <c r="H2063" t="s">
        <v>311</v>
      </c>
      <c r="I2063">
        <v>2015</v>
      </c>
      <c r="J2063" t="s">
        <v>312</v>
      </c>
      <c r="K2063">
        <v>119896.851747209</v>
      </c>
    </row>
    <row r="2064" spans="1:11">
      <c r="A2064" t="s">
        <v>587</v>
      </c>
      <c r="B2064">
        <v>376</v>
      </c>
      <c r="C2064" t="s">
        <v>383</v>
      </c>
      <c r="D2064" t="s">
        <v>384</v>
      </c>
      <c r="E2064">
        <v>180632</v>
      </c>
      <c r="F2064">
        <v>0</v>
      </c>
      <c r="G2064" t="s">
        <v>310</v>
      </c>
      <c r="H2064" t="s">
        <v>311</v>
      </c>
      <c r="I2064">
        <v>2015</v>
      </c>
      <c r="J2064" t="s">
        <v>312</v>
      </c>
      <c r="K2064">
        <v>1968</v>
      </c>
    </row>
    <row r="2065" spans="1:11">
      <c r="A2065" t="s">
        <v>587</v>
      </c>
      <c r="B2065">
        <v>380</v>
      </c>
      <c r="C2065" t="s">
        <v>385</v>
      </c>
      <c r="D2065" t="s">
        <v>386</v>
      </c>
      <c r="E2065">
        <v>180632</v>
      </c>
      <c r="F2065">
        <v>0</v>
      </c>
      <c r="G2065" t="s">
        <v>310</v>
      </c>
      <c r="H2065" t="s">
        <v>311</v>
      </c>
      <c r="I2065">
        <v>2015</v>
      </c>
      <c r="J2065" t="s">
        <v>312</v>
      </c>
      <c r="K2065">
        <v>64436.32348585</v>
      </c>
    </row>
    <row r="2066" spans="1:11">
      <c r="A2066" t="s">
        <v>587</v>
      </c>
      <c r="B2066">
        <v>384</v>
      </c>
      <c r="C2066" t="s">
        <v>499</v>
      </c>
      <c r="D2066" t="s">
        <v>500</v>
      </c>
      <c r="E2066">
        <v>180632</v>
      </c>
      <c r="F2066">
        <v>0</v>
      </c>
      <c r="G2066" t="s">
        <v>310</v>
      </c>
      <c r="H2066" t="s">
        <v>311</v>
      </c>
      <c r="I2066">
        <v>2015</v>
      </c>
      <c r="J2066" t="s">
        <v>312</v>
      </c>
      <c r="K2066">
        <v>843.41897661376004</v>
      </c>
    </row>
    <row r="2067" spans="1:11">
      <c r="A2067" t="s">
        <v>587</v>
      </c>
      <c r="B2067">
        <v>388</v>
      </c>
      <c r="C2067" t="s">
        <v>501</v>
      </c>
      <c r="D2067" t="s">
        <v>502</v>
      </c>
      <c r="E2067">
        <v>180632</v>
      </c>
      <c r="F2067">
        <v>0</v>
      </c>
      <c r="G2067" t="s">
        <v>310</v>
      </c>
      <c r="H2067" t="s">
        <v>311</v>
      </c>
      <c r="I2067">
        <v>2015</v>
      </c>
      <c r="J2067" t="s">
        <v>312</v>
      </c>
      <c r="K2067">
        <v>0.185</v>
      </c>
    </row>
    <row r="2068" spans="1:11">
      <c r="A2068" t="s">
        <v>587</v>
      </c>
      <c r="B2068">
        <v>392</v>
      </c>
      <c r="C2068" t="s">
        <v>387</v>
      </c>
      <c r="D2068" t="s">
        <v>388</v>
      </c>
      <c r="E2068">
        <v>180632</v>
      </c>
      <c r="F2068">
        <v>0</v>
      </c>
      <c r="G2068" t="s">
        <v>310</v>
      </c>
      <c r="H2068" t="s">
        <v>311</v>
      </c>
      <c r="I2068">
        <v>2015</v>
      </c>
      <c r="J2068" t="s">
        <v>312</v>
      </c>
      <c r="K2068">
        <v>37980.343999999997</v>
      </c>
    </row>
    <row r="2069" spans="1:11">
      <c r="A2069" t="s">
        <v>587</v>
      </c>
      <c r="B2069">
        <v>398</v>
      </c>
      <c r="C2069" t="s">
        <v>503</v>
      </c>
      <c r="D2069" t="s">
        <v>504</v>
      </c>
      <c r="E2069">
        <v>180632</v>
      </c>
      <c r="F2069">
        <v>0</v>
      </c>
      <c r="G2069" t="s">
        <v>310</v>
      </c>
      <c r="H2069" t="s">
        <v>311</v>
      </c>
      <c r="I2069">
        <v>2015</v>
      </c>
      <c r="J2069" t="s">
        <v>312</v>
      </c>
      <c r="K2069">
        <v>3717.873</v>
      </c>
    </row>
    <row r="2070" spans="1:11">
      <c r="A2070" t="s">
        <v>587</v>
      </c>
      <c r="B2070">
        <v>400</v>
      </c>
      <c r="C2070" t="s">
        <v>505</v>
      </c>
      <c r="D2070" t="s">
        <v>506</v>
      </c>
      <c r="E2070">
        <v>180632</v>
      </c>
      <c r="F2070">
        <v>0</v>
      </c>
      <c r="G2070" t="s">
        <v>310</v>
      </c>
      <c r="H2070" t="s">
        <v>311</v>
      </c>
      <c r="I2070">
        <v>2015</v>
      </c>
      <c r="J2070" t="s">
        <v>312</v>
      </c>
      <c r="K2070">
        <v>855.11400000000003</v>
      </c>
    </row>
    <row r="2071" spans="1:11">
      <c r="A2071" t="s">
        <v>587</v>
      </c>
      <c r="B2071">
        <v>404</v>
      </c>
      <c r="C2071" t="s">
        <v>507</v>
      </c>
      <c r="D2071" t="s">
        <v>508</v>
      </c>
      <c r="E2071">
        <v>180632</v>
      </c>
      <c r="F2071">
        <v>0</v>
      </c>
      <c r="G2071" t="s">
        <v>310</v>
      </c>
      <c r="H2071" t="s">
        <v>311</v>
      </c>
      <c r="I2071">
        <v>2015</v>
      </c>
      <c r="J2071" t="s">
        <v>312</v>
      </c>
      <c r="K2071">
        <v>104.62484000000001</v>
      </c>
    </row>
    <row r="2072" spans="1:11">
      <c r="A2072" t="s">
        <v>587</v>
      </c>
      <c r="B2072">
        <v>410</v>
      </c>
      <c r="C2072" t="s">
        <v>389</v>
      </c>
      <c r="D2072" t="s">
        <v>390</v>
      </c>
      <c r="E2072">
        <v>180632</v>
      </c>
      <c r="F2072">
        <v>0</v>
      </c>
      <c r="G2072" t="s">
        <v>310</v>
      </c>
      <c r="H2072" t="s">
        <v>311</v>
      </c>
      <c r="I2072">
        <v>2015</v>
      </c>
      <c r="J2072" t="s">
        <v>312</v>
      </c>
      <c r="K2072">
        <v>2554.04</v>
      </c>
    </row>
    <row r="2073" spans="1:11">
      <c r="A2073" t="s">
        <v>587</v>
      </c>
      <c r="B2073">
        <v>414</v>
      </c>
      <c r="C2073" t="s">
        <v>509</v>
      </c>
      <c r="D2073" t="s">
        <v>510</v>
      </c>
      <c r="E2073">
        <v>180632</v>
      </c>
      <c r="F2073">
        <v>0</v>
      </c>
      <c r="G2073" t="s">
        <v>310</v>
      </c>
      <c r="H2073" t="s">
        <v>311</v>
      </c>
      <c r="I2073">
        <v>2015</v>
      </c>
      <c r="J2073" t="s">
        <v>312</v>
      </c>
      <c r="K2073">
        <v>424.29603382319999</v>
      </c>
    </row>
    <row r="2074" spans="1:11">
      <c r="A2074" t="s">
        <v>587</v>
      </c>
      <c r="B2074">
        <v>417</v>
      </c>
      <c r="C2074" t="s">
        <v>391</v>
      </c>
      <c r="D2074" t="s">
        <v>392</v>
      </c>
      <c r="E2074">
        <v>180632</v>
      </c>
      <c r="F2074">
        <v>0</v>
      </c>
      <c r="G2074" t="s">
        <v>310</v>
      </c>
      <c r="H2074" t="s">
        <v>311</v>
      </c>
      <c r="I2074">
        <v>2015</v>
      </c>
      <c r="J2074" t="s">
        <v>312</v>
      </c>
      <c r="K2074">
        <v>98.066999999999993</v>
      </c>
    </row>
    <row r="2075" spans="1:11">
      <c r="A2075" t="s">
        <v>587</v>
      </c>
      <c r="B2075">
        <v>422</v>
      </c>
      <c r="C2075" t="s">
        <v>511</v>
      </c>
      <c r="D2075" t="s">
        <v>512</v>
      </c>
      <c r="E2075">
        <v>180632</v>
      </c>
      <c r="F2075">
        <v>0</v>
      </c>
      <c r="G2075" t="s">
        <v>310</v>
      </c>
      <c r="H2075" t="s">
        <v>311</v>
      </c>
      <c r="I2075">
        <v>2015</v>
      </c>
      <c r="J2075" t="s">
        <v>312</v>
      </c>
      <c r="K2075">
        <v>98.945825966900003</v>
      </c>
    </row>
    <row r="2076" spans="1:11">
      <c r="A2076" t="s">
        <v>587</v>
      </c>
      <c r="B2076">
        <v>428</v>
      </c>
      <c r="C2076" t="s">
        <v>393</v>
      </c>
      <c r="D2076" t="s">
        <v>394</v>
      </c>
      <c r="E2076">
        <v>180632</v>
      </c>
      <c r="F2076">
        <v>0</v>
      </c>
      <c r="G2076" t="s">
        <v>310</v>
      </c>
      <c r="H2076" t="s">
        <v>311</v>
      </c>
      <c r="I2076">
        <v>2015</v>
      </c>
      <c r="J2076" t="s">
        <v>312</v>
      </c>
      <c r="K2076">
        <v>3459.1952510000001</v>
      </c>
    </row>
    <row r="2077" spans="1:11">
      <c r="A2077" t="s">
        <v>587</v>
      </c>
      <c r="B2077">
        <v>440</v>
      </c>
      <c r="C2077" t="s">
        <v>395</v>
      </c>
      <c r="D2077" t="s">
        <v>396</v>
      </c>
      <c r="E2077">
        <v>180632</v>
      </c>
      <c r="F2077">
        <v>0</v>
      </c>
      <c r="G2077" t="s">
        <v>310</v>
      </c>
      <c r="H2077" t="s">
        <v>311</v>
      </c>
      <c r="I2077">
        <v>2015</v>
      </c>
      <c r="J2077" t="s">
        <v>312</v>
      </c>
      <c r="K2077">
        <v>23740.668000000001</v>
      </c>
    </row>
    <row r="2078" spans="1:11">
      <c r="A2078" t="s">
        <v>587</v>
      </c>
      <c r="B2078">
        <v>442</v>
      </c>
      <c r="C2078" t="s">
        <v>397</v>
      </c>
      <c r="D2078" t="s">
        <v>398</v>
      </c>
      <c r="E2078">
        <v>180632</v>
      </c>
      <c r="F2078">
        <v>0</v>
      </c>
      <c r="G2078" t="s">
        <v>310</v>
      </c>
      <c r="H2078" t="s">
        <v>311</v>
      </c>
      <c r="I2078">
        <v>2015</v>
      </c>
      <c r="J2078" t="s">
        <v>312</v>
      </c>
      <c r="K2078">
        <v>131.054</v>
      </c>
    </row>
    <row r="2079" spans="1:11">
      <c r="A2079" t="s">
        <v>587</v>
      </c>
      <c r="B2079">
        <v>446</v>
      </c>
      <c r="C2079" t="s">
        <v>399</v>
      </c>
      <c r="D2079" t="s">
        <v>400</v>
      </c>
      <c r="E2079">
        <v>180632</v>
      </c>
      <c r="F2079">
        <v>0</v>
      </c>
      <c r="G2079" t="s">
        <v>310</v>
      </c>
      <c r="H2079" t="s">
        <v>311</v>
      </c>
      <c r="I2079">
        <v>2015</v>
      </c>
      <c r="J2079" t="s">
        <v>312</v>
      </c>
      <c r="K2079">
        <v>173.36699999999999</v>
      </c>
    </row>
    <row r="2080" spans="1:11">
      <c r="A2080" t="s">
        <v>587</v>
      </c>
      <c r="B2080">
        <v>450</v>
      </c>
      <c r="C2080" t="s">
        <v>513</v>
      </c>
      <c r="D2080" t="s">
        <v>514</v>
      </c>
      <c r="E2080">
        <v>180632</v>
      </c>
      <c r="F2080">
        <v>0</v>
      </c>
      <c r="G2080" t="s">
        <v>310</v>
      </c>
      <c r="H2080" t="s">
        <v>311</v>
      </c>
      <c r="I2080">
        <v>2015</v>
      </c>
      <c r="J2080" t="s">
        <v>312</v>
      </c>
      <c r="K2080">
        <v>813.11238300000002</v>
      </c>
    </row>
    <row r="2081" spans="1:11">
      <c r="A2081" t="s">
        <v>587</v>
      </c>
      <c r="B2081">
        <v>458</v>
      </c>
      <c r="C2081" t="s">
        <v>401</v>
      </c>
      <c r="D2081" t="s">
        <v>402</v>
      </c>
      <c r="E2081">
        <v>180632</v>
      </c>
      <c r="F2081">
        <v>0</v>
      </c>
      <c r="G2081" t="s">
        <v>310</v>
      </c>
      <c r="H2081" t="s">
        <v>311</v>
      </c>
      <c r="I2081">
        <v>2015</v>
      </c>
      <c r="J2081" t="s">
        <v>312</v>
      </c>
      <c r="K2081">
        <v>9798.5010000000002</v>
      </c>
    </row>
    <row r="2082" spans="1:11">
      <c r="A2082" t="s">
        <v>587</v>
      </c>
      <c r="B2082">
        <v>470</v>
      </c>
      <c r="C2082" t="s">
        <v>403</v>
      </c>
      <c r="D2082" t="s">
        <v>404</v>
      </c>
      <c r="E2082">
        <v>180632</v>
      </c>
      <c r="F2082">
        <v>0</v>
      </c>
      <c r="G2082" t="s">
        <v>310</v>
      </c>
      <c r="H2082" t="s">
        <v>311</v>
      </c>
      <c r="I2082">
        <v>2015</v>
      </c>
      <c r="J2082" t="s">
        <v>312</v>
      </c>
      <c r="K2082">
        <v>89.644000000000005</v>
      </c>
    </row>
    <row r="2083" spans="1:11">
      <c r="A2083" t="s">
        <v>587</v>
      </c>
      <c r="B2083">
        <v>480</v>
      </c>
      <c r="C2083" t="s">
        <v>467</v>
      </c>
      <c r="D2083" t="s">
        <v>468</v>
      </c>
      <c r="E2083">
        <v>180632</v>
      </c>
      <c r="F2083">
        <v>0</v>
      </c>
      <c r="G2083" t="s">
        <v>310</v>
      </c>
      <c r="H2083" t="s">
        <v>311</v>
      </c>
      <c r="I2083">
        <v>2015</v>
      </c>
      <c r="J2083" t="s">
        <v>312</v>
      </c>
      <c r="K2083">
        <v>14.18</v>
      </c>
    </row>
    <row r="2084" spans="1:11">
      <c r="A2084" t="s">
        <v>587</v>
      </c>
      <c r="B2084">
        <v>484</v>
      </c>
      <c r="C2084" t="s">
        <v>405</v>
      </c>
      <c r="D2084" t="s">
        <v>406</v>
      </c>
      <c r="E2084">
        <v>180632</v>
      </c>
      <c r="F2084">
        <v>0</v>
      </c>
      <c r="G2084" t="s">
        <v>310</v>
      </c>
      <c r="H2084" t="s">
        <v>311</v>
      </c>
      <c r="I2084">
        <v>2015</v>
      </c>
      <c r="J2084" t="s">
        <v>312</v>
      </c>
      <c r="K2084">
        <v>110228.406</v>
      </c>
    </row>
    <row r="2085" spans="1:11">
      <c r="A2085" t="s">
        <v>587</v>
      </c>
      <c r="B2085">
        <v>490</v>
      </c>
      <c r="C2085" t="s">
        <v>515</v>
      </c>
      <c r="D2085" t="s">
        <v>516</v>
      </c>
      <c r="E2085">
        <v>180632</v>
      </c>
      <c r="F2085">
        <v>0</v>
      </c>
      <c r="G2085" t="s">
        <v>310</v>
      </c>
      <c r="H2085" t="s">
        <v>311</v>
      </c>
      <c r="I2085">
        <v>2015</v>
      </c>
      <c r="J2085" t="s">
        <v>312</v>
      </c>
      <c r="K2085">
        <v>1259.098</v>
      </c>
    </row>
    <row r="2086" spans="1:11">
      <c r="A2086" t="s">
        <v>587</v>
      </c>
      <c r="B2086">
        <v>496</v>
      </c>
      <c r="C2086" t="s">
        <v>557</v>
      </c>
      <c r="D2086" t="s">
        <v>558</v>
      </c>
      <c r="E2086">
        <v>180632</v>
      </c>
      <c r="F2086">
        <v>0</v>
      </c>
      <c r="G2086" t="s">
        <v>310</v>
      </c>
      <c r="H2086" t="s">
        <v>311</v>
      </c>
      <c r="I2086">
        <v>2015</v>
      </c>
      <c r="J2086" t="s">
        <v>312</v>
      </c>
      <c r="K2086">
        <v>83.185000000000002</v>
      </c>
    </row>
    <row r="2087" spans="1:11">
      <c r="A2087" t="s">
        <v>587</v>
      </c>
      <c r="B2087">
        <v>498</v>
      </c>
      <c r="C2087" t="s">
        <v>407</v>
      </c>
      <c r="D2087" t="s">
        <v>408</v>
      </c>
      <c r="E2087">
        <v>180632</v>
      </c>
      <c r="F2087">
        <v>0</v>
      </c>
      <c r="G2087" t="s">
        <v>310</v>
      </c>
      <c r="H2087" t="s">
        <v>311</v>
      </c>
      <c r="I2087">
        <v>2015</v>
      </c>
      <c r="J2087" t="s">
        <v>312</v>
      </c>
      <c r="K2087">
        <v>233.50399999999999</v>
      </c>
    </row>
    <row r="2088" spans="1:11">
      <c r="A2088" t="s">
        <v>587</v>
      </c>
      <c r="B2088">
        <v>499</v>
      </c>
      <c r="C2088" t="s">
        <v>409</v>
      </c>
      <c r="D2088" t="s">
        <v>410</v>
      </c>
      <c r="E2088">
        <v>180632</v>
      </c>
      <c r="F2088">
        <v>0</v>
      </c>
      <c r="G2088" t="s">
        <v>310</v>
      </c>
      <c r="H2088" t="s">
        <v>311</v>
      </c>
      <c r="I2088">
        <v>2015</v>
      </c>
      <c r="J2088" t="s">
        <v>312</v>
      </c>
      <c r="K2088">
        <v>1.6E-2</v>
      </c>
    </row>
    <row r="2089" spans="1:11">
      <c r="A2089" t="s">
        <v>587</v>
      </c>
      <c r="B2089">
        <v>504</v>
      </c>
      <c r="C2089" t="s">
        <v>517</v>
      </c>
      <c r="D2089" t="s">
        <v>518</v>
      </c>
      <c r="E2089">
        <v>180632</v>
      </c>
      <c r="F2089">
        <v>0</v>
      </c>
      <c r="G2089" t="s">
        <v>310</v>
      </c>
      <c r="H2089" t="s">
        <v>311</v>
      </c>
      <c r="I2089">
        <v>2015</v>
      </c>
      <c r="J2089" t="s">
        <v>312</v>
      </c>
      <c r="K2089">
        <v>230.81411900000001</v>
      </c>
    </row>
    <row r="2090" spans="1:11">
      <c r="A2090" t="s">
        <v>587</v>
      </c>
      <c r="B2090">
        <v>512</v>
      </c>
      <c r="C2090" t="s">
        <v>519</v>
      </c>
      <c r="D2090" t="s">
        <v>520</v>
      </c>
      <c r="E2090">
        <v>180632</v>
      </c>
      <c r="F2090">
        <v>0</v>
      </c>
      <c r="G2090" t="s">
        <v>310</v>
      </c>
      <c r="H2090" t="s">
        <v>311</v>
      </c>
      <c r="I2090">
        <v>2015</v>
      </c>
      <c r="J2090" t="s">
        <v>312</v>
      </c>
      <c r="K2090">
        <v>4.9466835600000003</v>
      </c>
    </row>
    <row r="2091" spans="1:11">
      <c r="A2091" t="s">
        <v>587</v>
      </c>
      <c r="B2091">
        <v>516</v>
      </c>
      <c r="C2091" t="s">
        <v>411</v>
      </c>
      <c r="D2091" t="s">
        <v>412</v>
      </c>
      <c r="E2091">
        <v>180632</v>
      </c>
      <c r="F2091">
        <v>0</v>
      </c>
      <c r="G2091" t="s">
        <v>310</v>
      </c>
      <c r="H2091" t="s">
        <v>311</v>
      </c>
      <c r="I2091">
        <v>2015</v>
      </c>
      <c r="J2091" t="s">
        <v>312</v>
      </c>
      <c r="K2091">
        <v>4.6609999999999996</v>
      </c>
    </row>
    <row r="2092" spans="1:11">
      <c r="A2092" t="s">
        <v>587</v>
      </c>
      <c r="B2092">
        <v>528</v>
      </c>
      <c r="C2092" t="s">
        <v>413</v>
      </c>
      <c r="D2092" t="s">
        <v>414</v>
      </c>
      <c r="E2092">
        <v>180632</v>
      </c>
      <c r="F2092">
        <v>0</v>
      </c>
      <c r="G2092" t="s">
        <v>310</v>
      </c>
      <c r="H2092" t="s">
        <v>311</v>
      </c>
      <c r="I2092">
        <v>2015</v>
      </c>
      <c r="J2092" t="s">
        <v>312</v>
      </c>
      <c r="K2092">
        <v>66224.632708358593</v>
      </c>
    </row>
    <row r="2093" spans="1:11">
      <c r="A2093" t="s">
        <v>587</v>
      </c>
      <c r="B2093">
        <v>540</v>
      </c>
      <c r="C2093" t="s">
        <v>615</v>
      </c>
      <c r="D2093" t="s">
        <v>616</v>
      </c>
      <c r="E2093">
        <v>180632</v>
      </c>
      <c r="F2093">
        <v>0</v>
      </c>
      <c r="G2093" t="s">
        <v>310</v>
      </c>
      <c r="H2093" t="s">
        <v>311</v>
      </c>
      <c r="I2093">
        <v>2015</v>
      </c>
      <c r="J2093" t="s">
        <v>312</v>
      </c>
      <c r="K2093">
        <v>203.858</v>
      </c>
    </row>
    <row r="2094" spans="1:11">
      <c r="A2094" t="s">
        <v>587</v>
      </c>
      <c r="B2094">
        <v>554</v>
      </c>
      <c r="C2094" t="s">
        <v>415</v>
      </c>
      <c r="D2094" t="s">
        <v>416</v>
      </c>
      <c r="E2094">
        <v>180632</v>
      </c>
      <c r="F2094">
        <v>0</v>
      </c>
      <c r="G2094" t="s">
        <v>310</v>
      </c>
      <c r="H2094" t="s">
        <v>311</v>
      </c>
      <c r="I2094">
        <v>2015</v>
      </c>
      <c r="J2094" t="s">
        <v>312</v>
      </c>
      <c r="K2094">
        <v>26094.020508563</v>
      </c>
    </row>
    <row r="2095" spans="1:11">
      <c r="A2095" t="s">
        <v>587</v>
      </c>
      <c r="B2095">
        <v>558</v>
      </c>
      <c r="C2095" t="s">
        <v>521</v>
      </c>
      <c r="D2095" t="s">
        <v>522</v>
      </c>
      <c r="E2095">
        <v>180632</v>
      </c>
      <c r="F2095">
        <v>0</v>
      </c>
      <c r="G2095" t="s">
        <v>310</v>
      </c>
      <c r="H2095" t="s">
        <v>311</v>
      </c>
      <c r="I2095">
        <v>2015</v>
      </c>
      <c r="J2095" t="s">
        <v>312</v>
      </c>
      <c r="K2095">
        <v>1.5780000000000001</v>
      </c>
    </row>
    <row r="2096" spans="1:11">
      <c r="A2096" t="s">
        <v>587</v>
      </c>
      <c r="B2096">
        <v>562</v>
      </c>
      <c r="C2096" t="s">
        <v>605</v>
      </c>
      <c r="D2096" t="s">
        <v>606</v>
      </c>
      <c r="E2096">
        <v>180632</v>
      </c>
      <c r="F2096">
        <v>0</v>
      </c>
      <c r="G2096" t="s">
        <v>310</v>
      </c>
      <c r="H2096" t="s">
        <v>311</v>
      </c>
      <c r="I2096">
        <v>2015</v>
      </c>
      <c r="J2096" t="s">
        <v>312</v>
      </c>
      <c r="K2096">
        <v>5.8040000000000003</v>
      </c>
    </row>
    <row r="2097" spans="1:11">
      <c r="A2097" t="s">
        <v>587</v>
      </c>
      <c r="B2097">
        <v>579</v>
      </c>
      <c r="C2097" t="s">
        <v>417</v>
      </c>
      <c r="D2097" t="s">
        <v>418</v>
      </c>
      <c r="E2097">
        <v>180632</v>
      </c>
      <c r="F2097">
        <v>0</v>
      </c>
      <c r="G2097" t="s">
        <v>310</v>
      </c>
      <c r="H2097" t="s">
        <v>311</v>
      </c>
      <c r="I2097">
        <v>2015</v>
      </c>
      <c r="J2097" t="s">
        <v>312</v>
      </c>
      <c r="K2097">
        <v>6015.9322225469996</v>
      </c>
    </row>
    <row r="2098" spans="1:11">
      <c r="A2098" t="s">
        <v>587</v>
      </c>
      <c r="B2098">
        <v>591</v>
      </c>
      <c r="C2098" t="s">
        <v>421</v>
      </c>
      <c r="D2098" t="s">
        <v>422</v>
      </c>
      <c r="E2098">
        <v>180632</v>
      </c>
      <c r="F2098">
        <v>0</v>
      </c>
      <c r="G2098" t="s">
        <v>310</v>
      </c>
      <c r="H2098" t="s">
        <v>311</v>
      </c>
      <c r="I2098">
        <v>2015</v>
      </c>
      <c r="J2098" t="s">
        <v>312</v>
      </c>
      <c r="K2098">
        <v>2989.3429999999998</v>
      </c>
    </row>
    <row r="2099" spans="1:11">
      <c r="A2099" t="s">
        <v>587</v>
      </c>
      <c r="B2099">
        <v>604</v>
      </c>
      <c r="C2099" t="s">
        <v>523</v>
      </c>
      <c r="D2099" t="s">
        <v>524</v>
      </c>
      <c r="E2099">
        <v>180632</v>
      </c>
      <c r="F2099">
        <v>0</v>
      </c>
      <c r="G2099" t="s">
        <v>310</v>
      </c>
      <c r="H2099" t="s">
        <v>311</v>
      </c>
      <c r="I2099">
        <v>2015</v>
      </c>
      <c r="J2099" t="s">
        <v>312</v>
      </c>
      <c r="K2099">
        <v>2424.7819100000002</v>
      </c>
    </row>
    <row r="2100" spans="1:11">
      <c r="A2100" t="s">
        <v>587</v>
      </c>
      <c r="B2100">
        <v>616</v>
      </c>
      <c r="C2100" t="s">
        <v>427</v>
      </c>
      <c r="D2100" t="s">
        <v>428</v>
      </c>
      <c r="E2100">
        <v>180632</v>
      </c>
      <c r="F2100">
        <v>0</v>
      </c>
      <c r="G2100" t="s">
        <v>310</v>
      </c>
      <c r="H2100" t="s">
        <v>311</v>
      </c>
      <c r="I2100">
        <v>2015</v>
      </c>
      <c r="J2100" t="s">
        <v>312</v>
      </c>
      <c r="K2100">
        <v>196870.78400000001</v>
      </c>
    </row>
    <row r="2101" spans="1:11">
      <c r="A2101" t="s">
        <v>587</v>
      </c>
      <c r="B2101">
        <v>620</v>
      </c>
      <c r="C2101" t="s">
        <v>429</v>
      </c>
      <c r="D2101" t="s">
        <v>430</v>
      </c>
      <c r="E2101">
        <v>180632</v>
      </c>
      <c r="F2101">
        <v>0</v>
      </c>
      <c r="G2101" t="s">
        <v>310</v>
      </c>
      <c r="H2101" t="s">
        <v>311</v>
      </c>
      <c r="I2101">
        <v>2015</v>
      </c>
      <c r="J2101" t="s">
        <v>312</v>
      </c>
      <c r="K2101">
        <v>3803.9060975539501</v>
      </c>
    </row>
    <row r="2102" spans="1:11">
      <c r="A2102" t="s">
        <v>587</v>
      </c>
      <c r="B2102">
        <v>642</v>
      </c>
      <c r="C2102" t="s">
        <v>431</v>
      </c>
      <c r="D2102" t="s">
        <v>432</v>
      </c>
      <c r="E2102">
        <v>180632</v>
      </c>
      <c r="F2102">
        <v>0</v>
      </c>
      <c r="G2102" t="s">
        <v>310</v>
      </c>
      <c r="H2102" t="s">
        <v>311</v>
      </c>
      <c r="I2102">
        <v>2015</v>
      </c>
      <c r="J2102" t="s">
        <v>312</v>
      </c>
      <c r="K2102">
        <v>10168.933000000001</v>
      </c>
    </row>
    <row r="2103" spans="1:11">
      <c r="A2103" t="s">
        <v>587</v>
      </c>
      <c r="B2103">
        <v>643</v>
      </c>
      <c r="C2103" t="s">
        <v>575</v>
      </c>
      <c r="D2103" t="s">
        <v>576</v>
      </c>
      <c r="E2103">
        <v>180632</v>
      </c>
      <c r="F2103">
        <v>0</v>
      </c>
      <c r="G2103" t="s">
        <v>310</v>
      </c>
      <c r="H2103" t="s">
        <v>311</v>
      </c>
      <c r="I2103">
        <v>2015</v>
      </c>
      <c r="J2103" t="s">
        <v>312</v>
      </c>
      <c r="K2103">
        <v>33521.97</v>
      </c>
    </row>
    <row r="2104" spans="1:11">
      <c r="A2104" t="s">
        <v>587</v>
      </c>
      <c r="B2104">
        <v>646</v>
      </c>
      <c r="C2104" t="s">
        <v>593</v>
      </c>
      <c r="D2104" t="s">
        <v>594</v>
      </c>
      <c r="E2104">
        <v>180632</v>
      </c>
      <c r="F2104">
        <v>0</v>
      </c>
      <c r="G2104" t="s">
        <v>310</v>
      </c>
      <c r="H2104" t="s">
        <v>311</v>
      </c>
      <c r="I2104">
        <v>2015</v>
      </c>
      <c r="J2104" t="s">
        <v>312</v>
      </c>
      <c r="K2104">
        <v>5.1375504177</v>
      </c>
    </row>
    <row r="2105" spans="1:11">
      <c r="A2105" t="s">
        <v>587</v>
      </c>
      <c r="B2105">
        <v>682</v>
      </c>
      <c r="C2105" t="s">
        <v>527</v>
      </c>
      <c r="D2105" t="s">
        <v>528</v>
      </c>
      <c r="E2105">
        <v>180632</v>
      </c>
      <c r="F2105">
        <v>0</v>
      </c>
      <c r="G2105" t="s">
        <v>310</v>
      </c>
      <c r="H2105" t="s">
        <v>311</v>
      </c>
      <c r="I2105">
        <v>2015</v>
      </c>
      <c r="J2105" t="s">
        <v>312</v>
      </c>
      <c r="K2105">
        <v>278.81980901762</v>
      </c>
    </row>
    <row r="2106" spans="1:11">
      <c r="A2106" t="s">
        <v>587</v>
      </c>
      <c r="B2106">
        <v>686</v>
      </c>
      <c r="C2106" t="s">
        <v>529</v>
      </c>
      <c r="D2106" t="s">
        <v>530</v>
      </c>
      <c r="E2106">
        <v>180632</v>
      </c>
      <c r="F2106">
        <v>0</v>
      </c>
      <c r="G2106" t="s">
        <v>310</v>
      </c>
      <c r="H2106" t="s">
        <v>311</v>
      </c>
      <c r="I2106">
        <v>2015</v>
      </c>
      <c r="J2106" t="s">
        <v>312</v>
      </c>
      <c r="K2106">
        <v>37.262</v>
      </c>
    </row>
    <row r="2107" spans="1:11">
      <c r="A2107" t="s">
        <v>587</v>
      </c>
      <c r="B2107">
        <v>688</v>
      </c>
      <c r="C2107" t="s">
        <v>531</v>
      </c>
      <c r="D2107" t="s">
        <v>532</v>
      </c>
      <c r="E2107">
        <v>180632</v>
      </c>
      <c r="F2107">
        <v>0</v>
      </c>
      <c r="G2107" t="s">
        <v>310</v>
      </c>
      <c r="H2107" t="s">
        <v>311</v>
      </c>
      <c r="I2107">
        <v>2015</v>
      </c>
      <c r="J2107" t="s">
        <v>312</v>
      </c>
      <c r="K2107">
        <v>15000.772999999999</v>
      </c>
    </row>
    <row r="2108" spans="1:11">
      <c r="A2108" t="s">
        <v>587</v>
      </c>
      <c r="B2108">
        <v>699</v>
      </c>
      <c r="C2108" t="s">
        <v>433</v>
      </c>
      <c r="D2108" t="s">
        <v>434</v>
      </c>
      <c r="E2108">
        <v>180632</v>
      </c>
      <c r="F2108">
        <v>0</v>
      </c>
      <c r="G2108" t="s">
        <v>310</v>
      </c>
      <c r="H2108" t="s">
        <v>311</v>
      </c>
      <c r="I2108">
        <v>2015</v>
      </c>
      <c r="J2108" t="s">
        <v>312</v>
      </c>
      <c r="K2108">
        <v>1023.278</v>
      </c>
    </row>
    <row r="2109" spans="1:11">
      <c r="A2109" t="s">
        <v>587</v>
      </c>
      <c r="B2109">
        <v>702</v>
      </c>
      <c r="C2109" t="s">
        <v>533</v>
      </c>
      <c r="D2109" t="s">
        <v>534</v>
      </c>
      <c r="E2109">
        <v>180632</v>
      </c>
      <c r="F2109">
        <v>0</v>
      </c>
      <c r="G2109" t="s">
        <v>310</v>
      </c>
      <c r="H2109" t="s">
        <v>311</v>
      </c>
      <c r="I2109">
        <v>2015</v>
      </c>
      <c r="J2109" t="s">
        <v>312</v>
      </c>
      <c r="K2109">
        <v>14136.086298053</v>
      </c>
    </row>
    <row r="2110" spans="1:11">
      <c r="A2110" t="s">
        <v>587</v>
      </c>
      <c r="B2110">
        <v>703</v>
      </c>
      <c r="C2110" t="s">
        <v>435</v>
      </c>
      <c r="D2110" t="s">
        <v>436</v>
      </c>
      <c r="E2110">
        <v>180632</v>
      </c>
      <c r="F2110">
        <v>0</v>
      </c>
      <c r="G2110" t="s">
        <v>310</v>
      </c>
      <c r="H2110" t="s">
        <v>311</v>
      </c>
      <c r="I2110">
        <v>2015</v>
      </c>
      <c r="J2110" t="s">
        <v>312</v>
      </c>
      <c r="K2110">
        <v>33008.660815000003</v>
      </c>
    </row>
    <row r="2111" spans="1:11">
      <c r="A2111" t="s">
        <v>587</v>
      </c>
      <c r="B2111">
        <v>704</v>
      </c>
      <c r="C2111" t="s">
        <v>535</v>
      </c>
      <c r="D2111" t="s">
        <v>536</v>
      </c>
      <c r="E2111">
        <v>180632</v>
      </c>
      <c r="F2111">
        <v>0</v>
      </c>
      <c r="G2111" t="s">
        <v>310</v>
      </c>
      <c r="H2111" t="s">
        <v>311</v>
      </c>
      <c r="I2111">
        <v>2015</v>
      </c>
      <c r="J2111" t="s">
        <v>312</v>
      </c>
      <c r="K2111">
        <v>3886.114</v>
      </c>
    </row>
    <row r="2112" spans="1:11">
      <c r="A2112" t="s">
        <v>587</v>
      </c>
      <c r="B2112">
        <v>705</v>
      </c>
      <c r="C2112" t="s">
        <v>437</v>
      </c>
      <c r="D2112" t="s">
        <v>438</v>
      </c>
      <c r="E2112">
        <v>180632</v>
      </c>
      <c r="F2112">
        <v>0</v>
      </c>
      <c r="G2112" t="s">
        <v>310</v>
      </c>
      <c r="H2112" t="s">
        <v>311</v>
      </c>
      <c r="I2112">
        <v>2015</v>
      </c>
      <c r="J2112" t="s">
        <v>312</v>
      </c>
      <c r="K2112">
        <v>1306.1880000000001</v>
      </c>
    </row>
    <row r="2113" spans="1:11">
      <c r="A2113" t="s">
        <v>587</v>
      </c>
      <c r="B2113">
        <v>710</v>
      </c>
      <c r="C2113" t="s">
        <v>439</v>
      </c>
      <c r="D2113" t="s">
        <v>440</v>
      </c>
      <c r="E2113">
        <v>180632</v>
      </c>
      <c r="F2113">
        <v>0</v>
      </c>
      <c r="G2113" t="s">
        <v>310</v>
      </c>
      <c r="H2113" t="s">
        <v>311</v>
      </c>
      <c r="I2113">
        <v>2015</v>
      </c>
      <c r="J2113" t="s">
        <v>312</v>
      </c>
      <c r="K2113">
        <v>5646.2882380000001</v>
      </c>
    </row>
    <row r="2114" spans="1:11">
      <c r="A2114" t="s">
        <v>587</v>
      </c>
      <c r="B2114">
        <v>716</v>
      </c>
      <c r="C2114" t="s">
        <v>471</v>
      </c>
      <c r="D2114" t="s">
        <v>472</v>
      </c>
      <c r="E2114">
        <v>180632</v>
      </c>
      <c r="F2114">
        <v>0</v>
      </c>
      <c r="G2114" t="s">
        <v>310</v>
      </c>
      <c r="H2114" t="s">
        <v>311</v>
      </c>
      <c r="I2114">
        <v>2015</v>
      </c>
      <c r="J2114" t="s">
        <v>312</v>
      </c>
      <c r="K2114">
        <v>60.844090000000001</v>
      </c>
    </row>
    <row r="2115" spans="1:11">
      <c r="A2115" t="s">
        <v>587</v>
      </c>
      <c r="B2115">
        <v>724</v>
      </c>
      <c r="C2115" t="s">
        <v>441</v>
      </c>
      <c r="D2115" t="s">
        <v>442</v>
      </c>
      <c r="E2115">
        <v>180632</v>
      </c>
      <c r="F2115">
        <v>0</v>
      </c>
      <c r="G2115" t="s">
        <v>310</v>
      </c>
      <c r="H2115" t="s">
        <v>311</v>
      </c>
      <c r="I2115">
        <v>2015</v>
      </c>
      <c r="J2115" t="s">
        <v>312</v>
      </c>
      <c r="K2115">
        <v>135865.59120304199</v>
      </c>
    </row>
    <row r="2116" spans="1:11">
      <c r="A2116" t="s">
        <v>587</v>
      </c>
      <c r="B2116">
        <v>748</v>
      </c>
      <c r="C2116" t="s">
        <v>537</v>
      </c>
      <c r="D2116" t="s">
        <v>538</v>
      </c>
      <c r="E2116">
        <v>180632</v>
      </c>
      <c r="F2116">
        <v>0</v>
      </c>
      <c r="G2116" t="s">
        <v>310</v>
      </c>
      <c r="H2116" t="s">
        <v>311</v>
      </c>
      <c r="I2116">
        <v>2015</v>
      </c>
      <c r="J2116" t="s">
        <v>312</v>
      </c>
      <c r="K2116">
        <v>3.0276438478649998</v>
      </c>
    </row>
    <row r="2117" spans="1:11">
      <c r="A2117" t="s">
        <v>587</v>
      </c>
      <c r="B2117">
        <v>752</v>
      </c>
      <c r="C2117" t="s">
        <v>443</v>
      </c>
      <c r="D2117" t="s">
        <v>444</v>
      </c>
      <c r="E2117">
        <v>180632</v>
      </c>
      <c r="F2117">
        <v>0</v>
      </c>
      <c r="G2117" t="s">
        <v>310</v>
      </c>
      <c r="H2117" t="s">
        <v>311</v>
      </c>
      <c r="I2117">
        <v>2015</v>
      </c>
      <c r="J2117" t="s">
        <v>312</v>
      </c>
      <c r="K2117">
        <v>50515.732348199999</v>
      </c>
    </row>
    <row r="2118" spans="1:11">
      <c r="A2118" t="s">
        <v>587</v>
      </c>
      <c r="B2118">
        <v>757</v>
      </c>
      <c r="C2118" t="s">
        <v>445</v>
      </c>
      <c r="D2118" t="s">
        <v>446</v>
      </c>
      <c r="E2118">
        <v>180632</v>
      </c>
      <c r="F2118">
        <v>0</v>
      </c>
      <c r="G2118" t="s">
        <v>310</v>
      </c>
      <c r="H2118" t="s">
        <v>311</v>
      </c>
      <c r="I2118">
        <v>2015</v>
      </c>
      <c r="J2118" t="s">
        <v>312</v>
      </c>
      <c r="K2118">
        <v>432987.34772284201</v>
      </c>
    </row>
    <row r="2119" spans="1:11">
      <c r="A2119" t="s">
        <v>587</v>
      </c>
      <c r="B2119">
        <v>764</v>
      </c>
      <c r="C2119" t="s">
        <v>447</v>
      </c>
      <c r="D2119" t="s">
        <v>448</v>
      </c>
      <c r="E2119">
        <v>180632</v>
      </c>
      <c r="F2119">
        <v>0</v>
      </c>
      <c r="G2119" t="s">
        <v>310</v>
      </c>
      <c r="H2119" t="s">
        <v>311</v>
      </c>
      <c r="I2119">
        <v>2015</v>
      </c>
      <c r="J2119" t="s">
        <v>312</v>
      </c>
      <c r="K2119">
        <v>2063.0641500000002</v>
      </c>
    </row>
    <row r="2120" spans="1:11">
      <c r="A2120" t="s">
        <v>587</v>
      </c>
      <c r="B2120">
        <v>768</v>
      </c>
      <c r="C2120" t="s">
        <v>449</v>
      </c>
      <c r="D2120" t="s">
        <v>450</v>
      </c>
      <c r="E2120">
        <v>180632</v>
      </c>
      <c r="F2120">
        <v>0</v>
      </c>
      <c r="G2120" t="s">
        <v>310</v>
      </c>
      <c r="H2120" t="s">
        <v>311</v>
      </c>
      <c r="I2120">
        <v>2015</v>
      </c>
      <c r="J2120" t="s">
        <v>312</v>
      </c>
      <c r="K2120">
        <v>88.092055000000002</v>
      </c>
    </row>
    <row r="2121" spans="1:11">
      <c r="A2121" t="s">
        <v>587</v>
      </c>
      <c r="B2121">
        <v>784</v>
      </c>
      <c r="C2121" t="s">
        <v>539</v>
      </c>
      <c r="D2121" t="s">
        <v>540</v>
      </c>
      <c r="E2121">
        <v>180632</v>
      </c>
      <c r="F2121">
        <v>0</v>
      </c>
      <c r="G2121" t="s">
        <v>310</v>
      </c>
      <c r="H2121" t="s">
        <v>311</v>
      </c>
      <c r="I2121">
        <v>2015</v>
      </c>
      <c r="J2121" t="s">
        <v>312</v>
      </c>
      <c r="K2121">
        <v>44129.750099668403</v>
      </c>
    </row>
    <row r="2122" spans="1:11">
      <c r="A2122" t="s">
        <v>587</v>
      </c>
      <c r="B2122">
        <v>788</v>
      </c>
      <c r="C2122" t="s">
        <v>541</v>
      </c>
      <c r="D2122" t="s">
        <v>542</v>
      </c>
      <c r="E2122">
        <v>180632</v>
      </c>
      <c r="F2122">
        <v>0</v>
      </c>
      <c r="G2122" t="s">
        <v>310</v>
      </c>
      <c r="H2122" t="s">
        <v>311</v>
      </c>
      <c r="I2122">
        <v>2015</v>
      </c>
      <c r="J2122" t="s">
        <v>312</v>
      </c>
      <c r="K2122">
        <v>8002.098</v>
      </c>
    </row>
    <row r="2123" spans="1:11">
      <c r="A2123" t="s">
        <v>587</v>
      </c>
      <c r="B2123">
        <v>792</v>
      </c>
      <c r="C2123" t="s">
        <v>451</v>
      </c>
      <c r="D2123" t="s">
        <v>452</v>
      </c>
      <c r="E2123">
        <v>180632</v>
      </c>
      <c r="F2123">
        <v>0</v>
      </c>
      <c r="G2123" t="s">
        <v>310</v>
      </c>
      <c r="H2123" t="s">
        <v>311</v>
      </c>
      <c r="I2123">
        <v>2015</v>
      </c>
      <c r="J2123" t="s">
        <v>312</v>
      </c>
      <c r="K2123">
        <v>52246.468000000001</v>
      </c>
    </row>
    <row r="2124" spans="1:11">
      <c r="A2124" t="s">
        <v>587</v>
      </c>
      <c r="B2124">
        <v>804</v>
      </c>
      <c r="C2124" t="s">
        <v>453</v>
      </c>
      <c r="D2124" t="s">
        <v>454</v>
      </c>
      <c r="E2124">
        <v>180632</v>
      </c>
      <c r="F2124">
        <v>0</v>
      </c>
      <c r="G2124" t="s">
        <v>310</v>
      </c>
      <c r="H2124" t="s">
        <v>311</v>
      </c>
      <c r="I2124">
        <v>2015</v>
      </c>
      <c r="J2124" t="s">
        <v>312</v>
      </c>
      <c r="K2124">
        <v>31329.821</v>
      </c>
    </row>
    <row r="2125" spans="1:11">
      <c r="A2125" t="s">
        <v>587</v>
      </c>
      <c r="B2125">
        <v>807</v>
      </c>
      <c r="C2125" t="s">
        <v>455</v>
      </c>
      <c r="D2125" t="s">
        <v>456</v>
      </c>
      <c r="E2125">
        <v>180632</v>
      </c>
      <c r="F2125">
        <v>0</v>
      </c>
      <c r="G2125" t="s">
        <v>310</v>
      </c>
      <c r="H2125" t="s">
        <v>311</v>
      </c>
      <c r="I2125">
        <v>2015</v>
      </c>
      <c r="J2125" t="s">
        <v>312</v>
      </c>
      <c r="K2125">
        <v>445.18227000000002</v>
      </c>
    </row>
    <row r="2126" spans="1:11">
      <c r="A2126" t="s">
        <v>587</v>
      </c>
      <c r="B2126">
        <v>818</v>
      </c>
      <c r="C2126" t="s">
        <v>457</v>
      </c>
      <c r="D2126" t="s">
        <v>458</v>
      </c>
      <c r="E2126">
        <v>180632</v>
      </c>
      <c r="F2126">
        <v>0</v>
      </c>
      <c r="G2126" t="s">
        <v>310</v>
      </c>
      <c r="H2126" t="s">
        <v>311</v>
      </c>
      <c r="I2126">
        <v>2015</v>
      </c>
      <c r="J2126" t="s">
        <v>312</v>
      </c>
      <c r="K2126">
        <v>25450.125955406998</v>
      </c>
    </row>
    <row r="2127" spans="1:11">
      <c r="A2127" t="s">
        <v>587</v>
      </c>
      <c r="B2127">
        <v>826</v>
      </c>
      <c r="C2127" t="s">
        <v>459</v>
      </c>
      <c r="D2127" t="s">
        <v>460</v>
      </c>
      <c r="E2127">
        <v>180632</v>
      </c>
      <c r="F2127">
        <v>0</v>
      </c>
      <c r="G2127" t="s">
        <v>310</v>
      </c>
      <c r="H2127" t="s">
        <v>311</v>
      </c>
      <c r="I2127">
        <v>2015</v>
      </c>
      <c r="J2127" t="s">
        <v>312</v>
      </c>
      <c r="K2127">
        <v>131257.01699999999</v>
      </c>
    </row>
    <row r="2128" spans="1:11">
      <c r="A2128" t="s">
        <v>587</v>
      </c>
      <c r="B2128">
        <v>842</v>
      </c>
      <c r="C2128" t="s">
        <v>461</v>
      </c>
      <c r="D2128" t="s">
        <v>462</v>
      </c>
      <c r="E2128">
        <v>180632</v>
      </c>
      <c r="F2128">
        <v>0</v>
      </c>
      <c r="G2128" t="s">
        <v>310</v>
      </c>
      <c r="H2128" t="s">
        <v>311</v>
      </c>
      <c r="I2128">
        <v>2015</v>
      </c>
      <c r="J2128" t="s">
        <v>312</v>
      </c>
      <c r="K2128">
        <v>176880.56</v>
      </c>
    </row>
    <row r="2129" spans="1:11">
      <c r="A2129" t="s">
        <v>587</v>
      </c>
      <c r="B2129">
        <v>854</v>
      </c>
      <c r="C2129" t="s">
        <v>577</v>
      </c>
      <c r="D2129" t="s">
        <v>578</v>
      </c>
      <c r="E2129">
        <v>180632</v>
      </c>
      <c r="F2129">
        <v>0</v>
      </c>
      <c r="G2129" t="s">
        <v>310</v>
      </c>
      <c r="H2129" t="s">
        <v>311</v>
      </c>
      <c r="I2129">
        <v>2015</v>
      </c>
      <c r="J2129" t="s">
        <v>312</v>
      </c>
      <c r="K2129">
        <v>2.90925860756</v>
      </c>
    </row>
    <row r="2130" spans="1:11">
      <c r="A2130" t="s">
        <v>587</v>
      </c>
      <c r="B2130">
        <v>858</v>
      </c>
      <c r="C2130" t="s">
        <v>545</v>
      </c>
      <c r="D2130" t="s">
        <v>546</v>
      </c>
      <c r="E2130">
        <v>180632</v>
      </c>
      <c r="F2130">
        <v>0</v>
      </c>
      <c r="G2130" t="s">
        <v>310</v>
      </c>
      <c r="H2130" t="s">
        <v>311</v>
      </c>
      <c r="I2130">
        <v>2015</v>
      </c>
      <c r="J2130" t="s">
        <v>312</v>
      </c>
      <c r="K2130">
        <v>8.9589999999999996</v>
      </c>
    </row>
    <row r="2131" spans="1:11">
      <c r="A2131" t="s">
        <v>587</v>
      </c>
      <c r="B2131">
        <v>894</v>
      </c>
      <c r="C2131" t="s">
        <v>547</v>
      </c>
      <c r="D2131" t="s">
        <v>548</v>
      </c>
      <c r="E2131">
        <v>180632</v>
      </c>
      <c r="F2131">
        <v>0</v>
      </c>
      <c r="G2131" t="s">
        <v>310</v>
      </c>
      <c r="H2131" t="s">
        <v>311</v>
      </c>
      <c r="I2131">
        <v>2015</v>
      </c>
      <c r="J2131" t="s">
        <v>312</v>
      </c>
      <c r="K2131">
        <v>66.393268000000006</v>
      </c>
    </row>
    <row r="2132" spans="1:11">
      <c r="A2132" t="s">
        <v>587</v>
      </c>
      <c r="B2132">
        <v>12</v>
      </c>
      <c r="C2132" t="s">
        <v>611</v>
      </c>
      <c r="D2132" t="s">
        <v>612</v>
      </c>
      <c r="E2132">
        <v>180631</v>
      </c>
      <c r="F2132">
        <v>0</v>
      </c>
      <c r="G2132" t="s">
        <v>310</v>
      </c>
      <c r="H2132" t="s">
        <v>311</v>
      </c>
      <c r="I2132">
        <v>2015</v>
      </c>
      <c r="J2132" t="s">
        <v>312</v>
      </c>
      <c r="K2132">
        <v>60.771999999999998</v>
      </c>
    </row>
    <row r="2133" spans="1:11">
      <c r="A2133" t="s">
        <v>587</v>
      </c>
      <c r="B2133">
        <v>24</v>
      </c>
      <c r="C2133" t="s">
        <v>475</v>
      </c>
      <c r="D2133" t="s">
        <v>476</v>
      </c>
      <c r="E2133">
        <v>180631</v>
      </c>
      <c r="F2133">
        <v>0</v>
      </c>
      <c r="G2133" t="s">
        <v>310</v>
      </c>
      <c r="H2133" t="s">
        <v>311</v>
      </c>
      <c r="I2133">
        <v>2015</v>
      </c>
      <c r="J2133" t="s">
        <v>312</v>
      </c>
      <c r="K2133">
        <v>2.5385200000000001</v>
      </c>
    </row>
    <row r="2134" spans="1:11">
      <c r="A2134" t="s">
        <v>587</v>
      </c>
      <c r="B2134">
        <v>32</v>
      </c>
      <c r="C2134" t="s">
        <v>315</v>
      </c>
      <c r="D2134" t="s">
        <v>316</v>
      </c>
      <c r="E2134">
        <v>180631</v>
      </c>
      <c r="F2134">
        <v>0</v>
      </c>
      <c r="G2134" t="s">
        <v>310</v>
      </c>
      <c r="H2134" t="s">
        <v>311</v>
      </c>
      <c r="I2134">
        <v>2015</v>
      </c>
      <c r="J2134" t="s">
        <v>312</v>
      </c>
      <c r="K2134">
        <v>2280.7772</v>
      </c>
    </row>
    <row r="2135" spans="1:11">
      <c r="A2135" t="s">
        <v>587</v>
      </c>
      <c r="B2135">
        <v>36</v>
      </c>
      <c r="C2135" t="s">
        <v>317</v>
      </c>
      <c r="D2135" t="s">
        <v>318</v>
      </c>
      <c r="E2135">
        <v>180631</v>
      </c>
      <c r="F2135">
        <v>0</v>
      </c>
      <c r="G2135" t="s">
        <v>310</v>
      </c>
      <c r="H2135" t="s">
        <v>311</v>
      </c>
      <c r="I2135">
        <v>2015</v>
      </c>
      <c r="J2135" t="s">
        <v>312</v>
      </c>
      <c r="K2135">
        <v>43158.749000000003</v>
      </c>
    </row>
    <row r="2136" spans="1:11">
      <c r="A2136" t="s">
        <v>587</v>
      </c>
      <c r="B2136">
        <v>40</v>
      </c>
      <c r="C2136" t="s">
        <v>319</v>
      </c>
      <c r="D2136" t="s">
        <v>320</v>
      </c>
      <c r="E2136">
        <v>180631</v>
      </c>
      <c r="F2136">
        <v>0</v>
      </c>
      <c r="G2136" t="s">
        <v>310</v>
      </c>
      <c r="H2136" t="s">
        <v>311</v>
      </c>
      <c r="I2136">
        <v>2015</v>
      </c>
      <c r="J2136" t="s">
        <v>312</v>
      </c>
      <c r="K2136">
        <v>123982.53321037799</v>
      </c>
    </row>
    <row r="2137" spans="1:11">
      <c r="A2137" t="s">
        <v>587</v>
      </c>
      <c r="B2137">
        <v>48</v>
      </c>
      <c r="C2137" t="s">
        <v>477</v>
      </c>
      <c r="D2137" t="s">
        <v>478</v>
      </c>
      <c r="E2137">
        <v>180631</v>
      </c>
      <c r="F2137">
        <v>0</v>
      </c>
      <c r="G2137" t="s">
        <v>310</v>
      </c>
      <c r="H2137" t="s">
        <v>311</v>
      </c>
      <c r="I2137">
        <v>2015</v>
      </c>
      <c r="J2137" t="s">
        <v>312</v>
      </c>
      <c r="K2137">
        <v>275.37509587969998</v>
      </c>
    </row>
    <row r="2138" spans="1:11">
      <c r="A2138" t="s">
        <v>587</v>
      </c>
      <c r="B2138">
        <v>50</v>
      </c>
      <c r="C2138" t="s">
        <v>617</v>
      </c>
      <c r="D2138" t="s">
        <v>618</v>
      </c>
      <c r="E2138">
        <v>180631</v>
      </c>
      <c r="F2138">
        <v>0</v>
      </c>
      <c r="G2138" t="s">
        <v>310</v>
      </c>
      <c r="H2138" t="s">
        <v>311</v>
      </c>
      <c r="I2138">
        <v>2015</v>
      </c>
      <c r="J2138" t="s">
        <v>312</v>
      </c>
      <c r="K2138">
        <v>0.60699999999999998</v>
      </c>
    </row>
    <row r="2139" spans="1:11">
      <c r="A2139" t="s">
        <v>587</v>
      </c>
      <c r="B2139">
        <v>51</v>
      </c>
      <c r="C2139" t="s">
        <v>321</v>
      </c>
      <c r="D2139" t="s">
        <v>322</v>
      </c>
      <c r="E2139">
        <v>180631</v>
      </c>
      <c r="F2139">
        <v>0</v>
      </c>
      <c r="G2139" t="s">
        <v>310</v>
      </c>
      <c r="H2139" t="s">
        <v>311</v>
      </c>
      <c r="I2139">
        <v>2015</v>
      </c>
      <c r="J2139" t="s">
        <v>312</v>
      </c>
      <c r="K2139">
        <v>52.026000000000003</v>
      </c>
    </row>
    <row r="2140" spans="1:11">
      <c r="A2140" t="s">
        <v>587</v>
      </c>
      <c r="B2140">
        <v>56</v>
      </c>
      <c r="C2140" t="s">
        <v>325</v>
      </c>
      <c r="D2140" t="s">
        <v>326</v>
      </c>
      <c r="E2140">
        <v>180631</v>
      </c>
      <c r="F2140">
        <v>0</v>
      </c>
      <c r="G2140" t="s">
        <v>310</v>
      </c>
      <c r="H2140" t="s">
        <v>311</v>
      </c>
      <c r="I2140">
        <v>2015</v>
      </c>
      <c r="J2140" t="s">
        <v>312</v>
      </c>
      <c r="K2140">
        <v>96999.282893324897</v>
      </c>
    </row>
    <row r="2141" spans="1:11">
      <c r="A2141" t="s">
        <v>587</v>
      </c>
      <c r="B2141">
        <v>68</v>
      </c>
      <c r="C2141" t="s">
        <v>327</v>
      </c>
      <c r="D2141" t="s">
        <v>328</v>
      </c>
      <c r="E2141">
        <v>180631</v>
      </c>
      <c r="F2141">
        <v>0</v>
      </c>
      <c r="G2141" t="s">
        <v>310</v>
      </c>
      <c r="H2141" t="s">
        <v>311</v>
      </c>
      <c r="I2141">
        <v>2015</v>
      </c>
      <c r="J2141" t="s">
        <v>312</v>
      </c>
      <c r="K2141">
        <v>22.814060000000001</v>
      </c>
    </row>
    <row r="2142" spans="1:11">
      <c r="A2142" t="s">
        <v>587</v>
      </c>
      <c r="B2142">
        <v>70</v>
      </c>
      <c r="C2142" t="s">
        <v>329</v>
      </c>
      <c r="D2142" t="s">
        <v>330</v>
      </c>
      <c r="E2142">
        <v>180631</v>
      </c>
      <c r="F2142">
        <v>0</v>
      </c>
      <c r="G2142" t="s">
        <v>310</v>
      </c>
      <c r="H2142" t="s">
        <v>311</v>
      </c>
      <c r="I2142">
        <v>2015</v>
      </c>
      <c r="J2142" t="s">
        <v>312</v>
      </c>
      <c r="K2142">
        <v>17.995999999999999</v>
      </c>
    </row>
    <row r="2143" spans="1:11">
      <c r="A2143" t="s">
        <v>587</v>
      </c>
      <c r="B2143">
        <v>72</v>
      </c>
      <c r="C2143" t="s">
        <v>479</v>
      </c>
      <c r="D2143" t="s">
        <v>480</v>
      </c>
      <c r="E2143">
        <v>180631</v>
      </c>
      <c r="F2143">
        <v>0</v>
      </c>
      <c r="G2143" t="s">
        <v>310</v>
      </c>
      <c r="H2143" t="s">
        <v>311</v>
      </c>
      <c r="I2143">
        <v>2015</v>
      </c>
      <c r="J2143" t="s">
        <v>312</v>
      </c>
      <c r="K2143">
        <v>1.6807039312500001</v>
      </c>
    </row>
    <row r="2144" spans="1:11">
      <c r="A2144" t="s">
        <v>587</v>
      </c>
      <c r="B2144">
        <v>76</v>
      </c>
      <c r="C2144" t="s">
        <v>331</v>
      </c>
      <c r="D2144" t="s">
        <v>332</v>
      </c>
      <c r="E2144">
        <v>180631</v>
      </c>
      <c r="F2144">
        <v>0</v>
      </c>
      <c r="G2144" t="s">
        <v>310</v>
      </c>
      <c r="H2144" t="s">
        <v>311</v>
      </c>
      <c r="I2144">
        <v>2015</v>
      </c>
      <c r="J2144" t="s">
        <v>312</v>
      </c>
      <c r="K2144">
        <v>3117.942</v>
      </c>
    </row>
    <row r="2145" spans="1:11">
      <c r="A2145" t="s">
        <v>587</v>
      </c>
      <c r="B2145">
        <v>84</v>
      </c>
      <c r="C2145" t="s">
        <v>567</v>
      </c>
      <c r="D2145" t="s">
        <v>568</v>
      </c>
      <c r="E2145">
        <v>180631</v>
      </c>
      <c r="F2145">
        <v>0</v>
      </c>
      <c r="G2145" t="s">
        <v>310</v>
      </c>
      <c r="H2145" t="s">
        <v>311</v>
      </c>
      <c r="I2145">
        <v>2015</v>
      </c>
      <c r="J2145" t="s">
        <v>312</v>
      </c>
      <c r="K2145">
        <v>55.014000000000003</v>
      </c>
    </row>
    <row r="2146" spans="1:11">
      <c r="A2146" t="s">
        <v>587</v>
      </c>
      <c r="B2146">
        <v>97</v>
      </c>
      <c r="C2146" t="s">
        <v>333</v>
      </c>
      <c r="D2146" t="s">
        <v>334</v>
      </c>
      <c r="E2146">
        <v>180631</v>
      </c>
      <c r="F2146">
        <v>0</v>
      </c>
      <c r="G2146" t="s">
        <v>310</v>
      </c>
      <c r="H2146" t="s">
        <v>311</v>
      </c>
      <c r="I2146">
        <v>2015</v>
      </c>
      <c r="J2146" t="s">
        <v>312</v>
      </c>
      <c r="K2146">
        <v>731239.79897</v>
      </c>
    </row>
    <row r="2147" spans="1:11">
      <c r="A2147" t="s">
        <v>587</v>
      </c>
      <c r="B2147">
        <v>100</v>
      </c>
      <c r="C2147" t="s">
        <v>335</v>
      </c>
      <c r="D2147" t="s">
        <v>336</v>
      </c>
      <c r="E2147">
        <v>180631</v>
      </c>
      <c r="F2147">
        <v>0</v>
      </c>
      <c r="G2147" t="s">
        <v>310</v>
      </c>
      <c r="H2147" t="s">
        <v>311</v>
      </c>
      <c r="I2147">
        <v>2015</v>
      </c>
      <c r="J2147" t="s">
        <v>312</v>
      </c>
      <c r="K2147">
        <v>19770.636999999999</v>
      </c>
    </row>
    <row r="2148" spans="1:11">
      <c r="A2148" t="s">
        <v>587</v>
      </c>
      <c r="B2148">
        <v>112</v>
      </c>
      <c r="C2148" t="s">
        <v>569</v>
      </c>
      <c r="D2148" t="s">
        <v>570</v>
      </c>
      <c r="E2148">
        <v>180631</v>
      </c>
      <c r="F2148">
        <v>0</v>
      </c>
      <c r="G2148" t="s">
        <v>310</v>
      </c>
      <c r="H2148" t="s">
        <v>311</v>
      </c>
      <c r="I2148">
        <v>2015</v>
      </c>
      <c r="J2148" t="s">
        <v>312</v>
      </c>
      <c r="K2148">
        <v>13597.8</v>
      </c>
    </row>
    <row r="2149" spans="1:11">
      <c r="A2149" t="s">
        <v>587</v>
      </c>
      <c r="B2149">
        <v>120</v>
      </c>
      <c r="C2149" t="s">
        <v>571</v>
      </c>
      <c r="D2149" t="s">
        <v>572</v>
      </c>
      <c r="E2149">
        <v>180631</v>
      </c>
      <c r="F2149">
        <v>0</v>
      </c>
      <c r="G2149" t="s">
        <v>310</v>
      </c>
      <c r="H2149" t="s">
        <v>311</v>
      </c>
      <c r="I2149">
        <v>2015</v>
      </c>
      <c r="J2149" t="s">
        <v>312</v>
      </c>
      <c r="K2149">
        <v>1648.2950000000001</v>
      </c>
    </row>
    <row r="2150" spans="1:11">
      <c r="A2150" t="s">
        <v>587</v>
      </c>
      <c r="B2150">
        <v>124</v>
      </c>
      <c r="C2150" t="s">
        <v>337</v>
      </c>
      <c r="D2150" t="s">
        <v>338</v>
      </c>
      <c r="E2150">
        <v>180631</v>
      </c>
      <c r="F2150">
        <v>0</v>
      </c>
      <c r="G2150" t="s">
        <v>310</v>
      </c>
      <c r="H2150" t="s">
        <v>311</v>
      </c>
      <c r="I2150">
        <v>2015</v>
      </c>
      <c r="J2150" t="s">
        <v>312</v>
      </c>
      <c r="K2150">
        <v>171634.806989417</v>
      </c>
    </row>
    <row r="2151" spans="1:11">
      <c r="A2151" t="s">
        <v>587</v>
      </c>
      <c r="B2151">
        <v>144</v>
      </c>
      <c r="C2151" t="s">
        <v>339</v>
      </c>
      <c r="D2151" t="s">
        <v>340</v>
      </c>
      <c r="E2151">
        <v>180631</v>
      </c>
      <c r="F2151">
        <v>0</v>
      </c>
      <c r="G2151" t="s">
        <v>310</v>
      </c>
      <c r="H2151" t="s">
        <v>311</v>
      </c>
      <c r="I2151">
        <v>2015</v>
      </c>
      <c r="J2151" t="s">
        <v>312</v>
      </c>
      <c r="K2151">
        <v>117.068</v>
      </c>
    </row>
    <row r="2152" spans="1:11">
      <c r="A2152" t="s">
        <v>587</v>
      </c>
      <c r="B2152">
        <v>152</v>
      </c>
      <c r="C2152" t="s">
        <v>341</v>
      </c>
      <c r="D2152" t="s">
        <v>342</v>
      </c>
      <c r="E2152">
        <v>180631</v>
      </c>
      <c r="F2152">
        <v>0</v>
      </c>
      <c r="G2152" t="s">
        <v>310</v>
      </c>
      <c r="H2152" t="s">
        <v>311</v>
      </c>
      <c r="I2152">
        <v>2015</v>
      </c>
      <c r="J2152" t="s">
        <v>312</v>
      </c>
      <c r="K2152">
        <v>989.13377444427101</v>
      </c>
    </row>
    <row r="2153" spans="1:11">
      <c r="A2153" t="s">
        <v>587</v>
      </c>
      <c r="B2153">
        <v>156</v>
      </c>
      <c r="C2153" t="s">
        <v>343</v>
      </c>
      <c r="D2153" t="s">
        <v>344</v>
      </c>
      <c r="E2153">
        <v>180631</v>
      </c>
      <c r="F2153">
        <v>0</v>
      </c>
      <c r="G2153" t="s">
        <v>310</v>
      </c>
      <c r="H2153" t="s">
        <v>311</v>
      </c>
      <c r="I2153">
        <v>2015</v>
      </c>
      <c r="J2153" t="s">
        <v>312</v>
      </c>
      <c r="K2153">
        <v>19054.581999999999</v>
      </c>
    </row>
    <row r="2154" spans="1:11">
      <c r="A2154" t="s">
        <v>587</v>
      </c>
      <c r="B2154">
        <v>170</v>
      </c>
      <c r="C2154" t="s">
        <v>487</v>
      </c>
      <c r="D2154" t="s">
        <v>488</v>
      </c>
      <c r="E2154">
        <v>180631</v>
      </c>
      <c r="F2154">
        <v>0</v>
      </c>
      <c r="G2154" t="s">
        <v>310</v>
      </c>
      <c r="H2154" t="s">
        <v>311</v>
      </c>
      <c r="I2154">
        <v>2015</v>
      </c>
      <c r="J2154" t="s">
        <v>312</v>
      </c>
      <c r="K2154">
        <v>3079.616</v>
      </c>
    </row>
    <row r="2155" spans="1:11">
      <c r="A2155" t="s">
        <v>587</v>
      </c>
      <c r="B2155">
        <v>188</v>
      </c>
      <c r="C2155" t="s">
        <v>489</v>
      </c>
      <c r="D2155" t="s">
        <v>490</v>
      </c>
      <c r="E2155">
        <v>180631</v>
      </c>
      <c r="F2155">
        <v>0</v>
      </c>
      <c r="G2155" t="s">
        <v>310</v>
      </c>
      <c r="H2155" t="s">
        <v>311</v>
      </c>
      <c r="I2155">
        <v>2015</v>
      </c>
      <c r="J2155" t="s">
        <v>312</v>
      </c>
      <c r="K2155">
        <v>861.49599999999998</v>
      </c>
    </row>
    <row r="2156" spans="1:11">
      <c r="A2156" t="s">
        <v>587</v>
      </c>
      <c r="B2156">
        <v>191</v>
      </c>
      <c r="C2156" t="s">
        <v>345</v>
      </c>
      <c r="D2156" t="s">
        <v>346</v>
      </c>
      <c r="E2156">
        <v>180631</v>
      </c>
      <c r="F2156">
        <v>0</v>
      </c>
      <c r="G2156" t="s">
        <v>310</v>
      </c>
      <c r="H2156" t="s">
        <v>311</v>
      </c>
      <c r="I2156">
        <v>2015</v>
      </c>
      <c r="J2156" t="s">
        <v>312</v>
      </c>
      <c r="K2156">
        <v>27347.960999999999</v>
      </c>
    </row>
    <row r="2157" spans="1:11">
      <c r="A2157" t="s">
        <v>587</v>
      </c>
      <c r="B2157">
        <v>203</v>
      </c>
      <c r="C2157" t="s">
        <v>349</v>
      </c>
      <c r="D2157" t="s">
        <v>350</v>
      </c>
      <c r="E2157">
        <v>180631</v>
      </c>
      <c r="F2157">
        <v>0</v>
      </c>
      <c r="G2157" t="s">
        <v>310</v>
      </c>
      <c r="H2157" t="s">
        <v>311</v>
      </c>
      <c r="I2157">
        <v>2015</v>
      </c>
      <c r="J2157" t="s">
        <v>312</v>
      </c>
      <c r="K2157">
        <v>52688.165000000001</v>
      </c>
    </row>
    <row r="2158" spans="1:11">
      <c r="A2158" t="s">
        <v>587</v>
      </c>
      <c r="B2158">
        <v>204</v>
      </c>
      <c r="C2158" t="s">
        <v>553</v>
      </c>
      <c r="D2158" t="s">
        <v>554</v>
      </c>
      <c r="E2158">
        <v>180631</v>
      </c>
      <c r="F2158">
        <v>0</v>
      </c>
      <c r="G2158" t="s">
        <v>310</v>
      </c>
      <c r="H2158" t="s">
        <v>311</v>
      </c>
      <c r="I2158">
        <v>2015</v>
      </c>
      <c r="J2158" t="s">
        <v>312</v>
      </c>
      <c r="K2158">
        <v>8.6396398853999994</v>
      </c>
    </row>
    <row r="2159" spans="1:11">
      <c r="A2159" t="s">
        <v>587</v>
      </c>
      <c r="B2159">
        <v>208</v>
      </c>
      <c r="C2159" t="s">
        <v>351</v>
      </c>
      <c r="D2159" t="s">
        <v>352</v>
      </c>
      <c r="E2159">
        <v>180631</v>
      </c>
      <c r="F2159">
        <v>0</v>
      </c>
      <c r="G2159" t="s">
        <v>310</v>
      </c>
      <c r="H2159" t="s">
        <v>311</v>
      </c>
      <c r="I2159">
        <v>2015</v>
      </c>
      <c r="J2159" t="s">
        <v>312</v>
      </c>
      <c r="K2159">
        <v>29176.286</v>
      </c>
    </row>
    <row r="2160" spans="1:11">
      <c r="A2160" t="s">
        <v>587</v>
      </c>
      <c r="B2160">
        <v>214</v>
      </c>
      <c r="C2160" t="s">
        <v>353</v>
      </c>
      <c r="D2160" t="s">
        <v>354</v>
      </c>
      <c r="E2160">
        <v>180631</v>
      </c>
      <c r="F2160">
        <v>0</v>
      </c>
      <c r="G2160" t="s">
        <v>310</v>
      </c>
      <c r="H2160" t="s">
        <v>311</v>
      </c>
      <c r="I2160">
        <v>2015</v>
      </c>
      <c r="J2160" t="s">
        <v>312</v>
      </c>
      <c r="K2160">
        <v>481.71220010811101</v>
      </c>
    </row>
    <row r="2161" spans="1:11">
      <c r="A2161" t="s">
        <v>587</v>
      </c>
      <c r="B2161">
        <v>218</v>
      </c>
      <c r="C2161" t="s">
        <v>355</v>
      </c>
      <c r="D2161" t="s">
        <v>356</v>
      </c>
      <c r="E2161">
        <v>180631</v>
      </c>
      <c r="F2161">
        <v>0</v>
      </c>
      <c r="G2161" t="s">
        <v>310</v>
      </c>
      <c r="H2161" t="s">
        <v>311</v>
      </c>
      <c r="I2161">
        <v>2015</v>
      </c>
      <c r="J2161" t="s">
        <v>312</v>
      </c>
      <c r="K2161">
        <v>187.69499999999999</v>
      </c>
    </row>
    <row r="2162" spans="1:11">
      <c r="A2162" t="s">
        <v>587</v>
      </c>
      <c r="B2162">
        <v>222</v>
      </c>
      <c r="C2162" t="s">
        <v>357</v>
      </c>
      <c r="D2162" t="s">
        <v>358</v>
      </c>
      <c r="E2162">
        <v>180631</v>
      </c>
      <c r="F2162">
        <v>0</v>
      </c>
      <c r="G2162" t="s">
        <v>310</v>
      </c>
      <c r="H2162" t="s">
        <v>311</v>
      </c>
      <c r="I2162">
        <v>2015</v>
      </c>
      <c r="J2162" t="s">
        <v>312</v>
      </c>
      <c r="K2162">
        <v>29.250150000000001</v>
      </c>
    </row>
    <row r="2163" spans="1:11">
      <c r="A2163" t="s">
        <v>587</v>
      </c>
      <c r="B2163">
        <v>233</v>
      </c>
      <c r="C2163" t="s">
        <v>359</v>
      </c>
      <c r="D2163" t="s">
        <v>360</v>
      </c>
      <c r="E2163">
        <v>180631</v>
      </c>
      <c r="F2163">
        <v>0</v>
      </c>
      <c r="G2163" t="s">
        <v>310</v>
      </c>
      <c r="H2163" t="s">
        <v>311</v>
      </c>
      <c r="I2163">
        <v>2015</v>
      </c>
      <c r="J2163" t="s">
        <v>312</v>
      </c>
      <c r="K2163">
        <v>1012.432</v>
      </c>
    </row>
    <row r="2164" spans="1:11">
      <c r="A2164" t="s">
        <v>587</v>
      </c>
      <c r="B2164">
        <v>242</v>
      </c>
      <c r="C2164" t="s">
        <v>465</v>
      </c>
      <c r="D2164" t="s">
        <v>466</v>
      </c>
      <c r="E2164">
        <v>180631</v>
      </c>
      <c r="F2164">
        <v>0</v>
      </c>
      <c r="G2164" t="s">
        <v>310</v>
      </c>
      <c r="H2164" t="s">
        <v>311</v>
      </c>
      <c r="I2164">
        <v>2015</v>
      </c>
      <c r="J2164" t="s">
        <v>312</v>
      </c>
      <c r="K2164">
        <v>0.81330137999999996</v>
      </c>
    </row>
    <row r="2165" spans="1:11">
      <c r="A2165" t="s">
        <v>587</v>
      </c>
      <c r="B2165">
        <v>246</v>
      </c>
      <c r="C2165" t="s">
        <v>361</v>
      </c>
      <c r="D2165" t="s">
        <v>362</v>
      </c>
      <c r="E2165">
        <v>180631</v>
      </c>
      <c r="F2165">
        <v>0</v>
      </c>
      <c r="G2165" t="s">
        <v>310</v>
      </c>
      <c r="H2165" t="s">
        <v>311</v>
      </c>
      <c r="I2165">
        <v>2015</v>
      </c>
      <c r="J2165" t="s">
        <v>312</v>
      </c>
      <c r="K2165">
        <v>5813.7860000000001</v>
      </c>
    </row>
    <row r="2166" spans="1:11">
      <c r="A2166" t="s">
        <v>587</v>
      </c>
      <c r="B2166">
        <v>251</v>
      </c>
      <c r="C2166" t="s">
        <v>363</v>
      </c>
      <c r="D2166" t="s">
        <v>364</v>
      </c>
      <c r="E2166">
        <v>180631</v>
      </c>
      <c r="F2166">
        <v>0</v>
      </c>
      <c r="G2166" t="s">
        <v>310</v>
      </c>
      <c r="H2166" t="s">
        <v>311</v>
      </c>
      <c r="I2166">
        <v>2015</v>
      </c>
      <c r="J2166" t="s">
        <v>312</v>
      </c>
      <c r="K2166">
        <v>113152.734</v>
      </c>
    </row>
    <row r="2167" spans="1:11">
      <c r="A2167" t="s">
        <v>587</v>
      </c>
      <c r="B2167">
        <v>258</v>
      </c>
      <c r="C2167" t="s">
        <v>561</v>
      </c>
      <c r="D2167" t="s">
        <v>562</v>
      </c>
      <c r="E2167">
        <v>180631</v>
      </c>
      <c r="F2167">
        <v>0</v>
      </c>
      <c r="G2167" t="s">
        <v>310</v>
      </c>
      <c r="H2167" t="s">
        <v>311</v>
      </c>
      <c r="I2167">
        <v>2015</v>
      </c>
      <c r="J2167" t="s">
        <v>312</v>
      </c>
      <c r="K2167">
        <v>41.250999999999998</v>
      </c>
    </row>
    <row r="2168" spans="1:11">
      <c r="A2168" t="s">
        <v>587</v>
      </c>
      <c r="B2168">
        <v>268</v>
      </c>
      <c r="C2168" t="s">
        <v>365</v>
      </c>
      <c r="D2168" t="s">
        <v>366</v>
      </c>
      <c r="E2168">
        <v>180631</v>
      </c>
      <c r="F2168">
        <v>0</v>
      </c>
      <c r="G2168" t="s">
        <v>310</v>
      </c>
      <c r="H2168" t="s">
        <v>311</v>
      </c>
      <c r="I2168">
        <v>2015</v>
      </c>
      <c r="J2168" t="s">
        <v>312</v>
      </c>
      <c r="K2168">
        <v>87.421930000000003</v>
      </c>
    </row>
    <row r="2169" spans="1:11">
      <c r="A2169" t="s">
        <v>587</v>
      </c>
      <c r="B2169">
        <v>275</v>
      </c>
      <c r="C2169" t="s">
        <v>588</v>
      </c>
      <c r="D2169" t="s">
        <v>589</v>
      </c>
      <c r="E2169">
        <v>180631</v>
      </c>
      <c r="F2169">
        <v>0</v>
      </c>
      <c r="G2169" t="s">
        <v>310</v>
      </c>
      <c r="H2169" t="s">
        <v>311</v>
      </c>
      <c r="I2169">
        <v>2015</v>
      </c>
      <c r="J2169" t="s">
        <v>312</v>
      </c>
      <c r="K2169">
        <v>3458.5659999999998</v>
      </c>
    </row>
    <row r="2170" spans="1:11">
      <c r="A2170" t="s">
        <v>587</v>
      </c>
      <c r="B2170">
        <v>276</v>
      </c>
      <c r="C2170" t="s">
        <v>367</v>
      </c>
      <c r="D2170" t="s">
        <v>368</v>
      </c>
      <c r="E2170">
        <v>180631</v>
      </c>
      <c r="F2170">
        <v>0</v>
      </c>
      <c r="G2170" t="s">
        <v>310</v>
      </c>
      <c r="H2170" t="s">
        <v>311</v>
      </c>
      <c r="I2170">
        <v>2015</v>
      </c>
      <c r="J2170" t="s">
        <v>312</v>
      </c>
      <c r="K2170">
        <v>1027929.11202723</v>
      </c>
    </row>
    <row r="2171" spans="1:11">
      <c r="A2171" t="s">
        <v>587</v>
      </c>
      <c r="B2171">
        <v>288</v>
      </c>
      <c r="C2171" t="s">
        <v>493</v>
      </c>
      <c r="D2171" t="s">
        <v>494</v>
      </c>
      <c r="E2171">
        <v>180631</v>
      </c>
      <c r="F2171">
        <v>0</v>
      </c>
      <c r="G2171" t="s">
        <v>310</v>
      </c>
      <c r="H2171" t="s">
        <v>311</v>
      </c>
      <c r="I2171">
        <v>2015</v>
      </c>
      <c r="J2171" t="s">
        <v>312</v>
      </c>
      <c r="K2171">
        <v>8.9661349728761994</v>
      </c>
    </row>
    <row r="2172" spans="1:11">
      <c r="A2172" t="s">
        <v>587</v>
      </c>
      <c r="B2172">
        <v>300</v>
      </c>
      <c r="C2172" t="s">
        <v>369</v>
      </c>
      <c r="D2172" t="s">
        <v>370</v>
      </c>
      <c r="E2172">
        <v>180631</v>
      </c>
      <c r="F2172">
        <v>0</v>
      </c>
      <c r="G2172" t="s">
        <v>310</v>
      </c>
      <c r="H2172" t="s">
        <v>311</v>
      </c>
      <c r="I2172">
        <v>2015</v>
      </c>
      <c r="J2172" t="s">
        <v>312</v>
      </c>
      <c r="K2172">
        <v>2919.866</v>
      </c>
    </row>
    <row r="2173" spans="1:11">
      <c r="A2173" t="s">
        <v>587</v>
      </c>
      <c r="B2173">
        <v>308</v>
      </c>
      <c r="C2173" t="s">
        <v>609</v>
      </c>
      <c r="D2173" t="s">
        <v>610</v>
      </c>
      <c r="E2173">
        <v>180631</v>
      </c>
      <c r="F2173">
        <v>0</v>
      </c>
      <c r="G2173" t="s">
        <v>310</v>
      </c>
      <c r="H2173" t="s">
        <v>311</v>
      </c>
      <c r="I2173">
        <v>2015</v>
      </c>
      <c r="J2173" t="s">
        <v>312</v>
      </c>
      <c r="K2173">
        <v>4.4444400000000002</v>
      </c>
    </row>
    <row r="2174" spans="1:11">
      <c r="A2174" t="s">
        <v>587</v>
      </c>
      <c r="B2174">
        <v>320</v>
      </c>
      <c r="C2174" t="s">
        <v>371</v>
      </c>
      <c r="D2174" t="s">
        <v>372</v>
      </c>
      <c r="E2174">
        <v>180631</v>
      </c>
      <c r="F2174">
        <v>0</v>
      </c>
      <c r="G2174" t="s">
        <v>310</v>
      </c>
      <c r="H2174" t="s">
        <v>311</v>
      </c>
      <c r="I2174">
        <v>2015</v>
      </c>
      <c r="J2174" t="s">
        <v>312</v>
      </c>
      <c r="K2174">
        <v>167.3</v>
      </c>
    </row>
    <row r="2175" spans="1:11">
      <c r="A2175" t="s">
        <v>587</v>
      </c>
      <c r="B2175">
        <v>340</v>
      </c>
      <c r="C2175" t="s">
        <v>495</v>
      </c>
      <c r="D2175" t="s">
        <v>496</v>
      </c>
      <c r="E2175">
        <v>180631</v>
      </c>
      <c r="F2175">
        <v>0</v>
      </c>
      <c r="G2175" t="s">
        <v>310</v>
      </c>
      <c r="H2175" t="s">
        <v>311</v>
      </c>
      <c r="I2175">
        <v>2015</v>
      </c>
      <c r="J2175" t="s">
        <v>312</v>
      </c>
      <c r="K2175">
        <v>6.0410000000000004</v>
      </c>
    </row>
    <row r="2176" spans="1:11">
      <c r="A2176" t="s">
        <v>587</v>
      </c>
      <c r="B2176">
        <v>344</v>
      </c>
      <c r="C2176" t="s">
        <v>375</v>
      </c>
      <c r="D2176" t="s">
        <v>376</v>
      </c>
      <c r="E2176">
        <v>180631</v>
      </c>
      <c r="F2176">
        <v>0</v>
      </c>
      <c r="G2176" t="s">
        <v>310</v>
      </c>
      <c r="H2176" t="s">
        <v>311</v>
      </c>
      <c r="I2176">
        <v>2015</v>
      </c>
      <c r="J2176" t="s">
        <v>312</v>
      </c>
      <c r="K2176">
        <v>17960.513110637999</v>
      </c>
    </row>
    <row r="2177" spans="1:11">
      <c r="A2177" t="s">
        <v>587</v>
      </c>
      <c r="B2177">
        <v>348</v>
      </c>
      <c r="C2177" t="s">
        <v>377</v>
      </c>
      <c r="D2177" t="s">
        <v>378</v>
      </c>
      <c r="E2177">
        <v>180631</v>
      </c>
      <c r="F2177">
        <v>0</v>
      </c>
      <c r="G2177" t="s">
        <v>310</v>
      </c>
      <c r="H2177" t="s">
        <v>311</v>
      </c>
      <c r="I2177">
        <v>2015</v>
      </c>
      <c r="J2177" t="s">
        <v>312</v>
      </c>
      <c r="K2177">
        <v>37857.692999999999</v>
      </c>
    </row>
    <row r="2178" spans="1:11">
      <c r="A2178" t="s">
        <v>587</v>
      </c>
      <c r="B2178">
        <v>352</v>
      </c>
      <c r="C2178" t="s">
        <v>379</v>
      </c>
      <c r="D2178" t="s">
        <v>380</v>
      </c>
      <c r="E2178">
        <v>180631</v>
      </c>
      <c r="F2178">
        <v>0</v>
      </c>
      <c r="G2178" t="s">
        <v>310</v>
      </c>
      <c r="H2178" t="s">
        <v>311</v>
      </c>
      <c r="I2178">
        <v>2015</v>
      </c>
      <c r="J2178" t="s">
        <v>312</v>
      </c>
      <c r="K2178">
        <v>195.16</v>
      </c>
    </row>
    <row r="2179" spans="1:11">
      <c r="A2179" t="s">
        <v>587</v>
      </c>
      <c r="B2179">
        <v>360</v>
      </c>
      <c r="C2179" t="s">
        <v>497</v>
      </c>
      <c r="D2179" t="s">
        <v>498</v>
      </c>
      <c r="E2179">
        <v>180631</v>
      </c>
      <c r="F2179">
        <v>0</v>
      </c>
      <c r="G2179" t="s">
        <v>310</v>
      </c>
      <c r="H2179" t="s">
        <v>311</v>
      </c>
      <c r="I2179">
        <v>2015</v>
      </c>
      <c r="J2179" t="s">
        <v>312</v>
      </c>
      <c r="K2179">
        <v>1897.059</v>
      </c>
    </row>
    <row r="2180" spans="1:11">
      <c r="A2180" t="s">
        <v>587</v>
      </c>
      <c r="B2180">
        <v>364</v>
      </c>
      <c r="C2180" t="s">
        <v>563</v>
      </c>
      <c r="D2180" t="s">
        <v>564</v>
      </c>
      <c r="E2180">
        <v>180631</v>
      </c>
      <c r="F2180">
        <v>0</v>
      </c>
      <c r="G2180" t="s">
        <v>310</v>
      </c>
      <c r="H2180" t="s">
        <v>311</v>
      </c>
      <c r="I2180">
        <v>2015</v>
      </c>
      <c r="J2180" t="s">
        <v>312</v>
      </c>
      <c r="K2180">
        <v>2554.201</v>
      </c>
    </row>
    <row r="2181" spans="1:11">
      <c r="A2181" t="s">
        <v>587</v>
      </c>
      <c r="B2181">
        <v>372</v>
      </c>
      <c r="C2181" t="s">
        <v>381</v>
      </c>
      <c r="D2181" t="s">
        <v>382</v>
      </c>
      <c r="E2181">
        <v>180631</v>
      </c>
      <c r="F2181">
        <v>0</v>
      </c>
      <c r="G2181" t="s">
        <v>310</v>
      </c>
      <c r="H2181" t="s">
        <v>311</v>
      </c>
      <c r="I2181">
        <v>2015</v>
      </c>
      <c r="J2181" t="s">
        <v>312</v>
      </c>
      <c r="K2181">
        <v>30771.938082755001</v>
      </c>
    </row>
    <row r="2182" spans="1:11">
      <c r="A2182" t="s">
        <v>587</v>
      </c>
      <c r="B2182">
        <v>376</v>
      </c>
      <c r="C2182" t="s">
        <v>383</v>
      </c>
      <c r="D2182" t="s">
        <v>384</v>
      </c>
      <c r="E2182">
        <v>180631</v>
      </c>
      <c r="F2182">
        <v>0</v>
      </c>
      <c r="G2182" t="s">
        <v>310</v>
      </c>
      <c r="H2182" t="s">
        <v>311</v>
      </c>
      <c r="I2182">
        <v>2015</v>
      </c>
      <c r="J2182" t="s">
        <v>312</v>
      </c>
      <c r="K2182">
        <v>622</v>
      </c>
    </row>
    <row r="2183" spans="1:11">
      <c r="A2183" t="s">
        <v>587</v>
      </c>
      <c r="B2183">
        <v>380</v>
      </c>
      <c r="C2183" t="s">
        <v>385</v>
      </c>
      <c r="D2183" t="s">
        <v>386</v>
      </c>
      <c r="E2183">
        <v>180631</v>
      </c>
      <c r="F2183">
        <v>0</v>
      </c>
      <c r="G2183" t="s">
        <v>310</v>
      </c>
      <c r="H2183" t="s">
        <v>311</v>
      </c>
      <c r="I2183">
        <v>2015</v>
      </c>
      <c r="J2183" t="s">
        <v>312</v>
      </c>
      <c r="K2183">
        <v>117511.04647265001</v>
      </c>
    </row>
    <row r="2184" spans="1:11">
      <c r="A2184" t="s">
        <v>587</v>
      </c>
      <c r="B2184">
        <v>384</v>
      </c>
      <c r="C2184" t="s">
        <v>499</v>
      </c>
      <c r="D2184" t="s">
        <v>500</v>
      </c>
      <c r="E2184">
        <v>180631</v>
      </c>
      <c r="F2184">
        <v>0</v>
      </c>
      <c r="G2184" t="s">
        <v>310</v>
      </c>
      <c r="H2184" t="s">
        <v>311</v>
      </c>
      <c r="I2184">
        <v>2015</v>
      </c>
      <c r="J2184" t="s">
        <v>312</v>
      </c>
      <c r="K2184">
        <v>3.891232E-2</v>
      </c>
    </row>
    <row r="2185" spans="1:11">
      <c r="A2185" t="s">
        <v>587</v>
      </c>
      <c r="B2185">
        <v>392</v>
      </c>
      <c r="C2185" t="s">
        <v>387</v>
      </c>
      <c r="D2185" t="s">
        <v>388</v>
      </c>
      <c r="E2185">
        <v>180631</v>
      </c>
      <c r="F2185">
        <v>0</v>
      </c>
      <c r="G2185" t="s">
        <v>310</v>
      </c>
      <c r="H2185" t="s">
        <v>311</v>
      </c>
      <c r="I2185">
        <v>2015</v>
      </c>
      <c r="J2185" t="s">
        <v>312</v>
      </c>
      <c r="K2185">
        <v>25007.351999999999</v>
      </c>
    </row>
    <row r="2186" spans="1:11">
      <c r="A2186" t="s">
        <v>587</v>
      </c>
      <c r="B2186">
        <v>398</v>
      </c>
      <c r="C2186" t="s">
        <v>503</v>
      </c>
      <c r="D2186" t="s">
        <v>504</v>
      </c>
      <c r="E2186">
        <v>180631</v>
      </c>
      <c r="F2186">
        <v>0</v>
      </c>
      <c r="G2186" t="s">
        <v>310</v>
      </c>
      <c r="H2186" t="s">
        <v>311</v>
      </c>
      <c r="I2186">
        <v>2015</v>
      </c>
      <c r="J2186" t="s">
        <v>312</v>
      </c>
      <c r="K2186">
        <v>3018.6869999999999</v>
      </c>
    </row>
    <row r="2187" spans="1:11">
      <c r="A2187" t="s">
        <v>587</v>
      </c>
      <c r="B2187">
        <v>400</v>
      </c>
      <c r="C2187" t="s">
        <v>505</v>
      </c>
      <c r="D2187" t="s">
        <v>506</v>
      </c>
      <c r="E2187">
        <v>180631</v>
      </c>
      <c r="F2187">
        <v>0</v>
      </c>
      <c r="G2187" t="s">
        <v>310</v>
      </c>
      <c r="H2187" t="s">
        <v>311</v>
      </c>
      <c r="I2187">
        <v>2015</v>
      </c>
      <c r="J2187" t="s">
        <v>312</v>
      </c>
      <c r="K2187">
        <v>785.65099999999995</v>
      </c>
    </row>
    <row r="2188" spans="1:11">
      <c r="A2188" t="s">
        <v>587</v>
      </c>
      <c r="B2188">
        <v>404</v>
      </c>
      <c r="C2188" t="s">
        <v>507</v>
      </c>
      <c r="D2188" t="s">
        <v>508</v>
      </c>
      <c r="E2188">
        <v>180631</v>
      </c>
      <c r="F2188">
        <v>0</v>
      </c>
      <c r="G2188" t="s">
        <v>310</v>
      </c>
      <c r="H2188" t="s">
        <v>311</v>
      </c>
      <c r="I2188">
        <v>2015</v>
      </c>
      <c r="J2188" t="s">
        <v>312</v>
      </c>
      <c r="K2188">
        <v>15.666679999999999</v>
      </c>
    </row>
    <row r="2189" spans="1:11">
      <c r="A2189" t="s">
        <v>587</v>
      </c>
      <c r="B2189">
        <v>410</v>
      </c>
      <c r="C2189" t="s">
        <v>389</v>
      </c>
      <c r="D2189" t="s">
        <v>390</v>
      </c>
      <c r="E2189">
        <v>180631</v>
      </c>
      <c r="F2189">
        <v>0</v>
      </c>
      <c r="G2189" t="s">
        <v>310</v>
      </c>
      <c r="H2189" t="s">
        <v>311</v>
      </c>
      <c r="I2189">
        <v>2015</v>
      </c>
      <c r="J2189" t="s">
        <v>312</v>
      </c>
      <c r="K2189">
        <v>5664.4920000000002</v>
      </c>
    </row>
    <row r="2190" spans="1:11">
      <c r="A2190" t="s">
        <v>587</v>
      </c>
      <c r="B2190">
        <v>414</v>
      </c>
      <c r="C2190" t="s">
        <v>509</v>
      </c>
      <c r="D2190" t="s">
        <v>510</v>
      </c>
      <c r="E2190">
        <v>180631</v>
      </c>
      <c r="F2190">
        <v>0</v>
      </c>
      <c r="G2190" t="s">
        <v>310</v>
      </c>
      <c r="H2190" t="s">
        <v>311</v>
      </c>
      <c r="I2190">
        <v>2015</v>
      </c>
      <c r="J2190" t="s">
        <v>312</v>
      </c>
      <c r="K2190">
        <v>1058.8553437854</v>
      </c>
    </row>
    <row r="2191" spans="1:11">
      <c r="A2191" t="s">
        <v>587</v>
      </c>
      <c r="B2191">
        <v>417</v>
      </c>
      <c r="C2191" t="s">
        <v>391</v>
      </c>
      <c r="D2191" t="s">
        <v>392</v>
      </c>
      <c r="E2191">
        <v>180631</v>
      </c>
      <c r="F2191">
        <v>0</v>
      </c>
      <c r="G2191" t="s">
        <v>310</v>
      </c>
      <c r="H2191" t="s">
        <v>311</v>
      </c>
      <c r="I2191">
        <v>2015</v>
      </c>
      <c r="J2191" t="s">
        <v>312</v>
      </c>
      <c r="K2191">
        <v>7.4109999999999996</v>
      </c>
    </row>
    <row r="2192" spans="1:11">
      <c r="A2192" t="s">
        <v>587</v>
      </c>
      <c r="B2192">
        <v>422</v>
      </c>
      <c r="C2192" t="s">
        <v>511</v>
      </c>
      <c r="D2192" t="s">
        <v>512</v>
      </c>
      <c r="E2192">
        <v>180631</v>
      </c>
      <c r="F2192">
        <v>0</v>
      </c>
      <c r="G2192" t="s">
        <v>310</v>
      </c>
      <c r="H2192" t="s">
        <v>311</v>
      </c>
      <c r="I2192">
        <v>2015</v>
      </c>
      <c r="J2192" t="s">
        <v>312</v>
      </c>
      <c r="K2192">
        <v>14277.303235408999</v>
      </c>
    </row>
    <row r="2193" spans="1:11">
      <c r="A2193" t="s">
        <v>587</v>
      </c>
      <c r="B2193">
        <v>426</v>
      </c>
      <c r="C2193" t="s">
        <v>573</v>
      </c>
      <c r="D2193" t="s">
        <v>574</v>
      </c>
      <c r="E2193">
        <v>180631</v>
      </c>
      <c r="F2193">
        <v>0</v>
      </c>
      <c r="G2193" t="s">
        <v>310</v>
      </c>
      <c r="H2193" t="s">
        <v>311</v>
      </c>
      <c r="I2193">
        <v>2015</v>
      </c>
      <c r="J2193" t="s">
        <v>312</v>
      </c>
      <c r="K2193">
        <v>8.6998000000000006E-2</v>
      </c>
    </row>
    <row r="2194" spans="1:11">
      <c r="A2194" t="s">
        <v>587</v>
      </c>
      <c r="B2194">
        <v>428</v>
      </c>
      <c r="C2194" t="s">
        <v>393</v>
      </c>
      <c r="D2194" t="s">
        <v>394</v>
      </c>
      <c r="E2194">
        <v>180631</v>
      </c>
      <c r="F2194">
        <v>0</v>
      </c>
      <c r="G2194" t="s">
        <v>310</v>
      </c>
      <c r="H2194" t="s">
        <v>311</v>
      </c>
      <c r="I2194">
        <v>2015</v>
      </c>
      <c r="J2194" t="s">
        <v>312</v>
      </c>
      <c r="K2194">
        <v>1909.0669009999999</v>
      </c>
    </row>
    <row r="2195" spans="1:11">
      <c r="A2195" t="s">
        <v>587</v>
      </c>
      <c r="B2195">
        <v>440</v>
      </c>
      <c r="C2195" t="s">
        <v>395</v>
      </c>
      <c r="D2195" t="s">
        <v>396</v>
      </c>
      <c r="E2195">
        <v>180631</v>
      </c>
      <c r="F2195">
        <v>0</v>
      </c>
      <c r="G2195" t="s">
        <v>310</v>
      </c>
      <c r="H2195" t="s">
        <v>311</v>
      </c>
      <c r="I2195">
        <v>2015</v>
      </c>
      <c r="J2195" t="s">
        <v>312</v>
      </c>
      <c r="K2195">
        <v>40799.660000000003</v>
      </c>
    </row>
    <row r="2196" spans="1:11">
      <c r="A2196" t="s">
        <v>587</v>
      </c>
      <c r="B2196">
        <v>442</v>
      </c>
      <c r="C2196" t="s">
        <v>397</v>
      </c>
      <c r="D2196" t="s">
        <v>398</v>
      </c>
      <c r="E2196">
        <v>180631</v>
      </c>
      <c r="F2196">
        <v>0</v>
      </c>
      <c r="G2196" t="s">
        <v>310</v>
      </c>
      <c r="H2196" t="s">
        <v>311</v>
      </c>
      <c r="I2196">
        <v>2015</v>
      </c>
      <c r="J2196" t="s">
        <v>312</v>
      </c>
      <c r="K2196">
        <v>1541.0940000000001</v>
      </c>
    </row>
    <row r="2197" spans="1:11">
      <c r="A2197" t="s">
        <v>587</v>
      </c>
      <c r="B2197">
        <v>450</v>
      </c>
      <c r="C2197" t="s">
        <v>513</v>
      </c>
      <c r="D2197" t="s">
        <v>514</v>
      </c>
      <c r="E2197">
        <v>180631</v>
      </c>
      <c r="F2197">
        <v>0</v>
      </c>
      <c r="G2197" t="s">
        <v>310</v>
      </c>
      <c r="H2197" t="s">
        <v>311</v>
      </c>
      <c r="I2197">
        <v>2015</v>
      </c>
      <c r="J2197" t="s">
        <v>312</v>
      </c>
      <c r="K2197">
        <v>104.22156200000001</v>
      </c>
    </row>
    <row r="2198" spans="1:11">
      <c r="A2198" t="s">
        <v>587</v>
      </c>
      <c r="B2198">
        <v>458</v>
      </c>
      <c r="C2198" t="s">
        <v>401</v>
      </c>
      <c r="D2198" t="s">
        <v>402</v>
      </c>
      <c r="E2198">
        <v>180631</v>
      </c>
      <c r="F2198">
        <v>0</v>
      </c>
      <c r="G2198" t="s">
        <v>310</v>
      </c>
      <c r="H2198" t="s">
        <v>311</v>
      </c>
      <c r="I2198">
        <v>2015</v>
      </c>
      <c r="J2198" t="s">
        <v>312</v>
      </c>
      <c r="K2198">
        <v>38264.493999999999</v>
      </c>
    </row>
    <row r="2199" spans="1:11">
      <c r="A2199" t="s">
        <v>587</v>
      </c>
      <c r="B2199">
        <v>470</v>
      </c>
      <c r="C2199" t="s">
        <v>403</v>
      </c>
      <c r="D2199" t="s">
        <v>404</v>
      </c>
      <c r="E2199">
        <v>180631</v>
      </c>
      <c r="F2199">
        <v>0</v>
      </c>
      <c r="G2199" t="s">
        <v>310</v>
      </c>
      <c r="H2199" t="s">
        <v>311</v>
      </c>
      <c r="I2199">
        <v>2015</v>
      </c>
      <c r="J2199" t="s">
        <v>312</v>
      </c>
      <c r="K2199">
        <v>0.61299999999999999</v>
      </c>
    </row>
    <row r="2200" spans="1:11">
      <c r="A2200" t="s">
        <v>587</v>
      </c>
      <c r="B2200">
        <v>480</v>
      </c>
      <c r="C2200" t="s">
        <v>467</v>
      </c>
      <c r="D2200" t="s">
        <v>468</v>
      </c>
      <c r="E2200">
        <v>180631</v>
      </c>
      <c r="F2200">
        <v>0</v>
      </c>
      <c r="G2200" t="s">
        <v>310</v>
      </c>
      <c r="H2200" t="s">
        <v>311</v>
      </c>
      <c r="I2200">
        <v>2015</v>
      </c>
      <c r="J2200" t="s">
        <v>312</v>
      </c>
      <c r="K2200">
        <v>25.751000000000001</v>
      </c>
    </row>
    <row r="2201" spans="1:11">
      <c r="A2201" t="s">
        <v>587</v>
      </c>
      <c r="B2201">
        <v>484</v>
      </c>
      <c r="C2201" t="s">
        <v>405</v>
      </c>
      <c r="D2201" t="s">
        <v>406</v>
      </c>
      <c r="E2201">
        <v>180631</v>
      </c>
      <c r="F2201">
        <v>0</v>
      </c>
      <c r="G2201" t="s">
        <v>310</v>
      </c>
      <c r="H2201" t="s">
        <v>311</v>
      </c>
      <c r="I2201">
        <v>2015</v>
      </c>
      <c r="J2201" t="s">
        <v>312</v>
      </c>
      <c r="K2201">
        <v>14452.165999999999</v>
      </c>
    </row>
    <row r="2202" spans="1:11">
      <c r="A2202" t="s">
        <v>587</v>
      </c>
      <c r="B2202">
        <v>490</v>
      </c>
      <c r="C2202" t="s">
        <v>515</v>
      </c>
      <c r="D2202" t="s">
        <v>516</v>
      </c>
      <c r="E2202">
        <v>180631</v>
      </c>
      <c r="F2202">
        <v>0</v>
      </c>
      <c r="G2202" t="s">
        <v>310</v>
      </c>
      <c r="H2202" t="s">
        <v>311</v>
      </c>
      <c r="I2202">
        <v>2015</v>
      </c>
      <c r="J2202" t="s">
        <v>312</v>
      </c>
      <c r="K2202">
        <v>1194.587</v>
      </c>
    </row>
    <row r="2203" spans="1:11">
      <c r="A2203" t="s">
        <v>587</v>
      </c>
      <c r="B2203">
        <v>496</v>
      </c>
      <c r="C2203" t="s">
        <v>557</v>
      </c>
      <c r="D2203" t="s">
        <v>558</v>
      </c>
      <c r="E2203">
        <v>180631</v>
      </c>
      <c r="F2203">
        <v>0</v>
      </c>
      <c r="G2203" t="s">
        <v>310</v>
      </c>
      <c r="H2203" t="s">
        <v>311</v>
      </c>
      <c r="I2203">
        <v>2015</v>
      </c>
      <c r="J2203" t="s">
        <v>312</v>
      </c>
      <c r="K2203">
        <v>49.884999999999998</v>
      </c>
    </row>
    <row r="2204" spans="1:11">
      <c r="A2204" t="s">
        <v>587</v>
      </c>
      <c r="B2204">
        <v>498</v>
      </c>
      <c r="C2204" t="s">
        <v>407</v>
      </c>
      <c r="D2204" t="s">
        <v>408</v>
      </c>
      <c r="E2204">
        <v>180631</v>
      </c>
      <c r="F2204">
        <v>0</v>
      </c>
      <c r="G2204" t="s">
        <v>310</v>
      </c>
      <c r="H2204" t="s">
        <v>311</v>
      </c>
      <c r="I2204">
        <v>2015</v>
      </c>
      <c r="J2204" t="s">
        <v>312</v>
      </c>
      <c r="K2204">
        <v>190.09200000000001</v>
      </c>
    </row>
    <row r="2205" spans="1:11">
      <c r="A2205" t="s">
        <v>587</v>
      </c>
      <c r="B2205">
        <v>499</v>
      </c>
      <c r="C2205" t="s">
        <v>409</v>
      </c>
      <c r="D2205" t="s">
        <v>410</v>
      </c>
      <c r="E2205">
        <v>180631</v>
      </c>
      <c r="F2205">
        <v>0</v>
      </c>
      <c r="G2205" t="s">
        <v>310</v>
      </c>
      <c r="H2205" t="s">
        <v>311</v>
      </c>
      <c r="I2205">
        <v>2015</v>
      </c>
      <c r="J2205" t="s">
        <v>312</v>
      </c>
      <c r="K2205">
        <v>2544.8629999999998</v>
      </c>
    </row>
    <row r="2206" spans="1:11">
      <c r="A2206" t="s">
        <v>587</v>
      </c>
      <c r="B2206">
        <v>504</v>
      </c>
      <c r="C2206" t="s">
        <v>517</v>
      </c>
      <c r="D2206" t="s">
        <v>518</v>
      </c>
      <c r="E2206">
        <v>180631</v>
      </c>
      <c r="F2206">
        <v>0</v>
      </c>
      <c r="G2206" t="s">
        <v>310</v>
      </c>
      <c r="H2206" t="s">
        <v>311</v>
      </c>
      <c r="I2206">
        <v>2015</v>
      </c>
      <c r="J2206" t="s">
        <v>312</v>
      </c>
      <c r="K2206">
        <v>469.46223099999997</v>
      </c>
    </row>
    <row r="2207" spans="1:11">
      <c r="A2207" t="s">
        <v>587</v>
      </c>
      <c r="B2207">
        <v>512</v>
      </c>
      <c r="C2207" t="s">
        <v>519</v>
      </c>
      <c r="D2207" t="s">
        <v>520</v>
      </c>
      <c r="E2207">
        <v>180631</v>
      </c>
      <c r="F2207">
        <v>0</v>
      </c>
      <c r="G2207" t="s">
        <v>310</v>
      </c>
      <c r="H2207" t="s">
        <v>311</v>
      </c>
      <c r="I2207">
        <v>2015</v>
      </c>
      <c r="J2207" t="s">
        <v>312</v>
      </c>
      <c r="K2207">
        <v>137.91156106</v>
      </c>
    </row>
    <row r="2208" spans="1:11">
      <c r="A2208" t="s">
        <v>587</v>
      </c>
      <c r="B2208">
        <v>516</v>
      </c>
      <c r="C2208" t="s">
        <v>411</v>
      </c>
      <c r="D2208" t="s">
        <v>412</v>
      </c>
      <c r="E2208">
        <v>180631</v>
      </c>
      <c r="F2208">
        <v>0</v>
      </c>
      <c r="G2208" t="s">
        <v>310</v>
      </c>
      <c r="H2208" t="s">
        <v>311</v>
      </c>
      <c r="I2208">
        <v>2015</v>
      </c>
      <c r="J2208" t="s">
        <v>312</v>
      </c>
      <c r="K2208">
        <v>6.9690000000000003</v>
      </c>
    </row>
    <row r="2209" spans="1:11">
      <c r="A2209" t="s">
        <v>587</v>
      </c>
      <c r="B2209">
        <v>528</v>
      </c>
      <c r="C2209" t="s">
        <v>413</v>
      </c>
      <c r="D2209" t="s">
        <v>414</v>
      </c>
      <c r="E2209">
        <v>180631</v>
      </c>
      <c r="F2209">
        <v>0</v>
      </c>
      <c r="G2209" t="s">
        <v>310</v>
      </c>
      <c r="H2209" t="s">
        <v>311</v>
      </c>
      <c r="I2209">
        <v>2015</v>
      </c>
      <c r="J2209" t="s">
        <v>312</v>
      </c>
      <c r="K2209">
        <v>723902.32978128304</v>
      </c>
    </row>
    <row r="2210" spans="1:11">
      <c r="A2210" t="s">
        <v>587</v>
      </c>
      <c r="B2210">
        <v>540</v>
      </c>
      <c r="C2210" t="s">
        <v>615</v>
      </c>
      <c r="D2210" t="s">
        <v>616</v>
      </c>
      <c r="E2210">
        <v>180631</v>
      </c>
      <c r="F2210">
        <v>0</v>
      </c>
      <c r="G2210" t="s">
        <v>310</v>
      </c>
      <c r="H2210" t="s">
        <v>311</v>
      </c>
      <c r="I2210">
        <v>2015</v>
      </c>
      <c r="J2210" t="s">
        <v>312</v>
      </c>
      <c r="K2210">
        <v>13.407999999999999</v>
      </c>
    </row>
    <row r="2211" spans="1:11">
      <c r="A2211" t="s">
        <v>587</v>
      </c>
      <c r="B2211">
        <v>554</v>
      </c>
      <c r="C2211" t="s">
        <v>415</v>
      </c>
      <c r="D2211" t="s">
        <v>416</v>
      </c>
      <c r="E2211">
        <v>180631</v>
      </c>
      <c r="F2211">
        <v>0</v>
      </c>
      <c r="G2211" t="s">
        <v>310</v>
      </c>
      <c r="H2211" t="s">
        <v>311</v>
      </c>
      <c r="I2211">
        <v>2015</v>
      </c>
      <c r="J2211" t="s">
        <v>312</v>
      </c>
      <c r="K2211">
        <v>11788.235325494799</v>
      </c>
    </row>
    <row r="2212" spans="1:11">
      <c r="A2212" t="s">
        <v>587</v>
      </c>
      <c r="B2212">
        <v>558</v>
      </c>
      <c r="C2212" t="s">
        <v>521</v>
      </c>
      <c r="D2212" t="s">
        <v>522</v>
      </c>
      <c r="E2212">
        <v>180631</v>
      </c>
      <c r="F2212">
        <v>0</v>
      </c>
      <c r="G2212" t="s">
        <v>310</v>
      </c>
      <c r="H2212" t="s">
        <v>311</v>
      </c>
      <c r="I2212">
        <v>2015</v>
      </c>
      <c r="J2212" t="s">
        <v>312</v>
      </c>
      <c r="K2212">
        <v>19.306999999999999</v>
      </c>
    </row>
    <row r="2213" spans="1:11">
      <c r="A2213" t="s">
        <v>587</v>
      </c>
      <c r="B2213">
        <v>566</v>
      </c>
      <c r="C2213" t="s">
        <v>469</v>
      </c>
      <c r="D2213" t="s">
        <v>470</v>
      </c>
      <c r="E2213">
        <v>180631</v>
      </c>
      <c r="F2213">
        <v>0</v>
      </c>
      <c r="G2213" t="s">
        <v>310</v>
      </c>
      <c r="H2213" t="s">
        <v>311</v>
      </c>
      <c r="I2213">
        <v>2015</v>
      </c>
      <c r="J2213" t="s">
        <v>312</v>
      </c>
      <c r="K2213">
        <v>27.570679999999999</v>
      </c>
    </row>
    <row r="2214" spans="1:11">
      <c r="A2214" t="s">
        <v>587</v>
      </c>
      <c r="B2214">
        <v>579</v>
      </c>
      <c r="C2214" t="s">
        <v>417</v>
      </c>
      <c r="D2214" t="s">
        <v>418</v>
      </c>
      <c r="E2214">
        <v>180631</v>
      </c>
      <c r="F2214">
        <v>0</v>
      </c>
      <c r="G2214" t="s">
        <v>310</v>
      </c>
      <c r="H2214" t="s">
        <v>311</v>
      </c>
      <c r="I2214">
        <v>2015</v>
      </c>
      <c r="J2214" t="s">
        <v>312</v>
      </c>
      <c r="K2214">
        <v>717.94768236929997</v>
      </c>
    </row>
    <row r="2215" spans="1:11">
      <c r="A2215" t="s">
        <v>587</v>
      </c>
      <c r="B2215">
        <v>591</v>
      </c>
      <c r="C2215" t="s">
        <v>421</v>
      </c>
      <c r="D2215" t="s">
        <v>422</v>
      </c>
      <c r="E2215">
        <v>180631</v>
      </c>
      <c r="F2215">
        <v>0</v>
      </c>
      <c r="G2215" t="s">
        <v>310</v>
      </c>
      <c r="H2215" t="s">
        <v>311</v>
      </c>
      <c r="I2215">
        <v>2015</v>
      </c>
      <c r="J2215" t="s">
        <v>312</v>
      </c>
      <c r="K2215">
        <v>8878.9079999999994</v>
      </c>
    </row>
    <row r="2216" spans="1:11">
      <c r="A2216" t="s">
        <v>587</v>
      </c>
      <c r="B2216">
        <v>600</v>
      </c>
      <c r="C2216" t="s">
        <v>423</v>
      </c>
      <c r="D2216" t="s">
        <v>424</v>
      </c>
      <c r="E2216">
        <v>180631</v>
      </c>
      <c r="F2216">
        <v>0</v>
      </c>
      <c r="G2216" t="s">
        <v>310</v>
      </c>
      <c r="H2216" t="s">
        <v>311</v>
      </c>
      <c r="I2216">
        <v>2015</v>
      </c>
      <c r="J2216" t="s">
        <v>312</v>
      </c>
      <c r="K2216">
        <v>3.0659999999999998</v>
      </c>
    </row>
    <row r="2217" spans="1:11">
      <c r="A2217" t="s">
        <v>587</v>
      </c>
      <c r="B2217">
        <v>604</v>
      </c>
      <c r="C2217" t="s">
        <v>523</v>
      </c>
      <c r="D2217" t="s">
        <v>524</v>
      </c>
      <c r="E2217">
        <v>180631</v>
      </c>
      <c r="F2217">
        <v>0</v>
      </c>
      <c r="G2217" t="s">
        <v>310</v>
      </c>
      <c r="H2217" t="s">
        <v>311</v>
      </c>
      <c r="I2217">
        <v>2015</v>
      </c>
      <c r="J2217" t="s">
        <v>312</v>
      </c>
      <c r="K2217">
        <v>569.61350000000004</v>
      </c>
    </row>
    <row r="2218" spans="1:11">
      <c r="A2218" t="s">
        <v>587</v>
      </c>
      <c r="B2218">
        <v>616</v>
      </c>
      <c r="C2218" t="s">
        <v>427</v>
      </c>
      <c r="D2218" t="s">
        <v>428</v>
      </c>
      <c r="E2218">
        <v>180631</v>
      </c>
      <c r="F2218">
        <v>0</v>
      </c>
      <c r="G2218" t="s">
        <v>310</v>
      </c>
      <c r="H2218" t="s">
        <v>311</v>
      </c>
      <c r="I2218">
        <v>2015</v>
      </c>
      <c r="J2218" t="s">
        <v>312</v>
      </c>
      <c r="K2218">
        <v>131977.43599999999</v>
      </c>
    </row>
    <row r="2219" spans="1:11">
      <c r="A2219" t="s">
        <v>587</v>
      </c>
      <c r="B2219">
        <v>620</v>
      </c>
      <c r="C2219" t="s">
        <v>429</v>
      </c>
      <c r="D2219" t="s">
        <v>430</v>
      </c>
      <c r="E2219">
        <v>180631</v>
      </c>
      <c r="F2219">
        <v>0</v>
      </c>
      <c r="G2219" t="s">
        <v>310</v>
      </c>
      <c r="H2219" t="s">
        <v>311</v>
      </c>
      <c r="I2219">
        <v>2015</v>
      </c>
      <c r="J2219" t="s">
        <v>312</v>
      </c>
      <c r="K2219">
        <v>3620.6677542361799</v>
      </c>
    </row>
    <row r="2220" spans="1:11">
      <c r="A2220" t="s">
        <v>587</v>
      </c>
      <c r="B2220">
        <v>642</v>
      </c>
      <c r="C2220" t="s">
        <v>431</v>
      </c>
      <c r="D2220" t="s">
        <v>432</v>
      </c>
      <c r="E2220">
        <v>180631</v>
      </c>
      <c r="F2220">
        <v>0</v>
      </c>
      <c r="G2220" t="s">
        <v>310</v>
      </c>
      <c r="H2220" t="s">
        <v>311</v>
      </c>
      <c r="I2220">
        <v>2015</v>
      </c>
      <c r="J2220" t="s">
        <v>312</v>
      </c>
      <c r="K2220">
        <v>11402.012000000001</v>
      </c>
    </row>
    <row r="2221" spans="1:11">
      <c r="A2221" t="s">
        <v>587</v>
      </c>
      <c r="B2221">
        <v>643</v>
      </c>
      <c r="C2221" t="s">
        <v>575</v>
      </c>
      <c r="D2221" t="s">
        <v>576</v>
      </c>
      <c r="E2221">
        <v>180631</v>
      </c>
      <c r="F2221">
        <v>0</v>
      </c>
      <c r="G2221" t="s">
        <v>310</v>
      </c>
      <c r="H2221" t="s">
        <v>311</v>
      </c>
      <c r="I2221">
        <v>2015</v>
      </c>
      <c r="J2221" t="s">
        <v>312</v>
      </c>
      <c r="K2221">
        <v>110203.837</v>
      </c>
    </row>
    <row r="2222" spans="1:11">
      <c r="A2222" t="s">
        <v>587</v>
      </c>
      <c r="B2222">
        <v>682</v>
      </c>
      <c r="C2222" t="s">
        <v>527</v>
      </c>
      <c r="D2222" t="s">
        <v>528</v>
      </c>
      <c r="E2222">
        <v>180631</v>
      </c>
      <c r="F2222">
        <v>0</v>
      </c>
      <c r="G2222" t="s">
        <v>310</v>
      </c>
      <c r="H2222" t="s">
        <v>311</v>
      </c>
      <c r="I2222">
        <v>2015</v>
      </c>
      <c r="J2222" t="s">
        <v>312</v>
      </c>
      <c r="K2222">
        <v>5260.9845497242804</v>
      </c>
    </row>
    <row r="2223" spans="1:11">
      <c r="A2223" t="s">
        <v>587</v>
      </c>
      <c r="B2223">
        <v>686</v>
      </c>
      <c r="C2223" t="s">
        <v>529</v>
      </c>
      <c r="D2223" t="s">
        <v>530</v>
      </c>
      <c r="E2223">
        <v>180631</v>
      </c>
      <c r="F2223">
        <v>0</v>
      </c>
      <c r="G2223" t="s">
        <v>310</v>
      </c>
      <c r="H2223" t="s">
        <v>311</v>
      </c>
      <c r="I2223">
        <v>2015</v>
      </c>
      <c r="J2223" t="s">
        <v>312</v>
      </c>
      <c r="K2223">
        <v>113.714</v>
      </c>
    </row>
    <row r="2224" spans="1:11">
      <c r="A2224" t="s">
        <v>587</v>
      </c>
      <c r="B2224">
        <v>688</v>
      </c>
      <c r="C2224" t="s">
        <v>531</v>
      </c>
      <c r="D2224" t="s">
        <v>532</v>
      </c>
      <c r="E2224">
        <v>180631</v>
      </c>
      <c r="F2224">
        <v>0</v>
      </c>
      <c r="G2224" t="s">
        <v>310</v>
      </c>
      <c r="H2224" t="s">
        <v>311</v>
      </c>
      <c r="I2224">
        <v>2015</v>
      </c>
      <c r="J2224" t="s">
        <v>312</v>
      </c>
      <c r="K2224">
        <v>6101.9589999999998</v>
      </c>
    </row>
    <row r="2225" spans="1:11">
      <c r="A2225" t="s">
        <v>587</v>
      </c>
      <c r="B2225">
        <v>699</v>
      </c>
      <c r="C2225" t="s">
        <v>433</v>
      </c>
      <c r="D2225" t="s">
        <v>434</v>
      </c>
      <c r="E2225">
        <v>180631</v>
      </c>
      <c r="F2225">
        <v>0</v>
      </c>
      <c r="G2225" t="s">
        <v>310</v>
      </c>
      <c r="H2225" t="s">
        <v>311</v>
      </c>
      <c r="I2225">
        <v>2015</v>
      </c>
      <c r="J2225" t="s">
        <v>312</v>
      </c>
      <c r="K2225">
        <v>2474.7220000000002</v>
      </c>
    </row>
    <row r="2226" spans="1:11">
      <c r="A2226" t="s">
        <v>587</v>
      </c>
      <c r="B2226">
        <v>702</v>
      </c>
      <c r="C2226" t="s">
        <v>533</v>
      </c>
      <c r="D2226" t="s">
        <v>534</v>
      </c>
      <c r="E2226">
        <v>180631</v>
      </c>
      <c r="F2226">
        <v>0</v>
      </c>
      <c r="G2226" t="s">
        <v>310</v>
      </c>
      <c r="H2226" t="s">
        <v>311</v>
      </c>
      <c r="I2226">
        <v>2015</v>
      </c>
      <c r="J2226" t="s">
        <v>312</v>
      </c>
      <c r="K2226">
        <v>34509.194908887701</v>
      </c>
    </row>
    <row r="2227" spans="1:11">
      <c r="A2227" t="s">
        <v>587</v>
      </c>
      <c r="B2227">
        <v>703</v>
      </c>
      <c r="C2227" t="s">
        <v>435</v>
      </c>
      <c r="D2227" t="s">
        <v>436</v>
      </c>
      <c r="E2227">
        <v>180631</v>
      </c>
      <c r="F2227">
        <v>0</v>
      </c>
      <c r="G2227" t="s">
        <v>310</v>
      </c>
      <c r="H2227" t="s">
        <v>311</v>
      </c>
      <c r="I2227">
        <v>2015</v>
      </c>
      <c r="J2227" t="s">
        <v>312</v>
      </c>
      <c r="K2227">
        <v>40015.631505999998</v>
      </c>
    </row>
    <row r="2228" spans="1:11">
      <c r="A2228" t="s">
        <v>587</v>
      </c>
      <c r="B2228">
        <v>704</v>
      </c>
      <c r="C2228" t="s">
        <v>535</v>
      </c>
      <c r="D2228" t="s">
        <v>536</v>
      </c>
      <c r="E2228">
        <v>180631</v>
      </c>
      <c r="F2228">
        <v>0</v>
      </c>
      <c r="G2228" t="s">
        <v>310</v>
      </c>
      <c r="H2228" t="s">
        <v>311</v>
      </c>
      <c r="I2228">
        <v>2015</v>
      </c>
      <c r="J2228" t="s">
        <v>312</v>
      </c>
      <c r="K2228">
        <v>84.74</v>
      </c>
    </row>
    <row r="2229" spans="1:11">
      <c r="A2229" t="s">
        <v>587</v>
      </c>
      <c r="B2229">
        <v>705</v>
      </c>
      <c r="C2229" t="s">
        <v>437</v>
      </c>
      <c r="D2229" t="s">
        <v>438</v>
      </c>
      <c r="E2229">
        <v>180631</v>
      </c>
      <c r="F2229">
        <v>0</v>
      </c>
      <c r="G2229" t="s">
        <v>310</v>
      </c>
      <c r="H2229" t="s">
        <v>311</v>
      </c>
      <c r="I2229">
        <v>2015</v>
      </c>
      <c r="J2229" t="s">
        <v>312</v>
      </c>
      <c r="K2229">
        <v>2168.9989999999998</v>
      </c>
    </row>
    <row r="2230" spans="1:11">
      <c r="A2230" t="s">
        <v>587</v>
      </c>
      <c r="B2230">
        <v>710</v>
      </c>
      <c r="C2230" t="s">
        <v>439</v>
      </c>
      <c r="D2230" t="s">
        <v>440</v>
      </c>
      <c r="E2230">
        <v>180631</v>
      </c>
      <c r="F2230">
        <v>0</v>
      </c>
      <c r="G2230" t="s">
        <v>310</v>
      </c>
      <c r="H2230" t="s">
        <v>311</v>
      </c>
      <c r="I2230">
        <v>2015</v>
      </c>
      <c r="J2230" t="s">
        <v>312</v>
      </c>
      <c r="K2230">
        <v>15520.488872</v>
      </c>
    </row>
    <row r="2231" spans="1:11">
      <c r="A2231" t="s">
        <v>587</v>
      </c>
      <c r="B2231">
        <v>716</v>
      </c>
      <c r="C2231" t="s">
        <v>471</v>
      </c>
      <c r="D2231" t="s">
        <v>472</v>
      </c>
      <c r="E2231">
        <v>180631</v>
      </c>
      <c r="F2231">
        <v>0</v>
      </c>
      <c r="G2231" t="s">
        <v>310</v>
      </c>
      <c r="H2231" t="s">
        <v>311</v>
      </c>
      <c r="I2231">
        <v>2015</v>
      </c>
      <c r="J2231" t="s">
        <v>312</v>
      </c>
      <c r="K2231">
        <v>356.5</v>
      </c>
    </row>
    <row r="2232" spans="1:11">
      <c r="A2232" t="s">
        <v>587</v>
      </c>
      <c r="B2232">
        <v>724</v>
      </c>
      <c r="C2232" t="s">
        <v>441</v>
      </c>
      <c r="D2232" t="s">
        <v>442</v>
      </c>
      <c r="E2232">
        <v>180631</v>
      </c>
      <c r="F2232">
        <v>0</v>
      </c>
      <c r="G2232" t="s">
        <v>310</v>
      </c>
      <c r="H2232" t="s">
        <v>311</v>
      </c>
      <c r="I2232">
        <v>2015</v>
      </c>
      <c r="J2232" t="s">
        <v>312</v>
      </c>
      <c r="K2232">
        <v>66204.994790301498</v>
      </c>
    </row>
    <row r="2233" spans="1:11">
      <c r="A2233" t="s">
        <v>587</v>
      </c>
      <c r="B2233">
        <v>748</v>
      </c>
      <c r="C2233" t="s">
        <v>537</v>
      </c>
      <c r="D2233" t="s">
        <v>538</v>
      </c>
      <c r="E2233">
        <v>180631</v>
      </c>
      <c r="F2233">
        <v>0</v>
      </c>
      <c r="G2233" t="s">
        <v>310</v>
      </c>
      <c r="H2233" t="s">
        <v>311</v>
      </c>
      <c r="I2233">
        <v>2015</v>
      </c>
      <c r="J2233" t="s">
        <v>312</v>
      </c>
      <c r="K2233">
        <v>2742.1388583993198</v>
      </c>
    </row>
    <row r="2234" spans="1:11">
      <c r="A2234" t="s">
        <v>587</v>
      </c>
      <c r="B2234">
        <v>752</v>
      </c>
      <c r="C2234" t="s">
        <v>443</v>
      </c>
      <c r="D2234" t="s">
        <v>444</v>
      </c>
      <c r="E2234">
        <v>180631</v>
      </c>
      <c r="F2234">
        <v>0</v>
      </c>
      <c r="G2234" t="s">
        <v>310</v>
      </c>
      <c r="H2234" t="s">
        <v>311</v>
      </c>
      <c r="I2234">
        <v>2015</v>
      </c>
      <c r="J2234" t="s">
        <v>312</v>
      </c>
      <c r="K2234">
        <v>36903.241373600002</v>
      </c>
    </row>
    <row r="2235" spans="1:11">
      <c r="A2235" t="s">
        <v>587</v>
      </c>
      <c r="B2235">
        <v>757</v>
      </c>
      <c r="C2235" t="s">
        <v>445</v>
      </c>
      <c r="D2235" t="s">
        <v>446</v>
      </c>
      <c r="E2235">
        <v>180631</v>
      </c>
      <c r="F2235">
        <v>0</v>
      </c>
      <c r="G2235" t="s">
        <v>310</v>
      </c>
      <c r="H2235" t="s">
        <v>311</v>
      </c>
      <c r="I2235">
        <v>2015</v>
      </c>
      <c r="J2235" t="s">
        <v>312</v>
      </c>
      <c r="K2235">
        <v>38114.235667850902</v>
      </c>
    </row>
    <row r="2236" spans="1:11">
      <c r="A2236" t="s">
        <v>587</v>
      </c>
      <c r="B2236">
        <v>764</v>
      </c>
      <c r="C2236" t="s">
        <v>447</v>
      </c>
      <c r="D2236" t="s">
        <v>448</v>
      </c>
      <c r="E2236">
        <v>180631</v>
      </c>
      <c r="F2236">
        <v>0</v>
      </c>
      <c r="G2236" t="s">
        <v>310</v>
      </c>
      <c r="H2236" t="s">
        <v>311</v>
      </c>
      <c r="I2236">
        <v>2015</v>
      </c>
      <c r="J2236" t="s">
        <v>312</v>
      </c>
      <c r="K2236">
        <v>1048.0111899999999</v>
      </c>
    </row>
    <row r="2237" spans="1:11">
      <c r="A2237" t="s">
        <v>587</v>
      </c>
      <c r="B2237">
        <v>768</v>
      </c>
      <c r="C2237" t="s">
        <v>449</v>
      </c>
      <c r="D2237" t="s">
        <v>450</v>
      </c>
      <c r="E2237">
        <v>180631</v>
      </c>
      <c r="F2237">
        <v>0</v>
      </c>
      <c r="G2237" t="s">
        <v>310</v>
      </c>
      <c r="H2237" t="s">
        <v>311</v>
      </c>
      <c r="I2237">
        <v>2015</v>
      </c>
      <c r="J2237" t="s">
        <v>312</v>
      </c>
      <c r="K2237">
        <v>25.586397999999999</v>
      </c>
    </row>
    <row r="2238" spans="1:11">
      <c r="A2238" t="s">
        <v>587</v>
      </c>
      <c r="B2238">
        <v>784</v>
      </c>
      <c r="C2238" t="s">
        <v>539</v>
      </c>
      <c r="D2238" t="s">
        <v>540</v>
      </c>
      <c r="E2238">
        <v>180631</v>
      </c>
      <c r="F2238">
        <v>0</v>
      </c>
      <c r="G2238" t="s">
        <v>310</v>
      </c>
      <c r="H2238" t="s">
        <v>311</v>
      </c>
      <c r="I2238">
        <v>2015</v>
      </c>
      <c r="J2238" t="s">
        <v>312</v>
      </c>
      <c r="K2238">
        <v>200732.41321194</v>
      </c>
    </row>
    <row r="2239" spans="1:11">
      <c r="A2239" t="s">
        <v>587</v>
      </c>
      <c r="B2239">
        <v>788</v>
      </c>
      <c r="C2239" t="s">
        <v>541</v>
      </c>
      <c r="D2239" t="s">
        <v>542</v>
      </c>
      <c r="E2239">
        <v>180631</v>
      </c>
      <c r="F2239">
        <v>0</v>
      </c>
      <c r="G2239" t="s">
        <v>310</v>
      </c>
      <c r="H2239" t="s">
        <v>311</v>
      </c>
      <c r="I2239">
        <v>2015</v>
      </c>
      <c r="J2239" t="s">
        <v>312</v>
      </c>
      <c r="K2239">
        <v>3447.5279999999998</v>
      </c>
    </row>
    <row r="2240" spans="1:11">
      <c r="A2240" t="s">
        <v>587</v>
      </c>
      <c r="B2240">
        <v>792</v>
      </c>
      <c r="C2240" t="s">
        <v>451</v>
      </c>
      <c r="D2240" t="s">
        <v>452</v>
      </c>
      <c r="E2240">
        <v>180631</v>
      </c>
      <c r="F2240">
        <v>0</v>
      </c>
      <c r="G2240" t="s">
        <v>310</v>
      </c>
      <c r="H2240" t="s">
        <v>311</v>
      </c>
      <c r="I2240">
        <v>2015</v>
      </c>
      <c r="J2240" t="s">
        <v>312</v>
      </c>
      <c r="K2240">
        <v>77722.813999999998</v>
      </c>
    </row>
    <row r="2241" spans="1:11">
      <c r="A2241" t="s">
        <v>587</v>
      </c>
      <c r="B2241">
        <v>800</v>
      </c>
      <c r="C2241" t="s">
        <v>543</v>
      </c>
      <c r="D2241" t="s">
        <v>544</v>
      </c>
      <c r="E2241">
        <v>180631</v>
      </c>
      <c r="F2241">
        <v>0</v>
      </c>
      <c r="G2241" t="s">
        <v>310</v>
      </c>
      <c r="H2241" t="s">
        <v>311</v>
      </c>
      <c r="I2241">
        <v>2015</v>
      </c>
      <c r="J2241" t="s">
        <v>312</v>
      </c>
      <c r="K2241">
        <v>0.99399999999999999</v>
      </c>
    </row>
    <row r="2242" spans="1:11">
      <c r="A2242" t="s">
        <v>587</v>
      </c>
      <c r="B2242">
        <v>804</v>
      </c>
      <c r="C2242" t="s">
        <v>453</v>
      </c>
      <c r="D2242" t="s">
        <v>454</v>
      </c>
      <c r="E2242">
        <v>180631</v>
      </c>
      <c r="F2242">
        <v>0</v>
      </c>
      <c r="G2242" t="s">
        <v>310</v>
      </c>
      <c r="H2242" t="s">
        <v>311</v>
      </c>
      <c r="I2242">
        <v>2015</v>
      </c>
      <c r="J2242" t="s">
        <v>312</v>
      </c>
      <c r="K2242">
        <v>3450.107</v>
      </c>
    </row>
    <row r="2243" spans="1:11">
      <c r="A2243" t="s">
        <v>587</v>
      </c>
      <c r="B2243">
        <v>807</v>
      </c>
      <c r="C2243" t="s">
        <v>455</v>
      </c>
      <c r="D2243" t="s">
        <v>456</v>
      </c>
      <c r="E2243">
        <v>180631</v>
      </c>
      <c r="F2243">
        <v>0</v>
      </c>
      <c r="G2243" t="s">
        <v>310</v>
      </c>
      <c r="H2243" t="s">
        <v>311</v>
      </c>
      <c r="I2243">
        <v>2015</v>
      </c>
      <c r="J2243" t="s">
        <v>312</v>
      </c>
      <c r="K2243">
        <v>78.739949999999993</v>
      </c>
    </row>
    <row r="2244" spans="1:11">
      <c r="A2244" t="s">
        <v>587</v>
      </c>
      <c r="B2244">
        <v>818</v>
      </c>
      <c r="C2244" t="s">
        <v>457</v>
      </c>
      <c r="D2244" t="s">
        <v>458</v>
      </c>
      <c r="E2244">
        <v>180631</v>
      </c>
      <c r="F2244">
        <v>0</v>
      </c>
      <c r="G2244" t="s">
        <v>310</v>
      </c>
      <c r="H2244" t="s">
        <v>311</v>
      </c>
      <c r="I2244">
        <v>2015</v>
      </c>
      <c r="J2244" t="s">
        <v>312</v>
      </c>
      <c r="K2244">
        <v>69670.581343145299</v>
      </c>
    </row>
    <row r="2245" spans="1:11">
      <c r="A2245" t="s">
        <v>587</v>
      </c>
      <c r="B2245">
        <v>826</v>
      </c>
      <c r="C2245" t="s">
        <v>459</v>
      </c>
      <c r="D2245" t="s">
        <v>460</v>
      </c>
      <c r="E2245">
        <v>180631</v>
      </c>
      <c r="F2245">
        <v>0</v>
      </c>
      <c r="G2245" t="s">
        <v>310</v>
      </c>
      <c r="H2245" t="s">
        <v>311</v>
      </c>
      <c r="I2245">
        <v>2015</v>
      </c>
      <c r="J2245" t="s">
        <v>312</v>
      </c>
      <c r="K2245">
        <v>91834.620999999999</v>
      </c>
    </row>
    <row r="2246" spans="1:11">
      <c r="A2246" t="s">
        <v>587</v>
      </c>
      <c r="B2246">
        <v>834</v>
      </c>
      <c r="C2246" t="s">
        <v>581</v>
      </c>
      <c r="D2246" t="s">
        <v>582</v>
      </c>
      <c r="E2246">
        <v>180631</v>
      </c>
      <c r="F2246">
        <v>0</v>
      </c>
      <c r="G2246" t="s">
        <v>310</v>
      </c>
      <c r="H2246" t="s">
        <v>311</v>
      </c>
      <c r="I2246">
        <v>2015</v>
      </c>
      <c r="J2246" t="s">
        <v>312</v>
      </c>
      <c r="K2246">
        <v>0.152</v>
      </c>
    </row>
    <row r="2247" spans="1:11">
      <c r="A2247" t="s">
        <v>587</v>
      </c>
      <c r="B2247">
        <v>842</v>
      </c>
      <c r="C2247" t="s">
        <v>461</v>
      </c>
      <c r="D2247" t="s">
        <v>462</v>
      </c>
      <c r="E2247">
        <v>180631</v>
      </c>
      <c r="F2247">
        <v>0</v>
      </c>
      <c r="G2247" t="s">
        <v>310</v>
      </c>
      <c r="H2247" t="s">
        <v>311</v>
      </c>
      <c r="I2247">
        <v>2015</v>
      </c>
      <c r="J2247" t="s">
        <v>312</v>
      </c>
      <c r="K2247">
        <v>221387.97500000001</v>
      </c>
    </row>
    <row r="2248" spans="1:11">
      <c r="A2248" t="s">
        <v>587</v>
      </c>
      <c r="B2248">
        <v>858</v>
      </c>
      <c r="C2248" t="s">
        <v>545</v>
      </c>
      <c r="D2248" t="s">
        <v>546</v>
      </c>
      <c r="E2248">
        <v>180631</v>
      </c>
      <c r="F2248">
        <v>0</v>
      </c>
      <c r="G2248" t="s">
        <v>310</v>
      </c>
      <c r="H2248" t="s">
        <v>311</v>
      </c>
      <c r="I2248">
        <v>2015</v>
      </c>
      <c r="J2248" t="s">
        <v>312</v>
      </c>
      <c r="K2248">
        <v>2.4430000000000001</v>
      </c>
    </row>
    <row r="2249" spans="1:11">
      <c r="A2249" t="s">
        <v>587</v>
      </c>
      <c r="B2249">
        <v>882</v>
      </c>
      <c r="C2249" t="s">
        <v>549</v>
      </c>
      <c r="D2249" t="s">
        <v>550</v>
      </c>
      <c r="E2249">
        <v>180631</v>
      </c>
      <c r="F2249">
        <v>0</v>
      </c>
      <c r="G2249" t="s">
        <v>310</v>
      </c>
      <c r="H2249" t="s">
        <v>311</v>
      </c>
      <c r="I2249">
        <v>2015</v>
      </c>
      <c r="J2249" t="s">
        <v>312</v>
      </c>
      <c r="K2249">
        <v>8.6999999999999994E-2</v>
      </c>
    </row>
    <row r="2250" spans="1:11">
      <c r="A2250" t="s">
        <v>587</v>
      </c>
      <c r="B2250">
        <v>887</v>
      </c>
      <c r="C2250" t="s">
        <v>619</v>
      </c>
      <c r="D2250" t="s">
        <v>620</v>
      </c>
      <c r="E2250">
        <v>180631</v>
      </c>
      <c r="F2250">
        <v>0</v>
      </c>
      <c r="G2250" t="s">
        <v>310</v>
      </c>
      <c r="H2250" t="s">
        <v>311</v>
      </c>
      <c r="I2250">
        <v>2015</v>
      </c>
      <c r="J2250" t="s">
        <v>312</v>
      </c>
      <c r="K2250">
        <v>32.043999999999997</v>
      </c>
    </row>
    <row r="2251" spans="1:11">
      <c r="A2251" t="s">
        <v>587</v>
      </c>
      <c r="B2251">
        <v>12</v>
      </c>
      <c r="C2251" t="s">
        <v>611</v>
      </c>
      <c r="D2251" t="s">
        <v>612</v>
      </c>
      <c r="E2251">
        <v>180632</v>
      </c>
      <c r="F2251">
        <v>0</v>
      </c>
      <c r="G2251" t="s">
        <v>310</v>
      </c>
      <c r="H2251" t="s">
        <v>311</v>
      </c>
      <c r="I2251">
        <v>2014</v>
      </c>
      <c r="J2251" t="s">
        <v>312</v>
      </c>
      <c r="K2251">
        <v>6.4580000000000002</v>
      </c>
    </row>
    <row r="2252" spans="1:11">
      <c r="A2252" t="s">
        <v>587</v>
      </c>
      <c r="B2252">
        <v>32</v>
      </c>
      <c r="C2252" t="s">
        <v>315</v>
      </c>
      <c r="D2252" t="s">
        <v>316</v>
      </c>
      <c r="E2252">
        <v>180632</v>
      </c>
      <c r="F2252">
        <v>0</v>
      </c>
      <c r="G2252" t="s">
        <v>310</v>
      </c>
      <c r="H2252" t="s">
        <v>311</v>
      </c>
      <c r="I2252">
        <v>2014</v>
      </c>
      <c r="J2252" t="s">
        <v>312</v>
      </c>
      <c r="K2252">
        <v>5794.5145499999999</v>
      </c>
    </row>
    <row r="2253" spans="1:11">
      <c r="A2253" t="s">
        <v>587</v>
      </c>
      <c r="B2253">
        <v>36</v>
      </c>
      <c r="C2253" t="s">
        <v>317</v>
      </c>
      <c r="D2253" t="s">
        <v>318</v>
      </c>
      <c r="E2253">
        <v>180632</v>
      </c>
      <c r="F2253">
        <v>0</v>
      </c>
      <c r="G2253" t="s">
        <v>310</v>
      </c>
      <c r="H2253" t="s">
        <v>311</v>
      </c>
      <c r="I2253">
        <v>2014</v>
      </c>
      <c r="J2253" t="s">
        <v>312</v>
      </c>
      <c r="K2253">
        <v>21282.578000000001</v>
      </c>
    </row>
    <row r="2254" spans="1:11">
      <c r="A2254" t="s">
        <v>587</v>
      </c>
      <c r="B2254">
        <v>40</v>
      </c>
      <c r="C2254" t="s">
        <v>319</v>
      </c>
      <c r="D2254" t="s">
        <v>320</v>
      </c>
      <c r="E2254">
        <v>180632</v>
      </c>
      <c r="F2254">
        <v>0</v>
      </c>
      <c r="G2254" t="s">
        <v>310</v>
      </c>
      <c r="H2254" t="s">
        <v>311</v>
      </c>
      <c r="I2254">
        <v>2014</v>
      </c>
      <c r="J2254" t="s">
        <v>312</v>
      </c>
      <c r="K2254">
        <v>202864.295740403</v>
      </c>
    </row>
    <row r="2255" spans="1:11">
      <c r="A2255" t="s">
        <v>587</v>
      </c>
      <c r="B2255">
        <v>48</v>
      </c>
      <c r="C2255" t="s">
        <v>477</v>
      </c>
      <c r="D2255" t="s">
        <v>478</v>
      </c>
      <c r="E2255">
        <v>180632</v>
      </c>
      <c r="F2255">
        <v>0</v>
      </c>
      <c r="G2255" t="s">
        <v>310</v>
      </c>
      <c r="H2255" t="s">
        <v>311</v>
      </c>
      <c r="I2255">
        <v>2014</v>
      </c>
      <c r="J2255" t="s">
        <v>312</v>
      </c>
      <c r="K2255">
        <v>114.837</v>
      </c>
    </row>
    <row r="2256" spans="1:11">
      <c r="A2256" t="s">
        <v>587</v>
      </c>
      <c r="B2256">
        <v>51</v>
      </c>
      <c r="C2256" t="s">
        <v>321</v>
      </c>
      <c r="D2256" t="s">
        <v>322</v>
      </c>
      <c r="E2256">
        <v>180632</v>
      </c>
      <c r="F2256">
        <v>0</v>
      </c>
      <c r="G2256" t="s">
        <v>310</v>
      </c>
      <c r="H2256" t="s">
        <v>311</v>
      </c>
      <c r="I2256">
        <v>2014</v>
      </c>
      <c r="J2256" t="s">
        <v>312</v>
      </c>
      <c r="K2256">
        <v>42.893999999999998</v>
      </c>
    </row>
    <row r="2257" spans="1:11">
      <c r="A2257" t="s">
        <v>587</v>
      </c>
      <c r="B2257">
        <v>56</v>
      </c>
      <c r="C2257" t="s">
        <v>325</v>
      </c>
      <c r="D2257" t="s">
        <v>326</v>
      </c>
      <c r="E2257">
        <v>180632</v>
      </c>
      <c r="F2257">
        <v>0</v>
      </c>
      <c r="G2257" t="s">
        <v>310</v>
      </c>
      <c r="H2257" t="s">
        <v>311</v>
      </c>
      <c r="I2257">
        <v>2014</v>
      </c>
      <c r="J2257" t="s">
        <v>312</v>
      </c>
      <c r="K2257">
        <v>281015.11359249998</v>
      </c>
    </row>
    <row r="2258" spans="1:11">
      <c r="A2258" t="s">
        <v>587</v>
      </c>
      <c r="B2258">
        <v>68</v>
      </c>
      <c r="C2258" t="s">
        <v>327</v>
      </c>
      <c r="D2258" t="s">
        <v>328</v>
      </c>
      <c r="E2258">
        <v>180632</v>
      </c>
      <c r="F2258">
        <v>0</v>
      </c>
      <c r="G2258" t="s">
        <v>310</v>
      </c>
      <c r="H2258" t="s">
        <v>311</v>
      </c>
      <c r="I2258">
        <v>2014</v>
      </c>
      <c r="J2258" t="s">
        <v>312</v>
      </c>
      <c r="K2258">
        <v>99.985839999999996</v>
      </c>
    </row>
    <row r="2259" spans="1:11">
      <c r="A2259" t="s">
        <v>587</v>
      </c>
      <c r="B2259">
        <v>70</v>
      </c>
      <c r="C2259" t="s">
        <v>329</v>
      </c>
      <c r="D2259" t="s">
        <v>330</v>
      </c>
      <c r="E2259">
        <v>180632</v>
      </c>
      <c r="F2259">
        <v>0</v>
      </c>
      <c r="G2259" t="s">
        <v>310</v>
      </c>
      <c r="H2259" t="s">
        <v>311</v>
      </c>
      <c r="I2259">
        <v>2014</v>
      </c>
      <c r="J2259" t="s">
        <v>312</v>
      </c>
      <c r="K2259">
        <v>4859.8710000000001</v>
      </c>
    </row>
    <row r="2260" spans="1:11">
      <c r="A2260" t="s">
        <v>587</v>
      </c>
      <c r="B2260">
        <v>72</v>
      </c>
      <c r="C2260" t="s">
        <v>479</v>
      </c>
      <c r="D2260" t="s">
        <v>480</v>
      </c>
      <c r="E2260">
        <v>180632</v>
      </c>
      <c r="F2260">
        <v>0</v>
      </c>
      <c r="G2260" t="s">
        <v>310</v>
      </c>
      <c r="H2260" t="s">
        <v>311</v>
      </c>
      <c r="I2260">
        <v>2014</v>
      </c>
      <c r="J2260" t="s">
        <v>312</v>
      </c>
      <c r="K2260">
        <v>3.6851720399999999E-3</v>
      </c>
    </row>
    <row r="2261" spans="1:11">
      <c r="A2261" t="s">
        <v>587</v>
      </c>
      <c r="B2261">
        <v>76</v>
      </c>
      <c r="C2261" t="s">
        <v>331</v>
      </c>
      <c r="D2261" t="s">
        <v>332</v>
      </c>
      <c r="E2261">
        <v>180632</v>
      </c>
      <c r="F2261">
        <v>0</v>
      </c>
      <c r="G2261" t="s">
        <v>310</v>
      </c>
      <c r="H2261" t="s">
        <v>311</v>
      </c>
      <c r="I2261">
        <v>2014</v>
      </c>
      <c r="J2261" t="s">
        <v>312</v>
      </c>
      <c r="K2261">
        <v>25401.012999999999</v>
      </c>
    </row>
    <row r="2262" spans="1:11">
      <c r="A2262" t="s">
        <v>587</v>
      </c>
      <c r="B2262">
        <v>96</v>
      </c>
      <c r="C2262" t="s">
        <v>481</v>
      </c>
      <c r="D2262" t="s">
        <v>482</v>
      </c>
      <c r="E2262">
        <v>180632</v>
      </c>
      <c r="F2262">
        <v>0</v>
      </c>
      <c r="G2262" t="s">
        <v>310</v>
      </c>
      <c r="H2262" t="s">
        <v>311</v>
      </c>
      <c r="I2262">
        <v>2014</v>
      </c>
      <c r="J2262" t="s">
        <v>312</v>
      </c>
      <c r="K2262">
        <v>5.2709999999999999</v>
      </c>
    </row>
    <row r="2263" spans="1:11">
      <c r="A2263" t="s">
        <v>587</v>
      </c>
      <c r="B2263">
        <v>97</v>
      </c>
      <c r="C2263" t="s">
        <v>333</v>
      </c>
      <c r="D2263" t="s">
        <v>334</v>
      </c>
      <c r="E2263">
        <v>180632</v>
      </c>
      <c r="F2263">
        <v>0</v>
      </c>
      <c r="G2263" t="s">
        <v>310</v>
      </c>
      <c r="H2263" t="s">
        <v>311</v>
      </c>
      <c r="I2263">
        <v>2014</v>
      </c>
      <c r="J2263" t="s">
        <v>312</v>
      </c>
      <c r="K2263">
        <v>649220.29995500005</v>
      </c>
    </row>
    <row r="2264" spans="1:11">
      <c r="A2264" t="s">
        <v>587</v>
      </c>
      <c r="B2264">
        <v>100</v>
      </c>
      <c r="C2264" t="s">
        <v>335</v>
      </c>
      <c r="D2264" t="s">
        <v>336</v>
      </c>
      <c r="E2264">
        <v>180632</v>
      </c>
      <c r="F2264">
        <v>0</v>
      </c>
      <c r="G2264" t="s">
        <v>310</v>
      </c>
      <c r="H2264" t="s">
        <v>311</v>
      </c>
      <c r="I2264">
        <v>2014</v>
      </c>
      <c r="J2264" t="s">
        <v>312</v>
      </c>
      <c r="K2264">
        <v>42972.296000000002</v>
      </c>
    </row>
    <row r="2265" spans="1:11">
      <c r="A2265" t="s">
        <v>587</v>
      </c>
      <c r="B2265">
        <v>112</v>
      </c>
      <c r="C2265" t="s">
        <v>569</v>
      </c>
      <c r="D2265" t="s">
        <v>570</v>
      </c>
      <c r="E2265">
        <v>180632</v>
      </c>
      <c r="F2265">
        <v>0</v>
      </c>
      <c r="G2265" t="s">
        <v>310</v>
      </c>
      <c r="H2265" t="s">
        <v>311</v>
      </c>
      <c r="I2265">
        <v>2014</v>
      </c>
      <c r="J2265" t="s">
        <v>312</v>
      </c>
      <c r="K2265">
        <v>9526.7999999999993</v>
      </c>
    </row>
    <row r="2266" spans="1:11">
      <c r="A2266" t="s">
        <v>587</v>
      </c>
      <c r="B2266">
        <v>120</v>
      </c>
      <c r="C2266" t="s">
        <v>571</v>
      </c>
      <c r="D2266" t="s">
        <v>572</v>
      </c>
      <c r="E2266">
        <v>180632</v>
      </c>
      <c r="F2266">
        <v>0</v>
      </c>
      <c r="G2266" t="s">
        <v>310</v>
      </c>
      <c r="H2266" t="s">
        <v>311</v>
      </c>
      <c r="I2266">
        <v>2014</v>
      </c>
      <c r="J2266" t="s">
        <v>312</v>
      </c>
      <c r="K2266">
        <v>1136.797</v>
      </c>
    </row>
    <row r="2267" spans="1:11">
      <c r="A2267" t="s">
        <v>587</v>
      </c>
      <c r="B2267">
        <v>124</v>
      </c>
      <c r="C2267" t="s">
        <v>337</v>
      </c>
      <c r="D2267" t="s">
        <v>338</v>
      </c>
      <c r="E2267">
        <v>180632</v>
      </c>
      <c r="F2267">
        <v>0</v>
      </c>
      <c r="G2267" t="s">
        <v>310</v>
      </c>
      <c r="H2267" t="s">
        <v>311</v>
      </c>
      <c r="I2267">
        <v>2014</v>
      </c>
      <c r="J2267" t="s">
        <v>312</v>
      </c>
      <c r="K2267">
        <v>174084.38800000001</v>
      </c>
    </row>
    <row r="2268" spans="1:11">
      <c r="A2268" t="s">
        <v>587</v>
      </c>
      <c r="B2268">
        <v>144</v>
      </c>
      <c r="C2268" t="s">
        <v>339</v>
      </c>
      <c r="D2268" t="s">
        <v>340</v>
      </c>
      <c r="E2268">
        <v>180632</v>
      </c>
      <c r="F2268">
        <v>0</v>
      </c>
      <c r="G2268" t="s">
        <v>310</v>
      </c>
      <c r="H2268" t="s">
        <v>311</v>
      </c>
      <c r="I2268">
        <v>2014</v>
      </c>
      <c r="J2268" t="s">
        <v>312</v>
      </c>
      <c r="K2268">
        <v>0.16200000000000001</v>
      </c>
    </row>
    <row r="2269" spans="1:11">
      <c r="A2269" t="s">
        <v>587</v>
      </c>
      <c r="B2269">
        <v>152</v>
      </c>
      <c r="C2269" t="s">
        <v>341</v>
      </c>
      <c r="D2269" t="s">
        <v>342</v>
      </c>
      <c r="E2269">
        <v>180632</v>
      </c>
      <c r="F2269">
        <v>0</v>
      </c>
      <c r="G2269" t="s">
        <v>310</v>
      </c>
      <c r="H2269" t="s">
        <v>311</v>
      </c>
      <c r="I2269">
        <v>2014</v>
      </c>
      <c r="J2269" t="s">
        <v>312</v>
      </c>
      <c r="K2269">
        <v>4537.52351</v>
      </c>
    </row>
    <row r="2270" spans="1:11">
      <c r="A2270" t="s">
        <v>587</v>
      </c>
      <c r="B2270">
        <v>156</v>
      </c>
      <c r="C2270" t="s">
        <v>343</v>
      </c>
      <c r="D2270" t="s">
        <v>344</v>
      </c>
      <c r="E2270">
        <v>180632</v>
      </c>
      <c r="F2270">
        <v>0</v>
      </c>
      <c r="G2270" t="s">
        <v>310</v>
      </c>
      <c r="H2270" t="s">
        <v>311</v>
      </c>
      <c r="I2270">
        <v>2014</v>
      </c>
      <c r="J2270" t="s">
        <v>312</v>
      </c>
      <c r="K2270">
        <v>23940.062999999998</v>
      </c>
    </row>
    <row r="2271" spans="1:11">
      <c r="A2271" t="s">
        <v>587</v>
      </c>
      <c r="B2271">
        <v>170</v>
      </c>
      <c r="C2271" t="s">
        <v>487</v>
      </c>
      <c r="D2271" t="s">
        <v>488</v>
      </c>
      <c r="E2271">
        <v>180632</v>
      </c>
      <c r="F2271">
        <v>0</v>
      </c>
      <c r="G2271" t="s">
        <v>310</v>
      </c>
      <c r="H2271" t="s">
        <v>311</v>
      </c>
      <c r="I2271">
        <v>2014</v>
      </c>
      <c r="J2271" t="s">
        <v>312</v>
      </c>
      <c r="K2271">
        <v>10500.013000000001</v>
      </c>
    </row>
    <row r="2272" spans="1:11">
      <c r="A2272" t="s">
        <v>587</v>
      </c>
      <c r="B2272">
        <v>178</v>
      </c>
      <c r="C2272" t="s">
        <v>551</v>
      </c>
      <c r="D2272" t="s">
        <v>552</v>
      </c>
      <c r="E2272">
        <v>180632</v>
      </c>
      <c r="F2272">
        <v>0</v>
      </c>
      <c r="G2272" t="s">
        <v>310</v>
      </c>
      <c r="H2272" t="s">
        <v>311</v>
      </c>
      <c r="I2272">
        <v>2014</v>
      </c>
      <c r="J2272" t="s">
        <v>312</v>
      </c>
      <c r="K2272">
        <v>1.52991068896</v>
      </c>
    </row>
    <row r="2273" spans="1:11">
      <c r="A2273" t="s">
        <v>587</v>
      </c>
      <c r="B2273">
        <v>188</v>
      </c>
      <c r="C2273" t="s">
        <v>489</v>
      </c>
      <c r="D2273" t="s">
        <v>490</v>
      </c>
      <c r="E2273">
        <v>180632</v>
      </c>
      <c r="F2273">
        <v>0</v>
      </c>
      <c r="G2273" t="s">
        <v>310</v>
      </c>
      <c r="H2273" t="s">
        <v>311</v>
      </c>
      <c r="I2273">
        <v>2014</v>
      </c>
      <c r="J2273" t="s">
        <v>312</v>
      </c>
      <c r="K2273">
        <v>1739.385</v>
      </c>
    </row>
    <row r="2274" spans="1:11">
      <c r="A2274" t="s">
        <v>587</v>
      </c>
      <c r="B2274">
        <v>191</v>
      </c>
      <c r="C2274" t="s">
        <v>345</v>
      </c>
      <c r="D2274" t="s">
        <v>346</v>
      </c>
      <c r="E2274">
        <v>180632</v>
      </c>
      <c r="F2274">
        <v>0</v>
      </c>
      <c r="G2274" t="s">
        <v>310</v>
      </c>
      <c r="H2274" t="s">
        <v>311</v>
      </c>
      <c r="I2274">
        <v>2014</v>
      </c>
      <c r="J2274" t="s">
        <v>312</v>
      </c>
      <c r="K2274">
        <v>45334.146999999997</v>
      </c>
    </row>
    <row r="2275" spans="1:11">
      <c r="A2275" t="s">
        <v>587</v>
      </c>
      <c r="B2275">
        <v>196</v>
      </c>
      <c r="C2275" t="s">
        <v>347</v>
      </c>
      <c r="D2275" t="s">
        <v>348</v>
      </c>
      <c r="E2275">
        <v>180632</v>
      </c>
      <c r="F2275">
        <v>0</v>
      </c>
      <c r="G2275" t="s">
        <v>310</v>
      </c>
      <c r="H2275" t="s">
        <v>311</v>
      </c>
      <c r="I2275">
        <v>2014</v>
      </c>
      <c r="J2275" t="s">
        <v>312</v>
      </c>
      <c r="K2275">
        <v>65.205485999999993</v>
      </c>
    </row>
    <row r="2276" spans="1:11">
      <c r="A2276" t="s">
        <v>587</v>
      </c>
      <c r="B2276">
        <v>203</v>
      </c>
      <c r="C2276" t="s">
        <v>349</v>
      </c>
      <c r="D2276" t="s">
        <v>350</v>
      </c>
      <c r="E2276">
        <v>180632</v>
      </c>
      <c r="F2276">
        <v>0</v>
      </c>
      <c r="G2276" t="s">
        <v>310</v>
      </c>
      <c r="H2276" t="s">
        <v>311</v>
      </c>
      <c r="I2276">
        <v>2014</v>
      </c>
      <c r="J2276" t="s">
        <v>312</v>
      </c>
      <c r="K2276">
        <v>57866.696000000004</v>
      </c>
    </row>
    <row r="2277" spans="1:11">
      <c r="A2277" t="s">
        <v>587</v>
      </c>
      <c r="B2277">
        <v>208</v>
      </c>
      <c r="C2277" t="s">
        <v>351</v>
      </c>
      <c r="D2277" t="s">
        <v>352</v>
      </c>
      <c r="E2277">
        <v>180632</v>
      </c>
      <c r="F2277">
        <v>0</v>
      </c>
      <c r="G2277" t="s">
        <v>310</v>
      </c>
      <c r="H2277" t="s">
        <v>311</v>
      </c>
      <c r="I2277">
        <v>2014</v>
      </c>
      <c r="J2277" t="s">
        <v>312</v>
      </c>
      <c r="K2277">
        <v>22919.355</v>
      </c>
    </row>
    <row r="2278" spans="1:11">
      <c r="A2278" t="s">
        <v>587</v>
      </c>
      <c r="B2278">
        <v>214</v>
      </c>
      <c r="C2278" t="s">
        <v>353</v>
      </c>
      <c r="D2278" t="s">
        <v>354</v>
      </c>
      <c r="E2278">
        <v>180632</v>
      </c>
      <c r="F2278">
        <v>0</v>
      </c>
      <c r="G2278" t="s">
        <v>310</v>
      </c>
      <c r="H2278" t="s">
        <v>311</v>
      </c>
      <c r="I2278">
        <v>2014</v>
      </c>
      <c r="J2278" t="s">
        <v>312</v>
      </c>
      <c r="K2278">
        <v>1425.514501373</v>
      </c>
    </row>
    <row r="2279" spans="1:11">
      <c r="A2279" t="s">
        <v>587</v>
      </c>
      <c r="B2279">
        <v>218</v>
      </c>
      <c r="C2279" t="s">
        <v>355</v>
      </c>
      <c r="D2279" t="s">
        <v>356</v>
      </c>
      <c r="E2279">
        <v>180632</v>
      </c>
      <c r="F2279">
        <v>0</v>
      </c>
      <c r="G2279" t="s">
        <v>310</v>
      </c>
      <c r="H2279" t="s">
        <v>311</v>
      </c>
      <c r="I2279">
        <v>2014</v>
      </c>
      <c r="J2279" t="s">
        <v>312</v>
      </c>
      <c r="K2279">
        <v>3087.8580000000002</v>
      </c>
    </row>
    <row r="2280" spans="1:11">
      <c r="A2280" t="s">
        <v>587</v>
      </c>
      <c r="B2280">
        <v>222</v>
      </c>
      <c r="C2280" t="s">
        <v>357</v>
      </c>
      <c r="D2280" t="s">
        <v>358</v>
      </c>
      <c r="E2280">
        <v>180632</v>
      </c>
      <c r="F2280">
        <v>0</v>
      </c>
      <c r="G2280" t="s">
        <v>310</v>
      </c>
      <c r="H2280" t="s">
        <v>311</v>
      </c>
      <c r="I2280">
        <v>2014</v>
      </c>
      <c r="J2280" t="s">
        <v>312</v>
      </c>
      <c r="K2280">
        <v>1357.23163</v>
      </c>
    </row>
    <row r="2281" spans="1:11">
      <c r="A2281" t="s">
        <v>587</v>
      </c>
      <c r="B2281">
        <v>233</v>
      </c>
      <c r="C2281" t="s">
        <v>359</v>
      </c>
      <c r="D2281" t="s">
        <v>360</v>
      </c>
      <c r="E2281">
        <v>180632</v>
      </c>
      <c r="F2281">
        <v>0</v>
      </c>
      <c r="G2281" t="s">
        <v>310</v>
      </c>
      <c r="H2281" t="s">
        <v>311</v>
      </c>
      <c r="I2281">
        <v>2014</v>
      </c>
      <c r="J2281" t="s">
        <v>312</v>
      </c>
      <c r="K2281">
        <v>2728.1060000000002</v>
      </c>
    </row>
    <row r="2282" spans="1:11">
      <c r="A2282" t="s">
        <v>587</v>
      </c>
      <c r="B2282">
        <v>246</v>
      </c>
      <c r="C2282" t="s">
        <v>361</v>
      </c>
      <c r="D2282" t="s">
        <v>362</v>
      </c>
      <c r="E2282">
        <v>180632</v>
      </c>
      <c r="F2282">
        <v>0</v>
      </c>
      <c r="G2282" t="s">
        <v>310</v>
      </c>
      <c r="H2282" t="s">
        <v>311</v>
      </c>
      <c r="I2282">
        <v>2014</v>
      </c>
      <c r="J2282" t="s">
        <v>312</v>
      </c>
      <c r="K2282">
        <v>16325.751</v>
      </c>
    </row>
    <row r="2283" spans="1:11">
      <c r="A2283" t="s">
        <v>587</v>
      </c>
      <c r="B2283">
        <v>251</v>
      </c>
      <c r="C2283" t="s">
        <v>363</v>
      </c>
      <c r="D2283" t="s">
        <v>364</v>
      </c>
      <c r="E2283">
        <v>180632</v>
      </c>
      <c r="F2283">
        <v>0</v>
      </c>
      <c r="G2283" t="s">
        <v>310</v>
      </c>
      <c r="H2283" t="s">
        <v>311</v>
      </c>
      <c r="I2283">
        <v>2014</v>
      </c>
      <c r="J2283" t="s">
        <v>312</v>
      </c>
      <c r="K2283">
        <v>211889.01300000001</v>
      </c>
    </row>
    <row r="2284" spans="1:11">
      <c r="A2284" t="s">
        <v>587</v>
      </c>
      <c r="B2284">
        <v>268</v>
      </c>
      <c r="C2284" t="s">
        <v>365</v>
      </c>
      <c r="D2284" t="s">
        <v>366</v>
      </c>
      <c r="E2284">
        <v>180632</v>
      </c>
      <c r="F2284">
        <v>0</v>
      </c>
      <c r="G2284" t="s">
        <v>310</v>
      </c>
      <c r="H2284" t="s">
        <v>311</v>
      </c>
      <c r="I2284">
        <v>2014</v>
      </c>
      <c r="J2284" t="s">
        <v>312</v>
      </c>
      <c r="K2284">
        <v>230.31102000000001</v>
      </c>
    </row>
    <row r="2285" spans="1:11">
      <c r="A2285" t="s">
        <v>587</v>
      </c>
      <c r="B2285">
        <v>276</v>
      </c>
      <c r="C2285" t="s">
        <v>367</v>
      </c>
      <c r="D2285" t="s">
        <v>368</v>
      </c>
      <c r="E2285">
        <v>180632</v>
      </c>
      <c r="F2285">
        <v>0</v>
      </c>
      <c r="G2285" t="s">
        <v>310</v>
      </c>
      <c r="H2285" t="s">
        <v>311</v>
      </c>
      <c r="I2285">
        <v>2014</v>
      </c>
      <c r="J2285" t="s">
        <v>312</v>
      </c>
      <c r="K2285">
        <v>1171647.37058684</v>
      </c>
    </row>
    <row r="2286" spans="1:11">
      <c r="A2286" t="s">
        <v>587</v>
      </c>
      <c r="B2286">
        <v>288</v>
      </c>
      <c r="C2286" t="s">
        <v>493</v>
      </c>
      <c r="D2286" t="s">
        <v>494</v>
      </c>
      <c r="E2286">
        <v>180632</v>
      </c>
      <c r="F2286">
        <v>0</v>
      </c>
      <c r="G2286" t="s">
        <v>310</v>
      </c>
      <c r="H2286" t="s">
        <v>311</v>
      </c>
      <c r="I2286">
        <v>2014</v>
      </c>
      <c r="J2286" t="s">
        <v>312</v>
      </c>
      <c r="K2286">
        <v>9.1528255785599999</v>
      </c>
    </row>
    <row r="2287" spans="1:11">
      <c r="A2287" t="s">
        <v>587</v>
      </c>
      <c r="B2287">
        <v>300</v>
      </c>
      <c r="C2287" t="s">
        <v>369</v>
      </c>
      <c r="D2287" t="s">
        <v>370</v>
      </c>
      <c r="E2287">
        <v>180632</v>
      </c>
      <c r="F2287">
        <v>0</v>
      </c>
      <c r="G2287" t="s">
        <v>310</v>
      </c>
      <c r="H2287" t="s">
        <v>311</v>
      </c>
      <c r="I2287">
        <v>2014</v>
      </c>
      <c r="J2287" t="s">
        <v>312</v>
      </c>
      <c r="K2287">
        <v>4734.1040000000003</v>
      </c>
    </row>
    <row r="2288" spans="1:11">
      <c r="A2288" t="s">
        <v>587</v>
      </c>
      <c r="B2288">
        <v>320</v>
      </c>
      <c r="C2288" t="s">
        <v>371</v>
      </c>
      <c r="D2288" t="s">
        <v>372</v>
      </c>
      <c r="E2288">
        <v>180632</v>
      </c>
      <c r="F2288">
        <v>0</v>
      </c>
      <c r="G2288" t="s">
        <v>310</v>
      </c>
      <c r="H2288" t="s">
        <v>311</v>
      </c>
      <c r="I2288">
        <v>2014</v>
      </c>
      <c r="J2288" t="s">
        <v>312</v>
      </c>
      <c r="K2288">
        <v>148.52799999999999</v>
      </c>
    </row>
    <row r="2289" spans="1:11">
      <c r="A2289" t="s">
        <v>587</v>
      </c>
      <c r="B2289">
        <v>344</v>
      </c>
      <c r="C2289" t="s">
        <v>375</v>
      </c>
      <c r="D2289" t="s">
        <v>376</v>
      </c>
      <c r="E2289">
        <v>180632</v>
      </c>
      <c r="F2289">
        <v>0</v>
      </c>
      <c r="G2289" t="s">
        <v>310</v>
      </c>
      <c r="H2289" t="s">
        <v>311</v>
      </c>
      <c r="I2289">
        <v>2014</v>
      </c>
      <c r="J2289" t="s">
        <v>312</v>
      </c>
      <c r="K2289">
        <v>12436.954</v>
      </c>
    </row>
    <row r="2290" spans="1:11">
      <c r="A2290" t="s">
        <v>587</v>
      </c>
      <c r="B2290">
        <v>348</v>
      </c>
      <c r="C2290" t="s">
        <v>377</v>
      </c>
      <c r="D2290" t="s">
        <v>378</v>
      </c>
      <c r="E2290">
        <v>180632</v>
      </c>
      <c r="F2290">
        <v>0</v>
      </c>
      <c r="G2290" t="s">
        <v>310</v>
      </c>
      <c r="H2290" t="s">
        <v>311</v>
      </c>
      <c r="I2290">
        <v>2014</v>
      </c>
      <c r="J2290" t="s">
        <v>312</v>
      </c>
      <c r="K2290">
        <v>7728.0479999999998</v>
      </c>
    </row>
    <row r="2291" spans="1:11">
      <c r="A2291" t="s">
        <v>587</v>
      </c>
      <c r="B2291">
        <v>352</v>
      </c>
      <c r="C2291" t="s">
        <v>379</v>
      </c>
      <c r="D2291" t="s">
        <v>380</v>
      </c>
      <c r="E2291">
        <v>180632</v>
      </c>
      <c r="F2291">
        <v>0</v>
      </c>
      <c r="G2291" t="s">
        <v>310</v>
      </c>
      <c r="H2291" t="s">
        <v>311</v>
      </c>
      <c r="I2291">
        <v>2014</v>
      </c>
      <c r="J2291" t="s">
        <v>312</v>
      </c>
      <c r="K2291">
        <v>312.37</v>
      </c>
    </row>
    <row r="2292" spans="1:11">
      <c r="A2292" t="s">
        <v>587</v>
      </c>
      <c r="B2292">
        <v>360</v>
      </c>
      <c r="C2292" t="s">
        <v>497</v>
      </c>
      <c r="D2292" t="s">
        <v>498</v>
      </c>
      <c r="E2292">
        <v>180632</v>
      </c>
      <c r="F2292">
        <v>0</v>
      </c>
      <c r="G2292" t="s">
        <v>310</v>
      </c>
      <c r="H2292" t="s">
        <v>311</v>
      </c>
      <c r="I2292">
        <v>2014</v>
      </c>
      <c r="J2292" t="s">
        <v>312</v>
      </c>
      <c r="K2292">
        <v>7852.0259999999998</v>
      </c>
    </row>
    <row r="2293" spans="1:11">
      <c r="A2293" t="s">
        <v>587</v>
      </c>
      <c r="B2293">
        <v>364</v>
      </c>
      <c r="C2293" t="s">
        <v>563</v>
      </c>
      <c r="D2293" t="s">
        <v>564</v>
      </c>
      <c r="E2293">
        <v>180632</v>
      </c>
      <c r="F2293">
        <v>0</v>
      </c>
      <c r="G2293" t="s">
        <v>310</v>
      </c>
      <c r="H2293" t="s">
        <v>311</v>
      </c>
      <c r="I2293">
        <v>2014</v>
      </c>
      <c r="J2293" t="s">
        <v>312</v>
      </c>
      <c r="K2293">
        <v>10.316000000000001</v>
      </c>
    </row>
    <row r="2294" spans="1:11">
      <c r="A2294" t="s">
        <v>587</v>
      </c>
      <c r="B2294">
        <v>372</v>
      </c>
      <c r="C2294" t="s">
        <v>381</v>
      </c>
      <c r="D2294" t="s">
        <v>382</v>
      </c>
      <c r="E2294">
        <v>180632</v>
      </c>
      <c r="F2294">
        <v>0</v>
      </c>
      <c r="G2294" t="s">
        <v>310</v>
      </c>
      <c r="H2294" t="s">
        <v>311</v>
      </c>
      <c r="I2294">
        <v>2014</v>
      </c>
      <c r="J2294" t="s">
        <v>312</v>
      </c>
      <c r="K2294">
        <v>130638.632066366</v>
      </c>
    </row>
    <row r="2295" spans="1:11">
      <c r="A2295" t="s">
        <v>587</v>
      </c>
      <c r="B2295">
        <v>376</v>
      </c>
      <c r="C2295" t="s">
        <v>383</v>
      </c>
      <c r="D2295" t="s">
        <v>384</v>
      </c>
      <c r="E2295">
        <v>180632</v>
      </c>
      <c r="F2295">
        <v>0</v>
      </c>
      <c r="G2295" t="s">
        <v>310</v>
      </c>
      <c r="H2295" t="s">
        <v>311</v>
      </c>
      <c r="I2295">
        <v>2014</v>
      </c>
      <c r="J2295" t="s">
        <v>312</v>
      </c>
      <c r="K2295">
        <v>267</v>
      </c>
    </row>
    <row r="2296" spans="1:11">
      <c r="A2296" t="s">
        <v>587</v>
      </c>
      <c r="B2296">
        <v>380</v>
      </c>
      <c r="C2296" t="s">
        <v>385</v>
      </c>
      <c r="D2296" t="s">
        <v>386</v>
      </c>
      <c r="E2296">
        <v>180632</v>
      </c>
      <c r="F2296">
        <v>0</v>
      </c>
      <c r="G2296" t="s">
        <v>310</v>
      </c>
      <c r="H2296" t="s">
        <v>311</v>
      </c>
      <c r="I2296">
        <v>2014</v>
      </c>
      <c r="J2296" t="s">
        <v>312</v>
      </c>
      <c r="K2296">
        <v>71970.322</v>
      </c>
    </row>
    <row r="2297" spans="1:11">
      <c r="A2297" t="s">
        <v>587</v>
      </c>
      <c r="B2297">
        <v>388</v>
      </c>
      <c r="C2297" t="s">
        <v>501</v>
      </c>
      <c r="D2297" t="s">
        <v>502</v>
      </c>
      <c r="E2297">
        <v>180632</v>
      </c>
      <c r="F2297">
        <v>0</v>
      </c>
      <c r="G2297" t="s">
        <v>310</v>
      </c>
      <c r="H2297" t="s">
        <v>311</v>
      </c>
      <c r="I2297">
        <v>2014</v>
      </c>
      <c r="J2297" t="s">
        <v>312</v>
      </c>
      <c r="K2297">
        <v>100.520629139756</v>
      </c>
    </row>
    <row r="2298" spans="1:11">
      <c r="A2298" t="s">
        <v>587</v>
      </c>
      <c r="B2298">
        <v>392</v>
      </c>
      <c r="C2298" t="s">
        <v>387</v>
      </c>
      <c r="D2298" t="s">
        <v>388</v>
      </c>
      <c r="E2298">
        <v>180632</v>
      </c>
      <c r="F2298">
        <v>0</v>
      </c>
      <c r="G2298" t="s">
        <v>310</v>
      </c>
      <c r="H2298" t="s">
        <v>311</v>
      </c>
      <c r="I2298">
        <v>2014</v>
      </c>
      <c r="J2298" t="s">
        <v>312</v>
      </c>
      <c r="K2298">
        <v>33388.947</v>
      </c>
    </row>
    <row r="2299" spans="1:11">
      <c r="A2299" t="s">
        <v>587</v>
      </c>
      <c r="B2299">
        <v>398</v>
      </c>
      <c r="C2299" t="s">
        <v>503</v>
      </c>
      <c r="D2299" t="s">
        <v>504</v>
      </c>
      <c r="E2299">
        <v>180632</v>
      </c>
      <c r="F2299">
        <v>0</v>
      </c>
      <c r="G2299" t="s">
        <v>310</v>
      </c>
      <c r="H2299" t="s">
        <v>311</v>
      </c>
      <c r="I2299">
        <v>2014</v>
      </c>
      <c r="J2299" t="s">
        <v>312</v>
      </c>
      <c r="K2299">
        <v>7139.7139999999999</v>
      </c>
    </row>
    <row r="2300" spans="1:11">
      <c r="A2300" t="s">
        <v>587</v>
      </c>
      <c r="B2300">
        <v>400</v>
      </c>
      <c r="C2300" t="s">
        <v>505</v>
      </c>
      <c r="D2300" t="s">
        <v>506</v>
      </c>
      <c r="E2300">
        <v>180632</v>
      </c>
      <c r="F2300">
        <v>0</v>
      </c>
      <c r="G2300" t="s">
        <v>310</v>
      </c>
      <c r="H2300" t="s">
        <v>311</v>
      </c>
      <c r="I2300">
        <v>2014</v>
      </c>
      <c r="J2300" t="s">
        <v>312</v>
      </c>
      <c r="K2300">
        <v>3203.1469999999999</v>
      </c>
    </row>
    <row r="2301" spans="1:11">
      <c r="A2301" t="s">
        <v>587</v>
      </c>
      <c r="B2301">
        <v>410</v>
      </c>
      <c r="C2301" t="s">
        <v>389</v>
      </c>
      <c r="D2301" t="s">
        <v>390</v>
      </c>
      <c r="E2301">
        <v>180632</v>
      </c>
      <c r="F2301">
        <v>0</v>
      </c>
      <c r="G2301" t="s">
        <v>310</v>
      </c>
      <c r="H2301" t="s">
        <v>311</v>
      </c>
      <c r="I2301">
        <v>2014</v>
      </c>
      <c r="J2301" t="s">
        <v>312</v>
      </c>
      <c r="K2301">
        <v>2182.2489999999998</v>
      </c>
    </row>
    <row r="2302" spans="1:11">
      <c r="A2302" t="s">
        <v>587</v>
      </c>
      <c r="B2302">
        <v>414</v>
      </c>
      <c r="C2302" t="s">
        <v>509</v>
      </c>
      <c r="D2302" t="s">
        <v>510</v>
      </c>
      <c r="E2302">
        <v>180632</v>
      </c>
      <c r="F2302">
        <v>0</v>
      </c>
      <c r="G2302" t="s">
        <v>310</v>
      </c>
      <c r="H2302" t="s">
        <v>311</v>
      </c>
      <c r="I2302">
        <v>2014</v>
      </c>
      <c r="J2302" t="s">
        <v>312</v>
      </c>
      <c r="K2302">
        <v>132.85300000000001</v>
      </c>
    </row>
    <row r="2303" spans="1:11">
      <c r="A2303" t="s">
        <v>587</v>
      </c>
      <c r="B2303">
        <v>422</v>
      </c>
      <c r="C2303" t="s">
        <v>511</v>
      </c>
      <c r="D2303" t="s">
        <v>512</v>
      </c>
      <c r="E2303">
        <v>180632</v>
      </c>
      <c r="F2303">
        <v>0</v>
      </c>
      <c r="G2303" t="s">
        <v>310</v>
      </c>
      <c r="H2303" t="s">
        <v>311</v>
      </c>
      <c r="I2303">
        <v>2014</v>
      </c>
      <c r="J2303" t="s">
        <v>312</v>
      </c>
      <c r="K2303">
        <v>389.34</v>
      </c>
    </row>
    <row r="2304" spans="1:11">
      <c r="A2304" t="s">
        <v>587</v>
      </c>
      <c r="B2304">
        <v>428</v>
      </c>
      <c r="C2304" t="s">
        <v>393</v>
      </c>
      <c r="D2304" t="s">
        <v>394</v>
      </c>
      <c r="E2304">
        <v>180632</v>
      </c>
      <c r="F2304">
        <v>0</v>
      </c>
      <c r="G2304" t="s">
        <v>310</v>
      </c>
      <c r="H2304" t="s">
        <v>311</v>
      </c>
      <c r="I2304">
        <v>2014</v>
      </c>
      <c r="J2304" t="s">
        <v>312</v>
      </c>
      <c r="K2304">
        <v>4817.9931216899704</v>
      </c>
    </row>
    <row r="2305" spans="1:11">
      <c r="A2305" t="s">
        <v>587</v>
      </c>
      <c r="B2305">
        <v>440</v>
      </c>
      <c r="C2305" t="s">
        <v>395</v>
      </c>
      <c r="D2305" t="s">
        <v>396</v>
      </c>
      <c r="E2305">
        <v>180632</v>
      </c>
      <c r="F2305">
        <v>0</v>
      </c>
      <c r="G2305" t="s">
        <v>310</v>
      </c>
      <c r="H2305" t="s">
        <v>311</v>
      </c>
      <c r="I2305">
        <v>2014</v>
      </c>
      <c r="J2305" t="s">
        <v>312</v>
      </c>
      <c r="K2305">
        <v>28541.32</v>
      </c>
    </row>
    <row r="2306" spans="1:11">
      <c r="A2306" t="s">
        <v>587</v>
      </c>
      <c r="B2306">
        <v>442</v>
      </c>
      <c r="C2306" t="s">
        <v>397</v>
      </c>
      <c r="D2306" t="s">
        <v>398</v>
      </c>
      <c r="E2306">
        <v>180632</v>
      </c>
      <c r="F2306">
        <v>0</v>
      </c>
      <c r="G2306" t="s">
        <v>310</v>
      </c>
      <c r="H2306" t="s">
        <v>311</v>
      </c>
      <c r="I2306">
        <v>2014</v>
      </c>
      <c r="J2306" t="s">
        <v>312</v>
      </c>
      <c r="K2306">
        <v>400.33699999999999</v>
      </c>
    </row>
    <row r="2307" spans="1:11">
      <c r="A2307" t="s">
        <v>587</v>
      </c>
      <c r="B2307">
        <v>446</v>
      </c>
      <c r="C2307" t="s">
        <v>399</v>
      </c>
      <c r="D2307" t="s">
        <v>400</v>
      </c>
      <c r="E2307">
        <v>180632</v>
      </c>
      <c r="F2307">
        <v>0</v>
      </c>
      <c r="G2307" t="s">
        <v>310</v>
      </c>
      <c r="H2307" t="s">
        <v>311</v>
      </c>
      <c r="I2307">
        <v>2014</v>
      </c>
      <c r="J2307" t="s">
        <v>312</v>
      </c>
      <c r="K2307">
        <v>145.0809130554</v>
      </c>
    </row>
    <row r="2308" spans="1:11">
      <c r="A2308" t="s">
        <v>587</v>
      </c>
      <c r="B2308">
        <v>450</v>
      </c>
      <c r="C2308" t="s">
        <v>513</v>
      </c>
      <c r="D2308" t="s">
        <v>514</v>
      </c>
      <c r="E2308">
        <v>180632</v>
      </c>
      <c r="F2308">
        <v>0</v>
      </c>
      <c r="G2308" t="s">
        <v>310</v>
      </c>
      <c r="H2308" t="s">
        <v>311</v>
      </c>
      <c r="I2308">
        <v>2014</v>
      </c>
      <c r="J2308" t="s">
        <v>312</v>
      </c>
      <c r="K2308">
        <v>1371.3292289999999</v>
      </c>
    </row>
    <row r="2309" spans="1:11">
      <c r="A2309" t="s">
        <v>587</v>
      </c>
      <c r="B2309">
        <v>458</v>
      </c>
      <c r="C2309" t="s">
        <v>401</v>
      </c>
      <c r="D2309" t="s">
        <v>402</v>
      </c>
      <c r="E2309">
        <v>180632</v>
      </c>
      <c r="F2309">
        <v>0</v>
      </c>
      <c r="G2309" t="s">
        <v>310</v>
      </c>
      <c r="H2309" t="s">
        <v>311</v>
      </c>
      <c r="I2309">
        <v>2014</v>
      </c>
      <c r="J2309" t="s">
        <v>312</v>
      </c>
      <c r="K2309">
        <v>12329.804</v>
      </c>
    </row>
    <row r="2310" spans="1:11">
      <c r="A2310" t="s">
        <v>587</v>
      </c>
      <c r="B2310">
        <v>480</v>
      </c>
      <c r="C2310" t="s">
        <v>467</v>
      </c>
      <c r="D2310" t="s">
        <v>468</v>
      </c>
      <c r="E2310">
        <v>180632</v>
      </c>
      <c r="F2310">
        <v>0</v>
      </c>
      <c r="G2310" t="s">
        <v>310</v>
      </c>
      <c r="H2310" t="s">
        <v>311</v>
      </c>
      <c r="I2310">
        <v>2014</v>
      </c>
      <c r="J2310" t="s">
        <v>312</v>
      </c>
      <c r="K2310">
        <v>2.7</v>
      </c>
    </row>
    <row r="2311" spans="1:11">
      <c r="A2311" t="s">
        <v>587</v>
      </c>
      <c r="B2311">
        <v>484</v>
      </c>
      <c r="C2311" t="s">
        <v>405</v>
      </c>
      <c r="D2311" t="s">
        <v>406</v>
      </c>
      <c r="E2311">
        <v>180632</v>
      </c>
      <c r="F2311">
        <v>0</v>
      </c>
      <c r="G2311" t="s">
        <v>310</v>
      </c>
      <c r="H2311" t="s">
        <v>311</v>
      </c>
      <c r="I2311">
        <v>2014</v>
      </c>
      <c r="J2311" t="s">
        <v>312</v>
      </c>
      <c r="K2311">
        <v>120344.8</v>
      </c>
    </row>
    <row r="2312" spans="1:11">
      <c r="A2312" t="s">
        <v>587</v>
      </c>
      <c r="B2312">
        <v>490</v>
      </c>
      <c r="C2312" t="s">
        <v>515</v>
      </c>
      <c r="D2312" t="s">
        <v>516</v>
      </c>
      <c r="E2312">
        <v>180632</v>
      </c>
      <c r="F2312">
        <v>0</v>
      </c>
      <c r="G2312" t="s">
        <v>310</v>
      </c>
      <c r="H2312" t="s">
        <v>311</v>
      </c>
      <c r="I2312">
        <v>2014</v>
      </c>
      <c r="J2312" t="s">
        <v>312</v>
      </c>
      <c r="K2312">
        <v>1473.5409999999999</v>
      </c>
    </row>
    <row r="2313" spans="1:11">
      <c r="A2313" t="s">
        <v>587</v>
      </c>
      <c r="B2313">
        <v>496</v>
      </c>
      <c r="C2313" t="s">
        <v>557</v>
      </c>
      <c r="D2313" t="s">
        <v>558</v>
      </c>
      <c r="E2313">
        <v>180632</v>
      </c>
      <c r="F2313">
        <v>0</v>
      </c>
      <c r="G2313" t="s">
        <v>310</v>
      </c>
      <c r="H2313" t="s">
        <v>311</v>
      </c>
      <c r="I2313">
        <v>2014</v>
      </c>
      <c r="J2313" t="s">
        <v>312</v>
      </c>
      <c r="K2313">
        <v>14.185</v>
      </c>
    </row>
    <row r="2314" spans="1:11">
      <c r="A2314" t="s">
        <v>587</v>
      </c>
      <c r="B2314">
        <v>499</v>
      </c>
      <c r="C2314" t="s">
        <v>409</v>
      </c>
      <c r="D2314" t="s">
        <v>410</v>
      </c>
      <c r="E2314">
        <v>180632</v>
      </c>
      <c r="F2314">
        <v>0</v>
      </c>
      <c r="G2314" t="s">
        <v>310</v>
      </c>
      <c r="H2314" t="s">
        <v>311</v>
      </c>
      <c r="I2314">
        <v>2014</v>
      </c>
      <c r="J2314" t="s">
        <v>312</v>
      </c>
      <c r="K2314">
        <v>0.01</v>
      </c>
    </row>
    <row r="2315" spans="1:11">
      <c r="A2315" t="s">
        <v>587</v>
      </c>
      <c r="B2315">
        <v>516</v>
      </c>
      <c r="C2315" t="s">
        <v>411</v>
      </c>
      <c r="D2315" t="s">
        <v>412</v>
      </c>
      <c r="E2315">
        <v>180632</v>
      </c>
      <c r="F2315">
        <v>0</v>
      </c>
      <c r="G2315" t="s">
        <v>310</v>
      </c>
      <c r="H2315" t="s">
        <v>311</v>
      </c>
      <c r="I2315">
        <v>2014</v>
      </c>
      <c r="J2315" t="s">
        <v>312</v>
      </c>
      <c r="K2315">
        <v>46.981999999999999</v>
      </c>
    </row>
    <row r="2316" spans="1:11">
      <c r="A2316" t="s">
        <v>587</v>
      </c>
      <c r="B2316">
        <v>528</v>
      </c>
      <c r="C2316" t="s">
        <v>413</v>
      </c>
      <c r="D2316" t="s">
        <v>414</v>
      </c>
      <c r="E2316">
        <v>180632</v>
      </c>
      <c r="F2316">
        <v>0</v>
      </c>
      <c r="G2316" t="s">
        <v>310</v>
      </c>
      <c r="H2316" t="s">
        <v>311</v>
      </c>
      <c r="I2316">
        <v>2014</v>
      </c>
      <c r="J2316" t="s">
        <v>312</v>
      </c>
      <c r="K2316">
        <v>72665.3010228684</v>
      </c>
    </row>
    <row r="2317" spans="1:11">
      <c r="A2317" t="s">
        <v>587</v>
      </c>
      <c r="B2317">
        <v>540</v>
      </c>
      <c r="C2317" t="s">
        <v>615</v>
      </c>
      <c r="D2317" t="s">
        <v>616</v>
      </c>
      <c r="E2317">
        <v>180632</v>
      </c>
      <c r="F2317">
        <v>0</v>
      </c>
      <c r="G2317" t="s">
        <v>310</v>
      </c>
      <c r="H2317" t="s">
        <v>311</v>
      </c>
      <c r="I2317">
        <v>2014</v>
      </c>
      <c r="J2317" t="s">
        <v>312</v>
      </c>
      <c r="K2317">
        <v>0.433</v>
      </c>
    </row>
    <row r="2318" spans="1:11">
      <c r="A2318" t="s">
        <v>587</v>
      </c>
      <c r="B2318">
        <v>554</v>
      </c>
      <c r="C2318" t="s">
        <v>415</v>
      </c>
      <c r="D2318" t="s">
        <v>416</v>
      </c>
      <c r="E2318">
        <v>180632</v>
      </c>
      <c r="F2318">
        <v>0</v>
      </c>
      <c r="G2318" t="s">
        <v>310</v>
      </c>
      <c r="H2318" t="s">
        <v>311</v>
      </c>
      <c r="I2318">
        <v>2014</v>
      </c>
      <c r="J2318" t="s">
        <v>312</v>
      </c>
      <c r="K2318">
        <v>31985.775052064499</v>
      </c>
    </row>
    <row r="2319" spans="1:11">
      <c r="A2319" t="s">
        <v>587</v>
      </c>
      <c r="B2319">
        <v>558</v>
      </c>
      <c r="C2319" t="s">
        <v>521</v>
      </c>
      <c r="D2319" t="s">
        <v>522</v>
      </c>
      <c r="E2319">
        <v>180632</v>
      </c>
      <c r="F2319">
        <v>0</v>
      </c>
      <c r="G2319" t="s">
        <v>310</v>
      </c>
      <c r="H2319" t="s">
        <v>311</v>
      </c>
      <c r="I2319">
        <v>2014</v>
      </c>
      <c r="J2319" t="s">
        <v>312</v>
      </c>
      <c r="K2319">
        <v>2.7389999999999999</v>
      </c>
    </row>
    <row r="2320" spans="1:11">
      <c r="A2320" t="s">
        <v>587</v>
      </c>
      <c r="B2320">
        <v>579</v>
      </c>
      <c r="C2320" t="s">
        <v>417</v>
      </c>
      <c r="D2320" t="s">
        <v>418</v>
      </c>
      <c r="E2320">
        <v>180632</v>
      </c>
      <c r="F2320">
        <v>0</v>
      </c>
      <c r="G2320" t="s">
        <v>310</v>
      </c>
      <c r="H2320" t="s">
        <v>311</v>
      </c>
      <c r="I2320">
        <v>2014</v>
      </c>
      <c r="J2320" t="s">
        <v>312</v>
      </c>
      <c r="K2320">
        <v>5578.509</v>
      </c>
    </row>
    <row r="2321" spans="1:11">
      <c r="A2321" t="s">
        <v>587</v>
      </c>
      <c r="B2321">
        <v>591</v>
      </c>
      <c r="C2321" t="s">
        <v>421</v>
      </c>
      <c r="D2321" t="s">
        <v>422</v>
      </c>
      <c r="E2321">
        <v>180632</v>
      </c>
      <c r="F2321">
        <v>0</v>
      </c>
      <c r="G2321" t="s">
        <v>310</v>
      </c>
      <c r="H2321" t="s">
        <v>311</v>
      </c>
      <c r="I2321">
        <v>2014</v>
      </c>
      <c r="J2321" t="s">
        <v>312</v>
      </c>
      <c r="K2321">
        <v>2179.663</v>
      </c>
    </row>
    <row r="2322" spans="1:11">
      <c r="A2322" t="s">
        <v>587</v>
      </c>
      <c r="B2322">
        <v>604</v>
      </c>
      <c r="C2322" t="s">
        <v>523</v>
      </c>
      <c r="D2322" t="s">
        <v>524</v>
      </c>
      <c r="E2322">
        <v>180632</v>
      </c>
      <c r="F2322">
        <v>0</v>
      </c>
      <c r="G2322" t="s">
        <v>310</v>
      </c>
      <c r="H2322" t="s">
        <v>311</v>
      </c>
      <c r="I2322">
        <v>2014</v>
      </c>
      <c r="J2322" t="s">
        <v>312</v>
      </c>
      <c r="K2322">
        <v>2457.67686</v>
      </c>
    </row>
    <row r="2323" spans="1:11">
      <c r="A2323" t="s">
        <v>587</v>
      </c>
      <c r="B2323">
        <v>616</v>
      </c>
      <c r="C2323" t="s">
        <v>427</v>
      </c>
      <c r="D2323" t="s">
        <v>428</v>
      </c>
      <c r="E2323">
        <v>180632</v>
      </c>
      <c r="F2323">
        <v>0</v>
      </c>
      <c r="G2323" t="s">
        <v>310</v>
      </c>
      <c r="H2323" t="s">
        <v>311</v>
      </c>
      <c r="I2323">
        <v>2014</v>
      </c>
      <c r="J2323" t="s">
        <v>312</v>
      </c>
      <c r="K2323">
        <v>206229.45499999999</v>
      </c>
    </row>
    <row r="2324" spans="1:11">
      <c r="A2324" t="s">
        <v>587</v>
      </c>
      <c r="B2324">
        <v>620</v>
      </c>
      <c r="C2324" t="s">
        <v>429</v>
      </c>
      <c r="D2324" t="s">
        <v>430</v>
      </c>
      <c r="E2324">
        <v>180632</v>
      </c>
      <c r="F2324">
        <v>0</v>
      </c>
      <c r="G2324" t="s">
        <v>310</v>
      </c>
      <c r="H2324" t="s">
        <v>311</v>
      </c>
      <c r="I2324">
        <v>2014</v>
      </c>
      <c r="J2324" t="s">
        <v>312</v>
      </c>
      <c r="K2324">
        <v>4612.5770000000002</v>
      </c>
    </row>
    <row r="2325" spans="1:11">
      <c r="A2325" t="s">
        <v>587</v>
      </c>
      <c r="B2325">
        <v>642</v>
      </c>
      <c r="C2325" t="s">
        <v>431</v>
      </c>
      <c r="D2325" t="s">
        <v>432</v>
      </c>
      <c r="E2325">
        <v>180632</v>
      </c>
      <c r="F2325">
        <v>0</v>
      </c>
      <c r="G2325" t="s">
        <v>310</v>
      </c>
      <c r="H2325" t="s">
        <v>311</v>
      </c>
      <c r="I2325">
        <v>2014</v>
      </c>
      <c r="J2325" t="s">
        <v>312</v>
      </c>
      <c r="K2325">
        <v>13533.587</v>
      </c>
    </row>
    <row r="2326" spans="1:11">
      <c r="A2326" t="s">
        <v>587</v>
      </c>
      <c r="B2326">
        <v>643</v>
      </c>
      <c r="C2326" t="s">
        <v>575</v>
      </c>
      <c r="D2326" t="s">
        <v>576</v>
      </c>
      <c r="E2326">
        <v>180632</v>
      </c>
      <c r="F2326">
        <v>0</v>
      </c>
      <c r="G2326" t="s">
        <v>310</v>
      </c>
      <c r="H2326" t="s">
        <v>311</v>
      </c>
      <c r="I2326">
        <v>2014</v>
      </c>
      <c r="J2326" t="s">
        <v>312</v>
      </c>
      <c r="K2326">
        <v>54588.538999999997</v>
      </c>
    </row>
    <row r="2327" spans="1:11">
      <c r="A2327" t="s">
        <v>587</v>
      </c>
      <c r="B2327">
        <v>682</v>
      </c>
      <c r="C2327" t="s">
        <v>527</v>
      </c>
      <c r="D2327" t="s">
        <v>528</v>
      </c>
      <c r="E2327">
        <v>180632</v>
      </c>
      <c r="F2327">
        <v>0</v>
      </c>
      <c r="G2327" t="s">
        <v>310</v>
      </c>
      <c r="H2327" t="s">
        <v>311</v>
      </c>
      <c r="I2327">
        <v>2014</v>
      </c>
      <c r="J2327" t="s">
        <v>312</v>
      </c>
      <c r="K2327">
        <v>573.37300000000005</v>
      </c>
    </row>
    <row r="2328" spans="1:11">
      <c r="A2328" t="s">
        <v>587</v>
      </c>
      <c r="B2328">
        <v>688</v>
      </c>
      <c r="C2328" t="s">
        <v>531</v>
      </c>
      <c r="D2328" t="s">
        <v>532</v>
      </c>
      <c r="E2328">
        <v>180632</v>
      </c>
      <c r="F2328">
        <v>0</v>
      </c>
      <c r="G2328" t="s">
        <v>310</v>
      </c>
      <c r="H2328" t="s">
        <v>311</v>
      </c>
      <c r="I2328">
        <v>2014</v>
      </c>
      <c r="J2328" t="s">
        <v>312</v>
      </c>
      <c r="K2328">
        <v>17602.281999999999</v>
      </c>
    </row>
    <row r="2329" spans="1:11">
      <c r="A2329" t="s">
        <v>587</v>
      </c>
      <c r="B2329">
        <v>699</v>
      </c>
      <c r="C2329" t="s">
        <v>433</v>
      </c>
      <c r="D2329" t="s">
        <v>434</v>
      </c>
      <c r="E2329">
        <v>180632</v>
      </c>
      <c r="F2329">
        <v>0</v>
      </c>
      <c r="G2329" t="s">
        <v>310</v>
      </c>
      <c r="H2329" t="s">
        <v>311</v>
      </c>
      <c r="I2329">
        <v>2014</v>
      </c>
      <c r="J2329" t="s">
        <v>312</v>
      </c>
      <c r="K2329">
        <v>549.52599999999995</v>
      </c>
    </row>
    <row r="2330" spans="1:11">
      <c r="A2330" t="s">
        <v>587</v>
      </c>
      <c r="B2330">
        <v>702</v>
      </c>
      <c r="C2330" t="s">
        <v>533</v>
      </c>
      <c r="D2330" t="s">
        <v>534</v>
      </c>
      <c r="E2330">
        <v>180632</v>
      </c>
      <c r="F2330">
        <v>0</v>
      </c>
      <c r="G2330" t="s">
        <v>310</v>
      </c>
      <c r="H2330" t="s">
        <v>311</v>
      </c>
      <c r="I2330">
        <v>2014</v>
      </c>
      <c r="J2330" t="s">
        <v>312</v>
      </c>
      <c r="K2330">
        <v>14890.037867417899</v>
      </c>
    </row>
    <row r="2331" spans="1:11">
      <c r="A2331" t="s">
        <v>587</v>
      </c>
      <c r="B2331">
        <v>703</v>
      </c>
      <c r="C2331" t="s">
        <v>435</v>
      </c>
      <c r="D2331" t="s">
        <v>436</v>
      </c>
      <c r="E2331">
        <v>180632</v>
      </c>
      <c r="F2331">
        <v>0</v>
      </c>
      <c r="G2331" t="s">
        <v>310</v>
      </c>
      <c r="H2331" t="s">
        <v>311</v>
      </c>
      <c r="I2331">
        <v>2014</v>
      </c>
      <c r="J2331" t="s">
        <v>312</v>
      </c>
      <c r="K2331">
        <v>53021.715730000004</v>
      </c>
    </row>
    <row r="2332" spans="1:11">
      <c r="A2332" t="s">
        <v>587</v>
      </c>
      <c r="B2332">
        <v>704</v>
      </c>
      <c r="C2332" t="s">
        <v>535</v>
      </c>
      <c r="D2332" t="s">
        <v>536</v>
      </c>
      <c r="E2332">
        <v>180632</v>
      </c>
      <c r="F2332">
        <v>0</v>
      </c>
      <c r="G2332" t="s">
        <v>310</v>
      </c>
      <c r="H2332" t="s">
        <v>311</v>
      </c>
      <c r="I2332">
        <v>2014</v>
      </c>
      <c r="J2332" t="s">
        <v>312</v>
      </c>
      <c r="K2332">
        <v>4230.1880000000001</v>
      </c>
    </row>
    <row r="2333" spans="1:11">
      <c r="A2333" t="s">
        <v>587</v>
      </c>
      <c r="B2333">
        <v>705</v>
      </c>
      <c r="C2333" t="s">
        <v>437</v>
      </c>
      <c r="D2333" t="s">
        <v>438</v>
      </c>
      <c r="E2333">
        <v>180632</v>
      </c>
      <c r="F2333">
        <v>0</v>
      </c>
      <c r="G2333" t="s">
        <v>310</v>
      </c>
      <c r="H2333" t="s">
        <v>311</v>
      </c>
      <c r="I2333">
        <v>2014</v>
      </c>
      <c r="J2333" t="s">
        <v>312</v>
      </c>
      <c r="K2333">
        <v>1418.951</v>
      </c>
    </row>
    <row r="2334" spans="1:11">
      <c r="A2334" t="s">
        <v>587</v>
      </c>
      <c r="B2334">
        <v>710</v>
      </c>
      <c r="C2334" t="s">
        <v>439</v>
      </c>
      <c r="D2334" t="s">
        <v>440</v>
      </c>
      <c r="E2334">
        <v>180632</v>
      </c>
      <c r="F2334">
        <v>0</v>
      </c>
      <c r="G2334" t="s">
        <v>310</v>
      </c>
      <c r="H2334" t="s">
        <v>311</v>
      </c>
      <c r="I2334">
        <v>2014</v>
      </c>
      <c r="J2334" t="s">
        <v>312</v>
      </c>
      <c r="K2334">
        <v>5375.7703988571802</v>
      </c>
    </row>
    <row r="2335" spans="1:11">
      <c r="A2335" t="s">
        <v>587</v>
      </c>
      <c r="B2335">
        <v>716</v>
      </c>
      <c r="C2335" t="s">
        <v>471</v>
      </c>
      <c r="D2335" t="s">
        <v>472</v>
      </c>
      <c r="E2335">
        <v>180632</v>
      </c>
      <c r="F2335">
        <v>0</v>
      </c>
      <c r="G2335" t="s">
        <v>310</v>
      </c>
      <c r="H2335" t="s">
        <v>311</v>
      </c>
      <c r="I2335">
        <v>2014</v>
      </c>
      <c r="J2335" t="s">
        <v>312</v>
      </c>
      <c r="K2335">
        <v>15.85397</v>
      </c>
    </row>
    <row r="2336" spans="1:11">
      <c r="A2336" t="s">
        <v>587</v>
      </c>
      <c r="B2336">
        <v>724</v>
      </c>
      <c r="C2336" t="s">
        <v>441</v>
      </c>
      <c r="D2336" t="s">
        <v>442</v>
      </c>
      <c r="E2336">
        <v>180632</v>
      </c>
      <c r="F2336">
        <v>0</v>
      </c>
      <c r="G2336" t="s">
        <v>310</v>
      </c>
      <c r="H2336" t="s">
        <v>311</v>
      </c>
      <c r="I2336">
        <v>2014</v>
      </c>
      <c r="J2336" t="s">
        <v>312</v>
      </c>
      <c r="K2336">
        <v>136843.45119309399</v>
      </c>
    </row>
    <row r="2337" spans="1:11">
      <c r="A2337" t="s">
        <v>587</v>
      </c>
      <c r="B2337">
        <v>748</v>
      </c>
      <c r="C2337" t="s">
        <v>537</v>
      </c>
      <c r="D2337" t="s">
        <v>538</v>
      </c>
      <c r="E2337">
        <v>180632</v>
      </c>
      <c r="F2337">
        <v>0</v>
      </c>
      <c r="G2337" t="s">
        <v>310</v>
      </c>
      <c r="H2337" t="s">
        <v>311</v>
      </c>
      <c r="I2337">
        <v>2014</v>
      </c>
      <c r="J2337" t="s">
        <v>312</v>
      </c>
      <c r="K2337">
        <v>4.8445929999999997</v>
      </c>
    </row>
    <row r="2338" spans="1:11">
      <c r="A2338" t="s">
        <v>587</v>
      </c>
      <c r="B2338">
        <v>752</v>
      </c>
      <c r="C2338" t="s">
        <v>443</v>
      </c>
      <c r="D2338" t="s">
        <v>444</v>
      </c>
      <c r="E2338">
        <v>180632</v>
      </c>
      <c r="F2338">
        <v>0</v>
      </c>
      <c r="G2338" t="s">
        <v>310</v>
      </c>
      <c r="H2338" t="s">
        <v>311</v>
      </c>
      <c r="I2338">
        <v>2014</v>
      </c>
      <c r="J2338" t="s">
        <v>312</v>
      </c>
      <c r="K2338">
        <v>60310.872001520002</v>
      </c>
    </row>
    <row r="2339" spans="1:11">
      <c r="A2339" t="s">
        <v>587</v>
      </c>
      <c r="B2339">
        <v>757</v>
      </c>
      <c r="C2339" t="s">
        <v>445</v>
      </c>
      <c r="D2339" t="s">
        <v>446</v>
      </c>
      <c r="E2339">
        <v>180632</v>
      </c>
      <c r="F2339">
        <v>0</v>
      </c>
      <c r="G2339" t="s">
        <v>310</v>
      </c>
      <c r="H2339" t="s">
        <v>311</v>
      </c>
      <c r="I2339">
        <v>2014</v>
      </c>
      <c r="J2339" t="s">
        <v>312</v>
      </c>
      <c r="K2339">
        <v>490096.01559315599</v>
      </c>
    </row>
    <row r="2340" spans="1:11">
      <c r="A2340" t="s">
        <v>587</v>
      </c>
      <c r="B2340">
        <v>764</v>
      </c>
      <c r="C2340" t="s">
        <v>447</v>
      </c>
      <c r="D2340" t="s">
        <v>448</v>
      </c>
      <c r="E2340">
        <v>180632</v>
      </c>
      <c r="F2340">
        <v>0</v>
      </c>
      <c r="G2340" t="s">
        <v>310</v>
      </c>
      <c r="H2340" t="s">
        <v>311</v>
      </c>
      <c r="I2340">
        <v>2014</v>
      </c>
      <c r="J2340" t="s">
        <v>312</v>
      </c>
      <c r="K2340">
        <v>3165.1970000000001</v>
      </c>
    </row>
    <row r="2341" spans="1:11">
      <c r="A2341" t="s">
        <v>587</v>
      </c>
      <c r="B2341">
        <v>784</v>
      </c>
      <c r="C2341" t="s">
        <v>539</v>
      </c>
      <c r="D2341" t="s">
        <v>540</v>
      </c>
      <c r="E2341">
        <v>180632</v>
      </c>
      <c r="F2341">
        <v>0</v>
      </c>
      <c r="G2341" t="s">
        <v>310</v>
      </c>
      <c r="H2341" t="s">
        <v>311</v>
      </c>
      <c r="I2341">
        <v>2014</v>
      </c>
      <c r="J2341" t="s">
        <v>312</v>
      </c>
      <c r="K2341">
        <v>43537.200634780602</v>
      </c>
    </row>
    <row r="2342" spans="1:11">
      <c r="A2342" t="s">
        <v>587</v>
      </c>
      <c r="B2342">
        <v>788</v>
      </c>
      <c r="C2342" t="s">
        <v>541</v>
      </c>
      <c r="D2342" t="s">
        <v>542</v>
      </c>
      <c r="E2342">
        <v>180632</v>
      </c>
      <c r="F2342">
        <v>0</v>
      </c>
      <c r="G2342" t="s">
        <v>310</v>
      </c>
      <c r="H2342" t="s">
        <v>311</v>
      </c>
      <c r="I2342">
        <v>2014</v>
      </c>
      <c r="J2342" t="s">
        <v>312</v>
      </c>
      <c r="K2342">
        <v>23448.527999999998</v>
      </c>
    </row>
    <row r="2343" spans="1:11">
      <c r="A2343" t="s">
        <v>587</v>
      </c>
      <c r="B2343">
        <v>792</v>
      </c>
      <c r="C2343" t="s">
        <v>451</v>
      </c>
      <c r="D2343" t="s">
        <v>452</v>
      </c>
      <c r="E2343">
        <v>180632</v>
      </c>
      <c r="F2343">
        <v>0</v>
      </c>
      <c r="G2343" t="s">
        <v>310</v>
      </c>
      <c r="H2343" t="s">
        <v>311</v>
      </c>
      <c r="I2343">
        <v>2014</v>
      </c>
      <c r="J2343" t="s">
        <v>312</v>
      </c>
      <c r="K2343">
        <v>73811.672999999995</v>
      </c>
    </row>
    <row r="2344" spans="1:11">
      <c r="A2344" t="s">
        <v>587</v>
      </c>
      <c r="B2344">
        <v>804</v>
      </c>
      <c r="C2344" t="s">
        <v>453</v>
      </c>
      <c r="D2344" t="s">
        <v>454</v>
      </c>
      <c r="E2344">
        <v>180632</v>
      </c>
      <c r="F2344">
        <v>0</v>
      </c>
      <c r="G2344" t="s">
        <v>310</v>
      </c>
      <c r="H2344" t="s">
        <v>311</v>
      </c>
      <c r="I2344">
        <v>2014</v>
      </c>
      <c r="J2344" t="s">
        <v>312</v>
      </c>
      <c r="K2344">
        <v>46024.77</v>
      </c>
    </row>
    <row r="2345" spans="1:11">
      <c r="A2345" t="s">
        <v>587</v>
      </c>
      <c r="B2345">
        <v>807</v>
      </c>
      <c r="C2345" t="s">
        <v>455</v>
      </c>
      <c r="D2345" t="s">
        <v>456</v>
      </c>
      <c r="E2345">
        <v>180632</v>
      </c>
      <c r="F2345">
        <v>0</v>
      </c>
      <c r="G2345" t="s">
        <v>310</v>
      </c>
      <c r="H2345" t="s">
        <v>311</v>
      </c>
      <c r="I2345">
        <v>2014</v>
      </c>
      <c r="J2345" t="s">
        <v>312</v>
      </c>
      <c r="K2345">
        <v>277.55399999999997</v>
      </c>
    </row>
    <row r="2346" spans="1:11">
      <c r="A2346" t="s">
        <v>587</v>
      </c>
      <c r="B2346">
        <v>818</v>
      </c>
      <c r="C2346" t="s">
        <v>457</v>
      </c>
      <c r="D2346" t="s">
        <v>458</v>
      </c>
      <c r="E2346">
        <v>180632</v>
      </c>
      <c r="F2346">
        <v>0</v>
      </c>
      <c r="G2346" t="s">
        <v>310</v>
      </c>
      <c r="H2346" t="s">
        <v>311</v>
      </c>
      <c r="I2346">
        <v>2014</v>
      </c>
      <c r="J2346" t="s">
        <v>312</v>
      </c>
      <c r="K2346">
        <v>75256.41</v>
      </c>
    </row>
    <row r="2347" spans="1:11">
      <c r="A2347" t="s">
        <v>587</v>
      </c>
      <c r="B2347">
        <v>826</v>
      </c>
      <c r="C2347" t="s">
        <v>459</v>
      </c>
      <c r="D2347" t="s">
        <v>460</v>
      </c>
      <c r="E2347">
        <v>180632</v>
      </c>
      <c r="F2347">
        <v>0</v>
      </c>
      <c r="G2347" t="s">
        <v>310</v>
      </c>
      <c r="H2347" t="s">
        <v>311</v>
      </c>
      <c r="I2347">
        <v>2014</v>
      </c>
      <c r="J2347" t="s">
        <v>312</v>
      </c>
      <c r="K2347">
        <v>139294.921</v>
      </c>
    </row>
    <row r="2348" spans="1:11">
      <c r="A2348" t="s">
        <v>587</v>
      </c>
      <c r="B2348">
        <v>842</v>
      </c>
      <c r="C2348" t="s">
        <v>461</v>
      </c>
      <c r="D2348" t="s">
        <v>462</v>
      </c>
      <c r="E2348">
        <v>180632</v>
      </c>
      <c r="F2348">
        <v>0</v>
      </c>
      <c r="G2348" t="s">
        <v>310</v>
      </c>
      <c r="H2348" t="s">
        <v>311</v>
      </c>
      <c r="I2348">
        <v>2014</v>
      </c>
      <c r="J2348" t="s">
        <v>312</v>
      </c>
      <c r="K2348">
        <v>167733.163</v>
      </c>
    </row>
    <row r="2349" spans="1:11">
      <c r="A2349" t="s">
        <v>587</v>
      </c>
      <c r="B2349">
        <v>858</v>
      </c>
      <c r="C2349" t="s">
        <v>545</v>
      </c>
      <c r="D2349" t="s">
        <v>546</v>
      </c>
      <c r="E2349">
        <v>180632</v>
      </c>
      <c r="F2349">
        <v>0</v>
      </c>
      <c r="G2349" t="s">
        <v>310</v>
      </c>
      <c r="H2349" t="s">
        <v>311</v>
      </c>
      <c r="I2349">
        <v>2014</v>
      </c>
      <c r="J2349" t="s">
        <v>312</v>
      </c>
      <c r="K2349">
        <v>15.831</v>
      </c>
    </row>
    <row r="2350" spans="1:11">
      <c r="A2350" t="s">
        <v>587</v>
      </c>
      <c r="B2350">
        <v>887</v>
      </c>
      <c r="C2350" t="s">
        <v>619</v>
      </c>
      <c r="D2350" t="s">
        <v>620</v>
      </c>
      <c r="E2350">
        <v>180632</v>
      </c>
      <c r="F2350">
        <v>0</v>
      </c>
      <c r="G2350" t="s">
        <v>310</v>
      </c>
      <c r="H2350" t="s">
        <v>311</v>
      </c>
      <c r="I2350">
        <v>2014</v>
      </c>
      <c r="J2350" t="s">
        <v>312</v>
      </c>
      <c r="K2350">
        <v>1.7000000000000001E-2</v>
      </c>
    </row>
    <row r="2351" spans="1:11">
      <c r="A2351" t="s">
        <v>587</v>
      </c>
      <c r="B2351">
        <v>894</v>
      </c>
      <c r="C2351" t="s">
        <v>547</v>
      </c>
      <c r="D2351" t="s">
        <v>548</v>
      </c>
      <c r="E2351">
        <v>180632</v>
      </c>
      <c r="F2351">
        <v>0</v>
      </c>
      <c r="G2351" t="s">
        <v>310</v>
      </c>
      <c r="H2351" t="s">
        <v>311</v>
      </c>
      <c r="I2351">
        <v>2014</v>
      </c>
      <c r="J2351" t="s">
        <v>312</v>
      </c>
      <c r="K2351">
        <v>138.13771800000001</v>
      </c>
    </row>
    <row r="2352" spans="1:11">
      <c r="A2352" t="s">
        <v>587</v>
      </c>
      <c r="B2352">
        <v>12</v>
      </c>
      <c r="C2352" t="s">
        <v>611</v>
      </c>
      <c r="D2352" t="s">
        <v>612</v>
      </c>
      <c r="E2352">
        <v>180631</v>
      </c>
      <c r="F2352">
        <v>0</v>
      </c>
      <c r="G2352" t="s">
        <v>310</v>
      </c>
      <c r="H2352" t="s">
        <v>311</v>
      </c>
      <c r="I2352">
        <v>2014</v>
      </c>
      <c r="J2352" t="s">
        <v>312</v>
      </c>
      <c r="K2352">
        <v>0.41599999999999998</v>
      </c>
    </row>
    <row r="2353" spans="1:11">
      <c r="A2353" t="s">
        <v>587</v>
      </c>
      <c r="B2353">
        <v>32</v>
      </c>
      <c r="C2353" t="s">
        <v>315</v>
      </c>
      <c r="D2353" t="s">
        <v>316</v>
      </c>
      <c r="E2353">
        <v>180631</v>
      </c>
      <c r="F2353">
        <v>0</v>
      </c>
      <c r="G2353" t="s">
        <v>310</v>
      </c>
      <c r="H2353" t="s">
        <v>311</v>
      </c>
      <c r="I2353">
        <v>2014</v>
      </c>
      <c r="J2353" t="s">
        <v>312</v>
      </c>
      <c r="K2353">
        <v>2328.1389800000002</v>
      </c>
    </row>
    <row r="2354" spans="1:11">
      <c r="A2354" t="s">
        <v>587</v>
      </c>
      <c r="B2354">
        <v>36</v>
      </c>
      <c r="C2354" t="s">
        <v>317</v>
      </c>
      <c r="D2354" t="s">
        <v>318</v>
      </c>
      <c r="E2354">
        <v>180631</v>
      </c>
      <c r="F2354">
        <v>0</v>
      </c>
      <c r="G2354" t="s">
        <v>310</v>
      </c>
      <c r="H2354" t="s">
        <v>311</v>
      </c>
      <c r="I2354">
        <v>2014</v>
      </c>
      <c r="J2354" t="s">
        <v>312</v>
      </c>
      <c r="K2354">
        <v>60549.944000000003</v>
      </c>
    </row>
    <row r="2355" spans="1:11">
      <c r="A2355" t="s">
        <v>587</v>
      </c>
      <c r="B2355">
        <v>40</v>
      </c>
      <c r="C2355" t="s">
        <v>319</v>
      </c>
      <c r="D2355" t="s">
        <v>320</v>
      </c>
      <c r="E2355">
        <v>180631</v>
      </c>
      <c r="F2355">
        <v>0</v>
      </c>
      <c r="G2355" t="s">
        <v>310</v>
      </c>
      <c r="H2355" t="s">
        <v>311</v>
      </c>
      <c r="I2355">
        <v>2014</v>
      </c>
      <c r="J2355" t="s">
        <v>312</v>
      </c>
      <c r="K2355">
        <v>180032.24916502199</v>
      </c>
    </row>
    <row r="2356" spans="1:11">
      <c r="A2356" t="s">
        <v>587</v>
      </c>
      <c r="B2356">
        <v>48</v>
      </c>
      <c r="C2356" t="s">
        <v>477</v>
      </c>
      <c r="D2356" t="s">
        <v>478</v>
      </c>
      <c r="E2356">
        <v>180631</v>
      </c>
      <c r="F2356">
        <v>0</v>
      </c>
      <c r="G2356" t="s">
        <v>310</v>
      </c>
      <c r="H2356" t="s">
        <v>311</v>
      </c>
      <c r="I2356">
        <v>2014</v>
      </c>
      <c r="J2356" t="s">
        <v>312</v>
      </c>
      <c r="K2356">
        <v>316.80399999999997</v>
      </c>
    </row>
    <row r="2357" spans="1:11">
      <c r="A2357" t="s">
        <v>587</v>
      </c>
      <c r="B2357">
        <v>51</v>
      </c>
      <c r="C2357" t="s">
        <v>321</v>
      </c>
      <c r="D2357" t="s">
        <v>322</v>
      </c>
      <c r="E2357">
        <v>180631</v>
      </c>
      <c r="F2357">
        <v>0</v>
      </c>
      <c r="G2357" t="s">
        <v>310</v>
      </c>
      <c r="H2357" t="s">
        <v>311</v>
      </c>
      <c r="I2357">
        <v>2014</v>
      </c>
      <c r="J2357" t="s">
        <v>312</v>
      </c>
      <c r="K2357">
        <v>18.271999999999998</v>
      </c>
    </row>
    <row r="2358" spans="1:11">
      <c r="A2358" t="s">
        <v>587</v>
      </c>
      <c r="B2358">
        <v>56</v>
      </c>
      <c r="C2358" t="s">
        <v>325</v>
      </c>
      <c r="D2358" t="s">
        <v>326</v>
      </c>
      <c r="E2358">
        <v>180631</v>
      </c>
      <c r="F2358">
        <v>0</v>
      </c>
      <c r="G2358" t="s">
        <v>310</v>
      </c>
      <c r="H2358" t="s">
        <v>311</v>
      </c>
      <c r="I2358">
        <v>2014</v>
      </c>
      <c r="J2358" t="s">
        <v>312</v>
      </c>
      <c r="K2358">
        <v>99166.138495599007</v>
      </c>
    </row>
    <row r="2359" spans="1:11">
      <c r="A2359" t="s">
        <v>587</v>
      </c>
      <c r="B2359">
        <v>68</v>
      </c>
      <c r="C2359" t="s">
        <v>327</v>
      </c>
      <c r="D2359" t="s">
        <v>328</v>
      </c>
      <c r="E2359">
        <v>180631</v>
      </c>
      <c r="F2359">
        <v>0</v>
      </c>
      <c r="G2359" t="s">
        <v>310</v>
      </c>
      <c r="H2359" t="s">
        <v>311</v>
      </c>
      <c r="I2359">
        <v>2014</v>
      </c>
      <c r="J2359" t="s">
        <v>312</v>
      </c>
      <c r="K2359">
        <v>6.9056499999999996</v>
      </c>
    </row>
    <row r="2360" spans="1:11">
      <c r="A2360" t="s">
        <v>587</v>
      </c>
      <c r="B2360">
        <v>70</v>
      </c>
      <c r="C2360" t="s">
        <v>329</v>
      </c>
      <c r="D2360" t="s">
        <v>330</v>
      </c>
      <c r="E2360">
        <v>180631</v>
      </c>
      <c r="F2360">
        <v>0</v>
      </c>
      <c r="G2360" t="s">
        <v>310</v>
      </c>
      <c r="H2360" t="s">
        <v>311</v>
      </c>
      <c r="I2360">
        <v>2014</v>
      </c>
      <c r="J2360" t="s">
        <v>312</v>
      </c>
      <c r="K2360">
        <v>68.536000000000001</v>
      </c>
    </row>
    <row r="2361" spans="1:11">
      <c r="A2361" t="s">
        <v>587</v>
      </c>
      <c r="B2361">
        <v>72</v>
      </c>
      <c r="C2361" t="s">
        <v>479</v>
      </c>
      <c r="D2361" t="s">
        <v>480</v>
      </c>
      <c r="E2361">
        <v>180631</v>
      </c>
      <c r="F2361">
        <v>0</v>
      </c>
      <c r="G2361" t="s">
        <v>310</v>
      </c>
      <c r="H2361" t="s">
        <v>311</v>
      </c>
      <c r="I2361">
        <v>2014</v>
      </c>
      <c r="J2361" t="s">
        <v>312</v>
      </c>
      <c r="K2361">
        <v>7.0911643799999993E-2</v>
      </c>
    </row>
    <row r="2362" spans="1:11">
      <c r="A2362" t="s">
        <v>587</v>
      </c>
      <c r="B2362">
        <v>76</v>
      </c>
      <c r="C2362" t="s">
        <v>331</v>
      </c>
      <c r="D2362" t="s">
        <v>332</v>
      </c>
      <c r="E2362">
        <v>180631</v>
      </c>
      <c r="F2362">
        <v>0</v>
      </c>
      <c r="G2362" t="s">
        <v>310</v>
      </c>
      <c r="H2362" t="s">
        <v>311</v>
      </c>
      <c r="I2362">
        <v>2014</v>
      </c>
      <c r="J2362" t="s">
        <v>312</v>
      </c>
      <c r="K2362">
        <v>4817.2960000000003</v>
      </c>
    </row>
    <row r="2363" spans="1:11">
      <c r="A2363" t="s">
        <v>587</v>
      </c>
      <c r="B2363">
        <v>84</v>
      </c>
      <c r="C2363" t="s">
        <v>567</v>
      </c>
      <c r="D2363" t="s">
        <v>568</v>
      </c>
      <c r="E2363">
        <v>180631</v>
      </c>
      <c r="F2363">
        <v>0</v>
      </c>
      <c r="G2363" t="s">
        <v>310</v>
      </c>
      <c r="H2363" t="s">
        <v>311</v>
      </c>
      <c r="I2363">
        <v>2014</v>
      </c>
      <c r="J2363" t="s">
        <v>312</v>
      </c>
      <c r="K2363">
        <v>0.30299999999999999</v>
      </c>
    </row>
    <row r="2364" spans="1:11">
      <c r="A2364" t="s">
        <v>587</v>
      </c>
      <c r="B2364">
        <v>96</v>
      </c>
      <c r="C2364" t="s">
        <v>481</v>
      </c>
      <c r="D2364" t="s">
        <v>482</v>
      </c>
      <c r="E2364">
        <v>180631</v>
      </c>
      <c r="F2364">
        <v>0</v>
      </c>
      <c r="G2364" t="s">
        <v>310</v>
      </c>
      <c r="H2364" t="s">
        <v>311</v>
      </c>
      <c r="I2364">
        <v>2014</v>
      </c>
      <c r="J2364" t="s">
        <v>312</v>
      </c>
      <c r="K2364">
        <v>6.1369999999999996</v>
      </c>
    </row>
    <row r="2365" spans="1:11">
      <c r="A2365" t="s">
        <v>587</v>
      </c>
      <c r="B2365">
        <v>97</v>
      </c>
      <c r="C2365" t="s">
        <v>333</v>
      </c>
      <c r="D2365" t="s">
        <v>334</v>
      </c>
      <c r="E2365">
        <v>180631</v>
      </c>
      <c r="F2365">
        <v>0</v>
      </c>
      <c r="G2365" t="s">
        <v>310</v>
      </c>
      <c r="H2365" t="s">
        <v>311</v>
      </c>
      <c r="I2365">
        <v>2014</v>
      </c>
      <c r="J2365" t="s">
        <v>312</v>
      </c>
      <c r="K2365">
        <v>860732.46855600004</v>
      </c>
    </row>
    <row r="2366" spans="1:11">
      <c r="A2366" t="s">
        <v>587</v>
      </c>
      <c r="B2366">
        <v>100</v>
      </c>
      <c r="C2366" t="s">
        <v>335</v>
      </c>
      <c r="D2366" t="s">
        <v>336</v>
      </c>
      <c r="E2366">
        <v>180631</v>
      </c>
      <c r="F2366">
        <v>0</v>
      </c>
      <c r="G2366" t="s">
        <v>310</v>
      </c>
      <c r="H2366" t="s">
        <v>311</v>
      </c>
      <c r="I2366">
        <v>2014</v>
      </c>
      <c r="J2366" t="s">
        <v>312</v>
      </c>
      <c r="K2366">
        <v>23490.268</v>
      </c>
    </row>
    <row r="2367" spans="1:11">
      <c r="A2367" t="s">
        <v>587</v>
      </c>
      <c r="B2367">
        <v>112</v>
      </c>
      <c r="C2367" t="s">
        <v>569</v>
      </c>
      <c r="D2367" t="s">
        <v>570</v>
      </c>
      <c r="E2367">
        <v>180631</v>
      </c>
      <c r="F2367">
        <v>0</v>
      </c>
      <c r="G2367" t="s">
        <v>310</v>
      </c>
      <c r="H2367" t="s">
        <v>311</v>
      </c>
      <c r="I2367">
        <v>2014</v>
      </c>
      <c r="J2367" t="s">
        <v>312</v>
      </c>
      <c r="K2367">
        <v>12425</v>
      </c>
    </row>
    <row r="2368" spans="1:11">
      <c r="A2368" t="s">
        <v>587</v>
      </c>
      <c r="B2368">
        <v>120</v>
      </c>
      <c r="C2368" t="s">
        <v>571</v>
      </c>
      <c r="D2368" t="s">
        <v>572</v>
      </c>
      <c r="E2368">
        <v>180631</v>
      </c>
      <c r="F2368">
        <v>0</v>
      </c>
      <c r="G2368" t="s">
        <v>310</v>
      </c>
      <c r="H2368" t="s">
        <v>311</v>
      </c>
      <c r="I2368">
        <v>2014</v>
      </c>
      <c r="J2368" t="s">
        <v>312</v>
      </c>
      <c r="K2368">
        <v>3676.1</v>
      </c>
    </row>
    <row r="2369" spans="1:11">
      <c r="A2369" t="s">
        <v>587</v>
      </c>
      <c r="B2369">
        <v>124</v>
      </c>
      <c r="C2369" t="s">
        <v>337</v>
      </c>
      <c r="D2369" t="s">
        <v>338</v>
      </c>
      <c r="E2369">
        <v>180631</v>
      </c>
      <c r="F2369">
        <v>0</v>
      </c>
      <c r="G2369" t="s">
        <v>310</v>
      </c>
      <c r="H2369" t="s">
        <v>311</v>
      </c>
      <c r="I2369">
        <v>2014</v>
      </c>
      <c r="J2369" t="s">
        <v>312</v>
      </c>
      <c r="K2369">
        <v>124125.171</v>
      </c>
    </row>
    <row r="2370" spans="1:11">
      <c r="A2370" t="s">
        <v>587</v>
      </c>
      <c r="B2370">
        <v>144</v>
      </c>
      <c r="C2370" t="s">
        <v>339</v>
      </c>
      <c r="D2370" t="s">
        <v>340</v>
      </c>
      <c r="E2370">
        <v>180631</v>
      </c>
      <c r="F2370">
        <v>0</v>
      </c>
      <c r="G2370" t="s">
        <v>310</v>
      </c>
      <c r="H2370" t="s">
        <v>311</v>
      </c>
      <c r="I2370">
        <v>2014</v>
      </c>
      <c r="J2370" t="s">
        <v>312</v>
      </c>
      <c r="K2370">
        <v>2.149</v>
      </c>
    </row>
    <row r="2371" spans="1:11">
      <c r="A2371" t="s">
        <v>587</v>
      </c>
      <c r="B2371">
        <v>152</v>
      </c>
      <c r="C2371" t="s">
        <v>341</v>
      </c>
      <c r="D2371" t="s">
        <v>342</v>
      </c>
      <c r="E2371">
        <v>180631</v>
      </c>
      <c r="F2371">
        <v>0</v>
      </c>
      <c r="G2371" t="s">
        <v>310</v>
      </c>
      <c r="H2371" t="s">
        <v>311</v>
      </c>
      <c r="I2371">
        <v>2014</v>
      </c>
      <c r="J2371" t="s">
        <v>312</v>
      </c>
      <c r="K2371">
        <v>1667.49144</v>
      </c>
    </row>
    <row r="2372" spans="1:11">
      <c r="A2372" t="s">
        <v>587</v>
      </c>
      <c r="B2372">
        <v>156</v>
      </c>
      <c r="C2372" t="s">
        <v>343</v>
      </c>
      <c r="D2372" t="s">
        <v>344</v>
      </c>
      <c r="E2372">
        <v>180631</v>
      </c>
      <c r="F2372">
        <v>0</v>
      </c>
      <c r="G2372" t="s">
        <v>310</v>
      </c>
      <c r="H2372" t="s">
        <v>311</v>
      </c>
      <c r="I2372">
        <v>2014</v>
      </c>
      <c r="J2372" t="s">
        <v>312</v>
      </c>
      <c r="K2372">
        <v>31688.686000000002</v>
      </c>
    </row>
    <row r="2373" spans="1:11">
      <c r="A2373" t="s">
        <v>587</v>
      </c>
      <c r="B2373">
        <v>170</v>
      </c>
      <c r="C2373" t="s">
        <v>487</v>
      </c>
      <c r="D2373" t="s">
        <v>488</v>
      </c>
      <c r="E2373">
        <v>180631</v>
      </c>
      <c r="F2373">
        <v>0</v>
      </c>
      <c r="G2373" t="s">
        <v>310</v>
      </c>
      <c r="H2373" t="s">
        <v>311</v>
      </c>
      <c r="I2373">
        <v>2014</v>
      </c>
      <c r="J2373" t="s">
        <v>312</v>
      </c>
      <c r="K2373">
        <v>3864.6550000000002</v>
      </c>
    </row>
    <row r="2374" spans="1:11">
      <c r="A2374" t="s">
        <v>587</v>
      </c>
      <c r="B2374">
        <v>188</v>
      </c>
      <c r="C2374" t="s">
        <v>489</v>
      </c>
      <c r="D2374" t="s">
        <v>490</v>
      </c>
      <c r="E2374">
        <v>180631</v>
      </c>
      <c r="F2374">
        <v>0</v>
      </c>
      <c r="G2374" t="s">
        <v>310</v>
      </c>
      <c r="H2374" t="s">
        <v>311</v>
      </c>
      <c r="I2374">
        <v>2014</v>
      </c>
      <c r="J2374" t="s">
        <v>312</v>
      </c>
      <c r="K2374">
        <v>860.93200000000002</v>
      </c>
    </row>
    <row r="2375" spans="1:11">
      <c r="A2375" t="s">
        <v>587</v>
      </c>
      <c r="B2375">
        <v>191</v>
      </c>
      <c r="C2375" t="s">
        <v>345</v>
      </c>
      <c r="D2375" t="s">
        <v>346</v>
      </c>
      <c r="E2375">
        <v>180631</v>
      </c>
      <c r="F2375">
        <v>0</v>
      </c>
      <c r="G2375" t="s">
        <v>310</v>
      </c>
      <c r="H2375" t="s">
        <v>311</v>
      </c>
      <c r="I2375">
        <v>2014</v>
      </c>
      <c r="J2375" t="s">
        <v>312</v>
      </c>
      <c r="K2375">
        <v>17432.654999999999</v>
      </c>
    </row>
    <row r="2376" spans="1:11">
      <c r="A2376" t="s">
        <v>587</v>
      </c>
      <c r="B2376">
        <v>203</v>
      </c>
      <c r="C2376" t="s">
        <v>349</v>
      </c>
      <c r="D2376" t="s">
        <v>350</v>
      </c>
      <c r="E2376">
        <v>180631</v>
      </c>
      <c r="F2376">
        <v>0</v>
      </c>
      <c r="G2376" t="s">
        <v>310</v>
      </c>
      <c r="H2376" t="s">
        <v>311</v>
      </c>
      <c r="I2376">
        <v>2014</v>
      </c>
      <c r="J2376" t="s">
        <v>312</v>
      </c>
      <c r="K2376">
        <v>56862.807000000001</v>
      </c>
    </row>
    <row r="2377" spans="1:11">
      <c r="A2377" t="s">
        <v>587</v>
      </c>
      <c r="B2377">
        <v>208</v>
      </c>
      <c r="C2377" t="s">
        <v>351</v>
      </c>
      <c r="D2377" t="s">
        <v>352</v>
      </c>
      <c r="E2377">
        <v>180631</v>
      </c>
      <c r="F2377">
        <v>0</v>
      </c>
      <c r="G2377" t="s">
        <v>310</v>
      </c>
      <c r="H2377" t="s">
        <v>311</v>
      </c>
      <c r="I2377">
        <v>2014</v>
      </c>
      <c r="J2377" t="s">
        <v>312</v>
      </c>
      <c r="K2377">
        <v>36151.936999999998</v>
      </c>
    </row>
    <row r="2378" spans="1:11">
      <c r="A2378" t="s">
        <v>587</v>
      </c>
      <c r="B2378">
        <v>214</v>
      </c>
      <c r="C2378" t="s">
        <v>353</v>
      </c>
      <c r="D2378" t="s">
        <v>354</v>
      </c>
      <c r="E2378">
        <v>180631</v>
      </c>
      <c r="F2378">
        <v>0</v>
      </c>
      <c r="G2378" t="s">
        <v>310</v>
      </c>
      <c r="H2378" t="s">
        <v>311</v>
      </c>
      <c r="I2378">
        <v>2014</v>
      </c>
      <c r="J2378" t="s">
        <v>312</v>
      </c>
      <c r="K2378">
        <v>372.82668286573801</v>
      </c>
    </row>
    <row r="2379" spans="1:11">
      <c r="A2379" t="s">
        <v>587</v>
      </c>
      <c r="B2379">
        <v>218</v>
      </c>
      <c r="C2379" t="s">
        <v>355</v>
      </c>
      <c r="D2379" t="s">
        <v>356</v>
      </c>
      <c r="E2379">
        <v>180631</v>
      </c>
      <c r="F2379">
        <v>0</v>
      </c>
      <c r="G2379" t="s">
        <v>310</v>
      </c>
      <c r="H2379" t="s">
        <v>311</v>
      </c>
      <c r="I2379">
        <v>2014</v>
      </c>
      <c r="J2379" t="s">
        <v>312</v>
      </c>
      <c r="K2379">
        <v>444.33100000000002</v>
      </c>
    </row>
    <row r="2380" spans="1:11">
      <c r="A2380" t="s">
        <v>587</v>
      </c>
      <c r="B2380">
        <v>222</v>
      </c>
      <c r="C2380" t="s">
        <v>357</v>
      </c>
      <c r="D2380" t="s">
        <v>358</v>
      </c>
      <c r="E2380">
        <v>180631</v>
      </c>
      <c r="F2380">
        <v>0</v>
      </c>
      <c r="G2380" t="s">
        <v>310</v>
      </c>
      <c r="H2380" t="s">
        <v>311</v>
      </c>
      <c r="I2380">
        <v>2014</v>
      </c>
      <c r="J2380" t="s">
        <v>312</v>
      </c>
      <c r="K2380">
        <v>33.688389999999998</v>
      </c>
    </row>
    <row r="2381" spans="1:11">
      <c r="A2381" t="s">
        <v>587</v>
      </c>
      <c r="B2381">
        <v>233</v>
      </c>
      <c r="C2381" t="s">
        <v>359</v>
      </c>
      <c r="D2381" t="s">
        <v>360</v>
      </c>
      <c r="E2381">
        <v>180631</v>
      </c>
      <c r="F2381">
        <v>0</v>
      </c>
      <c r="G2381" t="s">
        <v>310</v>
      </c>
      <c r="H2381" t="s">
        <v>311</v>
      </c>
      <c r="I2381">
        <v>2014</v>
      </c>
      <c r="J2381" t="s">
        <v>312</v>
      </c>
      <c r="K2381">
        <v>1815.4870000000001</v>
      </c>
    </row>
    <row r="2382" spans="1:11">
      <c r="A2382" t="s">
        <v>587</v>
      </c>
      <c r="B2382">
        <v>246</v>
      </c>
      <c r="C2382" t="s">
        <v>361</v>
      </c>
      <c r="D2382" t="s">
        <v>362</v>
      </c>
      <c r="E2382">
        <v>180631</v>
      </c>
      <c r="F2382">
        <v>0</v>
      </c>
      <c r="G2382" t="s">
        <v>310</v>
      </c>
      <c r="H2382" t="s">
        <v>311</v>
      </c>
      <c r="I2382">
        <v>2014</v>
      </c>
      <c r="J2382" t="s">
        <v>312</v>
      </c>
      <c r="K2382">
        <v>7922.8869999999997</v>
      </c>
    </row>
    <row r="2383" spans="1:11">
      <c r="A2383" t="s">
        <v>587</v>
      </c>
      <c r="B2383">
        <v>251</v>
      </c>
      <c r="C2383" t="s">
        <v>363</v>
      </c>
      <c r="D2383" t="s">
        <v>364</v>
      </c>
      <c r="E2383">
        <v>180631</v>
      </c>
      <c r="F2383">
        <v>0</v>
      </c>
      <c r="G2383" t="s">
        <v>310</v>
      </c>
      <c r="H2383" t="s">
        <v>311</v>
      </c>
      <c r="I2383">
        <v>2014</v>
      </c>
      <c r="J2383" t="s">
        <v>312</v>
      </c>
      <c r="K2383">
        <v>117135.058</v>
      </c>
    </row>
    <row r="2384" spans="1:11">
      <c r="A2384" t="s">
        <v>587</v>
      </c>
      <c r="B2384">
        <v>258</v>
      </c>
      <c r="C2384" t="s">
        <v>561</v>
      </c>
      <c r="D2384" t="s">
        <v>562</v>
      </c>
      <c r="E2384">
        <v>180631</v>
      </c>
      <c r="F2384">
        <v>0</v>
      </c>
      <c r="G2384" t="s">
        <v>310</v>
      </c>
      <c r="H2384" t="s">
        <v>311</v>
      </c>
      <c r="I2384">
        <v>2014</v>
      </c>
      <c r="J2384" t="s">
        <v>312</v>
      </c>
      <c r="K2384">
        <v>43.353000000000002</v>
      </c>
    </row>
    <row r="2385" spans="1:11">
      <c r="A2385" t="s">
        <v>587</v>
      </c>
      <c r="B2385">
        <v>268</v>
      </c>
      <c r="C2385" t="s">
        <v>365</v>
      </c>
      <c r="D2385" t="s">
        <v>366</v>
      </c>
      <c r="E2385">
        <v>180631</v>
      </c>
      <c r="F2385">
        <v>0</v>
      </c>
      <c r="G2385" t="s">
        <v>310</v>
      </c>
      <c r="H2385" t="s">
        <v>311</v>
      </c>
      <c r="I2385">
        <v>2014</v>
      </c>
      <c r="J2385" t="s">
        <v>312</v>
      </c>
      <c r="K2385">
        <v>113.62939</v>
      </c>
    </row>
    <row r="2386" spans="1:11">
      <c r="A2386" t="s">
        <v>587</v>
      </c>
      <c r="B2386">
        <v>276</v>
      </c>
      <c r="C2386" t="s">
        <v>367</v>
      </c>
      <c r="D2386" t="s">
        <v>368</v>
      </c>
      <c r="E2386">
        <v>180631</v>
      </c>
      <c r="F2386">
        <v>0</v>
      </c>
      <c r="G2386" t="s">
        <v>310</v>
      </c>
      <c r="H2386" t="s">
        <v>311</v>
      </c>
      <c r="I2386">
        <v>2014</v>
      </c>
      <c r="J2386" t="s">
        <v>312</v>
      </c>
      <c r="K2386">
        <v>1176621.86695957</v>
      </c>
    </row>
    <row r="2387" spans="1:11">
      <c r="A2387" t="s">
        <v>587</v>
      </c>
      <c r="B2387">
        <v>288</v>
      </c>
      <c r="C2387" t="s">
        <v>493</v>
      </c>
      <c r="D2387" t="s">
        <v>494</v>
      </c>
      <c r="E2387">
        <v>180631</v>
      </c>
      <c r="F2387">
        <v>0</v>
      </c>
      <c r="G2387" t="s">
        <v>310</v>
      </c>
      <c r="H2387" t="s">
        <v>311</v>
      </c>
      <c r="I2387">
        <v>2014</v>
      </c>
      <c r="J2387" t="s">
        <v>312</v>
      </c>
      <c r="K2387">
        <v>43.095401776000003</v>
      </c>
    </row>
    <row r="2388" spans="1:11">
      <c r="A2388" t="s">
        <v>587</v>
      </c>
      <c r="B2388">
        <v>300</v>
      </c>
      <c r="C2388" t="s">
        <v>369</v>
      </c>
      <c r="D2388" t="s">
        <v>370</v>
      </c>
      <c r="E2388">
        <v>180631</v>
      </c>
      <c r="F2388">
        <v>0</v>
      </c>
      <c r="G2388" t="s">
        <v>310</v>
      </c>
      <c r="H2388" t="s">
        <v>311</v>
      </c>
      <c r="I2388">
        <v>2014</v>
      </c>
      <c r="J2388" t="s">
        <v>312</v>
      </c>
      <c r="K2388">
        <v>3178.2730000000001</v>
      </c>
    </row>
    <row r="2389" spans="1:11">
      <c r="A2389" t="s">
        <v>587</v>
      </c>
      <c r="B2389">
        <v>308</v>
      </c>
      <c r="C2389" t="s">
        <v>609</v>
      </c>
      <c r="D2389" t="s">
        <v>610</v>
      </c>
      <c r="E2389">
        <v>180631</v>
      </c>
      <c r="F2389">
        <v>0</v>
      </c>
      <c r="G2389" t="s">
        <v>310</v>
      </c>
      <c r="H2389" t="s">
        <v>311</v>
      </c>
      <c r="I2389">
        <v>2014</v>
      </c>
      <c r="J2389" t="s">
        <v>312</v>
      </c>
      <c r="K2389">
        <v>2.6074047999999999</v>
      </c>
    </row>
    <row r="2390" spans="1:11">
      <c r="A2390" t="s">
        <v>587</v>
      </c>
      <c r="B2390">
        <v>320</v>
      </c>
      <c r="C2390" t="s">
        <v>371</v>
      </c>
      <c r="D2390" t="s">
        <v>372</v>
      </c>
      <c r="E2390">
        <v>180631</v>
      </c>
      <c r="F2390">
        <v>0</v>
      </c>
      <c r="G2390" t="s">
        <v>310</v>
      </c>
      <c r="H2390" t="s">
        <v>311</v>
      </c>
      <c r="I2390">
        <v>2014</v>
      </c>
      <c r="J2390" t="s">
        <v>312</v>
      </c>
      <c r="K2390">
        <v>69.531999999999996</v>
      </c>
    </row>
    <row r="2391" spans="1:11">
      <c r="A2391" t="s">
        <v>587</v>
      </c>
      <c r="B2391">
        <v>344</v>
      </c>
      <c r="C2391" t="s">
        <v>375</v>
      </c>
      <c r="D2391" t="s">
        <v>376</v>
      </c>
      <c r="E2391">
        <v>180631</v>
      </c>
      <c r="F2391">
        <v>0</v>
      </c>
      <c r="G2391" t="s">
        <v>310</v>
      </c>
      <c r="H2391" t="s">
        <v>311</v>
      </c>
      <c r="I2391">
        <v>2014</v>
      </c>
      <c r="J2391" t="s">
        <v>312</v>
      </c>
      <c r="K2391">
        <v>17704.535</v>
      </c>
    </row>
    <row r="2392" spans="1:11">
      <c r="A2392" t="s">
        <v>587</v>
      </c>
      <c r="B2392">
        <v>348</v>
      </c>
      <c r="C2392" t="s">
        <v>377</v>
      </c>
      <c r="D2392" t="s">
        <v>378</v>
      </c>
      <c r="E2392">
        <v>180631</v>
      </c>
      <c r="F2392">
        <v>0</v>
      </c>
      <c r="G2392" t="s">
        <v>310</v>
      </c>
      <c r="H2392" t="s">
        <v>311</v>
      </c>
      <c r="I2392">
        <v>2014</v>
      </c>
      <c r="J2392" t="s">
        <v>312</v>
      </c>
      <c r="K2392">
        <v>49126.385000000002</v>
      </c>
    </row>
    <row r="2393" spans="1:11">
      <c r="A2393" t="s">
        <v>587</v>
      </c>
      <c r="B2393">
        <v>352</v>
      </c>
      <c r="C2393" t="s">
        <v>379</v>
      </c>
      <c r="D2393" t="s">
        <v>380</v>
      </c>
      <c r="E2393">
        <v>180631</v>
      </c>
      <c r="F2393">
        <v>0</v>
      </c>
      <c r="G2393" t="s">
        <v>310</v>
      </c>
      <c r="H2393" t="s">
        <v>311</v>
      </c>
      <c r="I2393">
        <v>2014</v>
      </c>
      <c r="J2393" t="s">
        <v>312</v>
      </c>
      <c r="K2393">
        <v>249.511</v>
      </c>
    </row>
    <row r="2394" spans="1:11">
      <c r="A2394" t="s">
        <v>587</v>
      </c>
      <c r="B2394">
        <v>360</v>
      </c>
      <c r="C2394" t="s">
        <v>497</v>
      </c>
      <c r="D2394" t="s">
        <v>498</v>
      </c>
      <c r="E2394">
        <v>180631</v>
      </c>
      <c r="F2394">
        <v>0</v>
      </c>
      <c r="G2394" t="s">
        <v>310</v>
      </c>
      <c r="H2394" t="s">
        <v>311</v>
      </c>
      <c r="I2394">
        <v>2014</v>
      </c>
      <c r="J2394" t="s">
        <v>312</v>
      </c>
      <c r="K2394">
        <v>2549.0160000000001</v>
      </c>
    </row>
    <row r="2395" spans="1:11">
      <c r="A2395" t="s">
        <v>587</v>
      </c>
      <c r="B2395">
        <v>364</v>
      </c>
      <c r="C2395" t="s">
        <v>563</v>
      </c>
      <c r="D2395" t="s">
        <v>564</v>
      </c>
      <c r="E2395">
        <v>180631</v>
      </c>
      <c r="F2395">
        <v>0</v>
      </c>
      <c r="G2395" t="s">
        <v>310</v>
      </c>
      <c r="H2395" t="s">
        <v>311</v>
      </c>
      <c r="I2395">
        <v>2014</v>
      </c>
      <c r="J2395" t="s">
        <v>312</v>
      </c>
      <c r="K2395">
        <v>1274.7258200000001</v>
      </c>
    </row>
    <row r="2396" spans="1:11">
      <c r="A2396" t="s">
        <v>587</v>
      </c>
      <c r="B2396">
        <v>372</v>
      </c>
      <c r="C2396" t="s">
        <v>381</v>
      </c>
      <c r="D2396" t="s">
        <v>382</v>
      </c>
      <c r="E2396">
        <v>180631</v>
      </c>
      <c r="F2396">
        <v>0</v>
      </c>
      <c r="G2396" t="s">
        <v>310</v>
      </c>
      <c r="H2396" t="s">
        <v>311</v>
      </c>
      <c r="I2396">
        <v>2014</v>
      </c>
      <c r="J2396" t="s">
        <v>312</v>
      </c>
      <c r="K2396">
        <v>23262.299611186001</v>
      </c>
    </row>
    <row r="2397" spans="1:11">
      <c r="A2397" t="s">
        <v>587</v>
      </c>
      <c r="B2397">
        <v>376</v>
      </c>
      <c r="C2397" t="s">
        <v>383</v>
      </c>
      <c r="D2397" t="s">
        <v>384</v>
      </c>
      <c r="E2397">
        <v>180631</v>
      </c>
      <c r="F2397">
        <v>0</v>
      </c>
      <c r="G2397" t="s">
        <v>310</v>
      </c>
      <c r="H2397" t="s">
        <v>311</v>
      </c>
      <c r="I2397">
        <v>2014</v>
      </c>
      <c r="J2397" t="s">
        <v>312</v>
      </c>
      <c r="K2397">
        <v>422</v>
      </c>
    </row>
    <row r="2398" spans="1:11">
      <c r="A2398" t="s">
        <v>587</v>
      </c>
      <c r="B2398">
        <v>380</v>
      </c>
      <c r="C2398" t="s">
        <v>385</v>
      </c>
      <c r="D2398" t="s">
        <v>386</v>
      </c>
      <c r="E2398">
        <v>180631</v>
      </c>
      <c r="F2398">
        <v>0</v>
      </c>
      <c r="G2398" t="s">
        <v>310</v>
      </c>
      <c r="H2398" t="s">
        <v>311</v>
      </c>
      <c r="I2398">
        <v>2014</v>
      </c>
      <c r="J2398" t="s">
        <v>312</v>
      </c>
      <c r="K2398">
        <v>130317.673</v>
      </c>
    </row>
    <row r="2399" spans="1:11">
      <c r="A2399" t="s">
        <v>587</v>
      </c>
      <c r="B2399">
        <v>388</v>
      </c>
      <c r="C2399" t="s">
        <v>501</v>
      </c>
      <c r="D2399" t="s">
        <v>502</v>
      </c>
      <c r="E2399">
        <v>180631</v>
      </c>
      <c r="F2399">
        <v>0</v>
      </c>
      <c r="G2399" t="s">
        <v>310</v>
      </c>
      <c r="H2399" t="s">
        <v>311</v>
      </c>
      <c r="I2399">
        <v>2014</v>
      </c>
      <c r="J2399" t="s">
        <v>312</v>
      </c>
      <c r="K2399">
        <v>2.0391192678080001E-2</v>
      </c>
    </row>
    <row r="2400" spans="1:11">
      <c r="A2400" t="s">
        <v>587</v>
      </c>
      <c r="B2400">
        <v>392</v>
      </c>
      <c r="C2400" t="s">
        <v>387</v>
      </c>
      <c r="D2400" t="s">
        <v>388</v>
      </c>
      <c r="E2400">
        <v>180631</v>
      </c>
      <c r="F2400">
        <v>0</v>
      </c>
      <c r="G2400" t="s">
        <v>310</v>
      </c>
      <c r="H2400" t="s">
        <v>311</v>
      </c>
      <c r="I2400">
        <v>2014</v>
      </c>
      <c r="J2400" t="s">
        <v>312</v>
      </c>
      <c r="K2400">
        <v>23637.793000000001</v>
      </c>
    </row>
    <row r="2401" spans="1:11">
      <c r="A2401" t="s">
        <v>587</v>
      </c>
      <c r="B2401">
        <v>398</v>
      </c>
      <c r="C2401" t="s">
        <v>503</v>
      </c>
      <c r="D2401" t="s">
        <v>504</v>
      </c>
      <c r="E2401">
        <v>180631</v>
      </c>
      <c r="F2401">
        <v>0</v>
      </c>
      <c r="G2401" t="s">
        <v>310</v>
      </c>
      <c r="H2401" t="s">
        <v>311</v>
      </c>
      <c r="I2401">
        <v>2014</v>
      </c>
      <c r="J2401" t="s">
        <v>312</v>
      </c>
      <c r="K2401">
        <v>4042.4639999999999</v>
      </c>
    </row>
    <row r="2402" spans="1:11">
      <c r="A2402" t="s">
        <v>587</v>
      </c>
      <c r="B2402">
        <v>400</v>
      </c>
      <c r="C2402" t="s">
        <v>505</v>
      </c>
      <c r="D2402" t="s">
        <v>506</v>
      </c>
      <c r="E2402">
        <v>180631</v>
      </c>
      <c r="F2402">
        <v>0</v>
      </c>
      <c r="G2402" t="s">
        <v>310</v>
      </c>
      <c r="H2402" t="s">
        <v>311</v>
      </c>
      <c r="I2402">
        <v>2014</v>
      </c>
      <c r="J2402" t="s">
        <v>312</v>
      </c>
      <c r="K2402">
        <v>531.47500000000002</v>
      </c>
    </row>
    <row r="2403" spans="1:11">
      <c r="A2403" t="s">
        <v>587</v>
      </c>
      <c r="B2403">
        <v>410</v>
      </c>
      <c r="C2403" t="s">
        <v>389</v>
      </c>
      <c r="D2403" t="s">
        <v>390</v>
      </c>
      <c r="E2403">
        <v>180631</v>
      </c>
      <c r="F2403">
        <v>0</v>
      </c>
      <c r="G2403" t="s">
        <v>310</v>
      </c>
      <c r="H2403" t="s">
        <v>311</v>
      </c>
      <c r="I2403">
        <v>2014</v>
      </c>
      <c r="J2403" t="s">
        <v>312</v>
      </c>
      <c r="K2403">
        <v>4297.1750000000002</v>
      </c>
    </row>
    <row r="2404" spans="1:11">
      <c r="A2404" t="s">
        <v>587</v>
      </c>
      <c r="B2404">
        <v>414</v>
      </c>
      <c r="C2404" t="s">
        <v>509</v>
      </c>
      <c r="D2404" t="s">
        <v>510</v>
      </c>
      <c r="E2404">
        <v>180631</v>
      </c>
      <c r="F2404">
        <v>0</v>
      </c>
      <c r="G2404" t="s">
        <v>310</v>
      </c>
      <c r="H2404" t="s">
        <v>311</v>
      </c>
      <c r="I2404">
        <v>2014</v>
      </c>
      <c r="J2404" t="s">
        <v>312</v>
      </c>
      <c r="K2404">
        <v>519.43600000000004</v>
      </c>
    </row>
    <row r="2405" spans="1:11">
      <c r="A2405" t="s">
        <v>587</v>
      </c>
      <c r="B2405">
        <v>422</v>
      </c>
      <c r="C2405" t="s">
        <v>511</v>
      </c>
      <c r="D2405" t="s">
        <v>512</v>
      </c>
      <c r="E2405">
        <v>180631</v>
      </c>
      <c r="F2405">
        <v>0</v>
      </c>
      <c r="G2405" t="s">
        <v>310</v>
      </c>
      <c r="H2405" t="s">
        <v>311</v>
      </c>
      <c r="I2405">
        <v>2014</v>
      </c>
      <c r="J2405" t="s">
        <v>312</v>
      </c>
      <c r="K2405">
        <v>11409.14</v>
      </c>
    </row>
    <row r="2406" spans="1:11">
      <c r="A2406" t="s">
        <v>587</v>
      </c>
      <c r="B2406">
        <v>428</v>
      </c>
      <c r="C2406" t="s">
        <v>393</v>
      </c>
      <c r="D2406" t="s">
        <v>394</v>
      </c>
      <c r="E2406">
        <v>180631</v>
      </c>
      <c r="F2406">
        <v>0</v>
      </c>
      <c r="G2406" t="s">
        <v>310</v>
      </c>
      <c r="H2406" t="s">
        <v>311</v>
      </c>
      <c r="I2406">
        <v>2014</v>
      </c>
      <c r="J2406" t="s">
        <v>312</v>
      </c>
      <c r="K2406">
        <v>2981.5076261302002</v>
      </c>
    </row>
    <row r="2407" spans="1:11">
      <c r="A2407" t="s">
        <v>587</v>
      </c>
      <c r="B2407">
        <v>440</v>
      </c>
      <c r="C2407" t="s">
        <v>395</v>
      </c>
      <c r="D2407" t="s">
        <v>396</v>
      </c>
      <c r="E2407">
        <v>180631</v>
      </c>
      <c r="F2407">
        <v>0</v>
      </c>
      <c r="G2407" t="s">
        <v>310</v>
      </c>
      <c r="H2407" t="s">
        <v>311</v>
      </c>
      <c r="I2407">
        <v>2014</v>
      </c>
      <c r="J2407" t="s">
        <v>312</v>
      </c>
      <c r="K2407">
        <v>42983.231</v>
      </c>
    </row>
    <row r="2408" spans="1:11">
      <c r="A2408" t="s">
        <v>587</v>
      </c>
      <c r="B2408">
        <v>442</v>
      </c>
      <c r="C2408" t="s">
        <v>397</v>
      </c>
      <c r="D2408" t="s">
        <v>398</v>
      </c>
      <c r="E2408">
        <v>180631</v>
      </c>
      <c r="F2408">
        <v>0</v>
      </c>
      <c r="G2408" t="s">
        <v>310</v>
      </c>
      <c r="H2408" t="s">
        <v>311</v>
      </c>
      <c r="I2408">
        <v>2014</v>
      </c>
      <c r="J2408" t="s">
        <v>312</v>
      </c>
      <c r="K2408">
        <v>2038.5429999999999</v>
      </c>
    </row>
    <row r="2409" spans="1:11">
      <c r="A2409" t="s">
        <v>587</v>
      </c>
      <c r="B2409">
        <v>446</v>
      </c>
      <c r="C2409" t="s">
        <v>399</v>
      </c>
      <c r="D2409" t="s">
        <v>400</v>
      </c>
      <c r="E2409">
        <v>180631</v>
      </c>
      <c r="F2409">
        <v>0</v>
      </c>
      <c r="G2409" t="s">
        <v>310</v>
      </c>
      <c r="H2409" t="s">
        <v>311</v>
      </c>
      <c r="I2409">
        <v>2014</v>
      </c>
      <c r="J2409" t="s">
        <v>312</v>
      </c>
      <c r="K2409">
        <v>99.396413665560004</v>
      </c>
    </row>
    <row r="2410" spans="1:11">
      <c r="A2410" t="s">
        <v>587</v>
      </c>
      <c r="B2410">
        <v>450</v>
      </c>
      <c r="C2410" t="s">
        <v>513</v>
      </c>
      <c r="D2410" t="s">
        <v>514</v>
      </c>
      <c r="E2410">
        <v>180631</v>
      </c>
      <c r="F2410">
        <v>0</v>
      </c>
      <c r="G2410" t="s">
        <v>310</v>
      </c>
      <c r="H2410" t="s">
        <v>311</v>
      </c>
      <c r="I2410">
        <v>2014</v>
      </c>
      <c r="J2410" t="s">
        <v>312</v>
      </c>
      <c r="K2410">
        <v>9.1018139999999992</v>
      </c>
    </row>
    <row r="2411" spans="1:11">
      <c r="A2411" t="s">
        <v>587</v>
      </c>
      <c r="B2411">
        <v>458</v>
      </c>
      <c r="C2411" t="s">
        <v>401</v>
      </c>
      <c r="D2411" t="s">
        <v>402</v>
      </c>
      <c r="E2411">
        <v>180631</v>
      </c>
      <c r="F2411">
        <v>0</v>
      </c>
      <c r="G2411" t="s">
        <v>310</v>
      </c>
      <c r="H2411" t="s">
        <v>311</v>
      </c>
      <c r="I2411">
        <v>2014</v>
      </c>
      <c r="J2411" t="s">
        <v>312</v>
      </c>
      <c r="K2411">
        <v>53203.928</v>
      </c>
    </row>
    <row r="2412" spans="1:11">
      <c r="A2412" t="s">
        <v>587</v>
      </c>
      <c r="B2412">
        <v>470</v>
      </c>
      <c r="C2412" t="s">
        <v>403</v>
      </c>
      <c r="D2412" t="s">
        <v>404</v>
      </c>
      <c r="E2412">
        <v>180631</v>
      </c>
      <c r="F2412">
        <v>0</v>
      </c>
      <c r="G2412" t="s">
        <v>310</v>
      </c>
      <c r="H2412" t="s">
        <v>311</v>
      </c>
      <c r="I2412">
        <v>2014</v>
      </c>
      <c r="J2412" t="s">
        <v>312</v>
      </c>
      <c r="K2412">
        <v>348.92200000000003</v>
      </c>
    </row>
    <row r="2413" spans="1:11">
      <c r="A2413" t="s">
        <v>587</v>
      </c>
      <c r="B2413">
        <v>480</v>
      </c>
      <c r="C2413" t="s">
        <v>467</v>
      </c>
      <c r="D2413" t="s">
        <v>468</v>
      </c>
      <c r="E2413">
        <v>180631</v>
      </c>
      <c r="F2413">
        <v>0</v>
      </c>
      <c r="G2413" t="s">
        <v>310</v>
      </c>
      <c r="H2413" t="s">
        <v>311</v>
      </c>
      <c r="I2413">
        <v>2014</v>
      </c>
      <c r="J2413" t="s">
        <v>312</v>
      </c>
      <c r="K2413">
        <v>39.777999999999999</v>
      </c>
    </row>
    <row r="2414" spans="1:11">
      <c r="A2414" t="s">
        <v>587</v>
      </c>
      <c r="B2414">
        <v>484</v>
      </c>
      <c r="C2414" t="s">
        <v>405</v>
      </c>
      <c r="D2414" t="s">
        <v>406</v>
      </c>
      <c r="E2414">
        <v>180631</v>
      </c>
      <c r="F2414">
        <v>0</v>
      </c>
      <c r="G2414" t="s">
        <v>310</v>
      </c>
      <c r="H2414" t="s">
        <v>311</v>
      </c>
      <c r="I2414">
        <v>2014</v>
      </c>
      <c r="J2414" t="s">
        <v>312</v>
      </c>
      <c r="K2414">
        <v>30082.646000000001</v>
      </c>
    </row>
    <row r="2415" spans="1:11">
      <c r="A2415" t="s">
        <v>587</v>
      </c>
      <c r="B2415">
        <v>490</v>
      </c>
      <c r="C2415" t="s">
        <v>515</v>
      </c>
      <c r="D2415" t="s">
        <v>516</v>
      </c>
      <c r="E2415">
        <v>180631</v>
      </c>
      <c r="F2415">
        <v>0</v>
      </c>
      <c r="G2415" t="s">
        <v>310</v>
      </c>
      <c r="H2415" t="s">
        <v>311</v>
      </c>
      <c r="I2415">
        <v>2014</v>
      </c>
      <c r="J2415" t="s">
        <v>312</v>
      </c>
      <c r="K2415">
        <v>2097.8040000000001</v>
      </c>
    </row>
    <row r="2416" spans="1:11">
      <c r="A2416" t="s">
        <v>587</v>
      </c>
      <c r="B2416">
        <v>496</v>
      </c>
      <c r="C2416" t="s">
        <v>557</v>
      </c>
      <c r="D2416" t="s">
        <v>558</v>
      </c>
      <c r="E2416">
        <v>180631</v>
      </c>
      <c r="F2416">
        <v>0</v>
      </c>
      <c r="G2416" t="s">
        <v>310</v>
      </c>
      <c r="H2416" t="s">
        <v>311</v>
      </c>
      <c r="I2416">
        <v>2014</v>
      </c>
      <c r="J2416" t="s">
        <v>312</v>
      </c>
      <c r="K2416">
        <v>88.111000000000004</v>
      </c>
    </row>
    <row r="2417" spans="1:11">
      <c r="A2417" t="s">
        <v>587</v>
      </c>
      <c r="B2417">
        <v>499</v>
      </c>
      <c r="C2417" t="s">
        <v>409</v>
      </c>
      <c r="D2417" t="s">
        <v>410</v>
      </c>
      <c r="E2417">
        <v>180631</v>
      </c>
      <c r="F2417">
        <v>0</v>
      </c>
      <c r="G2417" t="s">
        <v>310</v>
      </c>
      <c r="H2417" t="s">
        <v>311</v>
      </c>
      <c r="I2417">
        <v>2014</v>
      </c>
      <c r="J2417" t="s">
        <v>312</v>
      </c>
      <c r="K2417">
        <v>4783.04</v>
      </c>
    </row>
    <row r="2418" spans="1:11">
      <c r="A2418" t="s">
        <v>587</v>
      </c>
      <c r="B2418">
        <v>512</v>
      </c>
      <c r="C2418" t="s">
        <v>519</v>
      </c>
      <c r="D2418" t="s">
        <v>520</v>
      </c>
      <c r="E2418">
        <v>180631</v>
      </c>
      <c r="F2418">
        <v>0</v>
      </c>
      <c r="G2418" t="s">
        <v>310</v>
      </c>
      <c r="H2418" t="s">
        <v>311</v>
      </c>
      <c r="I2418">
        <v>2014</v>
      </c>
      <c r="J2418" t="s">
        <v>312</v>
      </c>
      <c r="K2418">
        <v>35.994795000000003</v>
      </c>
    </row>
    <row r="2419" spans="1:11">
      <c r="A2419" t="s">
        <v>587</v>
      </c>
      <c r="B2419">
        <v>516</v>
      </c>
      <c r="C2419" t="s">
        <v>411</v>
      </c>
      <c r="D2419" t="s">
        <v>412</v>
      </c>
      <c r="E2419">
        <v>180631</v>
      </c>
      <c r="F2419">
        <v>0</v>
      </c>
      <c r="G2419" t="s">
        <v>310</v>
      </c>
      <c r="H2419" t="s">
        <v>311</v>
      </c>
      <c r="I2419">
        <v>2014</v>
      </c>
      <c r="J2419" t="s">
        <v>312</v>
      </c>
      <c r="K2419">
        <v>2211.3319999999999</v>
      </c>
    </row>
    <row r="2420" spans="1:11">
      <c r="A2420" t="s">
        <v>587</v>
      </c>
      <c r="B2420">
        <v>528</v>
      </c>
      <c r="C2420" t="s">
        <v>413</v>
      </c>
      <c r="D2420" t="s">
        <v>414</v>
      </c>
      <c r="E2420">
        <v>180631</v>
      </c>
      <c r="F2420">
        <v>0</v>
      </c>
      <c r="G2420" t="s">
        <v>310</v>
      </c>
      <c r="H2420" t="s">
        <v>311</v>
      </c>
      <c r="I2420">
        <v>2014</v>
      </c>
      <c r="J2420" t="s">
        <v>312</v>
      </c>
      <c r="K2420">
        <v>824762.35676288698</v>
      </c>
    </row>
    <row r="2421" spans="1:11">
      <c r="A2421" t="s">
        <v>587</v>
      </c>
      <c r="B2421">
        <v>533</v>
      </c>
      <c r="C2421" t="s">
        <v>621</v>
      </c>
      <c r="D2421" t="s">
        <v>622</v>
      </c>
      <c r="E2421">
        <v>180631</v>
      </c>
      <c r="F2421">
        <v>0</v>
      </c>
      <c r="G2421" t="s">
        <v>310</v>
      </c>
      <c r="H2421" t="s">
        <v>311</v>
      </c>
      <c r="I2421">
        <v>2014</v>
      </c>
      <c r="J2421" t="s">
        <v>312</v>
      </c>
      <c r="K2421">
        <v>7.2080000000000002</v>
      </c>
    </row>
    <row r="2422" spans="1:11">
      <c r="A2422" t="s">
        <v>587</v>
      </c>
      <c r="B2422">
        <v>540</v>
      </c>
      <c r="C2422" t="s">
        <v>615</v>
      </c>
      <c r="D2422" t="s">
        <v>616</v>
      </c>
      <c r="E2422">
        <v>180631</v>
      </c>
      <c r="F2422">
        <v>0</v>
      </c>
      <c r="G2422" t="s">
        <v>310</v>
      </c>
      <c r="H2422" t="s">
        <v>311</v>
      </c>
      <c r="I2422">
        <v>2014</v>
      </c>
      <c r="J2422" t="s">
        <v>312</v>
      </c>
      <c r="K2422">
        <v>1.236</v>
      </c>
    </row>
    <row r="2423" spans="1:11">
      <c r="A2423" t="s">
        <v>587</v>
      </c>
      <c r="B2423">
        <v>554</v>
      </c>
      <c r="C2423" t="s">
        <v>415</v>
      </c>
      <c r="D2423" t="s">
        <v>416</v>
      </c>
      <c r="E2423">
        <v>180631</v>
      </c>
      <c r="F2423">
        <v>0</v>
      </c>
      <c r="G2423" t="s">
        <v>310</v>
      </c>
      <c r="H2423" t="s">
        <v>311</v>
      </c>
      <c r="I2423">
        <v>2014</v>
      </c>
      <c r="J2423" t="s">
        <v>312</v>
      </c>
      <c r="K2423">
        <v>18778.803338589802</v>
      </c>
    </row>
    <row r="2424" spans="1:11">
      <c r="A2424" t="s">
        <v>587</v>
      </c>
      <c r="B2424">
        <v>558</v>
      </c>
      <c r="C2424" t="s">
        <v>521</v>
      </c>
      <c r="D2424" t="s">
        <v>522</v>
      </c>
      <c r="E2424">
        <v>180631</v>
      </c>
      <c r="F2424">
        <v>0</v>
      </c>
      <c r="G2424" t="s">
        <v>310</v>
      </c>
      <c r="H2424" t="s">
        <v>311</v>
      </c>
      <c r="I2424">
        <v>2014</v>
      </c>
      <c r="J2424" t="s">
        <v>312</v>
      </c>
      <c r="K2424">
        <v>49.783999999999999</v>
      </c>
    </row>
    <row r="2425" spans="1:11">
      <c r="A2425" t="s">
        <v>587</v>
      </c>
      <c r="B2425">
        <v>579</v>
      </c>
      <c r="C2425" t="s">
        <v>417</v>
      </c>
      <c r="D2425" t="s">
        <v>418</v>
      </c>
      <c r="E2425">
        <v>180631</v>
      </c>
      <c r="F2425">
        <v>0</v>
      </c>
      <c r="G2425" t="s">
        <v>310</v>
      </c>
      <c r="H2425" t="s">
        <v>311</v>
      </c>
      <c r="I2425">
        <v>2014</v>
      </c>
      <c r="J2425" t="s">
        <v>312</v>
      </c>
      <c r="K2425">
        <v>529.73900000000003</v>
      </c>
    </row>
    <row r="2426" spans="1:11">
      <c r="A2426" t="s">
        <v>587</v>
      </c>
      <c r="B2426">
        <v>591</v>
      </c>
      <c r="C2426" t="s">
        <v>421</v>
      </c>
      <c r="D2426" t="s">
        <v>422</v>
      </c>
      <c r="E2426">
        <v>180631</v>
      </c>
      <c r="F2426">
        <v>0</v>
      </c>
      <c r="G2426" t="s">
        <v>310</v>
      </c>
      <c r="H2426" t="s">
        <v>311</v>
      </c>
      <c r="I2426">
        <v>2014</v>
      </c>
      <c r="J2426" t="s">
        <v>312</v>
      </c>
      <c r="K2426">
        <v>9074.875</v>
      </c>
    </row>
    <row r="2427" spans="1:11">
      <c r="A2427" t="s">
        <v>587</v>
      </c>
      <c r="B2427">
        <v>604</v>
      </c>
      <c r="C2427" t="s">
        <v>523</v>
      </c>
      <c r="D2427" t="s">
        <v>524</v>
      </c>
      <c r="E2427">
        <v>180631</v>
      </c>
      <c r="F2427">
        <v>0</v>
      </c>
      <c r="G2427" t="s">
        <v>310</v>
      </c>
      <c r="H2427" t="s">
        <v>311</v>
      </c>
      <c r="I2427">
        <v>2014</v>
      </c>
      <c r="J2427" t="s">
        <v>312</v>
      </c>
      <c r="K2427">
        <v>842.06829000000005</v>
      </c>
    </row>
    <row r="2428" spans="1:11">
      <c r="A2428" t="s">
        <v>587</v>
      </c>
      <c r="B2428">
        <v>616</v>
      </c>
      <c r="C2428" t="s">
        <v>427</v>
      </c>
      <c r="D2428" t="s">
        <v>428</v>
      </c>
      <c r="E2428">
        <v>180631</v>
      </c>
      <c r="F2428">
        <v>0</v>
      </c>
      <c r="G2428" t="s">
        <v>310</v>
      </c>
      <c r="H2428" t="s">
        <v>311</v>
      </c>
      <c r="I2428">
        <v>2014</v>
      </c>
      <c r="J2428" t="s">
        <v>312</v>
      </c>
      <c r="K2428">
        <v>121346.24400000001</v>
      </c>
    </row>
    <row r="2429" spans="1:11">
      <c r="A2429" t="s">
        <v>587</v>
      </c>
      <c r="B2429">
        <v>620</v>
      </c>
      <c r="C2429" t="s">
        <v>429</v>
      </c>
      <c r="D2429" t="s">
        <v>430</v>
      </c>
      <c r="E2429">
        <v>180631</v>
      </c>
      <c r="F2429">
        <v>0</v>
      </c>
      <c r="G2429" t="s">
        <v>310</v>
      </c>
      <c r="H2429" t="s">
        <v>311</v>
      </c>
      <c r="I2429">
        <v>2014</v>
      </c>
      <c r="J2429" t="s">
        <v>312</v>
      </c>
      <c r="K2429">
        <v>3516.2130000000002</v>
      </c>
    </row>
    <row r="2430" spans="1:11">
      <c r="A2430" t="s">
        <v>587</v>
      </c>
      <c r="B2430">
        <v>642</v>
      </c>
      <c r="C2430" t="s">
        <v>431</v>
      </c>
      <c r="D2430" t="s">
        <v>432</v>
      </c>
      <c r="E2430">
        <v>180631</v>
      </c>
      <c r="F2430">
        <v>0</v>
      </c>
      <c r="G2430" t="s">
        <v>310</v>
      </c>
      <c r="H2430" t="s">
        <v>311</v>
      </c>
      <c r="I2430">
        <v>2014</v>
      </c>
      <c r="J2430" t="s">
        <v>312</v>
      </c>
      <c r="K2430">
        <v>5318.7380000000003</v>
      </c>
    </row>
    <row r="2431" spans="1:11">
      <c r="A2431" t="s">
        <v>587</v>
      </c>
      <c r="B2431">
        <v>643</v>
      </c>
      <c r="C2431" t="s">
        <v>575</v>
      </c>
      <c r="D2431" t="s">
        <v>576</v>
      </c>
      <c r="E2431">
        <v>180631</v>
      </c>
      <c r="F2431">
        <v>0</v>
      </c>
      <c r="G2431" t="s">
        <v>310</v>
      </c>
      <c r="H2431" t="s">
        <v>311</v>
      </c>
      <c r="I2431">
        <v>2014</v>
      </c>
      <c r="J2431" t="s">
        <v>312</v>
      </c>
      <c r="K2431">
        <v>216638.25200000001</v>
      </c>
    </row>
    <row r="2432" spans="1:11">
      <c r="A2432" t="s">
        <v>587</v>
      </c>
      <c r="B2432">
        <v>682</v>
      </c>
      <c r="C2432" t="s">
        <v>527</v>
      </c>
      <c r="D2432" t="s">
        <v>528</v>
      </c>
      <c r="E2432">
        <v>180631</v>
      </c>
      <c r="F2432">
        <v>0</v>
      </c>
      <c r="G2432" t="s">
        <v>310</v>
      </c>
      <c r="H2432" t="s">
        <v>311</v>
      </c>
      <c r="I2432">
        <v>2014</v>
      </c>
      <c r="J2432" t="s">
        <v>312</v>
      </c>
      <c r="K2432">
        <v>9331.3780000000006</v>
      </c>
    </row>
    <row r="2433" spans="1:11">
      <c r="A2433" t="s">
        <v>587</v>
      </c>
      <c r="B2433">
        <v>688</v>
      </c>
      <c r="C2433" t="s">
        <v>531</v>
      </c>
      <c r="D2433" t="s">
        <v>532</v>
      </c>
      <c r="E2433">
        <v>180631</v>
      </c>
      <c r="F2433">
        <v>0</v>
      </c>
      <c r="G2433" t="s">
        <v>310</v>
      </c>
      <c r="H2433" t="s">
        <v>311</v>
      </c>
      <c r="I2433">
        <v>2014</v>
      </c>
      <c r="J2433" t="s">
        <v>312</v>
      </c>
      <c r="K2433">
        <v>5954.9939999999997</v>
      </c>
    </row>
    <row r="2434" spans="1:11">
      <c r="A2434" t="s">
        <v>587</v>
      </c>
      <c r="B2434">
        <v>699</v>
      </c>
      <c r="C2434" t="s">
        <v>433</v>
      </c>
      <c r="D2434" t="s">
        <v>434</v>
      </c>
      <c r="E2434">
        <v>180631</v>
      </c>
      <c r="F2434">
        <v>0</v>
      </c>
      <c r="G2434" t="s">
        <v>310</v>
      </c>
      <c r="H2434" t="s">
        <v>311</v>
      </c>
      <c r="I2434">
        <v>2014</v>
      </c>
      <c r="J2434" t="s">
        <v>312</v>
      </c>
      <c r="K2434">
        <v>1581.5139999999999</v>
      </c>
    </row>
    <row r="2435" spans="1:11">
      <c r="A2435" t="s">
        <v>587</v>
      </c>
      <c r="B2435">
        <v>702</v>
      </c>
      <c r="C2435" t="s">
        <v>533</v>
      </c>
      <c r="D2435" t="s">
        <v>534</v>
      </c>
      <c r="E2435">
        <v>180631</v>
      </c>
      <c r="F2435">
        <v>0</v>
      </c>
      <c r="G2435" t="s">
        <v>310</v>
      </c>
      <c r="H2435" t="s">
        <v>311</v>
      </c>
      <c r="I2435">
        <v>2014</v>
      </c>
      <c r="J2435" t="s">
        <v>312</v>
      </c>
      <c r="K2435">
        <v>37635.343419103301</v>
      </c>
    </row>
    <row r="2436" spans="1:11">
      <c r="A2436" t="s">
        <v>587</v>
      </c>
      <c r="B2436">
        <v>703</v>
      </c>
      <c r="C2436" t="s">
        <v>435</v>
      </c>
      <c r="D2436" t="s">
        <v>436</v>
      </c>
      <c r="E2436">
        <v>180631</v>
      </c>
      <c r="F2436">
        <v>0</v>
      </c>
      <c r="G2436" t="s">
        <v>310</v>
      </c>
      <c r="H2436" t="s">
        <v>311</v>
      </c>
      <c r="I2436">
        <v>2014</v>
      </c>
      <c r="J2436" t="s">
        <v>312</v>
      </c>
      <c r="K2436">
        <v>45953.058165000002</v>
      </c>
    </row>
    <row r="2437" spans="1:11">
      <c r="A2437" t="s">
        <v>587</v>
      </c>
      <c r="B2437">
        <v>704</v>
      </c>
      <c r="C2437" t="s">
        <v>535</v>
      </c>
      <c r="D2437" t="s">
        <v>536</v>
      </c>
      <c r="E2437">
        <v>180631</v>
      </c>
      <c r="F2437">
        <v>0</v>
      </c>
      <c r="G2437" t="s">
        <v>310</v>
      </c>
      <c r="H2437" t="s">
        <v>311</v>
      </c>
      <c r="I2437">
        <v>2014</v>
      </c>
      <c r="J2437" t="s">
        <v>312</v>
      </c>
      <c r="K2437">
        <v>256.50799999999998</v>
      </c>
    </row>
    <row r="2438" spans="1:11">
      <c r="A2438" t="s">
        <v>587</v>
      </c>
      <c r="B2438">
        <v>705</v>
      </c>
      <c r="C2438" t="s">
        <v>437</v>
      </c>
      <c r="D2438" t="s">
        <v>438</v>
      </c>
      <c r="E2438">
        <v>180631</v>
      </c>
      <c r="F2438">
        <v>0</v>
      </c>
      <c r="G2438" t="s">
        <v>310</v>
      </c>
      <c r="H2438" t="s">
        <v>311</v>
      </c>
      <c r="I2438">
        <v>2014</v>
      </c>
      <c r="J2438" t="s">
        <v>312</v>
      </c>
      <c r="K2438">
        <v>2131.5659999999998</v>
      </c>
    </row>
    <row r="2439" spans="1:11">
      <c r="A2439" t="s">
        <v>587</v>
      </c>
      <c r="B2439">
        <v>710</v>
      </c>
      <c r="C2439" t="s">
        <v>439</v>
      </c>
      <c r="D2439" t="s">
        <v>440</v>
      </c>
      <c r="E2439">
        <v>180631</v>
      </c>
      <c r="F2439">
        <v>0</v>
      </c>
      <c r="G2439" t="s">
        <v>310</v>
      </c>
      <c r="H2439" t="s">
        <v>311</v>
      </c>
      <c r="I2439">
        <v>2014</v>
      </c>
      <c r="J2439" t="s">
        <v>312</v>
      </c>
      <c r="K2439">
        <v>15297.373074155799</v>
      </c>
    </row>
    <row r="2440" spans="1:11">
      <c r="A2440" t="s">
        <v>587</v>
      </c>
      <c r="B2440">
        <v>716</v>
      </c>
      <c r="C2440" t="s">
        <v>471</v>
      </c>
      <c r="D2440" t="s">
        <v>472</v>
      </c>
      <c r="E2440">
        <v>180631</v>
      </c>
      <c r="F2440">
        <v>0</v>
      </c>
      <c r="G2440" t="s">
        <v>310</v>
      </c>
      <c r="H2440" t="s">
        <v>311</v>
      </c>
      <c r="I2440">
        <v>2014</v>
      </c>
      <c r="J2440" t="s">
        <v>312</v>
      </c>
      <c r="K2440">
        <v>566.14125999999999</v>
      </c>
    </row>
    <row r="2441" spans="1:11">
      <c r="A2441" t="s">
        <v>587</v>
      </c>
      <c r="B2441">
        <v>724</v>
      </c>
      <c r="C2441" t="s">
        <v>441</v>
      </c>
      <c r="D2441" t="s">
        <v>442</v>
      </c>
      <c r="E2441">
        <v>180631</v>
      </c>
      <c r="F2441">
        <v>0</v>
      </c>
      <c r="G2441" t="s">
        <v>310</v>
      </c>
      <c r="H2441" t="s">
        <v>311</v>
      </c>
      <c r="I2441">
        <v>2014</v>
      </c>
      <c r="J2441" t="s">
        <v>312</v>
      </c>
      <c r="K2441">
        <v>67312.785772053103</v>
      </c>
    </row>
    <row r="2442" spans="1:11">
      <c r="A2442" t="s">
        <v>587</v>
      </c>
      <c r="B2442">
        <v>748</v>
      </c>
      <c r="C2442" t="s">
        <v>537</v>
      </c>
      <c r="D2442" t="s">
        <v>538</v>
      </c>
      <c r="E2442">
        <v>180631</v>
      </c>
      <c r="F2442">
        <v>0</v>
      </c>
      <c r="G2442" t="s">
        <v>310</v>
      </c>
      <c r="H2442" t="s">
        <v>311</v>
      </c>
      <c r="I2442">
        <v>2014</v>
      </c>
      <c r="J2442" t="s">
        <v>312</v>
      </c>
      <c r="K2442">
        <v>1655.6318859999999</v>
      </c>
    </row>
    <row r="2443" spans="1:11">
      <c r="A2443" t="s">
        <v>587</v>
      </c>
      <c r="B2443">
        <v>752</v>
      </c>
      <c r="C2443" t="s">
        <v>443</v>
      </c>
      <c r="D2443" t="s">
        <v>444</v>
      </c>
      <c r="E2443">
        <v>180631</v>
      </c>
      <c r="F2443">
        <v>0</v>
      </c>
      <c r="G2443" t="s">
        <v>310</v>
      </c>
      <c r="H2443" t="s">
        <v>311</v>
      </c>
      <c r="I2443">
        <v>2014</v>
      </c>
      <c r="J2443" t="s">
        <v>312</v>
      </c>
      <c r="K2443">
        <v>48903.70067264</v>
      </c>
    </row>
    <row r="2444" spans="1:11">
      <c r="A2444" t="s">
        <v>587</v>
      </c>
      <c r="B2444">
        <v>757</v>
      </c>
      <c r="C2444" t="s">
        <v>445</v>
      </c>
      <c r="D2444" t="s">
        <v>446</v>
      </c>
      <c r="E2444">
        <v>180631</v>
      </c>
      <c r="F2444">
        <v>0</v>
      </c>
      <c r="G2444" t="s">
        <v>310</v>
      </c>
      <c r="H2444" t="s">
        <v>311</v>
      </c>
      <c r="I2444">
        <v>2014</v>
      </c>
      <c r="J2444" t="s">
        <v>312</v>
      </c>
      <c r="K2444">
        <v>45015.257059874501</v>
      </c>
    </row>
    <row r="2445" spans="1:11">
      <c r="A2445" t="s">
        <v>587</v>
      </c>
      <c r="B2445">
        <v>764</v>
      </c>
      <c r="C2445" t="s">
        <v>447</v>
      </c>
      <c r="D2445" t="s">
        <v>448</v>
      </c>
      <c r="E2445">
        <v>180631</v>
      </c>
      <c r="F2445">
        <v>0</v>
      </c>
      <c r="G2445" t="s">
        <v>310</v>
      </c>
      <c r="H2445" t="s">
        <v>311</v>
      </c>
      <c r="I2445">
        <v>2014</v>
      </c>
      <c r="J2445" t="s">
        <v>312</v>
      </c>
      <c r="K2445">
        <v>894.2</v>
      </c>
    </row>
    <row r="2446" spans="1:11">
      <c r="A2446" t="s">
        <v>587</v>
      </c>
      <c r="B2446">
        <v>784</v>
      </c>
      <c r="C2446" t="s">
        <v>539</v>
      </c>
      <c r="D2446" t="s">
        <v>540</v>
      </c>
      <c r="E2446">
        <v>180631</v>
      </c>
      <c r="F2446">
        <v>0</v>
      </c>
      <c r="G2446" t="s">
        <v>310</v>
      </c>
      <c r="H2446" t="s">
        <v>311</v>
      </c>
      <c r="I2446">
        <v>2014</v>
      </c>
      <c r="J2446" t="s">
        <v>312</v>
      </c>
      <c r="K2446">
        <v>233413.38620146801</v>
      </c>
    </row>
    <row r="2447" spans="1:11">
      <c r="A2447" t="s">
        <v>587</v>
      </c>
      <c r="B2447">
        <v>788</v>
      </c>
      <c r="C2447" t="s">
        <v>541</v>
      </c>
      <c r="D2447" t="s">
        <v>542</v>
      </c>
      <c r="E2447">
        <v>180631</v>
      </c>
      <c r="F2447">
        <v>0</v>
      </c>
      <c r="G2447" t="s">
        <v>310</v>
      </c>
      <c r="H2447" t="s">
        <v>311</v>
      </c>
      <c r="I2447">
        <v>2014</v>
      </c>
      <c r="J2447" t="s">
        <v>312</v>
      </c>
      <c r="K2447">
        <v>1347.4380000000001</v>
      </c>
    </row>
    <row r="2448" spans="1:11">
      <c r="A2448" t="s">
        <v>587</v>
      </c>
      <c r="B2448">
        <v>792</v>
      </c>
      <c r="C2448" t="s">
        <v>451</v>
      </c>
      <c r="D2448" t="s">
        <v>452</v>
      </c>
      <c r="E2448">
        <v>180631</v>
      </c>
      <c r="F2448">
        <v>0</v>
      </c>
      <c r="G2448" t="s">
        <v>310</v>
      </c>
      <c r="H2448" t="s">
        <v>311</v>
      </c>
      <c r="I2448">
        <v>2014</v>
      </c>
      <c r="J2448" t="s">
        <v>312</v>
      </c>
      <c r="K2448">
        <v>64196.525000000001</v>
      </c>
    </row>
    <row r="2449" spans="1:11">
      <c r="A2449" t="s">
        <v>587</v>
      </c>
      <c r="B2449">
        <v>800</v>
      </c>
      <c r="C2449" t="s">
        <v>543</v>
      </c>
      <c r="D2449" t="s">
        <v>544</v>
      </c>
      <c r="E2449">
        <v>180631</v>
      </c>
      <c r="F2449">
        <v>0</v>
      </c>
      <c r="G2449" t="s">
        <v>310</v>
      </c>
      <c r="H2449" t="s">
        <v>311</v>
      </c>
      <c r="I2449">
        <v>2014</v>
      </c>
      <c r="J2449" t="s">
        <v>312</v>
      </c>
      <c r="K2449">
        <v>63.746000000000002</v>
      </c>
    </row>
    <row r="2450" spans="1:11">
      <c r="A2450" t="s">
        <v>587</v>
      </c>
      <c r="B2450">
        <v>804</v>
      </c>
      <c r="C2450" t="s">
        <v>453</v>
      </c>
      <c r="D2450" t="s">
        <v>454</v>
      </c>
      <c r="E2450">
        <v>180631</v>
      </c>
      <c r="F2450">
        <v>0</v>
      </c>
      <c r="G2450" t="s">
        <v>310</v>
      </c>
      <c r="H2450" t="s">
        <v>311</v>
      </c>
      <c r="I2450">
        <v>2014</v>
      </c>
      <c r="J2450" t="s">
        <v>312</v>
      </c>
      <c r="K2450">
        <v>7766.4780000000001</v>
      </c>
    </row>
    <row r="2451" spans="1:11">
      <c r="A2451" t="s">
        <v>587</v>
      </c>
      <c r="B2451">
        <v>807</v>
      </c>
      <c r="C2451" t="s">
        <v>455</v>
      </c>
      <c r="D2451" t="s">
        <v>456</v>
      </c>
      <c r="E2451">
        <v>180631</v>
      </c>
      <c r="F2451">
        <v>0</v>
      </c>
      <c r="G2451" t="s">
        <v>310</v>
      </c>
      <c r="H2451" t="s">
        <v>311</v>
      </c>
      <c r="I2451">
        <v>2014</v>
      </c>
      <c r="J2451" t="s">
        <v>312</v>
      </c>
      <c r="K2451">
        <v>147.09399999999999</v>
      </c>
    </row>
    <row r="2452" spans="1:11">
      <c r="A2452" t="s">
        <v>587</v>
      </c>
      <c r="B2452">
        <v>818</v>
      </c>
      <c r="C2452" t="s">
        <v>457</v>
      </c>
      <c r="D2452" t="s">
        <v>458</v>
      </c>
      <c r="E2452">
        <v>180631</v>
      </c>
      <c r="F2452">
        <v>0</v>
      </c>
      <c r="G2452" t="s">
        <v>310</v>
      </c>
      <c r="H2452" t="s">
        <v>311</v>
      </c>
      <c r="I2452">
        <v>2014</v>
      </c>
      <c r="J2452" t="s">
        <v>312</v>
      </c>
      <c r="K2452">
        <v>70471.341</v>
      </c>
    </row>
    <row r="2453" spans="1:11">
      <c r="A2453" t="s">
        <v>587</v>
      </c>
      <c r="B2453">
        <v>826</v>
      </c>
      <c r="C2453" t="s">
        <v>459</v>
      </c>
      <c r="D2453" t="s">
        <v>460</v>
      </c>
      <c r="E2453">
        <v>180631</v>
      </c>
      <c r="F2453">
        <v>0</v>
      </c>
      <c r="G2453" t="s">
        <v>310</v>
      </c>
      <c r="H2453" t="s">
        <v>311</v>
      </c>
      <c r="I2453">
        <v>2014</v>
      </c>
      <c r="J2453" t="s">
        <v>312</v>
      </c>
      <c r="K2453">
        <v>85813.485000000001</v>
      </c>
    </row>
    <row r="2454" spans="1:11">
      <c r="A2454" t="s">
        <v>587</v>
      </c>
      <c r="B2454">
        <v>834</v>
      </c>
      <c r="C2454" t="s">
        <v>581</v>
      </c>
      <c r="D2454" t="s">
        <v>582</v>
      </c>
      <c r="E2454">
        <v>180631</v>
      </c>
      <c r="F2454">
        <v>0</v>
      </c>
      <c r="G2454" t="s">
        <v>310</v>
      </c>
      <c r="H2454" t="s">
        <v>311</v>
      </c>
      <c r="I2454">
        <v>2014</v>
      </c>
      <c r="J2454" t="s">
        <v>312</v>
      </c>
      <c r="K2454">
        <v>61.137999999999998</v>
      </c>
    </row>
    <row r="2455" spans="1:11">
      <c r="A2455" t="s">
        <v>587</v>
      </c>
      <c r="B2455">
        <v>842</v>
      </c>
      <c r="C2455" t="s">
        <v>461</v>
      </c>
      <c r="D2455" t="s">
        <v>462</v>
      </c>
      <c r="E2455">
        <v>180631</v>
      </c>
      <c r="F2455">
        <v>0</v>
      </c>
      <c r="G2455" t="s">
        <v>310</v>
      </c>
      <c r="H2455" t="s">
        <v>311</v>
      </c>
      <c r="I2455">
        <v>2014</v>
      </c>
      <c r="J2455" t="s">
        <v>312</v>
      </c>
      <c r="K2455">
        <v>235504.75099999999</v>
      </c>
    </row>
    <row r="2456" spans="1:11">
      <c r="A2456" t="s">
        <v>587</v>
      </c>
      <c r="B2456">
        <v>858</v>
      </c>
      <c r="C2456" t="s">
        <v>545</v>
      </c>
      <c r="D2456" t="s">
        <v>546</v>
      </c>
      <c r="E2456">
        <v>180631</v>
      </c>
      <c r="F2456">
        <v>0</v>
      </c>
      <c r="G2456" t="s">
        <v>310</v>
      </c>
      <c r="H2456" t="s">
        <v>311</v>
      </c>
      <c r="I2456">
        <v>2014</v>
      </c>
      <c r="J2456" t="s">
        <v>312</v>
      </c>
      <c r="K2456">
        <v>29.876999999999999</v>
      </c>
    </row>
    <row r="2457" spans="1:11">
      <c r="A2457" t="s">
        <v>587</v>
      </c>
      <c r="B2457">
        <v>882</v>
      </c>
      <c r="C2457" t="s">
        <v>549</v>
      </c>
      <c r="D2457" t="s">
        <v>550</v>
      </c>
      <c r="E2457">
        <v>180631</v>
      </c>
      <c r="F2457">
        <v>0</v>
      </c>
      <c r="G2457" t="s">
        <v>310</v>
      </c>
      <c r="H2457" t="s">
        <v>311</v>
      </c>
      <c r="I2457">
        <v>2014</v>
      </c>
      <c r="J2457" t="s">
        <v>312</v>
      </c>
      <c r="K2457">
        <v>4.0670000000000002</v>
      </c>
    </row>
    <row r="2458" spans="1:11">
      <c r="A2458" t="s">
        <v>587</v>
      </c>
      <c r="B2458">
        <v>887</v>
      </c>
      <c r="C2458" t="s">
        <v>619</v>
      </c>
      <c r="D2458" t="s">
        <v>620</v>
      </c>
      <c r="E2458">
        <v>180631</v>
      </c>
      <c r="F2458">
        <v>0</v>
      </c>
      <c r="G2458" t="s">
        <v>310</v>
      </c>
      <c r="H2458" t="s">
        <v>311</v>
      </c>
      <c r="I2458">
        <v>2014</v>
      </c>
      <c r="J2458" t="s">
        <v>312</v>
      </c>
      <c r="K2458">
        <v>51.865000000000002</v>
      </c>
    </row>
    <row r="2459" spans="1:11">
      <c r="A2459" t="s">
        <v>587</v>
      </c>
      <c r="B2459">
        <v>894</v>
      </c>
      <c r="C2459" t="s">
        <v>547</v>
      </c>
      <c r="D2459" t="s">
        <v>548</v>
      </c>
      <c r="E2459">
        <v>180631</v>
      </c>
      <c r="F2459">
        <v>0</v>
      </c>
      <c r="G2459" t="s">
        <v>310</v>
      </c>
      <c r="H2459" t="s">
        <v>311</v>
      </c>
      <c r="I2459">
        <v>2014</v>
      </c>
      <c r="J2459" t="s">
        <v>312</v>
      </c>
      <c r="K2459">
        <v>16.745418000000001</v>
      </c>
    </row>
    <row r="2460" spans="1:11">
      <c r="A2460" t="s">
        <v>587</v>
      </c>
      <c r="B2460">
        <v>8</v>
      </c>
      <c r="C2460" t="s">
        <v>308</v>
      </c>
      <c r="D2460" t="s">
        <v>309</v>
      </c>
      <c r="E2460">
        <v>180632</v>
      </c>
      <c r="F2460">
        <v>0</v>
      </c>
      <c r="G2460" t="s">
        <v>310</v>
      </c>
      <c r="H2460" t="s">
        <v>311</v>
      </c>
      <c r="I2460">
        <v>2013</v>
      </c>
      <c r="J2460" t="s">
        <v>312</v>
      </c>
      <c r="K2460">
        <v>36.65</v>
      </c>
    </row>
    <row r="2461" spans="1:11">
      <c r="A2461" t="s">
        <v>587</v>
      </c>
      <c r="B2461">
        <v>12</v>
      </c>
      <c r="C2461" t="s">
        <v>611</v>
      </c>
      <c r="D2461" t="s">
        <v>612</v>
      </c>
      <c r="E2461">
        <v>180632</v>
      </c>
      <c r="F2461">
        <v>0</v>
      </c>
      <c r="G2461" t="s">
        <v>310</v>
      </c>
      <c r="H2461" t="s">
        <v>311</v>
      </c>
      <c r="I2461">
        <v>2013</v>
      </c>
      <c r="J2461" t="s">
        <v>312</v>
      </c>
      <c r="K2461">
        <v>4.0540000000000003</v>
      </c>
    </row>
    <row r="2462" spans="1:11">
      <c r="A2462" t="s">
        <v>587</v>
      </c>
      <c r="B2462">
        <v>31</v>
      </c>
      <c r="C2462" t="s">
        <v>313</v>
      </c>
      <c r="D2462" t="s">
        <v>314</v>
      </c>
      <c r="E2462">
        <v>180632</v>
      </c>
      <c r="F2462">
        <v>0</v>
      </c>
      <c r="G2462" t="s">
        <v>310</v>
      </c>
      <c r="H2462" t="s">
        <v>311</v>
      </c>
      <c r="I2462">
        <v>2013</v>
      </c>
      <c r="J2462" t="s">
        <v>312</v>
      </c>
      <c r="K2462">
        <v>27.846</v>
      </c>
    </row>
    <row r="2463" spans="1:11">
      <c r="A2463" t="s">
        <v>587</v>
      </c>
      <c r="B2463">
        <v>32</v>
      </c>
      <c r="C2463" t="s">
        <v>315</v>
      </c>
      <c r="D2463" t="s">
        <v>316</v>
      </c>
      <c r="E2463">
        <v>180632</v>
      </c>
      <c r="F2463">
        <v>0</v>
      </c>
      <c r="G2463" t="s">
        <v>310</v>
      </c>
      <c r="H2463" t="s">
        <v>311</v>
      </c>
      <c r="I2463">
        <v>2013</v>
      </c>
      <c r="J2463" t="s">
        <v>312</v>
      </c>
      <c r="K2463">
        <v>8604.9529999999995</v>
      </c>
    </row>
    <row r="2464" spans="1:11">
      <c r="A2464" t="s">
        <v>587</v>
      </c>
      <c r="B2464">
        <v>36</v>
      </c>
      <c r="C2464" t="s">
        <v>317</v>
      </c>
      <c r="D2464" t="s">
        <v>318</v>
      </c>
      <c r="E2464">
        <v>180632</v>
      </c>
      <c r="F2464">
        <v>0</v>
      </c>
      <c r="G2464" t="s">
        <v>310</v>
      </c>
      <c r="H2464" t="s">
        <v>311</v>
      </c>
      <c r="I2464">
        <v>2013</v>
      </c>
      <c r="J2464" t="s">
        <v>312</v>
      </c>
      <c r="K2464">
        <v>21293.366999999998</v>
      </c>
    </row>
    <row r="2465" spans="1:11">
      <c r="A2465" t="s">
        <v>587</v>
      </c>
      <c r="B2465">
        <v>40</v>
      </c>
      <c r="C2465" t="s">
        <v>319</v>
      </c>
      <c r="D2465" t="s">
        <v>320</v>
      </c>
      <c r="E2465">
        <v>180632</v>
      </c>
      <c r="F2465">
        <v>0</v>
      </c>
      <c r="G2465" t="s">
        <v>310</v>
      </c>
      <c r="H2465" t="s">
        <v>311</v>
      </c>
      <c r="I2465">
        <v>2013</v>
      </c>
      <c r="J2465" t="s">
        <v>312</v>
      </c>
      <c r="K2465">
        <v>171258.66211635599</v>
      </c>
    </row>
    <row r="2466" spans="1:11">
      <c r="A2466" t="s">
        <v>587</v>
      </c>
      <c r="B2466">
        <v>48</v>
      </c>
      <c r="C2466" t="s">
        <v>477</v>
      </c>
      <c r="D2466" t="s">
        <v>478</v>
      </c>
      <c r="E2466">
        <v>180632</v>
      </c>
      <c r="F2466">
        <v>0</v>
      </c>
      <c r="G2466" t="s">
        <v>310</v>
      </c>
      <c r="H2466" t="s">
        <v>311</v>
      </c>
      <c r="I2466">
        <v>2013</v>
      </c>
      <c r="J2466" t="s">
        <v>312</v>
      </c>
      <c r="K2466">
        <v>67.039000000000001</v>
      </c>
    </row>
    <row r="2467" spans="1:11">
      <c r="A2467" t="s">
        <v>587</v>
      </c>
      <c r="B2467">
        <v>51</v>
      </c>
      <c r="C2467" t="s">
        <v>321</v>
      </c>
      <c r="D2467" t="s">
        <v>322</v>
      </c>
      <c r="E2467">
        <v>180632</v>
      </c>
      <c r="F2467">
        <v>0</v>
      </c>
      <c r="G2467" t="s">
        <v>310</v>
      </c>
      <c r="H2467" t="s">
        <v>311</v>
      </c>
      <c r="I2467">
        <v>2013</v>
      </c>
      <c r="J2467" t="s">
        <v>312</v>
      </c>
      <c r="K2467">
        <v>60.215000000000003</v>
      </c>
    </row>
    <row r="2468" spans="1:11">
      <c r="A2468" t="s">
        <v>587</v>
      </c>
      <c r="B2468">
        <v>56</v>
      </c>
      <c r="C2468" t="s">
        <v>325</v>
      </c>
      <c r="D2468" t="s">
        <v>326</v>
      </c>
      <c r="E2468">
        <v>180632</v>
      </c>
      <c r="F2468">
        <v>0</v>
      </c>
      <c r="G2468" t="s">
        <v>310</v>
      </c>
      <c r="H2468" t="s">
        <v>311</v>
      </c>
      <c r="I2468">
        <v>2013</v>
      </c>
      <c r="J2468" t="s">
        <v>312</v>
      </c>
      <c r="K2468">
        <v>279982.381839793</v>
      </c>
    </row>
    <row r="2469" spans="1:11">
      <c r="A2469" t="s">
        <v>587</v>
      </c>
      <c r="B2469">
        <v>68</v>
      </c>
      <c r="C2469" t="s">
        <v>327</v>
      </c>
      <c r="D2469" t="s">
        <v>328</v>
      </c>
      <c r="E2469">
        <v>180632</v>
      </c>
      <c r="F2469">
        <v>0</v>
      </c>
      <c r="G2469" t="s">
        <v>310</v>
      </c>
      <c r="H2469" t="s">
        <v>311</v>
      </c>
      <c r="I2469">
        <v>2013</v>
      </c>
      <c r="J2469" t="s">
        <v>312</v>
      </c>
      <c r="K2469">
        <v>49.70664</v>
      </c>
    </row>
    <row r="2470" spans="1:11">
      <c r="A2470" t="s">
        <v>587</v>
      </c>
      <c r="B2470">
        <v>70</v>
      </c>
      <c r="C2470" t="s">
        <v>329</v>
      </c>
      <c r="D2470" t="s">
        <v>330</v>
      </c>
      <c r="E2470">
        <v>180632</v>
      </c>
      <c r="F2470">
        <v>0</v>
      </c>
      <c r="G2470" t="s">
        <v>310</v>
      </c>
      <c r="H2470" t="s">
        <v>311</v>
      </c>
      <c r="I2470">
        <v>2013</v>
      </c>
      <c r="J2470" t="s">
        <v>312</v>
      </c>
      <c r="K2470">
        <v>5269.47</v>
      </c>
    </row>
    <row r="2471" spans="1:11">
      <c r="A2471" t="s">
        <v>587</v>
      </c>
      <c r="B2471">
        <v>76</v>
      </c>
      <c r="C2471" t="s">
        <v>331</v>
      </c>
      <c r="D2471" t="s">
        <v>332</v>
      </c>
      <c r="E2471">
        <v>180632</v>
      </c>
      <c r="F2471">
        <v>0</v>
      </c>
      <c r="G2471" t="s">
        <v>310</v>
      </c>
      <c r="H2471" t="s">
        <v>311</v>
      </c>
      <c r="I2471">
        <v>2013</v>
      </c>
      <c r="J2471" t="s">
        <v>312</v>
      </c>
      <c r="K2471">
        <v>29265.38</v>
      </c>
    </row>
    <row r="2472" spans="1:11">
      <c r="A2472" t="s">
        <v>587</v>
      </c>
      <c r="B2472">
        <v>96</v>
      </c>
      <c r="C2472" t="s">
        <v>481</v>
      </c>
      <c r="D2472" t="s">
        <v>482</v>
      </c>
      <c r="E2472">
        <v>180632</v>
      </c>
      <c r="F2472">
        <v>0</v>
      </c>
      <c r="G2472" t="s">
        <v>310</v>
      </c>
      <c r="H2472" t="s">
        <v>311</v>
      </c>
      <c r="I2472">
        <v>2013</v>
      </c>
      <c r="J2472" t="s">
        <v>312</v>
      </c>
      <c r="K2472">
        <v>0.64</v>
      </c>
    </row>
    <row r="2473" spans="1:11">
      <c r="A2473" t="s">
        <v>587</v>
      </c>
      <c r="B2473">
        <v>97</v>
      </c>
      <c r="C2473" t="s">
        <v>333</v>
      </c>
      <c r="D2473" t="s">
        <v>334</v>
      </c>
      <c r="E2473">
        <v>180632</v>
      </c>
      <c r="F2473">
        <v>0</v>
      </c>
      <c r="G2473" t="s">
        <v>310</v>
      </c>
      <c r="H2473" t="s">
        <v>311</v>
      </c>
      <c r="I2473">
        <v>2013</v>
      </c>
      <c r="J2473" t="s">
        <v>312</v>
      </c>
      <c r="K2473">
        <v>591560.92082</v>
      </c>
    </row>
    <row r="2474" spans="1:11">
      <c r="A2474" t="s">
        <v>587</v>
      </c>
      <c r="B2474">
        <v>100</v>
      </c>
      <c r="C2474" t="s">
        <v>335</v>
      </c>
      <c r="D2474" t="s">
        <v>336</v>
      </c>
      <c r="E2474">
        <v>180632</v>
      </c>
      <c r="F2474">
        <v>0</v>
      </c>
      <c r="G2474" t="s">
        <v>310</v>
      </c>
      <c r="H2474" t="s">
        <v>311</v>
      </c>
      <c r="I2474">
        <v>2013</v>
      </c>
      <c r="J2474" t="s">
        <v>312</v>
      </c>
      <c r="K2474">
        <v>35804.927000000003</v>
      </c>
    </row>
    <row r="2475" spans="1:11">
      <c r="A2475" t="s">
        <v>587</v>
      </c>
      <c r="B2475">
        <v>112</v>
      </c>
      <c r="C2475" t="s">
        <v>569</v>
      </c>
      <c r="D2475" t="s">
        <v>570</v>
      </c>
      <c r="E2475">
        <v>180632</v>
      </c>
      <c r="F2475">
        <v>0</v>
      </c>
      <c r="G2475" t="s">
        <v>310</v>
      </c>
      <c r="H2475" t="s">
        <v>311</v>
      </c>
      <c r="I2475">
        <v>2013</v>
      </c>
      <c r="J2475" t="s">
        <v>312</v>
      </c>
      <c r="K2475">
        <v>12661.8</v>
      </c>
    </row>
    <row r="2476" spans="1:11">
      <c r="A2476" t="s">
        <v>587</v>
      </c>
      <c r="B2476">
        <v>120</v>
      </c>
      <c r="C2476" t="s">
        <v>571</v>
      </c>
      <c r="D2476" t="s">
        <v>572</v>
      </c>
      <c r="E2476">
        <v>180632</v>
      </c>
      <c r="F2476">
        <v>0</v>
      </c>
      <c r="G2476" t="s">
        <v>310</v>
      </c>
      <c r="H2476" t="s">
        <v>311</v>
      </c>
      <c r="I2476">
        <v>2013</v>
      </c>
      <c r="J2476" t="s">
        <v>312</v>
      </c>
      <c r="K2476">
        <v>1346.5989999999999</v>
      </c>
    </row>
    <row r="2477" spans="1:11">
      <c r="A2477" t="s">
        <v>587</v>
      </c>
      <c r="B2477">
        <v>124</v>
      </c>
      <c r="C2477" t="s">
        <v>337</v>
      </c>
      <c r="D2477" t="s">
        <v>338</v>
      </c>
      <c r="E2477">
        <v>180632</v>
      </c>
      <c r="F2477">
        <v>0</v>
      </c>
      <c r="G2477" t="s">
        <v>310</v>
      </c>
      <c r="H2477" t="s">
        <v>311</v>
      </c>
      <c r="I2477">
        <v>2013</v>
      </c>
      <c r="J2477" t="s">
        <v>312</v>
      </c>
      <c r="K2477">
        <v>142378.424</v>
      </c>
    </row>
    <row r="2478" spans="1:11">
      <c r="A2478" t="s">
        <v>587</v>
      </c>
      <c r="B2478">
        <v>144</v>
      </c>
      <c r="C2478" t="s">
        <v>339</v>
      </c>
      <c r="D2478" t="s">
        <v>340</v>
      </c>
      <c r="E2478">
        <v>180632</v>
      </c>
      <c r="F2478">
        <v>0</v>
      </c>
      <c r="G2478" t="s">
        <v>310</v>
      </c>
      <c r="H2478" t="s">
        <v>311</v>
      </c>
      <c r="I2478">
        <v>2013</v>
      </c>
      <c r="J2478" t="s">
        <v>312</v>
      </c>
      <c r="K2478">
        <v>0.123</v>
      </c>
    </row>
    <row r="2479" spans="1:11">
      <c r="A2479" t="s">
        <v>587</v>
      </c>
      <c r="B2479">
        <v>152</v>
      </c>
      <c r="C2479" t="s">
        <v>341</v>
      </c>
      <c r="D2479" t="s">
        <v>342</v>
      </c>
      <c r="E2479">
        <v>180632</v>
      </c>
      <c r="F2479">
        <v>0</v>
      </c>
      <c r="G2479" t="s">
        <v>310</v>
      </c>
      <c r="H2479" t="s">
        <v>311</v>
      </c>
      <c r="I2479">
        <v>2013</v>
      </c>
      <c r="J2479" t="s">
        <v>312</v>
      </c>
      <c r="K2479">
        <v>5874.5224600000001</v>
      </c>
    </row>
    <row r="2480" spans="1:11">
      <c r="A2480" t="s">
        <v>587</v>
      </c>
      <c r="B2480">
        <v>156</v>
      </c>
      <c r="C2480" t="s">
        <v>343</v>
      </c>
      <c r="D2480" t="s">
        <v>344</v>
      </c>
      <c r="E2480">
        <v>180632</v>
      </c>
      <c r="F2480">
        <v>0</v>
      </c>
      <c r="G2480" t="s">
        <v>310</v>
      </c>
      <c r="H2480" t="s">
        <v>311</v>
      </c>
      <c r="I2480">
        <v>2013</v>
      </c>
      <c r="J2480" t="s">
        <v>312</v>
      </c>
      <c r="K2480">
        <v>23046.873</v>
      </c>
    </row>
    <row r="2481" spans="1:11">
      <c r="A2481" t="s">
        <v>587</v>
      </c>
      <c r="B2481">
        <v>170</v>
      </c>
      <c r="C2481" t="s">
        <v>487</v>
      </c>
      <c r="D2481" t="s">
        <v>488</v>
      </c>
      <c r="E2481">
        <v>180632</v>
      </c>
      <c r="F2481">
        <v>0</v>
      </c>
      <c r="G2481" t="s">
        <v>310</v>
      </c>
      <c r="H2481" t="s">
        <v>311</v>
      </c>
      <c r="I2481">
        <v>2013</v>
      </c>
      <c r="J2481" t="s">
        <v>312</v>
      </c>
      <c r="K2481">
        <v>7813.3540000000003</v>
      </c>
    </row>
    <row r="2482" spans="1:11">
      <c r="A2482" t="s">
        <v>587</v>
      </c>
      <c r="B2482">
        <v>188</v>
      </c>
      <c r="C2482" t="s">
        <v>489</v>
      </c>
      <c r="D2482" t="s">
        <v>490</v>
      </c>
      <c r="E2482">
        <v>180632</v>
      </c>
      <c r="F2482">
        <v>0</v>
      </c>
      <c r="G2482" t="s">
        <v>310</v>
      </c>
      <c r="H2482" t="s">
        <v>311</v>
      </c>
      <c r="I2482">
        <v>2013</v>
      </c>
      <c r="J2482" t="s">
        <v>312</v>
      </c>
      <c r="K2482">
        <v>1787.3409999999999</v>
      </c>
    </row>
    <row r="2483" spans="1:11">
      <c r="A2483" t="s">
        <v>587</v>
      </c>
      <c r="B2483">
        <v>191</v>
      </c>
      <c r="C2483" t="s">
        <v>345</v>
      </c>
      <c r="D2483" t="s">
        <v>346</v>
      </c>
      <c r="E2483">
        <v>180632</v>
      </c>
      <c r="F2483">
        <v>0</v>
      </c>
      <c r="G2483" t="s">
        <v>310</v>
      </c>
      <c r="H2483" t="s">
        <v>311</v>
      </c>
      <c r="I2483">
        <v>2013</v>
      </c>
      <c r="J2483" t="s">
        <v>312</v>
      </c>
      <c r="K2483">
        <v>25746.493999999999</v>
      </c>
    </row>
    <row r="2484" spans="1:11">
      <c r="A2484" t="s">
        <v>587</v>
      </c>
      <c r="B2484">
        <v>196</v>
      </c>
      <c r="C2484" t="s">
        <v>347</v>
      </c>
      <c r="D2484" t="s">
        <v>348</v>
      </c>
      <c r="E2484">
        <v>180632</v>
      </c>
      <c r="F2484">
        <v>0</v>
      </c>
      <c r="G2484" t="s">
        <v>310</v>
      </c>
      <c r="H2484" t="s">
        <v>311</v>
      </c>
      <c r="I2484">
        <v>2013</v>
      </c>
      <c r="J2484" t="s">
        <v>312</v>
      </c>
      <c r="K2484">
        <v>67.382067000000006</v>
      </c>
    </row>
    <row r="2485" spans="1:11">
      <c r="A2485" t="s">
        <v>587</v>
      </c>
      <c r="B2485">
        <v>203</v>
      </c>
      <c r="C2485" t="s">
        <v>349</v>
      </c>
      <c r="D2485" t="s">
        <v>350</v>
      </c>
      <c r="E2485">
        <v>180632</v>
      </c>
      <c r="F2485">
        <v>0</v>
      </c>
      <c r="G2485" t="s">
        <v>310</v>
      </c>
      <c r="H2485" t="s">
        <v>311</v>
      </c>
      <c r="I2485">
        <v>2013</v>
      </c>
      <c r="J2485" t="s">
        <v>312</v>
      </c>
      <c r="K2485">
        <v>53750.171999999999</v>
      </c>
    </row>
    <row r="2486" spans="1:11">
      <c r="A2486" t="s">
        <v>587</v>
      </c>
      <c r="B2486">
        <v>208</v>
      </c>
      <c r="C2486" t="s">
        <v>351</v>
      </c>
      <c r="D2486" t="s">
        <v>352</v>
      </c>
      <c r="E2486">
        <v>180632</v>
      </c>
      <c r="F2486">
        <v>0</v>
      </c>
      <c r="G2486" t="s">
        <v>310</v>
      </c>
      <c r="H2486" t="s">
        <v>311</v>
      </c>
      <c r="I2486">
        <v>2013</v>
      </c>
      <c r="J2486" t="s">
        <v>312</v>
      </c>
      <c r="K2486">
        <v>28481.348999999998</v>
      </c>
    </row>
    <row r="2487" spans="1:11">
      <c r="A2487" t="s">
        <v>587</v>
      </c>
      <c r="B2487">
        <v>214</v>
      </c>
      <c r="C2487" t="s">
        <v>353</v>
      </c>
      <c r="D2487" t="s">
        <v>354</v>
      </c>
      <c r="E2487">
        <v>180632</v>
      </c>
      <c r="F2487">
        <v>0</v>
      </c>
      <c r="G2487" t="s">
        <v>310</v>
      </c>
      <c r="H2487" t="s">
        <v>311</v>
      </c>
      <c r="I2487">
        <v>2013</v>
      </c>
      <c r="J2487" t="s">
        <v>312</v>
      </c>
      <c r="K2487">
        <v>943.15</v>
      </c>
    </row>
    <row r="2488" spans="1:11">
      <c r="A2488" t="s">
        <v>587</v>
      </c>
      <c r="B2488">
        <v>218</v>
      </c>
      <c r="C2488" t="s">
        <v>355</v>
      </c>
      <c r="D2488" t="s">
        <v>356</v>
      </c>
      <c r="E2488">
        <v>180632</v>
      </c>
      <c r="F2488">
        <v>0</v>
      </c>
      <c r="G2488" t="s">
        <v>310</v>
      </c>
      <c r="H2488" t="s">
        <v>311</v>
      </c>
      <c r="I2488">
        <v>2013</v>
      </c>
      <c r="J2488" t="s">
        <v>312</v>
      </c>
      <c r="K2488">
        <v>830.05399999999997</v>
      </c>
    </row>
    <row r="2489" spans="1:11">
      <c r="A2489" t="s">
        <v>587</v>
      </c>
      <c r="B2489">
        <v>222</v>
      </c>
      <c r="C2489" t="s">
        <v>357</v>
      </c>
      <c r="D2489" t="s">
        <v>358</v>
      </c>
      <c r="E2489">
        <v>180632</v>
      </c>
      <c r="F2489">
        <v>0</v>
      </c>
      <c r="G2489" t="s">
        <v>310</v>
      </c>
      <c r="H2489" t="s">
        <v>311</v>
      </c>
      <c r="I2489">
        <v>2013</v>
      </c>
      <c r="J2489" t="s">
        <v>312</v>
      </c>
      <c r="K2489">
        <v>1427.62132</v>
      </c>
    </row>
    <row r="2490" spans="1:11">
      <c r="A2490" t="s">
        <v>587</v>
      </c>
      <c r="B2490">
        <v>233</v>
      </c>
      <c r="C2490" t="s">
        <v>359</v>
      </c>
      <c r="D2490" t="s">
        <v>360</v>
      </c>
      <c r="E2490">
        <v>180632</v>
      </c>
      <c r="F2490">
        <v>0</v>
      </c>
      <c r="G2490" t="s">
        <v>310</v>
      </c>
      <c r="H2490" t="s">
        <v>311</v>
      </c>
      <c r="I2490">
        <v>2013</v>
      </c>
      <c r="J2490" t="s">
        <v>312</v>
      </c>
      <c r="K2490">
        <v>2375.3510000000001</v>
      </c>
    </row>
    <row r="2491" spans="1:11">
      <c r="A2491" t="s">
        <v>587</v>
      </c>
      <c r="B2491">
        <v>246</v>
      </c>
      <c r="C2491" t="s">
        <v>361</v>
      </c>
      <c r="D2491" t="s">
        <v>362</v>
      </c>
      <c r="E2491">
        <v>180632</v>
      </c>
      <c r="F2491">
        <v>0</v>
      </c>
      <c r="G2491" t="s">
        <v>310</v>
      </c>
      <c r="H2491" t="s">
        <v>311</v>
      </c>
      <c r="I2491">
        <v>2013</v>
      </c>
      <c r="J2491" t="s">
        <v>312</v>
      </c>
      <c r="K2491">
        <v>14302.815000000001</v>
      </c>
    </row>
    <row r="2492" spans="1:11">
      <c r="A2492" t="s">
        <v>587</v>
      </c>
      <c r="B2492">
        <v>251</v>
      </c>
      <c r="C2492" t="s">
        <v>363</v>
      </c>
      <c r="D2492" t="s">
        <v>364</v>
      </c>
      <c r="E2492">
        <v>180632</v>
      </c>
      <c r="F2492">
        <v>0</v>
      </c>
      <c r="G2492" t="s">
        <v>310</v>
      </c>
      <c r="H2492" t="s">
        <v>311</v>
      </c>
      <c r="I2492">
        <v>2013</v>
      </c>
      <c r="J2492" t="s">
        <v>312</v>
      </c>
      <c r="K2492">
        <v>201290.984</v>
      </c>
    </row>
    <row r="2493" spans="1:11">
      <c r="A2493" t="s">
        <v>587</v>
      </c>
      <c r="B2493">
        <v>258</v>
      </c>
      <c r="C2493" t="s">
        <v>561</v>
      </c>
      <c r="D2493" t="s">
        <v>562</v>
      </c>
      <c r="E2493">
        <v>180632</v>
      </c>
      <c r="F2493">
        <v>0</v>
      </c>
      <c r="G2493" t="s">
        <v>310</v>
      </c>
      <c r="H2493" t="s">
        <v>311</v>
      </c>
      <c r="I2493">
        <v>2013</v>
      </c>
      <c r="J2493" t="s">
        <v>312</v>
      </c>
      <c r="K2493">
        <v>0.151</v>
      </c>
    </row>
    <row r="2494" spans="1:11">
      <c r="A2494" t="s">
        <v>587</v>
      </c>
      <c r="B2494">
        <v>268</v>
      </c>
      <c r="C2494" t="s">
        <v>365</v>
      </c>
      <c r="D2494" t="s">
        <v>366</v>
      </c>
      <c r="E2494">
        <v>180632</v>
      </c>
      <c r="F2494">
        <v>0</v>
      </c>
      <c r="G2494" t="s">
        <v>310</v>
      </c>
      <c r="H2494" t="s">
        <v>311</v>
      </c>
      <c r="I2494">
        <v>2013</v>
      </c>
      <c r="J2494" t="s">
        <v>312</v>
      </c>
      <c r="K2494">
        <v>15.94</v>
      </c>
    </row>
    <row r="2495" spans="1:11">
      <c r="A2495" t="s">
        <v>587</v>
      </c>
      <c r="B2495">
        <v>276</v>
      </c>
      <c r="C2495" t="s">
        <v>367</v>
      </c>
      <c r="D2495" t="s">
        <v>368</v>
      </c>
      <c r="E2495">
        <v>180632</v>
      </c>
      <c r="F2495">
        <v>0</v>
      </c>
      <c r="G2495" t="s">
        <v>310</v>
      </c>
      <c r="H2495" t="s">
        <v>311</v>
      </c>
      <c r="I2495">
        <v>2013</v>
      </c>
      <c r="J2495" t="s">
        <v>312</v>
      </c>
      <c r="K2495">
        <v>1066774.9619169901</v>
      </c>
    </row>
    <row r="2496" spans="1:11">
      <c r="A2496" t="s">
        <v>587</v>
      </c>
      <c r="B2496">
        <v>288</v>
      </c>
      <c r="C2496" t="s">
        <v>493</v>
      </c>
      <c r="D2496" t="s">
        <v>494</v>
      </c>
      <c r="E2496">
        <v>180632</v>
      </c>
      <c r="F2496">
        <v>0</v>
      </c>
      <c r="G2496" t="s">
        <v>310</v>
      </c>
      <c r="H2496" t="s">
        <v>311</v>
      </c>
      <c r="I2496">
        <v>2013</v>
      </c>
      <c r="J2496" t="s">
        <v>312</v>
      </c>
      <c r="K2496">
        <v>3.7320000000000002</v>
      </c>
    </row>
    <row r="2497" spans="1:11">
      <c r="A2497" t="s">
        <v>587</v>
      </c>
      <c r="B2497">
        <v>300</v>
      </c>
      <c r="C2497" t="s">
        <v>369</v>
      </c>
      <c r="D2497" t="s">
        <v>370</v>
      </c>
      <c r="E2497">
        <v>180632</v>
      </c>
      <c r="F2497">
        <v>0</v>
      </c>
      <c r="G2497" t="s">
        <v>310</v>
      </c>
      <c r="H2497" t="s">
        <v>311</v>
      </c>
      <c r="I2497">
        <v>2013</v>
      </c>
      <c r="J2497" t="s">
        <v>312</v>
      </c>
      <c r="K2497">
        <v>4400.3450000000003</v>
      </c>
    </row>
    <row r="2498" spans="1:11">
      <c r="A2498" t="s">
        <v>587</v>
      </c>
      <c r="B2498">
        <v>320</v>
      </c>
      <c r="C2498" t="s">
        <v>371</v>
      </c>
      <c r="D2498" t="s">
        <v>372</v>
      </c>
      <c r="E2498">
        <v>180632</v>
      </c>
      <c r="F2498">
        <v>0</v>
      </c>
      <c r="G2498" t="s">
        <v>310</v>
      </c>
      <c r="H2498" t="s">
        <v>311</v>
      </c>
      <c r="I2498">
        <v>2013</v>
      </c>
      <c r="J2498" t="s">
        <v>312</v>
      </c>
      <c r="K2498">
        <v>211.41900000000001</v>
      </c>
    </row>
    <row r="2499" spans="1:11">
      <c r="A2499" t="s">
        <v>587</v>
      </c>
      <c r="B2499">
        <v>344</v>
      </c>
      <c r="C2499" t="s">
        <v>375</v>
      </c>
      <c r="D2499" t="s">
        <v>376</v>
      </c>
      <c r="E2499">
        <v>180632</v>
      </c>
      <c r="F2499">
        <v>0</v>
      </c>
      <c r="G2499" t="s">
        <v>310</v>
      </c>
      <c r="H2499" t="s">
        <v>311</v>
      </c>
      <c r="I2499">
        <v>2013</v>
      </c>
      <c r="J2499" t="s">
        <v>312</v>
      </c>
      <c r="K2499">
        <v>11123.572</v>
      </c>
    </row>
    <row r="2500" spans="1:11">
      <c r="A2500" t="s">
        <v>587</v>
      </c>
      <c r="B2500">
        <v>348</v>
      </c>
      <c r="C2500" t="s">
        <v>377</v>
      </c>
      <c r="D2500" t="s">
        <v>378</v>
      </c>
      <c r="E2500">
        <v>180632</v>
      </c>
      <c r="F2500">
        <v>0</v>
      </c>
      <c r="G2500" t="s">
        <v>310</v>
      </c>
      <c r="H2500" t="s">
        <v>311</v>
      </c>
      <c r="I2500">
        <v>2013</v>
      </c>
      <c r="J2500" t="s">
        <v>312</v>
      </c>
      <c r="K2500">
        <v>5175.8180000000002</v>
      </c>
    </row>
    <row r="2501" spans="1:11">
      <c r="A2501" t="s">
        <v>587</v>
      </c>
      <c r="B2501">
        <v>352</v>
      </c>
      <c r="C2501" t="s">
        <v>379</v>
      </c>
      <c r="D2501" t="s">
        <v>380</v>
      </c>
      <c r="E2501">
        <v>180632</v>
      </c>
      <c r="F2501">
        <v>0</v>
      </c>
      <c r="G2501" t="s">
        <v>310</v>
      </c>
      <c r="H2501" t="s">
        <v>311</v>
      </c>
      <c r="I2501">
        <v>2013</v>
      </c>
      <c r="J2501" t="s">
        <v>312</v>
      </c>
      <c r="K2501">
        <v>505.13600000000002</v>
      </c>
    </row>
    <row r="2502" spans="1:11">
      <c r="A2502" t="s">
        <v>587</v>
      </c>
      <c r="B2502">
        <v>360</v>
      </c>
      <c r="C2502" t="s">
        <v>497</v>
      </c>
      <c r="D2502" t="s">
        <v>498</v>
      </c>
      <c r="E2502">
        <v>180632</v>
      </c>
      <c r="F2502">
        <v>0</v>
      </c>
      <c r="G2502" t="s">
        <v>310</v>
      </c>
      <c r="H2502" t="s">
        <v>311</v>
      </c>
      <c r="I2502">
        <v>2013</v>
      </c>
      <c r="J2502" t="s">
        <v>312</v>
      </c>
      <c r="K2502">
        <v>5401.8760000000002</v>
      </c>
    </row>
    <row r="2503" spans="1:11">
      <c r="A2503" t="s">
        <v>587</v>
      </c>
      <c r="B2503">
        <v>372</v>
      </c>
      <c r="C2503" t="s">
        <v>381</v>
      </c>
      <c r="D2503" t="s">
        <v>382</v>
      </c>
      <c r="E2503">
        <v>180632</v>
      </c>
      <c r="F2503">
        <v>0</v>
      </c>
      <c r="G2503" t="s">
        <v>310</v>
      </c>
      <c r="H2503" t="s">
        <v>311</v>
      </c>
      <c r="I2503">
        <v>2013</v>
      </c>
      <c r="J2503" t="s">
        <v>312</v>
      </c>
      <c r="K2503">
        <v>101892.03093497999</v>
      </c>
    </row>
    <row r="2504" spans="1:11">
      <c r="A2504" t="s">
        <v>587</v>
      </c>
      <c r="B2504">
        <v>376</v>
      </c>
      <c r="C2504" t="s">
        <v>383</v>
      </c>
      <c r="D2504" t="s">
        <v>384</v>
      </c>
      <c r="E2504">
        <v>180632</v>
      </c>
      <c r="F2504">
        <v>0</v>
      </c>
      <c r="G2504" t="s">
        <v>310</v>
      </c>
      <c r="H2504" t="s">
        <v>311</v>
      </c>
      <c r="I2504">
        <v>2013</v>
      </c>
      <c r="J2504" t="s">
        <v>312</v>
      </c>
      <c r="K2504">
        <v>544</v>
      </c>
    </row>
    <row r="2505" spans="1:11">
      <c r="A2505" t="s">
        <v>587</v>
      </c>
      <c r="B2505">
        <v>380</v>
      </c>
      <c r="C2505" t="s">
        <v>385</v>
      </c>
      <c r="D2505" t="s">
        <v>386</v>
      </c>
      <c r="E2505">
        <v>180632</v>
      </c>
      <c r="F2505">
        <v>0</v>
      </c>
      <c r="G2505" t="s">
        <v>310</v>
      </c>
      <c r="H2505" t="s">
        <v>311</v>
      </c>
      <c r="I2505">
        <v>2013</v>
      </c>
      <c r="J2505" t="s">
        <v>312</v>
      </c>
      <c r="K2505">
        <v>71783.543999999994</v>
      </c>
    </row>
    <row r="2506" spans="1:11">
      <c r="A2506" t="s">
        <v>587</v>
      </c>
      <c r="B2506">
        <v>392</v>
      </c>
      <c r="C2506" t="s">
        <v>387</v>
      </c>
      <c r="D2506" t="s">
        <v>388</v>
      </c>
      <c r="E2506">
        <v>180632</v>
      </c>
      <c r="F2506">
        <v>0</v>
      </c>
      <c r="G2506" t="s">
        <v>310</v>
      </c>
      <c r="H2506" t="s">
        <v>311</v>
      </c>
      <c r="I2506">
        <v>2013</v>
      </c>
      <c r="J2506" t="s">
        <v>312</v>
      </c>
      <c r="K2506">
        <v>26074.738000000001</v>
      </c>
    </row>
    <row r="2507" spans="1:11">
      <c r="A2507" t="s">
        <v>587</v>
      </c>
      <c r="B2507">
        <v>398</v>
      </c>
      <c r="C2507" t="s">
        <v>503</v>
      </c>
      <c r="D2507" t="s">
        <v>504</v>
      </c>
      <c r="E2507">
        <v>180632</v>
      </c>
      <c r="F2507">
        <v>0</v>
      </c>
      <c r="G2507" t="s">
        <v>310</v>
      </c>
      <c r="H2507" t="s">
        <v>311</v>
      </c>
      <c r="I2507">
        <v>2013</v>
      </c>
      <c r="J2507" t="s">
        <v>312</v>
      </c>
      <c r="K2507">
        <v>9195.3420000000006</v>
      </c>
    </row>
    <row r="2508" spans="1:11">
      <c r="A2508" t="s">
        <v>587</v>
      </c>
      <c r="B2508">
        <v>400</v>
      </c>
      <c r="C2508" t="s">
        <v>505</v>
      </c>
      <c r="D2508" t="s">
        <v>506</v>
      </c>
      <c r="E2508">
        <v>180632</v>
      </c>
      <c r="F2508">
        <v>0</v>
      </c>
      <c r="G2508" t="s">
        <v>310</v>
      </c>
      <c r="H2508" t="s">
        <v>311</v>
      </c>
      <c r="I2508">
        <v>2013</v>
      </c>
      <c r="J2508" t="s">
        <v>312</v>
      </c>
      <c r="K2508">
        <v>2451.4839999999999</v>
      </c>
    </row>
    <row r="2509" spans="1:11">
      <c r="A2509" t="s">
        <v>587</v>
      </c>
      <c r="B2509">
        <v>410</v>
      </c>
      <c r="C2509" t="s">
        <v>389</v>
      </c>
      <c r="D2509" t="s">
        <v>390</v>
      </c>
      <c r="E2509">
        <v>180632</v>
      </c>
      <c r="F2509">
        <v>0</v>
      </c>
      <c r="G2509" t="s">
        <v>310</v>
      </c>
      <c r="H2509" t="s">
        <v>311</v>
      </c>
      <c r="I2509">
        <v>2013</v>
      </c>
      <c r="J2509" t="s">
        <v>312</v>
      </c>
      <c r="K2509">
        <v>2157.2959999999998</v>
      </c>
    </row>
    <row r="2510" spans="1:11">
      <c r="A2510" t="s">
        <v>587</v>
      </c>
      <c r="B2510">
        <v>414</v>
      </c>
      <c r="C2510" t="s">
        <v>509</v>
      </c>
      <c r="D2510" t="s">
        <v>510</v>
      </c>
      <c r="E2510">
        <v>180632</v>
      </c>
      <c r="F2510">
        <v>0</v>
      </c>
      <c r="G2510" t="s">
        <v>310</v>
      </c>
      <c r="H2510" t="s">
        <v>311</v>
      </c>
      <c r="I2510">
        <v>2013</v>
      </c>
      <c r="J2510" t="s">
        <v>312</v>
      </c>
      <c r="K2510">
        <v>140.42699999999999</v>
      </c>
    </row>
    <row r="2511" spans="1:11">
      <c r="A2511" t="s">
        <v>587</v>
      </c>
      <c r="B2511">
        <v>422</v>
      </c>
      <c r="C2511" t="s">
        <v>511</v>
      </c>
      <c r="D2511" t="s">
        <v>512</v>
      </c>
      <c r="E2511">
        <v>180632</v>
      </c>
      <c r="F2511">
        <v>0</v>
      </c>
      <c r="G2511" t="s">
        <v>310</v>
      </c>
      <c r="H2511" t="s">
        <v>311</v>
      </c>
      <c r="I2511">
        <v>2013</v>
      </c>
      <c r="J2511" t="s">
        <v>312</v>
      </c>
      <c r="K2511">
        <v>696.10599999999999</v>
      </c>
    </row>
    <row r="2512" spans="1:11">
      <c r="A2512" t="s">
        <v>587</v>
      </c>
      <c r="B2512">
        <v>428</v>
      </c>
      <c r="C2512" t="s">
        <v>393</v>
      </c>
      <c r="D2512" t="s">
        <v>394</v>
      </c>
      <c r="E2512">
        <v>180632</v>
      </c>
      <c r="F2512">
        <v>0</v>
      </c>
      <c r="G2512" t="s">
        <v>310</v>
      </c>
      <c r="H2512" t="s">
        <v>311</v>
      </c>
      <c r="I2512">
        <v>2013</v>
      </c>
      <c r="J2512" t="s">
        <v>312</v>
      </c>
      <c r="K2512">
        <v>6387.2860000000001</v>
      </c>
    </row>
    <row r="2513" spans="1:11">
      <c r="A2513" t="s">
        <v>587</v>
      </c>
      <c r="B2513">
        <v>440</v>
      </c>
      <c r="C2513" t="s">
        <v>395</v>
      </c>
      <c r="D2513" t="s">
        <v>396</v>
      </c>
      <c r="E2513">
        <v>180632</v>
      </c>
      <c r="F2513">
        <v>0</v>
      </c>
      <c r="G2513" t="s">
        <v>310</v>
      </c>
      <c r="H2513" t="s">
        <v>311</v>
      </c>
      <c r="I2513">
        <v>2013</v>
      </c>
      <c r="J2513" t="s">
        <v>312</v>
      </c>
      <c r="K2513">
        <v>28172.047999999999</v>
      </c>
    </row>
    <row r="2514" spans="1:11">
      <c r="A2514" t="s">
        <v>587</v>
      </c>
      <c r="B2514">
        <v>442</v>
      </c>
      <c r="C2514" t="s">
        <v>397</v>
      </c>
      <c r="D2514" t="s">
        <v>398</v>
      </c>
      <c r="E2514">
        <v>180632</v>
      </c>
      <c r="F2514">
        <v>0</v>
      </c>
      <c r="G2514" t="s">
        <v>310</v>
      </c>
      <c r="H2514" t="s">
        <v>311</v>
      </c>
      <c r="I2514">
        <v>2013</v>
      </c>
      <c r="J2514" t="s">
        <v>312</v>
      </c>
      <c r="K2514">
        <v>375.85199999999998</v>
      </c>
    </row>
    <row r="2515" spans="1:11">
      <c r="A2515" t="s">
        <v>587</v>
      </c>
      <c r="B2515">
        <v>446</v>
      </c>
      <c r="C2515" t="s">
        <v>399</v>
      </c>
      <c r="D2515" t="s">
        <v>400</v>
      </c>
      <c r="E2515">
        <v>180632</v>
      </c>
      <c r="F2515">
        <v>0</v>
      </c>
      <c r="G2515" t="s">
        <v>310</v>
      </c>
      <c r="H2515" t="s">
        <v>311</v>
      </c>
      <c r="I2515">
        <v>2013</v>
      </c>
      <c r="J2515" t="s">
        <v>312</v>
      </c>
      <c r="K2515">
        <v>276.84169380549002</v>
      </c>
    </row>
    <row r="2516" spans="1:11">
      <c r="A2516" t="s">
        <v>587</v>
      </c>
      <c r="B2516">
        <v>450</v>
      </c>
      <c r="C2516" t="s">
        <v>513</v>
      </c>
      <c r="D2516" t="s">
        <v>514</v>
      </c>
      <c r="E2516">
        <v>180632</v>
      </c>
      <c r="F2516">
        <v>0</v>
      </c>
      <c r="G2516" t="s">
        <v>310</v>
      </c>
      <c r="H2516" t="s">
        <v>311</v>
      </c>
      <c r="I2516">
        <v>2013</v>
      </c>
      <c r="J2516" t="s">
        <v>312</v>
      </c>
      <c r="K2516">
        <v>675.83989799999995</v>
      </c>
    </row>
    <row r="2517" spans="1:11">
      <c r="A2517" t="s">
        <v>587</v>
      </c>
      <c r="B2517">
        <v>458</v>
      </c>
      <c r="C2517" t="s">
        <v>401</v>
      </c>
      <c r="D2517" t="s">
        <v>402</v>
      </c>
      <c r="E2517">
        <v>180632</v>
      </c>
      <c r="F2517">
        <v>0</v>
      </c>
      <c r="G2517" t="s">
        <v>310</v>
      </c>
      <c r="H2517" t="s">
        <v>311</v>
      </c>
      <c r="I2517">
        <v>2013</v>
      </c>
      <c r="J2517" t="s">
        <v>312</v>
      </c>
      <c r="K2517">
        <v>6219.3310000000001</v>
      </c>
    </row>
    <row r="2518" spans="1:11">
      <c r="A2518" t="s">
        <v>587</v>
      </c>
      <c r="B2518">
        <v>480</v>
      </c>
      <c r="C2518" t="s">
        <v>467</v>
      </c>
      <c r="D2518" t="s">
        <v>468</v>
      </c>
      <c r="E2518">
        <v>180632</v>
      </c>
      <c r="F2518">
        <v>0</v>
      </c>
      <c r="G2518" t="s">
        <v>310</v>
      </c>
      <c r="H2518" t="s">
        <v>311</v>
      </c>
      <c r="I2518">
        <v>2013</v>
      </c>
      <c r="J2518" t="s">
        <v>312</v>
      </c>
      <c r="K2518">
        <v>0.92100000000000004</v>
      </c>
    </row>
    <row r="2519" spans="1:11">
      <c r="A2519" t="s">
        <v>587</v>
      </c>
      <c r="B2519">
        <v>484</v>
      </c>
      <c r="C2519" t="s">
        <v>405</v>
      </c>
      <c r="D2519" t="s">
        <v>406</v>
      </c>
      <c r="E2519">
        <v>180632</v>
      </c>
      <c r="F2519">
        <v>0</v>
      </c>
      <c r="G2519" t="s">
        <v>310</v>
      </c>
      <c r="H2519" t="s">
        <v>311</v>
      </c>
      <c r="I2519">
        <v>2013</v>
      </c>
      <c r="J2519" t="s">
        <v>312</v>
      </c>
      <c r="K2519">
        <v>112667.586</v>
      </c>
    </row>
    <row r="2520" spans="1:11">
      <c r="A2520" t="s">
        <v>587</v>
      </c>
      <c r="B2520">
        <v>490</v>
      </c>
      <c r="C2520" t="s">
        <v>515</v>
      </c>
      <c r="D2520" t="s">
        <v>516</v>
      </c>
      <c r="E2520">
        <v>180632</v>
      </c>
      <c r="F2520">
        <v>0</v>
      </c>
      <c r="G2520" t="s">
        <v>310</v>
      </c>
      <c r="H2520" t="s">
        <v>311</v>
      </c>
      <c r="I2520">
        <v>2013</v>
      </c>
      <c r="J2520" t="s">
        <v>312</v>
      </c>
      <c r="K2520">
        <v>2423.165</v>
      </c>
    </row>
    <row r="2521" spans="1:11">
      <c r="A2521" t="s">
        <v>587</v>
      </c>
      <c r="B2521">
        <v>496</v>
      </c>
      <c r="C2521" t="s">
        <v>557</v>
      </c>
      <c r="D2521" t="s">
        <v>558</v>
      </c>
      <c r="E2521">
        <v>180632</v>
      </c>
      <c r="F2521">
        <v>0</v>
      </c>
      <c r="G2521" t="s">
        <v>310</v>
      </c>
      <c r="H2521" t="s">
        <v>311</v>
      </c>
      <c r="I2521">
        <v>2013</v>
      </c>
      <c r="J2521" t="s">
        <v>312</v>
      </c>
      <c r="K2521">
        <v>101.03100000000001</v>
      </c>
    </row>
    <row r="2522" spans="1:11">
      <c r="A2522" t="s">
        <v>587</v>
      </c>
      <c r="B2522">
        <v>499</v>
      </c>
      <c r="C2522" t="s">
        <v>409</v>
      </c>
      <c r="D2522" t="s">
        <v>410</v>
      </c>
      <c r="E2522">
        <v>180632</v>
      </c>
      <c r="F2522">
        <v>0</v>
      </c>
      <c r="G2522" t="s">
        <v>310</v>
      </c>
      <c r="H2522" t="s">
        <v>311</v>
      </c>
      <c r="I2522">
        <v>2013</v>
      </c>
      <c r="J2522" t="s">
        <v>312</v>
      </c>
      <c r="K2522">
        <v>25.509</v>
      </c>
    </row>
    <row r="2523" spans="1:11">
      <c r="A2523" t="s">
        <v>587</v>
      </c>
      <c r="B2523">
        <v>516</v>
      </c>
      <c r="C2523" t="s">
        <v>411</v>
      </c>
      <c r="D2523" t="s">
        <v>412</v>
      </c>
      <c r="E2523">
        <v>180632</v>
      </c>
      <c r="F2523">
        <v>0</v>
      </c>
      <c r="G2523" t="s">
        <v>310</v>
      </c>
      <c r="H2523" t="s">
        <v>311</v>
      </c>
      <c r="I2523">
        <v>2013</v>
      </c>
      <c r="J2523" t="s">
        <v>312</v>
      </c>
      <c r="K2523">
        <v>5.6319999999999997</v>
      </c>
    </row>
    <row r="2524" spans="1:11">
      <c r="A2524" t="s">
        <v>587</v>
      </c>
      <c r="B2524">
        <v>528</v>
      </c>
      <c r="C2524" t="s">
        <v>413</v>
      </c>
      <c r="D2524" t="s">
        <v>414</v>
      </c>
      <c r="E2524">
        <v>180632</v>
      </c>
      <c r="F2524">
        <v>0</v>
      </c>
      <c r="G2524" t="s">
        <v>310</v>
      </c>
      <c r="H2524" t="s">
        <v>311</v>
      </c>
      <c r="I2524">
        <v>2013</v>
      </c>
      <c r="J2524" t="s">
        <v>312</v>
      </c>
      <c r="K2524">
        <v>77838.123273449295</v>
      </c>
    </row>
    <row r="2525" spans="1:11">
      <c r="A2525" t="s">
        <v>587</v>
      </c>
      <c r="B2525">
        <v>554</v>
      </c>
      <c r="C2525" t="s">
        <v>415</v>
      </c>
      <c r="D2525" t="s">
        <v>416</v>
      </c>
      <c r="E2525">
        <v>180632</v>
      </c>
      <c r="F2525">
        <v>0</v>
      </c>
      <c r="G2525" t="s">
        <v>310</v>
      </c>
      <c r="H2525" t="s">
        <v>311</v>
      </c>
      <c r="I2525">
        <v>2013</v>
      </c>
      <c r="J2525" t="s">
        <v>312</v>
      </c>
      <c r="K2525">
        <v>24114.518301579799</v>
      </c>
    </row>
    <row r="2526" spans="1:11">
      <c r="A2526" t="s">
        <v>587</v>
      </c>
      <c r="B2526">
        <v>579</v>
      </c>
      <c r="C2526" t="s">
        <v>417</v>
      </c>
      <c r="D2526" t="s">
        <v>418</v>
      </c>
      <c r="E2526">
        <v>180632</v>
      </c>
      <c r="F2526">
        <v>0</v>
      </c>
      <c r="G2526" t="s">
        <v>310</v>
      </c>
      <c r="H2526" t="s">
        <v>311</v>
      </c>
      <c r="I2526">
        <v>2013</v>
      </c>
      <c r="J2526" t="s">
        <v>312</v>
      </c>
      <c r="K2526">
        <v>6399.7950000000001</v>
      </c>
    </row>
    <row r="2527" spans="1:11">
      <c r="A2527" t="s">
        <v>587</v>
      </c>
      <c r="B2527">
        <v>591</v>
      </c>
      <c r="C2527" t="s">
        <v>421</v>
      </c>
      <c r="D2527" t="s">
        <v>422</v>
      </c>
      <c r="E2527">
        <v>180632</v>
      </c>
      <c r="F2527">
        <v>0</v>
      </c>
      <c r="G2527" t="s">
        <v>310</v>
      </c>
      <c r="H2527" t="s">
        <v>311</v>
      </c>
      <c r="I2527">
        <v>2013</v>
      </c>
      <c r="J2527" t="s">
        <v>312</v>
      </c>
      <c r="K2527">
        <v>1878.796</v>
      </c>
    </row>
    <row r="2528" spans="1:11">
      <c r="A2528" t="s">
        <v>587</v>
      </c>
      <c r="B2528">
        <v>600</v>
      </c>
      <c r="C2528" t="s">
        <v>423</v>
      </c>
      <c r="D2528" t="s">
        <v>424</v>
      </c>
      <c r="E2528">
        <v>180632</v>
      </c>
      <c r="F2528">
        <v>0</v>
      </c>
      <c r="G2528" t="s">
        <v>310</v>
      </c>
      <c r="H2528" t="s">
        <v>311</v>
      </c>
      <c r="I2528">
        <v>2013</v>
      </c>
      <c r="J2528" t="s">
        <v>312</v>
      </c>
      <c r="K2528">
        <v>9.6300000000000008</v>
      </c>
    </row>
    <row r="2529" spans="1:11">
      <c r="A2529" t="s">
        <v>587</v>
      </c>
      <c r="B2529">
        <v>604</v>
      </c>
      <c r="C2529" t="s">
        <v>523</v>
      </c>
      <c r="D2529" t="s">
        <v>524</v>
      </c>
      <c r="E2529">
        <v>180632</v>
      </c>
      <c r="F2529">
        <v>0</v>
      </c>
      <c r="G2529" t="s">
        <v>310</v>
      </c>
      <c r="H2529" t="s">
        <v>311</v>
      </c>
      <c r="I2529">
        <v>2013</v>
      </c>
      <c r="J2529" t="s">
        <v>312</v>
      </c>
      <c r="K2529">
        <v>1973.63815</v>
      </c>
    </row>
    <row r="2530" spans="1:11">
      <c r="A2530" t="s">
        <v>587</v>
      </c>
      <c r="B2530">
        <v>616</v>
      </c>
      <c r="C2530" t="s">
        <v>427</v>
      </c>
      <c r="D2530" t="s">
        <v>428</v>
      </c>
      <c r="E2530">
        <v>180632</v>
      </c>
      <c r="F2530">
        <v>0</v>
      </c>
      <c r="G2530" t="s">
        <v>310</v>
      </c>
      <c r="H2530" t="s">
        <v>311</v>
      </c>
      <c r="I2530">
        <v>2013</v>
      </c>
      <c r="J2530" t="s">
        <v>312</v>
      </c>
      <c r="K2530">
        <v>181241.21299999999</v>
      </c>
    </row>
    <row r="2531" spans="1:11">
      <c r="A2531" t="s">
        <v>587</v>
      </c>
      <c r="B2531">
        <v>620</v>
      </c>
      <c r="C2531" t="s">
        <v>429</v>
      </c>
      <c r="D2531" t="s">
        <v>430</v>
      </c>
      <c r="E2531">
        <v>180632</v>
      </c>
      <c r="F2531">
        <v>0</v>
      </c>
      <c r="G2531" t="s">
        <v>310</v>
      </c>
      <c r="H2531" t="s">
        <v>311</v>
      </c>
      <c r="I2531">
        <v>2013</v>
      </c>
      <c r="J2531" t="s">
        <v>312</v>
      </c>
      <c r="K2531">
        <v>4359.4440000000004</v>
      </c>
    </row>
    <row r="2532" spans="1:11">
      <c r="A2532" t="s">
        <v>587</v>
      </c>
      <c r="B2532">
        <v>642</v>
      </c>
      <c r="C2532" t="s">
        <v>431</v>
      </c>
      <c r="D2532" t="s">
        <v>432</v>
      </c>
      <c r="E2532">
        <v>180632</v>
      </c>
      <c r="F2532">
        <v>0</v>
      </c>
      <c r="G2532" t="s">
        <v>310</v>
      </c>
      <c r="H2532" t="s">
        <v>311</v>
      </c>
      <c r="I2532">
        <v>2013</v>
      </c>
      <c r="J2532" t="s">
        <v>312</v>
      </c>
      <c r="K2532">
        <v>8494.2430000000004</v>
      </c>
    </row>
    <row r="2533" spans="1:11">
      <c r="A2533" t="s">
        <v>587</v>
      </c>
      <c r="B2533">
        <v>643</v>
      </c>
      <c r="C2533" t="s">
        <v>575</v>
      </c>
      <c r="D2533" t="s">
        <v>576</v>
      </c>
      <c r="E2533">
        <v>180632</v>
      </c>
      <c r="F2533">
        <v>0</v>
      </c>
      <c r="G2533" t="s">
        <v>310</v>
      </c>
      <c r="H2533" t="s">
        <v>311</v>
      </c>
      <c r="I2533">
        <v>2013</v>
      </c>
      <c r="J2533" t="s">
        <v>312</v>
      </c>
      <c r="K2533">
        <v>68229.732000000004</v>
      </c>
    </row>
    <row r="2534" spans="1:11">
      <c r="A2534" t="s">
        <v>587</v>
      </c>
      <c r="B2534">
        <v>682</v>
      </c>
      <c r="C2534" t="s">
        <v>527</v>
      </c>
      <c r="D2534" t="s">
        <v>528</v>
      </c>
      <c r="E2534">
        <v>180632</v>
      </c>
      <c r="F2534">
        <v>0</v>
      </c>
      <c r="G2534" t="s">
        <v>310</v>
      </c>
      <c r="H2534" t="s">
        <v>311</v>
      </c>
      <c r="I2534">
        <v>2013</v>
      </c>
      <c r="J2534" t="s">
        <v>312</v>
      </c>
      <c r="K2534">
        <v>219.73400000000001</v>
      </c>
    </row>
    <row r="2535" spans="1:11">
      <c r="A2535" t="s">
        <v>587</v>
      </c>
      <c r="B2535">
        <v>688</v>
      </c>
      <c r="C2535" t="s">
        <v>531</v>
      </c>
      <c r="D2535" t="s">
        <v>532</v>
      </c>
      <c r="E2535">
        <v>180632</v>
      </c>
      <c r="F2535">
        <v>0</v>
      </c>
      <c r="G2535" t="s">
        <v>310</v>
      </c>
      <c r="H2535" t="s">
        <v>311</v>
      </c>
      <c r="I2535">
        <v>2013</v>
      </c>
      <c r="J2535" t="s">
        <v>312</v>
      </c>
      <c r="K2535">
        <v>19090.518</v>
      </c>
    </row>
    <row r="2536" spans="1:11">
      <c r="A2536" t="s">
        <v>587</v>
      </c>
      <c r="B2536">
        <v>699</v>
      </c>
      <c r="C2536" t="s">
        <v>433</v>
      </c>
      <c r="D2536" t="s">
        <v>434</v>
      </c>
      <c r="E2536">
        <v>180632</v>
      </c>
      <c r="F2536">
        <v>0</v>
      </c>
      <c r="G2536" t="s">
        <v>310</v>
      </c>
      <c r="H2536" t="s">
        <v>311</v>
      </c>
      <c r="I2536">
        <v>2013</v>
      </c>
      <c r="J2536" t="s">
        <v>312</v>
      </c>
      <c r="K2536">
        <v>229.09299999999999</v>
      </c>
    </row>
    <row r="2537" spans="1:11">
      <c r="A2537" t="s">
        <v>587</v>
      </c>
      <c r="B2537">
        <v>702</v>
      </c>
      <c r="C2537" t="s">
        <v>533</v>
      </c>
      <c r="D2537" t="s">
        <v>534</v>
      </c>
      <c r="E2537">
        <v>180632</v>
      </c>
      <c r="F2537">
        <v>0</v>
      </c>
      <c r="G2537" t="s">
        <v>310</v>
      </c>
      <c r="H2537" t="s">
        <v>311</v>
      </c>
      <c r="I2537">
        <v>2013</v>
      </c>
      <c r="J2537" t="s">
        <v>312</v>
      </c>
      <c r="K2537">
        <v>12198.402542440001</v>
      </c>
    </row>
    <row r="2538" spans="1:11">
      <c r="A2538" t="s">
        <v>587</v>
      </c>
      <c r="B2538">
        <v>703</v>
      </c>
      <c r="C2538" t="s">
        <v>435</v>
      </c>
      <c r="D2538" t="s">
        <v>436</v>
      </c>
      <c r="E2538">
        <v>180632</v>
      </c>
      <c r="F2538">
        <v>0</v>
      </c>
      <c r="G2538" t="s">
        <v>310</v>
      </c>
      <c r="H2538" t="s">
        <v>311</v>
      </c>
      <c r="I2538">
        <v>2013</v>
      </c>
      <c r="J2538" t="s">
        <v>312</v>
      </c>
      <c r="K2538">
        <v>42876.735732000001</v>
      </c>
    </row>
    <row r="2539" spans="1:11">
      <c r="A2539" t="s">
        <v>587</v>
      </c>
      <c r="B2539">
        <v>704</v>
      </c>
      <c r="C2539" t="s">
        <v>535</v>
      </c>
      <c r="D2539" t="s">
        <v>536</v>
      </c>
      <c r="E2539">
        <v>180632</v>
      </c>
      <c r="F2539">
        <v>0</v>
      </c>
      <c r="G2539" t="s">
        <v>310</v>
      </c>
      <c r="H2539" t="s">
        <v>311</v>
      </c>
      <c r="I2539">
        <v>2013</v>
      </c>
      <c r="J2539" t="s">
        <v>312</v>
      </c>
      <c r="K2539">
        <v>3381.6480000000001</v>
      </c>
    </row>
    <row r="2540" spans="1:11">
      <c r="A2540" t="s">
        <v>587</v>
      </c>
      <c r="B2540">
        <v>705</v>
      </c>
      <c r="C2540" t="s">
        <v>437</v>
      </c>
      <c r="D2540" t="s">
        <v>438</v>
      </c>
      <c r="E2540">
        <v>180632</v>
      </c>
      <c r="F2540">
        <v>0</v>
      </c>
      <c r="G2540" t="s">
        <v>310</v>
      </c>
      <c r="H2540" t="s">
        <v>311</v>
      </c>
      <c r="I2540">
        <v>2013</v>
      </c>
      <c r="J2540" t="s">
        <v>312</v>
      </c>
      <c r="K2540">
        <v>1602.021</v>
      </c>
    </row>
    <row r="2541" spans="1:11">
      <c r="A2541" t="s">
        <v>587</v>
      </c>
      <c r="B2541">
        <v>710</v>
      </c>
      <c r="C2541" t="s">
        <v>439</v>
      </c>
      <c r="D2541" t="s">
        <v>440</v>
      </c>
      <c r="E2541">
        <v>180632</v>
      </c>
      <c r="F2541">
        <v>0</v>
      </c>
      <c r="G2541" t="s">
        <v>310</v>
      </c>
      <c r="H2541" t="s">
        <v>311</v>
      </c>
      <c r="I2541">
        <v>2013</v>
      </c>
      <c r="J2541" t="s">
        <v>312</v>
      </c>
      <c r="K2541">
        <v>4366.7264299999997</v>
      </c>
    </row>
    <row r="2542" spans="1:11">
      <c r="A2542" t="s">
        <v>587</v>
      </c>
      <c r="B2542">
        <v>724</v>
      </c>
      <c r="C2542" t="s">
        <v>441</v>
      </c>
      <c r="D2542" t="s">
        <v>442</v>
      </c>
      <c r="E2542">
        <v>180632</v>
      </c>
      <c r="F2542">
        <v>0</v>
      </c>
      <c r="G2542" t="s">
        <v>310</v>
      </c>
      <c r="H2542" t="s">
        <v>311</v>
      </c>
      <c r="I2542">
        <v>2013</v>
      </c>
      <c r="J2542" t="s">
        <v>312</v>
      </c>
      <c r="K2542">
        <v>131342.75409689901</v>
      </c>
    </row>
    <row r="2543" spans="1:11">
      <c r="A2543" t="s">
        <v>587</v>
      </c>
      <c r="B2543">
        <v>748</v>
      </c>
      <c r="C2543" t="s">
        <v>537</v>
      </c>
      <c r="D2543" t="s">
        <v>538</v>
      </c>
      <c r="E2543">
        <v>180632</v>
      </c>
      <c r="F2543">
        <v>0</v>
      </c>
      <c r="G2543" t="s">
        <v>310</v>
      </c>
      <c r="H2543" t="s">
        <v>311</v>
      </c>
      <c r="I2543">
        <v>2013</v>
      </c>
      <c r="J2543" t="s">
        <v>312</v>
      </c>
      <c r="K2543">
        <v>3.9802442865900001</v>
      </c>
    </row>
    <row r="2544" spans="1:11">
      <c r="A2544" t="s">
        <v>587</v>
      </c>
      <c r="B2544">
        <v>752</v>
      </c>
      <c r="C2544" t="s">
        <v>443</v>
      </c>
      <c r="D2544" t="s">
        <v>444</v>
      </c>
      <c r="E2544">
        <v>180632</v>
      </c>
      <c r="F2544">
        <v>0</v>
      </c>
      <c r="G2544" t="s">
        <v>310</v>
      </c>
      <c r="H2544" t="s">
        <v>311</v>
      </c>
      <c r="I2544">
        <v>2013</v>
      </c>
      <c r="J2544" t="s">
        <v>312</v>
      </c>
      <c r="K2544">
        <v>56926.421574749998</v>
      </c>
    </row>
    <row r="2545" spans="1:11">
      <c r="A2545" t="s">
        <v>587</v>
      </c>
      <c r="B2545">
        <v>757</v>
      </c>
      <c r="C2545" t="s">
        <v>445</v>
      </c>
      <c r="D2545" t="s">
        <v>446</v>
      </c>
      <c r="E2545">
        <v>180632</v>
      </c>
      <c r="F2545">
        <v>0</v>
      </c>
      <c r="G2545" t="s">
        <v>310</v>
      </c>
      <c r="H2545" t="s">
        <v>311</v>
      </c>
      <c r="I2545">
        <v>2013</v>
      </c>
      <c r="J2545" t="s">
        <v>312</v>
      </c>
      <c r="K2545">
        <v>465427.64362321398</v>
      </c>
    </row>
    <row r="2546" spans="1:11">
      <c r="A2546" t="s">
        <v>587</v>
      </c>
      <c r="B2546">
        <v>764</v>
      </c>
      <c r="C2546" t="s">
        <v>447</v>
      </c>
      <c r="D2546" t="s">
        <v>448</v>
      </c>
      <c r="E2546">
        <v>180632</v>
      </c>
      <c r="F2546">
        <v>0</v>
      </c>
      <c r="G2546" t="s">
        <v>310</v>
      </c>
      <c r="H2546" t="s">
        <v>311</v>
      </c>
      <c r="I2546">
        <v>2013</v>
      </c>
      <c r="J2546" t="s">
        <v>312</v>
      </c>
      <c r="K2546">
        <v>2420.9250000000002</v>
      </c>
    </row>
    <row r="2547" spans="1:11">
      <c r="A2547" t="s">
        <v>587</v>
      </c>
      <c r="B2547">
        <v>784</v>
      </c>
      <c r="C2547" t="s">
        <v>539</v>
      </c>
      <c r="D2547" t="s">
        <v>540</v>
      </c>
      <c r="E2547">
        <v>180632</v>
      </c>
      <c r="F2547">
        <v>0</v>
      </c>
      <c r="G2547" t="s">
        <v>310</v>
      </c>
      <c r="H2547" t="s">
        <v>311</v>
      </c>
      <c r="I2547">
        <v>2013</v>
      </c>
      <c r="J2547" t="s">
        <v>312</v>
      </c>
      <c r="K2547">
        <v>50236.492835760902</v>
      </c>
    </row>
    <row r="2548" spans="1:11">
      <c r="A2548" t="s">
        <v>587</v>
      </c>
      <c r="B2548">
        <v>788</v>
      </c>
      <c r="C2548" t="s">
        <v>541</v>
      </c>
      <c r="D2548" t="s">
        <v>542</v>
      </c>
      <c r="E2548">
        <v>180632</v>
      </c>
      <c r="F2548">
        <v>0</v>
      </c>
      <c r="G2548" t="s">
        <v>310</v>
      </c>
      <c r="H2548" t="s">
        <v>311</v>
      </c>
      <c r="I2548">
        <v>2013</v>
      </c>
      <c r="J2548" t="s">
        <v>312</v>
      </c>
      <c r="K2548">
        <v>27752.187999999998</v>
      </c>
    </row>
    <row r="2549" spans="1:11">
      <c r="A2549" t="s">
        <v>587</v>
      </c>
      <c r="B2549">
        <v>792</v>
      </c>
      <c r="C2549" t="s">
        <v>451</v>
      </c>
      <c r="D2549" t="s">
        <v>452</v>
      </c>
      <c r="E2549">
        <v>180632</v>
      </c>
      <c r="F2549">
        <v>0</v>
      </c>
      <c r="G2549" t="s">
        <v>310</v>
      </c>
      <c r="H2549" t="s">
        <v>311</v>
      </c>
      <c r="I2549">
        <v>2013</v>
      </c>
      <c r="J2549" t="s">
        <v>312</v>
      </c>
      <c r="K2549">
        <v>84998.365000000005</v>
      </c>
    </row>
    <row r="2550" spans="1:11">
      <c r="A2550" t="s">
        <v>587</v>
      </c>
      <c r="B2550">
        <v>800</v>
      </c>
      <c r="C2550" t="s">
        <v>543</v>
      </c>
      <c r="D2550" t="s">
        <v>544</v>
      </c>
      <c r="E2550">
        <v>180632</v>
      </c>
      <c r="F2550">
        <v>0</v>
      </c>
      <c r="G2550" t="s">
        <v>310</v>
      </c>
      <c r="H2550" t="s">
        <v>311</v>
      </c>
      <c r="I2550">
        <v>2013</v>
      </c>
      <c r="J2550" t="s">
        <v>312</v>
      </c>
      <c r="K2550">
        <v>14.654999999999999</v>
      </c>
    </row>
    <row r="2551" spans="1:11">
      <c r="A2551" t="s">
        <v>587</v>
      </c>
      <c r="B2551">
        <v>807</v>
      </c>
      <c r="C2551" t="s">
        <v>455</v>
      </c>
      <c r="D2551" t="s">
        <v>456</v>
      </c>
      <c r="E2551">
        <v>180632</v>
      </c>
      <c r="F2551">
        <v>0</v>
      </c>
      <c r="G2551" t="s">
        <v>310</v>
      </c>
      <c r="H2551" t="s">
        <v>311</v>
      </c>
      <c r="I2551">
        <v>2013</v>
      </c>
      <c r="J2551" t="s">
        <v>312</v>
      </c>
      <c r="K2551">
        <v>208.46100000000001</v>
      </c>
    </row>
    <row r="2552" spans="1:11">
      <c r="A2552" t="s">
        <v>587</v>
      </c>
      <c r="B2552">
        <v>826</v>
      </c>
      <c r="C2552" t="s">
        <v>459</v>
      </c>
      <c r="D2552" t="s">
        <v>460</v>
      </c>
      <c r="E2552">
        <v>180632</v>
      </c>
      <c r="F2552">
        <v>0</v>
      </c>
      <c r="G2552" t="s">
        <v>310</v>
      </c>
      <c r="H2552" t="s">
        <v>311</v>
      </c>
      <c r="I2552">
        <v>2013</v>
      </c>
      <c r="J2552" t="s">
        <v>312</v>
      </c>
      <c r="K2552">
        <v>123206.912</v>
      </c>
    </row>
    <row r="2553" spans="1:11">
      <c r="A2553" t="s">
        <v>587</v>
      </c>
      <c r="B2553">
        <v>834</v>
      </c>
      <c r="C2553" t="s">
        <v>581</v>
      </c>
      <c r="D2553" t="s">
        <v>582</v>
      </c>
      <c r="E2553">
        <v>180632</v>
      </c>
      <c r="F2553">
        <v>0</v>
      </c>
      <c r="G2553" t="s">
        <v>310</v>
      </c>
      <c r="H2553" t="s">
        <v>311</v>
      </c>
      <c r="I2553">
        <v>2013</v>
      </c>
      <c r="J2553" t="s">
        <v>312</v>
      </c>
      <c r="K2553">
        <v>0.1</v>
      </c>
    </row>
    <row r="2554" spans="1:11">
      <c r="A2554" t="s">
        <v>587</v>
      </c>
      <c r="B2554">
        <v>842</v>
      </c>
      <c r="C2554" t="s">
        <v>461</v>
      </c>
      <c r="D2554" t="s">
        <v>462</v>
      </c>
      <c r="E2554">
        <v>180632</v>
      </c>
      <c r="F2554">
        <v>0</v>
      </c>
      <c r="G2554" t="s">
        <v>310</v>
      </c>
      <c r="H2554" t="s">
        <v>311</v>
      </c>
      <c r="I2554">
        <v>2013</v>
      </c>
      <c r="J2554" t="s">
        <v>312</v>
      </c>
      <c r="K2554">
        <v>165226.12</v>
      </c>
    </row>
    <row r="2555" spans="1:11">
      <c r="A2555" t="s">
        <v>587</v>
      </c>
      <c r="B2555">
        <v>858</v>
      </c>
      <c r="C2555" t="s">
        <v>545</v>
      </c>
      <c r="D2555" t="s">
        <v>546</v>
      </c>
      <c r="E2555">
        <v>180632</v>
      </c>
      <c r="F2555">
        <v>0</v>
      </c>
      <c r="G2555" t="s">
        <v>310</v>
      </c>
      <c r="H2555" t="s">
        <v>311</v>
      </c>
      <c r="I2555">
        <v>2013</v>
      </c>
      <c r="J2555" t="s">
        <v>312</v>
      </c>
      <c r="K2555">
        <v>97.775999999999996</v>
      </c>
    </row>
    <row r="2556" spans="1:11">
      <c r="A2556" t="s">
        <v>587</v>
      </c>
      <c r="B2556">
        <v>882</v>
      </c>
      <c r="C2556" t="s">
        <v>549</v>
      </c>
      <c r="D2556" t="s">
        <v>550</v>
      </c>
      <c r="E2556">
        <v>180632</v>
      </c>
      <c r="F2556">
        <v>0</v>
      </c>
      <c r="G2556" t="s">
        <v>310</v>
      </c>
      <c r="H2556" t="s">
        <v>311</v>
      </c>
      <c r="I2556">
        <v>2013</v>
      </c>
      <c r="J2556" t="s">
        <v>312</v>
      </c>
      <c r="K2556">
        <v>0.125</v>
      </c>
    </row>
    <row r="2557" spans="1:11">
      <c r="A2557" t="s">
        <v>587</v>
      </c>
      <c r="B2557">
        <v>894</v>
      </c>
      <c r="C2557" t="s">
        <v>547</v>
      </c>
      <c r="D2557" t="s">
        <v>548</v>
      </c>
      <c r="E2557">
        <v>180632</v>
      </c>
      <c r="F2557">
        <v>0</v>
      </c>
      <c r="G2557" t="s">
        <v>310</v>
      </c>
      <c r="H2557" t="s">
        <v>311</v>
      </c>
      <c r="I2557">
        <v>2013</v>
      </c>
      <c r="J2557" t="s">
        <v>312</v>
      </c>
      <c r="K2557">
        <v>17277.946584000001</v>
      </c>
    </row>
    <row r="2558" spans="1:11">
      <c r="A2558" t="s">
        <v>587</v>
      </c>
      <c r="B2558">
        <v>8</v>
      </c>
      <c r="C2558" t="s">
        <v>308</v>
      </c>
      <c r="D2558" t="s">
        <v>309</v>
      </c>
      <c r="E2558">
        <v>180631</v>
      </c>
      <c r="F2558">
        <v>0</v>
      </c>
      <c r="G2558" t="s">
        <v>310</v>
      </c>
      <c r="H2558" t="s">
        <v>311</v>
      </c>
      <c r="I2558">
        <v>2013</v>
      </c>
      <c r="J2558" t="s">
        <v>312</v>
      </c>
      <c r="K2558">
        <v>51.661999999999999</v>
      </c>
    </row>
    <row r="2559" spans="1:11">
      <c r="A2559" t="s">
        <v>587</v>
      </c>
      <c r="B2559">
        <v>32</v>
      </c>
      <c r="C2559" t="s">
        <v>315</v>
      </c>
      <c r="D2559" t="s">
        <v>316</v>
      </c>
      <c r="E2559">
        <v>180631</v>
      </c>
      <c r="F2559">
        <v>0</v>
      </c>
      <c r="G2559" t="s">
        <v>310</v>
      </c>
      <c r="H2559" t="s">
        <v>311</v>
      </c>
      <c r="I2559">
        <v>2013</v>
      </c>
      <c r="J2559" t="s">
        <v>312</v>
      </c>
      <c r="K2559">
        <v>705.74400000000003</v>
      </c>
    </row>
    <row r="2560" spans="1:11">
      <c r="A2560" t="s">
        <v>587</v>
      </c>
      <c r="B2560">
        <v>36</v>
      </c>
      <c r="C2560" t="s">
        <v>317</v>
      </c>
      <c r="D2560" t="s">
        <v>318</v>
      </c>
      <c r="E2560">
        <v>180631</v>
      </c>
      <c r="F2560">
        <v>0</v>
      </c>
      <c r="G2560" t="s">
        <v>310</v>
      </c>
      <c r="H2560" t="s">
        <v>311</v>
      </c>
      <c r="I2560">
        <v>2013</v>
      </c>
      <c r="J2560" t="s">
        <v>312</v>
      </c>
      <c r="K2560">
        <v>55767.089</v>
      </c>
    </row>
    <row r="2561" spans="1:11">
      <c r="A2561" t="s">
        <v>587</v>
      </c>
      <c r="B2561">
        <v>40</v>
      </c>
      <c r="C2561" t="s">
        <v>319</v>
      </c>
      <c r="D2561" t="s">
        <v>320</v>
      </c>
      <c r="E2561">
        <v>180631</v>
      </c>
      <c r="F2561">
        <v>0</v>
      </c>
      <c r="G2561" t="s">
        <v>310</v>
      </c>
      <c r="H2561" t="s">
        <v>311</v>
      </c>
      <c r="I2561">
        <v>2013</v>
      </c>
      <c r="J2561" t="s">
        <v>312</v>
      </c>
      <c r="K2561">
        <v>188258.82422075199</v>
      </c>
    </row>
    <row r="2562" spans="1:11">
      <c r="A2562" t="s">
        <v>587</v>
      </c>
      <c r="B2562">
        <v>48</v>
      </c>
      <c r="C2562" t="s">
        <v>477</v>
      </c>
      <c r="D2562" t="s">
        <v>478</v>
      </c>
      <c r="E2562">
        <v>180631</v>
      </c>
      <c r="F2562">
        <v>0</v>
      </c>
      <c r="G2562" t="s">
        <v>310</v>
      </c>
      <c r="H2562" t="s">
        <v>311</v>
      </c>
      <c r="I2562">
        <v>2013</v>
      </c>
      <c r="J2562" t="s">
        <v>312</v>
      </c>
      <c r="K2562">
        <v>34.334000000000003</v>
      </c>
    </row>
    <row r="2563" spans="1:11">
      <c r="A2563" t="s">
        <v>587</v>
      </c>
      <c r="B2563">
        <v>51</v>
      </c>
      <c r="C2563" t="s">
        <v>321</v>
      </c>
      <c r="D2563" t="s">
        <v>322</v>
      </c>
      <c r="E2563">
        <v>180631</v>
      </c>
      <c r="F2563">
        <v>0</v>
      </c>
      <c r="G2563" t="s">
        <v>310</v>
      </c>
      <c r="H2563" t="s">
        <v>311</v>
      </c>
      <c r="I2563">
        <v>2013</v>
      </c>
      <c r="J2563" t="s">
        <v>312</v>
      </c>
      <c r="K2563">
        <v>8.0299999999999994</v>
      </c>
    </row>
    <row r="2564" spans="1:11">
      <c r="A2564" t="s">
        <v>587</v>
      </c>
      <c r="B2564">
        <v>56</v>
      </c>
      <c r="C2564" t="s">
        <v>325</v>
      </c>
      <c r="D2564" t="s">
        <v>326</v>
      </c>
      <c r="E2564">
        <v>180631</v>
      </c>
      <c r="F2564">
        <v>0</v>
      </c>
      <c r="G2564" t="s">
        <v>310</v>
      </c>
      <c r="H2564" t="s">
        <v>311</v>
      </c>
      <c r="I2564">
        <v>2013</v>
      </c>
      <c r="J2564" t="s">
        <v>312</v>
      </c>
      <c r="K2564">
        <v>110184.928240049</v>
      </c>
    </row>
    <row r="2565" spans="1:11">
      <c r="A2565" t="s">
        <v>587</v>
      </c>
      <c r="B2565">
        <v>68</v>
      </c>
      <c r="C2565" t="s">
        <v>327</v>
      </c>
      <c r="D2565" t="s">
        <v>328</v>
      </c>
      <c r="E2565">
        <v>180631</v>
      </c>
      <c r="F2565">
        <v>0</v>
      </c>
      <c r="G2565" t="s">
        <v>310</v>
      </c>
      <c r="H2565" t="s">
        <v>311</v>
      </c>
      <c r="I2565">
        <v>2013</v>
      </c>
      <c r="J2565" t="s">
        <v>312</v>
      </c>
      <c r="K2565">
        <v>0.72</v>
      </c>
    </row>
    <row r="2566" spans="1:11">
      <c r="A2566" t="s">
        <v>587</v>
      </c>
      <c r="B2566">
        <v>70</v>
      </c>
      <c r="C2566" t="s">
        <v>329</v>
      </c>
      <c r="D2566" t="s">
        <v>330</v>
      </c>
      <c r="E2566">
        <v>180631</v>
      </c>
      <c r="F2566">
        <v>0</v>
      </c>
      <c r="G2566" t="s">
        <v>310</v>
      </c>
      <c r="H2566" t="s">
        <v>311</v>
      </c>
      <c r="I2566">
        <v>2013</v>
      </c>
      <c r="J2566" t="s">
        <v>312</v>
      </c>
      <c r="K2566">
        <v>6.5419999999999998</v>
      </c>
    </row>
    <row r="2567" spans="1:11">
      <c r="A2567" t="s">
        <v>587</v>
      </c>
      <c r="B2567">
        <v>76</v>
      </c>
      <c r="C2567" t="s">
        <v>331</v>
      </c>
      <c r="D2567" t="s">
        <v>332</v>
      </c>
      <c r="E2567">
        <v>180631</v>
      </c>
      <c r="F2567">
        <v>0</v>
      </c>
      <c r="G2567" t="s">
        <v>310</v>
      </c>
      <c r="H2567" t="s">
        <v>311</v>
      </c>
      <c r="I2567">
        <v>2013</v>
      </c>
      <c r="J2567" t="s">
        <v>312</v>
      </c>
      <c r="K2567">
        <v>7531.5259999999998</v>
      </c>
    </row>
    <row r="2568" spans="1:11">
      <c r="A2568" t="s">
        <v>587</v>
      </c>
      <c r="B2568">
        <v>96</v>
      </c>
      <c r="C2568" t="s">
        <v>481</v>
      </c>
      <c r="D2568" t="s">
        <v>482</v>
      </c>
      <c r="E2568">
        <v>180631</v>
      </c>
      <c r="F2568">
        <v>0</v>
      </c>
      <c r="G2568" t="s">
        <v>310</v>
      </c>
      <c r="H2568" t="s">
        <v>311</v>
      </c>
      <c r="I2568">
        <v>2013</v>
      </c>
      <c r="J2568" t="s">
        <v>312</v>
      </c>
      <c r="K2568">
        <v>1.159</v>
      </c>
    </row>
    <row r="2569" spans="1:11">
      <c r="A2569" t="s">
        <v>587</v>
      </c>
      <c r="B2569">
        <v>97</v>
      </c>
      <c r="C2569" t="s">
        <v>333</v>
      </c>
      <c r="D2569" t="s">
        <v>334</v>
      </c>
      <c r="E2569">
        <v>180631</v>
      </c>
      <c r="F2569">
        <v>0</v>
      </c>
      <c r="G2569" t="s">
        <v>310</v>
      </c>
      <c r="H2569" t="s">
        <v>311</v>
      </c>
      <c r="I2569">
        <v>2013</v>
      </c>
      <c r="J2569" t="s">
        <v>312</v>
      </c>
      <c r="K2569">
        <v>809282.45929100004</v>
      </c>
    </row>
    <row r="2570" spans="1:11">
      <c r="A2570" t="s">
        <v>587</v>
      </c>
      <c r="B2570">
        <v>100</v>
      </c>
      <c r="C2570" t="s">
        <v>335</v>
      </c>
      <c r="D2570" t="s">
        <v>336</v>
      </c>
      <c r="E2570">
        <v>180631</v>
      </c>
      <c r="F2570">
        <v>0</v>
      </c>
      <c r="G2570" t="s">
        <v>310</v>
      </c>
      <c r="H2570" t="s">
        <v>311</v>
      </c>
      <c r="I2570">
        <v>2013</v>
      </c>
      <c r="J2570" t="s">
        <v>312</v>
      </c>
      <c r="K2570">
        <v>23778.741999999998</v>
      </c>
    </row>
    <row r="2571" spans="1:11">
      <c r="A2571" t="s">
        <v>587</v>
      </c>
      <c r="B2571">
        <v>112</v>
      </c>
      <c r="C2571" t="s">
        <v>569</v>
      </c>
      <c r="D2571" t="s">
        <v>570</v>
      </c>
      <c r="E2571">
        <v>180631</v>
      </c>
      <c r="F2571">
        <v>0</v>
      </c>
      <c r="G2571" t="s">
        <v>310</v>
      </c>
      <c r="H2571" t="s">
        <v>311</v>
      </c>
      <c r="I2571">
        <v>2013</v>
      </c>
      <c r="J2571" t="s">
        <v>312</v>
      </c>
      <c r="K2571">
        <v>9319.7999999999993</v>
      </c>
    </row>
    <row r="2572" spans="1:11">
      <c r="A2572" t="s">
        <v>587</v>
      </c>
      <c r="B2572">
        <v>120</v>
      </c>
      <c r="C2572" t="s">
        <v>571</v>
      </c>
      <c r="D2572" t="s">
        <v>572</v>
      </c>
      <c r="E2572">
        <v>180631</v>
      </c>
      <c r="F2572">
        <v>0</v>
      </c>
      <c r="G2572" t="s">
        <v>310</v>
      </c>
      <c r="H2572" t="s">
        <v>311</v>
      </c>
      <c r="I2572">
        <v>2013</v>
      </c>
      <c r="J2572" t="s">
        <v>312</v>
      </c>
      <c r="K2572">
        <v>2615.2820000000002</v>
      </c>
    </row>
    <row r="2573" spans="1:11">
      <c r="A2573" t="s">
        <v>587</v>
      </c>
      <c r="B2573">
        <v>124</v>
      </c>
      <c r="C2573" t="s">
        <v>337</v>
      </c>
      <c r="D2573" t="s">
        <v>338</v>
      </c>
      <c r="E2573">
        <v>180631</v>
      </c>
      <c r="F2573">
        <v>0</v>
      </c>
      <c r="G2573" t="s">
        <v>310</v>
      </c>
      <c r="H2573" t="s">
        <v>311</v>
      </c>
      <c r="I2573">
        <v>2013</v>
      </c>
      <c r="J2573" t="s">
        <v>312</v>
      </c>
      <c r="K2573">
        <v>132066.31200000001</v>
      </c>
    </row>
    <row r="2574" spans="1:11">
      <c r="A2574" t="s">
        <v>587</v>
      </c>
      <c r="B2574">
        <v>144</v>
      </c>
      <c r="C2574" t="s">
        <v>339</v>
      </c>
      <c r="D2574" t="s">
        <v>340</v>
      </c>
      <c r="E2574">
        <v>180631</v>
      </c>
      <c r="F2574">
        <v>0</v>
      </c>
      <c r="G2574" t="s">
        <v>310</v>
      </c>
      <c r="H2574" t="s">
        <v>311</v>
      </c>
      <c r="I2574">
        <v>2013</v>
      </c>
      <c r="J2574" t="s">
        <v>312</v>
      </c>
      <c r="K2574">
        <v>2.8140000000000001</v>
      </c>
    </row>
    <row r="2575" spans="1:11">
      <c r="A2575" t="s">
        <v>587</v>
      </c>
      <c r="B2575">
        <v>152</v>
      </c>
      <c r="C2575" t="s">
        <v>341</v>
      </c>
      <c r="D2575" t="s">
        <v>342</v>
      </c>
      <c r="E2575">
        <v>180631</v>
      </c>
      <c r="F2575">
        <v>0</v>
      </c>
      <c r="G2575" t="s">
        <v>310</v>
      </c>
      <c r="H2575" t="s">
        <v>311</v>
      </c>
      <c r="I2575">
        <v>2013</v>
      </c>
      <c r="J2575" t="s">
        <v>312</v>
      </c>
      <c r="K2575">
        <v>1958.7221099999999</v>
      </c>
    </row>
    <row r="2576" spans="1:11">
      <c r="A2576" t="s">
        <v>587</v>
      </c>
      <c r="B2576">
        <v>156</v>
      </c>
      <c r="C2576" t="s">
        <v>343</v>
      </c>
      <c r="D2576" t="s">
        <v>344</v>
      </c>
      <c r="E2576">
        <v>180631</v>
      </c>
      <c r="F2576">
        <v>0</v>
      </c>
      <c r="G2576" t="s">
        <v>310</v>
      </c>
      <c r="H2576" t="s">
        <v>311</v>
      </c>
      <c r="I2576">
        <v>2013</v>
      </c>
      <c r="J2576" t="s">
        <v>312</v>
      </c>
      <c r="K2576">
        <v>28044.269</v>
      </c>
    </row>
    <row r="2577" spans="1:11">
      <c r="A2577" t="s">
        <v>587</v>
      </c>
      <c r="B2577">
        <v>170</v>
      </c>
      <c r="C2577" t="s">
        <v>487</v>
      </c>
      <c r="D2577" t="s">
        <v>488</v>
      </c>
      <c r="E2577">
        <v>180631</v>
      </c>
      <c r="F2577">
        <v>0</v>
      </c>
      <c r="G2577" t="s">
        <v>310</v>
      </c>
      <c r="H2577" t="s">
        <v>311</v>
      </c>
      <c r="I2577">
        <v>2013</v>
      </c>
      <c r="J2577" t="s">
        <v>312</v>
      </c>
      <c r="K2577">
        <v>2691.8029999999999</v>
      </c>
    </row>
    <row r="2578" spans="1:11">
      <c r="A2578" t="s">
        <v>587</v>
      </c>
      <c r="B2578">
        <v>188</v>
      </c>
      <c r="C2578" t="s">
        <v>489</v>
      </c>
      <c r="D2578" t="s">
        <v>490</v>
      </c>
      <c r="E2578">
        <v>180631</v>
      </c>
      <c r="F2578">
        <v>0</v>
      </c>
      <c r="G2578" t="s">
        <v>310</v>
      </c>
      <c r="H2578" t="s">
        <v>311</v>
      </c>
      <c r="I2578">
        <v>2013</v>
      </c>
      <c r="J2578" t="s">
        <v>312</v>
      </c>
      <c r="K2578">
        <v>970.48</v>
      </c>
    </row>
    <row r="2579" spans="1:11">
      <c r="A2579" t="s">
        <v>587</v>
      </c>
      <c r="B2579">
        <v>191</v>
      </c>
      <c r="C2579" t="s">
        <v>345</v>
      </c>
      <c r="D2579" t="s">
        <v>346</v>
      </c>
      <c r="E2579">
        <v>180631</v>
      </c>
      <c r="F2579">
        <v>0</v>
      </c>
      <c r="G2579" t="s">
        <v>310</v>
      </c>
      <c r="H2579" t="s">
        <v>311</v>
      </c>
      <c r="I2579">
        <v>2013</v>
      </c>
      <c r="J2579" t="s">
        <v>312</v>
      </c>
      <c r="K2579">
        <v>13266.712</v>
      </c>
    </row>
    <row r="2580" spans="1:11">
      <c r="A2580" t="s">
        <v>587</v>
      </c>
      <c r="B2580">
        <v>196</v>
      </c>
      <c r="C2580" t="s">
        <v>347</v>
      </c>
      <c r="D2580" t="s">
        <v>348</v>
      </c>
      <c r="E2580">
        <v>180631</v>
      </c>
      <c r="F2580">
        <v>0</v>
      </c>
      <c r="G2580" t="s">
        <v>310</v>
      </c>
      <c r="H2580" t="s">
        <v>311</v>
      </c>
      <c r="I2580">
        <v>2013</v>
      </c>
      <c r="J2580" t="s">
        <v>312</v>
      </c>
      <c r="K2580">
        <v>1.2723370000000001</v>
      </c>
    </row>
    <row r="2581" spans="1:11">
      <c r="A2581" t="s">
        <v>587</v>
      </c>
      <c r="B2581">
        <v>203</v>
      </c>
      <c r="C2581" t="s">
        <v>349</v>
      </c>
      <c r="D2581" t="s">
        <v>350</v>
      </c>
      <c r="E2581">
        <v>180631</v>
      </c>
      <c r="F2581">
        <v>0</v>
      </c>
      <c r="G2581" t="s">
        <v>310</v>
      </c>
      <c r="H2581" t="s">
        <v>311</v>
      </c>
      <c r="I2581">
        <v>2013</v>
      </c>
      <c r="J2581" t="s">
        <v>312</v>
      </c>
      <c r="K2581">
        <v>52158.728999999999</v>
      </c>
    </row>
    <row r="2582" spans="1:11">
      <c r="A2582" t="s">
        <v>587</v>
      </c>
      <c r="B2582">
        <v>208</v>
      </c>
      <c r="C2582" t="s">
        <v>351</v>
      </c>
      <c r="D2582" t="s">
        <v>352</v>
      </c>
      <c r="E2582">
        <v>180631</v>
      </c>
      <c r="F2582">
        <v>0</v>
      </c>
      <c r="G2582" t="s">
        <v>310</v>
      </c>
      <c r="H2582" t="s">
        <v>311</v>
      </c>
      <c r="I2582">
        <v>2013</v>
      </c>
      <c r="J2582" t="s">
        <v>312</v>
      </c>
      <c r="K2582">
        <v>42177.63</v>
      </c>
    </row>
    <row r="2583" spans="1:11">
      <c r="A2583" t="s">
        <v>587</v>
      </c>
      <c r="B2583">
        <v>214</v>
      </c>
      <c r="C2583" t="s">
        <v>353</v>
      </c>
      <c r="D2583" t="s">
        <v>354</v>
      </c>
      <c r="E2583">
        <v>180631</v>
      </c>
      <c r="F2583">
        <v>0</v>
      </c>
      <c r="G2583" t="s">
        <v>310</v>
      </c>
      <c r="H2583" t="s">
        <v>311</v>
      </c>
      <c r="I2583">
        <v>2013</v>
      </c>
      <c r="J2583" t="s">
        <v>312</v>
      </c>
      <c r="K2583">
        <v>172.607</v>
      </c>
    </row>
    <row r="2584" spans="1:11">
      <c r="A2584" t="s">
        <v>587</v>
      </c>
      <c r="B2584">
        <v>218</v>
      </c>
      <c r="C2584" t="s">
        <v>355</v>
      </c>
      <c r="D2584" t="s">
        <v>356</v>
      </c>
      <c r="E2584">
        <v>180631</v>
      </c>
      <c r="F2584">
        <v>0</v>
      </c>
      <c r="G2584" t="s">
        <v>310</v>
      </c>
      <c r="H2584" t="s">
        <v>311</v>
      </c>
      <c r="I2584">
        <v>2013</v>
      </c>
      <c r="J2584" t="s">
        <v>312</v>
      </c>
      <c r="K2584">
        <v>639.654</v>
      </c>
    </row>
    <row r="2585" spans="1:11">
      <c r="A2585" t="s">
        <v>587</v>
      </c>
      <c r="B2585">
        <v>222</v>
      </c>
      <c r="C2585" t="s">
        <v>357</v>
      </c>
      <c r="D2585" t="s">
        <v>358</v>
      </c>
      <c r="E2585">
        <v>180631</v>
      </c>
      <c r="F2585">
        <v>0</v>
      </c>
      <c r="G2585" t="s">
        <v>310</v>
      </c>
      <c r="H2585" t="s">
        <v>311</v>
      </c>
      <c r="I2585">
        <v>2013</v>
      </c>
      <c r="J2585" t="s">
        <v>312</v>
      </c>
      <c r="K2585">
        <v>33.353760000000001</v>
      </c>
    </row>
    <row r="2586" spans="1:11">
      <c r="A2586" t="s">
        <v>587</v>
      </c>
      <c r="B2586">
        <v>233</v>
      </c>
      <c r="C2586" t="s">
        <v>359</v>
      </c>
      <c r="D2586" t="s">
        <v>360</v>
      </c>
      <c r="E2586">
        <v>180631</v>
      </c>
      <c r="F2586">
        <v>0</v>
      </c>
      <c r="G2586" t="s">
        <v>310</v>
      </c>
      <c r="H2586" t="s">
        <v>311</v>
      </c>
      <c r="I2586">
        <v>2013</v>
      </c>
      <c r="J2586" t="s">
        <v>312</v>
      </c>
      <c r="K2586">
        <v>2504.1689999999999</v>
      </c>
    </row>
    <row r="2587" spans="1:11">
      <c r="A2587" t="s">
        <v>587</v>
      </c>
      <c r="B2587">
        <v>246</v>
      </c>
      <c r="C2587" t="s">
        <v>361</v>
      </c>
      <c r="D2587" t="s">
        <v>362</v>
      </c>
      <c r="E2587">
        <v>180631</v>
      </c>
      <c r="F2587">
        <v>0</v>
      </c>
      <c r="G2587" t="s">
        <v>310</v>
      </c>
      <c r="H2587" t="s">
        <v>311</v>
      </c>
      <c r="I2587">
        <v>2013</v>
      </c>
      <c r="J2587" t="s">
        <v>312</v>
      </c>
      <c r="K2587">
        <v>9264.0560000000005</v>
      </c>
    </row>
    <row r="2588" spans="1:11">
      <c r="A2588" t="s">
        <v>587</v>
      </c>
      <c r="B2588">
        <v>251</v>
      </c>
      <c r="C2588" t="s">
        <v>363</v>
      </c>
      <c r="D2588" t="s">
        <v>364</v>
      </c>
      <c r="E2588">
        <v>180631</v>
      </c>
      <c r="F2588">
        <v>0</v>
      </c>
      <c r="G2588" t="s">
        <v>310</v>
      </c>
      <c r="H2588" t="s">
        <v>311</v>
      </c>
      <c r="I2588">
        <v>2013</v>
      </c>
      <c r="J2588" t="s">
        <v>312</v>
      </c>
      <c r="K2588">
        <v>101767.122</v>
      </c>
    </row>
    <row r="2589" spans="1:11">
      <c r="A2589" t="s">
        <v>587</v>
      </c>
      <c r="B2589">
        <v>258</v>
      </c>
      <c r="C2589" t="s">
        <v>561</v>
      </c>
      <c r="D2589" t="s">
        <v>562</v>
      </c>
      <c r="E2589">
        <v>180631</v>
      </c>
      <c r="F2589">
        <v>0</v>
      </c>
      <c r="G2589" t="s">
        <v>310</v>
      </c>
      <c r="H2589" t="s">
        <v>311</v>
      </c>
      <c r="I2589">
        <v>2013</v>
      </c>
      <c r="J2589" t="s">
        <v>312</v>
      </c>
      <c r="K2589">
        <v>45.414999999999999</v>
      </c>
    </row>
    <row r="2590" spans="1:11">
      <c r="A2590" t="s">
        <v>587</v>
      </c>
      <c r="B2590">
        <v>268</v>
      </c>
      <c r="C2590" t="s">
        <v>365</v>
      </c>
      <c r="D2590" t="s">
        <v>366</v>
      </c>
      <c r="E2590">
        <v>180631</v>
      </c>
      <c r="F2590">
        <v>0</v>
      </c>
      <c r="G2590" t="s">
        <v>310</v>
      </c>
      <c r="H2590" t="s">
        <v>311</v>
      </c>
      <c r="I2590">
        <v>2013</v>
      </c>
      <c r="J2590" t="s">
        <v>312</v>
      </c>
      <c r="K2590">
        <v>112</v>
      </c>
    </row>
    <row r="2591" spans="1:11">
      <c r="A2591" t="s">
        <v>587</v>
      </c>
      <c r="B2591">
        <v>276</v>
      </c>
      <c r="C2591" t="s">
        <v>367</v>
      </c>
      <c r="D2591" t="s">
        <v>368</v>
      </c>
      <c r="E2591">
        <v>180631</v>
      </c>
      <c r="F2591">
        <v>0</v>
      </c>
      <c r="G2591" t="s">
        <v>310</v>
      </c>
      <c r="H2591" t="s">
        <v>311</v>
      </c>
      <c r="I2591">
        <v>2013</v>
      </c>
      <c r="J2591" t="s">
        <v>312</v>
      </c>
      <c r="K2591">
        <v>1039697.45288078</v>
      </c>
    </row>
    <row r="2592" spans="1:11">
      <c r="A2592" t="s">
        <v>587</v>
      </c>
      <c r="B2592">
        <v>288</v>
      </c>
      <c r="C2592" t="s">
        <v>493</v>
      </c>
      <c r="D2592" t="s">
        <v>494</v>
      </c>
      <c r="E2592">
        <v>180631</v>
      </c>
      <c r="F2592">
        <v>0</v>
      </c>
      <c r="G2592" t="s">
        <v>310</v>
      </c>
      <c r="H2592" t="s">
        <v>311</v>
      </c>
      <c r="I2592">
        <v>2013</v>
      </c>
      <c r="J2592" t="s">
        <v>312</v>
      </c>
      <c r="K2592">
        <v>0.161</v>
      </c>
    </row>
    <row r="2593" spans="1:11">
      <c r="A2593" t="s">
        <v>587</v>
      </c>
      <c r="B2593">
        <v>300</v>
      </c>
      <c r="C2593" t="s">
        <v>369</v>
      </c>
      <c r="D2593" t="s">
        <v>370</v>
      </c>
      <c r="E2593">
        <v>180631</v>
      </c>
      <c r="F2593">
        <v>0</v>
      </c>
      <c r="G2593" t="s">
        <v>310</v>
      </c>
      <c r="H2593" t="s">
        <v>311</v>
      </c>
      <c r="I2593">
        <v>2013</v>
      </c>
      <c r="J2593" t="s">
        <v>312</v>
      </c>
      <c r="K2593">
        <v>4539.2579999999998</v>
      </c>
    </row>
    <row r="2594" spans="1:11">
      <c r="A2594" t="s">
        <v>587</v>
      </c>
      <c r="B2594">
        <v>320</v>
      </c>
      <c r="C2594" t="s">
        <v>371</v>
      </c>
      <c r="D2594" t="s">
        <v>372</v>
      </c>
      <c r="E2594">
        <v>180631</v>
      </c>
      <c r="F2594">
        <v>0</v>
      </c>
      <c r="G2594" t="s">
        <v>310</v>
      </c>
      <c r="H2594" t="s">
        <v>311</v>
      </c>
      <c r="I2594">
        <v>2013</v>
      </c>
      <c r="J2594" t="s">
        <v>312</v>
      </c>
      <c r="K2594">
        <v>186.86799999999999</v>
      </c>
    </row>
    <row r="2595" spans="1:11">
      <c r="A2595" t="s">
        <v>587</v>
      </c>
      <c r="B2595">
        <v>344</v>
      </c>
      <c r="C2595" t="s">
        <v>375</v>
      </c>
      <c r="D2595" t="s">
        <v>376</v>
      </c>
      <c r="E2595">
        <v>180631</v>
      </c>
      <c r="F2595">
        <v>0</v>
      </c>
      <c r="G2595" t="s">
        <v>310</v>
      </c>
      <c r="H2595" t="s">
        <v>311</v>
      </c>
      <c r="I2595">
        <v>2013</v>
      </c>
      <c r="J2595" t="s">
        <v>312</v>
      </c>
      <c r="K2595">
        <v>16324.157999999999</v>
      </c>
    </row>
    <row r="2596" spans="1:11">
      <c r="A2596" t="s">
        <v>587</v>
      </c>
      <c r="B2596">
        <v>348</v>
      </c>
      <c r="C2596" t="s">
        <v>377</v>
      </c>
      <c r="D2596" t="s">
        <v>378</v>
      </c>
      <c r="E2596">
        <v>180631</v>
      </c>
      <c r="F2596">
        <v>0</v>
      </c>
      <c r="G2596" t="s">
        <v>310</v>
      </c>
      <c r="H2596" t="s">
        <v>311</v>
      </c>
      <c r="I2596">
        <v>2013</v>
      </c>
      <c r="J2596" t="s">
        <v>312</v>
      </c>
      <c r="K2596">
        <v>57878.622000000003</v>
      </c>
    </row>
    <row r="2597" spans="1:11">
      <c r="A2597" t="s">
        <v>587</v>
      </c>
      <c r="B2597">
        <v>352</v>
      </c>
      <c r="C2597" t="s">
        <v>379</v>
      </c>
      <c r="D2597" t="s">
        <v>380</v>
      </c>
      <c r="E2597">
        <v>180631</v>
      </c>
      <c r="F2597">
        <v>0</v>
      </c>
      <c r="G2597" t="s">
        <v>310</v>
      </c>
      <c r="H2597" t="s">
        <v>311</v>
      </c>
      <c r="I2597">
        <v>2013</v>
      </c>
      <c r="J2597" t="s">
        <v>312</v>
      </c>
      <c r="K2597">
        <v>108.98399999999999</v>
      </c>
    </row>
    <row r="2598" spans="1:11">
      <c r="A2598" t="s">
        <v>587</v>
      </c>
      <c r="B2598">
        <v>360</v>
      </c>
      <c r="C2598" t="s">
        <v>497</v>
      </c>
      <c r="D2598" t="s">
        <v>498</v>
      </c>
      <c r="E2598">
        <v>180631</v>
      </c>
      <c r="F2598">
        <v>0</v>
      </c>
      <c r="G2598" t="s">
        <v>310</v>
      </c>
      <c r="H2598" t="s">
        <v>311</v>
      </c>
      <c r="I2598">
        <v>2013</v>
      </c>
      <c r="J2598" t="s">
        <v>312</v>
      </c>
      <c r="K2598">
        <v>1612.414</v>
      </c>
    </row>
    <row r="2599" spans="1:11">
      <c r="A2599" t="s">
        <v>587</v>
      </c>
      <c r="B2599">
        <v>364</v>
      </c>
      <c r="C2599" t="s">
        <v>563</v>
      </c>
      <c r="D2599" t="s">
        <v>564</v>
      </c>
      <c r="E2599">
        <v>180631</v>
      </c>
      <c r="F2599">
        <v>0</v>
      </c>
      <c r="G2599" t="s">
        <v>310</v>
      </c>
      <c r="H2599" t="s">
        <v>311</v>
      </c>
      <c r="I2599">
        <v>2013</v>
      </c>
      <c r="J2599" t="s">
        <v>312</v>
      </c>
      <c r="K2599">
        <v>33.776000000000003</v>
      </c>
    </row>
    <row r="2600" spans="1:11">
      <c r="A2600" t="s">
        <v>587</v>
      </c>
      <c r="B2600">
        <v>372</v>
      </c>
      <c r="C2600" t="s">
        <v>381</v>
      </c>
      <c r="D2600" t="s">
        <v>382</v>
      </c>
      <c r="E2600">
        <v>180631</v>
      </c>
      <c r="F2600">
        <v>0</v>
      </c>
      <c r="G2600" t="s">
        <v>310</v>
      </c>
      <c r="H2600" t="s">
        <v>311</v>
      </c>
      <c r="I2600">
        <v>2013</v>
      </c>
      <c r="J2600" t="s">
        <v>312</v>
      </c>
      <c r="K2600">
        <v>29471.939820971998</v>
      </c>
    </row>
    <row r="2601" spans="1:11">
      <c r="A2601" t="s">
        <v>587</v>
      </c>
      <c r="B2601">
        <v>376</v>
      </c>
      <c r="C2601" t="s">
        <v>383</v>
      </c>
      <c r="D2601" t="s">
        <v>384</v>
      </c>
      <c r="E2601">
        <v>180631</v>
      </c>
      <c r="F2601">
        <v>0</v>
      </c>
      <c r="G2601" t="s">
        <v>310</v>
      </c>
      <c r="H2601" t="s">
        <v>311</v>
      </c>
      <c r="I2601">
        <v>2013</v>
      </c>
      <c r="J2601" t="s">
        <v>312</v>
      </c>
      <c r="K2601">
        <v>2371</v>
      </c>
    </row>
    <row r="2602" spans="1:11">
      <c r="A2602" t="s">
        <v>587</v>
      </c>
      <c r="B2602">
        <v>380</v>
      </c>
      <c r="C2602" t="s">
        <v>385</v>
      </c>
      <c r="D2602" t="s">
        <v>386</v>
      </c>
      <c r="E2602">
        <v>180631</v>
      </c>
      <c r="F2602">
        <v>0</v>
      </c>
      <c r="G2602" t="s">
        <v>310</v>
      </c>
      <c r="H2602" t="s">
        <v>311</v>
      </c>
      <c r="I2602">
        <v>2013</v>
      </c>
      <c r="J2602" t="s">
        <v>312</v>
      </c>
      <c r="K2602">
        <v>127614.159</v>
      </c>
    </row>
    <row r="2603" spans="1:11">
      <c r="A2603" t="s">
        <v>587</v>
      </c>
      <c r="B2603">
        <v>392</v>
      </c>
      <c r="C2603" t="s">
        <v>387</v>
      </c>
      <c r="D2603" t="s">
        <v>388</v>
      </c>
      <c r="E2603">
        <v>180631</v>
      </c>
      <c r="F2603">
        <v>0</v>
      </c>
      <c r="G2603" t="s">
        <v>310</v>
      </c>
      <c r="H2603" t="s">
        <v>311</v>
      </c>
      <c r="I2603">
        <v>2013</v>
      </c>
      <c r="J2603" t="s">
        <v>312</v>
      </c>
      <c r="K2603">
        <v>15254.995999999999</v>
      </c>
    </row>
    <row r="2604" spans="1:11">
      <c r="A2604" t="s">
        <v>587</v>
      </c>
      <c r="B2604">
        <v>398</v>
      </c>
      <c r="C2604" t="s">
        <v>503</v>
      </c>
      <c r="D2604" t="s">
        <v>504</v>
      </c>
      <c r="E2604">
        <v>180631</v>
      </c>
      <c r="F2604">
        <v>0</v>
      </c>
      <c r="G2604" t="s">
        <v>310</v>
      </c>
      <c r="H2604" t="s">
        <v>311</v>
      </c>
      <c r="I2604">
        <v>2013</v>
      </c>
      <c r="J2604" t="s">
        <v>312</v>
      </c>
      <c r="K2604">
        <v>2686.0889999999999</v>
      </c>
    </row>
    <row r="2605" spans="1:11">
      <c r="A2605" t="s">
        <v>587</v>
      </c>
      <c r="B2605">
        <v>400</v>
      </c>
      <c r="C2605" t="s">
        <v>505</v>
      </c>
      <c r="D2605" t="s">
        <v>506</v>
      </c>
      <c r="E2605">
        <v>180631</v>
      </c>
      <c r="F2605">
        <v>0</v>
      </c>
      <c r="G2605" t="s">
        <v>310</v>
      </c>
      <c r="H2605" t="s">
        <v>311</v>
      </c>
      <c r="I2605">
        <v>2013</v>
      </c>
      <c r="J2605" t="s">
        <v>312</v>
      </c>
      <c r="K2605">
        <v>504.54700000000003</v>
      </c>
    </row>
    <row r="2606" spans="1:11">
      <c r="A2606" t="s">
        <v>587</v>
      </c>
      <c r="B2606">
        <v>410</v>
      </c>
      <c r="C2606" t="s">
        <v>389</v>
      </c>
      <c r="D2606" t="s">
        <v>390</v>
      </c>
      <c r="E2606">
        <v>180631</v>
      </c>
      <c r="F2606">
        <v>0</v>
      </c>
      <c r="G2606" t="s">
        <v>310</v>
      </c>
      <c r="H2606" t="s">
        <v>311</v>
      </c>
      <c r="I2606">
        <v>2013</v>
      </c>
      <c r="J2606" t="s">
        <v>312</v>
      </c>
      <c r="K2606">
        <v>5633.4740000000002</v>
      </c>
    </row>
    <row r="2607" spans="1:11">
      <c r="A2607" t="s">
        <v>587</v>
      </c>
      <c r="B2607">
        <v>414</v>
      </c>
      <c r="C2607" t="s">
        <v>509</v>
      </c>
      <c r="D2607" t="s">
        <v>510</v>
      </c>
      <c r="E2607">
        <v>180631</v>
      </c>
      <c r="F2607">
        <v>0</v>
      </c>
      <c r="G2607" t="s">
        <v>310</v>
      </c>
      <c r="H2607" t="s">
        <v>311</v>
      </c>
      <c r="I2607">
        <v>2013</v>
      </c>
      <c r="J2607" t="s">
        <v>312</v>
      </c>
      <c r="K2607">
        <v>57.658999999999999</v>
      </c>
    </row>
    <row r="2608" spans="1:11">
      <c r="A2608" t="s">
        <v>587</v>
      </c>
      <c r="B2608">
        <v>422</v>
      </c>
      <c r="C2608" t="s">
        <v>511</v>
      </c>
      <c r="D2608" t="s">
        <v>512</v>
      </c>
      <c r="E2608">
        <v>180631</v>
      </c>
      <c r="F2608">
        <v>0</v>
      </c>
      <c r="G2608" t="s">
        <v>310</v>
      </c>
      <c r="H2608" t="s">
        <v>311</v>
      </c>
      <c r="I2608">
        <v>2013</v>
      </c>
      <c r="J2608" t="s">
        <v>312</v>
      </c>
      <c r="K2608">
        <v>9576.0509999999995</v>
      </c>
    </row>
    <row r="2609" spans="1:11">
      <c r="A2609" t="s">
        <v>587</v>
      </c>
      <c r="B2609">
        <v>428</v>
      </c>
      <c r="C2609" t="s">
        <v>393</v>
      </c>
      <c r="D2609" t="s">
        <v>394</v>
      </c>
      <c r="E2609">
        <v>180631</v>
      </c>
      <c r="F2609">
        <v>0</v>
      </c>
      <c r="G2609" t="s">
        <v>310</v>
      </c>
      <c r="H2609" t="s">
        <v>311</v>
      </c>
      <c r="I2609">
        <v>2013</v>
      </c>
      <c r="J2609" t="s">
        <v>312</v>
      </c>
      <c r="K2609">
        <v>2942.26</v>
      </c>
    </row>
    <row r="2610" spans="1:11">
      <c r="A2610" t="s">
        <v>587</v>
      </c>
      <c r="B2610">
        <v>440</v>
      </c>
      <c r="C2610" t="s">
        <v>395</v>
      </c>
      <c r="D2610" t="s">
        <v>396</v>
      </c>
      <c r="E2610">
        <v>180631</v>
      </c>
      <c r="F2610">
        <v>0</v>
      </c>
      <c r="G2610" t="s">
        <v>310</v>
      </c>
      <c r="H2610" t="s">
        <v>311</v>
      </c>
      <c r="I2610">
        <v>2013</v>
      </c>
      <c r="J2610" t="s">
        <v>312</v>
      </c>
      <c r="K2610">
        <v>37917.360999999997</v>
      </c>
    </row>
    <row r="2611" spans="1:11">
      <c r="A2611" t="s">
        <v>587</v>
      </c>
      <c r="B2611">
        <v>442</v>
      </c>
      <c r="C2611" t="s">
        <v>397</v>
      </c>
      <c r="D2611" t="s">
        <v>398</v>
      </c>
      <c r="E2611">
        <v>180631</v>
      </c>
      <c r="F2611">
        <v>0</v>
      </c>
      <c r="G2611" t="s">
        <v>310</v>
      </c>
      <c r="H2611" t="s">
        <v>311</v>
      </c>
      <c r="I2611">
        <v>2013</v>
      </c>
      <c r="J2611" t="s">
        <v>312</v>
      </c>
      <c r="K2611">
        <v>2036.5809999999999</v>
      </c>
    </row>
    <row r="2612" spans="1:11">
      <c r="A2612" t="s">
        <v>587</v>
      </c>
      <c r="B2612">
        <v>446</v>
      </c>
      <c r="C2612" t="s">
        <v>399</v>
      </c>
      <c r="D2612" t="s">
        <v>400</v>
      </c>
      <c r="E2612">
        <v>180631</v>
      </c>
      <c r="F2612">
        <v>0</v>
      </c>
      <c r="G2612" t="s">
        <v>310</v>
      </c>
      <c r="H2612" t="s">
        <v>311</v>
      </c>
      <c r="I2612">
        <v>2013</v>
      </c>
      <c r="J2612" t="s">
        <v>312</v>
      </c>
      <c r="K2612">
        <v>45.551554095530001</v>
      </c>
    </row>
    <row r="2613" spans="1:11">
      <c r="A2613" t="s">
        <v>587</v>
      </c>
      <c r="B2613">
        <v>450</v>
      </c>
      <c r="C2613" t="s">
        <v>513</v>
      </c>
      <c r="D2613" t="s">
        <v>514</v>
      </c>
      <c r="E2613">
        <v>180631</v>
      </c>
      <c r="F2613">
        <v>0</v>
      </c>
      <c r="G2613" t="s">
        <v>310</v>
      </c>
      <c r="H2613" t="s">
        <v>311</v>
      </c>
      <c r="I2613">
        <v>2013</v>
      </c>
      <c r="J2613" t="s">
        <v>312</v>
      </c>
      <c r="K2613">
        <v>21.119399000000001</v>
      </c>
    </row>
    <row r="2614" spans="1:11">
      <c r="A2614" t="s">
        <v>587</v>
      </c>
      <c r="B2614">
        <v>458</v>
      </c>
      <c r="C2614" t="s">
        <v>401</v>
      </c>
      <c r="D2614" t="s">
        <v>402</v>
      </c>
      <c r="E2614">
        <v>180631</v>
      </c>
      <c r="F2614">
        <v>0</v>
      </c>
      <c r="G2614" t="s">
        <v>310</v>
      </c>
      <c r="H2614" t="s">
        <v>311</v>
      </c>
      <c r="I2614">
        <v>2013</v>
      </c>
      <c r="J2614" t="s">
        <v>312</v>
      </c>
      <c r="K2614">
        <v>74691.771999999997</v>
      </c>
    </row>
    <row r="2615" spans="1:11">
      <c r="A2615" t="s">
        <v>587</v>
      </c>
      <c r="B2615">
        <v>470</v>
      </c>
      <c r="C2615" t="s">
        <v>403</v>
      </c>
      <c r="D2615" t="s">
        <v>404</v>
      </c>
      <c r="E2615">
        <v>180631</v>
      </c>
      <c r="F2615">
        <v>0</v>
      </c>
      <c r="G2615" t="s">
        <v>310</v>
      </c>
      <c r="H2615" t="s">
        <v>311</v>
      </c>
      <c r="I2615">
        <v>2013</v>
      </c>
      <c r="J2615" t="s">
        <v>312</v>
      </c>
      <c r="K2615">
        <v>1614.751</v>
      </c>
    </row>
    <row r="2616" spans="1:11">
      <c r="A2616" t="s">
        <v>587</v>
      </c>
      <c r="B2616">
        <v>480</v>
      </c>
      <c r="C2616" t="s">
        <v>467</v>
      </c>
      <c r="D2616" t="s">
        <v>468</v>
      </c>
      <c r="E2616">
        <v>180631</v>
      </c>
      <c r="F2616">
        <v>0</v>
      </c>
      <c r="G2616" t="s">
        <v>310</v>
      </c>
      <c r="H2616" t="s">
        <v>311</v>
      </c>
      <c r="I2616">
        <v>2013</v>
      </c>
      <c r="J2616" t="s">
        <v>312</v>
      </c>
      <c r="K2616">
        <v>43.47</v>
      </c>
    </row>
    <row r="2617" spans="1:11">
      <c r="A2617" t="s">
        <v>587</v>
      </c>
      <c r="B2617">
        <v>484</v>
      </c>
      <c r="C2617" t="s">
        <v>405</v>
      </c>
      <c r="D2617" t="s">
        <v>406</v>
      </c>
      <c r="E2617">
        <v>180631</v>
      </c>
      <c r="F2617">
        <v>0</v>
      </c>
      <c r="G2617" t="s">
        <v>310</v>
      </c>
      <c r="H2617" t="s">
        <v>311</v>
      </c>
      <c r="I2617">
        <v>2013</v>
      </c>
      <c r="J2617" t="s">
        <v>312</v>
      </c>
      <c r="K2617">
        <v>28178.268</v>
      </c>
    </row>
    <row r="2618" spans="1:11">
      <c r="A2618" t="s">
        <v>587</v>
      </c>
      <c r="B2618">
        <v>490</v>
      </c>
      <c r="C2618" t="s">
        <v>515</v>
      </c>
      <c r="D2618" t="s">
        <v>516</v>
      </c>
      <c r="E2618">
        <v>180631</v>
      </c>
      <c r="F2618">
        <v>0</v>
      </c>
      <c r="G2618" t="s">
        <v>310</v>
      </c>
      <c r="H2618" t="s">
        <v>311</v>
      </c>
      <c r="I2618">
        <v>2013</v>
      </c>
      <c r="J2618" t="s">
        <v>312</v>
      </c>
      <c r="K2618">
        <v>1721.481</v>
      </c>
    </row>
    <row r="2619" spans="1:11">
      <c r="A2619" t="s">
        <v>587</v>
      </c>
      <c r="B2619">
        <v>496</v>
      </c>
      <c r="C2619" t="s">
        <v>557</v>
      </c>
      <c r="D2619" t="s">
        <v>558</v>
      </c>
      <c r="E2619">
        <v>180631</v>
      </c>
      <c r="F2619">
        <v>0</v>
      </c>
      <c r="G2619" t="s">
        <v>310</v>
      </c>
      <c r="H2619" t="s">
        <v>311</v>
      </c>
      <c r="I2619">
        <v>2013</v>
      </c>
      <c r="J2619" t="s">
        <v>312</v>
      </c>
      <c r="K2619">
        <v>0.91300000000000003</v>
      </c>
    </row>
    <row r="2620" spans="1:11">
      <c r="A2620" t="s">
        <v>587</v>
      </c>
      <c r="B2620">
        <v>499</v>
      </c>
      <c r="C2620" t="s">
        <v>409</v>
      </c>
      <c r="D2620" t="s">
        <v>410</v>
      </c>
      <c r="E2620">
        <v>180631</v>
      </c>
      <c r="F2620">
        <v>0</v>
      </c>
      <c r="G2620" t="s">
        <v>310</v>
      </c>
      <c r="H2620" t="s">
        <v>311</v>
      </c>
      <c r="I2620">
        <v>2013</v>
      </c>
      <c r="J2620" t="s">
        <v>312</v>
      </c>
      <c r="K2620">
        <v>4261.1409999999996</v>
      </c>
    </row>
    <row r="2621" spans="1:11">
      <c r="A2621" t="s">
        <v>587</v>
      </c>
      <c r="B2621">
        <v>512</v>
      </c>
      <c r="C2621" t="s">
        <v>519</v>
      </c>
      <c r="D2621" t="s">
        <v>520</v>
      </c>
      <c r="E2621">
        <v>180631</v>
      </c>
      <c r="F2621">
        <v>0</v>
      </c>
      <c r="G2621" t="s">
        <v>310</v>
      </c>
      <c r="H2621" t="s">
        <v>311</v>
      </c>
      <c r="I2621">
        <v>2013</v>
      </c>
      <c r="J2621" t="s">
        <v>312</v>
      </c>
      <c r="K2621">
        <v>80.563999999999993</v>
      </c>
    </row>
    <row r="2622" spans="1:11">
      <c r="A2622" t="s">
        <v>587</v>
      </c>
      <c r="B2622">
        <v>516</v>
      </c>
      <c r="C2622" t="s">
        <v>411</v>
      </c>
      <c r="D2622" t="s">
        <v>412</v>
      </c>
      <c r="E2622">
        <v>180631</v>
      </c>
      <c r="F2622">
        <v>0</v>
      </c>
      <c r="G2622" t="s">
        <v>310</v>
      </c>
      <c r="H2622" t="s">
        <v>311</v>
      </c>
      <c r="I2622">
        <v>2013</v>
      </c>
      <c r="J2622" t="s">
        <v>312</v>
      </c>
      <c r="K2622">
        <v>2947.6019999999999</v>
      </c>
    </row>
    <row r="2623" spans="1:11">
      <c r="A2623" t="s">
        <v>587</v>
      </c>
      <c r="B2623">
        <v>524</v>
      </c>
      <c r="C2623" t="s">
        <v>623</v>
      </c>
      <c r="D2623" t="s">
        <v>624</v>
      </c>
      <c r="E2623">
        <v>180631</v>
      </c>
      <c r="F2623">
        <v>0</v>
      </c>
      <c r="G2623" t="s">
        <v>310</v>
      </c>
      <c r="H2623" t="s">
        <v>311</v>
      </c>
      <c r="I2623">
        <v>2013</v>
      </c>
      <c r="J2623" t="s">
        <v>312</v>
      </c>
      <c r="K2623">
        <v>0.13400000000000001</v>
      </c>
    </row>
    <row r="2624" spans="1:11">
      <c r="A2624" t="s">
        <v>587</v>
      </c>
      <c r="B2624">
        <v>528</v>
      </c>
      <c r="C2624" t="s">
        <v>413</v>
      </c>
      <c r="D2624" t="s">
        <v>414</v>
      </c>
      <c r="E2624">
        <v>180631</v>
      </c>
      <c r="F2624">
        <v>0</v>
      </c>
      <c r="G2624" t="s">
        <v>310</v>
      </c>
      <c r="H2624" t="s">
        <v>311</v>
      </c>
      <c r="I2624">
        <v>2013</v>
      </c>
      <c r="J2624" t="s">
        <v>312</v>
      </c>
      <c r="K2624">
        <v>763996.91159447504</v>
      </c>
    </row>
    <row r="2625" spans="1:11">
      <c r="A2625" t="s">
        <v>587</v>
      </c>
      <c r="B2625">
        <v>554</v>
      </c>
      <c r="C2625" t="s">
        <v>415</v>
      </c>
      <c r="D2625" t="s">
        <v>416</v>
      </c>
      <c r="E2625">
        <v>180631</v>
      </c>
      <c r="F2625">
        <v>0</v>
      </c>
      <c r="G2625" t="s">
        <v>310</v>
      </c>
      <c r="H2625" t="s">
        <v>311</v>
      </c>
      <c r="I2625">
        <v>2013</v>
      </c>
      <c r="J2625" t="s">
        <v>312</v>
      </c>
      <c r="K2625">
        <v>11735.593121071101</v>
      </c>
    </row>
    <row r="2626" spans="1:11">
      <c r="A2626" t="s">
        <v>587</v>
      </c>
      <c r="B2626">
        <v>579</v>
      </c>
      <c r="C2626" t="s">
        <v>417</v>
      </c>
      <c r="D2626" t="s">
        <v>418</v>
      </c>
      <c r="E2626">
        <v>180631</v>
      </c>
      <c r="F2626">
        <v>0</v>
      </c>
      <c r="G2626" t="s">
        <v>310</v>
      </c>
      <c r="H2626" t="s">
        <v>311</v>
      </c>
      <c r="I2626">
        <v>2013</v>
      </c>
      <c r="J2626" t="s">
        <v>312</v>
      </c>
      <c r="K2626">
        <v>1071.8779999999999</v>
      </c>
    </row>
    <row r="2627" spans="1:11">
      <c r="A2627" t="s">
        <v>587</v>
      </c>
      <c r="B2627">
        <v>591</v>
      </c>
      <c r="C2627" t="s">
        <v>421</v>
      </c>
      <c r="D2627" t="s">
        <v>422</v>
      </c>
      <c r="E2627">
        <v>180631</v>
      </c>
      <c r="F2627">
        <v>0</v>
      </c>
      <c r="G2627" t="s">
        <v>310</v>
      </c>
      <c r="H2627" t="s">
        <v>311</v>
      </c>
      <c r="I2627">
        <v>2013</v>
      </c>
      <c r="J2627" t="s">
        <v>312</v>
      </c>
      <c r="K2627">
        <v>8101.2330000000002</v>
      </c>
    </row>
    <row r="2628" spans="1:11">
      <c r="A2628" t="s">
        <v>587</v>
      </c>
      <c r="B2628">
        <v>604</v>
      </c>
      <c r="C2628" t="s">
        <v>523</v>
      </c>
      <c r="D2628" t="s">
        <v>524</v>
      </c>
      <c r="E2628">
        <v>180631</v>
      </c>
      <c r="F2628">
        <v>0</v>
      </c>
      <c r="G2628" t="s">
        <v>310</v>
      </c>
      <c r="H2628" t="s">
        <v>311</v>
      </c>
      <c r="I2628">
        <v>2013</v>
      </c>
      <c r="J2628" t="s">
        <v>312</v>
      </c>
      <c r="K2628">
        <v>1352.6504600000001</v>
      </c>
    </row>
    <row r="2629" spans="1:11">
      <c r="A2629" t="s">
        <v>587</v>
      </c>
      <c r="B2629">
        <v>616</v>
      </c>
      <c r="C2629" t="s">
        <v>427</v>
      </c>
      <c r="D2629" t="s">
        <v>428</v>
      </c>
      <c r="E2629">
        <v>180631</v>
      </c>
      <c r="F2629">
        <v>0</v>
      </c>
      <c r="G2629" t="s">
        <v>310</v>
      </c>
      <c r="H2629" t="s">
        <v>311</v>
      </c>
      <c r="I2629">
        <v>2013</v>
      </c>
      <c r="J2629" t="s">
        <v>312</v>
      </c>
      <c r="K2629">
        <v>128399.916</v>
      </c>
    </row>
    <row r="2630" spans="1:11">
      <c r="A2630" t="s">
        <v>587</v>
      </c>
      <c r="B2630">
        <v>620</v>
      </c>
      <c r="C2630" t="s">
        <v>429</v>
      </c>
      <c r="D2630" t="s">
        <v>430</v>
      </c>
      <c r="E2630">
        <v>180631</v>
      </c>
      <c r="F2630">
        <v>0</v>
      </c>
      <c r="G2630" t="s">
        <v>310</v>
      </c>
      <c r="H2630" t="s">
        <v>311</v>
      </c>
      <c r="I2630">
        <v>2013</v>
      </c>
      <c r="J2630" t="s">
        <v>312</v>
      </c>
      <c r="K2630">
        <v>2393.1080000000002</v>
      </c>
    </row>
    <row r="2631" spans="1:11">
      <c r="A2631" t="s">
        <v>587</v>
      </c>
      <c r="B2631">
        <v>642</v>
      </c>
      <c r="C2631" t="s">
        <v>431</v>
      </c>
      <c r="D2631" t="s">
        <v>432</v>
      </c>
      <c r="E2631">
        <v>180631</v>
      </c>
      <c r="F2631">
        <v>0</v>
      </c>
      <c r="G2631" t="s">
        <v>310</v>
      </c>
      <c r="H2631" t="s">
        <v>311</v>
      </c>
      <c r="I2631">
        <v>2013</v>
      </c>
      <c r="J2631" t="s">
        <v>312</v>
      </c>
      <c r="K2631">
        <v>4373.0450000000001</v>
      </c>
    </row>
    <row r="2632" spans="1:11">
      <c r="A2632" t="s">
        <v>587</v>
      </c>
      <c r="B2632">
        <v>643</v>
      </c>
      <c r="C2632" t="s">
        <v>575</v>
      </c>
      <c r="D2632" t="s">
        <v>576</v>
      </c>
      <c r="E2632">
        <v>180631</v>
      </c>
      <c r="F2632">
        <v>0</v>
      </c>
      <c r="G2632" t="s">
        <v>310</v>
      </c>
      <c r="H2632" t="s">
        <v>311</v>
      </c>
      <c r="I2632">
        <v>2013</v>
      </c>
      <c r="J2632" t="s">
        <v>312</v>
      </c>
      <c r="K2632">
        <v>202959.299</v>
      </c>
    </row>
    <row r="2633" spans="1:11">
      <c r="A2633" t="s">
        <v>587</v>
      </c>
      <c r="B2633">
        <v>682</v>
      </c>
      <c r="C2633" t="s">
        <v>527</v>
      </c>
      <c r="D2633" t="s">
        <v>528</v>
      </c>
      <c r="E2633">
        <v>180631</v>
      </c>
      <c r="F2633">
        <v>0</v>
      </c>
      <c r="G2633" t="s">
        <v>310</v>
      </c>
      <c r="H2633" t="s">
        <v>311</v>
      </c>
      <c r="I2633">
        <v>2013</v>
      </c>
      <c r="J2633" t="s">
        <v>312</v>
      </c>
      <c r="K2633">
        <v>1242.9349999999999</v>
      </c>
    </row>
    <row r="2634" spans="1:11">
      <c r="A2634" t="s">
        <v>587</v>
      </c>
      <c r="B2634">
        <v>688</v>
      </c>
      <c r="C2634" t="s">
        <v>531</v>
      </c>
      <c r="D2634" t="s">
        <v>532</v>
      </c>
      <c r="E2634">
        <v>180631</v>
      </c>
      <c r="F2634">
        <v>0</v>
      </c>
      <c r="G2634" t="s">
        <v>310</v>
      </c>
      <c r="H2634" t="s">
        <v>311</v>
      </c>
      <c r="I2634">
        <v>2013</v>
      </c>
      <c r="J2634" t="s">
        <v>312</v>
      </c>
      <c r="K2634">
        <v>6338.0389999999998</v>
      </c>
    </row>
    <row r="2635" spans="1:11">
      <c r="A2635" t="s">
        <v>587</v>
      </c>
      <c r="B2635">
        <v>699</v>
      </c>
      <c r="C2635" t="s">
        <v>433</v>
      </c>
      <c r="D2635" t="s">
        <v>434</v>
      </c>
      <c r="E2635">
        <v>180631</v>
      </c>
      <c r="F2635">
        <v>0</v>
      </c>
      <c r="G2635" t="s">
        <v>310</v>
      </c>
      <c r="H2635" t="s">
        <v>311</v>
      </c>
      <c r="I2635">
        <v>2013</v>
      </c>
      <c r="J2635" t="s">
        <v>312</v>
      </c>
      <c r="K2635">
        <v>758.26199999999994</v>
      </c>
    </row>
    <row r="2636" spans="1:11">
      <c r="A2636" t="s">
        <v>587</v>
      </c>
      <c r="B2636">
        <v>702</v>
      </c>
      <c r="C2636" t="s">
        <v>533</v>
      </c>
      <c r="D2636" t="s">
        <v>534</v>
      </c>
      <c r="E2636">
        <v>180631</v>
      </c>
      <c r="F2636">
        <v>0</v>
      </c>
      <c r="G2636" t="s">
        <v>310</v>
      </c>
      <c r="H2636" t="s">
        <v>311</v>
      </c>
      <c r="I2636">
        <v>2013</v>
      </c>
      <c r="J2636" t="s">
        <v>312</v>
      </c>
      <c r="K2636">
        <v>45581.289432619902</v>
      </c>
    </row>
    <row r="2637" spans="1:11">
      <c r="A2637" t="s">
        <v>587</v>
      </c>
      <c r="B2637">
        <v>703</v>
      </c>
      <c r="C2637" t="s">
        <v>435</v>
      </c>
      <c r="D2637" t="s">
        <v>436</v>
      </c>
      <c r="E2637">
        <v>180631</v>
      </c>
      <c r="F2637">
        <v>0</v>
      </c>
      <c r="G2637" t="s">
        <v>310</v>
      </c>
      <c r="H2637" t="s">
        <v>311</v>
      </c>
      <c r="I2637">
        <v>2013</v>
      </c>
      <c r="J2637" t="s">
        <v>312</v>
      </c>
      <c r="K2637">
        <v>45918.617356000002</v>
      </c>
    </row>
    <row r="2638" spans="1:11">
      <c r="A2638" t="s">
        <v>587</v>
      </c>
      <c r="B2638">
        <v>704</v>
      </c>
      <c r="C2638" t="s">
        <v>535</v>
      </c>
      <c r="D2638" t="s">
        <v>536</v>
      </c>
      <c r="E2638">
        <v>180631</v>
      </c>
      <c r="F2638">
        <v>0</v>
      </c>
      <c r="G2638" t="s">
        <v>310</v>
      </c>
      <c r="H2638" t="s">
        <v>311</v>
      </c>
      <c r="I2638">
        <v>2013</v>
      </c>
      <c r="J2638" t="s">
        <v>312</v>
      </c>
      <c r="K2638">
        <v>123.569</v>
      </c>
    </row>
    <row r="2639" spans="1:11">
      <c r="A2639" t="s">
        <v>587</v>
      </c>
      <c r="B2639">
        <v>705</v>
      </c>
      <c r="C2639" t="s">
        <v>437</v>
      </c>
      <c r="D2639" t="s">
        <v>438</v>
      </c>
      <c r="E2639">
        <v>180631</v>
      </c>
      <c r="F2639">
        <v>0</v>
      </c>
      <c r="G2639" t="s">
        <v>310</v>
      </c>
      <c r="H2639" t="s">
        <v>311</v>
      </c>
      <c r="I2639">
        <v>2013</v>
      </c>
      <c r="J2639" t="s">
        <v>312</v>
      </c>
      <c r="K2639">
        <v>2931.067</v>
      </c>
    </row>
    <row r="2640" spans="1:11">
      <c r="A2640" t="s">
        <v>587</v>
      </c>
      <c r="B2640">
        <v>710</v>
      </c>
      <c r="C2640" t="s">
        <v>439</v>
      </c>
      <c r="D2640" t="s">
        <v>440</v>
      </c>
      <c r="E2640">
        <v>180631</v>
      </c>
      <c r="F2640">
        <v>0</v>
      </c>
      <c r="G2640" t="s">
        <v>310</v>
      </c>
      <c r="H2640" t="s">
        <v>311</v>
      </c>
      <c r="I2640">
        <v>2013</v>
      </c>
      <c r="J2640" t="s">
        <v>312</v>
      </c>
      <c r="K2640">
        <v>12723.000141</v>
      </c>
    </row>
    <row r="2641" spans="1:11">
      <c r="A2641" t="s">
        <v>587</v>
      </c>
      <c r="B2641">
        <v>716</v>
      </c>
      <c r="C2641" t="s">
        <v>471</v>
      </c>
      <c r="D2641" t="s">
        <v>472</v>
      </c>
      <c r="E2641">
        <v>180631</v>
      </c>
      <c r="F2641">
        <v>0</v>
      </c>
      <c r="G2641" t="s">
        <v>310</v>
      </c>
      <c r="H2641" t="s">
        <v>311</v>
      </c>
      <c r="I2641">
        <v>2013</v>
      </c>
      <c r="J2641" t="s">
        <v>312</v>
      </c>
      <c r="K2641">
        <v>454.36088000000001</v>
      </c>
    </row>
    <row r="2642" spans="1:11">
      <c r="A2642" t="s">
        <v>587</v>
      </c>
      <c r="B2642">
        <v>724</v>
      </c>
      <c r="C2642" t="s">
        <v>441</v>
      </c>
      <c r="D2642" t="s">
        <v>442</v>
      </c>
      <c r="E2642">
        <v>180631</v>
      </c>
      <c r="F2642">
        <v>0</v>
      </c>
      <c r="G2642" t="s">
        <v>310</v>
      </c>
      <c r="H2642" t="s">
        <v>311</v>
      </c>
      <c r="I2642">
        <v>2013</v>
      </c>
      <c r="J2642" t="s">
        <v>312</v>
      </c>
      <c r="K2642">
        <v>58144.835297957099</v>
      </c>
    </row>
    <row r="2643" spans="1:11">
      <c r="A2643" t="s">
        <v>587</v>
      </c>
      <c r="B2643">
        <v>748</v>
      </c>
      <c r="C2643" t="s">
        <v>537</v>
      </c>
      <c r="D2643" t="s">
        <v>538</v>
      </c>
      <c r="E2643">
        <v>180631</v>
      </c>
      <c r="F2643">
        <v>0</v>
      </c>
      <c r="G2643" t="s">
        <v>310</v>
      </c>
      <c r="H2643" t="s">
        <v>311</v>
      </c>
      <c r="I2643">
        <v>2013</v>
      </c>
      <c r="J2643" t="s">
        <v>312</v>
      </c>
      <c r="K2643">
        <v>143.25020793744901</v>
      </c>
    </row>
    <row r="2644" spans="1:11">
      <c r="A2644" t="s">
        <v>587</v>
      </c>
      <c r="B2644">
        <v>752</v>
      </c>
      <c r="C2644" t="s">
        <v>443</v>
      </c>
      <c r="D2644" t="s">
        <v>444</v>
      </c>
      <c r="E2644">
        <v>180631</v>
      </c>
      <c r="F2644">
        <v>0</v>
      </c>
      <c r="G2644" t="s">
        <v>310</v>
      </c>
      <c r="H2644" t="s">
        <v>311</v>
      </c>
      <c r="I2644">
        <v>2013</v>
      </c>
      <c r="J2644" t="s">
        <v>312</v>
      </c>
      <c r="K2644">
        <v>48106.108454039997</v>
      </c>
    </row>
    <row r="2645" spans="1:11">
      <c r="A2645" t="s">
        <v>587</v>
      </c>
      <c r="B2645">
        <v>757</v>
      </c>
      <c r="C2645" t="s">
        <v>445</v>
      </c>
      <c r="D2645" t="s">
        <v>446</v>
      </c>
      <c r="E2645">
        <v>180631</v>
      </c>
      <c r="F2645">
        <v>0</v>
      </c>
      <c r="G2645" t="s">
        <v>310</v>
      </c>
      <c r="H2645" t="s">
        <v>311</v>
      </c>
      <c r="I2645">
        <v>2013</v>
      </c>
      <c r="J2645" t="s">
        <v>312</v>
      </c>
      <c r="K2645">
        <v>47484.428308799703</v>
      </c>
    </row>
    <row r="2646" spans="1:11">
      <c r="A2646" t="s">
        <v>587</v>
      </c>
      <c r="B2646">
        <v>764</v>
      </c>
      <c r="C2646" t="s">
        <v>447</v>
      </c>
      <c r="D2646" t="s">
        <v>448</v>
      </c>
      <c r="E2646">
        <v>180631</v>
      </c>
      <c r="F2646">
        <v>0</v>
      </c>
      <c r="G2646" t="s">
        <v>310</v>
      </c>
      <c r="H2646" t="s">
        <v>311</v>
      </c>
      <c r="I2646">
        <v>2013</v>
      </c>
      <c r="J2646" t="s">
        <v>312</v>
      </c>
      <c r="K2646">
        <v>896.303</v>
      </c>
    </row>
    <row r="2647" spans="1:11">
      <c r="A2647" t="s">
        <v>587</v>
      </c>
      <c r="B2647">
        <v>784</v>
      </c>
      <c r="C2647" t="s">
        <v>539</v>
      </c>
      <c r="D2647" t="s">
        <v>540</v>
      </c>
      <c r="E2647">
        <v>180631</v>
      </c>
      <c r="F2647">
        <v>0</v>
      </c>
      <c r="G2647" t="s">
        <v>310</v>
      </c>
      <c r="H2647" t="s">
        <v>311</v>
      </c>
      <c r="I2647">
        <v>2013</v>
      </c>
      <c r="J2647" t="s">
        <v>312</v>
      </c>
      <c r="K2647">
        <v>251608.077435313</v>
      </c>
    </row>
    <row r="2648" spans="1:11">
      <c r="A2648" t="s">
        <v>587</v>
      </c>
      <c r="B2648">
        <v>788</v>
      </c>
      <c r="C2648" t="s">
        <v>541</v>
      </c>
      <c r="D2648" t="s">
        <v>542</v>
      </c>
      <c r="E2648">
        <v>180631</v>
      </c>
      <c r="F2648">
        <v>0</v>
      </c>
      <c r="G2648" t="s">
        <v>310</v>
      </c>
      <c r="H2648" t="s">
        <v>311</v>
      </c>
      <c r="I2648">
        <v>2013</v>
      </c>
      <c r="J2648" t="s">
        <v>312</v>
      </c>
      <c r="K2648">
        <v>946.33199999999999</v>
      </c>
    </row>
    <row r="2649" spans="1:11">
      <c r="A2649" t="s">
        <v>587</v>
      </c>
      <c r="B2649">
        <v>792</v>
      </c>
      <c r="C2649" t="s">
        <v>451</v>
      </c>
      <c r="D2649" t="s">
        <v>452</v>
      </c>
      <c r="E2649">
        <v>180631</v>
      </c>
      <c r="F2649">
        <v>0</v>
      </c>
      <c r="G2649" t="s">
        <v>310</v>
      </c>
      <c r="H2649" t="s">
        <v>311</v>
      </c>
      <c r="I2649">
        <v>2013</v>
      </c>
      <c r="J2649" t="s">
        <v>312</v>
      </c>
      <c r="K2649">
        <v>62610.131000000001</v>
      </c>
    </row>
    <row r="2650" spans="1:11">
      <c r="A2650" t="s">
        <v>587</v>
      </c>
      <c r="B2650">
        <v>800</v>
      </c>
      <c r="C2650" t="s">
        <v>543</v>
      </c>
      <c r="D2650" t="s">
        <v>544</v>
      </c>
      <c r="E2650">
        <v>180631</v>
      </c>
      <c r="F2650">
        <v>0</v>
      </c>
      <c r="G2650" t="s">
        <v>310</v>
      </c>
      <c r="H2650" t="s">
        <v>311</v>
      </c>
      <c r="I2650">
        <v>2013</v>
      </c>
      <c r="J2650" t="s">
        <v>312</v>
      </c>
      <c r="K2650">
        <v>117.27800000000001</v>
      </c>
    </row>
    <row r="2651" spans="1:11">
      <c r="A2651" t="s">
        <v>587</v>
      </c>
      <c r="B2651">
        <v>807</v>
      </c>
      <c r="C2651" t="s">
        <v>455</v>
      </c>
      <c r="D2651" t="s">
        <v>456</v>
      </c>
      <c r="E2651">
        <v>180631</v>
      </c>
      <c r="F2651">
        <v>0</v>
      </c>
      <c r="G2651" t="s">
        <v>310</v>
      </c>
      <c r="H2651" t="s">
        <v>311</v>
      </c>
      <c r="I2651">
        <v>2013</v>
      </c>
      <c r="J2651" t="s">
        <v>312</v>
      </c>
      <c r="K2651">
        <v>96.244</v>
      </c>
    </row>
    <row r="2652" spans="1:11">
      <c r="A2652" t="s">
        <v>587</v>
      </c>
      <c r="B2652">
        <v>826</v>
      </c>
      <c r="C2652" t="s">
        <v>459</v>
      </c>
      <c r="D2652" t="s">
        <v>460</v>
      </c>
      <c r="E2652">
        <v>180631</v>
      </c>
      <c r="F2652">
        <v>0</v>
      </c>
      <c r="G2652" t="s">
        <v>310</v>
      </c>
      <c r="H2652" t="s">
        <v>311</v>
      </c>
      <c r="I2652">
        <v>2013</v>
      </c>
      <c r="J2652" t="s">
        <v>312</v>
      </c>
      <c r="K2652">
        <v>82146.539999999994</v>
      </c>
    </row>
    <row r="2653" spans="1:11">
      <c r="A2653" t="s">
        <v>587</v>
      </c>
      <c r="B2653">
        <v>834</v>
      </c>
      <c r="C2653" t="s">
        <v>581</v>
      </c>
      <c r="D2653" t="s">
        <v>582</v>
      </c>
      <c r="E2653">
        <v>180631</v>
      </c>
      <c r="F2653">
        <v>0</v>
      </c>
      <c r="G2653" t="s">
        <v>310</v>
      </c>
      <c r="H2653" t="s">
        <v>311</v>
      </c>
      <c r="I2653">
        <v>2013</v>
      </c>
      <c r="J2653" t="s">
        <v>312</v>
      </c>
      <c r="K2653">
        <v>105.59</v>
      </c>
    </row>
    <row r="2654" spans="1:11">
      <c r="A2654" t="s">
        <v>587</v>
      </c>
      <c r="B2654">
        <v>842</v>
      </c>
      <c r="C2654" t="s">
        <v>461</v>
      </c>
      <c r="D2654" t="s">
        <v>462</v>
      </c>
      <c r="E2654">
        <v>180631</v>
      </c>
      <c r="F2654">
        <v>0</v>
      </c>
      <c r="G2654" t="s">
        <v>310</v>
      </c>
      <c r="H2654" t="s">
        <v>311</v>
      </c>
      <c r="I2654">
        <v>2013</v>
      </c>
      <c r="J2654" t="s">
        <v>312</v>
      </c>
      <c r="K2654">
        <v>247837.22200000001</v>
      </c>
    </row>
    <row r="2655" spans="1:11">
      <c r="A2655" t="s">
        <v>587</v>
      </c>
      <c r="B2655">
        <v>858</v>
      </c>
      <c r="C2655" t="s">
        <v>545</v>
      </c>
      <c r="D2655" t="s">
        <v>546</v>
      </c>
      <c r="E2655">
        <v>180631</v>
      </c>
      <c r="F2655">
        <v>0</v>
      </c>
      <c r="G2655" t="s">
        <v>310</v>
      </c>
      <c r="H2655" t="s">
        <v>311</v>
      </c>
      <c r="I2655">
        <v>2013</v>
      </c>
      <c r="J2655" t="s">
        <v>312</v>
      </c>
      <c r="K2655">
        <v>8.7249999999999996</v>
      </c>
    </row>
    <row r="2656" spans="1:11">
      <c r="A2656" t="s">
        <v>587</v>
      </c>
      <c r="B2656">
        <v>894</v>
      </c>
      <c r="C2656" t="s">
        <v>547</v>
      </c>
      <c r="D2656" t="s">
        <v>548</v>
      </c>
      <c r="E2656">
        <v>180631</v>
      </c>
      <c r="F2656">
        <v>0</v>
      </c>
      <c r="G2656" t="s">
        <v>310</v>
      </c>
      <c r="H2656" t="s">
        <v>311</v>
      </c>
      <c r="I2656">
        <v>2013</v>
      </c>
      <c r="J2656" t="s">
        <v>312</v>
      </c>
      <c r="K2656">
        <v>28.434132000000002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B9D3-83E7-4F39-A3C5-F439C65393D1}">
  <dimension ref="A1:B164"/>
  <sheetViews>
    <sheetView workbookViewId="0"/>
  </sheetViews>
  <sheetFormatPr defaultRowHeight="15"/>
  <cols>
    <col min="1" max="1" width="16.7109375" bestFit="1" customWidth="1"/>
  </cols>
  <sheetData>
    <row r="1" spans="1:2">
      <c r="A1" t="s">
        <v>294</v>
      </c>
      <c r="B1" t="s">
        <v>1176</v>
      </c>
    </row>
    <row r="2" spans="1:2">
      <c r="A2" s="71">
        <v>40878</v>
      </c>
      <c r="B2">
        <v>100</v>
      </c>
    </row>
    <row r="3" spans="1:2">
      <c r="A3" s="71">
        <v>40909</v>
      </c>
      <c r="B3">
        <v>100</v>
      </c>
    </row>
    <row r="4" spans="1:2">
      <c r="A4" s="71">
        <v>40940</v>
      </c>
      <c r="B4">
        <v>100</v>
      </c>
    </row>
    <row r="5" spans="1:2">
      <c r="A5" s="71">
        <v>40969</v>
      </c>
      <c r="B5">
        <v>100</v>
      </c>
    </row>
    <row r="6" spans="1:2">
      <c r="A6" s="71">
        <v>41000</v>
      </c>
      <c r="B6">
        <v>100</v>
      </c>
    </row>
    <row r="7" spans="1:2">
      <c r="A7" s="71">
        <v>41030</v>
      </c>
      <c r="B7">
        <v>100</v>
      </c>
    </row>
    <row r="8" spans="1:2">
      <c r="A8" s="71">
        <v>41061</v>
      </c>
      <c r="B8">
        <v>100</v>
      </c>
    </row>
    <row r="9" spans="1:2">
      <c r="A9" s="71">
        <v>41091</v>
      </c>
      <c r="B9">
        <v>100</v>
      </c>
    </row>
    <row r="10" spans="1:2">
      <c r="A10" s="71">
        <v>41122</v>
      </c>
      <c r="B10">
        <v>100</v>
      </c>
    </row>
    <row r="11" spans="1:2">
      <c r="A11" s="71">
        <v>41153</v>
      </c>
      <c r="B11">
        <v>100</v>
      </c>
    </row>
    <row r="12" spans="1:2">
      <c r="A12" s="71">
        <v>41183</v>
      </c>
      <c r="B12">
        <v>100</v>
      </c>
    </row>
    <row r="13" spans="1:2">
      <c r="A13" s="71">
        <v>41214</v>
      </c>
      <c r="B13">
        <v>100</v>
      </c>
    </row>
    <row r="14" spans="1:2">
      <c r="A14" s="71">
        <v>41244</v>
      </c>
      <c r="B14">
        <v>100</v>
      </c>
    </row>
    <row r="15" spans="1:2">
      <c r="A15" s="71">
        <v>41275</v>
      </c>
      <c r="B15">
        <v>100</v>
      </c>
    </row>
    <row r="16" spans="1:2">
      <c r="A16" s="71">
        <v>41306</v>
      </c>
      <c r="B16">
        <v>100</v>
      </c>
    </row>
    <row r="17" spans="1:2">
      <c r="A17" s="71">
        <v>41334</v>
      </c>
      <c r="B17">
        <v>100</v>
      </c>
    </row>
    <row r="18" spans="1:2">
      <c r="A18" s="71">
        <v>41365</v>
      </c>
      <c r="B18">
        <v>100</v>
      </c>
    </row>
    <row r="19" spans="1:2">
      <c r="A19" s="71">
        <v>41395</v>
      </c>
      <c r="B19">
        <v>100</v>
      </c>
    </row>
    <row r="20" spans="1:2">
      <c r="A20" s="71">
        <v>41426</v>
      </c>
      <c r="B20">
        <v>100</v>
      </c>
    </row>
    <row r="21" spans="1:2">
      <c r="A21" s="71">
        <v>41456</v>
      </c>
      <c r="B21">
        <v>100</v>
      </c>
    </row>
    <row r="22" spans="1:2">
      <c r="A22" s="71">
        <v>41487</v>
      </c>
      <c r="B22">
        <v>100</v>
      </c>
    </row>
    <row r="23" spans="1:2">
      <c r="A23" s="71">
        <v>41518</v>
      </c>
      <c r="B23">
        <v>100</v>
      </c>
    </row>
    <row r="24" spans="1:2">
      <c r="A24" s="71">
        <v>41548</v>
      </c>
      <c r="B24">
        <v>100</v>
      </c>
    </row>
    <row r="25" spans="1:2">
      <c r="A25" s="71">
        <v>41579</v>
      </c>
      <c r="B25">
        <v>100</v>
      </c>
    </row>
    <row r="26" spans="1:2">
      <c r="A26" s="71">
        <v>41609</v>
      </c>
      <c r="B26">
        <v>100</v>
      </c>
    </row>
    <row r="27" spans="1:2">
      <c r="A27" s="71">
        <v>41640</v>
      </c>
      <c r="B27">
        <v>100</v>
      </c>
    </row>
    <row r="28" spans="1:2">
      <c r="A28" s="71">
        <v>41671</v>
      </c>
      <c r="B28">
        <v>100</v>
      </c>
    </row>
    <row r="29" spans="1:2">
      <c r="A29" s="71">
        <v>41699</v>
      </c>
      <c r="B29">
        <v>100</v>
      </c>
    </row>
    <row r="30" spans="1:2">
      <c r="A30" s="71">
        <v>41730</v>
      </c>
      <c r="B30">
        <v>100</v>
      </c>
    </row>
    <row r="31" spans="1:2">
      <c r="A31" s="71">
        <v>41760</v>
      </c>
      <c r="B31">
        <v>100</v>
      </c>
    </row>
    <row r="32" spans="1:2">
      <c r="A32" s="71">
        <v>41791</v>
      </c>
      <c r="B32">
        <v>100</v>
      </c>
    </row>
    <row r="33" spans="1:2">
      <c r="A33" s="71">
        <v>41821</v>
      </c>
      <c r="B33">
        <v>100</v>
      </c>
    </row>
    <row r="34" spans="1:2">
      <c r="A34" s="71">
        <v>41852</v>
      </c>
      <c r="B34">
        <v>100</v>
      </c>
    </row>
    <row r="35" spans="1:2">
      <c r="A35" s="71">
        <v>41883</v>
      </c>
      <c r="B35">
        <v>108.2</v>
      </c>
    </row>
    <row r="36" spans="1:2">
      <c r="A36" s="71">
        <v>41913</v>
      </c>
      <c r="B36">
        <v>108.2</v>
      </c>
    </row>
    <row r="37" spans="1:2">
      <c r="A37" s="71">
        <v>41944</v>
      </c>
      <c r="B37">
        <v>108.2</v>
      </c>
    </row>
    <row r="38" spans="1:2">
      <c r="A38" s="71">
        <v>41974</v>
      </c>
      <c r="B38">
        <v>108.5</v>
      </c>
    </row>
    <row r="39" spans="1:2">
      <c r="A39" s="71">
        <v>42005</v>
      </c>
      <c r="B39">
        <v>108.5</v>
      </c>
    </row>
    <row r="40" spans="1:2">
      <c r="A40" s="71">
        <v>42036</v>
      </c>
      <c r="B40">
        <v>108.5</v>
      </c>
    </row>
    <row r="41" spans="1:2">
      <c r="A41" s="71">
        <v>42064</v>
      </c>
      <c r="B41">
        <v>108.5</v>
      </c>
    </row>
    <row r="42" spans="1:2">
      <c r="A42" s="71">
        <v>42095</v>
      </c>
      <c r="B42">
        <v>108.5</v>
      </c>
    </row>
    <row r="43" spans="1:2">
      <c r="A43" s="71">
        <v>42125</v>
      </c>
      <c r="B43">
        <v>108.5</v>
      </c>
    </row>
    <row r="44" spans="1:2">
      <c r="A44" s="71">
        <v>42156</v>
      </c>
      <c r="B44">
        <v>108.5</v>
      </c>
    </row>
    <row r="45" spans="1:2">
      <c r="A45" s="71">
        <v>42186</v>
      </c>
      <c r="B45">
        <v>106.3</v>
      </c>
    </row>
    <row r="46" spans="1:2">
      <c r="A46" s="71">
        <v>42217</v>
      </c>
      <c r="B46">
        <v>106.3</v>
      </c>
    </row>
    <row r="47" spans="1:2">
      <c r="A47" s="71">
        <v>42248</v>
      </c>
      <c r="B47">
        <v>106.7</v>
      </c>
    </row>
    <row r="48" spans="1:2">
      <c r="A48" s="71">
        <v>42278</v>
      </c>
      <c r="B48">
        <v>106.6</v>
      </c>
    </row>
    <row r="49" spans="1:2">
      <c r="A49" s="71">
        <v>42309</v>
      </c>
      <c r="B49">
        <v>106.7</v>
      </c>
    </row>
    <row r="50" spans="1:2">
      <c r="A50" s="71">
        <v>42339</v>
      </c>
      <c r="B50">
        <v>106.7</v>
      </c>
    </row>
    <row r="51" spans="1:2">
      <c r="A51" s="71">
        <v>42370</v>
      </c>
      <c r="B51">
        <v>107</v>
      </c>
    </row>
    <row r="52" spans="1:2">
      <c r="A52" s="71">
        <v>42401</v>
      </c>
      <c r="B52">
        <v>107</v>
      </c>
    </row>
    <row r="53" spans="1:2">
      <c r="A53" s="71">
        <v>42430</v>
      </c>
      <c r="B53">
        <v>106.9</v>
      </c>
    </row>
    <row r="54" spans="1:2">
      <c r="A54" s="71">
        <v>42461</v>
      </c>
      <c r="B54">
        <v>106.7</v>
      </c>
    </row>
    <row r="55" spans="1:2">
      <c r="A55" s="71">
        <v>42491</v>
      </c>
      <c r="B55">
        <v>106.1</v>
      </c>
    </row>
    <row r="56" spans="1:2">
      <c r="A56" s="71">
        <v>42522</v>
      </c>
      <c r="B56">
        <v>106.1</v>
      </c>
    </row>
    <row r="57" spans="1:2">
      <c r="A57" s="71">
        <v>42552</v>
      </c>
      <c r="B57">
        <v>106.1</v>
      </c>
    </row>
    <row r="58" spans="1:2">
      <c r="A58" s="71">
        <v>42583</v>
      </c>
      <c r="B58">
        <v>106.1</v>
      </c>
    </row>
    <row r="59" spans="1:2">
      <c r="A59" s="71">
        <v>42614</v>
      </c>
      <c r="B59">
        <v>105.4</v>
      </c>
    </row>
    <row r="60" spans="1:2">
      <c r="A60" s="71">
        <v>42644</v>
      </c>
      <c r="B60">
        <v>105</v>
      </c>
    </row>
    <row r="61" spans="1:2">
      <c r="A61" s="71">
        <v>42675</v>
      </c>
      <c r="B61">
        <v>105</v>
      </c>
    </row>
    <row r="62" spans="1:2">
      <c r="A62" s="71">
        <v>42705</v>
      </c>
      <c r="B62">
        <v>103.4</v>
      </c>
    </row>
    <row r="63" spans="1:2">
      <c r="A63" s="71">
        <v>42736</v>
      </c>
      <c r="B63">
        <v>103.6</v>
      </c>
    </row>
    <row r="64" spans="1:2">
      <c r="A64" s="71">
        <v>42767</v>
      </c>
      <c r="B64">
        <v>103.6</v>
      </c>
    </row>
    <row r="65" spans="1:2">
      <c r="A65" s="71">
        <v>42795</v>
      </c>
      <c r="B65">
        <v>103.6</v>
      </c>
    </row>
    <row r="66" spans="1:2">
      <c r="A66" s="71">
        <v>42826</v>
      </c>
      <c r="B66">
        <v>103.3</v>
      </c>
    </row>
    <row r="67" spans="1:2">
      <c r="A67" s="71">
        <v>42856</v>
      </c>
      <c r="B67">
        <v>103.3</v>
      </c>
    </row>
    <row r="68" spans="1:2">
      <c r="A68" s="71">
        <v>42887</v>
      </c>
      <c r="B68">
        <v>103.3</v>
      </c>
    </row>
    <row r="69" spans="1:2">
      <c r="A69" s="71">
        <v>42917</v>
      </c>
      <c r="B69">
        <v>103.3</v>
      </c>
    </row>
    <row r="70" spans="1:2">
      <c r="A70" s="71">
        <v>42948</v>
      </c>
      <c r="B70">
        <v>103.4</v>
      </c>
    </row>
    <row r="71" spans="1:2">
      <c r="A71" s="71">
        <v>42979</v>
      </c>
      <c r="B71">
        <v>103.3</v>
      </c>
    </row>
    <row r="72" spans="1:2">
      <c r="A72" s="71">
        <v>43009</v>
      </c>
      <c r="B72">
        <v>102.3</v>
      </c>
    </row>
    <row r="73" spans="1:2">
      <c r="A73" s="71">
        <v>43040</v>
      </c>
      <c r="B73">
        <v>103.4</v>
      </c>
    </row>
    <row r="74" spans="1:2">
      <c r="A74" s="71">
        <v>43070</v>
      </c>
      <c r="B74">
        <v>103.5</v>
      </c>
    </row>
    <row r="75" spans="1:2">
      <c r="A75" s="71">
        <v>43101</v>
      </c>
      <c r="B75">
        <v>103.6</v>
      </c>
    </row>
    <row r="76" spans="1:2">
      <c r="A76" s="71">
        <v>43132</v>
      </c>
      <c r="B76">
        <v>103.6</v>
      </c>
    </row>
    <row r="77" spans="1:2">
      <c r="A77" s="71">
        <v>43160</v>
      </c>
      <c r="B77">
        <v>103.6</v>
      </c>
    </row>
    <row r="78" spans="1:2">
      <c r="A78" s="71">
        <v>43191</v>
      </c>
      <c r="B78">
        <v>103.6</v>
      </c>
    </row>
    <row r="79" spans="1:2">
      <c r="A79" s="71">
        <v>43221</v>
      </c>
      <c r="B79">
        <v>103.6</v>
      </c>
    </row>
    <row r="80" spans="1:2">
      <c r="A80" s="71">
        <v>43252</v>
      </c>
      <c r="B80">
        <v>103.6</v>
      </c>
    </row>
    <row r="81" spans="1:2">
      <c r="A81" s="71">
        <v>43282</v>
      </c>
      <c r="B81">
        <v>103.6</v>
      </c>
    </row>
    <row r="82" spans="1:2">
      <c r="A82" s="71">
        <v>43313</v>
      </c>
      <c r="B82">
        <v>103.6</v>
      </c>
    </row>
    <row r="83" spans="1:2">
      <c r="A83" s="71">
        <v>43344</v>
      </c>
      <c r="B83">
        <v>104</v>
      </c>
    </row>
    <row r="84" spans="1:2">
      <c r="A84" s="71">
        <v>43374</v>
      </c>
      <c r="B84">
        <v>104</v>
      </c>
    </row>
    <row r="85" spans="1:2">
      <c r="A85" s="71">
        <v>43405</v>
      </c>
      <c r="B85">
        <v>104</v>
      </c>
    </row>
    <row r="86" spans="1:2">
      <c r="A86" s="71">
        <v>43435</v>
      </c>
      <c r="B86">
        <v>104</v>
      </c>
    </row>
    <row r="87" spans="1:2">
      <c r="A87" s="71">
        <v>43466</v>
      </c>
      <c r="B87">
        <v>103.5</v>
      </c>
    </row>
    <row r="88" spans="1:2">
      <c r="A88" s="71">
        <v>43497</v>
      </c>
      <c r="B88">
        <v>103.7</v>
      </c>
    </row>
    <row r="89" spans="1:2">
      <c r="A89" s="71">
        <v>43525</v>
      </c>
      <c r="B89">
        <v>103.9</v>
      </c>
    </row>
    <row r="90" spans="1:2">
      <c r="A90" s="71">
        <v>43556</v>
      </c>
      <c r="B90">
        <v>103.9</v>
      </c>
    </row>
    <row r="91" spans="1:2">
      <c r="A91" s="71">
        <v>43586</v>
      </c>
      <c r="B91">
        <v>103.8</v>
      </c>
    </row>
    <row r="92" spans="1:2">
      <c r="A92" s="71">
        <v>43617</v>
      </c>
      <c r="B92">
        <v>103.8</v>
      </c>
    </row>
    <row r="93" spans="1:2">
      <c r="A93" s="71">
        <v>43647</v>
      </c>
      <c r="B93">
        <v>107.3</v>
      </c>
    </row>
    <row r="94" spans="1:2">
      <c r="A94" s="71">
        <v>43678</v>
      </c>
      <c r="B94">
        <v>107.3</v>
      </c>
    </row>
    <row r="95" spans="1:2">
      <c r="A95" s="71">
        <v>43709</v>
      </c>
      <c r="B95">
        <v>107.3</v>
      </c>
    </row>
    <row r="96" spans="1:2">
      <c r="A96" s="71">
        <v>43739</v>
      </c>
      <c r="B96">
        <v>107.5</v>
      </c>
    </row>
    <row r="97" spans="1:2">
      <c r="A97" s="71">
        <v>43770</v>
      </c>
      <c r="B97">
        <v>107.5</v>
      </c>
    </row>
    <row r="98" spans="1:2">
      <c r="A98" s="71">
        <v>43800</v>
      </c>
      <c r="B98">
        <v>107.6</v>
      </c>
    </row>
    <row r="99" spans="1:2">
      <c r="A99" s="71">
        <v>43831</v>
      </c>
      <c r="B99">
        <v>107.5</v>
      </c>
    </row>
    <row r="100" spans="1:2">
      <c r="A100" s="71">
        <v>43862</v>
      </c>
      <c r="B100">
        <v>107.5</v>
      </c>
    </row>
    <row r="101" spans="1:2">
      <c r="A101" s="71">
        <v>43891</v>
      </c>
      <c r="B101">
        <v>107.5</v>
      </c>
    </row>
    <row r="102" spans="1:2">
      <c r="A102" s="71">
        <v>43922</v>
      </c>
      <c r="B102">
        <v>107.5</v>
      </c>
    </row>
    <row r="103" spans="1:2">
      <c r="A103" s="71">
        <v>43952</v>
      </c>
      <c r="B103">
        <v>107.5</v>
      </c>
    </row>
    <row r="104" spans="1:2">
      <c r="A104" s="71">
        <v>43983</v>
      </c>
      <c r="B104">
        <v>107.5</v>
      </c>
    </row>
    <row r="105" spans="1:2">
      <c r="A105" s="71">
        <v>44013</v>
      </c>
      <c r="B105">
        <v>107.5</v>
      </c>
    </row>
    <row r="106" spans="1:2">
      <c r="A106" s="71">
        <v>44044</v>
      </c>
      <c r="B106">
        <v>107.5</v>
      </c>
    </row>
    <row r="107" spans="1:2">
      <c r="A107" s="71">
        <v>44075</v>
      </c>
      <c r="B107">
        <v>107.5</v>
      </c>
    </row>
    <row r="108" spans="1:2">
      <c r="A108" s="71">
        <v>44105</v>
      </c>
      <c r="B108">
        <v>107.5</v>
      </c>
    </row>
    <row r="109" spans="1:2">
      <c r="A109" s="71">
        <v>44136</v>
      </c>
      <c r="B109">
        <v>107</v>
      </c>
    </row>
    <row r="110" spans="1:2">
      <c r="A110" s="71">
        <v>44166</v>
      </c>
      <c r="B110">
        <v>106.7</v>
      </c>
    </row>
    <row r="111" spans="1:2">
      <c r="A111" s="71">
        <v>44197</v>
      </c>
      <c r="B111">
        <v>111.1</v>
      </c>
    </row>
    <row r="112" spans="1:2">
      <c r="A112" s="71">
        <v>44228</v>
      </c>
      <c r="B112">
        <v>114.3</v>
      </c>
    </row>
    <row r="113" spans="1:2">
      <c r="A113" s="71">
        <v>44256</v>
      </c>
      <c r="B113">
        <v>113.6</v>
      </c>
    </row>
    <row r="114" spans="1:2">
      <c r="A114" s="71">
        <v>44287</v>
      </c>
      <c r="B114">
        <v>115.4</v>
      </c>
    </row>
    <row r="115" spans="1:2">
      <c r="A115" s="71">
        <v>44317</v>
      </c>
      <c r="B115">
        <v>112.9</v>
      </c>
    </row>
    <row r="116" spans="1:2">
      <c r="A116" s="71">
        <v>44348</v>
      </c>
      <c r="B116">
        <v>120.9</v>
      </c>
    </row>
    <row r="117" spans="1:2">
      <c r="A117" s="71">
        <v>44378</v>
      </c>
      <c r="B117">
        <v>120.949</v>
      </c>
    </row>
    <row r="118" spans="1:2">
      <c r="A118" s="71">
        <v>44409</v>
      </c>
      <c r="B118">
        <v>120.949</v>
      </c>
    </row>
    <row r="119" spans="1:2">
      <c r="A119" s="71">
        <v>44440</v>
      </c>
      <c r="B119">
        <v>121.36499999999999</v>
      </c>
    </row>
    <row r="120" spans="1:2">
      <c r="A120" s="71">
        <v>44470</v>
      </c>
      <c r="B120">
        <v>121.36499999999999</v>
      </c>
    </row>
    <row r="121" spans="1:2">
      <c r="A121" s="71">
        <v>44501</v>
      </c>
      <c r="B121">
        <v>121.36499999999999</v>
      </c>
    </row>
    <row r="122" spans="1:2">
      <c r="A122" s="71">
        <v>44531</v>
      </c>
      <c r="B122">
        <v>121.36499999999999</v>
      </c>
    </row>
    <row r="123" spans="1:2">
      <c r="A123" s="71">
        <v>44562</v>
      </c>
      <c r="B123">
        <v>121.36499999999999</v>
      </c>
    </row>
    <row r="124" spans="1:2">
      <c r="A124" s="71">
        <v>44593</v>
      </c>
      <c r="B124">
        <v>121.36499999999999</v>
      </c>
    </row>
    <row r="125" spans="1:2">
      <c r="A125" s="71">
        <v>44621</v>
      </c>
      <c r="B125">
        <v>121.36499999999999</v>
      </c>
    </row>
    <row r="126" spans="1:2">
      <c r="A126" s="71">
        <v>44652</v>
      </c>
      <c r="B126">
        <v>121.36499999999999</v>
      </c>
    </row>
    <row r="127" spans="1:2">
      <c r="A127" s="71">
        <v>44682</v>
      </c>
      <c r="B127">
        <v>121.36499999999999</v>
      </c>
    </row>
    <row r="128" spans="1:2">
      <c r="A128" s="71">
        <v>44713</v>
      </c>
      <c r="B128">
        <v>122.721</v>
      </c>
    </row>
    <row r="129" spans="1:2">
      <c r="A129" s="71">
        <v>44743</v>
      </c>
      <c r="B129">
        <v>122.721</v>
      </c>
    </row>
    <row r="130" spans="1:2">
      <c r="A130" s="71">
        <v>44774</v>
      </c>
      <c r="B130">
        <v>122.721</v>
      </c>
    </row>
    <row r="131" spans="1:2">
      <c r="A131" s="71">
        <v>44805</v>
      </c>
      <c r="B131">
        <v>125.336</v>
      </c>
    </row>
    <row r="132" spans="1:2">
      <c r="A132" s="71">
        <v>44835</v>
      </c>
      <c r="B132">
        <v>125.78400000000001</v>
      </c>
    </row>
    <row r="133" spans="1:2">
      <c r="A133" s="71">
        <v>44866</v>
      </c>
      <c r="B133">
        <v>125.78400000000001</v>
      </c>
    </row>
    <row r="134" spans="1:2">
      <c r="A134" s="71">
        <v>44896</v>
      </c>
      <c r="B134">
        <v>125.78400000000001</v>
      </c>
    </row>
    <row r="135" spans="1:2">
      <c r="A135" s="71">
        <v>44927</v>
      </c>
      <c r="B135">
        <v>125.78400000000001</v>
      </c>
    </row>
    <row r="136" spans="1:2">
      <c r="A136" s="71">
        <v>44958</v>
      </c>
      <c r="B136">
        <v>128.965</v>
      </c>
    </row>
    <row r="137" spans="1:2">
      <c r="A137" s="71">
        <v>44986</v>
      </c>
      <c r="B137">
        <v>130.249</v>
      </c>
    </row>
    <row r="138" spans="1:2">
      <c r="A138" s="71">
        <v>45017</v>
      </c>
      <c r="B138">
        <v>130.249</v>
      </c>
    </row>
    <row r="139" spans="1:2">
      <c r="A139" s="71">
        <v>45047</v>
      </c>
      <c r="B139">
        <v>130.249</v>
      </c>
    </row>
    <row r="140" spans="1:2">
      <c r="A140" s="71">
        <v>45078</v>
      </c>
      <c r="B140">
        <v>130.249</v>
      </c>
    </row>
    <row r="141" spans="1:2">
      <c r="A141" s="71">
        <v>45108</v>
      </c>
      <c r="B141">
        <v>130.249</v>
      </c>
    </row>
    <row r="142" spans="1:2">
      <c r="A142" s="71">
        <v>45139</v>
      </c>
      <c r="B142">
        <v>130.249</v>
      </c>
    </row>
    <row r="143" spans="1:2">
      <c r="A143" s="71">
        <v>45170</v>
      </c>
      <c r="B143">
        <v>130.34</v>
      </c>
    </row>
    <row r="144" spans="1:2">
      <c r="A144" s="71">
        <v>45200</v>
      </c>
      <c r="B144">
        <v>130.34</v>
      </c>
    </row>
    <row r="145" spans="1:2">
      <c r="A145" s="71">
        <v>45231</v>
      </c>
      <c r="B145">
        <v>130.34</v>
      </c>
    </row>
    <row r="146" spans="1:2">
      <c r="A146" s="71">
        <v>45261</v>
      </c>
      <c r="B146">
        <v>130.34</v>
      </c>
    </row>
    <row r="147" spans="1:2">
      <c r="A147" s="71">
        <v>45292</v>
      </c>
      <c r="B147">
        <v>130.381</v>
      </c>
    </row>
    <row r="148" spans="1:2">
      <c r="A148" s="71">
        <v>45323</v>
      </c>
      <c r="B148">
        <v>134.83799999999999</v>
      </c>
    </row>
    <row r="149" spans="1:2">
      <c r="A149" s="71">
        <v>45352</v>
      </c>
      <c r="B149">
        <v>134.83799999999999</v>
      </c>
    </row>
    <row r="150" spans="1:2">
      <c r="A150" s="71">
        <v>45383</v>
      </c>
      <c r="B150">
        <v>134.83799999999999</v>
      </c>
    </row>
    <row r="151" spans="1:2">
      <c r="A151" s="71">
        <v>45413</v>
      </c>
      <c r="B151">
        <v>133.30600000000001</v>
      </c>
    </row>
    <row r="152" spans="1:2">
      <c r="A152" s="71">
        <v>45444</v>
      </c>
      <c r="B152">
        <v>141.20400000000001</v>
      </c>
    </row>
    <row r="153" spans="1:2">
      <c r="A153" s="71">
        <v>45474</v>
      </c>
      <c r="B153">
        <v>141.20400000000001</v>
      </c>
    </row>
    <row r="154" spans="1:2">
      <c r="A154" s="71">
        <v>45505</v>
      </c>
      <c r="B154">
        <v>141.20400000000001</v>
      </c>
    </row>
    <row r="155" spans="1:2">
      <c r="A155" s="71">
        <v>45536</v>
      </c>
      <c r="B155">
        <v>141.20400000000001</v>
      </c>
    </row>
    <row r="156" spans="1:2">
      <c r="A156" s="71">
        <v>45566</v>
      </c>
      <c r="B156">
        <v>141.20400000000001</v>
      </c>
    </row>
    <row r="157" spans="1:2">
      <c r="A157" s="71">
        <v>45597</v>
      </c>
      <c r="B157">
        <v>141.20400000000001</v>
      </c>
    </row>
    <row r="158" spans="1:2">
      <c r="A158" s="71">
        <v>45627</v>
      </c>
      <c r="B158">
        <v>141.25</v>
      </c>
    </row>
    <row r="159" spans="1:2">
      <c r="A159" s="71">
        <v>45658</v>
      </c>
      <c r="B159">
        <v>143.49700000000001</v>
      </c>
    </row>
    <row r="160" spans="1:2">
      <c r="A160" s="71">
        <v>45689</v>
      </c>
      <c r="B160">
        <v>152.28700000000001</v>
      </c>
    </row>
    <row r="161" spans="1:2">
      <c r="A161" s="71">
        <v>45717</v>
      </c>
      <c r="B161">
        <v>158.94999999999999</v>
      </c>
    </row>
    <row r="162" spans="1:2">
      <c r="A162" s="71">
        <v>45748</v>
      </c>
      <c r="B162">
        <v>169.35300000000001</v>
      </c>
    </row>
    <row r="163" spans="1:2">
      <c r="A163" s="71">
        <v>45778</v>
      </c>
      <c r="B163">
        <v>169.35300000000001</v>
      </c>
    </row>
    <row r="164" spans="1:2">
      <c r="A164" s="71">
        <v>45809</v>
      </c>
      <c r="B164">
        <v>171.74799999999999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CD9F-F40B-4283-B937-6FE6A8762DD3}">
  <dimension ref="A1:B164"/>
  <sheetViews>
    <sheetView workbookViewId="0"/>
  </sheetViews>
  <sheetFormatPr defaultRowHeight="15"/>
  <cols>
    <col min="1" max="1" width="16.7109375" bestFit="1" customWidth="1"/>
    <col min="2" max="2" width="20.7109375" bestFit="1" customWidth="1"/>
  </cols>
  <sheetData>
    <row r="1" spans="1:2">
      <c r="A1" t="s">
        <v>294</v>
      </c>
      <c r="B1" t="s">
        <v>1499</v>
      </c>
    </row>
    <row r="2" spans="1:2">
      <c r="A2" s="71">
        <v>40878</v>
      </c>
      <c r="B2">
        <v>100</v>
      </c>
    </row>
    <row r="3" spans="1:2">
      <c r="A3" s="71">
        <v>40909</v>
      </c>
      <c r="B3">
        <v>100</v>
      </c>
    </row>
    <row r="4" spans="1:2">
      <c r="A4" s="71">
        <v>40940</v>
      </c>
      <c r="B4">
        <v>100</v>
      </c>
    </row>
    <row r="5" spans="1:2">
      <c r="A5" s="71">
        <v>40969</v>
      </c>
      <c r="B5">
        <v>100</v>
      </c>
    </row>
    <row r="6" spans="1:2">
      <c r="A6" s="71">
        <v>41000</v>
      </c>
      <c r="B6">
        <v>100</v>
      </c>
    </row>
    <row r="7" spans="1:2">
      <c r="A7" s="71">
        <v>41030</v>
      </c>
      <c r="B7">
        <v>100</v>
      </c>
    </row>
    <row r="8" spans="1:2">
      <c r="A8" s="71">
        <v>41061</v>
      </c>
      <c r="B8">
        <v>100</v>
      </c>
    </row>
    <row r="9" spans="1:2">
      <c r="A9" s="71">
        <v>41091</v>
      </c>
      <c r="B9">
        <v>100</v>
      </c>
    </row>
    <row r="10" spans="1:2">
      <c r="A10" s="71">
        <v>41122</v>
      </c>
      <c r="B10">
        <v>100</v>
      </c>
    </row>
    <row r="11" spans="1:2">
      <c r="A11" s="71">
        <v>41153</v>
      </c>
      <c r="B11">
        <v>100</v>
      </c>
    </row>
    <row r="12" spans="1:2">
      <c r="A12" s="71">
        <v>41183</v>
      </c>
      <c r="B12">
        <v>100</v>
      </c>
    </row>
    <row r="13" spans="1:2">
      <c r="A13" s="71">
        <v>41214</v>
      </c>
      <c r="B13">
        <v>100</v>
      </c>
    </row>
    <row r="14" spans="1:2">
      <c r="A14" s="71">
        <v>41244</v>
      </c>
      <c r="B14">
        <v>100</v>
      </c>
    </row>
    <row r="15" spans="1:2">
      <c r="A15" s="71">
        <v>41275</v>
      </c>
      <c r="B15">
        <v>100</v>
      </c>
    </row>
    <row r="16" spans="1:2">
      <c r="A16" s="71">
        <v>41306</v>
      </c>
      <c r="B16">
        <v>100</v>
      </c>
    </row>
    <row r="17" spans="1:2">
      <c r="A17" s="71">
        <v>41334</v>
      </c>
      <c r="B17">
        <v>100</v>
      </c>
    </row>
    <row r="18" spans="1:2">
      <c r="A18" s="71">
        <v>41365</v>
      </c>
      <c r="B18">
        <v>100</v>
      </c>
    </row>
    <row r="19" spans="1:2">
      <c r="A19" s="71">
        <v>41395</v>
      </c>
      <c r="B19">
        <v>100</v>
      </c>
    </row>
    <row r="20" spans="1:2">
      <c r="A20" s="71">
        <v>41426</v>
      </c>
      <c r="B20">
        <v>100</v>
      </c>
    </row>
    <row r="21" spans="1:2">
      <c r="A21" s="71">
        <v>41456</v>
      </c>
      <c r="B21">
        <v>100</v>
      </c>
    </row>
    <row r="22" spans="1:2">
      <c r="A22" s="71">
        <v>41487</v>
      </c>
      <c r="B22">
        <v>100</v>
      </c>
    </row>
    <row r="23" spans="1:2">
      <c r="A23" s="71">
        <v>41518</v>
      </c>
      <c r="B23">
        <v>100</v>
      </c>
    </row>
    <row r="24" spans="1:2">
      <c r="A24" s="71">
        <v>41548</v>
      </c>
      <c r="B24">
        <v>100</v>
      </c>
    </row>
    <row r="25" spans="1:2">
      <c r="A25" s="71">
        <v>41579</v>
      </c>
      <c r="B25">
        <v>100</v>
      </c>
    </row>
    <row r="26" spans="1:2">
      <c r="A26" s="71">
        <v>41609</v>
      </c>
      <c r="B26">
        <v>100</v>
      </c>
    </row>
    <row r="27" spans="1:2">
      <c r="A27" s="71">
        <v>41640</v>
      </c>
      <c r="B27">
        <v>100</v>
      </c>
    </row>
    <row r="28" spans="1:2">
      <c r="A28" s="71">
        <v>41671</v>
      </c>
      <c r="B28">
        <v>100</v>
      </c>
    </row>
    <row r="29" spans="1:2">
      <c r="A29" s="71">
        <v>41699</v>
      </c>
      <c r="B29">
        <v>100</v>
      </c>
    </row>
    <row r="30" spans="1:2">
      <c r="A30" s="71">
        <v>41730</v>
      </c>
      <c r="B30">
        <v>100</v>
      </c>
    </row>
    <row r="31" spans="1:2">
      <c r="A31" s="71">
        <v>41760</v>
      </c>
      <c r="B31">
        <v>100</v>
      </c>
    </row>
    <row r="32" spans="1:2">
      <c r="A32" s="71">
        <v>41791</v>
      </c>
      <c r="B32">
        <v>100</v>
      </c>
    </row>
    <row r="33" spans="1:2">
      <c r="A33" s="71">
        <v>41821</v>
      </c>
      <c r="B33">
        <v>100</v>
      </c>
    </row>
    <row r="34" spans="1:2">
      <c r="A34" s="71">
        <v>41852</v>
      </c>
      <c r="B34">
        <v>100</v>
      </c>
    </row>
    <row r="35" spans="1:2">
      <c r="A35" s="71">
        <v>41883</v>
      </c>
      <c r="B35">
        <v>108.2</v>
      </c>
    </row>
    <row r="36" spans="1:2">
      <c r="A36" s="71">
        <v>41913</v>
      </c>
      <c r="B36">
        <v>108.2</v>
      </c>
    </row>
    <row r="37" spans="1:2">
      <c r="A37" s="71">
        <v>41944</v>
      </c>
      <c r="B37">
        <v>108.2</v>
      </c>
    </row>
    <row r="38" spans="1:2">
      <c r="A38" s="71">
        <v>41974</v>
      </c>
      <c r="B38">
        <v>108.5</v>
      </c>
    </row>
    <row r="39" spans="1:2">
      <c r="A39" s="71">
        <v>42005</v>
      </c>
      <c r="B39">
        <v>108.5</v>
      </c>
    </row>
    <row r="40" spans="1:2">
      <c r="A40" s="71">
        <v>42036</v>
      </c>
      <c r="B40">
        <v>108.5</v>
      </c>
    </row>
    <row r="41" spans="1:2">
      <c r="A41" s="71">
        <v>42064</v>
      </c>
      <c r="B41">
        <v>108.5</v>
      </c>
    </row>
    <row r="42" spans="1:2">
      <c r="A42" s="71">
        <v>42095</v>
      </c>
      <c r="B42">
        <v>108.5</v>
      </c>
    </row>
    <row r="43" spans="1:2">
      <c r="A43" s="71">
        <v>42125</v>
      </c>
      <c r="B43">
        <v>108.5</v>
      </c>
    </row>
    <row r="44" spans="1:2">
      <c r="A44" s="71">
        <v>42156</v>
      </c>
      <c r="B44">
        <v>108.5</v>
      </c>
    </row>
    <row r="45" spans="1:2">
      <c r="A45" s="71">
        <v>42186</v>
      </c>
      <c r="B45">
        <v>106.3</v>
      </c>
    </row>
    <row r="46" spans="1:2">
      <c r="A46" s="71">
        <v>42217</v>
      </c>
      <c r="B46">
        <v>106.3</v>
      </c>
    </row>
    <row r="47" spans="1:2">
      <c r="A47" s="71">
        <v>42248</v>
      </c>
      <c r="B47">
        <v>106.7</v>
      </c>
    </row>
    <row r="48" spans="1:2">
      <c r="A48" s="71">
        <v>42278</v>
      </c>
      <c r="B48">
        <v>106.6</v>
      </c>
    </row>
    <row r="49" spans="1:2">
      <c r="A49" s="71">
        <v>42309</v>
      </c>
      <c r="B49">
        <v>106.7</v>
      </c>
    </row>
    <row r="50" spans="1:2">
      <c r="A50" s="71">
        <v>42339</v>
      </c>
      <c r="B50">
        <v>106.7</v>
      </c>
    </row>
    <row r="51" spans="1:2">
      <c r="A51" s="71">
        <v>42370</v>
      </c>
      <c r="B51">
        <v>107</v>
      </c>
    </row>
    <row r="52" spans="1:2">
      <c r="A52" s="71">
        <v>42401</v>
      </c>
      <c r="B52">
        <v>107</v>
      </c>
    </row>
    <row r="53" spans="1:2">
      <c r="A53" s="71">
        <v>42430</v>
      </c>
      <c r="B53">
        <v>106.9</v>
      </c>
    </row>
    <row r="54" spans="1:2">
      <c r="A54" s="71">
        <v>42461</v>
      </c>
      <c r="B54">
        <v>106.7</v>
      </c>
    </row>
    <row r="55" spans="1:2">
      <c r="A55" s="71">
        <v>42491</v>
      </c>
      <c r="B55">
        <v>106.1</v>
      </c>
    </row>
    <row r="56" spans="1:2">
      <c r="A56" s="71">
        <v>42522</v>
      </c>
      <c r="B56">
        <v>106.1</v>
      </c>
    </row>
    <row r="57" spans="1:2">
      <c r="A57" s="71">
        <v>42552</v>
      </c>
      <c r="B57">
        <v>106.1</v>
      </c>
    </row>
    <row r="58" spans="1:2">
      <c r="A58" s="71">
        <v>42583</v>
      </c>
      <c r="B58">
        <v>106.1</v>
      </c>
    </row>
    <row r="59" spans="1:2">
      <c r="A59" s="71">
        <v>42614</v>
      </c>
      <c r="B59">
        <v>105.4</v>
      </c>
    </row>
    <row r="60" spans="1:2">
      <c r="A60" s="71">
        <v>42644</v>
      </c>
      <c r="B60">
        <v>105</v>
      </c>
    </row>
    <row r="61" spans="1:2">
      <c r="A61" s="71">
        <v>42675</v>
      </c>
      <c r="B61">
        <v>105</v>
      </c>
    </row>
    <row r="62" spans="1:2">
      <c r="A62" s="71">
        <v>42705</v>
      </c>
      <c r="B62">
        <v>103.4</v>
      </c>
    </row>
    <row r="63" spans="1:2">
      <c r="A63" s="71">
        <v>42736</v>
      </c>
      <c r="B63">
        <v>103.6</v>
      </c>
    </row>
    <row r="64" spans="1:2">
      <c r="A64" s="71">
        <v>42767</v>
      </c>
      <c r="B64">
        <v>103.6</v>
      </c>
    </row>
    <row r="65" spans="1:2">
      <c r="A65" s="71">
        <v>42795</v>
      </c>
      <c r="B65">
        <v>103.6</v>
      </c>
    </row>
    <row r="66" spans="1:2">
      <c r="A66" s="71">
        <v>42826</v>
      </c>
      <c r="B66">
        <v>103.3</v>
      </c>
    </row>
    <row r="67" spans="1:2">
      <c r="A67" s="71">
        <v>42856</v>
      </c>
      <c r="B67">
        <v>103.3</v>
      </c>
    </row>
    <row r="68" spans="1:2">
      <c r="A68" s="71">
        <v>42887</v>
      </c>
      <c r="B68">
        <v>103.3</v>
      </c>
    </row>
    <row r="69" spans="1:2">
      <c r="A69" s="71">
        <v>42917</v>
      </c>
      <c r="B69">
        <v>103.3</v>
      </c>
    </row>
    <row r="70" spans="1:2">
      <c r="A70" s="71">
        <v>42948</v>
      </c>
      <c r="B70">
        <v>103.4</v>
      </c>
    </row>
    <row r="71" spans="1:2">
      <c r="A71" s="71">
        <v>42979</v>
      </c>
      <c r="B71">
        <v>103.3</v>
      </c>
    </row>
    <row r="72" spans="1:2">
      <c r="A72" s="71">
        <v>43009</v>
      </c>
      <c r="B72">
        <v>102.3</v>
      </c>
    </row>
    <row r="73" spans="1:2">
      <c r="A73" s="71">
        <v>43040</v>
      </c>
      <c r="B73">
        <v>103.4</v>
      </c>
    </row>
    <row r="74" spans="1:2">
      <c r="A74" s="71">
        <v>43070</v>
      </c>
      <c r="B74">
        <v>103.5</v>
      </c>
    </row>
    <row r="75" spans="1:2">
      <c r="A75" s="71">
        <v>43101</v>
      </c>
      <c r="B75">
        <v>103.6</v>
      </c>
    </row>
    <row r="76" spans="1:2">
      <c r="A76" s="71">
        <v>43132</v>
      </c>
      <c r="B76">
        <v>103.6</v>
      </c>
    </row>
    <row r="77" spans="1:2">
      <c r="A77" s="71">
        <v>43160</v>
      </c>
      <c r="B77">
        <v>103.6</v>
      </c>
    </row>
    <row r="78" spans="1:2">
      <c r="A78" s="71">
        <v>43191</v>
      </c>
      <c r="B78">
        <v>103.6</v>
      </c>
    </row>
    <row r="79" spans="1:2">
      <c r="A79" s="71">
        <v>43221</v>
      </c>
      <c r="B79">
        <v>103.6</v>
      </c>
    </row>
    <row r="80" spans="1:2">
      <c r="A80" s="71">
        <v>43252</v>
      </c>
      <c r="B80">
        <v>103.6</v>
      </c>
    </row>
    <row r="81" spans="1:2">
      <c r="A81" s="71">
        <v>43282</v>
      </c>
      <c r="B81">
        <v>103.6</v>
      </c>
    </row>
    <row r="82" spans="1:2">
      <c r="A82" s="71">
        <v>43313</v>
      </c>
      <c r="B82">
        <v>103.6</v>
      </c>
    </row>
    <row r="83" spans="1:2">
      <c r="A83" s="71">
        <v>43344</v>
      </c>
      <c r="B83">
        <v>104</v>
      </c>
    </row>
    <row r="84" spans="1:2">
      <c r="A84" s="71">
        <v>43374</v>
      </c>
      <c r="B84">
        <v>104</v>
      </c>
    </row>
    <row r="85" spans="1:2">
      <c r="A85" s="71">
        <v>43405</v>
      </c>
      <c r="B85">
        <v>104</v>
      </c>
    </row>
    <row r="86" spans="1:2">
      <c r="A86" s="71">
        <v>43435</v>
      </c>
      <c r="B86">
        <v>104</v>
      </c>
    </row>
    <row r="87" spans="1:2">
      <c r="A87" s="71">
        <v>43466</v>
      </c>
      <c r="B87">
        <v>103.5</v>
      </c>
    </row>
    <row r="88" spans="1:2">
      <c r="A88" s="71">
        <v>43497</v>
      </c>
      <c r="B88">
        <v>103.7</v>
      </c>
    </row>
    <row r="89" spans="1:2">
      <c r="A89" s="71">
        <v>43525</v>
      </c>
      <c r="B89">
        <v>103.9</v>
      </c>
    </row>
    <row r="90" spans="1:2">
      <c r="A90" s="71">
        <v>43556</v>
      </c>
      <c r="B90">
        <v>103.9</v>
      </c>
    </row>
    <row r="91" spans="1:2">
      <c r="A91" s="71">
        <v>43586</v>
      </c>
      <c r="B91">
        <v>103.8</v>
      </c>
    </row>
    <row r="92" spans="1:2">
      <c r="A92" s="71">
        <v>43617</v>
      </c>
      <c r="B92">
        <v>103.8</v>
      </c>
    </row>
    <row r="93" spans="1:2">
      <c r="A93" s="71">
        <v>43647</v>
      </c>
      <c r="B93">
        <v>107.3</v>
      </c>
    </row>
    <row r="94" spans="1:2">
      <c r="A94" s="71">
        <v>43678</v>
      </c>
      <c r="B94">
        <v>107.3</v>
      </c>
    </row>
    <row r="95" spans="1:2">
      <c r="A95" s="71">
        <v>43709</v>
      </c>
      <c r="B95">
        <v>107.3</v>
      </c>
    </row>
    <row r="96" spans="1:2">
      <c r="A96" s="71">
        <v>43739</v>
      </c>
      <c r="B96">
        <v>107.5</v>
      </c>
    </row>
    <row r="97" spans="1:2">
      <c r="A97" s="71">
        <v>43770</v>
      </c>
      <c r="B97">
        <v>107.5</v>
      </c>
    </row>
    <row r="98" spans="1:2">
      <c r="A98" s="71">
        <v>43800</v>
      </c>
      <c r="B98">
        <v>107.6</v>
      </c>
    </row>
    <row r="99" spans="1:2">
      <c r="A99" s="71">
        <v>43831</v>
      </c>
      <c r="B99">
        <v>107.5</v>
      </c>
    </row>
    <row r="100" spans="1:2">
      <c r="A100" s="71">
        <v>43862</v>
      </c>
      <c r="B100">
        <v>107.5</v>
      </c>
    </row>
    <row r="101" spans="1:2">
      <c r="A101" s="71">
        <v>43891</v>
      </c>
      <c r="B101">
        <v>107.5</v>
      </c>
    </row>
    <row r="102" spans="1:2">
      <c r="A102" s="71">
        <v>43922</v>
      </c>
      <c r="B102">
        <v>107.5</v>
      </c>
    </row>
    <row r="103" spans="1:2">
      <c r="A103" s="71">
        <v>43952</v>
      </c>
      <c r="B103">
        <v>107.5</v>
      </c>
    </row>
    <row r="104" spans="1:2">
      <c r="A104" s="71">
        <v>43983</v>
      </c>
      <c r="B104">
        <v>107.5</v>
      </c>
    </row>
    <row r="105" spans="1:2">
      <c r="A105" s="71">
        <v>44013</v>
      </c>
      <c r="B105">
        <v>107.5</v>
      </c>
    </row>
    <row r="106" spans="1:2">
      <c r="A106" s="71">
        <v>44044</v>
      </c>
      <c r="B106">
        <v>107.5</v>
      </c>
    </row>
    <row r="107" spans="1:2">
      <c r="A107" s="71">
        <v>44075</v>
      </c>
      <c r="B107">
        <v>107.5</v>
      </c>
    </row>
    <row r="108" spans="1:2">
      <c r="A108" s="71">
        <v>44105</v>
      </c>
      <c r="B108">
        <v>107.5</v>
      </c>
    </row>
    <row r="109" spans="1:2">
      <c r="A109" s="71">
        <v>44136</v>
      </c>
      <c r="B109">
        <v>107</v>
      </c>
    </row>
    <row r="110" spans="1:2">
      <c r="A110" s="71">
        <v>44166</v>
      </c>
      <c r="B110">
        <v>106.7</v>
      </c>
    </row>
    <row r="111" spans="1:2">
      <c r="A111" s="71">
        <v>44197</v>
      </c>
      <c r="B111">
        <v>111.1</v>
      </c>
    </row>
    <row r="112" spans="1:2">
      <c r="A112" s="71">
        <v>44228</v>
      </c>
      <c r="B112">
        <v>114.3</v>
      </c>
    </row>
    <row r="113" spans="1:2">
      <c r="A113" s="71">
        <v>44256</v>
      </c>
      <c r="B113">
        <v>113.6</v>
      </c>
    </row>
    <row r="114" spans="1:2">
      <c r="A114" s="71">
        <v>44287</v>
      </c>
      <c r="B114">
        <v>115.4</v>
      </c>
    </row>
    <row r="115" spans="1:2">
      <c r="A115" s="71">
        <v>44317</v>
      </c>
      <c r="B115">
        <v>112.9</v>
      </c>
    </row>
    <row r="116" spans="1:2">
      <c r="A116" s="71">
        <v>44348</v>
      </c>
      <c r="B116">
        <v>120.9</v>
      </c>
    </row>
    <row r="117" spans="1:2">
      <c r="A117" s="71">
        <v>44378</v>
      </c>
      <c r="B117">
        <v>120.949</v>
      </c>
    </row>
    <row r="118" spans="1:2">
      <c r="A118" s="71">
        <v>44409</v>
      </c>
      <c r="B118">
        <v>120.949</v>
      </c>
    </row>
    <row r="119" spans="1:2">
      <c r="A119" s="71">
        <v>44440</v>
      </c>
      <c r="B119">
        <v>121.36499999999999</v>
      </c>
    </row>
    <row r="120" spans="1:2">
      <c r="A120" s="71">
        <v>44470</v>
      </c>
      <c r="B120">
        <v>121.36499999999999</v>
      </c>
    </row>
    <row r="121" spans="1:2">
      <c r="A121" s="71">
        <v>44501</v>
      </c>
      <c r="B121">
        <v>121.36499999999999</v>
      </c>
    </row>
    <row r="122" spans="1:2">
      <c r="A122" s="71">
        <v>44531</v>
      </c>
      <c r="B122">
        <v>121.36499999999999</v>
      </c>
    </row>
    <row r="123" spans="1:2">
      <c r="A123" s="71">
        <v>44562</v>
      </c>
      <c r="B123">
        <v>121.36499999999999</v>
      </c>
    </row>
    <row r="124" spans="1:2">
      <c r="A124" s="71">
        <v>44593</v>
      </c>
      <c r="B124">
        <v>121.36499999999999</v>
      </c>
    </row>
    <row r="125" spans="1:2">
      <c r="A125" s="71">
        <v>44621</v>
      </c>
      <c r="B125">
        <v>121.36499999999999</v>
      </c>
    </row>
    <row r="126" spans="1:2">
      <c r="A126" s="71">
        <v>44652</v>
      </c>
      <c r="B126">
        <v>121.36499999999999</v>
      </c>
    </row>
    <row r="127" spans="1:2">
      <c r="A127" s="71">
        <v>44682</v>
      </c>
      <c r="B127">
        <v>121.36499999999999</v>
      </c>
    </row>
    <row r="128" spans="1:2">
      <c r="A128" s="71">
        <v>44713</v>
      </c>
      <c r="B128">
        <v>122.721</v>
      </c>
    </row>
    <row r="129" spans="1:2">
      <c r="A129" s="71">
        <v>44743</v>
      </c>
      <c r="B129">
        <v>122.721</v>
      </c>
    </row>
    <row r="130" spans="1:2">
      <c r="A130" s="71">
        <v>44774</v>
      </c>
      <c r="B130">
        <v>122.721</v>
      </c>
    </row>
    <row r="131" spans="1:2">
      <c r="A131" s="71">
        <v>44805</v>
      </c>
      <c r="B131">
        <v>125.336</v>
      </c>
    </row>
    <row r="132" spans="1:2">
      <c r="A132" s="71">
        <v>44835</v>
      </c>
      <c r="B132">
        <v>125.78400000000001</v>
      </c>
    </row>
    <row r="133" spans="1:2">
      <c r="A133" s="71">
        <v>44866</v>
      </c>
      <c r="B133">
        <v>125.78400000000001</v>
      </c>
    </row>
    <row r="134" spans="1:2">
      <c r="A134" s="71">
        <v>44896</v>
      </c>
      <c r="B134">
        <v>125.78400000000001</v>
      </c>
    </row>
    <row r="135" spans="1:2">
      <c r="A135" s="71">
        <v>44927</v>
      </c>
      <c r="B135">
        <v>125.78400000000001</v>
      </c>
    </row>
    <row r="136" spans="1:2">
      <c r="A136" s="71">
        <v>44958</v>
      </c>
      <c r="B136">
        <v>128.965</v>
      </c>
    </row>
    <row r="137" spans="1:2">
      <c r="A137" s="71">
        <v>44986</v>
      </c>
      <c r="B137">
        <v>130.249</v>
      </c>
    </row>
    <row r="138" spans="1:2">
      <c r="A138" s="71">
        <v>45017</v>
      </c>
      <c r="B138">
        <v>130.249</v>
      </c>
    </row>
    <row r="139" spans="1:2">
      <c r="A139" s="71">
        <v>45047</v>
      </c>
      <c r="B139">
        <v>130.249</v>
      </c>
    </row>
    <row r="140" spans="1:2">
      <c r="A140" s="71">
        <v>45078</v>
      </c>
      <c r="B140">
        <v>130.249</v>
      </c>
    </row>
    <row r="141" spans="1:2">
      <c r="A141" s="71">
        <v>45108</v>
      </c>
      <c r="B141">
        <v>130.249</v>
      </c>
    </row>
    <row r="142" spans="1:2">
      <c r="A142" s="71">
        <v>45139</v>
      </c>
      <c r="B142">
        <v>130.249</v>
      </c>
    </row>
    <row r="143" spans="1:2">
      <c r="A143" s="71">
        <v>45170</v>
      </c>
      <c r="B143">
        <v>130.34</v>
      </c>
    </row>
    <row r="144" spans="1:2">
      <c r="A144" s="71">
        <v>45200</v>
      </c>
      <c r="B144">
        <v>130.34</v>
      </c>
    </row>
    <row r="145" spans="1:2">
      <c r="A145" s="71">
        <v>45231</v>
      </c>
      <c r="B145">
        <v>130.34</v>
      </c>
    </row>
    <row r="146" spans="1:2">
      <c r="A146" s="71">
        <v>45261</v>
      </c>
      <c r="B146">
        <v>130.34</v>
      </c>
    </row>
    <row r="147" spans="1:2">
      <c r="A147" s="71">
        <v>45292</v>
      </c>
      <c r="B147">
        <v>130.381</v>
      </c>
    </row>
    <row r="148" spans="1:2">
      <c r="A148" s="71">
        <v>45323</v>
      </c>
      <c r="B148">
        <v>134.83799999999999</v>
      </c>
    </row>
    <row r="149" spans="1:2">
      <c r="A149" s="71">
        <v>45352</v>
      </c>
      <c r="B149">
        <v>134.83799999999999</v>
      </c>
    </row>
    <row r="150" spans="1:2">
      <c r="A150" s="71">
        <v>45383</v>
      </c>
      <c r="B150">
        <v>134.83799999999999</v>
      </c>
    </row>
    <row r="151" spans="1:2">
      <c r="A151" s="71">
        <v>45413</v>
      </c>
      <c r="B151">
        <v>133.30600000000001</v>
      </c>
    </row>
    <row r="152" spans="1:2">
      <c r="A152" s="71">
        <v>45444</v>
      </c>
      <c r="B152">
        <v>141.20400000000001</v>
      </c>
    </row>
    <row r="153" spans="1:2">
      <c r="A153" s="71">
        <v>45474</v>
      </c>
      <c r="B153">
        <v>141.20400000000001</v>
      </c>
    </row>
    <row r="154" spans="1:2">
      <c r="A154" s="71">
        <v>45505</v>
      </c>
      <c r="B154">
        <v>141.20400000000001</v>
      </c>
    </row>
    <row r="155" spans="1:2">
      <c r="A155" s="71">
        <v>45536</v>
      </c>
      <c r="B155">
        <v>141.20400000000001</v>
      </c>
    </row>
    <row r="156" spans="1:2">
      <c r="A156" s="71">
        <v>45566</v>
      </c>
      <c r="B156">
        <v>141.20400000000001</v>
      </c>
    </row>
    <row r="157" spans="1:2">
      <c r="A157" s="71">
        <v>45597</v>
      </c>
      <c r="B157">
        <v>141.20400000000001</v>
      </c>
    </row>
    <row r="158" spans="1:2">
      <c r="A158" s="71">
        <v>45627</v>
      </c>
      <c r="B158">
        <v>141.25</v>
      </c>
    </row>
    <row r="159" spans="1:2">
      <c r="A159" s="71">
        <v>45658</v>
      </c>
      <c r="B159">
        <v>143.49700000000001</v>
      </c>
    </row>
    <row r="160" spans="1:2">
      <c r="A160" s="71">
        <v>45689</v>
      </c>
      <c r="B160">
        <v>152.28700000000001</v>
      </c>
    </row>
    <row r="161" spans="1:2">
      <c r="A161" s="71">
        <v>45717</v>
      </c>
      <c r="B161">
        <v>158.94999999999999</v>
      </c>
    </row>
    <row r="162" spans="1:2">
      <c r="A162" s="71">
        <v>45748</v>
      </c>
      <c r="B162">
        <v>169.35300000000001</v>
      </c>
    </row>
    <row r="163" spans="1:2">
      <c r="A163" s="71">
        <v>45778</v>
      </c>
      <c r="B163">
        <v>169.35300000000001</v>
      </c>
    </row>
    <row r="164" spans="1:2">
      <c r="A164" s="71">
        <v>45809</v>
      </c>
      <c r="B164">
        <v>171.74799999999999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5417-8FCB-4DF6-BAA9-B9CCC1288123}">
  <dimension ref="A1:AU193"/>
  <sheetViews>
    <sheetView workbookViewId="0"/>
  </sheetViews>
  <sheetFormatPr defaultRowHeight="15"/>
  <sheetData>
    <row r="1" spans="1:47">
      <c r="A1" t="s">
        <v>1435</v>
      </c>
      <c r="B1" t="s">
        <v>1436</v>
      </c>
      <c r="C1" t="s">
        <v>1437</v>
      </c>
      <c r="D1" t="s">
        <v>1438</v>
      </c>
      <c r="E1" t="s">
        <v>1439</v>
      </c>
      <c r="F1" t="s">
        <v>1440</v>
      </c>
      <c r="G1" t="s">
        <v>1441</v>
      </c>
      <c r="H1" t="s">
        <v>1442</v>
      </c>
      <c r="I1" t="s">
        <v>1443</v>
      </c>
      <c r="J1" t="s">
        <v>1444</v>
      </c>
      <c r="K1" t="s">
        <v>1445</v>
      </c>
      <c r="L1" t="s">
        <v>1446</v>
      </c>
      <c r="M1" t="s">
        <v>1447</v>
      </c>
      <c r="N1" t="s">
        <v>1448</v>
      </c>
      <c r="O1" t="s">
        <v>1449</v>
      </c>
      <c r="P1" t="s">
        <v>1450</v>
      </c>
      <c r="Q1" t="s">
        <v>1451</v>
      </c>
      <c r="R1" t="s">
        <v>1452</v>
      </c>
      <c r="S1" t="s">
        <v>1453</v>
      </c>
      <c r="T1" t="s">
        <v>1454</v>
      </c>
      <c r="U1" t="s">
        <v>1455</v>
      </c>
      <c r="V1" t="s">
        <v>1456</v>
      </c>
      <c r="W1" t="s">
        <v>1457</v>
      </c>
      <c r="X1" t="s">
        <v>1458</v>
      </c>
      <c r="Y1" t="s">
        <v>1459</v>
      </c>
      <c r="Z1" t="s">
        <v>1460</v>
      </c>
      <c r="AA1" t="s">
        <v>1461</v>
      </c>
      <c r="AB1" t="s">
        <v>1462</v>
      </c>
      <c r="AC1" t="s">
        <v>1463</v>
      </c>
      <c r="AD1" t="s">
        <v>1464</v>
      </c>
      <c r="AE1" t="s">
        <v>1465</v>
      </c>
      <c r="AF1" t="s">
        <v>1466</v>
      </c>
      <c r="AG1" t="s">
        <v>1467</v>
      </c>
      <c r="AH1" t="s">
        <v>1468</v>
      </c>
      <c r="AI1" t="s">
        <v>1469</v>
      </c>
      <c r="AJ1" t="s">
        <v>1470</v>
      </c>
      <c r="AK1" t="s">
        <v>1471</v>
      </c>
      <c r="AL1" t="s">
        <v>1472</v>
      </c>
      <c r="AM1" t="s">
        <v>1473</v>
      </c>
      <c r="AN1" t="s">
        <v>1474</v>
      </c>
      <c r="AO1" t="s">
        <v>1475</v>
      </c>
      <c r="AP1" t="s">
        <v>1476</v>
      </c>
      <c r="AQ1" t="s">
        <v>1477</v>
      </c>
      <c r="AR1" t="s">
        <v>1478</v>
      </c>
      <c r="AS1" t="s">
        <v>1479</v>
      </c>
      <c r="AT1" t="s">
        <v>1480</v>
      </c>
      <c r="AU1" t="s">
        <v>1481</v>
      </c>
    </row>
    <row r="2" spans="1:47">
      <c r="A2" t="s">
        <v>1482</v>
      </c>
      <c r="B2" t="s">
        <v>1483</v>
      </c>
      <c r="C2">
        <v>20160101</v>
      </c>
      <c r="D2">
        <v>2016</v>
      </c>
      <c r="E2">
        <v>1</v>
      </c>
      <c r="F2">
        <v>201601</v>
      </c>
      <c r="G2">
        <v>170</v>
      </c>
      <c r="H2" t="s">
        <v>487</v>
      </c>
      <c r="I2" t="s">
        <v>488</v>
      </c>
      <c r="J2" t="s">
        <v>1483</v>
      </c>
      <c r="K2" t="s">
        <v>1484</v>
      </c>
      <c r="L2">
        <v>0</v>
      </c>
      <c r="M2" t="s">
        <v>1485</v>
      </c>
      <c r="N2" t="s">
        <v>311</v>
      </c>
      <c r="O2">
        <v>0</v>
      </c>
      <c r="P2" t="s">
        <v>1485</v>
      </c>
      <c r="Q2" t="s">
        <v>311</v>
      </c>
      <c r="R2" t="s">
        <v>587</v>
      </c>
      <c r="S2" t="s">
        <v>1486</v>
      </c>
      <c r="T2" t="b">
        <v>1</v>
      </c>
      <c r="U2">
        <v>180631</v>
      </c>
      <c r="V2" t="s">
        <v>1487</v>
      </c>
      <c r="W2">
        <v>6</v>
      </c>
      <c r="X2" t="b">
        <v>1</v>
      </c>
      <c r="Y2" t="s">
        <v>1488</v>
      </c>
      <c r="Z2" t="s">
        <v>1489</v>
      </c>
      <c r="AA2">
        <v>0</v>
      </c>
      <c r="AB2">
        <v>0</v>
      </c>
      <c r="AC2" t="s">
        <v>1490</v>
      </c>
      <c r="AD2">
        <v>-1</v>
      </c>
      <c r="AE2" t="s">
        <v>1491</v>
      </c>
      <c r="AF2">
        <v>0</v>
      </c>
      <c r="AG2" t="b">
        <v>0</v>
      </c>
      <c r="AH2">
        <v>-1</v>
      </c>
      <c r="AI2" t="s">
        <v>1491</v>
      </c>
      <c r="AJ2">
        <v>0</v>
      </c>
      <c r="AK2" t="b">
        <v>0</v>
      </c>
      <c r="AL2">
        <v>82493.259999999995</v>
      </c>
      <c r="AM2" t="b">
        <v>0</v>
      </c>
      <c r="AN2">
        <v>0</v>
      </c>
      <c r="AO2" t="b">
        <v>0</v>
      </c>
      <c r="AP2">
        <v>408182.45</v>
      </c>
      <c r="AQ2">
        <v>0</v>
      </c>
      <c r="AR2">
        <v>408182.45</v>
      </c>
      <c r="AS2">
        <v>0</v>
      </c>
      <c r="AT2" t="b">
        <v>0</v>
      </c>
      <c r="AU2" t="b">
        <v>1</v>
      </c>
    </row>
    <row r="3" spans="1:47">
      <c r="A3" t="s">
        <v>1482</v>
      </c>
      <c r="B3" t="s">
        <v>1483</v>
      </c>
      <c r="C3">
        <v>20160201</v>
      </c>
      <c r="D3">
        <v>2016</v>
      </c>
      <c r="E3">
        <v>2</v>
      </c>
      <c r="F3">
        <v>201602</v>
      </c>
      <c r="G3">
        <v>170</v>
      </c>
      <c r="H3" t="s">
        <v>487</v>
      </c>
      <c r="I3" t="s">
        <v>488</v>
      </c>
      <c r="J3" t="s">
        <v>1483</v>
      </c>
      <c r="K3" t="s">
        <v>1484</v>
      </c>
      <c r="L3">
        <v>0</v>
      </c>
      <c r="M3" t="s">
        <v>1485</v>
      </c>
      <c r="N3" t="s">
        <v>311</v>
      </c>
      <c r="O3">
        <v>0</v>
      </c>
      <c r="P3" t="s">
        <v>1485</v>
      </c>
      <c r="Q3" t="s">
        <v>311</v>
      </c>
      <c r="R3" t="s">
        <v>587</v>
      </c>
      <c r="S3" t="s">
        <v>1486</v>
      </c>
      <c r="T3" t="b">
        <v>1</v>
      </c>
      <c r="U3">
        <v>180631</v>
      </c>
      <c r="V3" t="s">
        <v>1487</v>
      </c>
      <c r="W3">
        <v>6</v>
      </c>
      <c r="X3" t="b">
        <v>1</v>
      </c>
      <c r="Y3" t="s">
        <v>1488</v>
      </c>
      <c r="Z3" t="s">
        <v>1489</v>
      </c>
      <c r="AA3">
        <v>0</v>
      </c>
      <c r="AB3">
        <v>0</v>
      </c>
      <c r="AC3" t="s">
        <v>1490</v>
      </c>
      <c r="AD3">
        <v>-1</v>
      </c>
      <c r="AE3" t="s">
        <v>1491</v>
      </c>
      <c r="AF3">
        <v>0</v>
      </c>
      <c r="AG3" t="b">
        <v>0</v>
      </c>
      <c r="AH3">
        <v>-1</v>
      </c>
      <c r="AI3" t="s">
        <v>1491</v>
      </c>
      <c r="AJ3">
        <v>0</v>
      </c>
      <c r="AK3" t="b">
        <v>0</v>
      </c>
      <c r="AL3">
        <v>283962.38</v>
      </c>
      <c r="AM3" t="b">
        <v>0</v>
      </c>
      <c r="AN3">
        <v>0</v>
      </c>
      <c r="AO3" t="b">
        <v>0</v>
      </c>
      <c r="AP3">
        <v>1012636.8</v>
      </c>
      <c r="AQ3">
        <v>0</v>
      </c>
      <c r="AR3">
        <v>1012636.8</v>
      </c>
      <c r="AS3">
        <v>0</v>
      </c>
      <c r="AT3" t="b">
        <v>0</v>
      </c>
      <c r="AU3" t="b">
        <v>1</v>
      </c>
    </row>
    <row r="4" spans="1:47">
      <c r="A4" t="s">
        <v>1482</v>
      </c>
      <c r="B4" t="s">
        <v>1483</v>
      </c>
      <c r="C4">
        <v>20160301</v>
      </c>
      <c r="D4">
        <v>2016</v>
      </c>
      <c r="E4">
        <v>3</v>
      </c>
      <c r="F4">
        <v>201603</v>
      </c>
      <c r="G4">
        <v>170</v>
      </c>
      <c r="H4" t="s">
        <v>487</v>
      </c>
      <c r="I4" t="s">
        <v>488</v>
      </c>
      <c r="J4" t="s">
        <v>1483</v>
      </c>
      <c r="K4" t="s">
        <v>1484</v>
      </c>
      <c r="L4">
        <v>0</v>
      </c>
      <c r="M4" t="s">
        <v>1485</v>
      </c>
      <c r="N4" t="s">
        <v>311</v>
      </c>
      <c r="O4">
        <v>0</v>
      </c>
      <c r="P4" t="s">
        <v>1485</v>
      </c>
      <c r="Q4" t="s">
        <v>311</v>
      </c>
      <c r="R4" t="s">
        <v>587</v>
      </c>
      <c r="S4" t="s">
        <v>1486</v>
      </c>
      <c r="T4" t="b">
        <v>1</v>
      </c>
      <c r="U4">
        <v>180631</v>
      </c>
      <c r="V4" t="s">
        <v>1487</v>
      </c>
      <c r="W4">
        <v>6</v>
      </c>
      <c r="X4" t="b">
        <v>1</v>
      </c>
      <c r="Y4" t="s">
        <v>1488</v>
      </c>
      <c r="Z4" t="s">
        <v>1489</v>
      </c>
      <c r="AA4">
        <v>0</v>
      </c>
      <c r="AB4">
        <v>0</v>
      </c>
      <c r="AC4" t="s">
        <v>1490</v>
      </c>
      <c r="AD4">
        <v>-1</v>
      </c>
      <c r="AE4" t="s">
        <v>1491</v>
      </c>
      <c r="AF4">
        <v>0</v>
      </c>
      <c r="AG4" t="b">
        <v>0</v>
      </c>
      <c r="AH4">
        <v>-1</v>
      </c>
      <c r="AI4" t="s">
        <v>1491</v>
      </c>
      <c r="AJ4">
        <v>0</v>
      </c>
      <c r="AK4" t="b">
        <v>0</v>
      </c>
      <c r="AL4">
        <v>189855.34</v>
      </c>
      <c r="AM4" t="b">
        <v>0</v>
      </c>
      <c r="AN4">
        <v>0</v>
      </c>
      <c r="AO4" t="b">
        <v>0</v>
      </c>
      <c r="AP4">
        <v>943404.93</v>
      </c>
      <c r="AQ4">
        <v>0</v>
      </c>
      <c r="AR4">
        <v>943404.93</v>
      </c>
      <c r="AS4">
        <v>0</v>
      </c>
      <c r="AT4" t="b">
        <v>0</v>
      </c>
      <c r="AU4" t="b">
        <v>1</v>
      </c>
    </row>
    <row r="5" spans="1:47">
      <c r="A5" t="s">
        <v>1482</v>
      </c>
      <c r="B5" t="s">
        <v>1483</v>
      </c>
      <c r="C5">
        <v>20160401</v>
      </c>
      <c r="D5">
        <v>2016</v>
      </c>
      <c r="E5">
        <v>4</v>
      </c>
      <c r="F5">
        <v>201604</v>
      </c>
      <c r="G5">
        <v>170</v>
      </c>
      <c r="H5" t="s">
        <v>487</v>
      </c>
      <c r="I5" t="s">
        <v>488</v>
      </c>
      <c r="J5" t="s">
        <v>1483</v>
      </c>
      <c r="K5" t="s">
        <v>1484</v>
      </c>
      <c r="L5">
        <v>0</v>
      </c>
      <c r="M5" t="s">
        <v>1485</v>
      </c>
      <c r="N5" t="s">
        <v>311</v>
      </c>
      <c r="O5">
        <v>0</v>
      </c>
      <c r="P5" t="s">
        <v>1485</v>
      </c>
      <c r="Q5" t="s">
        <v>311</v>
      </c>
      <c r="R5" t="s">
        <v>587</v>
      </c>
      <c r="S5" t="s">
        <v>1486</v>
      </c>
      <c r="T5" t="b">
        <v>1</v>
      </c>
      <c r="U5">
        <v>180631</v>
      </c>
      <c r="V5" t="s">
        <v>1487</v>
      </c>
      <c r="W5">
        <v>6</v>
      </c>
      <c r="X5" t="b">
        <v>1</v>
      </c>
      <c r="Y5" t="s">
        <v>1488</v>
      </c>
      <c r="Z5" t="s">
        <v>1489</v>
      </c>
      <c r="AA5">
        <v>0</v>
      </c>
      <c r="AB5">
        <v>0</v>
      </c>
      <c r="AC5" t="s">
        <v>1490</v>
      </c>
      <c r="AD5">
        <v>-1</v>
      </c>
      <c r="AE5" t="s">
        <v>1491</v>
      </c>
      <c r="AF5">
        <v>0</v>
      </c>
      <c r="AG5" t="b">
        <v>0</v>
      </c>
      <c r="AH5">
        <v>-1</v>
      </c>
      <c r="AI5" t="s">
        <v>1491</v>
      </c>
      <c r="AJ5">
        <v>0</v>
      </c>
      <c r="AK5" t="b">
        <v>0</v>
      </c>
      <c r="AL5">
        <v>227043.33</v>
      </c>
      <c r="AM5" t="b">
        <v>0</v>
      </c>
      <c r="AN5">
        <v>0</v>
      </c>
      <c r="AO5" t="b">
        <v>0</v>
      </c>
      <c r="AP5">
        <v>1041818.83</v>
      </c>
      <c r="AQ5">
        <v>0</v>
      </c>
      <c r="AR5">
        <v>1041818.83</v>
      </c>
      <c r="AS5">
        <v>0</v>
      </c>
      <c r="AT5" t="b">
        <v>0</v>
      </c>
      <c r="AU5" t="b">
        <v>1</v>
      </c>
    </row>
    <row r="6" spans="1:47">
      <c r="A6" t="s">
        <v>1482</v>
      </c>
      <c r="B6" t="s">
        <v>1483</v>
      </c>
      <c r="C6">
        <v>20160501</v>
      </c>
      <c r="D6">
        <v>2016</v>
      </c>
      <c r="E6">
        <v>5</v>
      </c>
      <c r="F6">
        <v>201605</v>
      </c>
      <c r="G6">
        <v>170</v>
      </c>
      <c r="H6" t="s">
        <v>487</v>
      </c>
      <c r="I6" t="s">
        <v>488</v>
      </c>
      <c r="J6" t="s">
        <v>1483</v>
      </c>
      <c r="K6" t="s">
        <v>1484</v>
      </c>
      <c r="L6">
        <v>0</v>
      </c>
      <c r="M6" t="s">
        <v>1485</v>
      </c>
      <c r="N6" t="s">
        <v>311</v>
      </c>
      <c r="O6">
        <v>0</v>
      </c>
      <c r="P6" t="s">
        <v>1485</v>
      </c>
      <c r="Q6" t="s">
        <v>311</v>
      </c>
      <c r="R6" t="s">
        <v>587</v>
      </c>
      <c r="S6" t="s">
        <v>1486</v>
      </c>
      <c r="T6" t="b">
        <v>1</v>
      </c>
      <c r="U6">
        <v>180631</v>
      </c>
      <c r="V6" t="s">
        <v>1487</v>
      </c>
      <c r="W6">
        <v>6</v>
      </c>
      <c r="X6" t="b">
        <v>1</v>
      </c>
      <c r="Y6" t="s">
        <v>1488</v>
      </c>
      <c r="Z6" t="s">
        <v>1489</v>
      </c>
      <c r="AA6">
        <v>0</v>
      </c>
      <c r="AB6">
        <v>0</v>
      </c>
      <c r="AC6" t="s">
        <v>1490</v>
      </c>
      <c r="AD6">
        <v>-1</v>
      </c>
      <c r="AE6" t="s">
        <v>1491</v>
      </c>
      <c r="AF6">
        <v>0</v>
      </c>
      <c r="AG6" t="b">
        <v>0</v>
      </c>
      <c r="AH6">
        <v>-1</v>
      </c>
      <c r="AI6" t="s">
        <v>1491</v>
      </c>
      <c r="AJ6">
        <v>0</v>
      </c>
      <c r="AK6" t="b">
        <v>0</v>
      </c>
      <c r="AL6">
        <v>162796.76999999999</v>
      </c>
      <c r="AM6" t="b">
        <v>0</v>
      </c>
      <c r="AN6">
        <v>0</v>
      </c>
      <c r="AO6" t="b">
        <v>0</v>
      </c>
      <c r="AP6">
        <v>768632.1</v>
      </c>
      <c r="AQ6">
        <v>0</v>
      </c>
      <c r="AR6">
        <v>768632.1</v>
      </c>
      <c r="AS6">
        <v>0</v>
      </c>
      <c r="AT6" t="b">
        <v>0</v>
      </c>
      <c r="AU6" t="b">
        <v>1</v>
      </c>
    </row>
    <row r="7" spans="1:47">
      <c r="A7" t="s">
        <v>1482</v>
      </c>
      <c r="B7" t="s">
        <v>1483</v>
      </c>
      <c r="C7">
        <v>20160601</v>
      </c>
      <c r="D7">
        <v>2016</v>
      </c>
      <c r="E7">
        <v>6</v>
      </c>
      <c r="F7">
        <v>201606</v>
      </c>
      <c r="G7">
        <v>170</v>
      </c>
      <c r="H7" t="s">
        <v>487</v>
      </c>
      <c r="I7" t="s">
        <v>488</v>
      </c>
      <c r="J7" t="s">
        <v>1483</v>
      </c>
      <c r="K7" t="s">
        <v>1484</v>
      </c>
      <c r="L7">
        <v>0</v>
      </c>
      <c r="M7" t="s">
        <v>1485</v>
      </c>
      <c r="N7" t="s">
        <v>311</v>
      </c>
      <c r="O7">
        <v>0</v>
      </c>
      <c r="P7" t="s">
        <v>1485</v>
      </c>
      <c r="Q7" t="s">
        <v>311</v>
      </c>
      <c r="R7" t="s">
        <v>587</v>
      </c>
      <c r="S7" t="s">
        <v>1486</v>
      </c>
      <c r="T7" t="b">
        <v>1</v>
      </c>
      <c r="U7">
        <v>180631</v>
      </c>
      <c r="V7" t="s">
        <v>1487</v>
      </c>
      <c r="W7">
        <v>6</v>
      </c>
      <c r="X7" t="b">
        <v>1</v>
      </c>
      <c r="Y7" t="s">
        <v>1488</v>
      </c>
      <c r="Z7" t="s">
        <v>1489</v>
      </c>
      <c r="AA7">
        <v>0</v>
      </c>
      <c r="AB7">
        <v>0</v>
      </c>
      <c r="AC7" t="s">
        <v>1490</v>
      </c>
      <c r="AD7">
        <v>-1</v>
      </c>
      <c r="AE7" t="s">
        <v>1491</v>
      </c>
      <c r="AF7">
        <v>0</v>
      </c>
      <c r="AG7" t="b">
        <v>0</v>
      </c>
      <c r="AH7">
        <v>-1</v>
      </c>
      <c r="AI7" t="s">
        <v>1491</v>
      </c>
      <c r="AJ7">
        <v>0</v>
      </c>
      <c r="AK7" t="b">
        <v>0</v>
      </c>
      <c r="AL7">
        <v>175045.66</v>
      </c>
      <c r="AM7" t="b">
        <v>0</v>
      </c>
      <c r="AN7">
        <v>0</v>
      </c>
      <c r="AO7" t="b">
        <v>0</v>
      </c>
      <c r="AP7">
        <v>619259.68000000005</v>
      </c>
      <c r="AQ7">
        <v>0</v>
      </c>
      <c r="AR7">
        <v>619259.68000000005</v>
      </c>
      <c r="AS7">
        <v>0</v>
      </c>
      <c r="AT7" t="b">
        <v>0</v>
      </c>
      <c r="AU7" t="b">
        <v>1</v>
      </c>
    </row>
    <row r="8" spans="1:47">
      <c r="A8" t="s">
        <v>1482</v>
      </c>
      <c r="B8" t="s">
        <v>1483</v>
      </c>
      <c r="C8">
        <v>20160701</v>
      </c>
      <c r="D8">
        <v>2016</v>
      </c>
      <c r="E8">
        <v>7</v>
      </c>
      <c r="F8">
        <v>201607</v>
      </c>
      <c r="G8">
        <v>170</v>
      </c>
      <c r="H8" t="s">
        <v>487</v>
      </c>
      <c r="I8" t="s">
        <v>488</v>
      </c>
      <c r="J8" t="s">
        <v>1483</v>
      </c>
      <c r="K8" t="s">
        <v>1484</v>
      </c>
      <c r="L8">
        <v>0</v>
      </c>
      <c r="M8" t="s">
        <v>1485</v>
      </c>
      <c r="N8" t="s">
        <v>311</v>
      </c>
      <c r="O8">
        <v>0</v>
      </c>
      <c r="P8" t="s">
        <v>1485</v>
      </c>
      <c r="Q8" t="s">
        <v>311</v>
      </c>
      <c r="R8" t="s">
        <v>587</v>
      </c>
      <c r="S8" t="s">
        <v>1486</v>
      </c>
      <c r="T8" t="b">
        <v>1</v>
      </c>
      <c r="U8">
        <v>180631</v>
      </c>
      <c r="V8" t="s">
        <v>1487</v>
      </c>
      <c r="W8">
        <v>6</v>
      </c>
      <c r="X8" t="b">
        <v>1</v>
      </c>
      <c r="Y8" t="s">
        <v>1488</v>
      </c>
      <c r="Z8" t="s">
        <v>1489</v>
      </c>
      <c r="AA8">
        <v>0</v>
      </c>
      <c r="AB8">
        <v>0</v>
      </c>
      <c r="AC8" t="s">
        <v>1490</v>
      </c>
      <c r="AD8">
        <v>-1</v>
      </c>
      <c r="AE8" t="s">
        <v>1491</v>
      </c>
      <c r="AF8">
        <v>0</v>
      </c>
      <c r="AG8" t="b">
        <v>0</v>
      </c>
      <c r="AH8">
        <v>-1</v>
      </c>
      <c r="AI8" t="s">
        <v>1491</v>
      </c>
      <c r="AJ8">
        <v>0</v>
      </c>
      <c r="AK8" t="b">
        <v>0</v>
      </c>
      <c r="AL8">
        <v>241369.43</v>
      </c>
      <c r="AM8" t="b">
        <v>0</v>
      </c>
      <c r="AN8">
        <v>0</v>
      </c>
      <c r="AO8" t="b">
        <v>0</v>
      </c>
      <c r="AP8">
        <v>1069912.28</v>
      </c>
      <c r="AQ8">
        <v>0</v>
      </c>
      <c r="AR8">
        <v>1069912.28</v>
      </c>
      <c r="AS8">
        <v>0</v>
      </c>
      <c r="AT8" t="b">
        <v>0</v>
      </c>
      <c r="AU8" t="b">
        <v>1</v>
      </c>
    </row>
    <row r="9" spans="1:47">
      <c r="A9" t="s">
        <v>1482</v>
      </c>
      <c r="B9" t="s">
        <v>1483</v>
      </c>
      <c r="C9">
        <v>20160801</v>
      </c>
      <c r="D9">
        <v>2016</v>
      </c>
      <c r="E9">
        <v>8</v>
      </c>
      <c r="F9">
        <v>201608</v>
      </c>
      <c r="G9">
        <v>170</v>
      </c>
      <c r="H9" t="s">
        <v>487</v>
      </c>
      <c r="I9" t="s">
        <v>488</v>
      </c>
      <c r="J9" t="s">
        <v>1483</v>
      </c>
      <c r="K9" t="s">
        <v>1484</v>
      </c>
      <c r="L9">
        <v>0</v>
      </c>
      <c r="M9" t="s">
        <v>1485</v>
      </c>
      <c r="N9" t="s">
        <v>311</v>
      </c>
      <c r="O9">
        <v>0</v>
      </c>
      <c r="P9" t="s">
        <v>1485</v>
      </c>
      <c r="Q9" t="s">
        <v>311</v>
      </c>
      <c r="R9" t="s">
        <v>587</v>
      </c>
      <c r="S9" t="s">
        <v>1486</v>
      </c>
      <c r="T9" t="b">
        <v>1</v>
      </c>
      <c r="U9">
        <v>180631</v>
      </c>
      <c r="V9" t="s">
        <v>1487</v>
      </c>
      <c r="W9">
        <v>6</v>
      </c>
      <c r="X9" t="b">
        <v>1</v>
      </c>
      <c r="Y9" t="s">
        <v>1488</v>
      </c>
      <c r="Z9" t="s">
        <v>1489</v>
      </c>
      <c r="AA9">
        <v>0</v>
      </c>
      <c r="AB9">
        <v>0</v>
      </c>
      <c r="AC9" t="s">
        <v>1490</v>
      </c>
      <c r="AD9">
        <v>-1</v>
      </c>
      <c r="AE9" t="s">
        <v>1491</v>
      </c>
      <c r="AF9">
        <v>0</v>
      </c>
      <c r="AG9" t="b">
        <v>0</v>
      </c>
      <c r="AH9">
        <v>-1</v>
      </c>
      <c r="AI9" t="s">
        <v>1491</v>
      </c>
      <c r="AJ9">
        <v>0</v>
      </c>
      <c r="AK9" t="b">
        <v>0</v>
      </c>
      <c r="AL9">
        <v>339448.09</v>
      </c>
      <c r="AM9" t="b">
        <v>0</v>
      </c>
      <c r="AN9">
        <v>0</v>
      </c>
      <c r="AO9" t="b">
        <v>0</v>
      </c>
      <c r="AP9">
        <v>1443387.75</v>
      </c>
      <c r="AQ9">
        <v>0</v>
      </c>
      <c r="AR9">
        <v>1443387.75</v>
      </c>
      <c r="AS9">
        <v>0</v>
      </c>
      <c r="AT9" t="b">
        <v>0</v>
      </c>
      <c r="AU9" t="b">
        <v>1</v>
      </c>
    </row>
    <row r="10" spans="1:47">
      <c r="A10" t="s">
        <v>1482</v>
      </c>
      <c r="B10" t="s">
        <v>1483</v>
      </c>
      <c r="C10">
        <v>20160901</v>
      </c>
      <c r="D10">
        <v>2016</v>
      </c>
      <c r="E10">
        <v>9</v>
      </c>
      <c r="F10">
        <v>201609</v>
      </c>
      <c r="G10">
        <v>170</v>
      </c>
      <c r="H10" t="s">
        <v>487</v>
      </c>
      <c r="I10" t="s">
        <v>488</v>
      </c>
      <c r="J10" t="s">
        <v>1483</v>
      </c>
      <c r="K10" t="s">
        <v>1484</v>
      </c>
      <c r="L10">
        <v>0</v>
      </c>
      <c r="M10" t="s">
        <v>1485</v>
      </c>
      <c r="N10" t="s">
        <v>311</v>
      </c>
      <c r="O10">
        <v>0</v>
      </c>
      <c r="P10" t="s">
        <v>1485</v>
      </c>
      <c r="Q10" t="s">
        <v>311</v>
      </c>
      <c r="R10" t="s">
        <v>587</v>
      </c>
      <c r="S10" t="s">
        <v>1486</v>
      </c>
      <c r="T10" t="b">
        <v>1</v>
      </c>
      <c r="U10">
        <v>180631</v>
      </c>
      <c r="V10" t="s">
        <v>1487</v>
      </c>
      <c r="W10">
        <v>6</v>
      </c>
      <c r="X10" t="b">
        <v>1</v>
      </c>
      <c r="Y10" t="s">
        <v>1488</v>
      </c>
      <c r="Z10" t="s">
        <v>1489</v>
      </c>
      <c r="AA10">
        <v>0</v>
      </c>
      <c r="AB10">
        <v>0</v>
      </c>
      <c r="AC10" t="s">
        <v>1490</v>
      </c>
      <c r="AD10">
        <v>-1</v>
      </c>
      <c r="AE10" t="s">
        <v>1491</v>
      </c>
      <c r="AF10">
        <v>0</v>
      </c>
      <c r="AG10" t="b">
        <v>0</v>
      </c>
      <c r="AH10">
        <v>-1</v>
      </c>
      <c r="AI10" t="s">
        <v>1491</v>
      </c>
      <c r="AJ10">
        <v>0</v>
      </c>
      <c r="AK10" t="b">
        <v>0</v>
      </c>
      <c r="AL10">
        <v>303026.71000000002</v>
      </c>
      <c r="AM10" t="b">
        <v>0</v>
      </c>
      <c r="AN10">
        <v>0</v>
      </c>
      <c r="AO10" t="b">
        <v>0</v>
      </c>
      <c r="AP10">
        <v>1230923.95</v>
      </c>
      <c r="AQ10">
        <v>0</v>
      </c>
      <c r="AR10">
        <v>1230923.95</v>
      </c>
      <c r="AS10">
        <v>0</v>
      </c>
      <c r="AT10" t="b">
        <v>0</v>
      </c>
      <c r="AU10" t="b">
        <v>1</v>
      </c>
    </row>
    <row r="11" spans="1:47">
      <c r="A11" t="s">
        <v>1482</v>
      </c>
      <c r="B11" t="s">
        <v>1483</v>
      </c>
      <c r="C11">
        <v>20161001</v>
      </c>
      <c r="D11">
        <v>2016</v>
      </c>
      <c r="E11">
        <v>10</v>
      </c>
      <c r="F11">
        <v>201610</v>
      </c>
      <c r="G11">
        <v>170</v>
      </c>
      <c r="H11" t="s">
        <v>487</v>
      </c>
      <c r="I11" t="s">
        <v>488</v>
      </c>
      <c r="J11" t="s">
        <v>1483</v>
      </c>
      <c r="K11" t="s">
        <v>1484</v>
      </c>
      <c r="L11">
        <v>0</v>
      </c>
      <c r="M11" t="s">
        <v>1485</v>
      </c>
      <c r="N11" t="s">
        <v>311</v>
      </c>
      <c r="O11">
        <v>0</v>
      </c>
      <c r="P11" t="s">
        <v>1485</v>
      </c>
      <c r="Q11" t="s">
        <v>311</v>
      </c>
      <c r="R11" t="s">
        <v>587</v>
      </c>
      <c r="S11" t="s">
        <v>1486</v>
      </c>
      <c r="T11" t="b">
        <v>1</v>
      </c>
      <c r="U11">
        <v>180631</v>
      </c>
      <c r="V11" t="s">
        <v>1487</v>
      </c>
      <c r="W11">
        <v>6</v>
      </c>
      <c r="X11" t="b">
        <v>1</v>
      </c>
      <c r="Y11" t="s">
        <v>1488</v>
      </c>
      <c r="Z11" t="s">
        <v>1489</v>
      </c>
      <c r="AA11">
        <v>0</v>
      </c>
      <c r="AB11">
        <v>0</v>
      </c>
      <c r="AC11" t="s">
        <v>1490</v>
      </c>
      <c r="AD11">
        <v>-1</v>
      </c>
      <c r="AE11" t="s">
        <v>1491</v>
      </c>
      <c r="AF11">
        <v>0</v>
      </c>
      <c r="AG11" t="b">
        <v>0</v>
      </c>
      <c r="AH11">
        <v>-1</v>
      </c>
      <c r="AI11" t="s">
        <v>1491</v>
      </c>
      <c r="AJ11">
        <v>0</v>
      </c>
      <c r="AK11" t="b">
        <v>0</v>
      </c>
      <c r="AL11">
        <v>334312.15999999997</v>
      </c>
      <c r="AM11" t="b">
        <v>0</v>
      </c>
      <c r="AN11">
        <v>0</v>
      </c>
      <c r="AO11" t="b">
        <v>0</v>
      </c>
      <c r="AP11">
        <v>1435981.95</v>
      </c>
      <c r="AQ11">
        <v>0</v>
      </c>
      <c r="AR11">
        <v>1435981.95</v>
      </c>
      <c r="AS11">
        <v>0</v>
      </c>
      <c r="AT11" t="b">
        <v>0</v>
      </c>
      <c r="AU11" t="b">
        <v>1</v>
      </c>
    </row>
    <row r="12" spans="1:47">
      <c r="A12" t="s">
        <v>1482</v>
      </c>
      <c r="B12" t="s">
        <v>1483</v>
      </c>
      <c r="C12">
        <v>20161101</v>
      </c>
      <c r="D12">
        <v>2016</v>
      </c>
      <c r="E12">
        <v>11</v>
      </c>
      <c r="F12">
        <v>201611</v>
      </c>
      <c r="G12">
        <v>170</v>
      </c>
      <c r="H12" t="s">
        <v>487</v>
      </c>
      <c r="I12" t="s">
        <v>488</v>
      </c>
      <c r="J12" t="s">
        <v>1483</v>
      </c>
      <c r="K12" t="s">
        <v>1484</v>
      </c>
      <c r="L12">
        <v>0</v>
      </c>
      <c r="M12" t="s">
        <v>1485</v>
      </c>
      <c r="N12" t="s">
        <v>311</v>
      </c>
      <c r="O12">
        <v>0</v>
      </c>
      <c r="P12" t="s">
        <v>1485</v>
      </c>
      <c r="Q12" t="s">
        <v>311</v>
      </c>
      <c r="R12" t="s">
        <v>587</v>
      </c>
      <c r="S12" t="s">
        <v>1486</v>
      </c>
      <c r="T12" t="b">
        <v>1</v>
      </c>
      <c r="U12">
        <v>180631</v>
      </c>
      <c r="V12" t="s">
        <v>1487</v>
      </c>
      <c r="W12">
        <v>6</v>
      </c>
      <c r="X12" t="b">
        <v>1</v>
      </c>
      <c r="Y12" t="s">
        <v>1488</v>
      </c>
      <c r="Z12" t="s">
        <v>1489</v>
      </c>
      <c r="AA12">
        <v>0</v>
      </c>
      <c r="AB12">
        <v>0</v>
      </c>
      <c r="AC12" t="s">
        <v>1490</v>
      </c>
      <c r="AD12">
        <v>-1</v>
      </c>
      <c r="AE12" t="s">
        <v>1491</v>
      </c>
      <c r="AF12">
        <v>0</v>
      </c>
      <c r="AG12" t="b">
        <v>0</v>
      </c>
      <c r="AH12">
        <v>-1</v>
      </c>
      <c r="AI12" t="s">
        <v>1491</v>
      </c>
      <c r="AJ12">
        <v>0</v>
      </c>
      <c r="AK12" t="b">
        <v>0</v>
      </c>
      <c r="AL12">
        <v>261297.78</v>
      </c>
      <c r="AM12" t="b">
        <v>0</v>
      </c>
      <c r="AN12">
        <v>0</v>
      </c>
      <c r="AO12" t="b">
        <v>0</v>
      </c>
      <c r="AP12">
        <v>1360706.97</v>
      </c>
      <c r="AQ12">
        <v>0</v>
      </c>
      <c r="AR12">
        <v>1360706.97</v>
      </c>
      <c r="AS12">
        <v>0</v>
      </c>
      <c r="AT12" t="b">
        <v>0</v>
      </c>
      <c r="AU12" t="b">
        <v>1</v>
      </c>
    </row>
    <row r="13" spans="1:47">
      <c r="A13" t="s">
        <v>1482</v>
      </c>
      <c r="B13" t="s">
        <v>1483</v>
      </c>
      <c r="C13">
        <v>20161201</v>
      </c>
      <c r="D13">
        <v>2016</v>
      </c>
      <c r="E13">
        <v>12</v>
      </c>
      <c r="F13">
        <v>201612</v>
      </c>
      <c r="G13">
        <v>170</v>
      </c>
      <c r="H13" t="s">
        <v>487</v>
      </c>
      <c r="I13" t="s">
        <v>488</v>
      </c>
      <c r="J13" t="s">
        <v>1483</v>
      </c>
      <c r="K13" t="s">
        <v>1484</v>
      </c>
      <c r="L13">
        <v>0</v>
      </c>
      <c r="M13" t="s">
        <v>1485</v>
      </c>
      <c r="N13" t="s">
        <v>311</v>
      </c>
      <c r="O13">
        <v>0</v>
      </c>
      <c r="P13" t="s">
        <v>1485</v>
      </c>
      <c r="Q13" t="s">
        <v>311</v>
      </c>
      <c r="R13" t="s">
        <v>587</v>
      </c>
      <c r="S13" t="s">
        <v>1486</v>
      </c>
      <c r="T13" t="b">
        <v>1</v>
      </c>
      <c r="U13">
        <v>180631</v>
      </c>
      <c r="V13" t="s">
        <v>1487</v>
      </c>
      <c r="W13">
        <v>6</v>
      </c>
      <c r="X13" t="b">
        <v>1</v>
      </c>
      <c r="Y13" t="s">
        <v>1488</v>
      </c>
      <c r="Z13" t="s">
        <v>1489</v>
      </c>
      <c r="AA13">
        <v>0</v>
      </c>
      <c r="AB13">
        <v>0</v>
      </c>
      <c r="AC13" t="s">
        <v>1490</v>
      </c>
      <c r="AD13">
        <v>-1</v>
      </c>
      <c r="AE13" t="s">
        <v>1491</v>
      </c>
      <c r="AF13">
        <v>0</v>
      </c>
      <c r="AG13" t="b">
        <v>0</v>
      </c>
      <c r="AH13">
        <v>-1</v>
      </c>
      <c r="AI13" t="s">
        <v>1491</v>
      </c>
      <c r="AJ13">
        <v>0</v>
      </c>
      <c r="AK13" t="b">
        <v>0</v>
      </c>
      <c r="AL13">
        <v>243809.55</v>
      </c>
      <c r="AM13" t="b">
        <v>0</v>
      </c>
      <c r="AN13">
        <v>0</v>
      </c>
      <c r="AO13" t="b">
        <v>0</v>
      </c>
      <c r="AP13">
        <v>1094045.6000000001</v>
      </c>
      <c r="AQ13">
        <v>0</v>
      </c>
      <c r="AR13">
        <v>1094045.6000000001</v>
      </c>
      <c r="AS13">
        <v>0</v>
      </c>
      <c r="AT13" t="b">
        <v>0</v>
      </c>
      <c r="AU13" t="b">
        <v>1</v>
      </c>
    </row>
    <row r="14" spans="1:47">
      <c r="A14" t="s">
        <v>1482</v>
      </c>
      <c r="B14" t="s">
        <v>1483</v>
      </c>
      <c r="C14">
        <v>20170101</v>
      </c>
      <c r="D14">
        <v>2017</v>
      </c>
      <c r="E14">
        <v>1</v>
      </c>
      <c r="F14">
        <v>201701</v>
      </c>
      <c r="G14">
        <v>170</v>
      </c>
      <c r="H14" t="s">
        <v>487</v>
      </c>
      <c r="I14" t="s">
        <v>488</v>
      </c>
      <c r="J14" t="s">
        <v>1483</v>
      </c>
      <c r="K14" t="s">
        <v>1484</v>
      </c>
      <c r="L14">
        <v>0</v>
      </c>
      <c r="M14" t="s">
        <v>1485</v>
      </c>
      <c r="N14" t="s">
        <v>311</v>
      </c>
      <c r="O14">
        <v>0</v>
      </c>
      <c r="P14" t="s">
        <v>1485</v>
      </c>
      <c r="Q14" t="s">
        <v>311</v>
      </c>
      <c r="R14" t="s">
        <v>307</v>
      </c>
      <c r="S14" t="s">
        <v>1486</v>
      </c>
      <c r="T14" t="b">
        <v>1</v>
      </c>
      <c r="U14">
        <v>180631</v>
      </c>
      <c r="V14" t="s">
        <v>1487</v>
      </c>
      <c r="W14">
        <v>6</v>
      </c>
      <c r="X14" t="b">
        <v>1</v>
      </c>
      <c r="Y14" t="s">
        <v>1488</v>
      </c>
      <c r="Z14" t="s">
        <v>1489</v>
      </c>
      <c r="AA14">
        <v>0</v>
      </c>
      <c r="AB14">
        <v>0</v>
      </c>
      <c r="AC14" t="s">
        <v>1490</v>
      </c>
      <c r="AD14">
        <v>8</v>
      </c>
      <c r="AE14" t="s">
        <v>1492</v>
      </c>
      <c r="AF14">
        <v>172164.63</v>
      </c>
      <c r="AG14" t="b">
        <v>0</v>
      </c>
      <c r="AH14">
        <v>8</v>
      </c>
      <c r="AI14" t="s">
        <v>1492</v>
      </c>
      <c r="AJ14">
        <v>172164.63</v>
      </c>
      <c r="AK14" t="b">
        <v>0</v>
      </c>
      <c r="AL14">
        <v>172164.63</v>
      </c>
      <c r="AM14" t="b">
        <v>0</v>
      </c>
      <c r="AN14">
        <v>0</v>
      </c>
      <c r="AO14" t="b">
        <v>0</v>
      </c>
      <c r="AP14">
        <v>808775.64</v>
      </c>
      <c r="AQ14">
        <v>772432.15</v>
      </c>
      <c r="AR14">
        <v>808775.64</v>
      </c>
      <c r="AS14">
        <v>0</v>
      </c>
      <c r="AT14" t="b">
        <v>0</v>
      </c>
      <c r="AU14" t="b">
        <v>1</v>
      </c>
    </row>
    <row r="15" spans="1:47">
      <c r="A15" t="s">
        <v>1482</v>
      </c>
      <c r="B15" t="s">
        <v>1483</v>
      </c>
      <c r="C15">
        <v>20170201</v>
      </c>
      <c r="D15">
        <v>2017</v>
      </c>
      <c r="E15">
        <v>2</v>
      </c>
      <c r="F15">
        <v>201702</v>
      </c>
      <c r="G15">
        <v>170</v>
      </c>
      <c r="H15" t="s">
        <v>487</v>
      </c>
      <c r="I15" t="s">
        <v>488</v>
      </c>
      <c r="J15" t="s">
        <v>1483</v>
      </c>
      <c r="K15" t="s">
        <v>1484</v>
      </c>
      <c r="L15">
        <v>0</v>
      </c>
      <c r="M15" t="s">
        <v>1485</v>
      </c>
      <c r="N15" t="s">
        <v>311</v>
      </c>
      <c r="O15">
        <v>0</v>
      </c>
      <c r="P15" t="s">
        <v>1485</v>
      </c>
      <c r="Q15" t="s">
        <v>311</v>
      </c>
      <c r="R15" t="s">
        <v>307</v>
      </c>
      <c r="S15" t="s">
        <v>1486</v>
      </c>
      <c r="T15" t="b">
        <v>1</v>
      </c>
      <c r="U15">
        <v>180631</v>
      </c>
      <c r="V15" t="s">
        <v>1487</v>
      </c>
      <c r="W15">
        <v>6</v>
      </c>
      <c r="X15" t="b">
        <v>1</v>
      </c>
      <c r="Y15" t="s">
        <v>1488</v>
      </c>
      <c r="Z15" t="s">
        <v>1489</v>
      </c>
      <c r="AA15">
        <v>0</v>
      </c>
      <c r="AB15">
        <v>0</v>
      </c>
      <c r="AC15" t="s">
        <v>1490</v>
      </c>
      <c r="AD15">
        <v>8</v>
      </c>
      <c r="AE15" t="s">
        <v>1492</v>
      </c>
      <c r="AF15">
        <v>157028.54999999999</v>
      </c>
      <c r="AG15" t="b">
        <v>0</v>
      </c>
      <c r="AH15">
        <v>8</v>
      </c>
      <c r="AI15" t="s">
        <v>1492</v>
      </c>
      <c r="AJ15">
        <v>157028.54999999999</v>
      </c>
      <c r="AK15" t="b">
        <v>0</v>
      </c>
      <c r="AL15">
        <v>157028.54999999999</v>
      </c>
      <c r="AM15" t="b">
        <v>0</v>
      </c>
      <c r="AN15">
        <v>0</v>
      </c>
      <c r="AO15" t="b">
        <v>0</v>
      </c>
      <c r="AP15">
        <v>877718.23</v>
      </c>
      <c r="AQ15">
        <v>842435.7</v>
      </c>
      <c r="AR15">
        <v>877718.23</v>
      </c>
      <c r="AS15">
        <v>0</v>
      </c>
      <c r="AT15" t="b">
        <v>0</v>
      </c>
      <c r="AU15" t="b">
        <v>1</v>
      </c>
    </row>
    <row r="16" spans="1:47">
      <c r="A16" t="s">
        <v>1482</v>
      </c>
      <c r="B16" t="s">
        <v>1483</v>
      </c>
      <c r="C16">
        <v>20170301</v>
      </c>
      <c r="D16">
        <v>2017</v>
      </c>
      <c r="E16">
        <v>3</v>
      </c>
      <c r="F16">
        <v>201703</v>
      </c>
      <c r="G16">
        <v>170</v>
      </c>
      <c r="H16" t="s">
        <v>487</v>
      </c>
      <c r="I16" t="s">
        <v>488</v>
      </c>
      <c r="J16" t="s">
        <v>1483</v>
      </c>
      <c r="K16" t="s">
        <v>1484</v>
      </c>
      <c r="L16">
        <v>0</v>
      </c>
      <c r="M16" t="s">
        <v>1485</v>
      </c>
      <c r="N16" t="s">
        <v>311</v>
      </c>
      <c r="O16">
        <v>0</v>
      </c>
      <c r="P16" t="s">
        <v>1485</v>
      </c>
      <c r="Q16" t="s">
        <v>311</v>
      </c>
      <c r="R16" t="s">
        <v>307</v>
      </c>
      <c r="S16" t="s">
        <v>1486</v>
      </c>
      <c r="T16" t="b">
        <v>1</v>
      </c>
      <c r="U16">
        <v>180631</v>
      </c>
      <c r="V16" t="s">
        <v>1487</v>
      </c>
      <c r="W16">
        <v>6</v>
      </c>
      <c r="X16" t="b">
        <v>1</v>
      </c>
      <c r="Y16" t="s">
        <v>1488</v>
      </c>
      <c r="Z16" t="s">
        <v>1489</v>
      </c>
      <c r="AA16">
        <v>0</v>
      </c>
      <c r="AB16">
        <v>0</v>
      </c>
      <c r="AC16" t="s">
        <v>1490</v>
      </c>
      <c r="AD16">
        <v>8</v>
      </c>
      <c r="AE16" t="s">
        <v>1492</v>
      </c>
      <c r="AF16">
        <v>181998.9</v>
      </c>
      <c r="AG16" t="b">
        <v>0</v>
      </c>
      <c r="AH16">
        <v>8</v>
      </c>
      <c r="AI16" t="s">
        <v>1492</v>
      </c>
      <c r="AJ16">
        <v>181998.9</v>
      </c>
      <c r="AK16" t="b">
        <v>0</v>
      </c>
      <c r="AL16">
        <v>181998.9</v>
      </c>
      <c r="AM16" t="b">
        <v>0</v>
      </c>
      <c r="AN16">
        <v>0</v>
      </c>
      <c r="AO16" t="b">
        <v>0</v>
      </c>
      <c r="AP16">
        <v>789107.49</v>
      </c>
      <c r="AQ16">
        <v>755661.78</v>
      </c>
      <c r="AR16">
        <v>789107.49</v>
      </c>
      <c r="AS16">
        <v>0</v>
      </c>
      <c r="AT16" t="b">
        <v>0</v>
      </c>
      <c r="AU16" t="b">
        <v>1</v>
      </c>
    </row>
    <row r="17" spans="1:47">
      <c r="A17" t="s">
        <v>1482</v>
      </c>
      <c r="B17" t="s">
        <v>1483</v>
      </c>
      <c r="C17">
        <v>20170401</v>
      </c>
      <c r="D17">
        <v>2017</v>
      </c>
      <c r="E17">
        <v>4</v>
      </c>
      <c r="F17">
        <v>201704</v>
      </c>
      <c r="G17">
        <v>170</v>
      </c>
      <c r="H17" t="s">
        <v>487</v>
      </c>
      <c r="I17" t="s">
        <v>488</v>
      </c>
      <c r="J17" t="s">
        <v>1483</v>
      </c>
      <c r="K17" t="s">
        <v>1484</v>
      </c>
      <c r="L17">
        <v>0</v>
      </c>
      <c r="M17" t="s">
        <v>1485</v>
      </c>
      <c r="N17" t="s">
        <v>311</v>
      </c>
      <c r="O17">
        <v>0</v>
      </c>
      <c r="P17" t="s">
        <v>1485</v>
      </c>
      <c r="Q17" t="s">
        <v>311</v>
      </c>
      <c r="R17" t="s">
        <v>307</v>
      </c>
      <c r="S17" t="s">
        <v>1486</v>
      </c>
      <c r="T17" t="b">
        <v>1</v>
      </c>
      <c r="U17">
        <v>180631</v>
      </c>
      <c r="V17" t="s">
        <v>1487</v>
      </c>
      <c r="W17">
        <v>6</v>
      </c>
      <c r="X17" t="b">
        <v>1</v>
      </c>
      <c r="Y17" t="s">
        <v>1488</v>
      </c>
      <c r="Z17" t="s">
        <v>1489</v>
      </c>
      <c r="AA17">
        <v>0</v>
      </c>
      <c r="AB17">
        <v>0</v>
      </c>
      <c r="AC17" t="s">
        <v>1490</v>
      </c>
      <c r="AD17">
        <v>8</v>
      </c>
      <c r="AE17" t="s">
        <v>1492</v>
      </c>
      <c r="AF17">
        <v>110750.21</v>
      </c>
      <c r="AG17" t="b">
        <v>0</v>
      </c>
      <c r="AH17">
        <v>8</v>
      </c>
      <c r="AI17" t="s">
        <v>1492</v>
      </c>
      <c r="AJ17">
        <v>110750.21</v>
      </c>
      <c r="AK17" t="b">
        <v>0</v>
      </c>
      <c r="AL17">
        <v>110750.21</v>
      </c>
      <c r="AM17" t="b">
        <v>0</v>
      </c>
      <c r="AN17">
        <v>0</v>
      </c>
      <c r="AO17" t="b">
        <v>0</v>
      </c>
      <c r="AP17">
        <v>582367.92000000004</v>
      </c>
      <c r="AQ17">
        <v>559800.28</v>
      </c>
      <c r="AR17">
        <v>582367.92000000004</v>
      </c>
      <c r="AS17">
        <v>0</v>
      </c>
      <c r="AT17" t="b">
        <v>0</v>
      </c>
      <c r="AU17" t="b">
        <v>1</v>
      </c>
    </row>
    <row r="18" spans="1:47">
      <c r="A18" t="s">
        <v>1482</v>
      </c>
      <c r="B18" t="s">
        <v>1483</v>
      </c>
      <c r="C18">
        <v>20170501</v>
      </c>
      <c r="D18">
        <v>2017</v>
      </c>
      <c r="E18">
        <v>5</v>
      </c>
      <c r="F18">
        <v>201705</v>
      </c>
      <c r="G18">
        <v>170</v>
      </c>
      <c r="H18" t="s">
        <v>487</v>
      </c>
      <c r="I18" t="s">
        <v>488</v>
      </c>
      <c r="J18" t="s">
        <v>1483</v>
      </c>
      <c r="K18" t="s">
        <v>1484</v>
      </c>
      <c r="L18">
        <v>0</v>
      </c>
      <c r="M18" t="s">
        <v>1485</v>
      </c>
      <c r="N18" t="s">
        <v>311</v>
      </c>
      <c r="O18">
        <v>0</v>
      </c>
      <c r="P18" t="s">
        <v>1485</v>
      </c>
      <c r="Q18" t="s">
        <v>311</v>
      </c>
      <c r="R18" t="s">
        <v>307</v>
      </c>
      <c r="S18" t="s">
        <v>1486</v>
      </c>
      <c r="T18" t="b">
        <v>1</v>
      </c>
      <c r="U18">
        <v>180631</v>
      </c>
      <c r="V18" t="s">
        <v>1487</v>
      </c>
      <c r="W18">
        <v>6</v>
      </c>
      <c r="X18" t="b">
        <v>1</v>
      </c>
      <c r="Y18" t="s">
        <v>1488</v>
      </c>
      <c r="Z18" t="s">
        <v>1489</v>
      </c>
      <c r="AA18">
        <v>0</v>
      </c>
      <c r="AB18">
        <v>0</v>
      </c>
      <c r="AC18" t="s">
        <v>1490</v>
      </c>
      <c r="AD18">
        <v>8</v>
      </c>
      <c r="AE18" t="s">
        <v>1492</v>
      </c>
      <c r="AF18">
        <v>168731.56</v>
      </c>
      <c r="AG18" t="b">
        <v>0</v>
      </c>
      <c r="AH18">
        <v>8</v>
      </c>
      <c r="AI18" t="s">
        <v>1492</v>
      </c>
      <c r="AJ18">
        <v>168731.56</v>
      </c>
      <c r="AK18" t="b">
        <v>0</v>
      </c>
      <c r="AL18">
        <v>168731.56</v>
      </c>
      <c r="AM18" t="b">
        <v>0</v>
      </c>
      <c r="AN18">
        <v>0</v>
      </c>
      <c r="AO18" t="b">
        <v>0</v>
      </c>
      <c r="AP18">
        <v>554422.98</v>
      </c>
      <c r="AQ18">
        <v>527669.19999999995</v>
      </c>
      <c r="AR18">
        <v>554422.98</v>
      </c>
      <c r="AS18">
        <v>0</v>
      </c>
      <c r="AT18" t="b">
        <v>0</v>
      </c>
      <c r="AU18" t="b">
        <v>1</v>
      </c>
    </row>
    <row r="19" spans="1:47">
      <c r="A19" t="s">
        <v>1482</v>
      </c>
      <c r="B19" t="s">
        <v>1483</v>
      </c>
      <c r="C19">
        <v>20170601</v>
      </c>
      <c r="D19">
        <v>2017</v>
      </c>
      <c r="E19">
        <v>6</v>
      </c>
      <c r="F19">
        <v>201706</v>
      </c>
      <c r="G19">
        <v>170</v>
      </c>
      <c r="H19" t="s">
        <v>487</v>
      </c>
      <c r="I19" t="s">
        <v>488</v>
      </c>
      <c r="J19" t="s">
        <v>1483</v>
      </c>
      <c r="K19" t="s">
        <v>1484</v>
      </c>
      <c r="L19">
        <v>0</v>
      </c>
      <c r="M19" t="s">
        <v>1485</v>
      </c>
      <c r="N19" t="s">
        <v>311</v>
      </c>
      <c r="O19">
        <v>0</v>
      </c>
      <c r="P19" t="s">
        <v>1485</v>
      </c>
      <c r="Q19" t="s">
        <v>311</v>
      </c>
      <c r="R19" t="s">
        <v>307</v>
      </c>
      <c r="S19" t="s">
        <v>1486</v>
      </c>
      <c r="T19" t="b">
        <v>1</v>
      </c>
      <c r="U19">
        <v>180631</v>
      </c>
      <c r="V19" t="s">
        <v>1487</v>
      </c>
      <c r="W19">
        <v>6</v>
      </c>
      <c r="X19" t="b">
        <v>1</v>
      </c>
      <c r="Y19" t="s">
        <v>1488</v>
      </c>
      <c r="Z19" t="s">
        <v>1489</v>
      </c>
      <c r="AA19">
        <v>0</v>
      </c>
      <c r="AB19">
        <v>0</v>
      </c>
      <c r="AC19" t="s">
        <v>1490</v>
      </c>
      <c r="AD19">
        <v>8</v>
      </c>
      <c r="AE19" t="s">
        <v>1492</v>
      </c>
      <c r="AF19">
        <v>315730.93</v>
      </c>
      <c r="AG19" t="b">
        <v>0</v>
      </c>
      <c r="AH19">
        <v>8</v>
      </c>
      <c r="AI19" t="s">
        <v>1492</v>
      </c>
      <c r="AJ19">
        <v>315730.93</v>
      </c>
      <c r="AK19" t="b">
        <v>0</v>
      </c>
      <c r="AL19">
        <v>315730.93</v>
      </c>
      <c r="AM19" t="b">
        <v>0</v>
      </c>
      <c r="AN19">
        <v>0</v>
      </c>
      <c r="AO19" t="b">
        <v>0</v>
      </c>
      <c r="AP19">
        <v>1204665.1299999999</v>
      </c>
      <c r="AQ19">
        <v>1161464.8500000001</v>
      </c>
      <c r="AR19">
        <v>1204665.1299999999</v>
      </c>
      <c r="AS19">
        <v>0</v>
      </c>
      <c r="AT19" t="b">
        <v>0</v>
      </c>
      <c r="AU19" t="b">
        <v>1</v>
      </c>
    </row>
    <row r="20" spans="1:47">
      <c r="A20" t="s">
        <v>1482</v>
      </c>
      <c r="B20" t="s">
        <v>1483</v>
      </c>
      <c r="C20">
        <v>20170701</v>
      </c>
      <c r="D20">
        <v>2017</v>
      </c>
      <c r="E20">
        <v>7</v>
      </c>
      <c r="F20">
        <v>201707</v>
      </c>
      <c r="G20">
        <v>170</v>
      </c>
      <c r="H20" t="s">
        <v>487</v>
      </c>
      <c r="I20" t="s">
        <v>488</v>
      </c>
      <c r="J20" t="s">
        <v>1483</v>
      </c>
      <c r="K20" t="s">
        <v>1484</v>
      </c>
      <c r="L20">
        <v>0</v>
      </c>
      <c r="M20" t="s">
        <v>1485</v>
      </c>
      <c r="N20" t="s">
        <v>311</v>
      </c>
      <c r="O20">
        <v>0</v>
      </c>
      <c r="P20" t="s">
        <v>1485</v>
      </c>
      <c r="Q20" t="s">
        <v>311</v>
      </c>
      <c r="R20" t="s">
        <v>307</v>
      </c>
      <c r="S20" t="s">
        <v>1486</v>
      </c>
      <c r="T20" t="b">
        <v>1</v>
      </c>
      <c r="U20">
        <v>180631</v>
      </c>
      <c r="V20" t="s">
        <v>1487</v>
      </c>
      <c r="W20">
        <v>6</v>
      </c>
      <c r="X20" t="b">
        <v>1</v>
      </c>
      <c r="Y20" t="s">
        <v>1488</v>
      </c>
      <c r="Z20" t="s">
        <v>1489</v>
      </c>
      <c r="AA20">
        <v>0</v>
      </c>
      <c r="AB20">
        <v>0</v>
      </c>
      <c r="AC20" t="s">
        <v>1490</v>
      </c>
      <c r="AD20">
        <v>8</v>
      </c>
      <c r="AE20" t="s">
        <v>1492</v>
      </c>
      <c r="AF20">
        <v>207558.88</v>
      </c>
      <c r="AG20" t="b">
        <v>0</v>
      </c>
      <c r="AH20">
        <v>8</v>
      </c>
      <c r="AI20" t="s">
        <v>1492</v>
      </c>
      <c r="AJ20">
        <v>207558.88</v>
      </c>
      <c r="AK20" t="b">
        <v>0</v>
      </c>
      <c r="AL20">
        <v>207558.88</v>
      </c>
      <c r="AM20" t="b">
        <v>0</v>
      </c>
      <c r="AN20">
        <v>0</v>
      </c>
      <c r="AO20" t="b">
        <v>0</v>
      </c>
      <c r="AP20">
        <v>963503.38</v>
      </c>
      <c r="AQ20">
        <v>925587.81</v>
      </c>
      <c r="AR20">
        <v>963503.38</v>
      </c>
      <c r="AS20">
        <v>0</v>
      </c>
      <c r="AT20" t="b">
        <v>0</v>
      </c>
      <c r="AU20" t="b">
        <v>1</v>
      </c>
    </row>
    <row r="21" spans="1:47">
      <c r="A21" t="s">
        <v>1482</v>
      </c>
      <c r="B21" t="s">
        <v>1483</v>
      </c>
      <c r="C21">
        <v>20170801</v>
      </c>
      <c r="D21">
        <v>2017</v>
      </c>
      <c r="E21">
        <v>8</v>
      </c>
      <c r="F21">
        <v>201708</v>
      </c>
      <c r="G21">
        <v>170</v>
      </c>
      <c r="H21" t="s">
        <v>487</v>
      </c>
      <c r="I21" t="s">
        <v>488</v>
      </c>
      <c r="J21" t="s">
        <v>1483</v>
      </c>
      <c r="K21" t="s">
        <v>1484</v>
      </c>
      <c r="L21">
        <v>0</v>
      </c>
      <c r="M21" t="s">
        <v>1485</v>
      </c>
      <c r="N21" t="s">
        <v>311</v>
      </c>
      <c r="O21">
        <v>0</v>
      </c>
      <c r="P21" t="s">
        <v>1485</v>
      </c>
      <c r="Q21" t="s">
        <v>311</v>
      </c>
      <c r="R21" t="s">
        <v>307</v>
      </c>
      <c r="S21" t="s">
        <v>1486</v>
      </c>
      <c r="T21" t="b">
        <v>1</v>
      </c>
      <c r="U21">
        <v>180631</v>
      </c>
      <c r="V21" t="s">
        <v>1487</v>
      </c>
      <c r="W21">
        <v>6</v>
      </c>
      <c r="X21" t="b">
        <v>1</v>
      </c>
      <c r="Y21" t="s">
        <v>1488</v>
      </c>
      <c r="Z21" t="s">
        <v>1489</v>
      </c>
      <c r="AA21">
        <v>0</v>
      </c>
      <c r="AB21">
        <v>0</v>
      </c>
      <c r="AC21" t="s">
        <v>1490</v>
      </c>
      <c r="AD21">
        <v>8</v>
      </c>
      <c r="AE21" t="s">
        <v>1492</v>
      </c>
      <c r="AF21">
        <v>244014.16</v>
      </c>
      <c r="AG21" t="b">
        <v>0</v>
      </c>
      <c r="AH21">
        <v>8</v>
      </c>
      <c r="AI21" t="s">
        <v>1492</v>
      </c>
      <c r="AJ21">
        <v>244014.16</v>
      </c>
      <c r="AK21" t="b">
        <v>0</v>
      </c>
      <c r="AL21">
        <v>244014.16</v>
      </c>
      <c r="AM21" t="b">
        <v>0</v>
      </c>
      <c r="AN21">
        <v>0</v>
      </c>
      <c r="AO21" t="b">
        <v>0</v>
      </c>
      <c r="AP21">
        <v>1052038.08</v>
      </c>
      <c r="AQ21">
        <v>1007213.11</v>
      </c>
      <c r="AR21">
        <v>1052038.08</v>
      </c>
      <c r="AS21">
        <v>0</v>
      </c>
      <c r="AT21" t="b">
        <v>0</v>
      </c>
      <c r="AU21" t="b">
        <v>1</v>
      </c>
    </row>
    <row r="22" spans="1:47">
      <c r="A22" t="s">
        <v>1482</v>
      </c>
      <c r="B22" t="s">
        <v>1483</v>
      </c>
      <c r="C22">
        <v>20170901</v>
      </c>
      <c r="D22">
        <v>2017</v>
      </c>
      <c r="E22">
        <v>9</v>
      </c>
      <c r="F22">
        <v>201709</v>
      </c>
      <c r="G22">
        <v>170</v>
      </c>
      <c r="H22" t="s">
        <v>487</v>
      </c>
      <c r="I22" t="s">
        <v>488</v>
      </c>
      <c r="J22" t="s">
        <v>1483</v>
      </c>
      <c r="K22" t="s">
        <v>1484</v>
      </c>
      <c r="L22">
        <v>0</v>
      </c>
      <c r="M22" t="s">
        <v>1485</v>
      </c>
      <c r="N22" t="s">
        <v>311</v>
      </c>
      <c r="O22">
        <v>0</v>
      </c>
      <c r="P22" t="s">
        <v>1485</v>
      </c>
      <c r="Q22" t="s">
        <v>311</v>
      </c>
      <c r="R22" t="s">
        <v>307</v>
      </c>
      <c r="S22" t="s">
        <v>1486</v>
      </c>
      <c r="T22" t="b">
        <v>1</v>
      </c>
      <c r="U22">
        <v>180631</v>
      </c>
      <c r="V22" t="s">
        <v>1487</v>
      </c>
      <c r="W22">
        <v>6</v>
      </c>
      <c r="X22" t="b">
        <v>1</v>
      </c>
      <c r="Y22" t="s">
        <v>1488</v>
      </c>
      <c r="Z22" t="s">
        <v>1489</v>
      </c>
      <c r="AA22">
        <v>0</v>
      </c>
      <c r="AB22">
        <v>0</v>
      </c>
      <c r="AC22" t="s">
        <v>1490</v>
      </c>
      <c r="AD22">
        <v>8</v>
      </c>
      <c r="AE22" t="s">
        <v>1492</v>
      </c>
      <c r="AF22">
        <v>277988.02</v>
      </c>
      <c r="AG22" t="b">
        <v>0</v>
      </c>
      <c r="AH22">
        <v>8</v>
      </c>
      <c r="AI22" t="s">
        <v>1492</v>
      </c>
      <c r="AJ22">
        <v>277988.02</v>
      </c>
      <c r="AK22" t="b">
        <v>0</v>
      </c>
      <c r="AL22">
        <v>277988.02</v>
      </c>
      <c r="AM22" t="b">
        <v>0</v>
      </c>
      <c r="AN22">
        <v>0</v>
      </c>
      <c r="AO22" t="b">
        <v>0</v>
      </c>
      <c r="AP22">
        <v>1337379.28</v>
      </c>
      <c r="AQ22">
        <v>1283598.44</v>
      </c>
      <c r="AR22">
        <v>1337379.28</v>
      </c>
      <c r="AS22">
        <v>0</v>
      </c>
      <c r="AT22" t="b">
        <v>0</v>
      </c>
      <c r="AU22" t="b">
        <v>1</v>
      </c>
    </row>
    <row r="23" spans="1:47">
      <c r="A23" t="s">
        <v>1482</v>
      </c>
      <c r="B23" t="s">
        <v>1483</v>
      </c>
      <c r="C23">
        <v>20171001</v>
      </c>
      <c r="D23">
        <v>2017</v>
      </c>
      <c r="E23">
        <v>10</v>
      </c>
      <c r="F23">
        <v>201710</v>
      </c>
      <c r="G23">
        <v>170</v>
      </c>
      <c r="H23" t="s">
        <v>487</v>
      </c>
      <c r="I23" t="s">
        <v>488</v>
      </c>
      <c r="J23" t="s">
        <v>1483</v>
      </c>
      <c r="K23" t="s">
        <v>1484</v>
      </c>
      <c r="L23">
        <v>0</v>
      </c>
      <c r="M23" t="s">
        <v>1485</v>
      </c>
      <c r="N23" t="s">
        <v>311</v>
      </c>
      <c r="O23">
        <v>0</v>
      </c>
      <c r="P23" t="s">
        <v>1485</v>
      </c>
      <c r="Q23" t="s">
        <v>311</v>
      </c>
      <c r="R23" t="s">
        <v>307</v>
      </c>
      <c r="S23" t="s">
        <v>1486</v>
      </c>
      <c r="T23" t="b">
        <v>1</v>
      </c>
      <c r="U23">
        <v>180631</v>
      </c>
      <c r="V23" t="s">
        <v>1487</v>
      </c>
      <c r="W23">
        <v>6</v>
      </c>
      <c r="X23" t="b">
        <v>1</v>
      </c>
      <c r="Y23" t="s">
        <v>1488</v>
      </c>
      <c r="Z23" t="s">
        <v>1489</v>
      </c>
      <c r="AA23">
        <v>0</v>
      </c>
      <c r="AB23">
        <v>0</v>
      </c>
      <c r="AC23" t="s">
        <v>1490</v>
      </c>
      <c r="AD23">
        <v>8</v>
      </c>
      <c r="AE23" t="s">
        <v>1492</v>
      </c>
      <c r="AF23">
        <v>309256.44</v>
      </c>
      <c r="AG23" t="b">
        <v>0</v>
      </c>
      <c r="AH23">
        <v>8</v>
      </c>
      <c r="AI23" t="s">
        <v>1492</v>
      </c>
      <c r="AJ23">
        <v>309256.44</v>
      </c>
      <c r="AK23" t="b">
        <v>0</v>
      </c>
      <c r="AL23">
        <v>309256.44</v>
      </c>
      <c r="AM23" t="b">
        <v>0</v>
      </c>
      <c r="AN23">
        <v>0</v>
      </c>
      <c r="AO23" t="b">
        <v>0</v>
      </c>
      <c r="AP23">
        <v>1147578.5</v>
      </c>
      <c r="AQ23">
        <v>1101255.3600000001</v>
      </c>
      <c r="AR23">
        <v>1147578.5</v>
      </c>
      <c r="AS23">
        <v>0</v>
      </c>
      <c r="AT23" t="b">
        <v>0</v>
      </c>
      <c r="AU23" t="b">
        <v>1</v>
      </c>
    </row>
    <row r="24" spans="1:47">
      <c r="A24" t="s">
        <v>1482</v>
      </c>
      <c r="B24" t="s">
        <v>1483</v>
      </c>
      <c r="C24">
        <v>20171101</v>
      </c>
      <c r="D24">
        <v>2017</v>
      </c>
      <c r="E24">
        <v>11</v>
      </c>
      <c r="F24">
        <v>201711</v>
      </c>
      <c r="G24">
        <v>170</v>
      </c>
      <c r="H24" t="s">
        <v>487</v>
      </c>
      <c r="I24" t="s">
        <v>488</v>
      </c>
      <c r="J24" t="s">
        <v>1483</v>
      </c>
      <c r="K24" t="s">
        <v>1484</v>
      </c>
      <c r="L24">
        <v>0</v>
      </c>
      <c r="M24" t="s">
        <v>1485</v>
      </c>
      <c r="N24" t="s">
        <v>311</v>
      </c>
      <c r="O24">
        <v>0</v>
      </c>
      <c r="P24" t="s">
        <v>1485</v>
      </c>
      <c r="Q24" t="s">
        <v>311</v>
      </c>
      <c r="R24" t="s">
        <v>307</v>
      </c>
      <c r="S24" t="s">
        <v>1486</v>
      </c>
      <c r="T24" t="b">
        <v>1</v>
      </c>
      <c r="U24">
        <v>180631</v>
      </c>
      <c r="V24" t="s">
        <v>1487</v>
      </c>
      <c r="W24">
        <v>6</v>
      </c>
      <c r="X24" t="b">
        <v>1</v>
      </c>
      <c r="Y24" t="s">
        <v>1488</v>
      </c>
      <c r="Z24" t="s">
        <v>1489</v>
      </c>
      <c r="AA24">
        <v>0</v>
      </c>
      <c r="AB24">
        <v>0</v>
      </c>
      <c r="AC24" t="s">
        <v>1490</v>
      </c>
      <c r="AD24">
        <v>8</v>
      </c>
      <c r="AE24" t="s">
        <v>1492</v>
      </c>
      <c r="AF24">
        <v>172581.66</v>
      </c>
      <c r="AG24" t="b">
        <v>0</v>
      </c>
      <c r="AH24">
        <v>8</v>
      </c>
      <c r="AI24" t="s">
        <v>1492</v>
      </c>
      <c r="AJ24">
        <v>172581.66</v>
      </c>
      <c r="AK24" t="b">
        <v>0</v>
      </c>
      <c r="AL24">
        <v>172581.66</v>
      </c>
      <c r="AM24" t="b">
        <v>0</v>
      </c>
      <c r="AN24">
        <v>0</v>
      </c>
      <c r="AO24" t="b">
        <v>0</v>
      </c>
      <c r="AP24">
        <v>961183.46</v>
      </c>
      <c r="AQ24">
        <v>921444.71</v>
      </c>
      <c r="AR24">
        <v>961183.46</v>
      </c>
      <c r="AS24">
        <v>0</v>
      </c>
      <c r="AT24" t="b">
        <v>0</v>
      </c>
      <c r="AU24" t="b">
        <v>1</v>
      </c>
    </row>
    <row r="25" spans="1:47">
      <c r="A25" t="s">
        <v>1482</v>
      </c>
      <c r="B25" t="s">
        <v>1483</v>
      </c>
      <c r="C25">
        <v>20171201</v>
      </c>
      <c r="D25">
        <v>2017</v>
      </c>
      <c r="E25">
        <v>12</v>
      </c>
      <c r="F25">
        <v>201712</v>
      </c>
      <c r="G25">
        <v>170</v>
      </c>
      <c r="H25" t="s">
        <v>487</v>
      </c>
      <c r="I25" t="s">
        <v>488</v>
      </c>
      <c r="J25" t="s">
        <v>1483</v>
      </c>
      <c r="K25" t="s">
        <v>1484</v>
      </c>
      <c r="L25">
        <v>0</v>
      </c>
      <c r="M25" t="s">
        <v>1485</v>
      </c>
      <c r="N25" t="s">
        <v>311</v>
      </c>
      <c r="O25">
        <v>0</v>
      </c>
      <c r="P25" t="s">
        <v>1485</v>
      </c>
      <c r="Q25" t="s">
        <v>311</v>
      </c>
      <c r="R25" t="s">
        <v>307</v>
      </c>
      <c r="S25" t="s">
        <v>1486</v>
      </c>
      <c r="T25" t="b">
        <v>1</v>
      </c>
      <c r="U25">
        <v>180631</v>
      </c>
      <c r="V25" t="s">
        <v>1487</v>
      </c>
      <c r="W25">
        <v>6</v>
      </c>
      <c r="X25" t="b">
        <v>1</v>
      </c>
      <c r="Y25" t="s">
        <v>1488</v>
      </c>
      <c r="Z25" t="s">
        <v>1489</v>
      </c>
      <c r="AA25">
        <v>0</v>
      </c>
      <c r="AB25">
        <v>0</v>
      </c>
      <c r="AC25" t="s">
        <v>1490</v>
      </c>
      <c r="AD25">
        <v>8</v>
      </c>
      <c r="AE25" t="s">
        <v>1492</v>
      </c>
      <c r="AF25">
        <v>162662.17000000001</v>
      </c>
      <c r="AG25" t="b">
        <v>0</v>
      </c>
      <c r="AH25">
        <v>8</v>
      </c>
      <c r="AI25" t="s">
        <v>1492</v>
      </c>
      <c r="AJ25">
        <v>162662.17000000001</v>
      </c>
      <c r="AK25" t="b">
        <v>0</v>
      </c>
      <c r="AL25">
        <v>162662.17000000001</v>
      </c>
      <c r="AM25" t="b">
        <v>0</v>
      </c>
      <c r="AN25">
        <v>0</v>
      </c>
      <c r="AO25" t="b">
        <v>0</v>
      </c>
      <c r="AP25">
        <v>624182.34</v>
      </c>
      <c r="AQ25">
        <v>598580.59</v>
      </c>
      <c r="AR25">
        <v>624182.34</v>
      </c>
      <c r="AS25">
        <v>0</v>
      </c>
      <c r="AT25" t="b">
        <v>0</v>
      </c>
      <c r="AU25" t="b">
        <v>1</v>
      </c>
    </row>
    <row r="26" spans="1:47">
      <c r="A26" t="s">
        <v>1482</v>
      </c>
      <c r="B26" t="s">
        <v>1483</v>
      </c>
      <c r="C26">
        <v>20180101</v>
      </c>
      <c r="D26">
        <v>2018</v>
      </c>
      <c r="E26">
        <v>1</v>
      </c>
      <c r="F26">
        <v>201801</v>
      </c>
      <c r="G26">
        <v>170</v>
      </c>
      <c r="H26" t="s">
        <v>487</v>
      </c>
      <c r="I26" t="s">
        <v>488</v>
      </c>
      <c r="J26" t="s">
        <v>1483</v>
      </c>
      <c r="K26" t="s">
        <v>1484</v>
      </c>
      <c r="L26">
        <v>0</v>
      </c>
      <c r="M26" t="s">
        <v>1485</v>
      </c>
      <c r="N26" t="s">
        <v>311</v>
      </c>
      <c r="O26">
        <v>0</v>
      </c>
      <c r="P26" t="s">
        <v>1485</v>
      </c>
      <c r="Q26" t="s">
        <v>311</v>
      </c>
      <c r="R26" t="s">
        <v>307</v>
      </c>
      <c r="S26" t="s">
        <v>1486</v>
      </c>
      <c r="T26" t="b">
        <v>1</v>
      </c>
      <c r="U26">
        <v>180631</v>
      </c>
      <c r="V26" t="s">
        <v>1487</v>
      </c>
      <c r="W26">
        <v>6</v>
      </c>
      <c r="X26" t="b">
        <v>1</v>
      </c>
      <c r="Y26" t="s">
        <v>1488</v>
      </c>
      <c r="Z26" t="s">
        <v>1489</v>
      </c>
      <c r="AA26">
        <v>0</v>
      </c>
      <c r="AB26">
        <v>0</v>
      </c>
      <c r="AC26" t="s">
        <v>1490</v>
      </c>
      <c r="AD26">
        <v>8</v>
      </c>
      <c r="AE26" t="s">
        <v>1492</v>
      </c>
      <c r="AF26">
        <v>229630.42</v>
      </c>
      <c r="AG26" t="b">
        <v>0</v>
      </c>
      <c r="AH26">
        <v>8</v>
      </c>
      <c r="AI26" t="s">
        <v>1492</v>
      </c>
      <c r="AJ26">
        <v>229630.42</v>
      </c>
      <c r="AK26" t="b">
        <v>0</v>
      </c>
      <c r="AL26">
        <v>229630.42</v>
      </c>
      <c r="AM26" t="b">
        <v>0</v>
      </c>
      <c r="AN26">
        <v>0</v>
      </c>
      <c r="AO26" t="b">
        <v>0</v>
      </c>
      <c r="AP26">
        <v>1056870.71</v>
      </c>
      <c r="AQ26">
        <v>1013477.08</v>
      </c>
      <c r="AR26">
        <v>1056870.71</v>
      </c>
      <c r="AS26">
        <v>0</v>
      </c>
      <c r="AT26" t="b">
        <v>0</v>
      </c>
      <c r="AU26" t="b">
        <v>1</v>
      </c>
    </row>
    <row r="27" spans="1:47">
      <c r="A27" t="s">
        <v>1482</v>
      </c>
      <c r="B27" t="s">
        <v>1483</v>
      </c>
      <c r="C27">
        <v>20180201</v>
      </c>
      <c r="D27">
        <v>2018</v>
      </c>
      <c r="E27">
        <v>2</v>
      </c>
      <c r="F27">
        <v>201802</v>
      </c>
      <c r="G27">
        <v>170</v>
      </c>
      <c r="H27" t="s">
        <v>487</v>
      </c>
      <c r="I27" t="s">
        <v>488</v>
      </c>
      <c r="J27" t="s">
        <v>1483</v>
      </c>
      <c r="K27" t="s">
        <v>1484</v>
      </c>
      <c r="L27">
        <v>0</v>
      </c>
      <c r="M27" t="s">
        <v>1485</v>
      </c>
      <c r="N27" t="s">
        <v>311</v>
      </c>
      <c r="O27">
        <v>0</v>
      </c>
      <c r="P27" t="s">
        <v>1485</v>
      </c>
      <c r="Q27" t="s">
        <v>311</v>
      </c>
      <c r="R27" t="s">
        <v>307</v>
      </c>
      <c r="S27" t="s">
        <v>1486</v>
      </c>
      <c r="T27" t="b">
        <v>1</v>
      </c>
      <c r="U27">
        <v>180631</v>
      </c>
      <c r="V27" t="s">
        <v>1487</v>
      </c>
      <c r="W27">
        <v>6</v>
      </c>
      <c r="X27" t="b">
        <v>1</v>
      </c>
      <c r="Y27" t="s">
        <v>1488</v>
      </c>
      <c r="Z27" t="s">
        <v>1489</v>
      </c>
      <c r="AA27">
        <v>0</v>
      </c>
      <c r="AB27">
        <v>0</v>
      </c>
      <c r="AC27" t="s">
        <v>1490</v>
      </c>
      <c r="AD27">
        <v>8</v>
      </c>
      <c r="AE27" t="s">
        <v>1492</v>
      </c>
      <c r="AF27">
        <v>179088.99</v>
      </c>
      <c r="AG27" t="b">
        <v>0</v>
      </c>
      <c r="AH27">
        <v>8</v>
      </c>
      <c r="AI27" t="s">
        <v>1492</v>
      </c>
      <c r="AJ27">
        <v>179088.99</v>
      </c>
      <c r="AK27" t="b">
        <v>0</v>
      </c>
      <c r="AL27">
        <v>179088.99</v>
      </c>
      <c r="AM27" t="b">
        <v>0</v>
      </c>
      <c r="AN27">
        <v>0</v>
      </c>
      <c r="AO27" t="b">
        <v>0</v>
      </c>
      <c r="AP27">
        <v>775716.55</v>
      </c>
      <c r="AQ27">
        <v>741540.96</v>
      </c>
      <c r="AR27">
        <v>775716.55</v>
      </c>
      <c r="AS27">
        <v>0</v>
      </c>
      <c r="AT27" t="b">
        <v>0</v>
      </c>
      <c r="AU27" t="b">
        <v>1</v>
      </c>
    </row>
    <row r="28" spans="1:47">
      <c r="A28" t="s">
        <v>1482</v>
      </c>
      <c r="B28" t="s">
        <v>1483</v>
      </c>
      <c r="C28">
        <v>20180301</v>
      </c>
      <c r="D28">
        <v>2018</v>
      </c>
      <c r="E28">
        <v>3</v>
      </c>
      <c r="F28">
        <v>201803</v>
      </c>
      <c r="G28">
        <v>170</v>
      </c>
      <c r="H28" t="s">
        <v>487</v>
      </c>
      <c r="I28" t="s">
        <v>488</v>
      </c>
      <c r="J28" t="s">
        <v>1483</v>
      </c>
      <c r="K28" t="s">
        <v>1484</v>
      </c>
      <c r="L28">
        <v>0</v>
      </c>
      <c r="M28" t="s">
        <v>1485</v>
      </c>
      <c r="N28" t="s">
        <v>311</v>
      </c>
      <c r="O28">
        <v>0</v>
      </c>
      <c r="P28" t="s">
        <v>1485</v>
      </c>
      <c r="Q28" t="s">
        <v>311</v>
      </c>
      <c r="R28" t="s">
        <v>307</v>
      </c>
      <c r="S28" t="s">
        <v>1486</v>
      </c>
      <c r="T28" t="b">
        <v>1</v>
      </c>
      <c r="U28">
        <v>180631</v>
      </c>
      <c r="V28" t="s">
        <v>1487</v>
      </c>
      <c r="W28">
        <v>6</v>
      </c>
      <c r="X28" t="b">
        <v>1</v>
      </c>
      <c r="Y28" t="s">
        <v>1488</v>
      </c>
      <c r="Z28" t="s">
        <v>1489</v>
      </c>
      <c r="AA28">
        <v>0</v>
      </c>
      <c r="AB28">
        <v>0</v>
      </c>
      <c r="AC28" t="s">
        <v>1490</v>
      </c>
      <c r="AD28">
        <v>8</v>
      </c>
      <c r="AE28" t="s">
        <v>1492</v>
      </c>
      <c r="AF28">
        <v>185046.36</v>
      </c>
      <c r="AG28" t="b">
        <v>0</v>
      </c>
      <c r="AH28">
        <v>8</v>
      </c>
      <c r="AI28" t="s">
        <v>1492</v>
      </c>
      <c r="AJ28">
        <v>185046.36</v>
      </c>
      <c r="AK28" t="b">
        <v>0</v>
      </c>
      <c r="AL28">
        <v>185046.36</v>
      </c>
      <c r="AM28" t="b">
        <v>0</v>
      </c>
      <c r="AN28">
        <v>0</v>
      </c>
      <c r="AO28" t="b">
        <v>0</v>
      </c>
      <c r="AP28">
        <v>905748.94</v>
      </c>
      <c r="AQ28">
        <v>870299.27</v>
      </c>
      <c r="AR28">
        <v>905748.94</v>
      </c>
      <c r="AS28">
        <v>0</v>
      </c>
      <c r="AT28" t="b">
        <v>0</v>
      </c>
      <c r="AU28" t="b">
        <v>1</v>
      </c>
    </row>
    <row r="29" spans="1:47">
      <c r="A29" t="s">
        <v>1482</v>
      </c>
      <c r="B29" t="s">
        <v>1483</v>
      </c>
      <c r="C29">
        <v>20180401</v>
      </c>
      <c r="D29">
        <v>2018</v>
      </c>
      <c r="E29">
        <v>4</v>
      </c>
      <c r="F29">
        <v>201804</v>
      </c>
      <c r="G29">
        <v>170</v>
      </c>
      <c r="H29" t="s">
        <v>487</v>
      </c>
      <c r="I29" t="s">
        <v>488</v>
      </c>
      <c r="J29" t="s">
        <v>1483</v>
      </c>
      <c r="K29" t="s">
        <v>1484</v>
      </c>
      <c r="L29">
        <v>0</v>
      </c>
      <c r="M29" t="s">
        <v>1485</v>
      </c>
      <c r="N29" t="s">
        <v>311</v>
      </c>
      <c r="O29">
        <v>0</v>
      </c>
      <c r="P29" t="s">
        <v>1485</v>
      </c>
      <c r="Q29" t="s">
        <v>311</v>
      </c>
      <c r="R29" t="s">
        <v>307</v>
      </c>
      <c r="S29" t="s">
        <v>1486</v>
      </c>
      <c r="T29" t="b">
        <v>1</v>
      </c>
      <c r="U29">
        <v>180631</v>
      </c>
      <c r="V29" t="s">
        <v>1487</v>
      </c>
      <c r="W29">
        <v>6</v>
      </c>
      <c r="X29" t="b">
        <v>1</v>
      </c>
      <c r="Y29" t="s">
        <v>1488</v>
      </c>
      <c r="Z29" t="s">
        <v>1489</v>
      </c>
      <c r="AA29">
        <v>0</v>
      </c>
      <c r="AB29">
        <v>0</v>
      </c>
      <c r="AC29" t="s">
        <v>1490</v>
      </c>
      <c r="AD29">
        <v>8</v>
      </c>
      <c r="AE29" t="s">
        <v>1492</v>
      </c>
      <c r="AF29">
        <v>249913.58</v>
      </c>
      <c r="AG29" t="b">
        <v>0</v>
      </c>
      <c r="AH29">
        <v>8</v>
      </c>
      <c r="AI29" t="s">
        <v>1492</v>
      </c>
      <c r="AJ29">
        <v>249913.58</v>
      </c>
      <c r="AK29" t="b">
        <v>0</v>
      </c>
      <c r="AL29">
        <v>249913.58</v>
      </c>
      <c r="AM29" t="b">
        <v>0</v>
      </c>
      <c r="AN29">
        <v>0</v>
      </c>
      <c r="AO29" t="b">
        <v>0</v>
      </c>
      <c r="AP29">
        <v>1091639.54</v>
      </c>
      <c r="AQ29">
        <v>1052517.44</v>
      </c>
      <c r="AR29">
        <v>1091639.54</v>
      </c>
      <c r="AS29">
        <v>0</v>
      </c>
      <c r="AT29" t="b">
        <v>0</v>
      </c>
      <c r="AU29" t="b">
        <v>1</v>
      </c>
    </row>
    <row r="30" spans="1:47">
      <c r="A30" t="s">
        <v>1482</v>
      </c>
      <c r="B30" t="s">
        <v>1483</v>
      </c>
      <c r="C30">
        <v>20180501</v>
      </c>
      <c r="D30">
        <v>2018</v>
      </c>
      <c r="E30">
        <v>5</v>
      </c>
      <c r="F30">
        <v>201805</v>
      </c>
      <c r="G30">
        <v>170</v>
      </c>
      <c r="H30" t="s">
        <v>487</v>
      </c>
      <c r="I30" t="s">
        <v>488</v>
      </c>
      <c r="J30" t="s">
        <v>1483</v>
      </c>
      <c r="K30" t="s">
        <v>1484</v>
      </c>
      <c r="L30">
        <v>0</v>
      </c>
      <c r="M30" t="s">
        <v>1485</v>
      </c>
      <c r="N30" t="s">
        <v>311</v>
      </c>
      <c r="O30">
        <v>0</v>
      </c>
      <c r="P30" t="s">
        <v>1485</v>
      </c>
      <c r="Q30" t="s">
        <v>311</v>
      </c>
      <c r="R30" t="s">
        <v>307</v>
      </c>
      <c r="S30" t="s">
        <v>1486</v>
      </c>
      <c r="T30" t="b">
        <v>1</v>
      </c>
      <c r="U30">
        <v>180631</v>
      </c>
      <c r="V30" t="s">
        <v>1487</v>
      </c>
      <c r="W30">
        <v>6</v>
      </c>
      <c r="X30" t="b">
        <v>1</v>
      </c>
      <c r="Y30" t="s">
        <v>1488</v>
      </c>
      <c r="Z30" t="s">
        <v>1489</v>
      </c>
      <c r="AA30">
        <v>0</v>
      </c>
      <c r="AB30">
        <v>0</v>
      </c>
      <c r="AC30" t="s">
        <v>1490</v>
      </c>
      <c r="AD30">
        <v>8</v>
      </c>
      <c r="AE30" t="s">
        <v>1492</v>
      </c>
      <c r="AF30">
        <v>221107.88</v>
      </c>
      <c r="AG30" t="b">
        <v>0</v>
      </c>
      <c r="AH30">
        <v>8</v>
      </c>
      <c r="AI30" t="s">
        <v>1492</v>
      </c>
      <c r="AJ30">
        <v>221107.88</v>
      </c>
      <c r="AK30" t="b">
        <v>0</v>
      </c>
      <c r="AL30">
        <v>221107.88</v>
      </c>
      <c r="AM30" t="b">
        <v>0</v>
      </c>
      <c r="AN30">
        <v>0</v>
      </c>
      <c r="AO30" t="b">
        <v>0</v>
      </c>
      <c r="AP30">
        <v>803998.11</v>
      </c>
      <c r="AQ30">
        <v>769756.87</v>
      </c>
      <c r="AR30">
        <v>803998.11</v>
      </c>
      <c r="AS30">
        <v>0</v>
      </c>
      <c r="AT30" t="b">
        <v>0</v>
      </c>
      <c r="AU30" t="b">
        <v>1</v>
      </c>
    </row>
    <row r="31" spans="1:47">
      <c r="A31" t="s">
        <v>1482</v>
      </c>
      <c r="B31" t="s">
        <v>1483</v>
      </c>
      <c r="C31">
        <v>20180601</v>
      </c>
      <c r="D31">
        <v>2018</v>
      </c>
      <c r="E31">
        <v>6</v>
      </c>
      <c r="F31">
        <v>201806</v>
      </c>
      <c r="G31">
        <v>170</v>
      </c>
      <c r="H31" t="s">
        <v>487</v>
      </c>
      <c r="I31" t="s">
        <v>488</v>
      </c>
      <c r="J31" t="s">
        <v>1483</v>
      </c>
      <c r="K31" t="s">
        <v>1484</v>
      </c>
      <c r="L31">
        <v>0</v>
      </c>
      <c r="M31" t="s">
        <v>1485</v>
      </c>
      <c r="N31" t="s">
        <v>311</v>
      </c>
      <c r="O31">
        <v>0</v>
      </c>
      <c r="P31" t="s">
        <v>1485</v>
      </c>
      <c r="Q31" t="s">
        <v>311</v>
      </c>
      <c r="R31" t="s">
        <v>307</v>
      </c>
      <c r="S31" t="s">
        <v>1486</v>
      </c>
      <c r="T31" t="b">
        <v>1</v>
      </c>
      <c r="U31">
        <v>180631</v>
      </c>
      <c r="V31" t="s">
        <v>1487</v>
      </c>
      <c r="W31">
        <v>6</v>
      </c>
      <c r="X31" t="b">
        <v>1</v>
      </c>
      <c r="Y31" t="s">
        <v>1488</v>
      </c>
      <c r="Z31" t="s">
        <v>1489</v>
      </c>
      <c r="AA31">
        <v>0</v>
      </c>
      <c r="AB31">
        <v>0</v>
      </c>
      <c r="AC31" t="s">
        <v>1490</v>
      </c>
      <c r="AD31">
        <v>8</v>
      </c>
      <c r="AE31" t="s">
        <v>1492</v>
      </c>
      <c r="AF31">
        <v>254435.66</v>
      </c>
      <c r="AG31" t="b">
        <v>0</v>
      </c>
      <c r="AH31">
        <v>8</v>
      </c>
      <c r="AI31" t="s">
        <v>1492</v>
      </c>
      <c r="AJ31">
        <v>254435.66</v>
      </c>
      <c r="AK31" t="b">
        <v>0</v>
      </c>
      <c r="AL31">
        <v>254435.66</v>
      </c>
      <c r="AM31" t="b">
        <v>0</v>
      </c>
      <c r="AN31">
        <v>0</v>
      </c>
      <c r="AO31" t="b">
        <v>0</v>
      </c>
      <c r="AP31">
        <v>1013581.61</v>
      </c>
      <c r="AQ31">
        <v>959548.73</v>
      </c>
      <c r="AR31">
        <v>1013581.61</v>
      </c>
      <c r="AS31">
        <v>0</v>
      </c>
      <c r="AT31" t="b">
        <v>0</v>
      </c>
      <c r="AU31" t="b">
        <v>1</v>
      </c>
    </row>
    <row r="32" spans="1:47">
      <c r="A32" t="s">
        <v>1482</v>
      </c>
      <c r="B32" t="s">
        <v>1483</v>
      </c>
      <c r="C32">
        <v>20180701</v>
      </c>
      <c r="D32">
        <v>2018</v>
      </c>
      <c r="E32">
        <v>7</v>
      </c>
      <c r="F32">
        <v>201807</v>
      </c>
      <c r="G32">
        <v>170</v>
      </c>
      <c r="H32" t="s">
        <v>487</v>
      </c>
      <c r="I32" t="s">
        <v>488</v>
      </c>
      <c r="J32" t="s">
        <v>1483</v>
      </c>
      <c r="K32" t="s">
        <v>1484</v>
      </c>
      <c r="L32">
        <v>0</v>
      </c>
      <c r="M32" t="s">
        <v>1485</v>
      </c>
      <c r="N32" t="s">
        <v>311</v>
      </c>
      <c r="O32">
        <v>0</v>
      </c>
      <c r="P32" t="s">
        <v>1485</v>
      </c>
      <c r="Q32" t="s">
        <v>311</v>
      </c>
      <c r="R32" t="s">
        <v>307</v>
      </c>
      <c r="S32" t="s">
        <v>1486</v>
      </c>
      <c r="T32" t="b">
        <v>1</v>
      </c>
      <c r="U32">
        <v>180631</v>
      </c>
      <c r="V32" t="s">
        <v>1487</v>
      </c>
      <c r="W32">
        <v>6</v>
      </c>
      <c r="X32" t="b">
        <v>1</v>
      </c>
      <c r="Y32" t="s">
        <v>1488</v>
      </c>
      <c r="Z32" t="s">
        <v>1489</v>
      </c>
      <c r="AA32">
        <v>0</v>
      </c>
      <c r="AB32">
        <v>0</v>
      </c>
      <c r="AC32" t="s">
        <v>1490</v>
      </c>
      <c r="AD32">
        <v>8</v>
      </c>
      <c r="AE32" t="s">
        <v>1492</v>
      </c>
      <c r="AF32">
        <v>338445.14</v>
      </c>
      <c r="AG32" t="b">
        <v>0</v>
      </c>
      <c r="AH32">
        <v>8</v>
      </c>
      <c r="AI32" t="s">
        <v>1492</v>
      </c>
      <c r="AJ32">
        <v>338445.14</v>
      </c>
      <c r="AK32" t="b">
        <v>0</v>
      </c>
      <c r="AL32">
        <v>338445.14</v>
      </c>
      <c r="AM32" t="b">
        <v>0</v>
      </c>
      <c r="AN32">
        <v>0</v>
      </c>
      <c r="AO32" t="b">
        <v>0</v>
      </c>
      <c r="AP32">
        <v>1295917.25</v>
      </c>
      <c r="AQ32">
        <v>1249413.31</v>
      </c>
      <c r="AR32">
        <v>1295917.25</v>
      </c>
      <c r="AS32">
        <v>0</v>
      </c>
      <c r="AT32" t="b">
        <v>0</v>
      </c>
      <c r="AU32" t="b">
        <v>1</v>
      </c>
    </row>
    <row r="33" spans="1:47">
      <c r="A33" t="s">
        <v>1482</v>
      </c>
      <c r="B33" t="s">
        <v>1483</v>
      </c>
      <c r="C33">
        <v>20180801</v>
      </c>
      <c r="D33">
        <v>2018</v>
      </c>
      <c r="E33">
        <v>8</v>
      </c>
      <c r="F33">
        <v>201808</v>
      </c>
      <c r="G33">
        <v>170</v>
      </c>
      <c r="H33" t="s">
        <v>487</v>
      </c>
      <c r="I33" t="s">
        <v>488</v>
      </c>
      <c r="J33" t="s">
        <v>1483</v>
      </c>
      <c r="K33" t="s">
        <v>1484</v>
      </c>
      <c r="L33">
        <v>0</v>
      </c>
      <c r="M33" t="s">
        <v>1485</v>
      </c>
      <c r="N33" t="s">
        <v>311</v>
      </c>
      <c r="O33">
        <v>0</v>
      </c>
      <c r="P33" t="s">
        <v>1485</v>
      </c>
      <c r="Q33" t="s">
        <v>311</v>
      </c>
      <c r="R33" t="s">
        <v>307</v>
      </c>
      <c r="S33" t="s">
        <v>1486</v>
      </c>
      <c r="T33" t="b">
        <v>1</v>
      </c>
      <c r="U33">
        <v>180631</v>
      </c>
      <c r="V33" t="s">
        <v>1487</v>
      </c>
      <c r="W33">
        <v>6</v>
      </c>
      <c r="X33" t="b">
        <v>1</v>
      </c>
      <c r="Y33" t="s">
        <v>1488</v>
      </c>
      <c r="Z33" t="s">
        <v>1489</v>
      </c>
      <c r="AA33">
        <v>0</v>
      </c>
      <c r="AB33">
        <v>0</v>
      </c>
      <c r="AC33" t="s">
        <v>1490</v>
      </c>
      <c r="AD33">
        <v>8</v>
      </c>
      <c r="AE33" t="s">
        <v>1492</v>
      </c>
      <c r="AF33">
        <v>398617.64</v>
      </c>
      <c r="AG33" t="b">
        <v>0</v>
      </c>
      <c r="AH33">
        <v>8</v>
      </c>
      <c r="AI33" t="s">
        <v>1492</v>
      </c>
      <c r="AJ33">
        <v>398617.64</v>
      </c>
      <c r="AK33" t="b">
        <v>0</v>
      </c>
      <c r="AL33">
        <v>398617.64</v>
      </c>
      <c r="AM33" t="b">
        <v>0</v>
      </c>
      <c r="AN33">
        <v>0</v>
      </c>
      <c r="AO33" t="b">
        <v>0</v>
      </c>
      <c r="AP33">
        <v>1512581.62</v>
      </c>
      <c r="AQ33">
        <v>1440605.14</v>
      </c>
      <c r="AR33">
        <v>1512581.62</v>
      </c>
      <c r="AS33">
        <v>0</v>
      </c>
      <c r="AT33" t="b">
        <v>0</v>
      </c>
      <c r="AU33" t="b">
        <v>1</v>
      </c>
    </row>
    <row r="34" spans="1:47">
      <c r="A34" t="s">
        <v>1482</v>
      </c>
      <c r="B34" t="s">
        <v>1483</v>
      </c>
      <c r="C34">
        <v>20180901</v>
      </c>
      <c r="D34">
        <v>2018</v>
      </c>
      <c r="E34">
        <v>9</v>
      </c>
      <c r="F34">
        <v>201809</v>
      </c>
      <c r="G34">
        <v>170</v>
      </c>
      <c r="H34" t="s">
        <v>487</v>
      </c>
      <c r="I34" t="s">
        <v>488</v>
      </c>
      <c r="J34" t="s">
        <v>1483</v>
      </c>
      <c r="K34" t="s">
        <v>1484</v>
      </c>
      <c r="L34">
        <v>0</v>
      </c>
      <c r="M34" t="s">
        <v>1485</v>
      </c>
      <c r="N34" t="s">
        <v>311</v>
      </c>
      <c r="O34">
        <v>0</v>
      </c>
      <c r="P34" t="s">
        <v>1485</v>
      </c>
      <c r="Q34" t="s">
        <v>311</v>
      </c>
      <c r="R34" t="s">
        <v>307</v>
      </c>
      <c r="S34" t="s">
        <v>1486</v>
      </c>
      <c r="T34" t="b">
        <v>1</v>
      </c>
      <c r="U34">
        <v>180631</v>
      </c>
      <c r="V34" t="s">
        <v>1487</v>
      </c>
      <c r="W34">
        <v>6</v>
      </c>
      <c r="X34" t="b">
        <v>1</v>
      </c>
      <c r="Y34" t="s">
        <v>1488</v>
      </c>
      <c r="Z34" t="s">
        <v>1489</v>
      </c>
      <c r="AA34">
        <v>0</v>
      </c>
      <c r="AB34">
        <v>0</v>
      </c>
      <c r="AC34" t="s">
        <v>1490</v>
      </c>
      <c r="AD34">
        <v>8</v>
      </c>
      <c r="AE34" t="s">
        <v>1492</v>
      </c>
      <c r="AF34">
        <v>215738.15</v>
      </c>
      <c r="AG34" t="b">
        <v>0</v>
      </c>
      <c r="AH34">
        <v>8</v>
      </c>
      <c r="AI34" t="s">
        <v>1492</v>
      </c>
      <c r="AJ34">
        <v>215738.15</v>
      </c>
      <c r="AK34" t="b">
        <v>0</v>
      </c>
      <c r="AL34">
        <v>215738.15</v>
      </c>
      <c r="AM34" t="b">
        <v>0</v>
      </c>
      <c r="AN34">
        <v>0</v>
      </c>
      <c r="AO34" t="b">
        <v>0</v>
      </c>
      <c r="AP34">
        <v>895835.91</v>
      </c>
      <c r="AQ34">
        <v>861431.44</v>
      </c>
      <c r="AR34">
        <v>895835.91</v>
      </c>
      <c r="AS34">
        <v>0</v>
      </c>
      <c r="AT34" t="b">
        <v>0</v>
      </c>
      <c r="AU34" t="b">
        <v>1</v>
      </c>
    </row>
    <row r="35" spans="1:47">
      <c r="A35" t="s">
        <v>1482</v>
      </c>
      <c r="B35" t="s">
        <v>1483</v>
      </c>
      <c r="C35">
        <v>20181001</v>
      </c>
      <c r="D35">
        <v>2018</v>
      </c>
      <c r="E35">
        <v>10</v>
      </c>
      <c r="F35">
        <v>201810</v>
      </c>
      <c r="G35">
        <v>170</v>
      </c>
      <c r="H35" t="s">
        <v>487</v>
      </c>
      <c r="I35" t="s">
        <v>488</v>
      </c>
      <c r="J35" t="s">
        <v>1483</v>
      </c>
      <c r="K35" t="s">
        <v>1484</v>
      </c>
      <c r="L35">
        <v>0</v>
      </c>
      <c r="M35" t="s">
        <v>1485</v>
      </c>
      <c r="N35" t="s">
        <v>311</v>
      </c>
      <c r="O35">
        <v>0</v>
      </c>
      <c r="P35" t="s">
        <v>1485</v>
      </c>
      <c r="Q35" t="s">
        <v>311</v>
      </c>
      <c r="R35" t="s">
        <v>307</v>
      </c>
      <c r="S35" t="s">
        <v>1486</v>
      </c>
      <c r="T35" t="b">
        <v>1</v>
      </c>
      <c r="U35">
        <v>180631</v>
      </c>
      <c r="V35" t="s">
        <v>1487</v>
      </c>
      <c r="W35">
        <v>6</v>
      </c>
      <c r="X35" t="b">
        <v>1</v>
      </c>
      <c r="Y35" t="s">
        <v>1488</v>
      </c>
      <c r="Z35" t="s">
        <v>1489</v>
      </c>
      <c r="AA35">
        <v>0</v>
      </c>
      <c r="AB35">
        <v>0</v>
      </c>
      <c r="AC35" t="s">
        <v>1490</v>
      </c>
      <c r="AD35">
        <v>8</v>
      </c>
      <c r="AE35" t="s">
        <v>1492</v>
      </c>
      <c r="AF35">
        <v>284912.73</v>
      </c>
      <c r="AG35" t="b">
        <v>0</v>
      </c>
      <c r="AH35">
        <v>8</v>
      </c>
      <c r="AI35" t="s">
        <v>1492</v>
      </c>
      <c r="AJ35">
        <v>284912.73</v>
      </c>
      <c r="AK35" t="b">
        <v>0</v>
      </c>
      <c r="AL35">
        <v>284912.73</v>
      </c>
      <c r="AM35" t="b">
        <v>0</v>
      </c>
      <c r="AN35">
        <v>0</v>
      </c>
      <c r="AO35" t="b">
        <v>0</v>
      </c>
      <c r="AP35">
        <v>1492976.44</v>
      </c>
      <c r="AQ35">
        <v>1421966.79</v>
      </c>
      <c r="AR35">
        <v>1492976.44</v>
      </c>
      <c r="AS35">
        <v>0</v>
      </c>
      <c r="AT35" t="b">
        <v>0</v>
      </c>
      <c r="AU35" t="b">
        <v>1</v>
      </c>
    </row>
    <row r="36" spans="1:47">
      <c r="A36" t="s">
        <v>1482</v>
      </c>
      <c r="B36" t="s">
        <v>1483</v>
      </c>
      <c r="C36">
        <v>20181101</v>
      </c>
      <c r="D36">
        <v>2018</v>
      </c>
      <c r="E36">
        <v>11</v>
      </c>
      <c r="F36">
        <v>201811</v>
      </c>
      <c r="G36">
        <v>170</v>
      </c>
      <c r="H36" t="s">
        <v>487</v>
      </c>
      <c r="I36" t="s">
        <v>488</v>
      </c>
      <c r="J36" t="s">
        <v>1483</v>
      </c>
      <c r="K36" t="s">
        <v>1484</v>
      </c>
      <c r="L36">
        <v>0</v>
      </c>
      <c r="M36" t="s">
        <v>1485</v>
      </c>
      <c r="N36" t="s">
        <v>311</v>
      </c>
      <c r="O36">
        <v>0</v>
      </c>
      <c r="P36" t="s">
        <v>1485</v>
      </c>
      <c r="Q36" t="s">
        <v>311</v>
      </c>
      <c r="R36" t="s">
        <v>307</v>
      </c>
      <c r="S36" t="s">
        <v>1486</v>
      </c>
      <c r="T36" t="b">
        <v>1</v>
      </c>
      <c r="U36">
        <v>180631</v>
      </c>
      <c r="V36" t="s">
        <v>1487</v>
      </c>
      <c r="W36">
        <v>6</v>
      </c>
      <c r="X36" t="b">
        <v>1</v>
      </c>
      <c r="Y36" t="s">
        <v>1488</v>
      </c>
      <c r="Z36" t="s">
        <v>1489</v>
      </c>
      <c r="AA36">
        <v>0</v>
      </c>
      <c r="AB36">
        <v>0</v>
      </c>
      <c r="AC36" t="s">
        <v>1490</v>
      </c>
      <c r="AD36">
        <v>8</v>
      </c>
      <c r="AE36" t="s">
        <v>1492</v>
      </c>
      <c r="AF36">
        <v>145073.39000000001</v>
      </c>
      <c r="AG36" t="b">
        <v>0</v>
      </c>
      <c r="AH36">
        <v>8</v>
      </c>
      <c r="AI36" t="s">
        <v>1492</v>
      </c>
      <c r="AJ36">
        <v>145073.39000000001</v>
      </c>
      <c r="AK36" t="b">
        <v>0</v>
      </c>
      <c r="AL36">
        <v>145073.39000000001</v>
      </c>
      <c r="AM36" t="b">
        <v>0</v>
      </c>
      <c r="AN36">
        <v>0</v>
      </c>
      <c r="AO36" t="b">
        <v>0</v>
      </c>
      <c r="AP36">
        <v>892637.69</v>
      </c>
      <c r="AQ36">
        <v>858475.77</v>
      </c>
      <c r="AR36">
        <v>892637.69</v>
      </c>
      <c r="AS36">
        <v>0</v>
      </c>
      <c r="AT36" t="b">
        <v>0</v>
      </c>
      <c r="AU36" t="b">
        <v>1</v>
      </c>
    </row>
    <row r="37" spans="1:47">
      <c r="A37" t="s">
        <v>1482</v>
      </c>
      <c r="B37" t="s">
        <v>1483</v>
      </c>
      <c r="C37">
        <v>20181201</v>
      </c>
      <c r="D37">
        <v>2018</v>
      </c>
      <c r="E37">
        <v>12</v>
      </c>
      <c r="F37">
        <v>201812</v>
      </c>
      <c r="G37">
        <v>170</v>
      </c>
      <c r="H37" t="s">
        <v>487</v>
      </c>
      <c r="I37" t="s">
        <v>488</v>
      </c>
      <c r="J37" t="s">
        <v>1483</v>
      </c>
      <c r="K37" t="s">
        <v>1484</v>
      </c>
      <c r="L37">
        <v>0</v>
      </c>
      <c r="M37" t="s">
        <v>1485</v>
      </c>
      <c r="N37" t="s">
        <v>311</v>
      </c>
      <c r="O37">
        <v>0</v>
      </c>
      <c r="P37" t="s">
        <v>1485</v>
      </c>
      <c r="Q37" t="s">
        <v>311</v>
      </c>
      <c r="R37" t="s">
        <v>307</v>
      </c>
      <c r="S37" t="s">
        <v>1486</v>
      </c>
      <c r="T37" t="b">
        <v>1</v>
      </c>
      <c r="U37">
        <v>180631</v>
      </c>
      <c r="V37" t="s">
        <v>1487</v>
      </c>
      <c r="W37">
        <v>6</v>
      </c>
      <c r="X37" t="b">
        <v>1</v>
      </c>
      <c r="Y37" t="s">
        <v>1488</v>
      </c>
      <c r="Z37" t="s">
        <v>1489</v>
      </c>
      <c r="AA37">
        <v>0</v>
      </c>
      <c r="AB37">
        <v>0</v>
      </c>
      <c r="AC37" t="s">
        <v>1490</v>
      </c>
      <c r="AD37">
        <v>8</v>
      </c>
      <c r="AE37" t="s">
        <v>1492</v>
      </c>
      <c r="AF37">
        <v>189993.63</v>
      </c>
      <c r="AG37" t="b">
        <v>0</v>
      </c>
      <c r="AH37">
        <v>8</v>
      </c>
      <c r="AI37" t="s">
        <v>1492</v>
      </c>
      <c r="AJ37">
        <v>189993.63</v>
      </c>
      <c r="AK37" t="b">
        <v>0</v>
      </c>
      <c r="AL37">
        <v>189993.63</v>
      </c>
      <c r="AM37" t="b">
        <v>0</v>
      </c>
      <c r="AN37">
        <v>0</v>
      </c>
      <c r="AO37" t="b">
        <v>0</v>
      </c>
      <c r="AP37">
        <v>748295.13</v>
      </c>
      <c r="AQ37">
        <v>702724.63</v>
      </c>
      <c r="AR37">
        <v>748295.13</v>
      </c>
      <c r="AS37">
        <v>0</v>
      </c>
      <c r="AT37" t="b">
        <v>0</v>
      </c>
      <c r="AU37" t="b">
        <v>1</v>
      </c>
    </row>
    <row r="38" spans="1:47">
      <c r="A38" t="s">
        <v>1482</v>
      </c>
      <c r="B38" t="s">
        <v>1483</v>
      </c>
      <c r="C38">
        <v>20190101</v>
      </c>
      <c r="D38">
        <v>2019</v>
      </c>
      <c r="E38">
        <v>1</v>
      </c>
      <c r="F38">
        <v>201901</v>
      </c>
      <c r="G38">
        <v>170</v>
      </c>
      <c r="H38" t="s">
        <v>487</v>
      </c>
      <c r="I38" t="s">
        <v>488</v>
      </c>
      <c r="J38" t="s">
        <v>1483</v>
      </c>
      <c r="K38" t="s">
        <v>1484</v>
      </c>
      <c r="L38">
        <v>0</v>
      </c>
      <c r="M38" t="s">
        <v>1485</v>
      </c>
      <c r="N38" t="s">
        <v>311</v>
      </c>
      <c r="O38">
        <v>0</v>
      </c>
      <c r="P38" t="s">
        <v>1485</v>
      </c>
      <c r="Q38" t="s">
        <v>311</v>
      </c>
      <c r="R38" t="s">
        <v>307</v>
      </c>
      <c r="S38" t="s">
        <v>1486</v>
      </c>
      <c r="T38" t="b">
        <v>1</v>
      </c>
      <c r="U38">
        <v>180631</v>
      </c>
      <c r="V38" t="s">
        <v>1487</v>
      </c>
      <c r="W38">
        <v>6</v>
      </c>
      <c r="X38" t="b">
        <v>1</v>
      </c>
      <c r="Y38" t="s">
        <v>1488</v>
      </c>
      <c r="Z38" t="s">
        <v>1489</v>
      </c>
      <c r="AA38">
        <v>0</v>
      </c>
      <c r="AB38">
        <v>0</v>
      </c>
      <c r="AC38" t="s">
        <v>1490</v>
      </c>
      <c r="AD38">
        <v>8</v>
      </c>
      <c r="AE38" t="s">
        <v>1492</v>
      </c>
      <c r="AF38">
        <v>236473.02</v>
      </c>
      <c r="AG38" t="b">
        <v>0</v>
      </c>
      <c r="AH38">
        <v>8</v>
      </c>
      <c r="AI38" t="s">
        <v>1492</v>
      </c>
      <c r="AJ38">
        <v>236473.02</v>
      </c>
      <c r="AK38" t="b">
        <v>0</v>
      </c>
      <c r="AL38">
        <v>236473.02</v>
      </c>
      <c r="AM38" t="b">
        <v>0</v>
      </c>
      <c r="AN38">
        <v>0</v>
      </c>
      <c r="AO38" t="b">
        <v>0</v>
      </c>
      <c r="AP38">
        <v>843987.25</v>
      </c>
      <c r="AQ38">
        <v>797589.53</v>
      </c>
      <c r="AR38">
        <v>843987.25</v>
      </c>
      <c r="AS38">
        <v>0</v>
      </c>
      <c r="AT38" t="b">
        <v>0</v>
      </c>
      <c r="AU38" t="b">
        <v>1</v>
      </c>
    </row>
    <row r="39" spans="1:47">
      <c r="A39" t="s">
        <v>1482</v>
      </c>
      <c r="B39" t="s">
        <v>1483</v>
      </c>
      <c r="C39">
        <v>20190201</v>
      </c>
      <c r="D39">
        <v>2019</v>
      </c>
      <c r="E39">
        <v>2</v>
      </c>
      <c r="F39">
        <v>201902</v>
      </c>
      <c r="G39">
        <v>170</v>
      </c>
      <c r="H39" t="s">
        <v>487</v>
      </c>
      <c r="I39" t="s">
        <v>488</v>
      </c>
      <c r="J39" t="s">
        <v>1483</v>
      </c>
      <c r="K39" t="s">
        <v>1484</v>
      </c>
      <c r="L39">
        <v>0</v>
      </c>
      <c r="M39" t="s">
        <v>1485</v>
      </c>
      <c r="N39" t="s">
        <v>311</v>
      </c>
      <c r="O39">
        <v>0</v>
      </c>
      <c r="P39" t="s">
        <v>1485</v>
      </c>
      <c r="Q39" t="s">
        <v>311</v>
      </c>
      <c r="R39" t="s">
        <v>307</v>
      </c>
      <c r="S39" t="s">
        <v>1486</v>
      </c>
      <c r="T39" t="b">
        <v>1</v>
      </c>
      <c r="U39">
        <v>180631</v>
      </c>
      <c r="V39" t="s">
        <v>1487</v>
      </c>
      <c r="W39">
        <v>6</v>
      </c>
      <c r="X39" t="b">
        <v>1</v>
      </c>
      <c r="Y39" t="s">
        <v>1488</v>
      </c>
      <c r="Z39" t="s">
        <v>1489</v>
      </c>
      <c r="AA39">
        <v>0</v>
      </c>
      <c r="AB39">
        <v>0</v>
      </c>
      <c r="AC39" t="s">
        <v>1490</v>
      </c>
      <c r="AD39">
        <v>8</v>
      </c>
      <c r="AE39" t="s">
        <v>1492</v>
      </c>
      <c r="AF39">
        <v>187448.14</v>
      </c>
      <c r="AG39" t="b">
        <v>0</v>
      </c>
      <c r="AH39">
        <v>8</v>
      </c>
      <c r="AI39" t="s">
        <v>1492</v>
      </c>
      <c r="AJ39">
        <v>187448.14</v>
      </c>
      <c r="AK39" t="b">
        <v>0</v>
      </c>
      <c r="AL39">
        <v>187448.14</v>
      </c>
      <c r="AM39" t="b">
        <v>0</v>
      </c>
      <c r="AN39">
        <v>0</v>
      </c>
      <c r="AO39" t="b">
        <v>0</v>
      </c>
      <c r="AP39">
        <v>875273.09</v>
      </c>
      <c r="AQ39">
        <v>829527.65</v>
      </c>
      <c r="AR39">
        <v>875273.09</v>
      </c>
      <c r="AS39">
        <v>0</v>
      </c>
      <c r="AT39" t="b">
        <v>0</v>
      </c>
      <c r="AU39" t="b">
        <v>1</v>
      </c>
    </row>
    <row r="40" spans="1:47">
      <c r="A40" t="s">
        <v>1482</v>
      </c>
      <c r="B40" t="s">
        <v>1483</v>
      </c>
      <c r="C40">
        <v>20190301</v>
      </c>
      <c r="D40">
        <v>2019</v>
      </c>
      <c r="E40">
        <v>3</v>
      </c>
      <c r="F40">
        <v>201903</v>
      </c>
      <c r="G40">
        <v>170</v>
      </c>
      <c r="H40" t="s">
        <v>487</v>
      </c>
      <c r="I40" t="s">
        <v>488</v>
      </c>
      <c r="J40" t="s">
        <v>1483</v>
      </c>
      <c r="K40" t="s">
        <v>1484</v>
      </c>
      <c r="L40">
        <v>0</v>
      </c>
      <c r="M40" t="s">
        <v>1485</v>
      </c>
      <c r="N40" t="s">
        <v>311</v>
      </c>
      <c r="O40">
        <v>0</v>
      </c>
      <c r="P40" t="s">
        <v>1485</v>
      </c>
      <c r="Q40" t="s">
        <v>311</v>
      </c>
      <c r="R40" t="s">
        <v>307</v>
      </c>
      <c r="S40" t="s">
        <v>1486</v>
      </c>
      <c r="T40" t="b">
        <v>1</v>
      </c>
      <c r="U40">
        <v>180631</v>
      </c>
      <c r="V40" t="s">
        <v>1487</v>
      </c>
      <c r="W40">
        <v>6</v>
      </c>
      <c r="X40" t="b">
        <v>1</v>
      </c>
      <c r="Y40" t="s">
        <v>1488</v>
      </c>
      <c r="Z40" t="s">
        <v>1489</v>
      </c>
      <c r="AA40">
        <v>0</v>
      </c>
      <c r="AB40">
        <v>0</v>
      </c>
      <c r="AC40" t="s">
        <v>1490</v>
      </c>
      <c r="AD40">
        <v>8</v>
      </c>
      <c r="AE40" t="s">
        <v>1492</v>
      </c>
      <c r="AF40">
        <v>384323.51</v>
      </c>
      <c r="AG40" t="b">
        <v>0</v>
      </c>
      <c r="AH40">
        <v>8</v>
      </c>
      <c r="AI40" t="s">
        <v>1492</v>
      </c>
      <c r="AJ40">
        <v>384323.51</v>
      </c>
      <c r="AK40" t="b">
        <v>0</v>
      </c>
      <c r="AL40">
        <v>384323.51</v>
      </c>
      <c r="AM40" t="b">
        <v>0</v>
      </c>
      <c r="AN40">
        <v>0</v>
      </c>
      <c r="AO40" t="b">
        <v>0</v>
      </c>
      <c r="AP40">
        <v>1265551.46</v>
      </c>
      <c r="AQ40">
        <v>1194163.56</v>
      </c>
      <c r="AR40">
        <v>1265551.46</v>
      </c>
      <c r="AS40">
        <v>0</v>
      </c>
      <c r="AT40" t="b">
        <v>0</v>
      </c>
      <c r="AU40" t="b">
        <v>1</v>
      </c>
    </row>
    <row r="41" spans="1:47">
      <c r="A41" t="s">
        <v>1482</v>
      </c>
      <c r="B41" t="s">
        <v>1483</v>
      </c>
      <c r="C41">
        <v>20190401</v>
      </c>
      <c r="D41">
        <v>2019</v>
      </c>
      <c r="E41">
        <v>4</v>
      </c>
      <c r="F41">
        <v>201904</v>
      </c>
      <c r="G41">
        <v>170</v>
      </c>
      <c r="H41" t="s">
        <v>487</v>
      </c>
      <c r="I41" t="s">
        <v>488</v>
      </c>
      <c r="J41" t="s">
        <v>1483</v>
      </c>
      <c r="K41" t="s">
        <v>1484</v>
      </c>
      <c r="L41">
        <v>0</v>
      </c>
      <c r="M41" t="s">
        <v>1485</v>
      </c>
      <c r="N41" t="s">
        <v>311</v>
      </c>
      <c r="O41">
        <v>0</v>
      </c>
      <c r="P41" t="s">
        <v>1485</v>
      </c>
      <c r="Q41" t="s">
        <v>311</v>
      </c>
      <c r="R41" t="s">
        <v>307</v>
      </c>
      <c r="S41" t="s">
        <v>1486</v>
      </c>
      <c r="T41" t="b">
        <v>1</v>
      </c>
      <c r="U41">
        <v>180631</v>
      </c>
      <c r="V41" t="s">
        <v>1487</v>
      </c>
      <c r="W41">
        <v>6</v>
      </c>
      <c r="X41" t="b">
        <v>1</v>
      </c>
      <c r="Y41" t="s">
        <v>1488</v>
      </c>
      <c r="Z41" t="s">
        <v>1489</v>
      </c>
      <c r="AA41">
        <v>0</v>
      </c>
      <c r="AB41">
        <v>0</v>
      </c>
      <c r="AC41" t="s">
        <v>1490</v>
      </c>
      <c r="AD41">
        <v>8</v>
      </c>
      <c r="AE41" t="s">
        <v>1492</v>
      </c>
      <c r="AF41">
        <v>190149.91</v>
      </c>
      <c r="AG41" t="b">
        <v>0</v>
      </c>
      <c r="AH41">
        <v>8</v>
      </c>
      <c r="AI41" t="s">
        <v>1492</v>
      </c>
      <c r="AJ41">
        <v>190149.91</v>
      </c>
      <c r="AK41" t="b">
        <v>0</v>
      </c>
      <c r="AL41">
        <v>190149.91</v>
      </c>
      <c r="AM41" t="b">
        <v>0</v>
      </c>
      <c r="AN41">
        <v>0</v>
      </c>
      <c r="AO41" t="b">
        <v>0</v>
      </c>
      <c r="AP41">
        <v>852698.67</v>
      </c>
      <c r="AQ41">
        <v>816050.14</v>
      </c>
      <c r="AR41">
        <v>852698.67</v>
      </c>
      <c r="AS41">
        <v>0</v>
      </c>
      <c r="AT41" t="b">
        <v>0</v>
      </c>
      <c r="AU41" t="b">
        <v>1</v>
      </c>
    </row>
    <row r="42" spans="1:47">
      <c r="A42" t="s">
        <v>1482</v>
      </c>
      <c r="B42" t="s">
        <v>1483</v>
      </c>
      <c r="C42">
        <v>20190501</v>
      </c>
      <c r="D42">
        <v>2019</v>
      </c>
      <c r="E42">
        <v>5</v>
      </c>
      <c r="F42">
        <v>201905</v>
      </c>
      <c r="G42">
        <v>170</v>
      </c>
      <c r="H42" t="s">
        <v>487</v>
      </c>
      <c r="I42" t="s">
        <v>488</v>
      </c>
      <c r="J42" t="s">
        <v>1483</v>
      </c>
      <c r="K42" t="s">
        <v>1484</v>
      </c>
      <c r="L42">
        <v>0</v>
      </c>
      <c r="M42" t="s">
        <v>1485</v>
      </c>
      <c r="N42" t="s">
        <v>311</v>
      </c>
      <c r="O42">
        <v>0</v>
      </c>
      <c r="P42" t="s">
        <v>1485</v>
      </c>
      <c r="Q42" t="s">
        <v>311</v>
      </c>
      <c r="R42" t="s">
        <v>307</v>
      </c>
      <c r="S42" t="s">
        <v>1486</v>
      </c>
      <c r="T42" t="b">
        <v>1</v>
      </c>
      <c r="U42">
        <v>180631</v>
      </c>
      <c r="V42" t="s">
        <v>1487</v>
      </c>
      <c r="W42">
        <v>6</v>
      </c>
      <c r="X42" t="b">
        <v>1</v>
      </c>
      <c r="Y42" t="s">
        <v>1488</v>
      </c>
      <c r="Z42" t="s">
        <v>1489</v>
      </c>
      <c r="AA42">
        <v>0</v>
      </c>
      <c r="AB42">
        <v>0</v>
      </c>
      <c r="AC42" t="s">
        <v>1490</v>
      </c>
      <c r="AD42">
        <v>8</v>
      </c>
      <c r="AE42" t="s">
        <v>1492</v>
      </c>
      <c r="AF42">
        <v>381928.84</v>
      </c>
      <c r="AG42" t="b">
        <v>0</v>
      </c>
      <c r="AH42">
        <v>8</v>
      </c>
      <c r="AI42" t="s">
        <v>1492</v>
      </c>
      <c r="AJ42">
        <v>381928.84</v>
      </c>
      <c r="AK42" t="b">
        <v>0</v>
      </c>
      <c r="AL42">
        <v>381928.84</v>
      </c>
      <c r="AM42" t="b">
        <v>0</v>
      </c>
      <c r="AN42">
        <v>0</v>
      </c>
      <c r="AO42" t="b">
        <v>0</v>
      </c>
      <c r="AP42">
        <v>1158411.6100000001</v>
      </c>
      <c r="AQ42">
        <v>1101221.53</v>
      </c>
      <c r="AR42">
        <v>1158411.6100000001</v>
      </c>
      <c r="AS42">
        <v>0</v>
      </c>
      <c r="AT42" t="b">
        <v>0</v>
      </c>
      <c r="AU42" t="b">
        <v>1</v>
      </c>
    </row>
    <row r="43" spans="1:47">
      <c r="A43" t="s">
        <v>1482</v>
      </c>
      <c r="B43" t="s">
        <v>1483</v>
      </c>
      <c r="C43">
        <v>20190601</v>
      </c>
      <c r="D43">
        <v>2019</v>
      </c>
      <c r="E43">
        <v>6</v>
      </c>
      <c r="F43">
        <v>201906</v>
      </c>
      <c r="G43">
        <v>170</v>
      </c>
      <c r="H43" t="s">
        <v>487</v>
      </c>
      <c r="I43" t="s">
        <v>488</v>
      </c>
      <c r="J43" t="s">
        <v>1483</v>
      </c>
      <c r="K43" t="s">
        <v>1484</v>
      </c>
      <c r="L43">
        <v>0</v>
      </c>
      <c r="M43" t="s">
        <v>1485</v>
      </c>
      <c r="N43" t="s">
        <v>311</v>
      </c>
      <c r="O43">
        <v>0</v>
      </c>
      <c r="P43" t="s">
        <v>1485</v>
      </c>
      <c r="Q43" t="s">
        <v>311</v>
      </c>
      <c r="R43" t="s">
        <v>307</v>
      </c>
      <c r="S43" t="s">
        <v>1486</v>
      </c>
      <c r="T43" t="b">
        <v>1</v>
      </c>
      <c r="U43">
        <v>180631</v>
      </c>
      <c r="V43" t="s">
        <v>1487</v>
      </c>
      <c r="W43">
        <v>6</v>
      </c>
      <c r="X43" t="b">
        <v>1</v>
      </c>
      <c r="Y43" t="s">
        <v>1488</v>
      </c>
      <c r="Z43" t="s">
        <v>1489</v>
      </c>
      <c r="AA43">
        <v>0</v>
      </c>
      <c r="AB43">
        <v>0</v>
      </c>
      <c r="AC43" t="s">
        <v>1490</v>
      </c>
      <c r="AD43">
        <v>8</v>
      </c>
      <c r="AE43" t="s">
        <v>1492</v>
      </c>
      <c r="AF43">
        <v>233112.84</v>
      </c>
      <c r="AG43" t="b">
        <v>0</v>
      </c>
      <c r="AH43">
        <v>8</v>
      </c>
      <c r="AI43" t="s">
        <v>1492</v>
      </c>
      <c r="AJ43">
        <v>233112.84</v>
      </c>
      <c r="AK43" t="b">
        <v>0</v>
      </c>
      <c r="AL43">
        <v>233112.84</v>
      </c>
      <c r="AM43" t="b">
        <v>0</v>
      </c>
      <c r="AN43">
        <v>0</v>
      </c>
      <c r="AO43" t="b">
        <v>0</v>
      </c>
      <c r="AP43">
        <v>887576.03</v>
      </c>
      <c r="AQ43">
        <v>842311.6</v>
      </c>
      <c r="AR43">
        <v>887576.03</v>
      </c>
      <c r="AS43">
        <v>0</v>
      </c>
      <c r="AT43" t="b">
        <v>0</v>
      </c>
      <c r="AU43" t="b">
        <v>1</v>
      </c>
    </row>
    <row r="44" spans="1:47">
      <c r="A44" t="s">
        <v>1482</v>
      </c>
      <c r="B44" t="s">
        <v>1483</v>
      </c>
      <c r="C44">
        <v>20190701</v>
      </c>
      <c r="D44">
        <v>2019</v>
      </c>
      <c r="E44">
        <v>7</v>
      </c>
      <c r="F44">
        <v>201907</v>
      </c>
      <c r="G44">
        <v>170</v>
      </c>
      <c r="H44" t="s">
        <v>487</v>
      </c>
      <c r="I44" t="s">
        <v>488</v>
      </c>
      <c r="J44" t="s">
        <v>1483</v>
      </c>
      <c r="K44" t="s">
        <v>1484</v>
      </c>
      <c r="L44">
        <v>0</v>
      </c>
      <c r="M44" t="s">
        <v>1485</v>
      </c>
      <c r="N44" t="s">
        <v>311</v>
      </c>
      <c r="O44">
        <v>0</v>
      </c>
      <c r="P44" t="s">
        <v>1485</v>
      </c>
      <c r="Q44" t="s">
        <v>311</v>
      </c>
      <c r="R44" t="s">
        <v>307</v>
      </c>
      <c r="S44" t="s">
        <v>1486</v>
      </c>
      <c r="T44" t="b">
        <v>1</v>
      </c>
      <c r="U44">
        <v>180631</v>
      </c>
      <c r="V44" t="s">
        <v>1487</v>
      </c>
      <c r="W44">
        <v>6</v>
      </c>
      <c r="X44" t="b">
        <v>1</v>
      </c>
      <c r="Y44" t="s">
        <v>1488</v>
      </c>
      <c r="Z44" t="s">
        <v>1489</v>
      </c>
      <c r="AA44">
        <v>0</v>
      </c>
      <c r="AB44">
        <v>0</v>
      </c>
      <c r="AC44" t="s">
        <v>1490</v>
      </c>
      <c r="AD44">
        <v>8</v>
      </c>
      <c r="AE44" t="s">
        <v>1492</v>
      </c>
      <c r="AF44">
        <v>337212.33</v>
      </c>
      <c r="AG44" t="b">
        <v>0</v>
      </c>
      <c r="AH44">
        <v>8</v>
      </c>
      <c r="AI44" t="s">
        <v>1492</v>
      </c>
      <c r="AJ44">
        <v>337212.33</v>
      </c>
      <c r="AK44" t="b">
        <v>0</v>
      </c>
      <c r="AL44">
        <v>337212.33</v>
      </c>
      <c r="AM44" t="b">
        <v>0</v>
      </c>
      <c r="AN44">
        <v>0</v>
      </c>
      <c r="AO44" t="b">
        <v>0</v>
      </c>
      <c r="AP44">
        <v>1516803.02</v>
      </c>
      <c r="AQ44">
        <v>1446333.35</v>
      </c>
      <c r="AR44">
        <v>1516803.02</v>
      </c>
      <c r="AS44">
        <v>0</v>
      </c>
      <c r="AT44" t="b">
        <v>0</v>
      </c>
      <c r="AU44" t="b">
        <v>1</v>
      </c>
    </row>
    <row r="45" spans="1:47">
      <c r="A45" t="s">
        <v>1482</v>
      </c>
      <c r="B45" t="s">
        <v>1483</v>
      </c>
      <c r="C45">
        <v>20190801</v>
      </c>
      <c r="D45">
        <v>2019</v>
      </c>
      <c r="E45">
        <v>8</v>
      </c>
      <c r="F45">
        <v>201908</v>
      </c>
      <c r="G45">
        <v>170</v>
      </c>
      <c r="H45" t="s">
        <v>487</v>
      </c>
      <c r="I45" t="s">
        <v>488</v>
      </c>
      <c r="J45" t="s">
        <v>1483</v>
      </c>
      <c r="K45" t="s">
        <v>1484</v>
      </c>
      <c r="L45">
        <v>0</v>
      </c>
      <c r="M45" t="s">
        <v>1485</v>
      </c>
      <c r="N45" t="s">
        <v>311</v>
      </c>
      <c r="O45">
        <v>0</v>
      </c>
      <c r="P45" t="s">
        <v>1485</v>
      </c>
      <c r="Q45" t="s">
        <v>311</v>
      </c>
      <c r="R45" t="s">
        <v>307</v>
      </c>
      <c r="S45" t="s">
        <v>1486</v>
      </c>
      <c r="T45" t="b">
        <v>1</v>
      </c>
      <c r="U45">
        <v>180631</v>
      </c>
      <c r="V45" t="s">
        <v>1487</v>
      </c>
      <c r="W45">
        <v>6</v>
      </c>
      <c r="X45" t="b">
        <v>1</v>
      </c>
      <c r="Y45" t="s">
        <v>1488</v>
      </c>
      <c r="Z45" t="s">
        <v>1489</v>
      </c>
      <c r="AA45">
        <v>0</v>
      </c>
      <c r="AB45">
        <v>0</v>
      </c>
      <c r="AC45" t="s">
        <v>1490</v>
      </c>
      <c r="AD45">
        <v>8</v>
      </c>
      <c r="AE45" t="s">
        <v>1492</v>
      </c>
      <c r="AF45">
        <v>358540.12</v>
      </c>
      <c r="AG45" t="b">
        <v>0</v>
      </c>
      <c r="AH45">
        <v>8</v>
      </c>
      <c r="AI45" t="s">
        <v>1492</v>
      </c>
      <c r="AJ45">
        <v>358540.12</v>
      </c>
      <c r="AK45" t="b">
        <v>0</v>
      </c>
      <c r="AL45">
        <v>358540.12</v>
      </c>
      <c r="AM45" t="b">
        <v>0</v>
      </c>
      <c r="AN45">
        <v>0</v>
      </c>
      <c r="AO45" t="b">
        <v>0</v>
      </c>
      <c r="AP45">
        <v>1109643.42</v>
      </c>
      <c r="AQ45">
        <v>1048634.83</v>
      </c>
      <c r="AR45">
        <v>1109643.42</v>
      </c>
      <c r="AS45">
        <v>0</v>
      </c>
      <c r="AT45" t="b">
        <v>0</v>
      </c>
      <c r="AU45" t="b">
        <v>1</v>
      </c>
    </row>
    <row r="46" spans="1:47">
      <c r="A46" t="s">
        <v>1482</v>
      </c>
      <c r="B46" t="s">
        <v>1483</v>
      </c>
      <c r="C46">
        <v>20190901</v>
      </c>
      <c r="D46">
        <v>2019</v>
      </c>
      <c r="E46">
        <v>9</v>
      </c>
      <c r="F46">
        <v>201909</v>
      </c>
      <c r="G46">
        <v>170</v>
      </c>
      <c r="H46" t="s">
        <v>487</v>
      </c>
      <c r="I46" t="s">
        <v>488</v>
      </c>
      <c r="J46" t="s">
        <v>1483</v>
      </c>
      <c r="K46" t="s">
        <v>1484</v>
      </c>
      <c r="L46">
        <v>0</v>
      </c>
      <c r="M46" t="s">
        <v>1485</v>
      </c>
      <c r="N46" t="s">
        <v>311</v>
      </c>
      <c r="O46">
        <v>0</v>
      </c>
      <c r="P46" t="s">
        <v>1485</v>
      </c>
      <c r="Q46" t="s">
        <v>311</v>
      </c>
      <c r="R46" t="s">
        <v>307</v>
      </c>
      <c r="S46" t="s">
        <v>1486</v>
      </c>
      <c r="T46" t="b">
        <v>1</v>
      </c>
      <c r="U46">
        <v>180631</v>
      </c>
      <c r="V46" t="s">
        <v>1487</v>
      </c>
      <c r="W46">
        <v>6</v>
      </c>
      <c r="X46" t="b">
        <v>1</v>
      </c>
      <c r="Y46" t="s">
        <v>1488</v>
      </c>
      <c r="Z46" t="s">
        <v>1489</v>
      </c>
      <c r="AA46">
        <v>0</v>
      </c>
      <c r="AB46">
        <v>0</v>
      </c>
      <c r="AC46" t="s">
        <v>1490</v>
      </c>
      <c r="AD46">
        <v>8</v>
      </c>
      <c r="AE46" t="s">
        <v>1492</v>
      </c>
      <c r="AF46">
        <v>163371.39000000001</v>
      </c>
      <c r="AG46" t="b">
        <v>0</v>
      </c>
      <c r="AH46">
        <v>8</v>
      </c>
      <c r="AI46" t="s">
        <v>1492</v>
      </c>
      <c r="AJ46">
        <v>163371.39000000001</v>
      </c>
      <c r="AK46" t="b">
        <v>0</v>
      </c>
      <c r="AL46">
        <v>163371.39000000001</v>
      </c>
      <c r="AM46" t="b">
        <v>0</v>
      </c>
      <c r="AN46">
        <v>0</v>
      </c>
      <c r="AO46" t="b">
        <v>0</v>
      </c>
      <c r="AP46">
        <v>570637.71</v>
      </c>
      <c r="AQ46">
        <v>543297.44999999995</v>
      </c>
      <c r="AR46">
        <v>570637.71</v>
      </c>
      <c r="AS46">
        <v>0</v>
      </c>
      <c r="AT46" t="b">
        <v>0</v>
      </c>
      <c r="AU46" t="b">
        <v>1</v>
      </c>
    </row>
    <row r="47" spans="1:47">
      <c r="A47" t="s">
        <v>1482</v>
      </c>
      <c r="B47" t="s">
        <v>1483</v>
      </c>
      <c r="C47">
        <v>20191001</v>
      </c>
      <c r="D47">
        <v>2019</v>
      </c>
      <c r="E47">
        <v>10</v>
      </c>
      <c r="F47">
        <v>201910</v>
      </c>
      <c r="G47">
        <v>170</v>
      </c>
      <c r="H47" t="s">
        <v>487</v>
      </c>
      <c r="I47" t="s">
        <v>488</v>
      </c>
      <c r="J47" t="s">
        <v>1483</v>
      </c>
      <c r="K47" t="s">
        <v>1484</v>
      </c>
      <c r="L47">
        <v>0</v>
      </c>
      <c r="M47" t="s">
        <v>1485</v>
      </c>
      <c r="N47" t="s">
        <v>311</v>
      </c>
      <c r="O47">
        <v>0</v>
      </c>
      <c r="P47" t="s">
        <v>1485</v>
      </c>
      <c r="Q47" t="s">
        <v>311</v>
      </c>
      <c r="R47" t="s">
        <v>307</v>
      </c>
      <c r="S47" t="s">
        <v>1486</v>
      </c>
      <c r="T47" t="b">
        <v>1</v>
      </c>
      <c r="U47">
        <v>180631</v>
      </c>
      <c r="V47" t="s">
        <v>1487</v>
      </c>
      <c r="W47">
        <v>6</v>
      </c>
      <c r="X47" t="b">
        <v>1</v>
      </c>
      <c r="Y47" t="s">
        <v>1488</v>
      </c>
      <c r="Z47" t="s">
        <v>1489</v>
      </c>
      <c r="AA47">
        <v>0</v>
      </c>
      <c r="AB47">
        <v>0</v>
      </c>
      <c r="AC47" t="s">
        <v>1490</v>
      </c>
      <c r="AD47">
        <v>8</v>
      </c>
      <c r="AE47" t="s">
        <v>1492</v>
      </c>
      <c r="AF47">
        <v>481863.43</v>
      </c>
      <c r="AG47" t="b">
        <v>0</v>
      </c>
      <c r="AH47">
        <v>8</v>
      </c>
      <c r="AI47" t="s">
        <v>1492</v>
      </c>
      <c r="AJ47">
        <v>481863.43</v>
      </c>
      <c r="AK47" t="b">
        <v>0</v>
      </c>
      <c r="AL47">
        <v>481863.43</v>
      </c>
      <c r="AM47" t="b">
        <v>0</v>
      </c>
      <c r="AN47">
        <v>0</v>
      </c>
      <c r="AO47" t="b">
        <v>0</v>
      </c>
      <c r="AP47">
        <v>1598735.53</v>
      </c>
      <c r="AQ47">
        <v>1525420.46</v>
      </c>
      <c r="AR47">
        <v>1598735.53</v>
      </c>
      <c r="AS47">
        <v>0</v>
      </c>
      <c r="AT47" t="b">
        <v>0</v>
      </c>
      <c r="AU47" t="b">
        <v>1</v>
      </c>
    </row>
    <row r="48" spans="1:47">
      <c r="A48" t="s">
        <v>1482</v>
      </c>
      <c r="B48" t="s">
        <v>1483</v>
      </c>
      <c r="C48">
        <v>20191101</v>
      </c>
      <c r="D48">
        <v>2019</v>
      </c>
      <c r="E48">
        <v>11</v>
      </c>
      <c r="F48">
        <v>201911</v>
      </c>
      <c r="G48">
        <v>170</v>
      </c>
      <c r="H48" t="s">
        <v>487</v>
      </c>
      <c r="I48" t="s">
        <v>488</v>
      </c>
      <c r="J48" t="s">
        <v>1483</v>
      </c>
      <c r="K48" t="s">
        <v>1484</v>
      </c>
      <c r="L48">
        <v>0</v>
      </c>
      <c r="M48" t="s">
        <v>1485</v>
      </c>
      <c r="N48" t="s">
        <v>311</v>
      </c>
      <c r="O48">
        <v>0</v>
      </c>
      <c r="P48" t="s">
        <v>1485</v>
      </c>
      <c r="Q48" t="s">
        <v>311</v>
      </c>
      <c r="R48" t="s">
        <v>307</v>
      </c>
      <c r="S48" t="s">
        <v>1486</v>
      </c>
      <c r="T48" t="b">
        <v>1</v>
      </c>
      <c r="U48">
        <v>180631</v>
      </c>
      <c r="V48" t="s">
        <v>1487</v>
      </c>
      <c r="W48">
        <v>6</v>
      </c>
      <c r="X48" t="b">
        <v>1</v>
      </c>
      <c r="Y48" t="s">
        <v>1488</v>
      </c>
      <c r="Z48" t="s">
        <v>1489</v>
      </c>
      <c r="AA48">
        <v>0</v>
      </c>
      <c r="AB48">
        <v>0</v>
      </c>
      <c r="AC48" t="s">
        <v>1490</v>
      </c>
      <c r="AD48">
        <v>8</v>
      </c>
      <c r="AE48" t="s">
        <v>1492</v>
      </c>
      <c r="AF48">
        <v>422560.37</v>
      </c>
      <c r="AG48" t="b">
        <v>0</v>
      </c>
      <c r="AH48">
        <v>8</v>
      </c>
      <c r="AI48" t="s">
        <v>1492</v>
      </c>
      <c r="AJ48">
        <v>422560.37</v>
      </c>
      <c r="AK48" t="b">
        <v>0</v>
      </c>
      <c r="AL48">
        <v>422560.37</v>
      </c>
      <c r="AM48" t="b">
        <v>0</v>
      </c>
      <c r="AN48">
        <v>0</v>
      </c>
      <c r="AO48" t="b">
        <v>0</v>
      </c>
      <c r="AP48">
        <v>1224668.03</v>
      </c>
      <c r="AQ48">
        <v>1154902.6599999999</v>
      </c>
      <c r="AR48">
        <v>1224668.03</v>
      </c>
      <c r="AS48">
        <v>0</v>
      </c>
      <c r="AT48" t="b">
        <v>0</v>
      </c>
      <c r="AU48" t="b">
        <v>1</v>
      </c>
    </row>
    <row r="49" spans="1:47">
      <c r="A49" t="s">
        <v>1482</v>
      </c>
      <c r="B49" t="s">
        <v>1483</v>
      </c>
      <c r="C49">
        <v>20191201</v>
      </c>
      <c r="D49">
        <v>2019</v>
      </c>
      <c r="E49">
        <v>12</v>
      </c>
      <c r="F49">
        <v>201912</v>
      </c>
      <c r="G49">
        <v>170</v>
      </c>
      <c r="H49" t="s">
        <v>487</v>
      </c>
      <c r="I49" t="s">
        <v>488</v>
      </c>
      <c r="J49" t="s">
        <v>1483</v>
      </c>
      <c r="K49" t="s">
        <v>1484</v>
      </c>
      <c r="L49">
        <v>0</v>
      </c>
      <c r="M49" t="s">
        <v>1485</v>
      </c>
      <c r="N49" t="s">
        <v>311</v>
      </c>
      <c r="O49">
        <v>0</v>
      </c>
      <c r="P49" t="s">
        <v>1485</v>
      </c>
      <c r="Q49" t="s">
        <v>311</v>
      </c>
      <c r="R49" t="s">
        <v>307</v>
      </c>
      <c r="S49" t="s">
        <v>1486</v>
      </c>
      <c r="T49" t="b">
        <v>1</v>
      </c>
      <c r="U49">
        <v>180631</v>
      </c>
      <c r="V49" t="s">
        <v>1487</v>
      </c>
      <c r="W49">
        <v>6</v>
      </c>
      <c r="X49" t="b">
        <v>1</v>
      </c>
      <c r="Y49" t="s">
        <v>1488</v>
      </c>
      <c r="Z49" t="s">
        <v>1489</v>
      </c>
      <c r="AA49">
        <v>0</v>
      </c>
      <c r="AB49">
        <v>0</v>
      </c>
      <c r="AC49" t="s">
        <v>1490</v>
      </c>
      <c r="AD49">
        <v>8</v>
      </c>
      <c r="AE49" t="s">
        <v>1492</v>
      </c>
      <c r="AF49">
        <v>328764.44</v>
      </c>
      <c r="AG49" t="b">
        <v>0</v>
      </c>
      <c r="AH49">
        <v>8</v>
      </c>
      <c r="AI49" t="s">
        <v>1492</v>
      </c>
      <c r="AJ49">
        <v>328764.44</v>
      </c>
      <c r="AK49" t="b">
        <v>0</v>
      </c>
      <c r="AL49">
        <v>328764.44</v>
      </c>
      <c r="AM49" t="b">
        <v>0</v>
      </c>
      <c r="AN49">
        <v>0</v>
      </c>
      <c r="AO49" t="b">
        <v>0</v>
      </c>
      <c r="AP49">
        <v>1094075.1399999999</v>
      </c>
      <c r="AQ49">
        <v>1045357.01</v>
      </c>
      <c r="AR49">
        <v>1094075.1399999999</v>
      </c>
      <c r="AS49">
        <v>0</v>
      </c>
      <c r="AT49" t="b">
        <v>0</v>
      </c>
      <c r="AU49" t="b">
        <v>1</v>
      </c>
    </row>
    <row r="50" spans="1:47">
      <c r="A50" t="s">
        <v>1482</v>
      </c>
      <c r="B50" t="s">
        <v>1483</v>
      </c>
      <c r="C50">
        <v>20200101</v>
      </c>
      <c r="D50">
        <v>2020</v>
      </c>
      <c r="E50">
        <v>1</v>
      </c>
      <c r="F50">
        <v>202001</v>
      </c>
      <c r="G50">
        <v>170</v>
      </c>
      <c r="H50" t="s">
        <v>487</v>
      </c>
      <c r="I50" t="s">
        <v>488</v>
      </c>
      <c r="J50" t="s">
        <v>1483</v>
      </c>
      <c r="K50" t="s">
        <v>1484</v>
      </c>
      <c r="L50">
        <v>0</v>
      </c>
      <c r="M50" t="s">
        <v>1485</v>
      </c>
      <c r="N50" t="s">
        <v>311</v>
      </c>
      <c r="O50">
        <v>0</v>
      </c>
      <c r="P50" t="s">
        <v>1485</v>
      </c>
      <c r="Q50" t="s">
        <v>311</v>
      </c>
      <c r="R50" t="s">
        <v>307</v>
      </c>
      <c r="S50" t="s">
        <v>1486</v>
      </c>
      <c r="T50" t="b">
        <v>1</v>
      </c>
      <c r="U50">
        <v>180631</v>
      </c>
      <c r="V50" t="s">
        <v>1487</v>
      </c>
      <c r="W50">
        <v>6</v>
      </c>
      <c r="X50" t="b">
        <v>1</v>
      </c>
      <c r="Y50" t="s">
        <v>1488</v>
      </c>
      <c r="Z50" t="s">
        <v>1489</v>
      </c>
      <c r="AA50">
        <v>0</v>
      </c>
      <c r="AB50">
        <v>0</v>
      </c>
      <c r="AC50" t="s">
        <v>1490</v>
      </c>
      <c r="AD50">
        <v>8</v>
      </c>
      <c r="AE50" t="s">
        <v>1492</v>
      </c>
      <c r="AF50">
        <v>399912.18</v>
      </c>
      <c r="AG50" t="b">
        <v>0</v>
      </c>
      <c r="AH50">
        <v>8</v>
      </c>
      <c r="AI50" t="s">
        <v>1492</v>
      </c>
      <c r="AJ50">
        <v>399912.18</v>
      </c>
      <c r="AK50" t="b">
        <v>0</v>
      </c>
      <c r="AL50">
        <v>399912.18</v>
      </c>
      <c r="AM50" t="b">
        <v>0</v>
      </c>
      <c r="AN50">
        <v>0</v>
      </c>
      <c r="AO50" t="b">
        <v>0</v>
      </c>
      <c r="AP50">
        <v>1230614.75</v>
      </c>
      <c r="AQ50">
        <v>1177970.18</v>
      </c>
      <c r="AR50">
        <v>1230614.75</v>
      </c>
      <c r="AS50">
        <v>0</v>
      </c>
      <c r="AT50" t="b">
        <v>0</v>
      </c>
      <c r="AU50" t="b">
        <v>1</v>
      </c>
    </row>
    <row r="51" spans="1:47">
      <c r="A51" t="s">
        <v>1482</v>
      </c>
      <c r="B51" t="s">
        <v>1483</v>
      </c>
      <c r="C51">
        <v>20200201</v>
      </c>
      <c r="D51">
        <v>2020</v>
      </c>
      <c r="E51">
        <v>2</v>
      </c>
      <c r="F51">
        <v>202002</v>
      </c>
      <c r="G51">
        <v>170</v>
      </c>
      <c r="H51" t="s">
        <v>487</v>
      </c>
      <c r="I51" t="s">
        <v>488</v>
      </c>
      <c r="J51" t="s">
        <v>1483</v>
      </c>
      <c r="K51" t="s">
        <v>1484</v>
      </c>
      <c r="L51">
        <v>0</v>
      </c>
      <c r="M51" t="s">
        <v>1485</v>
      </c>
      <c r="N51" t="s">
        <v>311</v>
      </c>
      <c r="O51">
        <v>0</v>
      </c>
      <c r="P51" t="s">
        <v>1485</v>
      </c>
      <c r="Q51" t="s">
        <v>311</v>
      </c>
      <c r="R51" t="s">
        <v>307</v>
      </c>
      <c r="S51" t="s">
        <v>1486</v>
      </c>
      <c r="T51" t="b">
        <v>1</v>
      </c>
      <c r="U51">
        <v>180631</v>
      </c>
      <c r="V51" t="s">
        <v>1487</v>
      </c>
      <c r="W51">
        <v>6</v>
      </c>
      <c r="X51" t="b">
        <v>1</v>
      </c>
      <c r="Y51" t="s">
        <v>1488</v>
      </c>
      <c r="Z51" t="s">
        <v>1489</v>
      </c>
      <c r="AA51">
        <v>0</v>
      </c>
      <c r="AB51">
        <v>0</v>
      </c>
      <c r="AC51" t="s">
        <v>1490</v>
      </c>
      <c r="AD51">
        <v>8</v>
      </c>
      <c r="AE51" t="s">
        <v>1492</v>
      </c>
      <c r="AF51">
        <v>279486.19</v>
      </c>
      <c r="AG51" t="b">
        <v>0</v>
      </c>
      <c r="AH51">
        <v>8</v>
      </c>
      <c r="AI51" t="s">
        <v>1492</v>
      </c>
      <c r="AJ51">
        <v>279486.19</v>
      </c>
      <c r="AK51" t="b">
        <v>0</v>
      </c>
      <c r="AL51">
        <v>279486.19</v>
      </c>
      <c r="AM51" t="b">
        <v>0</v>
      </c>
      <c r="AN51">
        <v>0</v>
      </c>
      <c r="AO51" t="b">
        <v>0</v>
      </c>
      <c r="AP51">
        <v>713623.31</v>
      </c>
      <c r="AQ51">
        <v>677791.6</v>
      </c>
      <c r="AR51">
        <v>713623.31</v>
      </c>
      <c r="AS51">
        <v>0</v>
      </c>
      <c r="AT51" t="b">
        <v>0</v>
      </c>
      <c r="AU51" t="b">
        <v>1</v>
      </c>
    </row>
    <row r="52" spans="1:47">
      <c r="A52" t="s">
        <v>1482</v>
      </c>
      <c r="B52" t="s">
        <v>1483</v>
      </c>
      <c r="C52">
        <v>20200301</v>
      </c>
      <c r="D52">
        <v>2020</v>
      </c>
      <c r="E52">
        <v>3</v>
      </c>
      <c r="F52">
        <v>202003</v>
      </c>
      <c r="G52">
        <v>170</v>
      </c>
      <c r="H52" t="s">
        <v>487</v>
      </c>
      <c r="I52" t="s">
        <v>488</v>
      </c>
      <c r="J52" t="s">
        <v>1483</v>
      </c>
      <c r="K52" t="s">
        <v>1484</v>
      </c>
      <c r="L52">
        <v>0</v>
      </c>
      <c r="M52" t="s">
        <v>1485</v>
      </c>
      <c r="N52" t="s">
        <v>311</v>
      </c>
      <c r="O52">
        <v>0</v>
      </c>
      <c r="P52" t="s">
        <v>1485</v>
      </c>
      <c r="Q52" t="s">
        <v>311</v>
      </c>
      <c r="R52" t="s">
        <v>307</v>
      </c>
      <c r="S52" t="s">
        <v>1486</v>
      </c>
      <c r="T52" t="b">
        <v>1</v>
      </c>
      <c r="U52">
        <v>180631</v>
      </c>
      <c r="V52" t="s">
        <v>1487</v>
      </c>
      <c r="W52">
        <v>6</v>
      </c>
      <c r="X52" t="b">
        <v>1</v>
      </c>
      <c r="Y52" t="s">
        <v>1488</v>
      </c>
      <c r="Z52" t="s">
        <v>1489</v>
      </c>
      <c r="AA52">
        <v>0</v>
      </c>
      <c r="AB52">
        <v>0</v>
      </c>
      <c r="AC52" t="s">
        <v>1490</v>
      </c>
      <c r="AD52">
        <v>8</v>
      </c>
      <c r="AE52" t="s">
        <v>1492</v>
      </c>
      <c r="AF52">
        <v>359037.66</v>
      </c>
      <c r="AG52" t="b">
        <v>0</v>
      </c>
      <c r="AH52">
        <v>8</v>
      </c>
      <c r="AI52" t="s">
        <v>1492</v>
      </c>
      <c r="AJ52">
        <v>359037.66</v>
      </c>
      <c r="AK52" t="b">
        <v>0</v>
      </c>
      <c r="AL52">
        <v>359037.66</v>
      </c>
      <c r="AM52" t="b">
        <v>0</v>
      </c>
      <c r="AN52">
        <v>0</v>
      </c>
      <c r="AO52" t="b">
        <v>0</v>
      </c>
      <c r="AP52">
        <v>1237259.3899999999</v>
      </c>
      <c r="AQ52">
        <v>1180856.29</v>
      </c>
      <c r="AR52">
        <v>1237259.3899999999</v>
      </c>
      <c r="AS52">
        <v>0</v>
      </c>
      <c r="AT52" t="b">
        <v>0</v>
      </c>
      <c r="AU52" t="b">
        <v>1</v>
      </c>
    </row>
    <row r="53" spans="1:47">
      <c r="A53" t="s">
        <v>1482</v>
      </c>
      <c r="B53" t="s">
        <v>1483</v>
      </c>
      <c r="C53">
        <v>20200401</v>
      </c>
      <c r="D53">
        <v>2020</v>
      </c>
      <c r="E53">
        <v>4</v>
      </c>
      <c r="F53">
        <v>202004</v>
      </c>
      <c r="G53">
        <v>170</v>
      </c>
      <c r="H53" t="s">
        <v>487</v>
      </c>
      <c r="I53" t="s">
        <v>488</v>
      </c>
      <c r="J53" t="s">
        <v>1483</v>
      </c>
      <c r="K53" t="s">
        <v>1484</v>
      </c>
      <c r="L53">
        <v>0</v>
      </c>
      <c r="M53" t="s">
        <v>1485</v>
      </c>
      <c r="N53" t="s">
        <v>311</v>
      </c>
      <c r="O53">
        <v>0</v>
      </c>
      <c r="P53" t="s">
        <v>1485</v>
      </c>
      <c r="Q53" t="s">
        <v>311</v>
      </c>
      <c r="R53" t="s">
        <v>307</v>
      </c>
      <c r="S53" t="s">
        <v>1486</v>
      </c>
      <c r="T53" t="b">
        <v>1</v>
      </c>
      <c r="U53">
        <v>180631</v>
      </c>
      <c r="V53" t="s">
        <v>1487</v>
      </c>
      <c r="W53">
        <v>6</v>
      </c>
      <c r="X53" t="b">
        <v>1</v>
      </c>
      <c r="Y53" t="s">
        <v>1488</v>
      </c>
      <c r="Z53" t="s">
        <v>1489</v>
      </c>
      <c r="AA53">
        <v>0</v>
      </c>
      <c r="AB53">
        <v>0</v>
      </c>
      <c r="AC53" t="s">
        <v>1490</v>
      </c>
      <c r="AD53">
        <v>8</v>
      </c>
      <c r="AE53" t="s">
        <v>1492</v>
      </c>
      <c r="AF53">
        <v>300110.62</v>
      </c>
      <c r="AG53" t="b">
        <v>0</v>
      </c>
      <c r="AH53">
        <v>8</v>
      </c>
      <c r="AI53" t="s">
        <v>1492</v>
      </c>
      <c r="AJ53">
        <v>300110.62</v>
      </c>
      <c r="AK53" t="b">
        <v>0</v>
      </c>
      <c r="AL53">
        <v>300110.62</v>
      </c>
      <c r="AM53" t="b">
        <v>0</v>
      </c>
      <c r="AN53">
        <v>0</v>
      </c>
      <c r="AO53" t="b">
        <v>0</v>
      </c>
      <c r="AP53">
        <v>1040486.13</v>
      </c>
      <c r="AQ53">
        <v>995836.69</v>
      </c>
      <c r="AR53">
        <v>1040486.13</v>
      </c>
      <c r="AS53">
        <v>0</v>
      </c>
      <c r="AT53" t="b">
        <v>0</v>
      </c>
      <c r="AU53" t="b">
        <v>1</v>
      </c>
    </row>
    <row r="54" spans="1:47">
      <c r="A54" t="s">
        <v>1482</v>
      </c>
      <c r="B54" t="s">
        <v>1483</v>
      </c>
      <c r="C54">
        <v>20200501</v>
      </c>
      <c r="D54">
        <v>2020</v>
      </c>
      <c r="E54">
        <v>5</v>
      </c>
      <c r="F54">
        <v>202005</v>
      </c>
      <c r="G54">
        <v>170</v>
      </c>
      <c r="H54" t="s">
        <v>487</v>
      </c>
      <c r="I54" t="s">
        <v>488</v>
      </c>
      <c r="J54" t="s">
        <v>1483</v>
      </c>
      <c r="K54" t="s">
        <v>1484</v>
      </c>
      <c r="L54">
        <v>0</v>
      </c>
      <c r="M54" t="s">
        <v>1485</v>
      </c>
      <c r="N54" t="s">
        <v>311</v>
      </c>
      <c r="O54">
        <v>0</v>
      </c>
      <c r="P54" t="s">
        <v>1485</v>
      </c>
      <c r="Q54" t="s">
        <v>311</v>
      </c>
      <c r="R54" t="s">
        <v>307</v>
      </c>
      <c r="S54" t="s">
        <v>1486</v>
      </c>
      <c r="T54" t="b">
        <v>1</v>
      </c>
      <c r="U54">
        <v>180631</v>
      </c>
      <c r="V54" t="s">
        <v>1487</v>
      </c>
      <c r="W54">
        <v>6</v>
      </c>
      <c r="X54" t="b">
        <v>1</v>
      </c>
      <c r="Y54" t="s">
        <v>1488</v>
      </c>
      <c r="Z54" t="s">
        <v>1489</v>
      </c>
      <c r="AA54">
        <v>0</v>
      </c>
      <c r="AB54">
        <v>0</v>
      </c>
      <c r="AC54" t="s">
        <v>1490</v>
      </c>
      <c r="AD54">
        <v>8</v>
      </c>
      <c r="AE54" t="s">
        <v>1492</v>
      </c>
      <c r="AF54">
        <v>179703.6</v>
      </c>
      <c r="AG54" t="b">
        <v>0</v>
      </c>
      <c r="AH54">
        <v>8</v>
      </c>
      <c r="AI54" t="s">
        <v>1492</v>
      </c>
      <c r="AJ54">
        <v>179703.6</v>
      </c>
      <c r="AK54" t="b">
        <v>0</v>
      </c>
      <c r="AL54">
        <v>179703.6</v>
      </c>
      <c r="AM54" t="b">
        <v>0</v>
      </c>
      <c r="AN54">
        <v>0</v>
      </c>
      <c r="AO54" t="b">
        <v>0</v>
      </c>
      <c r="AP54">
        <v>665365.74</v>
      </c>
      <c r="AQ54">
        <v>625827.06999999995</v>
      </c>
      <c r="AR54">
        <v>665365.74</v>
      </c>
      <c r="AS54">
        <v>0</v>
      </c>
      <c r="AT54" t="b">
        <v>0</v>
      </c>
      <c r="AU54" t="b">
        <v>1</v>
      </c>
    </row>
    <row r="55" spans="1:47">
      <c r="A55" t="s">
        <v>1482</v>
      </c>
      <c r="B55" t="s">
        <v>1483</v>
      </c>
      <c r="C55">
        <v>20200601</v>
      </c>
      <c r="D55">
        <v>2020</v>
      </c>
      <c r="E55">
        <v>6</v>
      </c>
      <c r="F55">
        <v>202006</v>
      </c>
      <c r="G55">
        <v>170</v>
      </c>
      <c r="H55" t="s">
        <v>487</v>
      </c>
      <c r="I55" t="s">
        <v>488</v>
      </c>
      <c r="J55" t="s">
        <v>1483</v>
      </c>
      <c r="K55" t="s">
        <v>1484</v>
      </c>
      <c r="L55">
        <v>0</v>
      </c>
      <c r="M55" t="s">
        <v>1485</v>
      </c>
      <c r="N55" t="s">
        <v>311</v>
      </c>
      <c r="O55">
        <v>0</v>
      </c>
      <c r="P55" t="s">
        <v>1485</v>
      </c>
      <c r="Q55" t="s">
        <v>311</v>
      </c>
      <c r="R55" t="s">
        <v>307</v>
      </c>
      <c r="S55" t="s">
        <v>1486</v>
      </c>
      <c r="T55" t="b">
        <v>1</v>
      </c>
      <c r="U55">
        <v>180631</v>
      </c>
      <c r="V55" t="s">
        <v>1487</v>
      </c>
      <c r="W55">
        <v>6</v>
      </c>
      <c r="X55" t="b">
        <v>1</v>
      </c>
      <c r="Y55" t="s">
        <v>1488</v>
      </c>
      <c r="Z55" t="s">
        <v>1489</v>
      </c>
      <c r="AA55">
        <v>0</v>
      </c>
      <c r="AB55">
        <v>0</v>
      </c>
      <c r="AC55" t="s">
        <v>1490</v>
      </c>
      <c r="AD55">
        <v>8</v>
      </c>
      <c r="AE55" t="s">
        <v>1492</v>
      </c>
      <c r="AF55">
        <v>30779.599999999999</v>
      </c>
      <c r="AG55" t="b">
        <v>0</v>
      </c>
      <c r="AH55">
        <v>8</v>
      </c>
      <c r="AI55" t="s">
        <v>1492</v>
      </c>
      <c r="AJ55">
        <v>30779.599999999999</v>
      </c>
      <c r="AK55" t="b">
        <v>0</v>
      </c>
      <c r="AL55">
        <v>30779.599999999999</v>
      </c>
      <c r="AM55" t="b">
        <v>0</v>
      </c>
      <c r="AN55">
        <v>0</v>
      </c>
      <c r="AO55" t="b">
        <v>0</v>
      </c>
      <c r="AP55">
        <v>165350.99</v>
      </c>
      <c r="AQ55">
        <v>155660.35999999999</v>
      </c>
      <c r="AR55">
        <v>165350.99</v>
      </c>
      <c r="AS55">
        <v>0</v>
      </c>
      <c r="AT55" t="b">
        <v>0</v>
      </c>
      <c r="AU55" t="b">
        <v>1</v>
      </c>
    </row>
    <row r="56" spans="1:47">
      <c r="A56" t="s">
        <v>1482</v>
      </c>
      <c r="B56" t="s">
        <v>1483</v>
      </c>
      <c r="C56">
        <v>20200701</v>
      </c>
      <c r="D56">
        <v>2020</v>
      </c>
      <c r="E56">
        <v>7</v>
      </c>
      <c r="F56">
        <v>202007</v>
      </c>
      <c r="G56">
        <v>170</v>
      </c>
      <c r="H56" t="s">
        <v>487</v>
      </c>
      <c r="I56" t="s">
        <v>488</v>
      </c>
      <c r="J56" t="s">
        <v>1483</v>
      </c>
      <c r="K56" t="s">
        <v>1484</v>
      </c>
      <c r="L56">
        <v>0</v>
      </c>
      <c r="M56" t="s">
        <v>1485</v>
      </c>
      <c r="N56" t="s">
        <v>311</v>
      </c>
      <c r="O56">
        <v>0</v>
      </c>
      <c r="P56" t="s">
        <v>1485</v>
      </c>
      <c r="Q56" t="s">
        <v>311</v>
      </c>
      <c r="R56" t="s">
        <v>307</v>
      </c>
      <c r="S56" t="s">
        <v>1486</v>
      </c>
      <c r="T56" t="b">
        <v>1</v>
      </c>
      <c r="U56">
        <v>180631</v>
      </c>
      <c r="V56" t="s">
        <v>1487</v>
      </c>
      <c r="W56">
        <v>6</v>
      </c>
      <c r="X56" t="b">
        <v>1</v>
      </c>
      <c r="Y56" t="s">
        <v>1488</v>
      </c>
      <c r="Z56" t="s">
        <v>1489</v>
      </c>
      <c r="AA56">
        <v>0</v>
      </c>
      <c r="AB56">
        <v>0</v>
      </c>
      <c r="AC56" t="s">
        <v>1490</v>
      </c>
      <c r="AD56">
        <v>8</v>
      </c>
      <c r="AE56" t="s">
        <v>1492</v>
      </c>
      <c r="AF56">
        <v>130600.67</v>
      </c>
      <c r="AG56" t="b">
        <v>0</v>
      </c>
      <c r="AH56">
        <v>8</v>
      </c>
      <c r="AI56" t="s">
        <v>1492</v>
      </c>
      <c r="AJ56">
        <v>130600.67</v>
      </c>
      <c r="AK56" t="b">
        <v>0</v>
      </c>
      <c r="AL56">
        <v>130600.67</v>
      </c>
      <c r="AM56" t="b">
        <v>0</v>
      </c>
      <c r="AN56">
        <v>0</v>
      </c>
      <c r="AO56" t="b">
        <v>0</v>
      </c>
      <c r="AP56">
        <v>575920.68999999994</v>
      </c>
      <c r="AQ56">
        <v>554925.51</v>
      </c>
      <c r="AR56">
        <v>575920.68999999994</v>
      </c>
      <c r="AS56">
        <v>0</v>
      </c>
      <c r="AT56" t="b">
        <v>0</v>
      </c>
      <c r="AU56" t="b">
        <v>1</v>
      </c>
    </row>
    <row r="57" spans="1:47">
      <c r="A57" t="s">
        <v>1482</v>
      </c>
      <c r="B57" t="s">
        <v>1483</v>
      </c>
      <c r="C57">
        <v>20200801</v>
      </c>
      <c r="D57">
        <v>2020</v>
      </c>
      <c r="E57">
        <v>8</v>
      </c>
      <c r="F57">
        <v>202008</v>
      </c>
      <c r="G57">
        <v>170</v>
      </c>
      <c r="H57" t="s">
        <v>487</v>
      </c>
      <c r="I57" t="s">
        <v>488</v>
      </c>
      <c r="J57" t="s">
        <v>1483</v>
      </c>
      <c r="K57" t="s">
        <v>1484</v>
      </c>
      <c r="L57">
        <v>0</v>
      </c>
      <c r="M57" t="s">
        <v>1485</v>
      </c>
      <c r="N57" t="s">
        <v>311</v>
      </c>
      <c r="O57">
        <v>0</v>
      </c>
      <c r="P57" t="s">
        <v>1485</v>
      </c>
      <c r="Q57" t="s">
        <v>311</v>
      </c>
      <c r="R57" t="s">
        <v>307</v>
      </c>
      <c r="S57" t="s">
        <v>1486</v>
      </c>
      <c r="T57" t="b">
        <v>1</v>
      </c>
      <c r="U57">
        <v>180631</v>
      </c>
      <c r="V57" t="s">
        <v>1487</v>
      </c>
      <c r="W57">
        <v>6</v>
      </c>
      <c r="X57" t="b">
        <v>1</v>
      </c>
      <c r="Y57" t="s">
        <v>1488</v>
      </c>
      <c r="Z57" t="s">
        <v>1489</v>
      </c>
      <c r="AA57">
        <v>0</v>
      </c>
      <c r="AB57">
        <v>0</v>
      </c>
      <c r="AC57" t="s">
        <v>1490</v>
      </c>
      <c r="AD57">
        <v>8</v>
      </c>
      <c r="AE57" t="s">
        <v>1492</v>
      </c>
      <c r="AF57">
        <v>170215</v>
      </c>
      <c r="AG57" t="b">
        <v>0</v>
      </c>
      <c r="AH57">
        <v>8</v>
      </c>
      <c r="AI57" t="s">
        <v>1492</v>
      </c>
      <c r="AJ57">
        <v>170215</v>
      </c>
      <c r="AK57" t="b">
        <v>0</v>
      </c>
      <c r="AL57">
        <v>170215</v>
      </c>
      <c r="AM57" t="b">
        <v>0</v>
      </c>
      <c r="AN57">
        <v>0</v>
      </c>
      <c r="AO57" t="b">
        <v>0</v>
      </c>
      <c r="AP57">
        <v>817100.3</v>
      </c>
      <c r="AQ57">
        <v>785982.35</v>
      </c>
      <c r="AR57">
        <v>817100.3</v>
      </c>
      <c r="AS57">
        <v>0</v>
      </c>
      <c r="AT57" t="b">
        <v>0</v>
      </c>
      <c r="AU57" t="b">
        <v>1</v>
      </c>
    </row>
    <row r="58" spans="1:47">
      <c r="A58" t="s">
        <v>1482</v>
      </c>
      <c r="B58" t="s">
        <v>1483</v>
      </c>
      <c r="C58">
        <v>20200901</v>
      </c>
      <c r="D58">
        <v>2020</v>
      </c>
      <c r="E58">
        <v>9</v>
      </c>
      <c r="F58">
        <v>202009</v>
      </c>
      <c r="G58">
        <v>170</v>
      </c>
      <c r="H58" t="s">
        <v>487</v>
      </c>
      <c r="I58" t="s">
        <v>488</v>
      </c>
      <c r="J58" t="s">
        <v>1483</v>
      </c>
      <c r="K58" t="s">
        <v>1484</v>
      </c>
      <c r="L58">
        <v>0</v>
      </c>
      <c r="M58" t="s">
        <v>1485</v>
      </c>
      <c r="N58" t="s">
        <v>311</v>
      </c>
      <c r="O58">
        <v>0</v>
      </c>
      <c r="P58" t="s">
        <v>1485</v>
      </c>
      <c r="Q58" t="s">
        <v>311</v>
      </c>
      <c r="R58" t="s">
        <v>307</v>
      </c>
      <c r="S58" t="s">
        <v>1486</v>
      </c>
      <c r="T58" t="b">
        <v>1</v>
      </c>
      <c r="U58">
        <v>180631</v>
      </c>
      <c r="V58" t="s">
        <v>1487</v>
      </c>
      <c r="W58">
        <v>6</v>
      </c>
      <c r="X58" t="b">
        <v>1</v>
      </c>
      <c r="Y58" t="s">
        <v>1488</v>
      </c>
      <c r="Z58" t="s">
        <v>1489</v>
      </c>
      <c r="AA58">
        <v>0</v>
      </c>
      <c r="AB58">
        <v>0</v>
      </c>
      <c r="AC58" t="s">
        <v>1490</v>
      </c>
      <c r="AD58">
        <v>8</v>
      </c>
      <c r="AE58" t="s">
        <v>1492</v>
      </c>
      <c r="AF58">
        <v>326522.61</v>
      </c>
      <c r="AG58" t="b">
        <v>0</v>
      </c>
      <c r="AH58">
        <v>8</v>
      </c>
      <c r="AI58" t="s">
        <v>1492</v>
      </c>
      <c r="AJ58">
        <v>326522.61</v>
      </c>
      <c r="AK58" t="b">
        <v>0</v>
      </c>
      <c r="AL58">
        <v>326522.61</v>
      </c>
      <c r="AM58" t="b">
        <v>0</v>
      </c>
      <c r="AN58">
        <v>0</v>
      </c>
      <c r="AO58" t="b">
        <v>0</v>
      </c>
      <c r="AP58">
        <v>1288341.44</v>
      </c>
      <c r="AQ58">
        <v>1237537.32</v>
      </c>
      <c r="AR58">
        <v>1288341.44</v>
      </c>
      <c r="AS58">
        <v>0</v>
      </c>
      <c r="AT58" t="b">
        <v>0</v>
      </c>
      <c r="AU58" t="b">
        <v>1</v>
      </c>
    </row>
    <row r="59" spans="1:47">
      <c r="A59" t="s">
        <v>1482</v>
      </c>
      <c r="B59" t="s">
        <v>1483</v>
      </c>
      <c r="C59">
        <v>20201001</v>
      </c>
      <c r="D59">
        <v>2020</v>
      </c>
      <c r="E59">
        <v>10</v>
      </c>
      <c r="F59">
        <v>202010</v>
      </c>
      <c r="G59">
        <v>170</v>
      </c>
      <c r="H59" t="s">
        <v>487</v>
      </c>
      <c r="I59" t="s">
        <v>488</v>
      </c>
      <c r="J59" t="s">
        <v>1483</v>
      </c>
      <c r="K59" t="s">
        <v>1484</v>
      </c>
      <c r="L59">
        <v>0</v>
      </c>
      <c r="M59" t="s">
        <v>1485</v>
      </c>
      <c r="N59" t="s">
        <v>311</v>
      </c>
      <c r="O59">
        <v>0</v>
      </c>
      <c r="P59" t="s">
        <v>1485</v>
      </c>
      <c r="Q59" t="s">
        <v>311</v>
      </c>
      <c r="R59" t="s">
        <v>307</v>
      </c>
      <c r="S59" t="s">
        <v>1486</v>
      </c>
      <c r="T59" t="b">
        <v>1</v>
      </c>
      <c r="U59">
        <v>180631</v>
      </c>
      <c r="V59" t="s">
        <v>1487</v>
      </c>
      <c r="W59">
        <v>6</v>
      </c>
      <c r="X59" t="b">
        <v>1</v>
      </c>
      <c r="Y59" t="s">
        <v>1488</v>
      </c>
      <c r="Z59" t="s">
        <v>1489</v>
      </c>
      <c r="AA59">
        <v>0</v>
      </c>
      <c r="AB59">
        <v>0</v>
      </c>
      <c r="AC59" t="s">
        <v>1490</v>
      </c>
      <c r="AD59">
        <v>8</v>
      </c>
      <c r="AE59" t="s">
        <v>1492</v>
      </c>
      <c r="AF59">
        <v>145682.60999999999</v>
      </c>
      <c r="AG59" t="b">
        <v>0</v>
      </c>
      <c r="AH59">
        <v>8</v>
      </c>
      <c r="AI59" t="s">
        <v>1492</v>
      </c>
      <c r="AJ59">
        <v>145682.60999999999</v>
      </c>
      <c r="AK59" t="b">
        <v>0</v>
      </c>
      <c r="AL59">
        <v>145682.60999999999</v>
      </c>
      <c r="AM59" t="b">
        <v>0</v>
      </c>
      <c r="AN59">
        <v>0</v>
      </c>
      <c r="AO59" t="b">
        <v>0</v>
      </c>
      <c r="AP59">
        <v>790191.32</v>
      </c>
      <c r="AQ59">
        <v>763055.5</v>
      </c>
      <c r="AR59">
        <v>790191.32</v>
      </c>
      <c r="AS59">
        <v>0</v>
      </c>
      <c r="AT59" t="b">
        <v>0</v>
      </c>
      <c r="AU59" t="b">
        <v>1</v>
      </c>
    </row>
    <row r="60" spans="1:47">
      <c r="A60" t="s">
        <v>1482</v>
      </c>
      <c r="B60" t="s">
        <v>1483</v>
      </c>
      <c r="C60">
        <v>20201101</v>
      </c>
      <c r="D60">
        <v>2020</v>
      </c>
      <c r="E60">
        <v>11</v>
      </c>
      <c r="F60">
        <v>202011</v>
      </c>
      <c r="G60">
        <v>170</v>
      </c>
      <c r="H60" t="s">
        <v>487</v>
      </c>
      <c r="I60" t="s">
        <v>488</v>
      </c>
      <c r="J60" t="s">
        <v>1483</v>
      </c>
      <c r="K60" t="s">
        <v>1484</v>
      </c>
      <c r="L60">
        <v>0</v>
      </c>
      <c r="M60" t="s">
        <v>1485</v>
      </c>
      <c r="N60" t="s">
        <v>311</v>
      </c>
      <c r="O60">
        <v>0</v>
      </c>
      <c r="P60" t="s">
        <v>1485</v>
      </c>
      <c r="Q60" t="s">
        <v>311</v>
      </c>
      <c r="R60" t="s">
        <v>307</v>
      </c>
      <c r="S60" t="s">
        <v>1486</v>
      </c>
      <c r="T60" t="b">
        <v>1</v>
      </c>
      <c r="U60">
        <v>180631</v>
      </c>
      <c r="V60" t="s">
        <v>1487</v>
      </c>
      <c r="W60">
        <v>6</v>
      </c>
      <c r="X60" t="b">
        <v>1</v>
      </c>
      <c r="Y60" t="s">
        <v>1488</v>
      </c>
      <c r="Z60" t="s">
        <v>1489</v>
      </c>
      <c r="AA60">
        <v>0</v>
      </c>
      <c r="AB60">
        <v>0</v>
      </c>
      <c r="AC60" t="s">
        <v>1490</v>
      </c>
      <c r="AD60">
        <v>8</v>
      </c>
      <c r="AE60" t="s">
        <v>1492</v>
      </c>
      <c r="AF60">
        <v>232688.57</v>
      </c>
      <c r="AG60" t="b">
        <v>0</v>
      </c>
      <c r="AH60">
        <v>8</v>
      </c>
      <c r="AI60" t="s">
        <v>1492</v>
      </c>
      <c r="AJ60">
        <v>232688.57</v>
      </c>
      <c r="AK60" t="b">
        <v>0</v>
      </c>
      <c r="AL60">
        <v>232688.57</v>
      </c>
      <c r="AM60" t="b">
        <v>0</v>
      </c>
      <c r="AN60">
        <v>0</v>
      </c>
      <c r="AO60" t="b">
        <v>0</v>
      </c>
      <c r="AP60">
        <v>1053074.25</v>
      </c>
      <c r="AQ60">
        <v>1000649.4</v>
      </c>
      <c r="AR60">
        <v>1053074.25</v>
      </c>
      <c r="AS60">
        <v>0</v>
      </c>
      <c r="AT60" t="b">
        <v>0</v>
      </c>
      <c r="AU60" t="b">
        <v>1</v>
      </c>
    </row>
    <row r="61" spans="1:47">
      <c r="A61" t="s">
        <v>1482</v>
      </c>
      <c r="B61" t="s">
        <v>1483</v>
      </c>
      <c r="C61">
        <v>20201201</v>
      </c>
      <c r="D61">
        <v>2020</v>
      </c>
      <c r="E61">
        <v>12</v>
      </c>
      <c r="F61">
        <v>202012</v>
      </c>
      <c r="G61">
        <v>170</v>
      </c>
      <c r="H61" t="s">
        <v>487</v>
      </c>
      <c r="I61" t="s">
        <v>488</v>
      </c>
      <c r="J61" t="s">
        <v>1483</v>
      </c>
      <c r="K61" t="s">
        <v>1484</v>
      </c>
      <c r="L61">
        <v>0</v>
      </c>
      <c r="M61" t="s">
        <v>1485</v>
      </c>
      <c r="N61" t="s">
        <v>311</v>
      </c>
      <c r="O61">
        <v>0</v>
      </c>
      <c r="P61" t="s">
        <v>1485</v>
      </c>
      <c r="Q61" t="s">
        <v>311</v>
      </c>
      <c r="R61" t="s">
        <v>307</v>
      </c>
      <c r="S61" t="s">
        <v>1486</v>
      </c>
      <c r="T61" t="b">
        <v>1</v>
      </c>
      <c r="U61">
        <v>180631</v>
      </c>
      <c r="V61" t="s">
        <v>1487</v>
      </c>
      <c r="W61">
        <v>6</v>
      </c>
      <c r="X61" t="b">
        <v>1</v>
      </c>
      <c r="Y61" t="s">
        <v>1488</v>
      </c>
      <c r="Z61" t="s">
        <v>1489</v>
      </c>
      <c r="AA61">
        <v>0</v>
      </c>
      <c r="AB61">
        <v>0</v>
      </c>
      <c r="AC61" t="s">
        <v>1490</v>
      </c>
      <c r="AD61">
        <v>8</v>
      </c>
      <c r="AE61" t="s">
        <v>1492</v>
      </c>
      <c r="AF61">
        <v>260605.4</v>
      </c>
      <c r="AG61" t="b">
        <v>0</v>
      </c>
      <c r="AH61">
        <v>8</v>
      </c>
      <c r="AI61" t="s">
        <v>1492</v>
      </c>
      <c r="AJ61">
        <v>260605.4</v>
      </c>
      <c r="AK61" t="b">
        <v>0</v>
      </c>
      <c r="AL61">
        <v>260605.4</v>
      </c>
      <c r="AM61" t="b">
        <v>0</v>
      </c>
      <c r="AN61">
        <v>0</v>
      </c>
      <c r="AO61" t="b">
        <v>0</v>
      </c>
      <c r="AP61">
        <v>903272.45</v>
      </c>
      <c r="AQ61">
        <v>860291.5</v>
      </c>
      <c r="AR61">
        <v>903272.45</v>
      </c>
      <c r="AS61">
        <v>0</v>
      </c>
      <c r="AT61" t="b">
        <v>0</v>
      </c>
      <c r="AU61" t="b">
        <v>1</v>
      </c>
    </row>
    <row r="62" spans="1:47">
      <c r="A62" t="s">
        <v>1482</v>
      </c>
      <c r="B62" t="s">
        <v>1483</v>
      </c>
      <c r="C62">
        <v>20210101</v>
      </c>
      <c r="D62">
        <v>2021</v>
      </c>
      <c r="E62">
        <v>1</v>
      </c>
      <c r="F62">
        <v>202101</v>
      </c>
      <c r="G62">
        <v>170</v>
      </c>
      <c r="H62" t="s">
        <v>487</v>
      </c>
      <c r="I62" t="s">
        <v>488</v>
      </c>
      <c r="J62" t="s">
        <v>1483</v>
      </c>
      <c r="K62" t="s">
        <v>1484</v>
      </c>
      <c r="L62">
        <v>0</v>
      </c>
      <c r="M62" t="s">
        <v>1485</v>
      </c>
      <c r="N62" t="s">
        <v>311</v>
      </c>
      <c r="O62">
        <v>0</v>
      </c>
      <c r="P62" t="s">
        <v>1485</v>
      </c>
      <c r="Q62" t="s">
        <v>311</v>
      </c>
      <c r="R62" t="s">
        <v>307</v>
      </c>
      <c r="S62" t="s">
        <v>1486</v>
      </c>
      <c r="T62" t="b">
        <v>1</v>
      </c>
      <c r="U62">
        <v>180631</v>
      </c>
      <c r="V62" t="s">
        <v>1487</v>
      </c>
      <c r="W62">
        <v>6</v>
      </c>
      <c r="X62" t="b">
        <v>1</v>
      </c>
      <c r="Y62" t="s">
        <v>1488</v>
      </c>
      <c r="Z62" t="s">
        <v>1489</v>
      </c>
      <c r="AA62">
        <v>0</v>
      </c>
      <c r="AB62">
        <v>0</v>
      </c>
      <c r="AC62" t="s">
        <v>1490</v>
      </c>
      <c r="AD62">
        <v>8</v>
      </c>
      <c r="AE62" t="s">
        <v>1492</v>
      </c>
      <c r="AF62">
        <v>179117.1</v>
      </c>
      <c r="AG62" t="b">
        <v>0</v>
      </c>
      <c r="AH62">
        <v>8</v>
      </c>
      <c r="AI62" t="s">
        <v>1492</v>
      </c>
      <c r="AJ62">
        <v>179117.1</v>
      </c>
      <c r="AK62" t="b">
        <v>0</v>
      </c>
      <c r="AL62">
        <v>179117.1</v>
      </c>
      <c r="AM62" t="b">
        <v>0</v>
      </c>
      <c r="AN62">
        <v>0</v>
      </c>
      <c r="AO62" t="b">
        <v>0</v>
      </c>
      <c r="AP62">
        <v>890759.19</v>
      </c>
      <c r="AQ62">
        <v>0</v>
      </c>
      <c r="AR62">
        <v>890759.19</v>
      </c>
      <c r="AS62">
        <v>0</v>
      </c>
      <c r="AT62" t="b">
        <v>0</v>
      </c>
      <c r="AU62" t="b">
        <v>1</v>
      </c>
    </row>
    <row r="63" spans="1:47">
      <c r="A63" t="s">
        <v>1482</v>
      </c>
      <c r="B63" t="s">
        <v>1483</v>
      </c>
      <c r="C63">
        <v>20210201</v>
      </c>
      <c r="D63">
        <v>2021</v>
      </c>
      <c r="E63">
        <v>2</v>
      </c>
      <c r="F63">
        <v>202102</v>
      </c>
      <c r="G63">
        <v>170</v>
      </c>
      <c r="H63" t="s">
        <v>487</v>
      </c>
      <c r="I63" t="s">
        <v>488</v>
      </c>
      <c r="J63" t="s">
        <v>1483</v>
      </c>
      <c r="K63" t="s">
        <v>1484</v>
      </c>
      <c r="L63">
        <v>0</v>
      </c>
      <c r="M63" t="s">
        <v>1485</v>
      </c>
      <c r="N63" t="s">
        <v>311</v>
      </c>
      <c r="O63">
        <v>0</v>
      </c>
      <c r="P63" t="s">
        <v>1485</v>
      </c>
      <c r="Q63" t="s">
        <v>311</v>
      </c>
      <c r="R63" t="s">
        <v>307</v>
      </c>
      <c r="S63" t="s">
        <v>1486</v>
      </c>
      <c r="T63" t="b">
        <v>1</v>
      </c>
      <c r="U63">
        <v>180631</v>
      </c>
      <c r="V63" t="s">
        <v>1487</v>
      </c>
      <c r="W63">
        <v>6</v>
      </c>
      <c r="X63" t="b">
        <v>1</v>
      </c>
      <c r="Y63" t="s">
        <v>1488</v>
      </c>
      <c r="Z63" t="s">
        <v>1489</v>
      </c>
      <c r="AA63">
        <v>0</v>
      </c>
      <c r="AB63">
        <v>0</v>
      </c>
      <c r="AC63" t="s">
        <v>1490</v>
      </c>
      <c r="AD63">
        <v>8</v>
      </c>
      <c r="AE63" t="s">
        <v>1492</v>
      </c>
      <c r="AF63">
        <v>372985.31</v>
      </c>
      <c r="AG63" t="b">
        <v>0</v>
      </c>
      <c r="AH63">
        <v>8</v>
      </c>
      <c r="AI63" t="s">
        <v>1492</v>
      </c>
      <c r="AJ63">
        <v>372985.31</v>
      </c>
      <c r="AK63" t="b">
        <v>0</v>
      </c>
      <c r="AL63">
        <v>372985.31</v>
      </c>
      <c r="AM63" t="b">
        <v>0</v>
      </c>
      <c r="AN63">
        <v>0</v>
      </c>
      <c r="AO63" t="b">
        <v>0</v>
      </c>
      <c r="AP63">
        <v>1306887.1200000001</v>
      </c>
      <c r="AQ63">
        <v>0</v>
      </c>
      <c r="AR63">
        <v>1306887.1200000001</v>
      </c>
      <c r="AS63">
        <v>0</v>
      </c>
      <c r="AT63" t="b">
        <v>0</v>
      </c>
      <c r="AU63" t="b">
        <v>1</v>
      </c>
    </row>
    <row r="64" spans="1:47">
      <c r="A64" t="s">
        <v>1482</v>
      </c>
      <c r="B64" t="s">
        <v>1483</v>
      </c>
      <c r="C64">
        <v>20210301</v>
      </c>
      <c r="D64">
        <v>2021</v>
      </c>
      <c r="E64">
        <v>3</v>
      </c>
      <c r="F64">
        <v>202103</v>
      </c>
      <c r="G64">
        <v>170</v>
      </c>
      <c r="H64" t="s">
        <v>487</v>
      </c>
      <c r="I64" t="s">
        <v>488</v>
      </c>
      <c r="J64" t="s">
        <v>1483</v>
      </c>
      <c r="K64" t="s">
        <v>1484</v>
      </c>
      <c r="L64">
        <v>0</v>
      </c>
      <c r="M64" t="s">
        <v>1485</v>
      </c>
      <c r="N64" t="s">
        <v>311</v>
      </c>
      <c r="O64">
        <v>0</v>
      </c>
      <c r="P64" t="s">
        <v>1485</v>
      </c>
      <c r="Q64" t="s">
        <v>311</v>
      </c>
      <c r="R64" t="s">
        <v>307</v>
      </c>
      <c r="S64" t="s">
        <v>1486</v>
      </c>
      <c r="T64" t="b">
        <v>1</v>
      </c>
      <c r="U64">
        <v>180631</v>
      </c>
      <c r="V64" t="s">
        <v>1487</v>
      </c>
      <c r="W64">
        <v>6</v>
      </c>
      <c r="X64" t="b">
        <v>1</v>
      </c>
      <c r="Y64" t="s">
        <v>1488</v>
      </c>
      <c r="Z64" t="s">
        <v>1489</v>
      </c>
      <c r="AA64">
        <v>0</v>
      </c>
      <c r="AB64">
        <v>0</v>
      </c>
      <c r="AC64" t="s">
        <v>1490</v>
      </c>
      <c r="AD64">
        <v>8</v>
      </c>
      <c r="AE64" t="s">
        <v>1492</v>
      </c>
      <c r="AF64">
        <v>109799.62</v>
      </c>
      <c r="AG64" t="b">
        <v>0</v>
      </c>
      <c r="AH64">
        <v>8</v>
      </c>
      <c r="AI64" t="s">
        <v>1492</v>
      </c>
      <c r="AJ64">
        <v>109799.62</v>
      </c>
      <c r="AK64" t="b">
        <v>0</v>
      </c>
      <c r="AL64">
        <v>109799.62</v>
      </c>
      <c r="AM64" t="b">
        <v>0</v>
      </c>
      <c r="AN64">
        <v>0</v>
      </c>
      <c r="AO64" t="b">
        <v>0</v>
      </c>
      <c r="AP64">
        <v>621693</v>
      </c>
      <c r="AQ64">
        <v>0</v>
      </c>
      <c r="AR64">
        <v>621693</v>
      </c>
      <c r="AS64">
        <v>0</v>
      </c>
      <c r="AT64" t="b">
        <v>0</v>
      </c>
      <c r="AU64" t="b">
        <v>1</v>
      </c>
    </row>
    <row r="65" spans="1:47">
      <c r="A65" t="s">
        <v>1482</v>
      </c>
      <c r="B65" t="s">
        <v>1483</v>
      </c>
      <c r="C65">
        <v>20210401</v>
      </c>
      <c r="D65">
        <v>2021</v>
      </c>
      <c r="E65">
        <v>4</v>
      </c>
      <c r="F65">
        <v>202104</v>
      </c>
      <c r="G65">
        <v>170</v>
      </c>
      <c r="H65" t="s">
        <v>487</v>
      </c>
      <c r="I65" t="s">
        <v>488</v>
      </c>
      <c r="J65" t="s">
        <v>1483</v>
      </c>
      <c r="K65" t="s">
        <v>1484</v>
      </c>
      <c r="L65">
        <v>0</v>
      </c>
      <c r="M65" t="s">
        <v>1485</v>
      </c>
      <c r="N65" t="s">
        <v>311</v>
      </c>
      <c r="O65">
        <v>0</v>
      </c>
      <c r="P65" t="s">
        <v>1485</v>
      </c>
      <c r="Q65" t="s">
        <v>311</v>
      </c>
      <c r="R65" t="s">
        <v>307</v>
      </c>
      <c r="S65" t="s">
        <v>1486</v>
      </c>
      <c r="T65" t="b">
        <v>1</v>
      </c>
      <c r="U65">
        <v>180631</v>
      </c>
      <c r="V65" t="s">
        <v>1487</v>
      </c>
      <c r="W65">
        <v>6</v>
      </c>
      <c r="X65" t="b">
        <v>1</v>
      </c>
      <c r="Y65" t="s">
        <v>1488</v>
      </c>
      <c r="Z65" t="s">
        <v>1489</v>
      </c>
      <c r="AA65">
        <v>0</v>
      </c>
      <c r="AB65">
        <v>0</v>
      </c>
      <c r="AC65" t="s">
        <v>1490</v>
      </c>
      <c r="AD65">
        <v>8</v>
      </c>
      <c r="AE65" t="s">
        <v>1492</v>
      </c>
      <c r="AF65">
        <v>185627.92</v>
      </c>
      <c r="AG65" t="b">
        <v>0</v>
      </c>
      <c r="AH65">
        <v>8</v>
      </c>
      <c r="AI65" t="s">
        <v>1492</v>
      </c>
      <c r="AJ65">
        <v>185627.92</v>
      </c>
      <c r="AK65" t="b">
        <v>0</v>
      </c>
      <c r="AL65">
        <v>185627.92</v>
      </c>
      <c r="AM65" t="b">
        <v>0</v>
      </c>
      <c r="AN65">
        <v>0</v>
      </c>
      <c r="AO65" t="b">
        <v>0</v>
      </c>
      <c r="AP65">
        <v>859151.08</v>
      </c>
      <c r="AQ65">
        <v>0</v>
      </c>
      <c r="AR65">
        <v>859151.08</v>
      </c>
      <c r="AS65">
        <v>0</v>
      </c>
      <c r="AT65" t="b">
        <v>0</v>
      </c>
      <c r="AU65" t="b">
        <v>1</v>
      </c>
    </row>
    <row r="66" spans="1:47">
      <c r="A66" t="s">
        <v>1482</v>
      </c>
      <c r="B66" t="s">
        <v>1483</v>
      </c>
      <c r="C66">
        <v>20210501</v>
      </c>
      <c r="D66">
        <v>2021</v>
      </c>
      <c r="E66">
        <v>5</v>
      </c>
      <c r="F66">
        <v>202105</v>
      </c>
      <c r="G66">
        <v>170</v>
      </c>
      <c r="H66" t="s">
        <v>487</v>
      </c>
      <c r="I66" t="s">
        <v>488</v>
      </c>
      <c r="J66" t="s">
        <v>1483</v>
      </c>
      <c r="K66" t="s">
        <v>1484</v>
      </c>
      <c r="L66">
        <v>0</v>
      </c>
      <c r="M66" t="s">
        <v>1485</v>
      </c>
      <c r="N66" t="s">
        <v>311</v>
      </c>
      <c r="O66">
        <v>0</v>
      </c>
      <c r="P66" t="s">
        <v>1485</v>
      </c>
      <c r="Q66" t="s">
        <v>311</v>
      </c>
      <c r="R66" t="s">
        <v>307</v>
      </c>
      <c r="S66" t="s">
        <v>1486</v>
      </c>
      <c r="T66" t="b">
        <v>1</v>
      </c>
      <c r="U66">
        <v>180631</v>
      </c>
      <c r="V66" t="s">
        <v>1487</v>
      </c>
      <c r="W66">
        <v>6</v>
      </c>
      <c r="X66" t="b">
        <v>1</v>
      </c>
      <c r="Y66" t="s">
        <v>1488</v>
      </c>
      <c r="Z66" t="s">
        <v>1489</v>
      </c>
      <c r="AA66">
        <v>0</v>
      </c>
      <c r="AB66">
        <v>0</v>
      </c>
      <c r="AC66" t="s">
        <v>1490</v>
      </c>
      <c r="AD66">
        <v>8</v>
      </c>
      <c r="AE66" t="s">
        <v>1492</v>
      </c>
      <c r="AF66">
        <v>265767.26</v>
      </c>
      <c r="AG66" t="b">
        <v>0</v>
      </c>
      <c r="AH66">
        <v>8</v>
      </c>
      <c r="AI66" t="s">
        <v>1492</v>
      </c>
      <c r="AJ66">
        <v>265767.26</v>
      </c>
      <c r="AK66" t="b">
        <v>0</v>
      </c>
      <c r="AL66">
        <v>265767.26</v>
      </c>
      <c r="AM66" t="b">
        <v>0</v>
      </c>
      <c r="AN66">
        <v>0</v>
      </c>
      <c r="AO66" t="b">
        <v>0</v>
      </c>
      <c r="AP66">
        <v>1174095</v>
      </c>
      <c r="AQ66">
        <v>0</v>
      </c>
      <c r="AR66">
        <v>1174095</v>
      </c>
      <c r="AS66">
        <v>0</v>
      </c>
      <c r="AT66" t="b">
        <v>0</v>
      </c>
      <c r="AU66" t="b">
        <v>1</v>
      </c>
    </row>
    <row r="67" spans="1:47">
      <c r="A67" t="s">
        <v>1482</v>
      </c>
      <c r="B67" t="s">
        <v>1483</v>
      </c>
      <c r="C67">
        <v>20210601</v>
      </c>
      <c r="D67">
        <v>2021</v>
      </c>
      <c r="E67">
        <v>6</v>
      </c>
      <c r="F67">
        <v>202106</v>
      </c>
      <c r="G67">
        <v>170</v>
      </c>
      <c r="H67" t="s">
        <v>487</v>
      </c>
      <c r="I67" t="s">
        <v>488</v>
      </c>
      <c r="J67" t="s">
        <v>1483</v>
      </c>
      <c r="K67" t="s">
        <v>1484</v>
      </c>
      <c r="L67">
        <v>0</v>
      </c>
      <c r="M67" t="s">
        <v>1485</v>
      </c>
      <c r="N67" t="s">
        <v>311</v>
      </c>
      <c r="O67">
        <v>0</v>
      </c>
      <c r="P67" t="s">
        <v>1485</v>
      </c>
      <c r="Q67" t="s">
        <v>311</v>
      </c>
      <c r="R67" t="s">
        <v>307</v>
      </c>
      <c r="S67" t="s">
        <v>1486</v>
      </c>
      <c r="T67" t="b">
        <v>1</v>
      </c>
      <c r="U67">
        <v>180631</v>
      </c>
      <c r="V67" t="s">
        <v>1487</v>
      </c>
      <c r="W67">
        <v>6</v>
      </c>
      <c r="X67" t="b">
        <v>1</v>
      </c>
      <c r="Y67" t="s">
        <v>1488</v>
      </c>
      <c r="Z67" t="s">
        <v>1489</v>
      </c>
      <c r="AA67">
        <v>0</v>
      </c>
      <c r="AB67">
        <v>0</v>
      </c>
      <c r="AC67" t="s">
        <v>1490</v>
      </c>
      <c r="AD67">
        <v>8</v>
      </c>
      <c r="AE67" t="s">
        <v>1492</v>
      </c>
      <c r="AF67">
        <v>388816.97</v>
      </c>
      <c r="AG67" t="b">
        <v>0</v>
      </c>
      <c r="AH67">
        <v>8</v>
      </c>
      <c r="AI67" t="s">
        <v>1492</v>
      </c>
      <c r="AJ67">
        <v>388816.97</v>
      </c>
      <c r="AK67" t="b">
        <v>0</v>
      </c>
      <c r="AL67">
        <v>388816.97</v>
      </c>
      <c r="AM67" t="b">
        <v>0</v>
      </c>
      <c r="AN67">
        <v>0</v>
      </c>
      <c r="AO67" t="b">
        <v>0</v>
      </c>
      <c r="AP67">
        <v>1345193.49</v>
      </c>
      <c r="AQ67">
        <v>0</v>
      </c>
      <c r="AR67">
        <v>1345193.49</v>
      </c>
      <c r="AS67">
        <v>0</v>
      </c>
      <c r="AT67" t="b">
        <v>0</v>
      </c>
      <c r="AU67" t="b">
        <v>1</v>
      </c>
    </row>
    <row r="68" spans="1:47">
      <c r="A68" t="s">
        <v>1482</v>
      </c>
      <c r="B68" t="s">
        <v>1483</v>
      </c>
      <c r="C68">
        <v>20210701</v>
      </c>
      <c r="D68">
        <v>2021</v>
      </c>
      <c r="E68">
        <v>7</v>
      </c>
      <c r="F68">
        <v>202107</v>
      </c>
      <c r="G68">
        <v>170</v>
      </c>
      <c r="H68" t="s">
        <v>487</v>
      </c>
      <c r="I68" t="s">
        <v>488</v>
      </c>
      <c r="J68" t="s">
        <v>1483</v>
      </c>
      <c r="K68" t="s">
        <v>1484</v>
      </c>
      <c r="L68">
        <v>0</v>
      </c>
      <c r="M68" t="s">
        <v>1485</v>
      </c>
      <c r="N68" t="s">
        <v>311</v>
      </c>
      <c r="O68">
        <v>0</v>
      </c>
      <c r="P68" t="s">
        <v>1485</v>
      </c>
      <c r="Q68" t="s">
        <v>311</v>
      </c>
      <c r="R68" t="s">
        <v>307</v>
      </c>
      <c r="S68" t="s">
        <v>1486</v>
      </c>
      <c r="T68" t="b">
        <v>1</v>
      </c>
      <c r="U68">
        <v>180631</v>
      </c>
      <c r="V68" t="s">
        <v>1487</v>
      </c>
      <c r="W68">
        <v>6</v>
      </c>
      <c r="X68" t="b">
        <v>1</v>
      </c>
      <c r="Y68" t="s">
        <v>1488</v>
      </c>
      <c r="Z68" t="s">
        <v>1489</v>
      </c>
      <c r="AA68">
        <v>0</v>
      </c>
      <c r="AB68">
        <v>0</v>
      </c>
      <c r="AC68" t="s">
        <v>1490</v>
      </c>
      <c r="AD68">
        <v>8</v>
      </c>
      <c r="AE68" t="s">
        <v>1492</v>
      </c>
      <c r="AF68">
        <v>200575.73</v>
      </c>
      <c r="AG68" t="b">
        <v>0</v>
      </c>
      <c r="AH68">
        <v>8</v>
      </c>
      <c r="AI68" t="s">
        <v>1492</v>
      </c>
      <c r="AJ68">
        <v>200575.73</v>
      </c>
      <c r="AK68" t="b">
        <v>0</v>
      </c>
      <c r="AL68">
        <v>200575.73</v>
      </c>
      <c r="AM68" t="b">
        <v>0</v>
      </c>
      <c r="AN68">
        <v>0</v>
      </c>
      <c r="AO68" t="b">
        <v>0</v>
      </c>
      <c r="AP68">
        <v>974396.99</v>
      </c>
      <c r="AQ68">
        <v>0</v>
      </c>
      <c r="AR68">
        <v>974396.99</v>
      </c>
      <c r="AS68">
        <v>0</v>
      </c>
      <c r="AT68" t="b">
        <v>0</v>
      </c>
      <c r="AU68" t="b">
        <v>1</v>
      </c>
    </row>
    <row r="69" spans="1:47">
      <c r="A69" t="s">
        <v>1482</v>
      </c>
      <c r="B69" t="s">
        <v>1483</v>
      </c>
      <c r="C69">
        <v>20210801</v>
      </c>
      <c r="D69">
        <v>2021</v>
      </c>
      <c r="E69">
        <v>8</v>
      </c>
      <c r="F69">
        <v>202108</v>
      </c>
      <c r="G69">
        <v>170</v>
      </c>
      <c r="H69" t="s">
        <v>487</v>
      </c>
      <c r="I69" t="s">
        <v>488</v>
      </c>
      <c r="J69" t="s">
        <v>1483</v>
      </c>
      <c r="K69" t="s">
        <v>1484</v>
      </c>
      <c r="L69">
        <v>0</v>
      </c>
      <c r="M69" t="s">
        <v>1485</v>
      </c>
      <c r="N69" t="s">
        <v>311</v>
      </c>
      <c r="O69">
        <v>0</v>
      </c>
      <c r="P69" t="s">
        <v>1485</v>
      </c>
      <c r="Q69" t="s">
        <v>311</v>
      </c>
      <c r="R69" t="s">
        <v>307</v>
      </c>
      <c r="S69" t="s">
        <v>1486</v>
      </c>
      <c r="T69" t="b">
        <v>1</v>
      </c>
      <c r="U69">
        <v>180631</v>
      </c>
      <c r="V69" t="s">
        <v>1487</v>
      </c>
      <c r="W69">
        <v>6</v>
      </c>
      <c r="X69" t="b">
        <v>1</v>
      </c>
      <c r="Y69" t="s">
        <v>1488</v>
      </c>
      <c r="Z69" t="s">
        <v>1489</v>
      </c>
      <c r="AA69">
        <v>0</v>
      </c>
      <c r="AB69">
        <v>0</v>
      </c>
      <c r="AC69" t="s">
        <v>1490</v>
      </c>
      <c r="AD69">
        <v>8</v>
      </c>
      <c r="AE69" t="s">
        <v>1492</v>
      </c>
      <c r="AF69">
        <v>204196.8</v>
      </c>
      <c r="AG69" t="b">
        <v>0</v>
      </c>
      <c r="AH69">
        <v>8</v>
      </c>
      <c r="AI69" t="s">
        <v>1492</v>
      </c>
      <c r="AJ69">
        <v>204196.8</v>
      </c>
      <c r="AK69" t="b">
        <v>0</v>
      </c>
      <c r="AL69">
        <v>204196.8</v>
      </c>
      <c r="AM69" t="b">
        <v>0</v>
      </c>
      <c r="AN69">
        <v>0</v>
      </c>
      <c r="AO69" t="b">
        <v>0</v>
      </c>
      <c r="AP69">
        <v>813816.03</v>
      </c>
      <c r="AQ69">
        <v>0</v>
      </c>
      <c r="AR69">
        <v>813816.03</v>
      </c>
      <c r="AS69">
        <v>0</v>
      </c>
      <c r="AT69" t="b">
        <v>0</v>
      </c>
      <c r="AU69" t="b">
        <v>1</v>
      </c>
    </row>
    <row r="70" spans="1:47">
      <c r="A70" t="s">
        <v>1482</v>
      </c>
      <c r="B70" t="s">
        <v>1483</v>
      </c>
      <c r="C70">
        <v>20210901</v>
      </c>
      <c r="D70">
        <v>2021</v>
      </c>
      <c r="E70">
        <v>9</v>
      </c>
      <c r="F70">
        <v>202109</v>
      </c>
      <c r="G70">
        <v>170</v>
      </c>
      <c r="H70" t="s">
        <v>487</v>
      </c>
      <c r="I70" t="s">
        <v>488</v>
      </c>
      <c r="J70" t="s">
        <v>1483</v>
      </c>
      <c r="K70" t="s">
        <v>1484</v>
      </c>
      <c r="L70">
        <v>0</v>
      </c>
      <c r="M70" t="s">
        <v>1485</v>
      </c>
      <c r="N70" t="s">
        <v>311</v>
      </c>
      <c r="O70">
        <v>0</v>
      </c>
      <c r="P70" t="s">
        <v>1485</v>
      </c>
      <c r="Q70" t="s">
        <v>311</v>
      </c>
      <c r="R70" t="s">
        <v>307</v>
      </c>
      <c r="S70" t="s">
        <v>1486</v>
      </c>
      <c r="T70" t="b">
        <v>1</v>
      </c>
      <c r="U70">
        <v>180631</v>
      </c>
      <c r="V70" t="s">
        <v>1487</v>
      </c>
      <c r="W70">
        <v>6</v>
      </c>
      <c r="X70" t="b">
        <v>1</v>
      </c>
      <c r="Y70" t="s">
        <v>1488</v>
      </c>
      <c r="Z70" t="s">
        <v>1489</v>
      </c>
      <c r="AA70">
        <v>0</v>
      </c>
      <c r="AB70">
        <v>0</v>
      </c>
      <c r="AC70" t="s">
        <v>1490</v>
      </c>
      <c r="AD70">
        <v>8</v>
      </c>
      <c r="AE70" t="s">
        <v>1492</v>
      </c>
      <c r="AF70">
        <v>524726.38</v>
      </c>
      <c r="AG70" t="b">
        <v>0</v>
      </c>
      <c r="AH70">
        <v>8</v>
      </c>
      <c r="AI70" t="s">
        <v>1492</v>
      </c>
      <c r="AJ70">
        <v>524726.38</v>
      </c>
      <c r="AK70" t="b">
        <v>0</v>
      </c>
      <c r="AL70">
        <v>524726.38</v>
      </c>
      <c r="AM70" t="b">
        <v>0</v>
      </c>
      <c r="AN70">
        <v>0</v>
      </c>
      <c r="AO70" t="b">
        <v>0</v>
      </c>
      <c r="AP70">
        <v>1703303.04</v>
      </c>
      <c r="AQ70">
        <v>0</v>
      </c>
      <c r="AR70">
        <v>1703303.04</v>
      </c>
      <c r="AS70">
        <v>0</v>
      </c>
      <c r="AT70" t="b">
        <v>0</v>
      </c>
      <c r="AU70" t="b">
        <v>1</v>
      </c>
    </row>
    <row r="71" spans="1:47">
      <c r="A71" t="s">
        <v>1482</v>
      </c>
      <c r="B71" t="s">
        <v>1483</v>
      </c>
      <c r="C71">
        <v>20211001</v>
      </c>
      <c r="D71">
        <v>2021</v>
      </c>
      <c r="E71">
        <v>10</v>
      </c>
      <c r="F71">
        <v>202110</v>
      </c>
      <c r="G71">
        <v>170</v>
      </c>
      <c r="H71" t="s">
        <v>487</v>
      </c>
      <c r="I71" t="s">
        <v>488</v>
      </c>
      <c r="J71" t="s">
        <v>1483</v>
      </c>
      <c r="K71" t="s">
        <v>1484</v>
      </c>
      <c r="L71">
        <v>0</v>
      </c>
      <c r="M71" t="s">
        <v>1485</v>
      </c>
      <c r="N71" t="s">
        <v>311</v>
      </c>
      <c r="O71">
        <v>0</v>
      </c>
      <c r="P71" t="s">
        <v>1485</v>
      </c>
      <c r="Q71" t="s">
        <v>311</v>
      </c>
      <c r="R71" t="s">
        <v>307</v>
      </c>
      <c r="S71" t="s">
        <v>1486</v>
      </c>
      <c r="T71" t="b">
        <v>1</v>
      </c>
      <c r="U71">
        <v>180631</v>
      </c>
      <c r="V71" t="s">
        <v>1487</v>
      </c>
      <c r="W71">
        <v>6</v>
      </c>
      <c r="X71" t="b">
        <v>1</v>
      </c>
      <c r="Y71" t="s">
        <v>1488</v>
      </c>
      <c r="Z71" t="s">
        <v>1489</v>
      </c>
      <c r="AA71">
        <v>0</v>
      </c>
      <c r="AB71">
        <v>0</v>
      </c>
      <c r="AC71" t="s">
        <v>1490</v>
      </c>
      <c r="AD71">
        <v>8</v>
      </c>
      <c r="AE71" t="s">
        <v>1492</v>
      </c>
      <c r="AF71">
        <v>332658.14</v>
      </c>
      <c r="AG71" t="b">
        <v>0</v>
      </c>
      <c r="AH71">
        <v>8</v>
      </c>
      <c r="AI71" t="s">
        <v>1492</v>
      </c>
      <c r="AJ71">
        <v>332658.14</v>
      </c>
      <c r="AK71" t="b">
        <v>0</v>
      </c>
      <c r="AL71">
        <v>332658.14</v>
      </c>
      <c r="AM71" t="b">
        <v>0</v>
      </c>
      <c r="AN71">
        <v>0</v>
      </c>
      <c r="AO71" t="b">
        <v>0</v>
      </c>
      <c r="AP71">
        <v>1829718.41</v>
      </c>
      <c r="AQ71">
        <v>0</v>
      </c>
      <c r="AR71">
        <v>1829718.41</v>
      </c>
      <c r="AS71">
        <v>0</v>
      </c>
      <c r="AT71" t="b">
        <v>0</v>
      </c>
      <c r="AU71" t="b">
        <v>1</v>
      </c>
    </row>
    <row r="72" spans="1:47">
      <c r="A72" t="s">
        <v>1482</v>
      </c>
      <c r="B72" t="s">
        <v>1483</v>
      </c>
      <c r="C72">
        <v>20211101</v>
      </c>
      <c r="D72">
        <v>2021</v>
      </c>
      <c r="E72">
        <v>11</v>
      </c>
      <c r="F72">
        <v>202111</v>
      </c>
      <c r="G72">
        <v>170</v>
      </c>
      <c r="H72" t="s">
        <v>487</v>
      </c>
      <c r="I72" t="s">
        <v>488</v>
      </c>
      <c r="J72" t="s">
        <v>1483</v>
      </c>
      <c r="K72" t="s">
        <v>1484</v>
      </c>
      <c r="L72">
        <v>0</v>
      </c>
      <c r="M72" t="s">
        <v>1485</v>
      </c>
      <c r="N72" t="s">
        <v>311</v>
      </c>
      <c r="O72">
        <v>0</v>
      </c>
      <c r="P72" t="s">
        <v>1485</v>
      </c>
      <c r="Q72" t="s">
        <v>311</v>
      </c>
      <c r="R72" t="s">
        <v>307</v>
      </c>
      <c r="S72" t="s">
        <v>1486</v>
      </c>
      <c r="T72" t="b">
        <v>1</v>
      </c>
      <c r="U72">
        <v>180631</v>
      </c>
      <c r="V72" t="s">
        <v>1487</v>
      </c>
      <c r="W72">
        <v>6</v>
      </c>
      <c r="X72" t="b">
        <v>1</v>
      </c>
      <c r="Y72" t="s">
        <v>1488</v>
      </c>
      <c r="Z72" t="s">
        <v>1489</v>
      </c>
      <c r="AA72">
        <v>0</v>
      </c>
      <c r="AB72">
        <v>0</v>
      </c>
      <c r="AC72" t="s">
        <v>1490</v>
      </c>
      <c r="AD72">
        <v>8</v>
      </c>
      <c r="AE72" t="s">
        <v>1492</v>
      </c>
      <c r="AF72">
        <v>183980.21</v>
      </c>
      <c r="AG72" t="b">
        <v>0</v>
      </c>
      <c r="AH72">
        <v>8</v>
      </c>
      <c r="AI72" t="s">
        <v>1492</v>
      </c>
      <c r="AJ72">
        <v>183980.21</v>
      </c>
      <c r="AK72" t="b">
        <v>0</v>
      </c>
      <c r="AL72">
        <v>183980.21</v>
      </c>
      <c r="AM72" t="b">
        <v>0</v>
      </c>
      <c r="AN72">
        <v>0</v>
      </c>
      <c r="AO72" t="b">
        <v>0</v>
      </c>
      <c r="AP72">
        <v>881254.40000000002</v>
      </c>
      <c r="AQ72">
        <v>0</v>
      </c>
      <c r="AR72">
        <v>881254.40000000002</v>
      </c>
      <c r="AS72">
        <v>0</v>
      </c>
      <c r="AT72" t="b">
        <v>0</v>
      </c>
      <c r="AU72" t="b">
        <v>1</v>
      </c>
    </row>
    <row r="73" spans="1:47">
      <c r="A73" t="s">
        <v>1482</v>
      </c>
      <c r="B73" t="s">
        <v>1483</v>
      </c>
      <c r="C73">
        <v>20211201</v>
      </c>
      <c r="D73">
        <v>2021</v>
      </c>
      <c r="E73">
        <v>12</v>
      </c>
      <c r="F73">
        <v>202112</v>
      </c>
      <c r="G73">
        <v>170</v>
      </c>
      <c r="H73" t="s">
        <v>487</v>
      </c>
      <c r="I73" t="s">
        <v>488</v>
      </c>
      <c r="J73" t="s">
        <v>1483</v>
      </c>
      <c r="K73" t="s">
        <v>1484</v>
      </c>
      <c r="L73">
        <v>0</v>
      </c>
      <c r="M73" t="s">
        <v>1485</v>
      </c>
      <c r="N73" t="s">
        <v>311</v>
      </c>
      <c r="O73">
        <v>0</v>
      </c>
      <c r="P73" t="s">
        <v>1485</v>
      </c>
      <c r="Q73" t="s">
        <v>311</v>
      </c>
      <c r="R73" t="s">
        <v>307</v>
      </c>
      <c r="S73" t="s">
        <v>1486</v>
      </c>
      <c r="T73" t="b">
        <v>1</v>
      </c>
      <c r="U73">
        <v>180631</v>
      </c>
      <c r="V73" t="s">
        <v>1487</v>
      </c>
      <c r="W73">
        <v>6</v>
      </c>
      <c r="X73" t="b">
        <v>1</v>
      </c>
      <c r="Y73" t="s">
        <v>1488</v>
      </c>
      <c r="Z73" t="s">
        <v>1489</v>
      </c>
      <c r="AA73">
        <v>0</v>
      </c>
      <c r="AB73">
        <v>0</v>
      </c>
      <c r="AC73" t="s">
        <v>1490</v>
      </c>
      <c r="AD73">
        <v>8</v>
      </c>
      <c r="AE73" t="s">
        <v>1492</v>
      </c>
      <c r="AF73">
        <v>248940.57</v>
      </c>
      <c r="AG73" t="b">
        <v>0</v>
      </c>
      <c r="AH73">
        <v>8</v>
      </c>
      <c r="AI73" t="s">
        <v>1492</v>
      </c>
      <c r="AJ73">
        <v>248940.57</v>
      </c>
      <c r="AK73" t="b">
        <v>0</v>
      </c>
      <c r="AL73">
        <v>248940.57</v>
      </c>
      <c r="AM73" t="b">
        <v>0</v>
      </c>
      <c r="AN73">
        <v>0</v>
      </c>
      <c r="AO73" t="b">
        <v>0</v>
      </c>
      <c r="AP73">
        <v>1149964.79</v>
      </c>
      <c r="AQ73">
        <v>0</v>
      </c>
      <c r="AR73">
        <v>1149964.79</v>
      </c>
      <c r="AS73">
        <v>0</v>
      </c>
      <c r="AT73" t="b">
        <v>0</v>
      </c>
      <c r="AU73" t="b">
        <v>1</v>
      </c>
    </row>
    <row r="74" spans="1:47">
      <c r="A74" t="s">
        <v>1482</v>
      </c>
      <c r="B74" t="s">
        <v>1483</v>
      </c>
      <c r="C74">
        <v>20220101</v>
      </c>
      <c r="D74">
        <v>2022</v>
      </c>
      <c r="E74">
        <v>1</v>
      </c>
      <c r="F74">
        <v>202201</v>
      </c>
      <c r="G74">
        <v>170</v>
      </c>
      <c r="H74" t="s">
        <v>487</v>
      </c>
      <c r="I74" t="s">
        <v>488</v>
      </c>
      <c r="J74" t="s">
        <v>1483</v>
      </c>
      <c r="K74" t="s">
        <v>1484</v>
      </c>
      <c r="L74">
        <v>0</v>
      </c>
      <c r="M74" t="s">
        <v>1485</v>
      </c>
      <c r="N74" t="s">
        <v>311</v>
      </c>
      <c r="O74">
        <v>0</v>
      </c>
      <c r="P74" t="s">
        <v>1485</v>
      </c>
      <c r="Q74" t="s">
        <v>311</v>
      </c>
      <c r="R74" t="s">
        <v>1493</v>
      </c>
      <c r="S74" t="s">
        <v>1486</v>
      </c>
      <c r="T74" t="b">
        <v>1</v>
      </c>
      <c r="U74">
        <v>180631</v>
      </c>
      <c r="V74" t="s">
        <v>1487</v>
      </c>
      <c r="W74">
        <v>6</v>
      </c>
      <c r="X74" t="b">
        <v>1</v>
      </c>
      <c r="Y74" t="s">
        <v>1488</v>
      </c>
      <c r="Z74" t="s">
        <v>1489</v>
      </c>
      <c r="AA74">
        <v>0</v>
      </c>
      <c r="AB74">
        <v>0</v>
      </c>
      <c r="AC74" t="s">
        <v>1490</v>
      </c>
      <c r="AD74">
        <v>8</v>
      </c>
      <c r="AE74" t="s">
        <v>1492</v>
      </c>
      <c r="AF74">
        <v>272793.75</v>
      </c>
      <c r="AG74" t="b">
        <v>0</v>
      </c>
      <c r="AH74">
        <v>8</v>
      </c>
      <c r="AI74" t="s">
        <v>1492</v>
      </c>
      <c r="AJ74">
        <v>272793.75</v>
      </c>
      <c r="AK74" t="b">
        <v>0</v>
      </c>
      <c r="AL74">
        <v>272793.75</v>
      </c>
      <c r="AM74" t="b">
        <v>0</v>
      </c>
      <c r="AN74">
        <v>0</v>
      </c>
      <c r="AO74" t="b">
        <v>0</v>
      </c>
      <c r="AP74">
        <v>989398.27</v>
      </c>
      <c r="AQ74">
        <v>876730.52</v>
      </c>
      <c r="AR74">
        <v>989398.27</v>
      </c>
      <c r="AS74">
        <v>0</v>
      </c>
      <c r="AT74" t="b">
        <v>0</v>
      </c>
      <c r="AU74" t="b">
        <v>1</v>
      </c>
    </row>
    <row r="75" spans="1:47">
      <c r="A75" t="s">
        <v>1482</v>
      </c>
      <c r="B75" t="s">
        <v>1483</v>
      </c>
      <c r="C75">
        <v>20220201</v>
      </c>
      <c r="D75">
        <v>2022</v>
      </c>
      <c r="E75">
        <v>2</v>
      </c>
      <c r="F75">
        <v>202202</v>
      </c>
      <c r="G75">
        <v>170</v>
      </c>
      <c r="H75" t="s">
        <v>487</v>
      </c>
      <c r="I75" t="s">
        <v>488</v>
      </c>
      <c r="J75" t="s">
        <v>1483</v>
      </c>
      <c r="K75" t="s">
        <v>1484</v>
      </c>
      <c r="L75">
        <v>0</v>
      </c>
      <c r="M75" t="s">
        <v>1485</v>
      </c>
      <c r="N75" t="s">
        <v>311</v>
      </c>
      <c r="O75">
        <v>0</v>
      </c>
      <c r="P75" t="s">
        <v>1485</v>
      </c>
      <c r="Q75" t="s">
        <v>311</v>
      </c>
      <c r="R75" t="s">
        <v>1493</v>
      </c>
      <c r="S75" t="s">
        <v>1486</v>
      </c>
      <c r="T75" t="b">
        <v>1</v>
      </c>
      <c r="U75">
        <v>180631</v>
      </c>
      <c r="V75" t="s">
        <v>1487</v>
      </c>
      <c r="W75">
        <v>6</v>
      </c>
      <c r="X75" t="b">
        <v>1</v>
      </c>
      <c r="Y75" t="s">
        <v>1488</v>
      </c>
      <c r="Z75" t="s">
        <v>1489</v>
      </c>
      <c r="AA75">
        <v>0</v>
      </c>
      <c r="AB75">
        <v>0</v>
      </c>
      <c r="AC75" t="s">
        <v>1490</v>
      </c>
      <c r="AD75">
        <v>8</v>
      </c>
      <c r="AE75" t="s">
        <v>1492</v>
      </c>
      <c r="AF75">
        <v>204824.36</v>
      </c>
      <c r="AG75" t="b">
        <v>0</v>
      </c>
      <c r="AH75">
        <v>8</v>
      </c>
      <c r="AI75" t="s">
        <v>1492</v>
      </c>
      <c r="AJ75">
        <v>204824.36</v>
      </c>
      <c r="AK75" t="b">
        <v>0</v>
      </c>
      <c r="AL75">
        <v>204824.36</v>
      </c>
      <c r="AM75" t="b">
        <v>0</v>
      </c>
      <c r="AN75">
        <v>0</v>
      </c>
      <c r="AO75" t="b">
        <v>0</v>
      </c>
      <c r="AP75">
        <v>886872.53</v>
      </c>
      <c r="AQ75">
        <v>814721.84</v>
      </c>
      <c r="AR75">
        <v>886872.53</v>
      </c>
      <c r="AS75">
        <v>0</v>
      </c>
      <c r="AT75" t="b">
        <v>0</v>
      </c>
      <c r="AU75" t="b">
        <v>1</v>
      </c>
    </row>
    <row r="76" spans="1:47">
      <c r="A76" t="s">
        <v>1482</v>
      </c>
      <c r="B76" t="s">
        <v>1483</v>
      </c>
      <c r="C76">
        <v>20220301</v>
      </c>
      <c r="D76">
        <v>2022</v>
      </c>
      <c r="E76">
        <v>3</v>
      </c>
      <c r="F76">
        <v>202203</v>
      </c>
      <c r="G76">
        <v>170</v>
      </c>
      <c r="H76" t="s">
        <v>487</v>
      </c>
      <c r="I76" t="s">
        <v>488</v>
      </c>
      <c r="J76" t="s">
        <v>1483</v>
      </c>
      <c r="K76" t="s">
        <v>1484</v>
      </c>
      <c r="L76">
        <v>0</v>
      </c>
      <c r="M76" t="s">
        <v>1485</v>
      </c>
      <c r="N76" t="s">
        <v>311</v>
      </c>
      <c r="O76">
        <v>0</v>
      </c>
      <c r="P76" t="s">
        <v>1485</v>
      </c>
      <c r="Q76" t="s">
        <v>311</v>
      </c>
      <c r="R76" t="s">
        <v>1493</v>
      </c>
      <c r="S76" t="s">
        <v>1486</v>
      </c>
      <c r="T76" t="b">
        <v>1</v>
      </c>
      <c r="U76">
        <v>180631</v>
      </c>
      <c r="V76" t="s">
        <v>1487</v>
      </c>
      <c r="W76">
        <v>6</v>
      </c>
      <c r="X76" t="b">
        <v>1</v>
      </c>
      <c r="Y76" t="s">
        <v>1488</v>
      </c>
      <c r="Z76" t="s">
        <v>1489</v>
      </c>
      <c r="AA76">
        <v>0</v>
      </c>
      <c r="AB76">
        <v>0</v>
      </c>
      <c r="AC76" t="s">
        <v>1490</v>
      </c>
      <c r="AD76">
        <v>8</v>
      </c>
      <c r="AE76" t="s">
        <v>1492</v>
      </c>
      <c r="AF76">
        <v>223010.41</v>
      </c>
      <c r="AG76" t="b">
        <v>0</v>
      </c>
      <c r="AH76">
        <v>8</v>
      </c>
      <c r="AI76" t="s">
        <v>1492</v>
      </c>
      <c r="AJ76">
        <v>223010.41</v>
      </c>
      <c r="AK76" t="b">
        <v>0</v>
      </c>
      <c r="AL76">
        <v>223010.41</v>
      </c>
      <c r="AM76" t="b">
        <v>0</v>
      </c>
      <c r="AN76">
        <v>0</v>
      </c>
      <c r="AO76" t="b">
        <v>0</v>
      </c>
      <c r="AP76">
        <v>1182057.8799999999</v>
      </c>
      <c r="AQ76">
        <v>1094291.6599999999</v>
      </c>
      <c r="AR76">
        <v>1182057.8799999999</v>
      </c>
      <c r="AS76">
        <v>0</v>
      </c>
      <c r="AT76" t="b">
        <v>0</v>
      </c>
      <c r="AU76" t="b">
        <v>1</v>
      </c>
    </row>
    <row r="77" spans="1:47">
      <c r="A77" t="s">
        <v>1482</v>
      </c>
      <c r="B77" t="s">
        <v>1483</v>
      </c>
      <c r="C77">
        <v>20220401</v>
      </c>
      <c r="D77">
        <v>2022</v>
      </c>
      <c r="E77">
        <v>4</v>
      </c>
      <c r="F77">
        <v>202204</v>
      </c>
      <c r="G77">
        <v>170</v>
      </c>
      <c r="H77" t="s">
        <v>487</v>
      </c>
      <c r="I77" t="s">
        <v>488</v>
      </c>
      <c r="J77" t="s">
        <v>1483</v>
      </c>
      <c r="K77" t="s">
        <v>1484</v>
      </c>
      <c r="L77">
        <v>0</v>
      </c>
      <c r="M77" t="s">
        <v>1485</v>
      </c>
      <c r="N77" t="s">
        <v>311</v>
      </c>
      <c r="O77">
        <v>0</v>
      </c>
      <c r="P77" t="s">
        <v>1485</v>
      </c>
      <c r="Q77" t="s">
        <v>311</v>
      </c>
      <c r="R77" t="s">
        <v>1493</v>
      </c>
      <c r="S77" t="s">
        <v>1486</v>
      </c>
      <c r="T77" t="b">
        <v>1</v>
      </c>
      <c r="U77">
        <v>180631</v>
      </c>
      <c r="V77" t="s">
        <v>1487</v>
      </c>
      <c r="W77">
        <v>6</v>
      </c>
      <c r="X77" t="b">
        <v>1</v>
      </c>
      <c r="Y77" t="s">
        <v>1488</v>
      </c>
      <c r="Z77" t="s">
        <v>1489</v>
      </c>
      <c r="AA77">
        <v>0</v>
      </c>
      <c r="AB77">
        <v>0</v>
      </c>
      <c r="AC77" t="s">
        <v>1490</v>
      </c>
      <c r="AD77">
        <v>8</v>
      </c>
      <c r="AE77" t="s">
        <v>1492</v>
      </c>
      <c r="AF77">
        <v>506815.28</v>
      </c>
      <c r="AG77" t="b">
        <v>0</v>
      </c>
      <c r="AH77">
        <v>8</v>
      </c>
      <c r="AI77" t="s">
        <v>1492</v>
      </c>
      <c r="AJ77">
        <v>506815.28</v>
      </c>
      <c r="AK77" t="b">
        <v>0</v>
      </c>
      <c r="AL77">
        <v>506815.28</v>
      </c>
      <c r="AM77" t="b">
        <v>0</v>
      </c>
      <c r="AN77">
        <v>0</v>
      </c>
      <c r="AO77" t="b">
        <v>0</v>
      </c>
      <c r="AP77">
        <v>1808429.9</v>
      </c>
      <c r="AQ77">
        <v>1630899.58</v>
      </c>
      <c r="AR77">
        <v>1808429.9</v>
      </c>
      <c r="AS77">
        <v>0</v>
      </c>
      <c r="AT77" t="b">
        <v>0</v>
      </c>
      <c r="AU77" t="b">
        <v>1</v>
      </c>
    </row>
    <row r="78" spans="1:47">
      <c r="A78" t="s">
        <v>1482</v>
      </c>
      <c r="B78" t="s">
        <v>1483</v>
      </c>
      <c r="C78">
        <v>20220501</v>
      </c>
      <c r="D78">
        <v>2022</v>
      </c>
      <c r="E78">
        <v>5</v>
      </c>
      <c r="F78">
        <v>202205</v>
      </c>
      <c r="G78">
        <v>170</v>
      </c>
      <c r="H78" t="s">
        <v>487</v>
      </c>
      <c r="I78" t="s">
        <v>488</v>
      </c>
      <c r="J78" t="s">
        <v>1483</v>
      </c>
      <c r="K78" t="s">
        <v>1484</v>
      </c>
      <c r="L78">
        <v>0</v>
      </c>
      <c r="M78" t="s">
        <v>1485</v>
      </c>
      <c r="N78" t="s">
        <v>311</v>
      </c>
      <c r="O78">
        <v>0</v>
      </c>
      <c r="P78" t="s">
        <v>1485</v>
      </c>
      <c r="Q78" t="s">
        <v>311</v>
      </c>
      <c r="R78" t="s">
        <v>1493</v>
      </c>
      <c r="S78" t="s">
        <v>1486</v>
      </c>
      <c r="T78" t="b">
        <v>1</v>
      </c>
      <c r="U78">
        <v>180631</v>
      </c>
      <c r="V78" t="s">
        <v>1487</v>
      </c>
      <c r="W78">
        <v>6</v>
      </c>
      <c r="X78" t="b">
        <v>1</v>
      </c>
      <c r="Y78" t="s">
        <v>1488</v>
      </c>
      <c r="Z78" t="s">
        <v>1489</v>
      </c>
      <c r="AA78">
        <v>0</v>
      </c>
      <c r="AB78">
        <v>0</v>
      </c>
      <c r="AC78" t="s">
        <v>1490</v>
      </c>
      <c r="AD78">
        <v>8</v>
      </c>
      <c r="AE78" t="s">
        <v>1492</v>
      </c>
      <c r="AF78">
        <v>240564.92</v>
      </c>
      <c r="AG78" t="b">
        <v>0</v>
      </c>
      <c r="AH78">
        <v>8</v>
      </c>
      <c r="AI78" t="s">
        <v>1492</v>
      </c>
      <c r="AJ78">
        <v>240564.92</v>
      </c>
      <c r="AK78" t="b">
        <v>0</v>
      </c>
      <c r="AL78">
        <v>240564.92</v>
      </c>
      <c r="AM78" t="b">
        <v>0</v>
      </c>
      <c r="AN78">
        <v>0</v>
      </c>
      <c r="AO78" t="b">
        <v>0</v>
      </c>
      <c r="AP78">
        <v>1273917.4099999999</v>
      </c>
      <c r="AQ78">
        <v>1142961.3899999999</v>
      </c>
      <c r="AR78">
        <v>1273917.4099999999</v>
      </c>
      <c r="AS78">
        <v>0</v>
      </c>
      <c r="AT78" t="b">
        <v>0</v>
      </c>
      <c r="AU78" t="b">
        <v>1</v>
      </c>
    </row>
    <row r="79" spans="1:47">
      <c r="A79" t="s">
        <v>1482</v>
      </c>
      <c r="B79" t="s">
        <v>1483</v>
      </c>
      <c r="C79">
        <v>20220601</v>
      </c>
      <c r="D79">
        <v>2022</v>
      </c>
      <c r="E79">
        <v>6</v>
      </c>
      <c r="F79">
        <v>202206</v>
      </c>
      <c r="G79">
        <v>170</v>
      </c>
      <c r="H79" t="s">
        <v>487</v>
      </c>
      <c r="I79" t="s">
        <v>488</v>
      </c>
      <c r="J79" t="s">
        <v>1483</v>
      </c>
      <c r="K79" t="s">
        <v>1484</v>
      </c>
      <c r="L79">
        <v>0</v>
      </c>
      <c r="M79" t="s">
        <v>1485</v>
      </c>
      <c r="N79" t="s">
        <v>311</v>
      </c>
      <c r="O79">
        <v>0</v>
      </c>
      <c r="P79" t="s">
        <v>1485</v>
      </c>
      <c r="Q79" t="s">
        <v>311</v>
      </c>
      <c r="R79" t="s">
        <v>1493</v>
      </c>
      <c r="S79" t="s">
        <v>1486</v>
      </c>
      <c r="T79" t="b">
        <v>1</v>
      </c>
      <c r="U79">
        <v>180631</v>
      </c>
      <c r="V79" t="s">
        <v>1487</v>
      </c>
      <c r="W79">
        <v>6</v>
      </c>
      <c r="X79" t="b">
        <v>1</v>
      </c>
      <c r="Y79" t="s">
        <v>1488</v>
      </c>
      <c r="Z79" t="s">
        <v>1489</v>
      </c>
      <c r="AA79">
        <v>0</v>
      </c>
      <c r="AB79">
        <v>0</v>
      </c>
      <c r="AC79" t="s">
        <v>1490</v>
      </c>
      <c r="AD79">
        <v>8</v>
      </c>
      <c r="AE79" t="s">
        <v>1492</v>
      </c>
      <c r="AF79">
        <v>352098.98</v>
      </c>
      <c r="AG79" t="b">
        <v>0</v>
      </c>
      <c r="AH79">
        <v>8</v>
      </c>
      <c r="AI79" t="s">
        <v>1492</v>
      </c>
      <c r="AJ79">
        <v>352098.98</v>
      </c>
      <c r="AK79" t="b">
        <v>0</v>
      </c>
      <c r="AL79">
        <v>352098.98</v>
      </c>
      <c r="AM79" t="b">
        <v>0</v>
      </c>
      <c r="AN79">
        <v>0</v>
      </c>
      <c r="AO79" t="b">
        <v>0</v>
      </c>
      <c r="AP79">
        <v>1949681.77</v>
      </c>
      <c r="AQ79">
        <v>1765777.11</v>
      </c>
      <c r="AR79">
        <v>1949681.77</v>
      </c>
      <c r="AS79">
        <v>0</v>
      </c>
      <c r="AT79" t="b">
        <v>0</v>
      </c>
      <c r="AU79" t="b">
        <v>1</v>
      </c>
    </row>
    <row r="80" spans="1:47">
      <c r="A80" t="s">
        <v>1482</v>
      </c>
      <c r="B80" t="s">
        <v>1483</v>
      </c>
      <c r="C80">
        <v>20220701</v>
      </c>
      <c r="D80">
        <v>2022</v>
      </c>
      <c r="E80">
        <v>7</v>
      </c>
      <c r="F80">
        <v>202207</v>
      </c>
      <c r="G80">
        <v>170</v>
      </c>
      <c r="H80" t="s">
        <v>487</v>
      </c>
      <c r="I80" t="s">
        <v>488</v>
      </c>
      <c r="J80" t="s">
        <v>1483</v>
      </c>
      <c r="K80" t="s">
        <v>1484</v>
      </c>
      <c r="L80">
        <v>0</v>
      </c>
      <c r="M80" t="s">
        <v>1485</v>
      </c>
      <c r="N80" t="s">
        <v>311</v>
      </c>
      <c r="O80">
        <v>0</v>
      </c>
      <c r="P80" t="s">
        <v>1485</v>
      </c>
      <c r="Q80" t="s">
        <v>311</v>
      </c>
      <c r="R80" t="s">
        <v>1493</v>
      </c>
      <c r="S80" t="s">
        <v>1486</v>
      </c>
      <c r="T80" t="b">
        <v>1</v>
      </c>
      <c r="U80">
        <v>180631</v>
      </c>
      <c r="V80" t="s">
        <v>1487</v>
      </c>
      <c r="W80">
        <v>6</v>
      </c>
      <c r="X80" t="b">
        <v>1</v>
      </c>
      <c r="Y80" t="s">
        <v>1488</v>
      </c>
      <c r="Z80" t="s">
        <v>1489</v>
      </c>
      <c r="AA80">
        <v>0</v>
      </c>
      <c r="AB80">
        <v>0</v>
      </c>
      <c r="AC80" t="s">
        <v>1490</v>
      </c>
      <c r="AD80">
        <v>8</v>
      </c>
      <c r="AE80" t="s">
        <v>1492</v>
      </c>
      <c r="AF80">
        <v>377970.5</v>
      </c>
      <c r="AG80" t="b">
        <v>0</v>
      </c>
      <c r="AH80">
        <v>8</v>
      </c>
      <c r="AI80" t="s">
        <v>1492</v>
      </c>
      <c r="AJ80">
        <v>377970.5</v>
      </c>
      <c r="AK80" t="b">
        <v>0</v>
      </c>
      <c r="AL80">
        <v>377970.5</v>
      </c>
      <c r="AM80" t="b">
        <v>0</v>
      </c>
      <c r="AN80">
        <v>0</v>
      </c>
      <c r="AO80" t="b">
        <v>0</v>
      </c>
      <c r="AP80">
        <v>1339881.7</v>
      </c>
      <c r="AQ80">
        <v>1179237.1200000001</v>
      </c>
      <c r="AR80">
        <v>1339881.7</v>
      </c>
      <c r="AS80">
        <v>0</v>
      </c>
      <c r="AT80" t="b">
        <v>0</v>
      </c>
      <c r="AU80" t="b">
        <v>1</v>
      </c>
    </row>
    <row r="81" spans="1:47">
      <c r="A81" t="s">
        <v>1482</v>
      </c>
      <c r="B81" t="s">
        <v>1483</v>
      </c>
      <c r="C81">
        <v>20220801</v>
      </c>
      <c r="D81">
        <v>2022</v>
      </c>
      <c r="E81">
        <v>8</v>
      </c>
      <c r="F81">
        <v>202208</v>
      </c>
      <c r="G81">
        <v>170</v>
      </c>
      <c r="H81" t="s">
        <v>487</v>
      </c>
      <c r="I81" t="s">
        <v>488</v>
      </c>
      <c r="J81" t="s">
        <v>1483</v>
      </c>
      <c r="K81" t="s">
        <v>1484</v>
      </c>
      <c r="L81">
        <v>0</v>
      </c>
      <c r="M81" t="s">
        <v>1485</v>
      </c>
      <c r="N81" t="s">
        <v>311</v>
      </c>
      <c r="O81">
        <v>0</v>
      </c>
      <c r="P81" t="s">
        <v>1485</v>
      </c>
      <c r="Q81" t="s">
        <v>311</v>
      </c>
      <c r="R81" t="s">
        <v>1493</v>
      </c>
      <c r="S81" t="s">
        <v>1486</v>
      </c>
      <c r="T81" t="b">
        <v>1</v>
      </c>
      <c r="U81">
        <v>180631</v>
      </c>
      <c r="V81" t="s">
        <v>1487</v>
      </c>
      <c r="W81">
        <v>6</v>
      </c>
      <c r="X81" t="b">
        <v>1</v>
      </c>
      <c r="Y81" t="s">
        <v>1488</v>
      </c>
      <c r="Z81" t="s">
        <v>1489</v>
      </c>
      <c r="AA81">
        <v>0</v>
      </c>
      <c r="AB81">
        <v>0</v>
      </c>
      <c r="AC81" t="s">
        <v>1490</v>
      </c>
      <c r="AD81">
        <v>8</v>
      </c>
      <c r="AE81" t="s">
        <v>1492</v>
      </c>
      <c r="AF81">
        <v>410239.16</v>
      </c>
      <c r="AG81" t="b">
        <v>0</v>
      </c>
      <c r="AH81">
        <v>8</v>
      </c>
      <c r="AI81" t="s">
        <v>1492</v>
      </c>
      <c r="AJ81">
        <v>410239.16</v>
      </c>
      <c r="AK81" t="b">
        <v>0</v>
      </c>
      <c r="AL81">
        <v>410239.16</v>
      </c>
      <c r="AM81" t="b">
        <v>0</v>
      </c>
      <c r="AN81">
        <v>0</v>
      </c>
      <c r="AO81" t="b">
        <v>0</v>
      </c>
      <c r="AP81">
        <v>2060962.66</v>
      </c>
      <c r="AQ81">
        <v>1845827.11</v>
      </c>
      <c r="AR81">
        <v>2060962.66</v>
      </c>
      <c r="AS81">
        <v>0</v>
      </c>
      <c r="AT81" t="b">
        <v>0</v>
      </c>
      <c r="AU81" t="b">
        <v>1</v>
      </c>
    </row>
    <row r="82" spans="1:47">
      <c r="A82" t="s">
        <v>1482</v>
      </c>
      <c r="B82" t="s">
        <v>1483</v>
      </c>
      <c r="C82">
        <v>20220901</v>
      </c>
      <c r="D82">
        <v>2022</v>
      </c>
      <c r="E82">
        <v>9</v>
      </c>
      <c r="F82">
        <v>202209</v>
      </c>
      <c r="G82">
        <v>170</v>
      </c>
      <c r="H82" t="s">
        <v>487</v>
      </c>
      <c r="I82" t="s">
        <v>488</v>
      </c>
      <c r="J82" t="s">
        <v>1483</v>
      </c>
      <c r="K82" t="s">
        <v>1484</v>
      </c>
      <c r="L82">
        <v>0</v>
      </c>
      <c r="M82" t="s">
        <v>1485</v>
      </c>
      <c r="N82" t="s">
        <v>311</v>
      </c>
      <c r="O82">
        <v>0</v>
      </c>
      <c r="P82" t="s">
        <v>1485</v>
      </c>
      <c r="Q82" t="s">
        <v>311</v>
      </c>
      <c r="R82" t="s">
        <v>1493</v>
      </c>
      <c r="S82" t="s">
        <v>1486</v>
      </c>
      <c r="T82" t="b">
        <v>1</v>
      </c>
      <c r="U82">
        <v>180631</v>
      </c>
      <c r="V82" t="s">
        <v>1487</v>
      </c>
      <c r="W82">
        <v>6</v>
      </c>
      <c r="X82" t="b">
        <v>1</v>
      </c>
      <c r="Y82" t="s">
        <v>1488</v>
      </c>
      <c r="Z82" t="s">
        <v>1489</v>
      </c>
      <c r="AA82">
        <v>0</v>
      </c>
      <c r="AB82">
        <v>0</v>
      </c>
      <c r="AC82" t="s">
        <v>1490</v>
      </c>
      <c r="AD82">
        <v>8</v>
      </c>
      <c r="AE82" t="s">
        <v>1492</v>
      </c>
      <c r="AF82">
        <v>245239.01</v>
      </c>
      <c r="AG82" t="b">
        <v>0</v>
      </c>
      <c r="AH82">
        <v>8</v>
      </c>
      <c r="AI82" t="s">
        <v>1492</v>
      </c>
      <c r="AJ82">
        <v>245239.01</v>
      </c>
      <c r="AK82" t="b">
        <v>0</v>
      </c>
      <c r="AL82">
        <v>245239.01</v>
      </c>
      <c r="AM82" t="b">
        <v>0</v>
      </c>
      <c r="AN82">
        <v>0</v>
      </c>
      <c r="AO82" t="b">
        <v>0</v>
      </c>
      <c r="AP82">
        <v>1227973.95</v>
      </c>
      <c r="AQ82">
        <v>1076681.82</v>
      </c>
      <c r="AR82">
        <v>1227973.95</v>
      </c>
      <c r="AS82">
        <v>0</v>
      </c>
      <c r="AT82" t="b">
        <v>0</v>
      </c>
      <c r="AU82" t="b">
        <v>1</v>
      </c>
    </row>
    <row r="83" spans="1:47">
      <c r="A83" t="s">
        <v>1482</v>
      </c>
      <c r="B83" t="s">
        <v>1483</v>
      </c>
      <c r="C83">
        <v>20221001</v>
      </c>
      <c r="D83">
        <v>2022</v>
      </c>
      <c r="E83">
        <v>10</v>
      </c>
      <c r="F83">
        <v>202210</v>
      </c>
      <c r="G83">
        <v>170</v>
      </c>
      <c r="H83" t="s">
        <v>487</v>
      </c>
      <c r="I83" t="s">
        <v>488</v>
      </c>
      <c r="J83" t="s">
        <v>1483</v>
      </c>
      <c r="K83" t="s">
        <v>1484</v>
      </c>
      <c r="L83">
        <v>0</v>
      </c>
      <c r="M83" t="s">
        <v>1485</v>
      </c>
      <c r="N83" t="s">
        <v>311</v>
      </c>
      <c r="O83">
        <v>0</v>
      </c>
      <c r="P83" t="s">
        <v>1485</v>
      </c>
      <c r="Q83" t="s">
        <v>311</v>
      </c>
      <c r="R83" t="s">
        <v>1493</v>
      </c>
      <c r="S83" t="s">
        <v>1486</v>
      </c>
      <c r="T83" t="b">
        <v>1</v>
      </c>
      <c r="U83">
        <v>180631</v>
      </c>
      <c r="V83" t="s">
        <v>1487</v>
      </c>
      <c r="W83">
        <v>6</v>
      </c>
      <c r="X83" t="b">
        <v>1</v>
      </c>
      <c r="Y83" t="s">
        <v>1488</v>
      </c>
      <c r="Z83" t="s">
        <v>1489</v>
      </c>
      <c r="AA83">
        <v>0</v>
      </c>
      <c r="AB83">
        <v>0</v>
      </c>
      <c r="AC83" t="s">
        <v>1490</v>
      </c>
      <c r="AD83">
        <v>8</v>
      </c>
      <c r="AE83" t="s">
        <v>1492</v>
      </c>
      <c r="AF83">
        <v>158888.76</v>
      </c>
      <c r="AG83" t="b">
        <v>0</v>
      </c>
      <c r="AH83">
        <v>8</v>
      </c>
      <c r="AI83" t="s">
        <v>1492</v>
      </c>
      <c r="AJ83">
        <v>158888.76</v>
      </c>
      <c r="AK83" t="b">
        <v>0</v>
      </c>
      <c r="AL83">
        <v>158888.76</v>
      </c>
      <c r="AM83" t="b">
        <v>0</v>
      </c>
      <c r="AN83">
        <v>0</v>
      </c>
      <c r="AO83" t="b">
        <v>0</v>
      </c>
      <c r="AP83">
        <v>946009.81</v>
      </c>
      <c r="AQ83">
        <v>851543.54</v>
      </c>
      <c r="AR83">
        <v>946009.81</v>
      </c>
      <c r="AS83">
        <v>0</v>
      </c>
      <c r="AT83" t="b">
        <v>0</v>
      </c>
      <c r="AU83" t="b">
        <v>1</v>
      </c>
    </row>
    <row r="84" spans="1:47">
      <c r="A84" t="s">
        <v>1482</v>
      </c>
      <c r="B84" t="s">
        <v>1483</v>
      </c>
      <c r="C84">
        <v>20221101</v>
      </c>
      <c r="D84">
        <v>2022</v>
      </c>
      <c r="E84">
        <v>11</v>
      </c>
      <c r="F84">
        <v>202211</v>
      </c>
      <c r="G84">
        <v>170</v>
      </c>
      <c r="H84" t="s">
        <v>487</v>
      </c>
      <c r="I84" t="s">
        <v>488</v>
      </c>
      <c r="J84" t="s">
        <v>1483</v>
      </c>
      <c r="K84" t="s">
        <v>1484</v>
      </c>
      <c r="L84">
        <v>0</v>
      </c>
      <c r="M84" t="s">
        <v>1485</v>
      </c>
      <c r="N84" t="s">
        <v>311</v>
      </c>
      <c r="O84">
        <v>0</v>
      </c>
      <c r="P84" t="s">
        <v>1485</v>
      </c>
      <c r="Q84" t="s">
        <v>311</v>
      </c>
      <c r="R84" t="s">
        <v>1493</v>
      </c>
      <c r="S84" t="s">
        <v>1486</v>
      </c>
      <c r="T84" t="b">
        <v>1</v>
      </c>
      <c r="U84">
        <v>180631</v>
      </c>
      <c r="V84" t="s">
        <v>1487</v>
      </c>
      <c r="W84">
        <v>6</v>
      </c>
      <c r="X84" t="b">
        <v>1</v>
      </c>
      <c r="Y84" t="s">
        <v>1488</v>
      </c>
      <c r="Z84" t="s">
        <v>1489</v>
      </c>
      <c r="AA84">
        <v>0</v>
      </c>
      <c r="AB84">
        <v>0</v>
      </c>
      <c r="AC84" t="s">
        <v>1490</v>
      </c>
      <c r="AD84">
        <v>8</v>
      </c>
      <c r="AE84" t="s">
        <v>1492</v>
      </c>
      <c r="AF84">
        <v>164915.67000000001</v>
      </c>
      <c r="AG84" t="b">
        <v>0</v>
      </c>
      <c r="AH84">
        <v>8</v>
      </c>
      <c r="AI84" t="s">
        <v>1492</v>
      </c>
      <c r="AJ84">
        <v>164915.67000000001</v>
      </c>
      <c r="AK84" t="b">
        <v>0</v>
      </c>
      <c r="AL84">
        <v>164915.67000000001</v>
      </c>
      <c r="AM84" t="b">
        <v>0</v>
      </c>
      <c r="AN84">
        <v>0</v>
      </c>
      <c r="AO84" t="b">
        <v>0</v>
      </c>
      <c r="AP84">
        <v>921888.29</v>
      </c>
      <c r="AQ84">
        <v>841283.25</v>
      </c>
      <c r="AR84">
        <v>921888.29</v>
      </c>
      <c r="AS84">
        <v>0</v>
      </c>
      <c r="AT84" t="b">
        <v>0</v>
      </c>
      <c r="AU84" t="b">
        <v>1</v>
      </c>
    </row>
    <row r="85" spans="1:47">
      <c r="A85" t="s">
        <v>1482</v>
      </c>
      <c r="B85" t="s">
        <v>1483</v>
      </c>
      <c r="C85">
        <v>20221201</v>
      </c>
      <c r="D85">
        <v>2022</v>
      </c>
      <c r="E85">
        <v>12</v>
      </c>
      <c r="F85">
        <v>202212</v>
      </c>
      <c r="G85">
        <v>170</v>
      </c>
      <c r="H85" t="s">
        <v>487</v>
      </c>
      <c r="I85" t="s">
        <v>488</v>
      </c>
      <c r="J85" t="s">
        <v>1483</v>
      </c>
      <c r="K85" t="s">
        <v>1484</v>
      </c>
      <c r="L85">
        <v>0</v>
      </c>
      <c r="M85" t="s">
        <v>1485</v>
      </c>
      <c r="N85" t="s">
        <v>311</v>
      </c>
      <c r="O85">
        <v>0</v>
      </c>
      <c r="P85" t="s">
        <v>1485</v>
      </c>
      <c r="Q85" t="s">
        <v>311</v>
      </c>
      <c r="R85" t="s">
        <v>1493</v>
      </c>
      <c r="S85" t="s">
        <v>1486</v>
      </c>
      <c r="T85" t="b">
        <v>1</v>
      </c>
      <c r="U85">
        <v>180631</v>
      </c>
      <c r="V85" t="s">
        <v>1487</v>
      </c>
      <c r="W85">
        <v>6</v>
      </c>
      <c r="X85" t="b">
        <v>1</v>
      </c>
      <c r="Y85" t="s">
        <v>1488</v>
      </c>
      <c r="Z85" t="s">
        <v>1489</v>
      </c>
      <c r="AA85">
        <v>0</v>
      </c>
      <c r="AB85">
        <v>0</v>
      </c>
      <c r="AC85" t="s">
        <v>1490</v>
      </c>
      <c r="AD85">
        <v>8</v>
      </c>
      <c r="AE85" t="s">
        <v>1492</v>
      </c>
      <c r="AF85">
        <v>246938.68</v>
      </c>
      <c r="AG85" t="b">
        <v>0</v>
      </c>
      <c r="AH85">
        <v>8</v>
      </c>
      <c r="AI85" t="s">
        <v>1492</v>
      </c>
      <c r="AJ85">
        <v>246938.68</v>
      </c>
      <c r="AK85" t="b">
        <v>0</v>
      </c>
      <c r="AL85">
        <v>246938.68</v>
      </c>
      <c r="AM85" t="b">
        <v>0</v>
      </c>
      <c r="AN85">
        <v>0</v>
      </c>
      <c r="AO85" t="b">
        <v>0</v>
      </c>
      <c r="AP85">
        <v>1269058.3799999999</v>
      </c>
      <c r="AQ85">
        <v>1146507.8500000001</v>
      </c>
      <c r="AR85">
        <v>1269058.3799999999</v>
      </c>
      <c r="AS85">
        <v>0</v>
      </c>
      <c r="AT85" t="b">
        <v>0</v>
      </c>
      <c r="AU85" t="b">
        <v>1</v>
      </c>
    </row>
    <row r="86" spans="1:47">
      <c r="A86" t="s">
        <v>1482</v>
      </c>
      <c r="B86" t="s">
        <v>1483</v>
      </c>
      <c r="C86">
        <v>20230101</v>
      </c>
      <c r="D86">
        <v>2023</v>
      </c>
      <c r="E86">
        <v>1</v>
      </c>
      <c r="F86">
        <v>202301</v>
      </c>
      <c r="G86">
        <v>170</v>
      </c>
      <c r="H86" t="s">
        <v>487</v>
      </c>
      <c r="I86" t="s">
        <v>488</v>
      </c>
      <c r="J86" t="s">
        <v>1483</v>
      </c>
      <c r="K86" t="s">
        <v>1484</v>
      </c>
      <c r="L86">
        <v>0</v>
      </c>
      <c r="M86" t="s">
        <v>1485</v>
      </c>
      <c r="N86" t="s">
        <v>311</v>
      </c>
      <c r="O86">
        <v>0</v>
      </c>
      <c r="P86" t="s">
        <v>1485</v>
      </c>
      <c r="Q86" t="s">
        <v>311</v>
      </c>
      <c r="R86" t="s">
        <v>1493</v>
      </c>
      <c r="S86" t="s">
        <v>1486</v>
      </c>
      <c r="T86" t="b">
        <v>1</v>
      </c>
      <c r="U86">
        <v>180631</v>
      </c>
      <c r="V86" t="s">
        <v>1487</v>
      </c>
      <c r="W86">
        <v>6</v>
      </c>
      <c r="X86" t="b">
        <v>1</v>
      </c>
      <c r="Y86" t="s">
        <v>1488</v>
      </c>
      <c r="Z86" t="s">
        <v>1489</v>
      </c>
      <c r="AA86">
        <v>0</v>
      </c>
      <c r="AB86">
        <v>0</v>
      </c>
      <c r="AC86" t="s">
        <v>1490</v>
      </c>
      <c r="AD86">
        <v>8</v>
      </c>
      <c r="AE86" t="s">
        <v>1492</v>
      </c>
      <c r="AF86">
        <v>104465.23</v>
      </c>
      <c r="AG86" t="b">
        <v>0</v>
      </c>
      <c r="AH86">
        <v>8</v>
      </c>
      <c r="AI86" t="s">
        <v>1492</v>
      </c>
      <c r="AJ86">
        <v>104465.23</v>
      </c>
      <c r="AK86" t="b">
        <v>0</v>
      </c>
      <c r="AL86">
        <v>104465.23</v>
      </c>
      <c r="AM86" t="b">
        <v>0</v>
      </c>
      <c r="AN86">
        <v>0</v>
      </c>
      <c r="AO86" t="b">
        <v>0</v>
      </c>
      <c r="AP86">
        <v>658395.94999999995</v>
      </c>
      <c r="AQ86">
        <v>601581.25</v>
      </c>
      <c r="AR86">
        <v>658395.94999999995</v>
      </c>
      <c r="AS86">
        <v>0</v>
      </c>
      <c r="AT86" t="b">
        <v>0</v>
      </c>
      <c r="AU86" t="b">
        <v>1</v>
      </c>
    </row>
    <row r="87" spans="1:47">
      <c r="A87" t="s">
        <v>1482</v>
      </c>
      <c r="B87" t="s">
        <v>1483</v>
      </c>
      <c r="C87">
        <v>20230201</v>
      </c>
      <c r="D87">
        <v>2023</v>
      </c>
      <c r="E87">
        <v>2</v>
      </c>
      <c r="F87">
        <v>202302</v>
      </c>
      <c r="G87">
        <v>170</v>
      </c>
      <c r="H87" t="s">
        <v>487</v>
      </c>
      <c r="I87" t="s">
        <v>488</v>
      </c>
      <c r="J87" t="s">
        <v>1483</v>
      </c>
      <c r="K87" t="s">
        <v>1484</v>
      </c>
      <c r="L87">
        <v>0</v>
      </c>
      <c r="M87" t="s">
        <v>1485</v>
      </c>
      <c r="N87" t="s">
        <v>311</v>
      </c>
      <c r="O87">
        <v>0</v>
      </c>
      <c r="P87" t="s">
        <v>1485</v>
      </c>
      <c r="Q87" t="s">
        <v>311</v>
      </c>
      <c r="R87" t="s">
        <v>1493</v>
      </c>
      <c r="S87" t="s">
        <v>1486</v>
      </c>
      <c r="T87" t="b">
        <v>1</v>
      </c>
      <c r="U87">
        <v>180631</v>
      </c>
      <c r="V87" t="s">
        <v>1487</v>
      </c>
      <c r="W87">
        <v>6</v>
      </c>
      <c r="X87" t="b">
        <v>1</v>
      </c>
      <c r="Y87" t="s">
        <v>1488</v>
      </c>
      <c r="Z87" t="s">
        <v>1489</v>
      </c>
      <c r="AA87">
        <v>0</v>
      </c>
      <c r="AB87">
        <v>0</v>
      </c>
      <c r="AC87" t="s">
        <v>1490</v>
      </c>
      <c r="AD87">
        <v>8</v>
      </c>
      <c r="AE87" t="s">
        <v>1492</v>
      </c>
      <c r="AF87">
        <v>166705.45000000001</v>
      </c>
      <c r="AG87" t="b">
        <v>0</v>
      </c>
      <c r="AH87">
        <v>8</v>
      </c>
      <c r="AI87" t="s">
        <v>1492</v>
      </c>
      <c r="AJ87">
        <v>166705.45000000001</v>
      </c>
      <c r="AK87" t="b">
        <v>0</v>
      </c>
      <c r="AL87">
        <v>166705.45000000001</v>
      </c>
      <c r="AM87" t="b">
        <v>0</v>
      </c>
      <c r="AN87">
        <v>0</v>
      </c>
      <c r="AO87" t="b">
        <v>0</v>
      </c>
      <c r="AP87">
        <v>843474.01</v>
      </c>
      <c r="AQ87">
        <v>776402.24</v>
      </c>
      <c r="AR87">
        <v>843474.01</v>
      </c>
      <c r="AS87">
        <v>0</v>
      </c>
      <c r="AT87" t="b">
        <v>0</v>
      </c>
      <c r="AU87" t="b">
        <v>1</v>
      </c>
    </row>
    <row r="88" spans="1:47">
      <c r="A88" t="s">
        <v>1482</v>
      </c>
      <c r="B88" t="s">
        <v>1483</v>
      </c>
      <c r="C88">
        <v>20230301</v>
      </c>
      <c r="D88">
        <v>2023</v>
      </c>
      <c r="E88">
        <v>3</v>
      </c>
      <c r="F88">
        <v>202303</v>
      </c>
      <c r="G88">
        <v>170</v>
      </c>
      <c r="H88" t="s">
        <v>487</v>
      </c>
      <c r="I88" t="s">
        <v>488</v>
      </c>
      <c r="J88" t="s">
        <v>1483</v>
      </c>
      <c r="K88" t="s">
        <v>1484</v>
      </c>
      <c r="L88">
        <v>0</v>
      </c>
      <c r="M88" t="s">
        <v>1485</v>
      </c>
      <c r="N88" t="s">
        <v>311</v>
      </c>
      <c r="O88">
        <v>0</v>
      </c>
      <c r="P88" t="s">
        <v>1485</v>
      </c>
      <c r="Q88" t="s">
        <v>311</v>
      </c>
      <c r="R88" t="s">
        <v>1493</v>
      </c>
      <c r="S88" t="s">
        <v>1486</v>
      </c>
      <c r="T88" t="b">
        <v>1</v>
      </c>
      <c r="U88">
        <v>180631</v>
      </c>
      <c r="V88" t="s">
        <v>1487</v>
      </c>
      <c r="W88">
        <v>6</v>
      </c>
      <c r="X88" t="b">
        <v>1</v>
      </c>
      <c r="Y88" t="s">
        <v>1488</v>
      </c>
      <c r="Z88" t="s">
        <v>1489</v>
      </c>
      <c r="AA88">
        <v>0</v>
      </c>
      <c r="AB88">
        <v>0</v>
      </c>
      <c r="AC88" t="s">
        <v>1490</v>
      </c>
      <c r="AD88">
        <v>8</v>
      </c>
      <c r="AE88" t="s">
        <v>1492</v>
      </c>
      <c r="AF88">
        <v>129075.11</v>
      </c>
      <c r="AG88" t="b">
        <v>0</v>
      </c>
      <c r="AH88">
        <v>8</v>
      </c>
      <c r="AI88" t="s">
        <v>1492</v>
      </c>
      <c r="AJ88">
        <v>129075.11</v>
      </c>
      <c r="AK88" t="b">
        <v>0</v>
      </c>
      <c r="AL88">
        <v>129075.11</v>
      </c>
      <c r="AM88" t="b">
        <v>0</v>
      </c>
      <c r="AN88">
        <v>0</v>
      </c>
      <c r="AO88" t="b">
        <v>0</v>
      </c>
      <c r="AP88">
        <v>721527.58</v>
      </c>
      <c r="AQ88">
        <v>665551.99</v>
      </c>
      <c r="AR88">
        <v>721527.58</v>
      </c>
      <c r="AS88">
        <v>0</v>
      </c>
      <c r="AT88" t="b">
        <v>0</v>
      </c>
      <c r="AU88" t="b">
        <v>1</v>
      </c>
    </row>
    <row r="89" spans="1:47">
      <c r="A89" t="s">
        <v>1482</v>
      </c>
      <c r="B89" t="s">
        <v>1483</v>
      </c>
      <c r="C89">
        <v>20230401</v>
      </c>
      <c r="D89">
        <v>2023</v>
      </c>
      <c r="E89">
        <v>4</v>
      </c>
      <c r="F89">
        <v>202304</v>
      </c>
      <c r="G89">
        <v>170</v>
      </c>
      <c r="H89" t="s">
        <v>487</v>
      </c>
      <c r="I89" t="s">
        <v>488</v>
      </c>
      <c r="J89" t="s">
        <v>1483</v>
      </c>
      <c r="K89" t="s">
        <v>1484</v>
      </c>
      <c r="L89">
        <v>0</v>
      </c>
      <c r="M89" t="s">
        <v>1485</v>
      </c>
      <c r="N89" t="s">
        <v>311</v>
      </c>
      <c r="O89">
        <v>0</v>
      </c>
      <c r="P89" t="s">
        <v>1485</v>
      </c>
      <c r="Q89" t="s">
        <v>311</v>
      </c>
      <c r="R89" t="s">
        <v>1493</v>
      </c>
      <c r="S89" t="s">
        <v>1486</v>
      </c>
      <c r="T89" t="b">
        <v>1</v>
      </c>
      <c r="U89">
        <v>180631</v>
      </c>
      <c r="V89" t="s">
        <v>1487</v>
      </c>
      <c r="W89">
        <v>6</v>
      </c>
      <c r="X89" t="b">
        <v>1</v>
      </c>
      <c r="Y89" t="s">
        <v>1488</v>
      </c>
      <c r="Z89" t="s">
        <v>1489</v>
      </c>
      <c r="AA89">
        <v>0</v>
      </c>
      <c r="AB89">
        <v>0</v>
      </c>
      <c r="AC89" t="s">
        <v>1490</v>
      </c>
      <c r="AD89">
        <v>8</v>
      </c>
      <c r="AE89" t="s">
        <v>1492</v>
      </c>
      <c r="AF89">
        <v>232841.32</v>
      </c>
      <c r="AG89" t="b">
        <v>0</v>
      </c>
      <c r="AH89">
        <v>8</v>
      </c>
      <c r="AI89" t="s">
        <v>1492</v>
      </c>
      <c r="AJ89">
        <v>232841.32</v>
      </c>
      <c r="AK89" t="b">
        <v>0</v>
      </c>
      <c r="AL89">
        <v>232841.32</v>
      </c>
      <c r="AM89" t="b">
        <v>0</v>
      </c>
      <c r="AN89">
        <v>0</v>
      </c>
      <c r="AO89" t="b">
        <v>0</v>
      </c>
      <c r="AP89">
        <v>1241014.2</v>
      </c>
      <c r="AQ89">
        <v>1158358.17</v>
      </c>
      <c r="AR89">
        <v>1241014.2</v>
      </c>
      <c r="AS89">
        <v>0</v>
      </c>
      <c r="AT89" t="b">
        <v>0</v>
      </c>
      <c r="AU89" t="b">
        <v>1</v>
      </c>
    </row>
    <row r="90" spans="1:47">
      <c r="A90" t="s">
        <v>1482</v>
      </c>
      <c r="B90" t="s">
        <v>1483</v>
      </c>
      <c r="C90">
        <v>20230501</v>
      </c>
      <c r="D90">
        <v>2023</v>
      </c>
      <c r="E90">
        <v>5</v>
      </c>
      <c r="F90">
        <v>202305</v>
      </c>
      <c r="G90">
        <v>170</v>
      </c>
      <c r="H90" t="s">
        <v>487</v>
      </c>
      <c r="I90" t="s">
        <v>488</v>
      </c>
      <c r="J90" t="s">
        <v>1483</v>
      </c>
      <c r="K90" t="s">
        <v>1484</v>
      </c>
      <c r="L90">
        <v>0</v>
      </c>
      <c r="M90" t="s">
        <v>1485</v>
      </c>
      <c r="N90" t="s">
        <v>311</v>
      </c>
      <c r="O90">
        <v>0</v>
      </c>
      <c r="P90" t="s">
        <v>1485</v>
      </c>
      <c r="Q90" t="s">
        <v>311</v>
      </c>
      <c r="R90" t="s">
        <v>1493</v>
      </c>
      <c r="S90" t="s">
        <v>1486</v>
      </c>
      <c r="T90" t="b">
        <v>1</v>
      </c>
      <c r="U90">
        <v>180631</v>
      </c>
      <c r="V90" t="s">
        <v>1487</v>
      </c>
      <c r="W90">
        <v>6</v>
      </c>
      <c r="X90" t="b">
        <v>1</v>
      </c>
      <c r="Y90" t="s">
        <v>1488</v>
      </c>
      <c r="Z90" t="s">
        <v>1489</v>
      </c>
      <c r="AA90">
        <v>0</v>
      </c>
      <c r="AB90">
        <v>0</v>
      </c>
      <c r="AC90" t="s">
        <v>1490</v>
      </c>
      <c r="AD90">
        <v>8</v>
      </c>
      <c r="AE90" t="s">
        <v>1492</v>
      </c>
      <c r="AF90">
        <v>259765.22</v>
      </c>
      <c r="AG90" t="b">
        <v>0</v>
      </c>
      <c r="AH90">
        <v>8</v>
      </c>
      <c r="AI90" t="s">
        <v>1492</v>
      </c>
      <c r="AJ90">
        <v>259765.22</v>
      </c>
      <c r="AK90" t="b">
        <v>0</v>
      </c>
      <c r="AL90">
        <v>259765.22</v>
      </c>
      <c r="AM90" t="b">
        <v>0</v>
      </c>
      <c r="AN90">
        <v>0</v>
      </c>
      <c r="AO90" t="b">
        <v>0</v>
      </c>
      <c r="AP90">
        <v>1306436.49</v>
      </c>
      <c r="AQ90">
        <v>1206343.3999999999</v>
      </c>
      <c r="AR90">
        <v>1306436.49</v>
      </c>
      <c r="AS90">
        <v>0</v>
      </c>
      <c r="AT90" t="b">
        <v>0</v>
      </c>
      <c r="AU90" t="b">
        <v>1</v>
      </c>
    </row>
    <row r="91" spans="1:47">
      <c r="A91" t="s">
        <v>1482</v>
      </c>
      <c r="B91" t="s">
        <v>1483</v>
      </c>
      <c r="C91">
        <v>20230601</v>
      </c>
      <c r="D91">
        <v>2023</v>
      </c>
      <c r="E91">
        <v>6</v>
      </c>
      <c r="F91">
        <v>202306</v>
      </c>
      <c r="G91">
        <v>170</v>
      </c>
      <c r="H91" t="s">
        <v>487</v>
      </c>
      <c r="I91" t="s">
        <v>488</v>
      </c>
      <c r="J91" t="s">
        <v>1483</v>
      </c>
      <c r="K91" t="s">
        <v>1484</v>
      </c>
      <c r="L91">
        <v>0</v>
      </c>
      <c r="M91" t="s">
        <v>1485</v>
      </c>
      <c r="N91" t="s">
        <v>311</v>
      </c>
      <c r="O91">
        <v>0</v>
      </c>
      <c r="P91" t="s">
        <v>1485</v>
      </c>
      <c r="Q91" t="s">
        <v>311</v>
      </c>
      <c r="R91" t="s">
        <v>1493</v>
      </c>
      <c r="S91" t="s">
        <v>1486</v>
      </c>
      <c r="T91" t="b">
        <v>1</v>
      </c>
      <c r="U91">
        <v>180631</v>
      </c>
      <c r="V91" t="s">
        <v>1487</v>
      </c>
      <c r="W91">
        <v>6</v>
      </c>
      <c r="X91" t="b">
        <v>1</v>
      </c>
      <c r="Y91" t="s">
        <v>1488</v>
      </c>
      <c r="Z91" t="s">
        <v>1489</v>
      </c>
      <c r="AA91">
        <v>0</v>
      </c>
      <c r="AB91">
        <v>0</v>
      </c>
      <c r="AC91" t="s">
        <v>1490</v>
      </c>
      <c r="AD91">
        <v>8</v>
      </c>
      <c r="AE91" t="s">
        <v>1492</v>
      </c>
      <c r="AF91">
        <v>272510.23</v>
      </c>
      <c r="AG91" t="b">
        <v>0</v>
      </c>
      <c r="AH91">
        <v>8</v>
      </c>
      <c r="AI91" t="s">
        <v>1492</v>
      </c>
      <c r="AJ91">
        <v>272510.23</v>
      </c>
      <c r="AK91" t="b">
        <v>0</v>
      </c>
      <c r="AL91">
        <v>272510.23</v>
      </c>
      <c r="AM91" t="b">
        <v>0</v>
      </c>
      <c r="AN91">
        <v>0</v>
      </c>
      <c r="AO91" t="b">
        <v>0</v>
      </c>
      <c r="AP91">
        <v>1389814.79</v>
      </c>
      <c r="AQ91">
        <v>1298563.03</v>
      </c>
      <c r="AR91">
        <v>1389814.79</v>
      </c>
      <c r="AS91">
        <v>0</v>
      </c>
      <c r="AT91" t="b">
        <v>0</v>
      </c>
      <c r="AU91" t="b">
        <v>1</v>
      </c>
    </row>
    <row r="92" spans="1:47">
      <c r="A92" t="s">
        <v>1482</v>
      </c>
      <c r="B92" t="s">
        <v>1483</v>
      </c>
      <c r="C92">
        <v>20230701</v>
      </c>
      <c r="D92">
        <v>2023</v>
      </c>
      <c r="E92">
        <v>7</v>
      </c>
      <c r="F92">
        <v>202307</v>
      </c>
      <c r="G92">
        <v>170</v>
      </c>
      <c r="H92" t="s">
        <v>487</v>
      </c>
      <c r="I92" t="s">
        <v>488</v>
      </c>
      <c r="J92" t="s">
        <v>1483</v>
      </c>
      <c r="K92" t="s">
        <v>1484</v>
      </c>
      <c r="L92">
        <v>0</v>
      </c>
      <c r="M92" t="s">
        <v>1485</v>
      </c>
      <c r="N92" t="s">
        <v>311</v>
      </c>
      <c r="O92">
        <v>0</v>
      </c>
      <c r="P92" t="s">
        <v>1485</v>
      </c>
      <c r="Q92" t="s">
        <v>311</v>
      </c>
      <c r="R92" t="s">
        <v>1493</v>
      </c>
      <c r="S92" t="s">
        <v>1486</v>
      </c>
      <c r="T92" t="b">
        <v>1</v>
      </c>
      <c r="U92">
        <v>180631</v>
      </c>
      <c r="V92" t="s">
        <v>1487</v>
      </c>
      <c r="W92">
        <v>6</v>
      </c>
      <c r="X92" t="b">
        <v>1</v>
      </c>
      <c r="Y92" t="s">
        <v>1488</v>
      </c>
      <c r="Z92" t="s">
        <v>1489</v>
      </c>
      <c r="AA92">
        <v>0</v>
      </c>
      <c r="AB92">
        <v>0</v>
      </c>
      <c r="AC92" t="s">
        <v>1490</v>
      </c>
      <c r="AD92">
        <v>8</v>
      </c>
      <c r="AE92" t="s">
        <v>1492</v>
      </c>
      <c r="AF92">
        <v>211172.08</v>
      </c>
      <c r="AG92" t="b">
        <v>0</v>
      </c>
      <c r="AH92">
        <v>8</v>
      </c>
      <c r="AI92" t="s">
        <v>1492</v>
      </c>
      <c r="AJ92">
        <v>211172.08</v>
      </c>
      <c r="AK92" t="b">
        <v>0</v>
      </c>
      <c r="AL92">
        <v>211172.08</v>
      </c>
      <c r="AM92" t="b">
        <v>0</v>
      </c>
      <c r="AN92">
        <v>0</v>
      </c>
      <c r="AO92" t="b">
        <v>0</v>
      </c>
      <c r="AP92">
        <v>1236460.5</v>
      </c>
      <c r="AQ92">
        <v>1161807</v>
      </c>
      <c r="AR92">
        <v>1236460.5</v>
      </c>
      <c r="AS92">
        <v>0</v>
      </c>
      <c r="AT92" t="b">
        <v>0</v>
      </c>
      <c r="AU92" t="b">
        <v>1</v>
      </c>
    </row>
    <row r="93" spans="1:47">
      <c r="A93" t="s">
        <v>1482</v>
      </c>
      <c r="B93" t="s">
        <v>1483</v>
      </c>
      <c r="C93">
        <v>20230801</v>
      </c>
      <c r="D93">
        <v>2023</v>
      </c>
      <c r="E93">
        <v>8</v>
      </c>
      <c r="F93">
        <v>202308</v>
      </c>
      <c r="G93">
        <v>170</v>
      </c>
      <c r="H93" t="s">
        <v>487</v>
      </c>
      <c r="I93" t="s">
        <v>488</v>
      </c>
      <c r="J93" t="s">
        <v>1483</v>
      </c>
      <c r="K93" t="s">
        <v>1484</v>
      </c>
      <c r="L93">
        <v>0</v>
      </c>
      <c r="M93" t="s">
        <v>1485</v>
      </c>
      <c r="N93" t="s">
        <v>311</v>
      </c>
      <c r="O93">
        <v>0</v>
      </c>
      <c r="P93" t="s">
        <v>1485</v>
      </c>
      <c r="Q93" t="s">
        <v>311</v>
      </c>
      <c r="R93" t="s">
        <v>1493</v>
      </c>
      <c r="S93" t="s">
        <v>1486</v>
      </c>
      <c r="T93" t="b">
        <v>1</v>
      </c>
      <c r="U93">
        <v>180631</v>
      </c>
      <c r="V93" t="s">
        <v>1487</v>
      </c>
      <c r="W93">
        <v>6</v>
      </c>
      <c r="X93" t="b">
        <v>1</v>
      </c>
      <c r="Y93" t="s">
        <v>1488</v>
      </c>
      <c r="Z93" t="s">
        <v>1489</v>
      </c>
      <c r="AA93">
        <v>0</v>
      </c>
      <c r="AB93">
        <v>0</v>
      </c>
      <c r="AC93" t="s">
        <v>1490</v>
      </c>
      <c r="AD93">
        <v>8</v>
      </c>
      <c r="AE93" t="s">
        <v>1492</v>
      </c>
      <c r="AF93">
        <v>166912.12</v>
      </c>
      <c r="AG93" t="b">
        <v>0</v>
      </c>
      <c r="AH93">
        <v>8</v>
      </c>
      <c r="AI93" t="s">
        <v>1492</v>
      </c>
      <c r="AJ93">
        <v>166912.12</v>
      </c>
      <c r="AK93" t="b">
        <v>0</v>
      </c>
      <c r="AL93">
        <v>166912.12</v>
      </c>
      <c r="AM93" t="b">
        <v>0</v>
      </c>
      <c r="AN93">
        <v>0</v>
      </c>
      <c r="AO93" t="b">
        <v>0</v>
      </c>
      <c r="AP93">
        <v>1163197.03</v>
      </c>
      <c r="AQ93">
        <v>1116768.31</v>
      </c>
      <c r="AR93">
        <v>1163197.03</v>
      </c>
      <c r="AS93">
        <v>0</v>
      </c>
      <c r="AT93" t="b">
        <v>0</v>
      </c>
      <c r="AU93" t="b">
        <v>1</v>
      </c>
    </row>
    <row r="94" spans="1:47">
      <c r="A94" t="s">
        <v>1482</v>
      </c>
      <c r="B94" t="s">
        <v>1483</v>
      </c>
      <c r="C94">
        <v>20230901</v>
      </c>
      <c r="D94">
        <v>2023</v>
      </c>
      <c r="E94">
        <v>9</v>
      </c>
      <c r="F94">
        <v>202309</v>
      </c>
      <c r="G94">
        <v>170</v>
      </c>
      <c r="H94" t="s">
        <v>487</v>
      </c>
      <c r="I94" t="s">
        <v>488</v>
      </c>
      <c r="J94" t="s">
        <v>1483</v>
      </c>
      <c r="K94" t="s">
        <v>1484</v>
      </c>
      <c r="L94">
        <v>0</v>
      </c>
      <c r="M94" t="s">
        <v>1485</v>
      </c>
      <c r="N94" t="s">
        <v>311</v>
      </c>
      <c r="O94">
        <v>0</v>
      </c>
      <c r="P94" t="s">
        <v>1485</v>
      </c>
      <c r="Q94" t="s">
        <v>311</v>
      </c>
      <c r="R94" t="s">
        <v>1493</v>
      </c>
      <c r="S94" t="s">
        <v>1486</v>
      </c>
      <c r="T94" t="b">
        <v>1</v>
      </c>
      <c r="U94">
        <v>180631</v>
      </c>
      <c r="V94" t="s">
        <v>1487</v>
      </c>
      <c r="W94">
        <v>6</v>
      </c>
      <c r="X94" t="b">
        <v>1</v>
      </c>
      <c r="Y94" t="s">
        <v>1488</v>
      </c>
      <c r="Z94" t="s">
        <v>1489</v>
      </c>
      <c r="AA94">
        <v>0</v>
      </c>
      <c r="AB94">
        <v>0</v>
      </c>
      <c r="AC94" t="s">
        <v>1490</v>
      </c>
      <c r="AD94">
        <v>8</v>
      </c>
      <c r="AE94" t="s">
        <v>1492</v>
      </c>
      <c r="AF94">
        <v>150221.06</v>
      </c>
      <c r="AG94" t="b">
        <v>0</v>
      </c>
      <c r="AH94">
        <v>8</v>
      </c>
      <c r="AI94" t="s">
        <v>1492</v>
      </c>
      <c r="AJ94">
        <v>150221.06</v>
      </c>
      <c r="AK94" t="b">
        <v>0</v>
      </c>
      <c r="AL94">
        <v>150221.06</v>
      </c>
      <c r="AM94" t="b">
        <v>0</v>
      </c>
      <c r="AN94">
        <v>0</v>
      </c>
      <c r="AO94" t="b">
        <v>0</v>
      </c>
      <c r="AP94">
        <v>815262.18</v>
      </c>
      <c r="AQ94">
        <v>778136.65</v>
      </c>
      <c r="AR94">
        <v>815262.18</v>
      </c>
      <c r="AS94">
        <v>0</v>
      </c>
      <c r="AT94" t="b">
        <v>0</v>
      </c>
      <c r="AU94" t="b">
        <v>1</v>
      </c>
    </row>
    <row r="95" spans="1:47">
      <c r="A95" t="s">
        <v>1482</v>
      </c>
      <c r="B95" t="s">
        <v>1483</v>
      </c>
      <c r="C95">
        <v>20231001</v>
      </c>
      <c r="D95">
        <v>2023</v>
      </c>
      <c r="E95">
        <v>10</v>
      </c>
      <c r="F95">
        <v>202310</v>
      </c>
      <c r="G95">
        <v>170</v>
      </c>
      <c r="H95" t="s">
        <v>487</v>
      </c>
      <c r="I95" t="s">
        <v>488</v>
      </c>
      <c r="J95" t="s">
        <v>1483</v>
      </c>
      <c r="K95" t="s">
        <v>1484</v>
      </c>
      <c r="L95">
        <v>0</v>
      </c>
      <c r="M95" t="s">
        <v>1485</v>
      </c>
      <c r="N95" t="s">
        <v>311</v>
      </c>
      <c r="O95">
        <v>0</v>
      </c>
      <c r="P95" t="s">
        <v>1485</v>
      </c>
      <c r="Q95" t="s">
        <v>311</v>
      </c>
      <c r="R95" t="s">
        <v>1493</v>
      </c>
      <c r="S95" t="s">
        <v>1486</v>
      </c>
      <c r="T95" t="b">
        <v>1</v>
      </c>
      <c r="U95">
        <v>180631</v>
      </c>
      <c r="V95" t="s">
        <v>1487</v>
      </c>
      <c r="W95">
        <v>6</v>
      </c>
      <c r="X95" t="b">
        <v>1</v>
      </c>
      <c r="Y95" t="s">
        <v>1488</v>
      </c>
      <c r="Z95" t="s">
        <v>1489</v>
      </c>
      <c r="AA95">
        <v>0</v>
      </c>
      <c r="AB95">
        <v>0</v>
      </c>
      <c r="AC95" t="s">
        <v>1490</v>
      </c>
      <c r="AD95">
        <v>8</v>
      </c>
      <c r="AE95" t="s">
        <v>1492</v>
      </c>
      <c r="AF95">
        <v>93765.26</v>
      </c>
      <c r="AG95" t="b">
        <v>0</v>
      </c>
      <c r="AH95">
        <v>8</v>
      </c>
      <c r="AI95" t="s">
        <v>1492</v>
      </c>
      <c r="AJ95">
        <v>93765.26</v>
      </c>
      <c r="AK95" t="b">
        <v>0</v>
      </c>
      <c r="AL95">
        <v>93765.26</v>
      </c>
      <c r="AM95" t="b">
        <v>0</v>
      </c>
      <c r="AN95">
        <v>0</v>
      </c>
      <c r="AO95" t="b">
        <v>0</v>
      </c>
      <c r="AP95">
        <v>700562.22</v>
      </c>
      <c r="AQ95">
        <v>668628.96</v>
      </c>
      <c r="AR95">
        <v>700562.22</v>
      </c>
      <c r="AS95">
        <v>0</v>
      </c>
      <c r="AT95" t="b">
        <v>0</v>
      </c>
      <c r="AU95" t="b">
        <v>1</v>
      </c>
    </row>
    <row r="96" spans="1:47">
      <c r="A96" t="s">
        <v>1482</v>
      </c>
      <c r="B96" t="s">
        <v>1483</v>
      </c>
      <c r="C96">
        <v>20231101</v>
      </c>
      <c r="D96">
        <v>2023</v>
      </c>
      <c r="E96">
        <v>11</v>
      </c>
      <c r="F96">
        <v>202311</v>
      </c>
      <c r="G96">
        <v>170</v>
      </c>
      <c r="H96" t="s">
        <v>487</v>
      </c>
      <c r="I96" t="s">
        <v>488</v>
      </c>
      <c r="J96" t="s">
        <v>1483</v>
      </c>
      <c r="K96" t="s">
        <v>1484</v>
      </c>
      <c r="L96">
        <v>0</v>
      </c>
      <c r="M96" t="s">
        <v>1485</v>
      </c>
      <c r="N96" t="s">
        <v>311</v>
      </c>
      <c r="O96">
        <v>0</v>
      </c>
      <c r="P96" t="s">
        <v>1485</v>
      </c>
      <c r="Q96" t="s">
        <v>311</v>
      </c>
      <c r="R96" t="s">
        <v>1493</v>
      </c>
      <c r="S96" t="s">
        <v>1486</v>
      </c>
      <c r="T96" t="b">
        <v>1</v>
      </c>
      <c r="U96">
        <v>180631</v>
      </c>
      <c r="V96" t="s">
        <v>1487</v>
      </c>
      <c r="W96">
        <v>6</v>
      </c>
      <c r="X96" t="b">
        <v>1</v>
      </c>
      <c r="Y96" t="s">
        <v>1488</v>
      </c>
      <c r="Z96" t="s">
        <v>1489</v>
      </c>
      <c r="AA96">
        <v>0</v>
      </c>
      <c r="AB96">
        <v>0</v>
      </c>
      <c r="AC96" t="s">
        <v>1490</v>
      </c>
      <c r="AD96">
        <v>8</v>
      </c>
      <c r="AE96" t="s">
        <v>1492</v>
      </c>
      <c r="AF96">
        <v>98815.9</v>
      </c>
      <c r="AG96" t="b">
        <v>0</v>
      </c>
      <c r="AH96">
        <v>8</v>
      </c>
      <c r="AI96" t="s">
        <v>1492</v>
      </c>
      <c r="AJ96">
        <v>98815.9</v>
      </c>
      <c r="AK96" t="b">
        <v>0</v>
      </c>
      <c r="AL96">
        <v>98815.9</v>
      </c>
      <c r="AM96" t="b">
        <v>0</v>
      </c>
      <c r="AN96">
        <v>0</v>
      </c>
      <c r="AO96" t="b">
        <v>0</v>
      </c>
      <c r="AP96">
        <v>574240.52</v>
      </c>
      <c r="AQ96">
        <v>550366.37</v>
      </c>
      <c r="AR96">
        <v>574240.52</v>
      </c>
      <c r="AS96">
        <v>0</v>
      </c>
      <c r="AT96" t="b">
        <v>0</v>
      </c>
      <c r="AU96" t="b">
        <v>1</v>
      </c>
    </row>
    <row r="97" spans="1:47">
      <c r="A97" t="s">
        <v>1482</v>
      </c>
      <c r="B97" t="s">
        <v>1483</v>
      </c>
      <c r="C97">
        <v>20231201</v>
      </c>
      <c r="D97">
        <v>2023</v>
      </c>
      <c r="E97">
        <v>12</v>
      </c>
      <c r="F97">
        <v>202312</v>
      </c>
      <c r="G97">
        <v>170</v>
      </c>
      <c r="H97" t="s">
        <v>487</v>
      </c>
      <c r="I97" t="s">
        <v>488</v>
      </c>
      <c r="J97" t="s">
        <v>1483</v>
      </c>
      <c r="K97" t="s">
        <v>1484</v>
      </c>
      <c r="L97">
        <v>0</v>
      </c>
      <c r="M97" t="s">
        <v>1485</v>
      </c>
      <c r="N97" t="s">
        <v>311</v>
      </c>
      <c r="O97">
        <v>0</v>
      </c>
      <c r="P97" t="s">
        <v>1485</v>
      </c>
      <c r="Q97" t="s">
        <v>311</v>
      </c>
      <c r="R97" t="s">
        <v>1493</v>
      </c>
      <c r="S97" t="s">
        <v>1486</v>
      </c>
      <c r="T97" t="b">
        <v>1</v>
      </c>
      <c r="U97">
        <v>180631</v>
      </c>
      <c r="V97" t="s">
        <v>1487</v>
      </c>
      <c r="W97">
        <v>6</v>
      </c>
      <c r="X97" t="b">
        <v>1</v>
      </c>
      <c r="Y97" t="s">
        <v>1488</v>
      </c>
      <c r="Z97" t="s">
        <v>1489</v>
      </c>
      <c r="AA97">
        <v>0</v>
      </c>
      <c r="AB97">
        <v>0</v>
      </c>
      <c r="AC97" t="s">
        <v>1490</v>
      </c>
      <c r="AD97">
        <v>8</v>
      </c>
      <c r="AE97" t="s">
        <v>1492</v>
      </c>
      <c r="AF97">
        <v>127082.22</v>
      </c>
      <c r="AG97" t="b">
        <v>0</v>
      </c>
      <c r="AH97">
        <v>8</v>
      </c>
      <c r="AI97" t="s">
        <v>1492</v>
      </c>
      <c r="AJ97">
        <v>127082.22</v>
      </c>
      <c r="AK97" t="b">
        <v>0</v>
      </c>
      <c r="AL97">
        <v>127082.22</v>
      </c>
      <c r="AM97" t="b">
        <v>0</v>
      </c>
      <c r="AN97">
        <v>0</v>
      </c>
      <c r="AO97" t="b">
        <v>0</v>
      </c>
      <c r="AP97">
        <v>945043.74</v>
      </c>
      <c r="AQ97">
        <v>902634.31</v>
      </c>
      <c r="AR97">
        <v>945043.74</v>
      </c>
      <c r="AS97">
        <v>0</v>
      </c>
      <c r="AT97" t="b">
        <v>0</v>
      </c>
      <c r="AU97" t="b">
        <v>1</v>
      </c>
    </row>
    <row r="98" spans="1:47">
      <c r="A98" t="s">
        <v>1482</v>
      </c>
      <c r="B98" t="s">
        <v>1483</v>
      </c>
      <c r="C98">
        <v>20160101</v>
      </c>
      <c r="D98">
        <v>2016</v>
      </c>
      <c r="E98">
        <v>1</v>
      </c>
      <c r="F98">
        <v>201601</v>
      </c>
      <c r="G98">
        <v>170</v>
      </c>
      <c r="H98" t="s">
        <v>487</v>
      </c>
      <c r="I98" t="s">
        <v>488</v>
      </c>
      <c r="J98" t="s">
        <v>1483</v>
      </c>
      <c r="K98" t="s">
        <v>1484</v>
      </c>
      <c r="L98">
        <v>0</v>
      </c>
      <c r="M98" t="s">
        <v>1485</v>
      </c>
      <c r="N98" t="s">
        <v>311</v>
      </c>
      <c r="O98">
        <v>0</v>
      </c>
      <c r="P98" t="s">
        <v>1485</v>
      </c>
      <c r="Q98" t="s">
        <v>311</v>
      </c>
      <c r="R98" t="s">
        <v>587</v>
      </c>
      <c r="S98" t="s">
        <v>1486</v>
      </c>
      <c r="T98" t="b">
        <v>1</v>
      </c>
      <c r="U98">
        <v>180632</v>
      </c>
      <c r="V98" t="s">
        <v>1494</v>
      </c>
      <c r="W98">
        <v>6</v>
      </c>
      <c r="X98" t="b">
        <v>1</v>
      </c>
      <c r="Y98" t="s">
        <v>1488</v>
      </c>
      <c r="Z98" t="s">
        <v>1489</v>
      </c>
      <c r="AA98">
        <v>0</v>
      </c>
      <c r="AB98">
        <v>0</v>
      </c>
      <c r="AC98" t="s">
        <v>1490</v>
      </c>
      <c r="AD98">
        <v>-1</v>
      </c>
      <c r="AE98" t="s">
        <v>1491</v>
      </c>
      <c r="AF98">
        <v>0</v>
      </c>
      <c r="AG98" t="b">
        <v>0</v>
      </c>
      <c r="AH98">
        <v>-1</v>
      </c>
      <c r="AI98" t="s">
        <v>1491</v>
      </c>
      <c r="AJ98">
        <v>0</v>
      </c>
      <c r="AK98" t="b">
        <v>0</v>
      </c>
      <c r="AL98">
        <v>35819.480000000003</v>
      </c>
      <c r="AM98" t="b">
        <v>0</v>
      </c>
      <c r="AN98">
        <v>0</v>
      </c>
      <c r="AO98" t="b">
        <v>0</v>
      </c>
      <c r="AP98">
        <v>369324.1</v>
      </c>
      <c r="AQ98">
        <v>0</v>
      </c>
      <c r="AR98">
        <v>369324.1</v>
      </c>
      <c r="AS98">
        <v>0</v>
      </c>
      <c r="AT98" t="b">
        <v>0</v>
      </c>
      <c r="AU98" t="b">
        <v>1</v>
      </c>
    </row>
    <row r="99" spans="1:47">
      <c r="A99" t="s">
        <v>1482</v>
      </c>
      <c r="B99" t="s">
        <v>1483</v>
      </c>
      <c r="C99">
        <v>20160201</v>
      </c>
      <c r="D99">
        <v>2016</v>
      </c>
      <c r="E99">
        <v>2</v>
      </c>
      <c r="F99">
        <v>201602</v>
      </c>
      <c r="G99">
        <v>170</v>
      </c>
      <c r="H99" t="s">
        <v>487</v>
      </c>
      <c r="I99" t="s">
        <v>488</v>
      </c>
      <c r="J99" t="s">
        <v>1483</v>
      </c>
      <c r="K99" t="s">
        <v>1484</v>
      </c>
      <c r="L99">
        <v>0</v>
      </c>
      <c r="M99" t="s">
        <v>1485</v>
      </c>
      <c r="N99" t="s">
        <v>311</v>
      </c>
      <c r="O99">
        <v>0</v>
      </c>
      <c r="P99" t="s">
        <v>1485</v>
      </c>
      <c r="Q99" t="s">
        <v>311</v>
      </c>
      <c r="R99" t="s">
        <v>587</v>
      </c>
      <c r="S99" t="s">
        <v>1486</v>
      </c>
      <c r="T99" t="b">
        <v>1</v>
      </c>
      <c r="U99">
        <v>180632</v>
      </c>
      <c r="V99" t="s">
        <v>1494</v>
      </c>
      <c r="W99">
        <v>6</v>
      </c>
      <c r="X99" t="b">
        <v>1</v>
      </c>
      <c r="Y99" t="s">
        <v>1488</v>
      </c>
      <c r="Z99" t="s">
        <v>1489</v>
      </c>
      <c r="AA99">
        <v>0</v>
      </c>
      <c r="AB99">
        <v>0</v>
      </c>
      <c r="AC99" t="s">
        <v>1490</v>
      </c>
      <c r="AD99">
        <v>-1</v>
      </c>
      <c r="AE99" t="s">
        <v>1491</v>
      </c>
      <c r="AF99">
        <v>0</v>
      </c>
      <c r="AG99" t="b">
        <v>0</v>
      </c>
      <c r="AH99">
        <v>-1</v>
      </c>
      <c r="AI99" t="s">
        <v>1491</v>
      </c>
      <c r="AJ99">
        <v>0</v>
      </c>
      <c r="AK99" t="b">
        <v>0</v>
      </c>
      <c r="AL99">
        <v>32432.19</v>
      </c>
      <c r="AM99" t="b">
        <v>0</v>
      </c>
      <c r="AN99">
        <v>0</v>
      </c>
      <c r="AO99" t="b">
        <v>0</v>
      </c>
      <c r="AP99">
        <v>309226.40999999997</v>
      </c>
      <c r="AQ99">
        <v>0</v>
      </c>
      <c r="AR99">
        <v>309226.40999999997</v>
      </c>
      <c r="AS99">
        <v>0</v>
      </c>
      <c r="AT99" t="b">
        <v>0</v>
      </c>
      <c r="AU99" t="b">
        <v>1</v>
      </c>
    </row>
    <row r="100" spans="1:47">
      <c r="A100" t="s">
        <v>1482</v>
      </c>
      <c r="B100" t="s">
        <v>1483</v>
      </c>
      <c r="C100">
        <v>20160301</v>
      </c>
      <c r="D100">
        <v>2016</v>
      </c>
      <c r="E100">
        <v>3</v>
      </c>
      <c r="F100">
        <v>201603</v>
      </c>
      <c r="G100">
        <v>170</v>
      </c>
      <c r="H100" t="s">
        <v>487</v>
      </c>
      <c r="I100" t="s">
        <v>488</v>
      </c>
      <c r="J100" t="s">
        <v>1483</v>
      </c>
      <c r="K100" t="s">
        <v>1484</v>
      </c>
      <c r="L100">
        <v>0</v>
      </c>
      <c r="M100" t="s">
        <v>1485</v>
      </c>
      <c r="N100" t="s">
        <v>311</v>
      </c>
      <c r="O100">
        <v>0</v>
      </c>
      <c r="P100" t="s">
        <v>1485</v>
      </c>
      <c r="Q100" t="s">
        <v>311</v>
      </c>
      <c r="R100" t="s">
        <v>587</v>
      </c>
      <c r="S100" t="s">
        <v>1486</v>
      </c>
      <c r="T100" t="b">
        <v>1</v>
      </c>
      <c r="U100">
        <v>180632</v>
      </c>
      <c r="V100" t="s">
        <v>1494</v>
      </c>
      <c r="W100">
        <v>6</v>
      </c>
      <c r="X100" t="b">
        <v>1</v>
      </c>
      <c r="Y100" t="s">
        <v>1488</v>
      </c>
      <c r="Z100" t="s">
        <v>1489</v>
      </c>
      <c r="AA100">
        <v>0</v>
      </c>
      <c r="AB100">
        <v>0</v>
      </c>
      <c r="AC100" t="s">
        <v>1490</v>
      </c>
      <c r="AD100">
        <v>-1</v>
      </c>
      <c r="AE100" t="s">
        <v>1491</v>
      </c>
      <c r="AF100">
        <v>0</v>
      </c>
      <c r="AG100" t="b">
        <v>0</v>
      </c>
      <c r="AH100">
        <v>-1</v>
      </c>
      <c r="AI100" t="s">
        <v>1491</v>
      </c>
      <c r="AJ100">
        <v>0</v>
      </c>
      <c r="AK100" t="b">
        <v>0</v>
      </c>
      <c r="AL100">
        <v>55623.96</v>
      </c>
      <c r="AM100" t="b">
        <v>0</v>
      </c>
      <c r="AN100">
        <v>0</v>
      </c>
      <c r="AO100" t="b">
        <v>0</v>
      </c>
      <c r="AP100">
        <v>491508.12</v>
      </c>
      <c r="AQ100">
        <v>0</v>
      </c>
      <c r="AR100">
        <v>491508.12</v>
      </c>
      <c r="AS100">
        <v>0</v>
      </c>
      <c r="AT100" t="b">
        <v>0</v>
      </c>
      <c r="AU100" t="b">
        <v>1</v>
      </c>
    </row>
    <row r="101" spans="1:47">
      <c r="A101" t="s">
        <v>1482</v>
      </c>
      <c r="B101" t="s">
        <v>1483</v>
      </c>
      <c r="C101">
        <v>20160401</v>
      </c>
      <c r="D101">
        <v>2016</v>
      </c>
      <c r="E101">
        <v>4</v>
      </c>
      <c r="F101">
        <v>201604</v>
      </c>
      <c r="G101">
        <v>170</v>
      </c>
      <c r="H101" t="s">
        <v>487</v>
      </c>
      <c r="I101" t="s">
        <v>488</v>
      </c>
      <c r="J101" t="s">
        <v>1483</v>
      </c>
      <c r="K101" t="s">
        <v>1484</v>
      </c>
      <c r="L101">
        <v>0</v>
      </c>
      <c r="M101" t="s">
        <v>1485</v>
      </c>
      <c r="N101" t="s">
        <v>311</v>
      </c>
      <c r="O101">
        <v>0</v>
      </c>
      <c r="P101" t="s">
        <v>1485</v>
      </c>
      <c r="Q101" t="s">
        <v>311</v>
      </c>
      <c r="R101" t="s">
        <v>587</v>
      </c>
      <c r="S101" t="s">
        <v>1486</v>
      </c>
      <c r="T101" t="b">
        <v>1</v>
      </c>
      <c r="U101">
        <v>180632</v>
      </c>
      <c r="V101" t="s">
        <v>1494</v>
      </c>
      <c r="W101">
        <v>6</v>
      </c>
      <c r="X101" t="b">
        <v>1</v>
      </c>
      <c r="Y101" t="s">
        <v>1488</v>
      </c>
      <c r="Z101" t="s">
        <v>1489</v>
      </c>
      <c r="AA101">
        <v>0</v>
      </c>
      <c r="AB101">
        <v>0</v>
      </c>
      <c r="AC101" t="s">
        <v>1490</v>
      </c>
      <c r="AD101">
        <v>-1</v>
      </c>
      <c r="AE101" t="s">
        <v>1491</v>
      </c>
      <c r="AF101">
        <v>0</v>
      </c>
      <c r="AG101" t="b">
        <v>0</v>
      </c>
      <c r="AH101">
        <v>-1</v>
      </c>
      <c r="AI101" t="s">
        <v>1491</v>
      </c>
      <c r="AJ101">
        <v>0</v>
      </c>
      <c r="AK101" t="b">
        <v>0</v>
      </c>
      <c r="AL101">
        <v>45396.27</v>
      </c>
      <c r="AM101" t="b">
        <v>0</v>
      </c>
      <c r="AN101">
        <v>0</v>
      </c>
      <c r="AO101" t="b">
        <v>0</v>
      </c>
      <c r="AP101">
        <v>338455.55</v>
      </c>
      <c r="AQ101">
        <v>0</v>
      </c>
      <c r="AR101">
        <v>338455.55</v>
      </c>
      <c r="AS101">
        <v>0</v>
      </c>
      <c r="AT101" t="b">
        <v>0</v>
      </c>
      <c r="AU101" t="b">
        <v>1</v>
      </c>
    </row>
    <row r="102" spans="1:47">
      <c r="A102" t="s">
        <v>1482</v>
      </c>
      <c r="B102" t="s">
        <v>1483</v>
      </c>
      <c r="C102">
        <v>20160501</v>
      </c>
      <c r="D102">
        <v>2016</v>
      </c>
      <c r="E102">
        <v>5</v>
      </c>
      <c r="F102">
        <v>201605</v>
      </c>
      <c r="G102">
        <v>170</v>
      </c>
      <c r="H102" t="s">
        <v>487</v>
      </c>
      <c r="I102" t="s">
        <v>488</v>
      </c>
      <c r="J102" t="s">
        <v>1483</v>
      </c>
      <c r="K102" t="s">
        <v>1484</v>
      </c>
      <c r="L102">
        <v>0</v>
      </c>
      <c r="M102" t="s">
        <v>1485</v>
      </c>
      <c r="N102" t="s">
        <v>311</v>
      </c>
      <c r="O102">
        <v>0</v>
      </c>
      <c r="P102" t="s">
        <v>1485</v>
      </c>
      <c r="Q102" t="s">
        <v>311</v>
      </c>
      <c r="R102" t="s">
        <v>587</v>
      </c>
      <c r="S102" t="s">
        <v>1486</v>
      </c>
      <c r="T102" t="b">
        <v>1</v>
      </c>
      <c r="U102">
        <v>180632</v>
      </c>
      <c r="V102" t="s">
        <v>1494</v>
      </c>
      <c r="W102">
        <v>6</v>
      </c>
      <c r="X102" t="b">
        <v>1</v>
      </c>
      <c r="Y102" t="s">
        <v>1488</v>
      </c>
      <c r="Z102" t="s">
        <v>1489</v>
      </c>
      <c r="AA102">
        <v>0</v>
      </c>
      <c r="AB102">
        <v>0</v>
      </c>
      <c r="AC102" t="s">
        <v>1490</v>
      </c>
      <c r="AD102">
        <v>-1</v>
      </c>
      <c r="AE102" t="s">
        <v>1491</v>
      </c>
      <c r="AF102">
        <v>0</v>
      </c>
      <c r="AG102" t="b">
        <v>0</v>
      </c>
      <c r="AH102">
        <v>-1</v>
      </c>
      <c r="AI102" t="s">
        <v>1491</v>
      </c>
      <c r="AJ102">
        <v>0</v>
      </c>
      <c r="AK102" t="b">
        <v>0</v>
      </c>
      <c r="AL102">
        <v>54651.22</v>
      </c>
      <c r="AM102" t="b">
        <v>0</v>
      </c>
      <c r="AN102">
        <v>0</v>
      </c>
      <c r="AO102" t="b">
        <v>0</v>
      </c>
      <c r="AP102">
        <v>510499.9</v>
      </c>
      <c r="AQ102">
        <v>0</v>
      </c>
      <c r="AR102">
        <v>510499.9</v>
      </c>
      <c r="AS102">
        <v>0</v>
      </c>
      <c r="AT102" t="b">
        <v>0</v>
      </c>
      <c r="AU102" t="b">
        <v>1</v>
      </c>
    </row>
    <row r="103" spans="1:47">
      <c r="A103" t="s">
        <v>1482</v>
      </c>
      <c r="B103" t="s">
        <v>1483</v>
      </c>
      <c r="C103">
        <v>20160601</v>
      </c>
      <c r="D103">
        <v>2016</v>
      </c>
      <c r="E103">
        <v>6</v>
      </c>
      <c r="F103">
        <v>201606</v>
      </c>
      <c r="G103">
        <v>170</v>
      </c>
      <c r="H103" t="s">
        <v>487</v>
      </c>
      <c r="I103" t="s">
        <v>488</v>
      </c>
      <c r="J103" t="s">
        <v>1483</v>
      </c>
      <c r="K103" t="s">
        <v>1484</v>
      </c>
      <c r="L103">
        <v>0</v>
      </c>
      <c r="M103" t="s">
        <v>1485</v>
      </c>
      <c r="N103" t="s">
        <v>311</v>
      </c>
      <c r="O103">
        <v>0</v>
      </c>
      <c r="P103" t="s">
        <v>1485</v>
      </c>
      <c r="Q103" t="s">
        <v>311</v>
      </c>
      <c r="R103" t="s">
        <v>587</v>
      </c>
      <c r="S103" t="s">
        <v>1486</v>
      </c>
      <c r="T103" t="b">
        <v>1</v>
      </c>
      <c r="U103">
        <v>180632</v>
      </c>
      <c r="V103" t="s">
        <v>1494</v>
      </c>
      <c r="W103">
        <v>6</v>
      </c>
      <c r="X103" t="b">
        <v>1</v>
      </c>
      <c r="Y103" t="s">
        <v>1488</v>
      </c>
      <c r="Z103" t="s">
        <v>1489</v>
      </c>
      <c r="AA103">
        <v>0</v>
      </c>
      <c r="AB103">
        <v>0</v>
      </c>
      <c r="AC103" t="s">
        <v>1490</v>
      </c>
      <c r="AD103">
        <v>-1</v>
      </c>
      <c r="AE103" t="s">
        <v>1491</v>
      </c>
      <c r="AF103">
        <v>0</v>
      </c>
      <c r="AG103" t="b">
        <v>0</v>
      </c>
      <c r="AH103">
        <v>-1</v>
      </c>
      <c r="AI103" t="s">
        <v>1491</v>
      </c>
      <c r="AJ103">
        <v>0</v>
      </c>
      <c r="AK103" t="b">
        <v>0</v>
      </c>
      <c r="AL103">
        <v>52378.52</v>
      </c>
      <c r="AM103" t="b">
        <v>0</v>
      </c>
      <c r="AN103">
        <v>0</v>
      </c>
      <c r="AO103" t="b">
        <v>0</v>
      </c>
      <c r="AP103">
        <v>519692.59</v>
      </c>
      <c r="AQ103">
        <v>0</v>
      </c>
      <c r="AR103">
        <v>519692.59</v>
      </c>
      <c r="AS103">
        <v>0</v>
      </c>
      <c r="AT103" t="b">
        <v>0</v>
      </c>
      <c r="AU103" t="b">
        <v>1</v>
      </c>
    </row>
    <row r="104" spans="1:47">
      <c r="A104" t="s">
        <v>1482</v>
      </c>
      <c r="B104" t="s">
        <v>1483</v>
      </c>
      <c r="C104">
        <v>20160701</v>
      </c>
      <c r="D104">
        <v>2016</v>
      </c>
      <c r="E104">
        <v>7</v>
      </c>
      <c r="F104">
        <v>201607</v>
      </c>
      <c r="G104">
        <v>170</v>
      </c>
      <c r="H104" t="s">
        <v>487</v>
      </c>
      <c r="I104" t="s">
        <v>488</v>
      </c>
      <c r="J104" t="s">
        <v>1483</v>
      </c>
      <c r="K104" t="s">
        <v>1484</v>
      </c>
      <c r="L104">
        <v>0</v>
      </c>
      <c r="M104" t="s">
        <v>1485</v>
      </c>
      <c r="N104" t="s">
        <v>311</v>
      </c>
      <c r="O104">
        <v>0</v>
      </c>
      <c r="P104" t="s">
        <v>1485</v>
      </c>
      <c r="Q104" t="s">
        <v>311</v>
      </c>
      <c r="R104" t="s">
        <v>587</v>
      </c>
      <c r="S104" t="s">
        <v>1486</v>
      </c>
      <c r="T104" t="b">
        <v>1</v>
      </c>
      <c r="U104">
        <v>180632</v>
      </c>
      <c r="V104" t="s">
        <v>1494</v>
      </c>
      <c r="W104">
        <v>6</v>
      </c>
      <c r="X104" t="b">
        <v>1</v>
      </c>
      <c r="Y104" t="s">
        <v>1488</v>
      </c>
      <c r="Z104" t="s">
        <v>1489</v>
      </c>
      <c r="AA104">
        <v>0</v>
      </c>
      <c r="AB104">
        <v>0</v>
      </c>
      <c r="AC104" t="s">
        <v>1490</v>
      </c>
      <c r="AD104">
        <v>-1</v>
      </c>
      <c r="AE104" t="s">
        <v>1491</v>
      </c>
      <c r="AF104">
        <v>0</v>
      </c>
      <c r="AG104" t="b">
        <v>0</v>
      </c>
      <c r="AH104">
        <v>-1</v>
      </c>
      <c r="AI104" t="s">
        <v>1491</v>
      </c>
      <c r="AJ104">
        <v>0</v>
      </c>
      <c r="AK104" t="b">
        <v>0</v>
      </c>
      <c r="AL104">
        <v>36384.120000000003</v>
      </c>
      <c r="AM104" t="b">
        <v>0</v>
      </c>
      <c r="AN104">
        <v>0</v>
      </c>
      <c r="AO104" t="b">
        <v>0</v>
      </c>
      <c r="AP104">
        <v>278978.40000000002</v>
      </c>
      <c r="AQ104">
        <v>0</v>
      </c>
      <c r="AR104">
        <v>278978.40000000002</v>
      </c>
      <c r="AS104">
        <v>0</v>
      </c>
      <c r="AT104" t="b">
        <v>0</v>
      </c>
      <c r="AU104" t="b">
        <v>1</v>
      </c>
    </row>
    <row r="105" spans="1:47">
      <c r="A105" t="s">
        <v>1482</v>
      </c>
      <c r="B105" t="s">
        <v>1483</v>
      </c>
      <c r="C105">
        <v>20160801</v>
      </c>
      <c r="D105">
        <v>2016</v>
      </c>
      <c r="E105">
        <v>8</v>
      </c>
      <c r="F105">
        <v>201608</v>
      </c>
      <c r="G105">
        <v>170</v>
      </c>
      <c r="H105" t="s">
        <v>487</v>
      </c>
      <c r="I105" t="s">
        <v>488</v>
      </c>
      <c r="J105" t="s">
        <v>1483</v>
      </c>
      <c r="K105" t="s">
        <v>1484</v>
      </c>
      <c r="L105">
        <v>0</v>
      </c>
      <c r="M105" t="s">
        <v>1485</v>
      </c>
      <c r="N105" t="s">
        <v>311</v>
      </c>
      <c r="O105">
        <v>0</v>
      </c>
      <c r="P105" t="s">
        <v>1485</v>
      </c>
      <c r="Q105" t="s">
        <v>311</v>
      </c>
      <c r="R105" t="s">
        <v>587</v>
      </c>
      <c r="S105" t="s">
        <v>1486</v>
      </c>
      <c r="T105" t="b">
        <v>1</v>
      </c>
      <c r="U105">
        <v>180632</v>
      </c>
      <c r="V105" t="s">
        <v>1494</v>
      </c>
      <c r="W105">
        <v>6</v>
      </c>
      <c r="X105" t="b">
        <v>1</v>
      </c>
      <c r="Y105" t="s">
        <v>1488</v>
      </c>
      <c r="Z105" t="s">
        <v>1489</v>
      </c>
      <c r="AA105">
        <v>0</v>
      </c>
      <c r="AB105">
        <v>0</v>
      </c>
      <c r="AC105" t="s">
        <v>1490</v>
      </c>
      <c r="AD105">
        <v>-1</v>
      </c>
      <c r="AE105" t="s">
        <v>1491</v>
      </c>
      <c r="AF105">
        <v>0</v>
      </c>
      <c r="AG105" t="b">
        <v>0</v>
      </c>
      <c r="AH105">
        <v>-1</v>
      </c>
      <c r="AI105" t="s">
        <v>1491</v>
      </c>
      <c r="AJ105">
        <v>0</v>
      </c>
      <c r="AK105" t="b">
        <v>0</v>
      </c>
      <c r="AL105">
        <v>62059.56</v>
      </c>
      <c r="AM105" t="b">
        <v>0</v>
      </c>
      <c r="AN105">
        <v>0</v>
      </c>
      <c r="AO105" t="b">
        <v>0</v>
      </c>
      <c r="AP105">
        <v>360747.73</v>
      </c>
      <c r="AQ105">
        <v>0</v>
      </c>
      <c r="AR105">
        <v>360747.73</v>
      </c>
      <c r="AS105">
        <v>0</v>
      </c>
      <c r="AT105" t="b">
        <v>0</v>
      </c>
      <c r="AU105" t="b">
        <v>1</v>
      </c>
    </row>
    <row r="106" spans="1:47">
      <c r="A106" t="s">
        <v>1482</v>
      </c>
      <c r="B106" t="s">
        <v>1483</v>
      </c>
      <c r="C106">
        <v>20160901</v>
      </c>
      <c r="D106">
        <v>2016</v>
      </c>
      <c r="E106">
        <v>9</v>
      </c>
      <c r="F106">
        <v>201609</v>
      </c>
      <c r="G106">
        <v>170</v>
      </c>
      <c r="H106" t="s">
        <v>487</v>
      </c>
      <c r="I106" t="s">
        <v>488</v>
      </c>
      <c r="J106" t="s">
        <v>1483</v>
      </c>
      <c r="K106" t="s">
        <v>1484</v>
      </c>
      <c r="L106">
        <v>0</v>
      </c>
      <c r="M106" t="s">
        <v>1485</v>
      </c>
      <c r="N106" t="s">
        <v>311</v>
      </c>
      <c r="O106">
        <v>0</v>
      </c>
      <c r="P106" t="s">
        <v>1485</v>
      </c>
      <c r="Q106" t="s">
        <v>311</v>
      </c>
      <c r="R106" t="s">
        <v>587</v>
      </c>
      <c r="S106" t="s">
        <v>1486</v>
      </c>
      <c r="T106" t="b">
        <v>1</v>
      </c>
      <c r="U106">
        <v>180632</v>
      </c>
      <c r="V106" t="s">
        <v>1494</v>
      </c>
      <c r="W106">
        <v>6</v>
      </c>
      <c r="X106" t="b">
        <v>1</v>
      </c>
      <c r="Y106" t="s">
        <v>1488</v>
      </c>
      <c r="Z106" t="s">
        <v>1489</v>
      </c>
      <c r="AA106">
        <v>0</v>
      </c>
      <c r="AB106">
        <v>0</v>
      </c>
      <c r="AC106" t="s">
        <v>1490</v>
      </c>
      <c r="AD106">
        <v>-1</v>
      </c>
      <c r="AE106" t="s">
        <v>1491</v>
      </c>
      <c r="AF106">
        <v>0</v>
      </c>
      <c r="AG106" t="b">
        <v>0</v>
      </c>
      <c r="AH106">
        <v>-1</v>
      </c>
      <c r="AI106" t="s">
        <v>1491</v>
      </c>
      <c r="AJ106">
        <v>0</v>
      </c>
      <c r="AK106" t="b">
        <v>0</v>
      </c>
      <c r="AL106">
        <v>42964.09</v>
      </c>
      <c r="AM106" t="b">
        <v>0</v>
      </c>
      <c r="AN106">
        <v>0</v>
      </c>
      <c r="AO106" t="b">
        <v>0</v>
      </c>
      <c r="AP106">
        <v>326355.06</v>
      </c>
      <c r="AQ106">
        <v>0</v>
      </c>
      <c r="AR106">
        <v>326355.06</v>
      </c>
      <c r="AS106">
        <v>0</v>
      </c>
      <c r="AT106" t="b">
        <v>0</v>
      </c>
      <c r="AU106" t="b">
        <v>1</v>
      </c>
    </row>
    <row r="107" spans="1:47">
      <c r="A107" t="s">
        <v>1482</v>
      </c>
      <c r="B107" t="s">
        <v>1483</v>
      </c>
      <c r="C107">
        <v>20161001</v>
      </c>
      <c r="D107">
        <v>2016</v>
      </c>
      <c r="E107">
        <v>10</v>
      </c>
      <c r="F107">
        <v>201610</v>
      </c>
      <c r="G107">
        <v>170</v>
      </c>
      <c r="H107" t="s">
        <v>487</v>
      </c>
      <c r="I107" t="s">
        <v>488</v>
      </c>
      <c r="J107" t="s">
        <v>1483</v>
      </c>
      <c r="K107" t="s">
        <v>1484</v>
      </c>
      <c r="L107">
        <v>0</v>
      </c>
      <c r="M107" t="s">
        <v>1485</v>
      </c>
      <c r="N107" t="s">
        <v>311</v>
      </c>
      <c r="O107">
        <v>0</v>
      </c>
      <c r="P107" t="s">
        <v>1485</v>
      </c>
      <c r="Q107" t="s">
        <v>311</v>
      </c>
      <c r="R107" t="s">
        <v>587</v>
      </c>
      <c r="S107" t="s">
        <v>1486</v>
      </c>
      <c r="T107" t="b">
        <v>1</v>
      </c>
      <c r="U107">
        <v>180632</v>
      </c>
      <c r="V107" t="s">
        <v>1494</v>
      </c>
      <c r="W107">
        <v>6</v>
      </c>
      <c r="X107" t="b">
        <v>1</v>
      </c>
      <c r="Y107" t="s">
        <v>1488</v>
      </c>
      <c r="Z107" t="s">
        <v>1489</v>
      </c>
      <c r="AA107">
        <v>0</v>
      </c>
      <c r="AB107">
        <v>0</v>
      </c>
      <c r="AC107" t="s">
        <v>1490</v>
      </c>
      <c r="AD107">
        <v>-1</v>
      </c>
      <c r="AE107" t="s">
        <v>1491</v>
      </c>
      <c r="AF107">
        <v>0</v>
      </c>
      <c r="AG107" t="b">
        <v>0</v>
      </c>
      <c r="AH107">
        <v>-1</v>
      </c>
      <c r="AI107" t="s">
        <v>1491</v>
      </c>
      <c r="AJ107">
        <v>0</v>
      </c>
      <c r="AK107" t="b">
        <v>0</v>
      </c>
      <c r="AL107">
        <v>87331.55</v>
      </c>
      <c r="AM107" t="b">
        <v>0</v>
      </c>
      <c r="AN107">
        <v>0</v>
      </c>
      <c r="AO107" t="b">
        <v>0</v>
      </c>
      <c r="AP107">
        <v>635123.37</v>
      </c>
      <c r="AQ107">
        <v>0</v>
      </c>
      <c r="AR107">
        <v>635123.37</v>
      </c>
      <c r="AS107">
        <v>0</v>
      </c>
      <c r="AT107" t="b">
        <v>0</v>
      </c>
      <c r="AU107" t="b">
        <v>1</v>
      </c>
    </row>
    <row r="108" spans="1:47">
      <c r="A108" t="s">
        <v>1482</v>
      </c>
      <c r="B108" t="s">
        <v>1483</v>
      </c>
      <c r="C108">
        <v>20161101</v>
      </c>
      <c r="D108">
        <v>2016</v>
      </c>
      <c r="E108">
        <v>11</v>
      </c>
      <c r="F108">
        <v>201611</v>
      </c>
      <c r="G108">
        <v>170</v>
      </c>
      <c r="H108" t="s">
        <v>487</v>
      </c>
      <c r="I108" t="s">
        <v>488</v>
      </c>
      <c r="J108" t="s">
        <v>1483</v>
      </c>
      <c r="K108" t="s">
        <v>1484</v>
      </c>
      <c r="L108">
        <v>0</v>
      </c>
      <c r="M108" t="s">
        <v>1485</v>
      </c>
      <c r="N108" t="s">
        <v>311</v>
      </c>
      <c r="O108">
        <v>0</v>
      </c>
      <c r="P108" t="s">
        <v>1485</v>
      </c>
      <c r="Q108" t="s">
        <v>311</v>
      </c>
      <c r="R108" t="s">
        <v>587</v>
      </c>
      <c r="S108" t="s">
        <v>1486</v>
      </c>
      <c r="T108" t="b">
        <v>1</v>
      </c>
      <c r="U108">
        <v>180632</v>
      </c>
      <c r="V108" t="s">
        <v>1494</v>
      </c>
      <c r="W108">
        <v>6</v>
      </c>
      <c r="X108" t="b">
        <v>1</v>
      </c>
      <c r="Y108" t="s">
        <v>1488</v>
      </c>
      <c r="Z108" t="s">
        <v>1489</v>
      </c>
      <c r="AA108">
        <v>0</v>
      </c>
      <c r="AB108">
        <v>0</v>
      </c>
      <c r="AC108" t="s">
        <v>1490</v>
      </c>
      <c r="AD108">
        <v>-1</v>
      </c>
      <c r="AE108" t="s">
        <v>1491</v>
      </c>
      <c r="AF108">
        <v>0</v>
      </c>
      <c r="AG108" t="b">
        <v>0</v>
      </c>
      <c r="AH108">
        <v>-1</v>
      </c>
      <c r="AI108" t="s">
        <v>1491</v>
      </c>
      <c r="AJ108">
        <v>0</v>
      </c>
      <c r="AK108" t="b">
        <v>0</v>
      </c>
      <c r="AL108">
        <v>66369.36</v>
      </c>
      <c r="AM108" t="b">
        <v>0</v>
      </c>
      <c r="AN108">
        <v>0</v>
      </c>
      <c r="AO108" t="b">
        <v>0</v>
      </c>
      <c r="AP108">
        <v>580691.73</v>
      </c>
      <c r="AQ108">
        <v>0</v>
      </c>
      <c r="AR108">
        <v>580691.73</v>
      </c>
      <c r="AS108">
        <v>0</v>
      </c>
      <c r="AT108" t="b">
        <v>0</v>
      </c>
      <c r="AU108" t="b">
        <v>1</v>
      </c>
    </row>
    <row r="109" spans="1:47">
      <c r="A109" t="s">
        <v>1482</v>
      </c>
      <c r="B109" t="s">
        <v>1483</v>
      </c>
      <c r="C109">
        <v>20161201</v>
      </c>
      <c r="D109">
        <v>2016</v>
      </c>
      <c r="E109">
        <v>12</v>
      </c>
      <c r="F109">
        <v>201612</v>
      </c>
      <c r="G109">
        <v>170</v>
      </c>
      <c r="H109" t="s">
        <v>487</v>
      </c>
      <c r="I109" t="s">
        <v>488</v>
      </c>
      <c r="J109" t="s">
        <v>1483</v>
      </c>
      <c r="K109" t="s">
        <v>1484</v>
      </c>
      <c r="L109">
        <v>0</v>
      </c>
      <c r="M109" t="s">
        <v>1485</v>
      </c>
      <c r="N109" t="s">
        <v>311</v>
      </c>
      <c r="O109">
        <v>0</v>
      </c>
      <c r="P109" t="s">
        <v>1485</v>
      </c>
      <c r="Q109" t="s">
        <v>311</v>
      </c>
      <c r="R109" t="s">
        <v>587</v>
      </c>
      <c r="S109" t="s">
        <v>1486</v>
      </c>
      <c r="T109" t="b">
        <v>1</v>
      </c>
      <c r="U109">
        <v>180632</v>
      </c>
      <c r="V109" t="s">
        <v>1494</v>
      </c>
      <c r="W109">
        <v>6</v>
      </c>
      <c r="X109" t="b">
        <v>1</v>
      </c>
      <c r="Y109" t="s">
        <v>1488</v>
      </c>
      <c r="Z109" t="s">
        <v>1489</v>
      </c>
      <c r="AA109">
        <v>0</v>
      </c>
      <c r="AB109">
        <v>0</v>
      </c>
      <c r="AC109" t="s">
        <v>1490</v>
      </c>
      <c r="AD109">
        <v>-1</v>
      </c>
      <c r="AE109" t="s">
        <v>1491</v>
      </c>
      <c r="AF109">
        <v>0</v>
      </c>
      <c r="AG109" t="b">
        <v>0</v>
      </c>
      <c r="AH109">
        <v>-1</v>
      </c>
      <c r="AI109" t="s">
        <v>1491</v>
      </c>
      <c r="AJ109">
        <v>0</v>
      </c>
      <c r="AK109" t="b">
        <v>0</v>
      </c>
      <c r="AL109">
        <v>64463.62</v>
      </c>
      <c r="AM109" t="b">
        <v>0</v>
      </c>
      <c r="AN109">
        <v>0</v>
      </c>
      <c r="AO109" t="b">
        <v>0</v>
      </c>
      <c r="AP109">
        <v>335981.48</v>
      </c>
      <c r="AQ109">
        <v>0</v>
      </c>
      <c r="AR109">
        <v>335981.48</v>
      </c>
      <c r="AS109">
        <v>0</v>
      </c>
      <c r="AT109" t="b">
        <v>0</v>
      </c>
      <c r="AU109" t="b">
        <v>1</v>
      </c>
    </row>
    <row r="110" spans="1:47">
      <c r="A110" t="s">
        <v>1482</v>
      </c>
      <c r="B110" t="s">
        <v>1483</v>
      </c>
      <c r="C110">
        <v>20170101</v>
      </c>
      <c r="D110">
        <v>2017</v>
      </c>
      <c r="E110">
        <v>1</v>
      </c>
      <c r="F110">
        <v>201701</v>
      </c>
      <c r="G110">
        <v>170</v>
      </c>
      <c r="H110" t="s">
        <v>487</v>
      </c>
      <c r="I110" t="s">
        <v>488</v>
      </c>
      <c r="J110" t="s">
        <v>1483</v>
      </c>
      <c r="K110" t="s">
        <v>1484</v>
      </c>
      <c r="L110">
        <v>0</v>
      </c>
      <c r="M110" t="s">
        <v>1485</v>
      </c>
      <c r="N110" t="s">
        <v>311</v>
      </c>
      <c r="O110">
        <v>0</v>
      </c>
      <c r="P110" t="s">
        <v>1485</v>
      </c>
      <c r="Q110" t="s">
        <v>311</v>
      </c>
      <c r="R110" t="s">
        <v>307</v>
      </c>
      <c r="S110" t="s">
        <v>1486</v>
      </c>
      <c r="T110" t="b">
        <v>1</v>
      </c>
      <c r="U110">
        <v>180632</v>
      </c>
      <c r="V110" t="s">
        <v>1494</v>
      </c>
      <c r="W110">
        <v>6</v>
      </c>
      <c r="X110" t="b">
        <v>1</v>
      </c>
      <c r="Y110" t="s">
        <v>1488</v>
      </c>
      <c r="Z110" t="s">
        <v>1489</v>
      </c>
      <c r="AA110">
        <v>0</v>
      </c>
      <c r="AB110">
        <v>0</v>
      </c>
      <c r="AC110" t="s">
        <v>1490</v>
      </c>
      <c r="AD110">
        <v>8</v>
      </c>
      <c r="AE110" t="s">
        <v>1492</v>
      </c>
      <c r="AF110">
        <v>45919.76</v>
      </c>
      <c r="AG110" t="b">
        <v>0</v>
      </c>
      <c r="AH110">
        <v>8</v>
      </c>
      <c r="AI110" t="s">
        <v>1492</v>
      </c>
      <c r="AJ110">
        <v>45919.76</v>
      </c>
      <c r="AK110" t="b">
        <v>0</v>
      </c>
      <c r="AL110">
        <v>45919.76</v>
      </c>
      <c r="AM110" t="b">
        <v>0</v>
      </c>
      <c r="AN110">
        <v>0</v>
      </c>
      <c r="AO110" t="b">
        <v>0</v>
      </c>
      <c r="AP110">
        <v>460604.97</v>
      </c>
      <c r="AQ110">
        <v>448879.8</v>
      </c>
      <c r="AR110">
        <v>460604.97</v>
      </c>
      <c r="AS110">
        <v>0</v>
      </c>
      <c r="AT110" t="b">
        <v>0</v>
      </c>
      <c r="AU110" t="b">
        <v>1</v>
      </c>
    </row>
    <row r="111" spans="1:47">
      <c r="A111" t="s">
        <v>1482</v>
      </c>
      <c r="B111" t="s">
        <v>1483</v>
      </c>
      <c r="C111">
        <v>20170201</v>
      </c>
      <c r="D111">
        <v>2017</v>
      </c>
      <c r="E111">
        <v>2</v>
      </c>
      <c r="F111">
        <v>201702</v>
      </c>
      <c r="G111">
        <v>170</v>
      </c>
      <c r="H111" t="s">
        <v>487</v>
      </c>
      <c r="I111" t="s">
        <v>488</v>
      </c>
      <c r="J111" t="s">
        <v>1483</v>
      </c>
      <c r="K111" t="s">
        <v>1484</v>
      </c>
      <c r="L111">
        <v>0</v>
      </c>
      <c r="M111" t="s">
        <v>1485</v>
      </c>
      <c r="N111" t="s">
        <v>311</v>
      </c>
      <c r="O111">
        <v>0</v>
      </c>
      <c r="P111" t="s">
        <v>1485</v>
      </c>
      <c r="Q111" t="s">
        <v>311</v>
      </c>
      <c r="R111" t="s">
        <v>307</v>
      </c>
      <c r="S111" t="s">
        <v>1486</v>
      </c>
      <c r="T111" t="b">
        <v>1</v>
      </c>
      <c r="U111">
        <v>180632</v>
      </c>
      <c r="V111" t="s">
        <v>1494</v>
      </c>
      <c r="W111">
        <v>6</v>
      </c>
      <c r="X111" t="b">
        <v>1</v>
      </c>
      <c r="Y111" t="s">
        <v>1488</v>
      </c>
      <c r="Z111" t="s">
        <v>1489</v>
      </c>
      <c r="AA111">
        <v>0</v>
      </c>
      <c r="AB111">
        <v>0</v>
      </c>
      <c r="AC111" t="s">
        <v>1490</v>
      </c>
      <c r="AD111">
        <v>8</v>
      </c>
      <c r="AE111" t="s">
        <v>1492</v>
      </c>
      <c r="AF111">
        <v>14472.85</v>
      </c>
      <c r="AG111" t="b">
        <v>0</v>
      </c>
      <c r="AH111">
        <v>8</v>
      </c>
      <c r="AI111" t="s">
        <v>1492</v>
      </c>
      <c r="AJ111">
        <v>14472.85</v>
      </c>
      <c r="AK111" t="b">
        <v>0</v>
      </c>
      <c r="AL111">
        <v>14472.85</v>
      </c>
      <c r="AM111" t="b">
        <v>0</v>
      </c>
      <c r="AN111">
        <v>0</v>
      </c>
      <c r="AO111" t="b">
        <v>0</v>
      </c>
      <c r="AP111">
        <v>109328.91</v>
      </c>
      <c r="AQ111">
        <v>102908.59</v>
      </c>
      <c r="AR111">
        <v>109328.91</v>
      </c>
      <c r="AS111">
        <v>0</v>
      </c>
      <c r="AT111" t="b">
        <v>0</v>
      </c>
      <c r="AU111" t="b">
        <v>1</v>
      </c>
    </row>
    <row r="112" spans="1:47">
      <c r="A112" t="s">
        <v>1482</v>
      </c>
      <c r="B112" t="s">
        <v>1483</v>
      </c>
      <c r="C112">
        <v>20170301</v>
      </c>
      <c r="D112">
        <v>2017</v>
      </c>
      <c r="E112">
        <v>3</v>
      </c>
      <c r="F112">
        <v>201703</v>
      </c>
      <c r="G112">
        <v>170</v>
      </c>
      <c r="H112" t="s">
        <v>487</v>
      </c>
      <c r="I112" t="s">
        <v>488</v>
      </c>
      <c r="J112" t="s">
        <v>1483</v>
      </c>
      <c r="K112" t="s">
        <v>1484</v>
      </c>
      <c r="L112">
        <v>0</v>
      </c>
      <c r="M112" t="s">
        <v>1485</v>
      </c>
      <c r="N112" t="s">
        <v>311</v>
      </c>
      <c r="O112">
        <v>0</v>
      </c>
      <c r="P112" t="s">
        <v>1485</v>
      </c>
      <c r="Q112" t="s">
        <v>311</v>
      </c>
      <c r="R112" t="s">
        <v>307</v>
      </c>
      <c r="S112" t="s">
        <v>1486</v>
      </c>
      <c r="T112" t="b">
        <v>1</v>
      </c>
      <c r="U112">
        <v>180632</v>
      </c>
      <c r="V112" t="s">
        <v>1494</v>
      </c>
      <c r="W112">
        <v>6</v>
      </c>
      <c r="X112" t="b">
        <v>1</v>
      </c>
      <c r="Y112" t="s">
        <v>1488</v>
      </c>
      <c r="Z112" t="s">
        <v>1489</v>
      </c>
      <c r="AA112">
        <v>0</v>
      </c>
      <c r="AB112">
        <v>0</v>
      </c>
      <c r="AC112" t="s">
        <v>1490</v>
      </c>
      <c r="AD112">
        <v>8</v>
      </c>
      <c r="AE112" t="s">
        <v>1492</v>
      </c>
      <c r="AF112">
        <v>67643.539999999994</v>
      </c>
      <c r="AG112" t="b">
        <v>0</v>
      </c>
      <c r="AH112">
        <v>8</v>
      </c>
      <c r="AI112" t="s">
        <v>1492</v>
      </c>
      <c r="AJ112">
        <v>67643.539999999994</v>
      </c>
      <c r="AK112" t="b">
        <v>0</v>
      </c>
      <c r="AL112">
        <v>67643.539999999994</v>
      </c>
      <c r="AM112" t="b">
        <v>0</v>
      </c>
      <c r="AN112">
        <v>0</v>
      </c>
      <c r="AO112" t="b">
        <v>0</v>
      </c>
      <c r="AP112">
        <v>489843.32</v>
      </c>
      <c r="AQ112">
        <v>468966.32</v>
      </c>
      <c r="AR112">
        <v>489843.32</v>
      </c>
      <c r="AS112">
        <v>0</v>
      </c>
      <c r="AT112" t="b">
        <v>0</v>
      </c>
      <c r="AU112" t="b">
        <v>1</v>
      </c>
    </row>
    <row r="113" spans="1:47">
      <c r="A113" t="s">
        <v>1482</v>
      </c>
      <c r="B113" t="s">
        <v>1483</v>
      </c>
      <c r="C113">
        <v>20170401</v>
      </c>
      <c r="D113">
        <v>2017</v>
      </c>
      <c r="E113">
        <v>4</v>
      </c>
      <c r="F113">
        <v>201704</v>
      </c>
      <c r="G113">
        <v>170</v>
      </c>
      <c r="H113" t="s">
        <v>487</v>
      </c>
      <c r="I113" t="s">
        <v>488</v>
      </c>
      <c r="J113" t="s">
        <v>1483</v>
      </c>
      <c r="K113" t="s">
        <v>1484</v>
      </c>
      <c r="L113">
        <v>0</v>
      </c>
      <c r="M113" t="s">
        <v>1485</v>
      </c>
      <c r="N113" t="s">
        <v>311</v>
      </c>
      <c r="O113">
        <v>0</v>
      </c>
      <c r="P113" t="s">
        <v>1485</v>
      </c>
      <c r="Q113" t="s">
        <v>311</v>
      </c>
      <c r="R113" t="s">
        <v>307</v>
      </c>
      <c r="S113" t="s">
        <v>1486</v>
      </c>
      <c r="T113" t="b">
        <v>1</v>
      </c>
      <c r="U113">
        <v>180632</v>
      </c>
      <c r="V113" t="s">
        <v>1494</v>
      </c>
      <c r="W113">
        <v>6</v>
      </c>
      <c r="X113" t="b">
        <v>1</v>
      </c>
      <c r="Y113" t="s">
        <v>1488</v>
      </c>
      <c r="Z113" t="s">
        <v>1489</v>
      </c>
      <c r="AA113">
        <v>0</v>
      </c>
      <c r="AB113">
        <v>0</v>
      </c>
      <c r="AC113" t="s">
        <v>1490</v>
      </c>
      <c r="AD113">
        <v>8</v>
      </c>
      <c r="AE113" t="s">
        <v>1492</v>
      </c>
      <c r="AF113">
        <v>47841.279999999999</v>
      </c>
      <c r="AG113" t="b">
        <v>0</v>
      </c>
      <c r="AH113">
        <v>8</v>
      </c>
      <c r="AI113" t="s">
        <v>1492</v>
      </c>
      <c r="AJ113">
        <v>47841.279999999999</v>
      </c>
      <c r="AK113" t="b">
        <v>0</v>
      </c>
      <c r="AL113">
        <v>47841.279999999999</v>
      </c>
      <c r="AM113" t="b">
        <v>0</v>
      </c>
      <c r="AN113">
        <v>0</v>
      </c>
      <c r="AO113" t="b">
        <v>0</v>
      </c>
      <c r="AP113">
        <v>276997.12</v>
      </c>
      <c r="AQ113">
        <v>266659.46000000002</v>
      </c>
      <c r="AR113">
        <v>276997.12</v>
      </c>
      <c r="AS113">
        <v>0</v>
      </c>
      <c r="AT113" t="b">
        <v>0</v>
      </c>
      <c r="AU113" t="b">
        <v>1</v>
      </c>
    </row>
    <row r="114" spans="1:47">
      <c r="A114" t="s">
        <v>1482</v>
      </c>
      <c r="B114" t="s">
        <v>1483</v>
      </c>
      <c r="C114">
        <v>20170501</v>
      </c>
      <c r="D114">
        <v>2017</v>
      </c>
      <c r="E114">
        <v>5</v>
      </c>
      <c r="F114">
        <v>201705</v>
      </c>
      <c r="G114">
        <v>170</v>
      </c>
      <c r="H114" t="s">
        <v>487</v>
      </c>
      <c r="I114" t="s">
        <v>488</v>
      </c>
      <c r="J114" t="s">
        <v>1483</v>
      </c>
      <c r="K114" t="s">
        <v>1484</v>
      </c>
      <c r="L114">
        <v>0</v>
      </c>
      <c r="M114" t="s">
        <v>1485</v>
      </c>
      <c r="N114" t="s">
        <v>311</v>
      </c>
      <c r="O114">
        <v>0</v>
      </c>
      <c r="P114" t="s">
        <v>1485</v>
      </c>
      <c r="Q114" t="s">
        <v>311</v>
      </c>
      <c r="R114" t="s">
        <v>307</v>
      </c>
      <c r="S114" t="s">
        <v>1486</v>
      </c>
      <c r="T114" t="b">
        <v>1</v>
      </c>
      <c r="U114">
        <v>180632</v>
      </c>
      <c r="V114" t="s">
        <v>1494</v>
      </c>
      <c r="W114">
        <v>6</v>
      </c>
      <c r="X114" t="b">
        <v>1</v>
      </c>
      <c r="Y114" t="s">
        <v>1488</v>
      </c>
      <c r="Z114" t="s">
        <v>1489</v>
      </c>
      <c r="AA114">
        <v>0</v>
      </c>
      <c r="AB114">
        <v>0</v>
      </c>
      <c r="AC114" t="s">
        <v>1490</v>
      </c>
      <c r="AD114">
        <v>8</v>
      </c>
      <c r="AE114" t="s">
        <v>1492</v>
      </c>
      <c r="AF114">
        <v>44614.13</v>
      </c>
      <c r="AG114" t="b">
        <v>0</v>
      </c>
      <c r="AH114">
        <v>8</v>
      </c>
      <c r="AI114" t="s">
        <v>1492</v>
      </c>
      <c r="AJ114">
        <v>44614.13</v>
      </c>
      <c r="AK114" t="b">
        <v>0</v>
      </c>
      <c r="AL114">
        <v>44614.13</v>
      </c>
      <c r="AM114" t="b">
        <v>0</v>
      </c>
      <c r="AN114">
        <v>0</v>
      </c>
      <c r="AO114" t="b">
        <v>0</v>
      </c>
      <c r="AP114">
        <v>341843.31</v>
      </c>
      <c r="AQ114">
        <v>329949.83</v>
      </c>
      <c r="AR114">
        <v>341843.31</v>
      </c>
      <c r="AS114">
        <v>0</v>
      </c>
      <c r="AT114" t="b">
        <v>0</v>
      </c>
      <c r="AU114" t="b">
        <v>1</v>
      </c>
    </row>
    <row r="115" spans="1:47">
      <c r="A115" t="s">
        <v>1482</v>
      </c>
      <c r="B115" t="s">
        <v>1483</v>
      </c>
      <c r="C115">
        <v>20170601</v>
      </c>
      <c r="D115">
        <v>2017</v>
      </c>
      <c r="E115">
        <v>6</v>
      </c>
      <c r="F115">
        <v>201706</v>
      </c>
      <c r="G115">
        <v>170</v>
      </c>
      <c r="H115" t="s">
        <v>487</v>
      </c>
      <c r="I115" t="s">
        <v>488</v>
      </c>
      <c r="J115" t="s">
        <v>1483</v>
      </c>
      <c r="K115" t="s">
        <v>1484</v>
      </c>
      <c r="L115">
        <v>0</v>
      </c>
      <c r="M115" t="s">
        <v>1485</v>
      </c>
      <c r="N115" t="s">
        <v>311</v>
      </c>
      <c r="O115">
        <v>0</v>
      </c>
      <c r="P115" t="s">
        <v>1485</v>
      </c>
      <c r="Q115" t="s">
        <v>311</v>
      </c>
      <c r="R115" t="s">
        <v>307</v>
      </c>
      <c r="S115" t="s">
        <v>1486</v>
      </c>
      <c r="T115" t="b">
        <v>1</v>
      </c>
      <c r="U115">
        <v>180632</v>
      </c>
      <c r="V115" t="s">
        <v>1494</v>
      </c>
      <c r="W115">
        <v>6</v>
      </c>
      <c r="X115" t="b">
        <v>1</v>
      </c>
      <c r="Y115" t="s">
        <v>1488</v>
      </c>
      <c r="Z115" t="s">
        <v>1489</v>
      </c>
      <c r="AA115">
        <v>0</v>
      </c>
      <c r="AB115">
        <v>0</v>
      </c>
      <c r="AC115" t="s">
        <v>1490</v>
      </c>
      <c r="AD115">
        <v>8</v>
      </c>
      <c r="AE115" t="s">
        <v>1492</v>
      </c>
      <c r="AF115">
        <v>46752.02</v>
      </c>
      <c r="AG115" t="b">
        <v>0</v>
      </c>
      <c r="AH115">
        <v>8</v>
      </c>
      <c r="AI115" t="s">
        <v>1492</v>
      </c>
      <c r="AJ115">
        <v>46752.02</v>
      </c>
      <c r="AK115" t="b">
        <v>0</v>
      </c>
      <c r="AL115">
        <v>46752.02</v>
      </c>
      <c r="AM115" t="b">
        <v>0</v>
      </c>
      <c r="AN115">
        <v>0</v>
      </c>
      <c r="AO115" t="b">
        <v>0</v>
      </c>
      <c r="AP115">
        <v>298679.87</v>
      </c>
      <c r="AQ115">
        <v>289538.76</v>
      </c>
      <c r="AR115">
        <v>298679.87</v>
      </c>
      <c r="AS115">
        <v>0</v>
      </c>
      <c r="AT115" t="b">
        <v>0</v>
      </c>
      <c r="AU115" t="b">
        <v>1</v>
      </c>
    </row>
    <row r="116" spans="1:47">
      <c r="A116" t="s">
        <v>1482</v>
      </c>
      <c r="B116" t="s">
        <v>1483</v>
      </c>
      <c r="C116">
        <v>20170701</v>
      </c>
      <c r="D116">
        <v>2017</v>
      </c>
      <c r="E116">
        <v>7</v>
      </c>
      <c r="F116">
        <v>201707</v>
      </c>
      <c r="G116">
        <v>170</v>
      </c>
      <c r="H116" t="s">
        <v>487</v>
      </c>
      <c r="I116" t="s">
        <v>488</v>
      </c>
      <c r="J116" t="s">
        <v>1483</v>
      </c>
      <c r="K116" t="s">
        <v>1484</v>
      </c>
      <c r="L116">
        <v>0</v>
      </c>
      <c r="M116" t="s">
        <v>1485</v>
      </c>
      <c r="N116" t="s">
        <v>311</v>
      </c>
      <c r="O116">
        <v>0</v>
      </c>
      <c r="P116" t="s">
        <v>1485</v>
      </c>
      <c r="Q116" t="s">
        <v>311</v>
      </c>
      <c r="R116" t="s">
        <v>307</v>
      </c>
      <c r="S116" t="s">
        <v>1486</v>
      </c>
      <c r="T116" t="b">
        <v>1</v>
      </c>
      <c r="U116">
        <v>180632</v>
      </c>
      <c r="V116" t="s">
        <v>1494</v>
      </c>
      <c r="W116">
        <v>6</v>
      </c>
      <c r="X116" t="b">
        <v>1</v>
      </c>
      <c r="Y116" t="s">
        <v>1488</v>
      </c>
      <c r="Z116" t="s">
        <v>1489</v>
      </c>
      <c r="AA116">
        <v>0</v>
      </c>
      <c r="AB116">
        <v>0</v>
      </c>
      <c r="AC116" t="s">
        <v>1490</v>
      </c>
      <c r="AD116">
        <v>8</v>
      </c>
      <c r="AE116" t="s">
        <v>1492</v>
      </c>
      <c r="AF116">
        <v>57721.61</v>
      </c>
      <c r="AG116" t="b">
        <v>0</v>
      </c>
      <c r="AH116">
        <v>8</v>
      </c>
      <c r="AI116" t="s">
        <v>1492</v>
      </c>
      <c r="AJ116">
        <v>57721.61</v>
      </c>
      <c r="AK116" t="b">
        <v>0</v>
      </c>
      <c r="AL116">
        <v>57721.61</v>
      </c>
      <c r="AM116" t="b">
        <v>0</v>
      </c>
      <c r="AN116">
        <v>0</v>
      </c>
      <c r="AO116" t="b">
        <v>0</v>
      </c>
      <c r="AP116">
        <v>408279.53</v>
      </c>
      <c r="AQ116">
        <v>394984.48</v>
      </c>
      <c r="AR116">
        <v>408279.53</v>
      </c>
      <c r="AS116">
        <v>0</v>
      </c>
      <c r="AT116" t="b">
        <v>0</v>
      </c>
      <c r="AU116" t="b">
        <v>1</v>
      </c>
    </row>
    <row r="117" spans="1:47">
      <c r="A117" t="s">
        <v>1482</v>
      </c>
      <c r="B117" t="s">
        <v>1483</v>
      </c>
      <c r="C117">
        <v>20170801</v>
      </c>
      <c r="D117">
        <v>2017</v>
      </c>
      <c r="E117">
        <v>8</v>
      </c>
      <c r="F117">
        <v>201708</v>
      </c>
      <c r="G117">
        <v>170</v>
      </c>
      <c r="H117" t="s">
        <v>487</v>
      </c>
      <c r="I117" t="s">
        <v>488</v>
      </c>
      <c r="J117" t="s">
        <v>1483</v>
      </c>
      <c r="K117" t="s">
        <v>1484</v>
      </c>
      <c r="L117">
        <v>0</v>
      </c>
      <c r="M117" t="s">
        <v>1485</v>
      </c>
      <c r="N117" t="s">
        <v>311</v>
      </c>
      <c r="O117">
        <v>0</v>
      </c>
      <c r="P117" t="s">
        <v>1485</v>
      </c>
      <c r="Q117" t="s">
        <v>311</v>
      </c>
      <c r="R117" t="s">
        <v>307</v>
      </c>
      <c r="S117" t="s">
        <v>1486</v>
      </c>
      <c r="T117" t="b">
        <v>1</v>
      </c>
      <c r="U117">
        <v>180632</v>
      </c>
      <c r="V117" t="s">
        <v>1494</v>
      </c>
      <c r="W117">
        <v>6</v>
      </c>
      <c r="X117" t="b">
        <v>1</v>
      </c>
      <c r="Y117" t="s">
        <v>1488</v>
      </c>
      <c r="Z117" t="s">
        <v>1489</v>
      </c>
      <c r="AA117">
        <v>0</v>
      </c>
      <c r="AB117">
        <v>0</v>
      </c>
      <c r="AC117" t="s">
        <v>1490</v>
      </c>
      <c r="AD117">
        <v>8</v>
      </c>
      <c r="AE117" t="s">
        <v>1492</v>
      </c>
      <c r="AF117">
        <v>55085.21</v>
      </c>
      <c r="AG117" t="b">
        <v>0</v>
      </c>
      <c r="AH117">
        <v>8</v>
      </c>
      <c r="AI117" t="s">
        <v>1492</v>
      </c>
      <c r="AJ117">
        <v>55085.21</v>
      </c>
      <c r="AK117" t="b">
        <v>0</v>
      </c>
      <c r="AL117">
        <v>55085.21</v>
      </c>
      <c r="AM117" t="b">
        <v>0</v>
      </c>
      <c r="AN117">
        <v>0</v>
      </c>
      <c r="AO117" t="b">
        <v>0</v>
      </c>
      <c r="AP117">
        <v>288160.81</v>
      </c>
      <c r="AQ117">
        <v>276651.57</v>
      </c>
      <c r="AR117">
        <v>288160.81</v>
      </c>
      <c r="AS117">
        <v>0</v>
      </c>
      <c r="AT117" t="b">
        <v>0</v>
      </c>
      <c r="AU117" t="b">
        <v>1</v>
      </c>
    </row>
    <row r="118" spans="1:47">
      <c r="A118" t="s">
        <v>1482</v>
      </c>
      <c r="B118" t="s">
        <v>1483</v>
      </c>
      <c r="C118">
        <v>20170901</v>
      </c>
      <c r="D118">
        <v>2017</v>
      </c>
      <c r="E118">
        <v>9</v>
      </c>
      <c r="F118">
        <v>201709</v>
      </c>
      <c r="G118">
        <v>170</v>
      </c>
      <c r="H118" t="s">
        <v>487</v>
      </c>
      <c r="I118" t="s">
        <v>488</v>
      </c>
      <c r="J118" t="s">
        <v>1483</v>
      </c>
      <c r="K118" t="s">
        <v>1484</v>
      </c>
      <c r="L118">
        <v>0</v>
      </c>
      <c r="M118" t="s">
        <v>1485</v>
      </c>
      <c r="N118" t="s">
        <v>311</v>
      </c>
      <c r="O118">
        <v>0</v>
      </c>
      <c r="P118" t="s">
        <v>1485</v>
      </c>
      <c r="Q118" t="s">
        <v>311</v>
      </c>
      <c r="R118" t="s">
        <v>307</v>
      </c>
      <c r="S118" t="s">
        <v>1486</v>
      </c>
      <c r="T118" t="b">
        <v>1</v>
      </c>
      <c r="U118">
        <v>180632</v>
      </c>
      <c r="V118" t="s">
        <v>1494</v>
      </c>
      <c r="W118">
        <v>6</v>
      </c>
      <c r="X118" t="b">
        <v>1</v>
      </c>
      <c r="Y118" t="s">
        <v>1488</v>
      </c>
      <c r="Z118" t="s">
        <v>1489</v>
      </c>
      <c r="AA118">
        <v>0</v>
      </c>
      <c r="AB118">
        <v>0</v>
      </c>
      <c r="AC118" t="s">
        <v>1490</v>
      </c>
      <c r="AD118">
        <v>8</v>
      </c>
      <c r="AE118" t="s">
        <v>1492</v>
      </c>
      <c r="AF118">
        <v>49517.99</v>
      </c>
      <c r="AG118" t="b">
        <v>0</v>
      </c>
      <c r="AH118">
        <v>8</v>
      </c>
      <c r="AI118" t="s">
        <v>1492</v>
      </c>
      <c r="AJ118">
        <v>49517.99</v>
      </c>
      <c r="AK118" t="b">
        <v>0</v>
      </c>
      <c r="AL118">
        <v>49517.99</v>
      </c>
      <c r="AM118" t="b">
        <v>0</v>
      </c>
      <c r="AN118">
        <v>0</v>
      </c>
      <c r="AO118" t="b">
        <v>0</v>
      </c>
      <c r="AP118">
        <v>392821.28</v>
      </c>
      <c r="AQ118">
        <v>375375.21</v>
      </c>
      <c r="AR118">
        <v>392821.28</v>
      </c>
      <c r="AS118">
        <v>0</v>
      </c>
      <c r="AT118" t="b">
        <v>0</v>
      </c>
      <c r="AU118" t="b">
        <v>1</v>
      </c>
    </row>
    <row r="119" spans="1:47">
      <c r="A119" t="s">
        <v>1482</v>
      </c>
      <c r="B119" t="s">
        <v>1483</v>
      </c>
      <c r="C119">
        <v>20171001</v>
      </c>
      <c r="D119">
        <v>2017</v>
      </c>
      <c r="E119">
        <v>10</v>
      </c>
      <c r="F119">
        <v>201710</v>
      </c>
      <c r="G119">
        <v>170</v>
      </c>
      <c r="H119" t="s">
        <v>487</v>
      </c>
      <c r="I119" t="s">
        <v>488</v>
      </c>
      <c r="J119" t="s">
        <v>1483</v>
      </c>
      <c r="K119" t="s">
        <v>1484</v>
      </c>
      <c r="L119">
        <v>0</v>
      </c>
      <c r="M119" t="s">
        <v>1485</v>
      </c>
      <c r="N119" t="s">
        <v>311</v>
      </c>
      <c r="O119">
        <v>0</v>
      </c>
      <c r="P119" t="s">
        <v>1485</v>
      </c>
      <c r="Q119" t="s">
        <v>311</v>
      </c>
      <c r="R119" t="s">
        <v>307</v>
      </c>
      <c r="S119" t="s">
        <v>1486</v>
      </c>
      <c r="T119" t="b">
        <v>1</v>
      </c>
      <c r="U119">
        <v>180632</v>
      </c>
      <c r="V119" t="s">
        <v>1494</v>
      </c>
      <c r="W119">
        <v>6</v>
      </c>
      <c r="X119" t="b">
        <v>1</v>
      </c>
      <c r="Y119" t="s">
        <v>1488</v>
      </c>
      <c r="Z119" t="s">
        <v>1489</v>
      </c>
      <c r="AA119">
        <v>0</v>
      </c>
      <c r="AB119">
        <v>0</v>
      </c>
      <c r="AC119" t="s">
        <v>1490</v>
      </c>
      <c r="AD119">
        <v>8</v>
      </c>
      <c r="AE119" t="s">
        <v>1492</v>
      </c>
      <c r="AF119">
        <v>52102.080000000002</v>
      </c>
      <c r="AG119" t="b">
        <v>0</v>
      </c>
      <c r="AH119">
        <v>8</v>
      </c>
      <c r="AI119" t="s">
        <v>1492</v>
      </c>
      <c r="AJ119">
        <v>52102.080000000002</v>
      </c>
      <c r="AK119" t="b">
        <v>0</v>
      </c>
      <c r="AL119">
        <v>52102.080000000002</v>
      </c>
      <c r="AM119" t="b">
        <v>0</v>
      </c>
      <c r="AN119">
        <v>0</v>
      </c>
      <c r="AO119" t="b">
        <v>0</v>
      </c>
      <c r="AP119">
        <v>490666.95</v>
      </c>
      <c r="AQ119">
        <v>474154.53</v>
      </c>
      <c r="AR119">
        <v>490666.95</v>
      </c>
      <c r="AS119">
        <v>0</v>
      </c>
      <c r="AT119" t="b">
        <v>0</v>
      </c>
      <c r="AU119" t="b">
        <v>1</v>
      </c>
    </row>
    <row r="120" spans="1:47">
      <c r="A120" t="s">
        <v>1482</v>
      </c>
      <c r="B120" t="s">
        <v>1483</v>
      </c>
      <c r="C120">
        <v>20171101</v>
      </c>
      <c r="D120">
        <v>2017</v>
      </c>
      <c r="E120">
        <v>11</v>
      </c>
      <c r="F120">
        <v>201711</v>
      </c>
      <c r="G120">
        <v>170</v>
      </c>
      <c r="H120" t="s">
        <v>487</v>
      </c>
      <c r="I120" t="s">
        <v>488</v>
      </c>
      <c r="J120" t="s">
        <v>1483</v>
      </c>
      <c r="K120" t="s">
        <v>1484</v>
      </c>
      <c r="L120">
        <v>0</v>
      </c>
      <c r="M120" t="s">
        <v>1485</v>
      </c>
      <c r="N120" t="s">
        <v>311</v>
      </c>
      <c r="O120">
        <v>0</v>
      </c>
      <c r="P120" t="s">
        <v>1485</v>
      </c>
      <c r="Q120" t="s">
        <v>311</v>
      </c>
      <c r="R120" t="s">
        <v>307</v>
      </c>
      <c r="S120" t="s">
        <v>1486</v>
      </c>
      <c r="T120" t="b">
        <v>1</v>
      </c>
      <c r="U120">
        <v>180632</v>
      </c>
      <c r="V120" t="s">
        <v>1494</v>
      </c>
      <c r="W120">
        <v>6</v>
      </c>
      <c r="X120" t="b">
        <v>1</v>
      </c>
      <c r="Y120" t="s">
        <v>1488</v>
      </c>
      <c r="Z120" t="s">
        <v>1489</v>
      </c>
      <c r="AA120">
        <v>0</v>
      </c>
      <c r="AB120">
        <v>0</v>
      </c>
      <c r="AC120" t="s">
        <v>1490</v>
      </c>
      <c r="AD120">
        <v>8</v>
      </c>
      <c r="AE120" t="s">
        <v>1492</v>
      </c>
      <c r="AF120">
        <v>39462.78</v>
      </c>
      <c r="AG120" t="b">
        <v>0</v>
      </c>
      <c r="AH120">
        <v>8</v>
      </c>
      <c r="AI120" t="s">
        <v>1492</v>
      </c>
      <c r="AJ120">
        <v>39462.78</v>
      </c>
      <c r="AK120" t="b">
        <v>0</v>
      </c>
      <c r="AL120">
        <v>39462.78</v>
      </c>
      <c r="AM120" t="b">
        <v>0</v>
      </c>
      <c r="AN120">
        <v>0</v>
      </c>
      <c r="AO120" t="b">
        <v>0</v>
      </c>
      <c r="AP120">
        <v>348896.77</v>
      </c>
      <c r="AQ120">
        <v>335967.94</v>
      </c>
      <c r="AR120">
        <v>348896.77</v>
      </c>
      <c r="AS120">
        <v>0</v>
      </c>
      <c r="AT120" t="b">
        <v>0</v>
      </c>
      <c r="AU120" t="b">
        <v>1</v>
      </c>
    </row>
    <row r="121" spans="1:47">
      <c r="A121" t="s">
        <v>1482</v>
      </c>
      <c r="B121" t="s">
        <v>1483</v>
      </c>
      <c r="C121">
        <v>20171201</v>
      </c>
      <c r="D121">
        <v>2017</v>
      </c>
      <c r="E121">
        <v>12</v>
      </c>
      <c r="F121">
        <v>201712</v>
      </c>
      <c r="G121">
        <v>170</v>
      </c>
      <c r="H121" t="s">
        <v>487</v>
      </c>
      <c r="I121" t="s">
        <v>488</v>
      </c>
      <c r="J121" t="s">
        <v>1483</v>
      </c>
      <c r="K121" t="s">
        <v>1484</v>
      </c>
      <c r="L121">
        <v>0</v>
      </c>
      <c r="M121" t="s">
        <v>1485</v>
      </c>
      <c r="N121" t="s">
        <v>311</v>
      </c>
      <c r="O121">
        <v>0</v>
      </c>
      <c r="P121" t="s">
        <v>1485</v>
      </c>
      <c r="Q121" t="s">
        <v>311</v>
      </c>
      <c r="R121" t="s">
        <v>307</v>
      </c>
      <c r="S121" t="s">
        <v>1486</v>
      </c>
      <c r="T121" t="b">
        <v>1</v>
      </c>
      <c r="U121">
        <v>180632</v>
      </c>
      <c r="V121" t="s">
        <v>1494</v>
      </c>
      <c r="W121">
        <v>6</v>
      </c>
      <c r="X121" t="b">
        <v>1</v>
      </c>
      <c r="Y121" t="s">
        <v>1488</v>
      </c>
      <c r="Z121" t="s">
        <v>1489</v>
      </c>
      <c r="AA121">
        <v>0</v>
      </c>
      <c r="AB121">
        <v>0</v>
      </c>
      <c r="AC121" t="s">
        <v>1490</v>
      </c>
      <c r="AD121">
        <v>8</v>
      </c>
      <c r="AE121" t="s">
        <v>1492</v>
      </c>
      <c r="AF121">
        <v>57464.47</v>
      </c>
      <c r="AG121" t="b">
        <v>0</v>
      </c>
      <c r="AH121">
        <v>8</v>
      </c>
      <c r="AI121" t="s">
        <v>1492</v>
      </c>
      <c r="AJ121">
        <v>57464.47</v>
      </c>
      <c r="AK121" t="b">
        <v>0</v>
      </c>
      <c r="AL121">
        <v>57464.47</v>
      </c>
      <c r="AM121" t="b">
        <v>0</v>
      </c>
      <c r="AN121">
        <v>0</v>
      </c>
      <c r="AO121" t="b">
        <v>0</v>
      </c>
      <c r="AP121">
        <v>486154.66</v>
      </c>
      <c r="AQ121">
        <v>474002.88</v>
      </c>
      <c r="AR121">
        <v>486154.66</v>
      </c>
      <c r="AS121">
        <v>0</v>
      </c>
      <c r="AT121" t="b">
        <v>0</v>
      </c>
      <c r="AU121" t="b">
        <v>1</v>
      </c>
    </row>
    <row r="122" spans="1:47">
      <c r="A122" t="s">
        <v>1482</v>
      </c>
      <c r="B122" t="s">
        <v>1483</v>
      </c>
      <c r="C122">
        <v>20180101</v>
      </c>
      <c r="D122">
        <v>2018</v>
      </c>
      <c r="E122">
        <v>1</v>
      </c>
      <c r="F122">
        <v>201801</v>
      </c>
      <c r="G122">
        <v>170</v>
      </c>
      <c r="H122" t="s">
        <v>487</v>
      </c>
      <c r="I122" t="s">
        <v>488</v>
      </c>
      <c r="J122" t="s">
        <v>1483</v>
      </c>
      <c r="K122" t="s">
        <v>1484</v>
      </c>
      <c r="L122">
        <v>0</v>
      </c>
      <c r="M122" t="s">
        <v>1485</v>
      </c>
      <c r="N122" t="s">
        <v>311</v>
      </c>
      <c r="O122">
        <v>0</v>
      </c>
      <c r="P122" t="s">
        <v>1485</v>
      </c>
      <c r="Q122" t="s">
        <v>311</v>
      </c>
      <c r="R122" t="s">
        <v>307</v>
      </c>
      <c r="S122" t="s">
        <v>1486</v>
      </c>
      <c r="T122" t="b">
        <v>1</v>
      </c>
      <c r="U122">
        <v>180632</v>
      </c>
      <c r="V122" t="s">
        <v>1494</v>
      </c>
      <c r="W122">
        <v>6</v>
      </c>
      <c r="X122" t="b">
        <v>1</v>
      </c>
      <c r="Y122" t="s">
        <v>1488</v>
      </c>
      <c r="Z122" t="s">
        <v>1489</v>
      </c>
      <c r="AA122">
        <v>0</v>
      </c>
      <c r="AB122">
        <v>0</v>
      </c>
      <c r="AC122" t="s">
        <v>1490</v>
      </c>
      <c r="AD122">
        <v>8</v>
      </c>
      <c r="AE122" t="s">
        <v>1492</v>
      </c>
      <c r="AF122">
        <v>70331.009999999995</v>
      </c>
      <c r="AG122" t="b">
        <v>0</v>
      </c>
      <c r="AH122">
        <v>8</v>
      </c>
      <c r="AI122" t="s">
        <v>1492</v>
      </c>
      <c r="AJ122">
        <v>70331.009999999995</v>
      </c>
      <c r="AK122" t="b">
        <v>0</v>
      </c>
      <c r="AL122">
        <v>70331.009999999995</v>
      </c>
      <c r="AM122" t="b">
        <v>0</v>
      </c>
      <c r="AN122">
        <v>0</v>
      </c>
      <c r="AO122" t="b">
        <v>0</v>
      </c>
      <c r="AP122">
        <v>486009.94</v>
      </c>
      <c r="AQ122">
        <v>460060.54</v>
      </c>
      <c r="AR122">
        <v>486009.94</v>
      </c>
      <c r="AS122">
        <v>0</v>
      </c>
      <c r="AT122" t="b">
        <v>0</v>
      </c>
      <c r="AU122" t="b">
        <v>1</v>
      </c>
    </row>
    <row r="123" spans="1:47">
      <c r="A123" t="s">
        <v>1482</v>
      </c>
      <c r="B123" t="s">
        <v>1483</v>
      </c>
      <c r="C123">
        <v>20180201</v>
      </c>
      <c r="D123">
        <v>2018</v>
      </c>
      <c r="E123">
        <v>2</v>
      </c>
      <c r="F123">
        <v>201802</v>
      </c>
      <c r="G123">
        <v>170</v>
      </c>
      <c r="H123" t="s">
        <v>487</v>
      </c>
      <c r="I123" t="s">
        <v>488</v>
      </c>
      <c r="J123" t="s">
        <v>1483</v>
      </c>
      <c r="K123" t="s">
        <v>1484</v>
      </c>
      <c r="L123">
        <v>0</v>
      </c>
      <c r="M123" t="s">
        <v>1485</v>
      </c>
      <c r="N123" t="s">
        <v>311</v>
      </c>
      <c r="O123">
        <v>0</v>
      </c>
      <c r="P123" t="s">
        <v>1485</v>
      </c>
      <c r="Q123" t="s">
        <v>311</v>
      </c>
      <c r="R123" t="s">
        <v>307</v>
      </c>
      <c r="S123" t="s">
        <v>1486</v>
      </c>
      <c r="T123" t="b">
        <v>1</v>
      </c>
      <c r="U123">
        <v>180632</v>
      </c>
      <c r="V123" t="s">
        <v>1494</v>
      </c>
      <c r="W123">
        <v>6</v>
      </c>
      <c r="X123" t="b">
        <v>1</v>
      </c>
      <c r="Y123" t="s">
        <v>1488</v>
      </c>
      <c r="Z123" t="s">
        <v>1489</v>
      </c>
      <c r="AA123">
        <v>0</v>
      </c>
      <c r="AB123">
        <v>0</v>
      </c>
      <c r="AC123" t="s">
        <v>1490</v>
      </c>
      <c r="AD123">
        <v>8</v>
      </c>
      <c r="AE123" t="s">
        <v>1492</v>
      </c>
      <c r="AF123">
        <v>32269.42</v>
      </c>
      <c r="AG123" t="b">
        <v>0</v>
      </c>
      <c r="AH123">
        <v>8</v>
      </c>
      <c r="AI123" t="s">
        <v>1492</v>
      </c>
      <c r="AJ123">
        <v>32269.42</v>
      </c>
      <c r="AK123" t="b">
        <v>0</v>
      </c>
      <c r="AL123">
        <v>32269.42</v>
      </c>
      <c r="AM123" t="b">
        <v>0</v>
      </c>
      <c r="AN123">
        <v>0</v>
      </c>
      <c r="AO123" t="b">
        <v>0</v>
      </c>
      <c r="AP123">
        <v>221934.11</v>
      </c>
      <c r="AQ123">
        <v>211737.99</v>
      </c>
      <c r="AR123">
        <v>221934.11</v>
      </c>
      <c r="AS123">
        <v>0</v>
      </c>
      <c r="AT123" t="b">
        <v>0</v>
      </c>
      <c r="AU123" t="b">
        <v>1</v>
      </c>
    </row>
    <row r="124" spans="1:47">
      <c r="A124" t="s">
        <v>1482</v>
      </c>
      <c r="B124" t="s">
        <v>1483</v>
      </c>
      <c r="C124">
        <v>20180301</v>
      </c>
      <c r="D124">
        <v>2018</v>
      </c>
      <c r="E124">
        <v>3</v>
      </c>
      <c r="F124">
        <v>201803</v>
      </c>
      <c r="G124">
        <v>170</v>
      </c>
      <c r="H124" t="s">
        <v>487</v>
      </c>
      <c r="I124" t="s">
        <v>488</v>
      </c>
      <c r="J124" t="s">
        <v>1483</v>
      </c>
      <c r="K124" t="s">
        <v>1484</v>
      </c>
      <c r="L124">
        <v>0</v>
      </c>
      <c r="M124" t="s">
        <v>1485</v>
      </c>
      <c r="N124" t="s">
        <v>311</v>
      </c>
      <c r="O124">
        <v>0</v>
      </c>
      <c r="P124" t="s">
        <v>1485</v>
      </c>
      <c r="Q124" t="s">
        <v>311</v>
      </c>
      <c r="R124" t="s">
        <v>307</v>
      </c>
      <c r="S124" t="s">
        <v>1486</v>
      </c>
      <c r="T124" t="b">
        <v>1</v>
      </c>
      <c r="U124">
        <v>180632</v>
      </c>
      <c r="V124" t="s">
        <v>1494</v>
      </c>
      <c r="W124">
        <v>6</v>
      </c>
      <c r="X124" t="b">
        <v>1</v>
      </c>
      <c r="Y124" t="s">
        <v>1488</v>
      </c>
      <c r="Z124" t="s">
        <v>1489</v>
      </c>
      <c r="AA124">
        <v>0</v>
      </c>
      <c r="AB124">
        <v>0</v>
      </c>
      <c r="AC124" t="s">
        <v>1490</v>
      </c>
      <c r="AD124">
        <v>8</v>
      </c>
      <c r="AE124" t="s">
        <v>1492</v>
      </c>
      <c r="AF124">
        <v>34970.29</v>
      </c>
      <c r="AG124" t="b">
        <v>0</v>
      </c>
      <c r="AH124">
        <v>8</v>
      </c>
      <c r="AI124" t="s">
        <v>1492</v>
      </c>
      <c r="AJ124">
        <v>34970.29</v>
      </c>
      <c r="AK124" t="b">
        <v>0</v>
      </c>
      <c r="AL124">
        <v>34970.29</v>
      </c>
      <c r="AM124" t="b">
        <v>0</v>
      </c>
      <c r="AN124">
        <v>0</v>
      </c>
      <c r="AO124" t="b">
        <v>0</v>
      </c>
      <c r="AP124">
        <v>305463.88</v>
      </c>
      <c r="AQ124">
        <v>295101.06</v>
      </c>
      <c r="AR124">
        <v>305463.88</v>
      </c>
      <c r="AS124">
        <v>0</v>
      </c>
      <c r="AT124" t="b">
        <v>0</v>
      </c>
      <c r="AU124" t="b">
        <v>1</v>
      </c>
    </row>
    <row r="125" spans="1:47">
      <c r="A125" t="s">
        <v>1482</v>
      </c>
      <c r="B125" t="s">
        <v>1483</v>
      </c>
      <c r="C125">
        <v>20180401</v>
      </c>
      <c r="D125">
        <v>2018</v>
      </c>
      <c r="E125">
        <v>4</v>
      </c>
      <c r="F125">
        <v>201804</v>
      </c>
      <c r="G125">
        <v>170</v>
      </c>
      <c r="H125" t="s">
        <v>487</v>
      </c>
      <c r="I125" t="s">
        <v>488</v>
      </c>
      <c r="J125" t="s">
        <v>1483</v>
      </c>
      <c r="K125" t="s">
        <v>1484</v>
      </c>
      <c r="L125">
        <v>0</v>
      </c>
      <c r="M125" t="s">
        <v>1485</v>
      </c>
      <c r="N125" t="s">
        <v>311</v>
      </c>
      <c r="O125">
        <v>0</v>
      </c>
      <c r="P125" t="s">
        <v>1485</v>
      </c>
      <c r="Q125" t="s">
        <v>311</v>
      </c>
      <c r="R125" t="s">
        <v>307</v>
      </c>
      <c r="S125" t="s">
        <v>1486</v>
      </c>
      <c r="T125" t="b">
        <v>1</v>
      </c>
      <c r="U125">
        <v>180632</v>
      </c>
      <c r="V125" t="s">
        <v>1494</v>
      </c>
      <c r="W125">
        <v>6</v>
      </c>
      <c r="X125" t="b">
        <v>1</v>
      </c>
      <c r="Y125" t="s">
        <v>1488</v>
      </c>
      <c r="Z125" t="s">
        <v>1489</v>
      </c>
      <c r="AA125">
        <v>0</v>
      </c>
      <c r="AB125">
        <v>0</v>
      </c>
      <c r="AC125" t="s">
        <v>1490</v>
      </c>
      <c r="AD125">
        <v>8</v>
      </c>
      <c r="AE125" t="s">
        <v>1492</v>
      </c>
      <c r="AF125">
        <v>48170.02</v>
      </c>
      <c r="AG125" t="b">
        <v>0</v>
      </c>
      <c r="AH125">
        <v>8</v>
      </c>
      <c r="AI125" t="s">
        <v>1492</v>
      </c>
      <c r="AJ125">
        <v>48170.02</v>
      </c>
      <c r="AK125" t="b">
        <v>0</v>
      </c>
      <c r="AL125">
        <v>48170.02</v>
      </c>
      <c r="AM125" t="b">
        <v>0</v>
      </c>
      <c r="AN125">
        <v>0</v>
      </c>
      <c r="AO125" t="b">
        <v>0</v>
      </c>
      <c r="AP125">
        <v>394010.44</v>
      </c>
      <c r="AQ125">
        <v>378458.33</v>
      </c>
      <c r="AR125">
        <v>394010.44</v>
      </c>
      <c r="AS125">
        <v>0</v>
      </c>
      <c r="AT125" t="b">
        <v>0</v>
      </c>
      <c r="AU125" t="b">
        <v>1</v>
      </c>
    </row>
    <row r="126" spans="1:47">
      <c r="A126" t="s">
        <v>1482</v>
      </c>
      <c r="B126" t="s">
        <v>1483</v>
      </c>
      <c r="C126">
        <v>20180501</v>
      </c>
      <c r="D126">
        <v>2018</v>
      </c>
      <c r="E126">
        <v>5</v>
      </c>
      <c r="F126">
        <v>201805</v>
      </c>
      <c r="G126">
        <v>170</v>
      </c>
      <c r="H126" t="s">
        <v>487</v>
      </c>
      <c r="I126" t="s">
        <v>488</v>
      </c>
      <c r="J126" t="s">
        <v>1483</v>
      </c>
      <c r="K126" t="s">
        <v>1484</v>
      </c>
      <c r="L126">
        <v>0</v>
      </c>
      <c r="M126" t="s">
        <v>1485</v>
      </c>
      <c r="N126" t="s">
        <v>311</v>
      </c>
      <c r="O126">
        <v>0</v>
      </c>
      <c r="P126" t="s">
        <v>1485</v>
      </c>
      <c r="Q126" t="s">
        <v>311</v>
      </c>
      <c r="R126" t="s">
        <v>307</v>
      </c>
      <c r="S126" t="s">
        <v>1486</v>
      </c>
      <c r="T126" t="b">
        <v>1</v>
      </c>
      <c r="U126">
        <v>180632</v>
      </c>
      <c r="V126" t="s">
        <v>1494</v>
      </c>
      <c r="W126">
        <v>6</v>
      </c>
      <c r="X126" t="b">
        <v>1</v>
      </c>
      <c r="Y126" t="s">
        <v>1488</v>
      </c>
      <c r="Z126" t="s">
        <v>1489</v>
      </c>
      <c r="AA126">
        <v>0</v>
      </c>
      <c r="AB126">
        <v>0</v>
      </c>
      <c r="AC126" t="s">
        <v>1490</v>
      </c>
      <c r="AD126">
        <v>8</v>
      </c>
      <c r="AE126" t="s">
        <v>1492</v>
      </c>
      <c r="AF126">
        <v>25264.06</v>
      </c>
      <c r="AG126" t="b">
        <v>0</v>
      </c>
      <c r="AH126">
        <v>8</v>
      </c>
      <c r="AI126" t="s">
        <v>1492</v>
      </c>
      <c r="AJ126">
        <v>25264.06</v>
      </c>
      <c r="AK126" t="b">
        <v>0</v>
      </c>
      <c r="AL126">
        <v>25264.06</v>
      </c>
      <c r="AM126" t="b">
        <v>0</v>
      </c>
      <c r="AN126">
        <v>0</v>
      </c>
      <c r="AO126" t="b">
        <v>0</v>
      </c>
      <c r="AP126">
        <v>207524.73</v>
      </c>
      <c r="AQ126">
        <v>198469.79</v>
      </c>
      <c r="AR126">
        <v>207524.73</v>
      </c>
      <c r="AS126">
        <v>0</v>
      </c>
      <c r="AT126" t="b">
        <v>0</v>
      </c>
      <c r="AU126" t="b">
        <v>1</v>
      </c>
    </row>
    <row r="127" spans="1:47">
      <c r="A127" t="s">
        <v>1482</v>
      </c>
      <c r="B127" t="s">
        <v>1483</v>
      </c>
      <c r="C127">
        <v>20180601</v>
      </c>
      <c r="D127">
        <v>2018</v>
      </c>
      <c r="E127">
        <v>6</v>
      </c>
      <c r="F127">
        <v>201806</v>
      </c>
      <c r="G127">
        <v>170</v>
      </c>
      <c r="H127" t="s">
        <v>487</v>
      </c>
      <c r="I127" t="s">
        <v>488</v>
      </c>
      <c r="J127" t="s">
        <v>1483</v>
      </c>
      <c r="K127" t="s">
        <v>1484</v>
      </c>
      <c r="L127">
        <v>0</v>
      </c>
      <c r="M127" t="s">
        <v>1485</v>
      </c>
      <c r="N127" t="s">
        <v>311</v>
      </c>
      <c r="O127">
        <v>0</v>
      </c>
      <c r="P127" t="s">
        <v>1485</v>
      </c>
      <c r="Q127" t="s">
        <v>311</v>
      </c>
      <c r="R127" t="s">
        <v>307</v>
      </c>
      <c r="S127" t="s">
        <v>1486</v>
      </c>
      <c r="T127" t="b">
        <v>1</v>
      </c>
      <c r="U127">
        <v>180632</v>
      </c>
      <c r="V127" t="s">
        <v>1494</v>
      </c>
      <c r="W127">
        <v>6</v>
      </c>
      <c r="X127" t="b">
        <v>1</v>
      </c>
      <c r="Y127" t="s">
        <v>1488</v>
      </c>
      <c r="Z127" t="s">
        <v>1489</v>
      </c>
      <c r="AA127">
        <v>0</v>
      </c>
      <c r="AB127">
        <v>0</v>
      </c>
      <c r="AC127" t="s">
        <v>1490</v>
      </c>
      <c r="AD127">
        <v>8</v>
      </c>
      <c r="AE127" t="s">
        <v>1492</v>
      </c>
      <c r="AF127">
        <v>26280.87</v>
      </c>
      <c r="AG127" t="b">
        <v>0</v>
      </c>
      <c r="AH127">
        <v>8</v>
      </c>
      <c r="AI127" t="s">
        <v>1492</v>
      </c>
      <c r="AJ127">
        <v>26280.87</v>
      </c>
      <c r="AK127" t="b">
        <v>0</v>
      </c>
      <c r="AL127">
        <v>26280.87</v>
      </c>
      <c r="AM127" t="b">
        <v>0</v>
      </c>
      <c r="AN127">
        <v>0</v>
      </c>
      <c r="AO127" t="b">
        <v>0</v>
      </c>
      <c r="AP127">
        <v>173101.14</v>
      </c>
      <c r="AQ127">
        <v>167718.79</v>
      </c>
      <c r="AR127">
        <v>173101.14</v>
      </c>
      <c r="AS127">
        <v>0</v>
      </c>
      <c r="AT127" t="b">
        <v>0</v>
      </c>
      <c r="AU127" t="b">
        <v>1</v>
      </c>
    </row>
    <row r="128" spans="1:47">
      <c r="A128" t="s">
        <v>1482</v>
      </c>
      <c r="B128" t="s">
        <v>1483</v>
      </c>
      <c r="C128">
        <v>20180701</v>
      </c>
      <c r="D128">
        <v>2018</v>
      </c>
      <c r="E128">
        <v>7</v>
      </c>
      <c r="F128">
        <v>201807</v>
      </c>
      <c r="G128">
        <v>170</v>
      </c>
      <c r="H128" t="s">
        <v>487</v>
      </c>
      <c r="I128" t="s">
        <v>488</v>
      </c>
      <c r="J128" t="s">
        <v>1483</v>
      </c>
      <c r="K128" t="s">
        <v>1484</v>
      </c>
      <c r="L128">
        <v>0</v>
      </c>
      <c r="M128" t="s">
        <v>1485</v>
      </c>
      <c r="N128" t="s">
        <v>311</v>
      </c>
      <c r="O128">
        <v>0</v>
      </c>
      <c r="P128" t="s">
        <v>1485</v>
      </c>
      <c r="Q128" t="s">
        <v>311</v>
      </c>
      <c r="R128" t="s">
        <v>307</v>
      </c>
      <c r="S128" t="s">
        <v>1486</v>
      </c>
      <c r="T128" t="b">
        <v>1</v>
      </c>
      <c r="U128">
        <v>180632</v>
      </c>
      <c r="V128" t="s">
        <v>1494</v>
      </c>
      <c r="W128">
        <v>6</v>
      </c>
      <c r="X128" t="b">
        <v>1</v>
      </c>
      <c r="Y128" t="s">
        <v>1488</v>
      </c>
      <c r="Z128" t="s">
        <v>1489</v>
      </c>
      <c r="AA128">
        <v>0</v>
      </c>
      <c r="AB128">
        <v>0</v>
      </c>
      <c r="AC128" t="s">
        <v>1490</v>
      </c>
      <c r="AD128">
        <v>-1</v>
      </c>
      <c r="AE128" t="s">
        <v>1491</v>
      </c>
      <c r="AF128">
        <v>0</v>
      </c>
      <c r="AG128" t="b">
        <v>1</v>
      </c>
      <c r="AH128">
        <v>-1</v>
      </c>
      <c r="AI128" t="s">
        <v>1491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505586.67</v>
      </c>
      <c r="AQ128">
        <v>487444.8</v>
      </c>
      <c r="AR128">
        <v>505586.67</v>
      </c>
      <c r="AS128">
        <v>6</v>
      </c>
      <c r="AT128" t="b">
        <v>0</v>
      </c>
      <c r="AU128" t="b">
        <v>1</v>
      </c>
    </row>
    <row r="129" spans="1:47">
      <c r="A129" t="s">
        <v>1482</v>
      </c>
      <c r="B129" t="s">
        <v>1483</v>
      </c>
      <c r="C129">
        <v>20180801</v>
      </c>
      <c r="D129">
        <v>2018</v>
      </c>
      <c r="E129">
        <v>8</v>
      </c>
      <c r="F129">
        <v>201808</v>
      </c>
      <c r="G129">
        <v>170</v>
      </c>
      <c r="H129" t="s">
        <v>487</v>
      </c>
      <c r="I129" t="s">
        <v>488</v>
      </c>
      <c r="J129" t="s">
        <v>1483</v>
      </c>
      <c r="K129" t="s">
        <v>1484</v>
      </c>
      <c r="L129">
        <v>0</v>
      </c>
      <c r="M129" t="s">
        <v>1485</v>
      </c>
      <c r="N129" t="s">
        <v>311</v>
      </c>
      <c r="O129">
        <v>0</v>
      </c>
      <c r="P129" t="s">
        <v>1485</v>
      </c>
      <c r="Q129" t="s">
        <v>311</v>
      </c>
      <c r="R129" t="s">
        <v>307</v>
      </c>
      <c r="S129" t="s">
        <v>1486</v>
      </c>
      <c r="T129" t="b">
        <v>1</v>
      </c>
      <c r="U129">
        <v>180632</v>
      </c>
      <c r="V129" t="s">
        <v>1494</v>
      </c>
      <c r="W129">
        <v>6</v>
      </c>
      <c r="X129" t="b">
        <v>1</v>
      </c>
      <c r="Y129" t="s">
        <v>1488</v>
      </c>
      <c r="Z129" t="s">
        <v>1489</v>
      </c>
      <c r="AA129">
        <v>0</v>
      </c>
      <c r="AB129">
        <v>0</v>
      </c>
      <c r="AC129" t="s">
        <v>1490</v>
      </c>
      <c r="AD129">
        <v>8</v>
      </c>
      <c r="AE129" t="s">
        <v>1492</v>
      </c>
      <c r="AF129">
        <v>92574.080000000002</v>
      </c>
      <c r="AG129" t="b">
        <v>0</v>
      </c>
      <c r="AH129">
        <v>8</v>
      </c>
      <c r="AI129" t="s">
        <v>1492</v>
      </c>
      <c r="AJ129">
        <v>92574.080000000002</v>
      </c>
      <c r="AK129" t="b">
        <v>0</v>
      </c>
      <c r="AL129">
        <v>92574.080000000002</v>
      </c>
      <c r="AM129" t="b">
        <v>0</v>
      </c>
      <c r="AN129">
        <v>0</v>
      </c>
      <c r="AO129" t="b">
        <v>0</v>
      </c>
      <c r="AP129">
        <v>781064.87</v>
      </c>
      <c r="AQ129">
        <v>751793.52</v>
      </c>
      <c r="AR129">
        <v>781064.87</v>
      </c>
      <c r="AS129">
        <v>0</v>
      </c>
      <c r="AT129" t="b">
        <v>0</v>
      </c>
      <c r="AU129" t="b">
        <v>1</v>
      </c>
    </row>
    <row r="130" spans="1:47">
      <c r="A130" t="s">
        <v>1482</v>
      </c>
      <c r="B130" t="s">
        <v>1483</v>
      </c>
      <c r="C130">
        <v>20180901</v>
      </c>
      <c r="D130">
        <v>2018</v>
      </c>
      <c r="E130">
        <v>9</v>
      </c>
      <c r="F130">
        <v>201809</v>
      </c>
      <c r="G130">
        <v>170</v>
      </c>
      <c r="H130" t="s">
        <v>487</v>
      </c>
      <c r="I130" t="s">
        <v>488</v>
      </c>
      <c r="J130" t="s">
        <v>1483</v>
      </c>
      <c r="K130" t="s">
        <v>1484</v>
      </c>
      <c r="L130">
        <v>0</v>
      </c>
      <c r="M130" t="s">
        <v>1485</v>
      </c>
      <c r="N130" t="s">
        <v>311</v>
      </c>
      <c r="O130">
        <v>0</v>
      </c>
      <c r="P130" t="s">
        <v>1485</v>
      </c>
      <c r="Q130" t="s">
        <v>311</v>
      </c>
      <c r="R130" t="s">
        <v>307</v>
      </c>
      <c r="S130" t="s">
        <v>1486</v>
      </c>
      <c r="T130" t="b">
        <v>1</v>
      </c>
      <c r="U130">
        <v>180632</v>
      </c>
      <c r="V130" t="s">
        <v>1494</v>
      </c>
      <c r="W130">
        <v>6</v>
      </c>
      <c r="X130" t="b">
        <v>1</v>
      </c>
      <c r="Y130" t="s">
        <v>1488</v>
      </c>
      <c r="Z130" t="s">
        <v>1489</v>
      </c>
      <c r="AA130">
        <v>0</v>
      </c>
      <c r="AB130">
        <v>0</v>
      </c>
      <c r="AC130" t="s">
        <v>1490</v>
      </c>
      <c r="AD130">
        <v>8</v>
      </c>
      <c r="AE130" t="s">
        <v>1492</v>
      </c>
      <c r="AF130">
        <v>59025.74</v>
      </c>
      <c r="AG130" t="b">
        <v>0</v>
      </c>
      <c r="AH130">
        <v>8</v>
      </c>
      <c r="AI130" t="s">
        <v>1492</v>
      </c>
      <c r="AJ130">
        <v>59025.74</v>
      </c>
      <c r="AK130" t="b">
        <v>0</v>
      </c>
      <c r="AL130">
        <v>59025.74</v>
      </c>
      <c r="AM130" t="b">
        <v>0</v>
      </c>
      <c r="AN130">
        <v>0</v>
      </c>
      <c r="AO130" t="b">
        <v>0</v>
      </c>
      <c r="AP130">
        <v>446870.94</v>
      </c>
      <c r="AQ130">
        <v>434884.56</v>
      </c>
      <c r="AR130">
        <v>446870.94</v>
      </c>
      <c r="AS130">
        <v>0</v>
      </c>
      <c r="AT130" t="b">
        <v>0</v>
      </c>
      <c r="AU130" t="b">
        <v>1</v>
      </c>
    </row>
    <row r="131" spans="1:47">
      <c r="A131" t="s">
        <v>1482</v>
      </c>
      <c r="B131" t="s">
        <v>1483</v>
      </c>
      <c r="C131">
        <v>20181001</v>
      </c>
      <c r="D131">
        <v>2018</v>
      </c>
      <c r="E131">
        <v>10</v>
      </c>
      <c r="F131">
        <v>201810</v>
      </c>
      <c r="G131">
        <v>170</v>
      </c>
      <c r="H131" t="s">
        <v>487</v>
      </c>
      <c r="I131" t="s">
        <v>488</v>
      </c>
      <c r="J131" t="s">
        <v>1483</v>
      </c>
      <c r="K131" t="s">
        <v>1484</v>
      </c>
      <c r="L131">
        <v>0</v>
      </c>
      <c r="M131" t="s">
        <v>1485</v>
      </c>
      <c r="N131" t="s">
        <v>311</v>
      </c>
      <c r="O131">
        <v>0</v>
      </c>
      <c r="P131" t="s">
        <v>1485</v>
      </c>
      <c r="Q131" t="s">
        <v>311</v>
      </c>
      <c r="R131" t="s">
        <v>307</v>
      </c>
      <c r="S131" t="s">
        <v>1486</v>
      </c>
      <c r="T131" t="b">
        <v>1</v>
      </c>
      <c r="U131">
        <v>180632</v>
      </c>
      <c r="V131" t="s">
        <v>1494</v>
      </c>
      <c r="W131">
        <v>6</v>
      </c>
      <c r="X131" t="b">
        <v>1</v>
      </c>
      <c r="Y131" t="s">
        <v>1488</v>
      </c>
      <c r="Z131" t="s">
        <v>1489</v>
      </c>
      <c r="AA131">
        <v>0</v>
      </c>
      <c r="AB131">
        <v>0</v>
      </c>
      <c r="AC131" t="s">
        <v>1490</v>
      </c>
      <c r="AD131">
        <v>8</v>
      </c>
      <c r="AE131" t="s">
        <v>1492</v>
      </c>
      <c r="AF131">
        <v>65707.17</v>
      </c>
      <c r="AG131" t="b">
        <v>0</v>
      </c>
      <c r="AH131">
        <v>8</v>
      </c>
      <c r="AI131" t="s">
        <v>1492</v>
      </c>
      <c r="AJ131">
        <v>65707.17</v>
      </c>
      <c r="AK131" t="b">
        <v>0</v>
      </c>
      <c r="AL131">
        <v>65707.17</v>
      </c>
      <c r="AM131" t="b">
        <v>0</v>
      </c>
      <c r="AN131">
        <v>0</v>
      </c>
      <c r="AO131" t="b">
        <v>0</v>
      </c>
      <c r="AP131">
        <v>497933.91</v>
      </c>
      <c r="AQ131">
        <v>470317.32</v>
      </c>
      <c r="AR131">
        <v>497933.91</v>
      </c>
      <c r="AS131">
        <v>0</v>
      </c>
      <c r="AT131" t="b">
        <v>0</v>
      </c>
      <c r="AU131" t="b">
        <v>1</v>
      </c>
    </row>
    <row r="132" spans="1:47">
      <c r="A132" t="s">
        <v>1482</v>
      </c>
      <c r="B132" t="s">
        <v>1483</v>
      </c>
      <c r="C132">
        <v>20181101</v>
      </c>
      <c r="D132">
        <v>2018</v>
      </c>
      <c r="E132">
        <v>11</v>
      </c>
      <c r="F132">
        <v>201811</v>
      </c>
      <c r="G132">
        <v>170</v>
      </c>
      <c r="H132" t="s">
        <v>487</v>
      </c>
      <c r="I132" t="s">
        <v>488</v>
      </c>
      <c r="J132" t="s">
        <v>1483</v>
      </c>
      <c r="K132" t="s">
        <v>1484</v>
      </c>
      <c r="L132">
        <v>0</v>
      </c>
      <c r="M132" t="s">
        <v>1485</v>
      </c>
      <c r="N132" t="s">
        <v>311</v>
      </c>
      <c r="O132">
        <v>0</v>
      </c>
      <c r="P132" t="s">
        <v>1485</v>
      </c>
      <c r="Q132" t="s">
        <v>311</v>
      </c>
      <c r="R132" t="s">
        <v>307</v>
      </c>
      <c r="S132" t="s">
        <v>1486</v>
      </c>
      <c r="T132" t="b">
        <v>1</v>
      </c>
      <c r="U132">
        <v>180632</v>
      </c>
      <c r="V132" t="s">
        <v>1494</v>
      </c>
      <c r="W132">
        <v>6</v>
      </c>
      <c r="X132" t="b">
        <v>1</v>
      </c>
      <c r="Y132" t="s">
        <v>1488</v>
      </c>
      <c r="Z132" t="s">
        <v>1489</v>
      </c>
      <c r="AA132">
        <v>0</v>
      </c>
      <c r="AB132">
        <v>0</v>
      </c>
      <c r="AC132" t="s">
        <v>1490</v>
      </c>
      <c r="AD132">
        <v>8</v>
      </c>
      <c r="AE132" t="s">
        <v>1492</v>
      </c>
      <c r="AF132">
        <v>40505.94</v>
      </c>
      <c r="AG132" t="b">
        <v>0</v>
      </c>
      <c r="AH132">
        <v>8</v>
      </c>
      <c r="AI132" t="s">
        <v>1492</v>
      </c>
      <c r="AJ132">
        <v>40505.94</v>
      </c>
      <c r="AK132" t="b">
        <v>0</v>
      </c>
      <c r="AL132">
        <v>40505.94</v>
      </c>
      <c r="AM132" t="b">
        <v>0</v>
      </c>
      <c r="AN132">
        <v>0</v>
      </c>
      <c r="AO132" t="b">
        <v>0</v>
      </c>
      <c r="AP132">
        <v>367426.63</v>
      </c>
      <c r="AQ132">
        <v>340990.31</v>
      </c>
      <c r="AR132">
        <v>367426.63</v>
      </c>
      <c r="AS132">
        <v>0</v>
      </c>
      <c r="AT132" t="b">
        <v>0</v>
      </c>
      <c r="AU132" t="b">
        <v>1</v>
      </c>
    </row>
    <row r="133" spans="1:47">
      <c r="A133" t="s">
        <v>1482</v>
      </c>
      <c r="B133" t="s">
        <v>1483</v>
      </c>
      <c r="C133">
        <v>20181201</v>
      </c>
      <c r="D133">
        <v>2018</v>
      </c>
      <c r="E133">
        <v>12</v>
      </c>
      <c r="F133">
        <v>201812</v>
      </c>
      <c r="G133">
        <v>170</v>
      </c>
      <c r="H133" t="s">
        <v>487</v>
      </c>
      <c r="I133" t="s">
        <v>488</v>
      </c>
      <c r="J133" t="s">
        <v>1483</v>
      </c>
      <c r="K133" t="s">
        <v>1484</v>
      </c>
      <c r="L133">
        <v>0</v>
      </c>
      <c r="M133" t="s">
        <v>1485</v>
      </c>
      <c r="N133" t="s">
        <v>311</v>
      </c>
      <c r="O133">
        <v>0</v>
      </c>
      <c r="P133" t="s">
        <v>1485</v>
      </c>
      <c r="Q133" t="s">
        <v>311</v>
      </c>
      <c r="R133" t="s">
        <v>307</v>
      </c>
      <c r="S133" t="s">
        <v>1486</v>
      </c>
      <c r="T133" t="b">
        <v>1</v>
      </c>
      <c r="U133">
        <v>180632</v>
      </c>
      <c r="V133" t="s">
        <v>1494</v>
      </c>
      <c r="W133">
        <v>6</v>
      </c>
      <c r="X133" t="b">
        <v>1</v>
      </c>
      <c r="Y133" t="s">
        <v>1488</v>
      </c>
      <c r="Z133" t="s">
        <v>1489</v>
      </c>
      <c r="AA133">
        <v>0</v>
      </c>
      <c r="AB133">
        <v>0</v>
      </c>
      <c r="AC133" t="s">
        <v>1490</v>
      </c>
      <c r="AD133">
        <v>8</v>
      </c>
      <c r="AE133" t="s">
        <v>1492</v>
      </c>
      <c r="AF133">
        <v>31561.18</v>
      </c>
      <c r="AG133" t="b">
        <v>0</v>
      </c>
      <c r="AH133">
        <v>8</v>
      </c>
      <c r="AI133" t="s">
        <v>1492</v>
      </c>
      <c r="AJ133">
        <v>31561.18</v>
      </c>
      <c r="AK133" t="b">
        <v>0</v>
      </c>
      <c r="AL133">
        <v>31561.18</v>
      </c>
      <c r="AM133" t="b">
        <v>0</v>
      </c>
      <c r="AN133">
        <v>0</v>
      </c>
      <c r="AO133" t="b">
        <v>0</v>
      </c>
      <c r="AP133">
        <v>215923.19</v>
      </c>
      <c r="AQ133">
        <v>210002.67</v>
      </c>
      <c r="AR133">
        <v>215923.19</v>
      </c>
      <c r="AS133">
        <v>0</v>
      </c>
      <c r="AT133" t="b">
        <v>0</v>
      </c>
      <c r="AU133" t="b">
        <v>1</v>
      </c>
    </row>
    <row r="134" spans="1:47">
      <c r="A134" t="s">
        <v>1482</v>
      </c>
      <c r="B134" t="s">
        <v>1483</v>
      </c>
      <c r="C134">
        <v>20190101</v>
      </c>
      <c r="D134">
        <v>2019</v>
      </c>
      <c r="E134">
        <v>1</v>
      </c>
      <c r="F134">
        <v>201901</v>
      </c>
      <c r="G134">
        <v>170</v>
      </c>
      <c r="H134" t="s">
        <v>487</v>
      </c>
      <c r="I134" t="s">
        <v>488</v>
      </c>
      <c r="J134" t="s">
        <v>1483</v>
      </c>
      <c r="K134" t="s">
        <v>1484</v>
      </c>
      <c r="L134">
        <v>0</v>
      </c>
      <c r="M134" t="s">
        <v>1485</v>
      </c>
      <c r="N134" t="s">
        <v>311</v>
      </c>
      <c r="O134">
        <v>0</v>
      </c>
      <c r="P134" t="s">
        <v>1485</v>
      </c>
      <c r="Q134" t="s">
        <v>311</v>
      </c>
      <c r="R134" t="s">
        <v>307</v>
      </c>
      <c r="S134" t="s">
        <v>1486</v>
      </c>
      <c r="T134" t="b">
        <v>1</v>
      </c>
      <c r="U134">
        <v>180632</v>
      </c>
      <c r="V134" t="s">
        <v>1494</v>
      </c>
      <c r="W134">
        <v>6</v>
      </c>
      <c r="X134" t="b">
        <v>1</v>
      </c>
      <c r="Y134" t="s">
        <v>1488</v>
      </c>
      <c r="Z134" t="s">
        <v>1489</v>
      </c>
      <c r="AA134">
        <v>0</v>
      </c>
      <c r="AB134">
        <v>0</v>
      </c>
      <c r="AC134" t="s">
        <v>1490</v>
      </c>
      <c r="AD134">
        <v>8</v>
      </c>
      <c r="AE134" t="s">
        <v>1492</v>
      </c>
      <c r="AF134">
        <v>98394.52</v>
      </c>
      <c r="AG134" t="b">
        <v>0</v>
      </c>
      <c r="AH134">
        <v>8</v>
      </c>
      <c r="AI134" t="s">
        <v>1492</v>
      </c>
      <c r="AJ134">
        <v>98394.52</v>
      </c>
      <c r="AK134" t="b">
        <v>0</v>
      </c>
      <c r="AL134">
        <v>98394.52</v>
      </c>
      <c r="AM134" t="b">
        <v>0</v>
      </c>
      <c r="AN134">
        <v>0</v>
      </c>
      <c r="AO134" t="b">
        <v>0</v>
      </c>
      <c r="AP134">
        <v>820830.33</v>
      </c>
      <c r="AQ134">
        <v>783878.42</v>
      </c>
      <c r="AR134">
        <v>820830.33</v>
      </c>
      <c r="AS134">
        <v>0</v>
      </c>
      <c r="AT134" t="b">
        <v>0</v>
      </c>
      <c r="AU134" t="b">
        <v>1</v>
      </c>
    </row>
    <row r="135" spans="1:47">
      <c r="A135" t="s">
        <v>1482</v>
      </c>
      <c r="B135" t="s">
        <v>1483</v>
      </c>
      <c r="C135">
        <v>20190201</v>
      </c>
      <c r="D135">
        <v>2019</v>
      </c>
      <c r="E135">
        <v>2</v>
      </c>
      <c r="F135">
        <v>201902</v>
      </c>
      <c r="G135">
        <v>170</v>
      </c>
      <c r="H135" t="s">
        <v>487</v>
      </c>
      <c r="I135" t="s">
        <v>488</v>
      </c>
      <c r="J135" t="s">
        <v>1483</v>
      </c>
      <c r="K135" t="s">
        <v>1484</v>
      </c>
      <c r="L135">
        <v>0</v>
      </c>
      <c r="M135" t="s">
        <v>1485</v>
      </c>
      <c r="N135" t="s">
        <v>311</v>
      </c>
      <c r="O135">
        <v>0</v>
      </c>
      <c r="P135" t="s">
        <v>1485</v>
      </c>
      <c r="Q135" t="s">
        <v>311</v>
      </c>
      <c r="R135" t="s">
        <v>307</v>
      </c>
      <c r="S135" t="s">
        <v>1486</v>
      </c>
      <c r="T135" t="b">
        <v>1</v>
      </c>
      <c r="U135">
        <v>180632</v>
      </c>
      <c r="V135" t="s">
        <v>1494</v>
      </c>
      <c r="W135">
        <v>6</v>
      </c>
      <c r="X135" t="b">
        <v>1</v>
      </c>
      <c r="Y135" t="s">
        <v>1488</v>
      </c>
      <c r="Z135" t="s">
        <v>1489</v>
      </c>
      <c r="AA135">
        <v>0</v>
      </c>
      <c r="AB135">
        <v>0</v>
      </c>
      <c r="AC135" t="s">
        <v>1490</v>
      </c>
      <c r="AD135">
        <v>8</v>
      </c>
      <c r="AE135" t="s">
        <v>1492</v>
      </c>
      <c r="AF135">
        <v>14792.17</v>
      </c>
      <c r="AG135" t="b">
        <v>0</v>
      </c>
      <c r="AH135">
        <v>8</v>
      </c>
      <c r="AI135" t="s">
        <v>1492</v>
      </c>
      <c r="AJ135">
        <v>14792.17</v>
      </c>
      <c r="AK135" t="b">
        <v>0</v>
      </c>
      <c r="AL135">
        <v>14792.17</v>
      </c>
      <c r="AM135" t="b">
        <v>0</v>
      </c>
      <c r="AN135">
        <v>0</v>
      </c>
      <c r="AO135" t="b">
        <v>0</v>
      </c>
      <c r="AP135">
        <v>122313.09</v>
      </c>
      <c r="AQ135">
        <v>117421.26</v>
      </c>
      <c r="AR135">
        <v>122313.09</v>
      </c>
      <c r="AS135">
        <v>0</v>
      </c>
      <c r="AT135" t="b">
        <v>0</v>
      </c>
      <c r="AU135" t="b">
        <v>1</v>
      </c>
    </row>
    <row r="136" spans="1:47">
      <c r="A136" t="s">
        <v>1482</v>
      </c>
      <c r="B136" t="s">
        <v>1483</v>
      </c>
      <c r="C136">
        <v>20190301</v>
      </c>
      <c r="D136">
        <v>2019</v>
      </c>
      <c r="E136">
        <v>3</v>
      </c>
      <c r="F136">
        <v>201903</v>
      </c>
      <c r="G136">
        <v>170</v>
      </c>
      <c r="H136" t="s">
        <v>487</v>
      </c>
      <c r="I136" t="s">
        <v>488</v>
      </c>
      <c r="J136" t="s">
        <v>1483</v>
      </c>
      <c r="K136" t="s">
        <v>1484</v>
      </c>
      <c r="L136">
        <v>0</v>
      </c>
      <c r="M136" t="s">
        <v>1485</v>
      </c>
      <c r="N136" t="s">
        <v>311</v>
      </c>
      <c r="O136">
        <v>0</v>
      </c>
      <c r="P136" t="s">
        <v>1485</v>
      </c>
      <c r="Q136" t="s">
        <v>311</v>
      </c>
      <c r="R136" t="s">
        <v>307</v>
      </c>
      <c r="S136" t="s">
        <v>1486</v>
      </c>
      <c r="T136" t="b">
        <v>1</v>
      </c>
      <c r="U136">
        <v>180632</v>
      </c>
      <c r="V136" t="s">
        <v>1494</v>
      </c>
      <c r="W136">
        <v>6</v>
      </c>
      <c r="X136" t="b">
        <v>1</v>
      </c>
      <c r="Y136" t="s">
        <v>1488</v>
      </c>
      <c r="Z136" t="s">
        <v>1489</v>
      </c>
      <c r="AA136">
        <v>0</v>
      </c>
      <c r="AB136">
        <v>0</v>
      </c>
      <c r="AC136" t="s">
        <v>1490</v>
      </c>
      <c r="AD136">
        <v>8</v>
      </c>
      <c r="AE136" t="s">
        <v>1492</v>
      </c>
      <c r="AF136">
        <v>29529.68</v>
      </c>
      <c r="AG136" t="b">
        <v>0</v>
      </c>
      <c r="AH136">
        <v>8</v>
      </c>
      <c r="AI136" t="s">
        <v>1492</v>
      </c>
      <c r="AJ136">
        <v>29529.68</v>
      </c>
      <c r="AK136" t="b">
        <v>0</v>
      </c>
      <c r="AL136">
        <v>29529.68</v>
      </c>
      <c r="AM136" t="b">
        <v>0</v>
      </c>
      <c r="AN136">
        <v>0</v>
      </c>
      <c r="AO136" t="b">
        <v>0</v>
      </c>
      <c r="AP136">
        <v>218031.45</v>
      </c>
      <c r="AQ136">
        <v>198458.02</v>
      </c>
      <c r="AR136">
        <v>218031.45</v>
      </c>
      <c r="AS136">
        <v>0</v>
      </c>
      <c r="AT136" t="b">
        <v>0</v>
      </c>
      <c r="AU136" t="b">
        <v>1</v>
      </c>
    </row>
    <row r="137" spans="1:47">
      <c r="A137" t="s">
        <v>1482</v>
      </c>
      <c r="B137" t="s">
        <v>1483</v>
      </c>
      <c r="C137">
        <v>20190401</v>
      </c>
      <c r="D137">
        <v>2019</v>
      </c>
      <c r="E137">
        <v>4</v>
      </c>
      <c r="F137">
        <v>201904</v>
      </c>
      <c r="G137">
        <v>170</v>
      </c>
      <c r="H137" t="s">
        <v>487</v>
      </c>
      <c r="I137" t="s">
        <v>488</v>
      </c>
      <c r="J137" t="s">
        <v>1483</v>
      </c>
      <c r="K137" t="s">
        <v>1484</v>
      </c>
      <c r="L137">
        <v>0</v>
      </c>
      <c r="M137" t="s">
        <v>1485</v>
      </c>
      <c r="N137" t="s">
        <v>311</v>
      </c>
      <c r="O137">
        <v>0</v>
      </c>
      <c r="P137" t="s">
        <v>1485</v>
      </c>
      <c r="Q137" t="s">
        <v>311</v>
      </c>
      <c r="R137" t="s">
        <v>307</v>
      </c>
      <c r="S137" t="s">
        <v>1486</v>
      </c>
      <c r="T137" t="b">
        <v>1</v>
      </c>
      <c r="U137">
        <v>180632</v>
      </c>
      <c r="V137" t="s">
        <v>1494</v>
      </c>
      <c r="W137">
        <v>6</v>
      </c>
      <c r="X137" t="b">
        <v>1</v>
      </c>
      <c r="Y137" t="s">
        <v>1488</v>
      </c>
      <c r="Z137" t="s">
        <v>1489</v>
      </c>
      <c r="AA137">
        <v>0</v>
      </c>
      <c r="AB137">
        <v>0</v>
      </c>
      <c r="AC137" t="s">
        <v>1490</v>
      </c>
      <c r="AD137">
        <v>8</v>
      </c>
      <c r="AE137" t="s">
        <v>1492</v>
      </c>
      <c r="AF137">
        <v>15083.33</v>
      </c>
      <c r="AG137" t="b">
        <v>0</v>
      </c>
      <c r="AH137">
        <v>8</v>
      </c>
      <c r="AI137" t="s">
        <v>1492</v>
      </c>
      <c r="AJ137">
        <v>15083.33</v>
      </c>
      <c r="AK137" t="b">
        <v>0</v>
      </c>
      <c r="AL137">
        <v>15083.33</v>
      </c>
      <c r="AM137" t="b">
        <v>0</v>
      </c>
      <c r="AN137">
        <v>0</v>
      </c>
      <c r="AO137" t="b">
        <v>0</v>
      </c>
      <c r="AP137">
        <v>126789.66</v>
      </c>
      <c r="AQ137">
        <v>122357.73</v>
      </c>
      <c r="AR137">
        <v>126789.66</v>
      </c>
      <c r="AS137">
        <v>0</v>
      </c>
      <c r="AT137" t="b">
        <v>0</v>
      </c>
      <c r="AU137" t="b">
        <v>1</v>
      </c>
    </row>
    <row r="138" spans="1:47">
      <c r="A138" t="s">
        <v>1482</v>
      </c>
      <c r="B138" t="s">
        <v>1483</v>
      </c>
      <c r="C138">
        <v>20190501</v>
      </c>
      <c r="D138">
        <v>2019</v>
      </c>
      <c r="E138">
        <v>5</v>
      </c>
      <c r="F138">
        <v>201905</v>
      </c>
      <c r="G138">
        <v>170</v>
      </c>
      <c r="H138" t="s">
        <v>487</v>
      </c>
      <c r="I138" t="s">
        <v>488</v>
      </c>
      <c r="J138" t="s">
        <v>1483</v>
      </c>
      <c r="K138" t="s">
        <v>1484</v>
      </c>
      <c r="L138">
        <v>0</v>
      </c>
      <c r="M138" t="s">
        <v>1485</v>
      </c>
      <c r="N138" t="s">
        <v>311</v>
      </c>
      <c r="O138">
        <v>0</v>
      </c>
      <c r="P138" t="s">
        <v>1485</v>
      </c>
      <c r="Q138" t="s">
        <v>311</v>
      </c>
      <c r="R138" t="s">
        <v>307</v>
      </c>
      <c r="S138" t="s">
        <v>1486</v>
      </c>
      <c r="T138" t="b">
        <v>1</v>
      </c>
      <c r="U138">
        <v>180632</v>
      </c>
      <c r="V138" t="s">
        <v>1494</v>
      </c>
      <c r="W138">
        <v>6</v>
      </c>
      <c r="X138" t="b">
        <v>1</v>
      </c>
      <c r="Y138" t="s">
        <v>1488</v>
      </c>
      <c r="Z138" t="s">
        <v>1489</v>
      </c>
      <c r="AA138">
        <v>0</v>
      </c>
      <c r="AB138">
        <v>0</v>
      </c>
      <c r="AC138" t="s">
        <v>1490</v>
      </c>
      <c r="AD138">
        <v>8</v>
      </c>
      <c r="AE138" t="s">
        <v>1492</v>
      </c>
      <c r="AF138">
        <v>60955.68</v>
      </c>
      <c r="AG138" t="b">
        <v>0</v>
      </c>
      <c r="AH138">
        <v>8</v>
      </c>
      <c r="AI138" t="s">
        <v>1492</v>
      </c>
      <c r="AJ138">
        <v>60955.68</v>
      </c>
      <c r="AK138" t="b">
        <v>0</v>
      </c>
      <c r="AL138">
        <v>60955.68</v>
      </c>
      <c r="AM138" t="b">
        <v>0</v>
      </c>
      <c r="AN138">
        <v>0</v>
      </c>
      <c r="AO138" t="b">
        <v>0</v>
      </c>
      <c r="AP138">
        <v>464728.56</v>
      </c>
      <c r="AQ138">
        <v>434288.2</v>
      </c>
      <c r="AR138">
        <v>464728.56</v>
      </c>
      <c r="AS138">
        <v>0</v>
      </c>
      <c r="AT138" t="b">
        <v>0</v>
      </c>
      <c r="AU138" t="b">
        <v>1</v>
      </c>
    </row>
    <row r="139" spans="1:47">
      <c r="A139" t="s">
        <v>1482</v>
      </c>
      <c r="B139" t="s">
        <v>1483</v>
      </c>
      <c r="C139">
        <v>20190601</v>
      </c>
      <c r="D139">
        <v>2019</v>
      </c>
      <c r="E139">
        <v>6</v>
      </c>
      <c r="F139">
        <v>201906</v>
      </c>
      <c r="G139">
        <v>170</v>
      </c>
      <c r="H139" t="s">
        <v>487</v>
      </c>
      <c r="I139" t="s">
        <v>488</v>
      </c>
      <c r="J139" t="s">
        <v>1483</v>
      </c>
      <c r="K139" t="s">
        <v>1484</v>
      </c>
      <c r="L139">
        <v>0</v>
      </c>
      <c r="M139" t="s">
        <v>1485</v>
      </c>
      <c r="N139" t="s">
        <v>311</v>
      </c>
      <c r="O139">
        <v>0</v>
      </c>
      <c r="P139" t="s">
        <v>1485</v>
      </c>
      <c r="Q139" t="s">
        <v>311</v>
      </c>
      <c r="R139" t="s">
        <v>307</v>
      </c>
      <c r="S139" t="s">
        <v>1486</v>
      </c>
      <c r="T139" t="b">
        <v>1</v>
      </c>
      <c r="U139">
        <v>180632</v>
      </c>
      <c r="V139" t="s">
        <v>1494</v>
      </c>
      <c r="W139">
        <v>6</v>
      </c>
      <c r="X139" t="b">
        <v>1</v>
      </c>
      <c r="Y139" t="s">
        <v>1488</v>
      </c>
      <c r="Z139" t="s">
        <v>1489</v>
      </c>
      <c r="AA139">
        <v>0</v>
      </c>
      <c r="AB139">
        <v>0</v>
      </c>
      <c r="AC139" t="s">
        <v>1490</v>
      </c>
      <c r="AD139">
        <v>8</v>
      </c>
      <c r="AE139" t="s">
        <v>1492</v>
      </c>
      <c r="AF139">
        <v>32869.120000000003</v>
      </c>
      <c r="AG139" t="b">
        <v>0</v>
      </c>
      <c r="AH139">
        <v>8</v>
      </c>
      <c r="AI139" t="s">
        <v>1492</v>
      </c>
      <c r="AJ139">
        <v>32869.120000000003</v>
      </c>
      <c r="AK139" t="b">
        <v>0</v>
      </c>
      <c r="AL139">
        <v>32869.120000000003</v>
      </c>
      <c r="AM139" t="b">
        <v>0</v>
      </c>
      <c r="AN139">
        <v>0</v>
      </c>
      <c r="AO139" t="b">
        <v>0</v>
      </c>
      <c r="AP139">
        <v>207850.99</v>
      </c>
      <c r="AQ139">
        <v>200572.73</v>
      </c>
      <c r="AR139">
        <v>207850.99</v>
      </c>
      <c r="AS139">
        <v>0</v>
      </c>
      <c r="AT139" t="b">
        <v>0</v>
      </c>
      <c r="AU139" t="b">
        <v>1</v>
      </c>
    </row>
    <row r="140" spans="1:47">
      <c r="A140" t="s">
        <v>1482</v>
      </c>
      <c r="B140" t="s">
        <v>1483</v>
      </c>
      <c r="C140">
        <v>20190701</v>
      </c>
      <c r="D140">
        <v>2019</v>
      </c>
      <c r="E140">
        <v>7</v>
      </c>
      <c r="F140">
        <v>201907</v>
      </c>
      <c r="G140">
        <v>170</v>
      </c>
      <c r="H140" t="s">
        <v>487</v>
      </c>
      <c r="I140" t="s">
        <v>488</v>
      </c>
      <c r="J140" t="s">
        <v>1483</v>
      </c>
      <c r="K140" t="s">
        <v>1484</v>
      </c>
      <c r="L140">
        <v>0</v>
      </c>
      <c r="M140" t="s">
        <v>1485</v>
      </c>
      <c r="N140" t="s">
        <v>311</v>
      </c>
      <c r="O140">
        <v>0</v>
      </c>
      <c r="P140" t="s">
        <v>1485</v>
      </c>
      <c r="Q140" t="s">
        <v>311</v>
      </c>
      <c r="R140" t="s">
        <v>307</v>
      </c>
      <c r="S140" t="s">
        <v>1486</v>
      </c>
      <c r="T140" t="b">
        <v>1</v>
      </c>
      <c r="U140">
        <v>180632</v>
      </c>
      <c r="V140" t="s">
        <v>1494</v>
      </c>
      <c r="W140">
        <v>6</v>
      </c>
      <c r="X140" t="b">
        <v>1</v>
      </c>
      <c r="Y140" t="s">
        <v>1488</v>
      </c>
      <c r="Z140" t="s">
        <v>1489</v>
      </c>
      <c r="AA140">
        <v>0</v>
      </c>
      <c r="AB140">
        <v>0</v>
      </c>
      <c r="AC140" t="s">
        <v>1490</v>
      </c>
      <c r="AD140">
        <v>8</v>
      </c>
      <c r="AE140" t="s">
        <v>1492</v>
      </c>
      <c r="AF140">
        <v>63451.199999999997</v>
      </c>
      <c r="AG140" t="b">
        <v>0</v>
      </c>
      <c r="AH140">
        <v>8</v>
      </c>
      <c r="AI140" t="s">
        <v>1492</v>
      </c>
      <c r="AJ140">
        <v>63451.199999999997</v>
      </c>
      <c r="AK140" t="b">
        <v>0</v>
      </c>
      <c r="AL140">
        <v>63451.199999999997</v>
      </c>
      <c r="AM140" t="b">
        <v>0</v>
      </c>
      <c r="AN140">
        <v>0</v>
      </c>
      <c r="AO140" t="b">
        <v>0</v>
      </c>
      <c r="AP140">
        <v>398824.73</v>
      </c>
      <c r="AQ140">
        <v>376828.53</v>
      </c>
      <c r="AR140">
        <v>398824.73</v>
      </c>
      <c r="AS140">
        <v>0</v>
      </c>
      <c r="AT140" t="b">
        <v>0</v>
      </c>
      <c r="AU140" t="b">
        <v>1</v>
      </c>
    </row>
    <row r="141" spans="1:47">
      <c r="A141" t="s">
        <v>1482</v>
      </c>
      <c r="B141" t="s">
        <v>1483</v>
      </c>
      <c r="C141">
        <v>20190801</v>
      </c>
      <c r="D141">
        <v>2019</v>
      </c>
      <c r="E141">
        <v>8</v>
      </c>
      <c r="F141">
        <v>201908</v>
      </c>
      <c r="G141">
        <v>170</v>
      </c>
      <c r="H141" t="s">
        <v>487</v>
      </c>
      <c r="I141" t="s">
        <v>488</v>
      </c>
      <c r="J141" t="s">
        <v>1483</v>
      </c>
      <c r="K141" t="s">
        <v>1484</v>
      </c>
      <c r="L141">
        <v>0</v>
      </c>
      <c r="M141" t="s">
        <v>1485</v>
      </c>
      <c r="N141" t="s">
        <v>311</v>
      </c>
      <c r="O141">
        <v>0</v>
      </c>
      <c r="P141" t="s">
        <v>1485</v>
      </c>
      <c r="Q141" t="s">
        <v>311</v>
      </c>
      <c r="R141" t="s">
        <v>307</v>
      </c>
      <c r="S141" t="s">
        <v>1486</v>
      </c>
      <c r="T141" t="b">
        <v>1</v>
      </c>
      <c r="U141">
        <v>180632</v>
      </c>
      <c r="V141" t="s">
        <v>1494</v>
      </c>
      <c r="W141">
        <v>6</v>
      </c>
      <c r="X141" t="b">
        <v>1</v>
      </c>
      <c r="Y141" t="s">
        <v>1488</v>
      </c>
      <c r="Z141" t="s">
        <v>1489</v>
      </c>
      <c r="AA141">
        <v>0</v>
      </c>
      <c r="AB141">
        <v>0</v>
      </c>
      <c r="AC141" t="s">
        <v>1490</v>
      </c>
      <c r="AD141">
        <v>8</v>
      </c>
      <c r="AE141" t="s">
        <v>1492</v>
      </c>
      <c r="AF141">
        <v>54888.480000000003</v>
      </c>
      <c r="AG141" t="b">
        <v>0</v>
      </c>
      <c r="AH141">
        <v>8</v>
      </c>
      <c r="AI141" t="s">
        <v>1492</v>
      </c>
      <c r="AJ141">
        <v>54888.480000000003</v>
      </c>
      <c r="AK141" t="b">
        <v>0</v>
      </c>
      <c r="AL141">
        <v>54888.480000000003</v>
      </c>
      <c r="AM141" t="b">
        <v>0</v>
      </c>
      <c r="AN141">
        <v>0</v>
      </c>
      <c r="AO141" t="b">
        <v>0</v>
      </c>
      <c r="AP141">
        <v>351966.99</v>
      </c>
      <c r="AQ141">
        <v>336519.49</v>
      </c>
      <c r="AR141">
        <v>351966.99</v>
      </c>
      <c r="AS141">
        <v>0</v>
      </c>
      <c r="AT141" t="b">
        <v>0</v>
      </c>
      <c r="AU141" t="b">
        <v>1</v>
      </c>
    </row>
    <row r="142" spans="1:47">
      <c r="A142" t="s">
        <v>1482</v>
      </c>
      <c r="B142" t="s">
        <v>1483</v>
      </c>
      <c r="C142">
        <v>20190901</v>
      </c>
      <c r="D142">
        <v>2019</v>
      </c>
      <c r="E142">
        <v>9</v>
      </c>
      <c r="F142">
        <v>201909</v>
      </c>
      <c r="G142">
        <v>170</v>
      </c>
      <c r="H142" t="s">
        <v>487</v>
      </c>
      <c r="I142" t="s">
        <v>488</v>
      </c>
      <c r="J142" t="s">
        <v>1483</v>
      </c>
      <c r="K142" t="s">
        <v>1484</v>
      </c>
      <c r="L142">
        <v>0</v>
      </c>
      <c r="M142" t="s">
        <v>1485</v>
      </c>
      <c r="N142" t="s">
        <v>311</v>
      </c>
      <c r="O142">
        <v>0</v>
      </c>
      <c r="P142" t="s">
        <v>1485</v>
      </c>
      <c r="Q142" t="s">
        <v>311</v>
      </c>
      <c r="R142" t="s">
        <v>307</v>
      </c>
      <c r="S142" t="s">
        <v>1486</v>
      </c>
      <c r="T142" t="b">
        <v>1</v>
      </c>
      <c r="U142">
        <v>180632</v>
      </c>
      <c r="V142" t="s">
        <v>1494</v>
      </c>
      <c r="W142">
        <v>6</v>
      </c>
      <c r="X142" t="b">
        <v>1</v>
      </c>
      <c r="Y142" t="s">
        <v>1488</v>
      </c>
      <c r="Z142" t="s">
        <v>1489</v>
      </c>
      <c r="AA142">
        <v>0</v>
      </c>
      <c r="AB142">
        <v>0</v>
      </c>
      <c r="AC142" t="s">
        <v>1490</v>
      </c>
      <c r="AD142">
        <v>8</v>
      </c>
      <c r="AE142" t="s">
        <v>1492</v>
      </c>
      <c r="AF142">
        <v>34395.480000000003</v>
      </c>
      <c r="AG142" t="b">
        <v>0</v>
      </c>
      <c r="AH142">
        <v>8</v>
      </c>
      <c r="AI142" t="s">
        <v>1492</v>
      </c>
      <c r="AJ142">
        <v>34395.480000000003</v>
      </c>
      <c r="AK142" t="b">
        <v>0</v>
      </c>
      <c r="AL142">
        <v>34395.480000000003</v>
      </c>
      <c r="AM142" t="b">
        <v>0</v>
      </c>
      <c r="AN142">
        <v>0</v>
      </c>
      <c r="AO142" t="b">
        <v>0</v>
      </c>
      <c r="AP142">
        <v>202694.09</v>
      </c>
      <c r="AQ142">
        <v>193155.21</v>
      </c>
      <c r="AR142">
        <v>202694.09</v>
      </c>
      <c r="AS142">
        <v>0</v>
      </c>
      <c r="AT142" t="b">
        <v>0</v>
      </c>
      <c r="AU142" t="b">
        <v>1</v>
      </c>
    </row>
    <row r="143" spans="1:47">
      <c r="A143" t="s">
        <v>1482</v>
      </c>
      <c r="B143" t="s">
        <v>1483</v>
      </c>
      <c r="C143">
        <v>20191001</v>
      </c>
      <c r="D143">
        <v>2019</v>
      </c>
      <c r="E143">
        <v>10</v>
      </c>
      <c r="F143">
        <v>201910</v>
      </c>
      <c r="G143">
        <v>170</v>
      </c>
      <c r="H143" t="s">
        <v>487</v>
      </c>
      <c r="I143" t="s">
        <v>488</v>
      </c>
      <c r="J143" t="s">
        <v>1483</v>
      </c>
      <c r="K143" t="s">
        <v>1484</v>
      </c>
      <c r="L143">
        <v>0</v>
      </c>
      <c r="M143" t="s">
        <v>1485</v>
      </c>
      <c r="N143" t="s">
        <v>311</v>
      </c>
      <c r="O143">
        <v>0</v>
      </c>
      <c r="P143" t="s">
        <v>1485</v>
      </c>
      <c r="Q143" t="s">
        <v>311</v>
      </c>
      <c r="R143" t="s">
        <v>307</v>
      </c>
      <c r="S143" t="s">
        <v>1486</v>
      </c>
      <c r="T143" t="b">
        <v>1</v>
      </c>
      <c r="U143">
        <v>180632</v>
      </c>
      <c r="V143" t="s">
        <v>1494</v>
      </c>
      <c r="W143">
        <v>6</v>
      </c>
      <c r="X143" t="b">
        <v>1</v>
      </c>
      <c r="Y143" t="s">
        <v>1488</v>
      </c>
      <c r="Z143" t="s">
        <v>1489</v>
      </c>
      <c r="AA143">
        <v>0</v>
      </c>
      <c r="AB143">
        <v>0</v>
      </c>
      <c r="AC143" t="s">
        <v>1490</v>
      </c>
      <c r="AD143">
        <v>8</v>
      </c>
      <c r="AE143" t="s">
        <v>1492</v>
      </c>
      <c r="AF143">
        <v>112409.08</v>
      </c>
      <c r="AG143" t="b">
        <v>0</v>
      </c>
      <c r="AH143">
        <v>8</v>
      </c>
      <c r="AI143" t="s">
        <v>1492</v>
      </c>
      <c r="AJ143">
        <v>112409.08</v>
      </c>
      <c r="AK143" t="b">
        <v>0</v>
      </c>
      <c r="AL143">
        <v>112409.08</v>
      </c>
      <c r="AM143" t="b">
        <v>0</v>
      </c>
      <c r="AN143">
        <v>0</v>
      </c>
      <c r="AO143" t="b">
        <v>0</v>
      </c>
      <c r="AP143">
        <v>793103.94</v>
      </c>
      <c r="AQ143">
        <v>746470.9</v>
      </c>
      <c r="AR143">
        <v>793103.94</v>
      </c>
      <c r="AS143">
        <v>0</v>
      </c>
      <c r="AT143" t="b">
        <v>0</v>
      </c>
      <c r="AU143" t="b">
        <v>1</v>
      </c>
    </row>
    <row r="144" spans="1:47">
      <c r="A144" t="s">
        <v>1482</v>
      </c>
      <c r="B144" t="s">
        <v>1483</v>
      </c>
      <c r="C144">
        <v>20191101</v>
      </c>
      <c r="D144">
        <v>2019</v>
      </c>
      <c r="E144">
        <v>11</v>
      </c>
      <c r="F144">
        <v>201911</v>
      </c>
      <c r="G144">
        <v>170</v>
      </c>
      <c r="H144" t="s">
        <v>487</v>
      </c>
      <c r="I144" t="s">
        <v>488</v>
      </c>
      <c r="J144" t="s">
        <v>1483</v>
      </c>
      <c r="K144" t="s">
        <v>1484</v>
      </c>
      <c r="L144">
        <v>0</v>
      </c>
      <c r="M144" t="s">
        <v>1485</v>
      </c>
      <c r="N144" t="s">
        <v>311</v>
      </c>
      <c r="O144">
        <v>0</v>
      </c>
      <c r="P144" t="s">
        <v>1485</v>
      </c>
      <c r="Q144" t="s">
        <v>311</v>
      </c>
      <c r="R144" t="s">
        <v>307</v>
      </c>
      <c r="S144" t="s">
        <v>1486</v>
      </c>
      <c r="T144" t="b">
        <v>1</v>
      </c>
      <c r="U144">
        <v>180632</v>
      </c>
      <c r="V144" t="s">
        <v>1494</v>
      </c>
      <c r="W144">
        <v>6</v>
      </c>
      <c r="X144" t="b">
        <v>1</v>
      </c>
      <c r="Y144" t="s">
        <v>1488</v>
      </c>
      <c r="Z144" t="s">
        <v>1489</v>
      </c>
      <c r="AA144">
        <v>0</v>
      </c>
      <c r="AB144">
        <v>0</v>
      </c>
      <c r="AC144" t="s">
        <v>1490</v>
      </c>
      <c r="AD144">
        <v>8</v>
      </c>
      <c r="AE144" t="s">
        <v>1492</v>
      </c>
      <c r="AF144">
        <v>27578.92</v>
      </c>
      <c r="AG144" t="b">
        <v>0</v>
      </c>
      <c r="AH144">
        <v>8</v>
      </c>
      <c r="AI144" t="s">
        <v>1492</v>
      </c>
      <c r="AJ144">
        <v>27578.92</v>
      </c>
      <c r="AK144" t="b">
        <v>0</v>
      </c>
      <c r="AL144">
        <v>27578.92</v>
      </c>
      <c r="AM144" t="b">
        <v>0</v>
      </c>
      <c r="AN144">
        <v>0</v>
      </c>
      <c r="AO144" t="b">
        <v>0</v>
      </c>
      <c r="AP144">
        <v>231074.95</v>
      </c>
      <c r="AQ144">
        <v>222972.08</v>
      </c>
      <c r="AR144">
        <v>231074.95</v>
      </c>
      <c r="AS144">
        <v>0</v>
      </c>
      <c r="AT144" t="b">
        <v>0</v>
      </c>
      <c r="AU144" t="b">
        <v>1</v>
      </c>
    </row>
    <row r="145" spans="1:47">
      <c r="A145" t="s">
        <v>1482</v>
      </c>
      <c r="B145" t="s">
        <v>1483</v>
      </c>
      <c r="C145">
        <v>20191201</v>
      </c>
      <c r="D145">
        <v>2019</v>
      </c>
      <c r="E145">
        <v>12</v>
      </c>
      <c r="F145">
        <v>201912</v>
      </c>
      <c r="G145">
        <v>170</v>
      </c>
      <c r="H145" t="s">
        <v>487</v>
      </c>
      <c r="I145" t="s">
        <v>488</v>
      </c>
      <c r="J145" t="s">
        <v>1483</v>
      </c>
      <c r="K145" t="s">
        <v>1484</v>
      </c>
      <c r="L145">
        <v>0</v>
      </c>
      <c r="M145" t="s">
        <v>1485</v>
      </c>
      <c r="N145" t="s">
        <v>311</v>
      </c>
      <c r="O145">
        <v>0</v>
      </c>
      <c r="P145" t="s">
        <v>1485</v>
      </c>
      <c r="Q145" t="s">
        <v>311</v>
      </c>
      <c r="R145" t="s">
        <v>307</v>
      </c>
      <c r="S145" t="s">
        <v>1486</v>
      </c>
      <c r="T145" t="b">
        <v>1</v>
      </c>
      <c r="U145">
        <v>180632</v>
      </c>
      <c r="V145" t="s">
        <v>1494</v>
      </c>
      <c r="W145">
        <v>6</v>
      </c>
      <c r="X145" t="b">
        <v>1</v>
      </c>
      <c r="Y145" t="s">
        <v>1488</v>
      </c>
      <c r="Z145" t="s">
        <v>1489</v>
      </c>
      <c r="AA145">
        <v>0</v>
      </c>
      <c r="AB145">
        <v>0</v>
      </c>
      <c r="AC145" t="s">
        <v>1490</v>
      </c>
      <c r="AD145">
        <v>8</v>
      </c>
      <c r="AE145" t="s">
        <v>1492</v>
      </c>
      <c r="AF145">
        <v>42419.39</v>
      </c>
      <c r="AG145" t="b">
        <v>0</v>
      </c>
      <c r="AH145">
        <v>8</v>
      </c>
      <c r="AI145" t="s">
        <v>1492</v>
      </c>
      <c r="AJ145">
        <v>42419.39</v>
      </c>
      <c r="AK145" t="b">
        <v>0</v>
      </c>
      <c r="AL145">
        <v>42419.39</v>
      </c>
      <c r="AM145" t="b">
        <v>0</v>
      </c>
      <c r="AN145">
        <v>0</v>
      </c>
      <c r="AO145" t="b">
        <v>0</v>
      </c>
      <c r="AP145">
        <v>332208.43</v>
      </c>
      <c r="AQ145">
        <v>321880.48</v>
      </c>
      <c r="AR145">
        <v>332208.43</v>
      </c>
      <c r="AS145">
        <v>0</v>
      </c>
      <c r="AT145" t="b">
        <v>0</v>
      </c>
      <c r="AU145" t="b">
        <v>1</v>
      </c>
    </row>
    <row r="146" spans="1:47">
      <c r="A146" t="s">
        <v>1482</v>
      </c>
      <c r="B146" t="s">
        <v>1483</v>
      </c>
      <c r="C146">
        <v>20200101</v>
      </c>
      <c r="D146">
        <v>2020</v>
      </c>
      <c r="E146">
        <v>1</v>
      </c>
      <c r="F146">
        <v>202001</v>
      </c>
      <c r="G146">
        <v>170</v>
      </c>
      <c r="H146" t="s">
        <v>487</v>
      </c>
      <c r="I146" t="s">
        <v>488</v>
      </c>
      <c r="J146" t="s">
        <v>1483</v>
      </c>
      <c r="K146" t="s">
        <v>1484</v>
      </c>
      <c r="L146">
        <v>0</v>
      </c>
      <c r="M146" t="s">
        <v>1485</v>
      </c>
      <c r="N146" t="s">
        <v>311</v>
      </c>
      <c r="O146">
        <v>0</v>
      </c>
      <c r="P146" t="s">
        <v>1485</v>
      </c>
      <c r="Q146" t="s">
        <v>311</v>
      </c>
      <c r="R146" t="s">
        <v>307</v>
      </c>
      <c r="S146" t="s">
        <v>1486</v>
      </c>
      <c r="T146" t="b">
        <v>1</v>
      </c>
      <c r="U146">
        <v>180632</v>
      </c>
      <c r="V146" t="s">
        <v>1494</v>
      </c>
      <c r="W146">
        <v>6</v>
      </c>
      <c r="X146" t="b">
        <v>1</v>
      </c>
      <c r="Y146" t="s">
        <v>1488</v>
      </c>
      <c r="Z146" t="s">
        <v>1489</v>
      </c>
      <c r="AA146">
        <v>0</v>
      </c>
      <c r="AB146">
        <v>0</v>
      </c>
      <c r="AC146" t="s">
        <v>1490</v>
      </c>
      <c r="AD146">
        <v>8</v>
      </c>
      <c r="AE146" t="s">
        <v>1492</v>
      </c>
      <c r="AF146">
        <v>113938.4</v>
      </c>
      <c r="AG146" t="b">
        <v>0</v>
      </c>
      <c r="AH146">
        <v>8</v>
      </c>
      <c r="AI146" t="s">
        <v>1492</v>
      </c>
      <c r="AJ146">
        <v>113938.4</v>
      </c>
      <c r="AK146" t="b">
        <v>0</v>
      </c>
      <c r="AL146">
        <v>113938.4</v>
      </c>
      <c r="AM146" t="b">
        <v>0</v>
      </c>
      <c r="AN146">
        <v>0</v>
      </c>
      <c r="AO146" t="b">
        <v>0</v>
      </c>
      <c r="AP146">
        <v>1043830.91</v>
      </c>
      <c r="AQ146">
        <v>1003428.87</v>
      </c>
      <c r="AR146">
        <v>1043830.91</v>
      </c>
      <c r="AS146">
        <v>0</v>
      </c>
      <c r="AT146" t="b">
        <v>0</v>
      </c>
      <c r="AU146" t="b">
        <v>1</v>
      </c>
    </row>
    <row r="147" spans="1:47">
      <c r="A147" t="s">
        <v>1482</v>
      </c>
      <c r="B147" t="s">
        <v>1483</v>
      </c>
      <c r="C147">
        <v>20200201</v>
      </c>
      <c r="D147">
        <v>2020</v>
      </c>
      <c r="E147">
        <v>2</v>
      </c>
      <c r="F147">
        <v>202002</v>
      </c>
      <c r="G147">
        <v>170</v>
      </c>
      <c r="H147" t="s">
        <v>487</v>
      </c>
      <c r="I147" t="s">
        <v>488</v>
      </c>
      <c r="J147" t="s">
        <v>1483</v>
      </c>
      <c r="K147" t="s">
        <v>1484</v>
      </c>
      <c r="L147">
        <v>0</v>
      </c>
      <c r="M147" t="s">
        <v>1485</v>
      </c>
      <c r="N147" t="s">
        <v>311</v>
      </c>
      <c r="O147">
        <v>0</v>
      </c>
      <c r="P147" t="s">
        <v>1485</v>
      </c>
      <c r="Q147" t="s">
        <v>311</v>
      </c>
      <c r="R147" t="s">
        <v>307</v>
      </c>
      <c r="S147" t="s">
        <v>1486</v>
      </c>
      <c r="T147" t="b">
        <v>1</v>
      </c>
      <c r="U147">
        <v>180632</v>
      </c>
      <c r="V147" t="s">
        <v>1494</v>
      </c>
      <c r="W147">
        <v>6</v>
      </c>
      <c r="X147" t="b">
        <v>1</v>
      </c>
      <c r="Y147" t="s">
        <v>1488</v>
      </c>
      <c r="Z147" t="s">
        <v>1489</v>
      </c>
      <c r="AA147">
        <v>0</v>
      </c>
      <c r="AB147">
        <v>0</v>
      </c>
      <c r="AC147" t="s">
        <v>1490</v>
      </c>
      <c r="AD147">
        <v>8</v>
      </c>
      <c r="AE147" t="s">
        <v>1492</v>
      </c>
      <c r="AF147">
        <v>10384.66</v>
      </c>
      <c r="AG147" t="b">
        <v>0</v>
      </c>
      <c r="AH147">
        <v>8</v>
      </c>
      <c r="AI147" t="s">
        <v>1492</v>
      </c>
      <c r="AJ147">
        <v>10384.66</v>
      </c>
      <c r="AK147" t="b">
        <v>0</v>
      </c>
      <c r="AL147">
        <v>10384.66</v>
      </c>
      <c r="AM147" t="b">
        <v>0</v>
      </c>
      <c r="AN147">
        <v>0</v>
      </c>
      <c r="AO147" t="b">
        <v>0</v>
      </c>
      <c r="AP147">
        <v>67798.539999999994</v>
      </c>
      <c r="AQ147">
        <v>65377.16</v>
      </c>
      <c r="AR147">
        <v>67798.539999999994</v>
      </c>
      <c r="AS147">
        <v>0</v>
      </c>
      <c r="AT147" t="b">
        <v>0</v>
      </c>
      <c r="AU147" t="b">
        <v>1</v>
      </c>
    </row>
    <row r="148" spans="1:47">
      <c r="A148" t="s">
        <v>1482</v>
      </c>
      <c r="B148" t="s">
        <v>1483</v>
      </c>
      <c r="C148">
        <v>20200301</v>
      </c>
      <c r="D148">
        <v>2020</v>
      </c>
      <c r="E148">
        <v>3</v>
      </c>
      <c r="F148">
        <v>202003</v>
      </c>
      <c r="G148">
        <v>170</v>
      </c>
      <c r="H148" t="s">
        <v>487</v>
      </c>
      <c r="I148" t="s">
        <v>488</v>
      </c>
      <c r="J148" t="s">
        <v>1483</v>
      </c>
      <c r="K148" t="s">
        <v>1484</v>
      </c>
      <c r="L148">
        <v>0</v>
      </c>
      <c r="M148" t="s">
        <v>1485</v>
      </c>
      <c r="N148" t="s">
        <v>311</v>
      </c>
      <c r="O148">
        <v>0</v>
      </c>
      <c r="P148" t="s">
        <v>1485</v>
      </c>
      <c r="Q148" t="s">
        <v>311</v>
      </c>
      <c r="R148" t="s">
        <v>307</v>
      </c>
      <c r="S148" t="s">
        <v>1486</v>
      </c>
      <c r="T148" t="b">
        <v>1</v>
      </c>
      <c r="U148">
        <v>180632</v>
      </c>
      <c r="V148" t="s">
        <v>1494</v>
      </c>
      <c r="W148">
        <v>6</v>
      </c>
      <c r="X148" t="b">
        <v>1</v>
      </c>
      <c r="Y148" t="s">
        <v>1488</v>
      </c>
      <c r="Z148" t="s">
        <v>1489</v>
      </c>
      <c r="AA148">
        <v>0</v>
      </c>
      <c r="AB148">
        <v>0</v>
      </c>
      <c r="AC148" t="s">
        <v>1490</v>
      </c>
      <c r="AD148">
        <v>8</v>
      </c>
      <c r="AE148" t="s">
        <v>1492</v>
      </c>
      <c r="AF148">
        <v>37181.75</v>
      </c>
      <c r="AG148" t="b">
        <v>0</v>
      </c>
      <c r="AH148">
        <v>8</v>
      </c>
      <c r="AI148" t="s">
        <v>1492</v>
      </c>
      <c r="AJ148">
        <v>37181.75</v>
      </c>
      <c r="AK148" t="b">
        <v>0</v>
      </c>
      <c r="AL148">
        <v>37181.75</v>
      </c>
      <c r="AM148" t="b">
        <v>0</v>
      </c>
      <c r="AN148">
        <v>0</v>
      </c>
      <c r="AO148" t="b">
        <v>0</v>
      </c>
      <c r="AP148">
        <v>306150.55</v>
      </c>
      <c r="AQ148">
        <v>285556.65000000002</v>
      </c>
      <c r="AR148">
        <v>306150.55</v>
      </c>
      <c r="AS148">
        <v>0</v>
      </c>
      <c r="AT148" t="b">
        <v>0</v>
      </c>
      <c r="AU148" t="b">
        <v>1</v>
      </c>
    </row>
    <row r="149" spans="1:47">
      <c r="A149" t="s">
        <v>1482</v>
      </c>
      <c r="B149" t="s">
        <v>1483</v>
      </c>
      <c r="C149">
        <v>20200401</v>
      </c>
      <c r="D149">
        <v>2020</v>
      </c>
      <c r="E149">
        <v>4</v>
      </c>
      <c r="F149">
        <v>202004</v>
      </c>
      <c r="G149">
        <v>170</v>
      </c>
      <c r="H149" t="s">
        <v>487</v>
      </c>
      <c r="I149" t="s">
        <v>488</v>
      </c>
      <c r="J149" t="s">
        <v>1483</v>
      </c>
      <c r="K149" t="s">
        <v>1484</v>
      </c>
      <c r="L149">
        <v>0</v>
      </c>
      <c r="M149" t="s">
        <v>1485</v>
      </c>
      <c r="N149" t="s">
        <v>311</v>
      </c>
      <c r="O149">
        <v>0</v>
      </c>
      <c r="P149" t="s">
        <v>1485</v>
      </c>
      <c r="Q149" t="s">
        <v>311</v>
      </c>
      <c r="R149" t="s">
        <v>307</v>
      </c>
      <c r="S149" t="s">
        <v>1486</v>
      </c>
      <c r="T149" t="b">
        <v>1</v>
      </c>
      <c r="U149">
        <v>180632</v>
      </c>
      <c r="V149" t="s">
        <v>1494</v>
      </c>
      <c r="W149">
        <v>6</v>
      </c>
      <c r="X149" t="b">
        <v>1</v>
      </c>
      <c r="Y149" t="s">
        <v>1488</v>
      </c>
      <c r="Z149" t="s">
        <v>1489</v>
      </c>
      <c r="AA149">
        <v>0</v>
      </c>
      <c r="AB149">
        <v>0</v>
      </c>
      <c r="AC149" t="s">
        <v>1490</v>
      </c>
      <c r="AD149">
        <v>8</v>
      </c>
      <c r="AE149" t="s">
        <v>1492</v>
      </c>
      <c r="AF149">
        <v>55142.94</v>
      </c>
      <c r="AG149" t="b">
        <v>0</v>
      </c>
      <c r="AH149">
        <v>8</v>
      </c>
      <c r="AI149" t="s">
        <v>1492</v>
      </c>
      <c r="AJ149">
        <v>55142.94</v>
      </c>
      <c r="AK149" t="b">
        <v>0</v>
      </c>
      <c r="AL149">
        <v>55142.94</v>
      </c>
      <c r="AM149" t="b">
        <v>0</v>
      </c>
      <c r="AN149">
        <v>0</v>
      </c>
      <c r="AO149" t="b">
        <v>0</v>
      </c>
      <c r="AP149">
        <v>367081.74</v>
      </c>
      <c r="AQ149">
        <v>344643.3</v>
      </c>
      <c r="AR149">
        <v>367081.74</v>
      </c>
      <c r="AS149">
        <v>0</v>
      </c>
      <c r="AT149" t="b">
        <v>0</v>
      </c>
      <c r="AU149" t="b">
        <v>1</v>
      </c>
    </row>
    <row r="150" spans="1:47">
      <c r="A150" t="s">
        <v>1482</v>
      </c>
      <c r="B150" t="s">
        <v>1483</v>
      </c>
      <c r="C150">
        <v>20200501</v>
      </c>
      <c r="D150">
        <v>2020</v>
      </c>
      <c r="E150">
        <v>5</v>
      </c>
      <c r="F150">
        <v>202005</v>
      </c>
      <c r="G150">
        <v>170</v>
      </c>
      <c r="H150" t="s">
        <v>487</v>
      </c>
      <c r="I150" t="s">
        <v>488</v>
      </c>
      <c r="J150" t="s">
        <v>1483</v>
      </c>
      <c r="K150" t="s">
        <v>1484</v>
      </c>
      <c r="L150">
        <v>0</v>
      </c>
      <c r="M150" t="s">
        <v>1485</v>
      </c>
      <c r="N150" t="s">
        <v>311</v>
      </c>
      <c r="O150">
        <v>0</v>
      </c>
      <c r="P150" t="s">
        <v>1485</v>
      </c>
      <c r="Q150" t="s">
        <v>311</v>
      </c>
      <c r="R150" t="s">
        <v>307</v>
      </c>
      <c r="S150" t="s">
        <v>1486</v>
      </c>
      <c r="T150" t="b">
        <v>1</v>
      </c>
      <c r="U150">
        <v>180632</v>
      </c>
      <c r="V150" t="s">
        <v>1494</v>
      </c>
      <c r="W150">
        <v>6</v>
      </c>
      <c r="X150" t="b">
        <v>1</v>
      </c>
      <c r="Y150" t="s">
        <v>1488</v>
      </c>
      <c r="Z150" t="s">
        <v>1489</v>
      </c>
      <c r="AA150">
        <v>0</v>
      </c>
      <c r="AB150">
        <v>0</v>
      </c>
      <c r="AC150" t="s">
        <v>1490</v>
      </c>
      <c r="AD150">
        <v>8</v>
      </c>
      <c r="AE150" t="s">
        <v>1492</v>
      </c>
      <c r="AF150">
        <v>17274.97</v>
      </c>
      <c r="AG150" t="b">
        <v>0</v>
      </c>
      <c r="AH150">
        <v>8</v>
      </c>
      <c r="AI150" t="s">
        <v>1492</v>
      </c>
      <c r="AJ150">
        <v>17274.97</v>
      </c>
      <c r="AK150" t="b">
        <v>0</v>
      </c>
      <c r="AL150">
        <v>17274.97</v>
      </c>
      <c r="AM150" t="b">
        <v>0</v>
      </c>
      <c r="AN150">
        <v>0</v>
      </c>
      <c r="AO150" t="b">
        <v>0</v>
      </c>
      <c r="AP150">
        <v>147770.68</v>
      </c>
      <c r="AQ150">
        <v>142330.79999999999</v>
      </c>
      <c r="AR150">
        <v>147770.68</v>
      </c>
      <c r="AS150">
        <v>0</v>
      </c>
      <c r="AT150" t="b">
        <v>0</v>
      </c>
      <c r="AU150" t="b">
        <v>1</v>
      </c>
    </row>
    <row r="151" spans="1:47">
      <c r="A151" t="s">
        <v>1482</v>
      </c>
      <c r="B151" t="s">
        <v>1483</v>
      </c>
      <c r="C151">
        <v>20200601</v>
      </c>
      <c r="D151">
        <v>2020</v>
      </c>
      <c r="E151">
        <v>6</v>
      </c>
      <c r="F151">
        <v>202006</v>
      </c>
      <c r="G151">
        <v>170</v>
      </c>
      <c r="H151" t="s">
        <v>487</v>
      </c>
      <c r="I151" t="s">
        <v>488</v>
      </c>
      <c r="J151" t="s">
        <v>1483</v>
      </c>
      <c r="K151" t="s">
        <v>1484</v>
      </c>
      <c r="L151">
        <v>0</v>
      </c>
      <c r="M151" t="s">
        <v>1485</v>
      </c>
      <c r="N151" t="s">
        <v>311</v>
      </c>
      <c r="O151">
        <v>0</v>
      </c>
      <c r="P151" t="s">
        <v>1485</v>
      </c>
      <c r="Q151" t="s">
        <v>311</v>
      </c>
      <c r="R151" t="s">
        <v>307</v>
      </c>
      <c r="S151" t="s">
        <v>1486</v>
      </c>
      <c r="T151" t="b">
        <v>1</v>
      </c>
      <c r="U151">
        <v>180632</v>
      </c>
      <c r="V151" t="s">
        <v>1494</v>
      </c>
      <c r="W151">
        <v>6</v>
      </c>
      <c r="X151" t="b">
        <v>1</v>
      </c>
      <c r="Y151" t="s">
        <v>1488</v>
      </c>
      <c r="Z151" t="s">
        <v>1489</v>
      </c>
      <c r="AA151">
        <v>0</v>
      </c>
      <c r="AB151">
        <v>0</v>
      </c>
      <c r="AC151" t="s">
        <v>1490</v>
      </c>
      <c r="AD151">
        <v>8</v>
      </c>
      <c r="AE151" t="s">
        <v>1492</v>
      </c>
      <c r="AF151">
        <v>9189.7800000000007</v>
      </c>
      <c r="AG151" t="b">
        <v>0</v>
      </c>
      <c r="AH151">
        <v>8</v>
      </c>
      <c r="AI151" t="s">
        <v>1492</v>
      </c>
      <c r="AJ151">
        <v>9189.7800000000007</v>
      </c>
      <c r="AK151" t="b">
        <v>0</v>
      </c>
      <c r="AL151">
        <v>9189.7800000000007</v>
      </c>
      <c r="AM151" t="b">
        <v>0</v>
      </c>
      <c r="AN151">
        <v>0</v>
      </c>
      <c r="AO151" t="b">
        <v>0</v>
      </c>
      <c r="AP151">
        <v>69894.240000000005</v>
      </c>
      <c r="AQ151">
        <v>67848.67</v>
      </c>
      <c r="AR151">
        <v>69894.240000000005</v>
      </c>
      <c r="AS151">
        <v>0</v>
      </c>
      <c r="AT151" t="b">
        <v>0</v>
      </c>
      <c r="AU151" t="b">
        <v>1</v>
      </c>
    </row>
    <row r="152" spans="1:47">
      <c r="A152" t="s">
        <v>1482</v>
      </c>
      <c r="B152" t="s">
        <v>1483</v>
      </c>
      <c r="C152">
        <v>20200701</v>
      </c>
      <c r="D152">
        <v>2020</v>
      </c>
      <c r="E152">
        <v>7</v>
      </c>
      <c r="F152">
        <v>202007</v>
      </c>
      <c r="G152">
        <v>170</v>
      </c>
      <c r="H152" t="s">
        <v>487</v>
      </c>
      <c r="I152" t="s">
        <v>488</v>
      </c>
      <c r="J152" t="s">
        <v>1483</v>
      </c>
      <c r="K152" t="s">
        <v>1484</v>
      </c>
      <c r="L152">
        <v>0</v>
      </c>
      <c r="M152" t="s">
        <v>1485</v>
      </c>
      <c r="N152" t="s">
        <v>311</v>
      </c>
      <c r="O152">
        <v>0</v>
      </c>
      <c r="P152" t="s">
        <v>1485</v>
      </c>
      <c r="Q152" t="s">
        <v>311</v>
      </c>
      <c r="R152" t="s">
        <v>307</v>
      </c>
      <c r="S152" t="s">
        <v>1486</v>
      </c>
      <c r="T152" t="b">
        <v>1</v>
      </c>
      <c r="U152">
        <v>180632</v>
      </c>
      <c r="V152" t="s">
        <v>1494</v>
      </c>
      <c r="W152">
        <v>6</v>
      </c>
      <c r="X152" t="b">
        <v>1</v>
      </c>
      <c r="Y152" t="s">
        <v>1488</v>
      </c>
      <c r="Z152" t="s">
        <v>1489</v>
      </c>
      <c r="AA152">
        <v>0</v>
      </c>
      <c r="AB152">
        <v>0</v>
      </c>
      <c r="AC152" t="s">
        <v>1490</v>
      </c>
      <c r="AD152">
        <v>8</v>
      </c>
      <c r="AE152" t="s">
        <v>1492</v>
      </c>
      <c r="AF152">
        <v>77192.45</v>
      </c>
      <c r="AG152" t="b">
        <v>0</v>
      </c>
      <c r="AH152">
        <v>8</v>
      </c>
      <c r="AI152" t="s">
        <v>1492</v>
      </c>
      <c r="AJ152">
        <v>77192.45</v>
      </c>
      <c r="AK152" t="b">
        <v>0</v>
      </c>
      <c r="AL152">
        <v>77192.45</v>
      </c>
      <c r="AM152" t="b">
        <v>0</v>
      </c>
      <c r="AN152">
        <v>0</v>
      </c>
      <c r="AO152" t="b">
        <v>0</v>
      </c>
      <c r="AP152">
        <v>507670.83</v>
      </c>
      <c r="AQ152">
        <v>493668.72</v>
      </c>
      <c r="AR152">
        <v>507670.83</v>
      </c>
      <c r="AS152">
        <v>0</v>
      </c>
      <c r="AT152" t="b">
        <v>0</v>
      </c>
      <c r="AU152" t="b">
        <v>1</v>
      </c>
    </row>
    <row r="153" spans="1:47">
      <c r="A153" t="s">
        <v>1482</v>
      </c>
      <c r="B153" t="s">
        <v>1483</v>
      </c>
      <c r="C153">
        <v>20200801</v>
      </c>
      <c r="D153">
        <v>2020</v>
      </c>
      <c r="E153">
        <v>8</v>
      </c>
      <c r="F153">
        <v>202008</v>
      </c>
      <c r="G153">
        <v>170</v>
      </c>
      <c r="H153" t="s">
        <v>487</v>
      </c>
      <c r="I153" t="s">
        <v>488</v>
      </c>
      <c r="J153" t="s">
        <v>1483</v>
      </c>
      <c r="K153" t="s">
        <v>1484</v>
      </c>
      <c r="L153">
        <v>0</v>
      </c>
      <c r="M153" t="s">
        <v>1485</v>
      </c>
      <c r="N153" t="s">
        <v>311</v>
      </c>
      <c r="O153">
        <v>0</v>
      </c>
      <c r="P153" t="s">
        <v>1485</v>
      </c>
      <c r="Q153" t="s">
        <v>311</v>
      </c>
      <c r="R153" t="s">
        <v>307</v>
      </c>
      <c r="S153" t="s">
        <v>1486</v>
      </c>
      <c r="T153" t="b">
        <v>1</v>
      </c>
      <c r="U153">
        <v>180632</v>
      </c>
      <c r="V153" t="s">
        <v>1494</v>
      </c>
      <c r="W153">
        <v>6</v>
      </c>
      <c r="X153" t="b">
        <v>1</v>
      </c>
      <c r="Y153" t="s">
        <v>1488</v>
      </c>
      <c r="Z153" t="s">
        <v>1489</v>
      </c>
      <c r="AA153">
        <v>0</v>
      </c>
      <c r="AB153">
        <v>0</v>
      </c>
      <c r="AC153" t="s">
        <v>1490</v>
      </c>
      <c r="AD153">
        <v>8</v>
      </c>
      <c r="AE153" t="s">
        <v>1492</v>
      </c>
      <c r="AF153">
        <v>57407.37</v>
      </c>
      <c r="AG153" t="b">
        <v>0</v>
      </c>
      <c r="AH153">
        <v>8</v>
      </c>
      <c r="AI153" t="s">
        <v>1492</v>
      </c>
      <c r="AJ153">
        <v>57407.37</v>
      </c>
      <c r="AK153" t="b">
        <v>0</v>
      </c>
      <c r="AL153">
        <v>57407.37</v>
      </c>
      <c r="AM153" t="b">
        <v>0</v>
      </c>
      <c r="AN153">
        <v>0</v>
      </c>
      <c r="AO153" t="b">
        <v>0</v>
      </c>
      <c r="AP153">
        <v>453644.68</v>
      </c>
      <c r="AQ153">
        <v>441259.33</v>
      </c>
      <c r="AR153">
        <v>453644.68</v>
      </c>
      <c r="AS153">
        <v>0</v>
      </c>
      <c r="AT153" t="b">
        <v>0</v>
      </c>
      <c r="AU153" t="b">
        <v>1</v>
      </c>
    </row>
    <row r="154" spans="1:47">
      <c r="A154" t="s">
        <v>1482</v>
      </c>
      <c r="B154" t="s">
        <v>1483</v>
      </c>
      <c r="C154">
        <v>20200901</v>
      </c>
      <c r="D154">
        <v>2020</v>
      </c>
      <c r="E154">
        <v>9</v>
      </c>
      <c r="F154">
        <v>202009</v>
      </c>
      <c r="G154">
        <v>170</v>
      </c>
      <c r="H154" t="s">
        <v>487</v>
      </c>
      <c r="I154" t="s">
        <v>488</v>
      </c>
      <c r="J154" t="s">
        <v>1483</v>
      </c>
      <c r="K154" t="s">
        <v>1484</v>
      </c>
      <c r="L154">
        <v>0</v>
      </c>
      <c r="M154" t="s">
        <v>1485</v>
      </c>
      <c r="N154" t="s">
        <v>311</v>
      </c>
      <c r="O154">
        <v>0</v>
      </c>
      <c r="P154" t="s">
        <v>1485</v>
      </c>
      <c r="Q154" t="s">
        <v>311</v>
      </c>
      <c r="R154" t="s">
        <v>307</v>
      </c>
      <c r="S154" t="s">
        <v>1486</v>
      </c>
      <c r="T154" t="b">
        <v>1</v>
      </c>
      <c r="U154">
        <v>180632</v>
      </c>
      <c r="V154" t="s">
        <v>1494</v>
      </c>
      <c r="W154">
        <v>6</v>
      </c>
      <c r="X154" t="b">
        <v>1</v>
      </c>
      <c r="Y154" t="s">
        <v>1488</v>
      </c>
      <c r="Z154" t="s">
        <v>1489</v>
      </c>
      <c r="AA154">
        <v>0</v>
      </c>
      <c r="AB154">
        <v>0</v>
      </c>
      <c r="AC154" t="s">
        <v>1490</v>
      </c>
      <c r="AD154">
        <v>8</v>
      </c>
      <c r="AE154" t="s">
        <v>1492</v>
      </c>
      <c r="AF154">
        <v>45993.26</v>
      </c>
      <c r="AG154" t="b">
        <v>0</v>
      </c>
      <c r="AH154">
        <v>8</v>
      </c>
      <c r="AI154" t="s">
        <v>1492</v>
      </c>
      <c r="AJ154">
        <v>45993.26</v>
      </c>
      <c r="AK154" t="b">
        <v>0</v>
      </c>
      <c r="AL154">
        <v>45993.26</v>
      </c>
      <c r="AM154" t="b">
        <v>0</v>
      </c>
      <c r="AN154">
        <v>0</v>
      </c>
      <c r="AO154" t="b">
        <v>0</v>
      </c>
      <c r="AP154">
        <v>385032.41</v>
      </c>
      <c r="AQ154">
        <v>376272.46</v>
      </c>
      <c r="AR154">
        <v>385032.41</v>
      </c>
      <c r="AS154">
        <v>0</v>
      </c>
      <c r="AT154" t="b">
        <v>0</v>
      </c>
      <c r="AU154" t="b">
        <v>1</v>
      </c>
    </row>
    <row r="155" spans="1:47">
      <c r="A155" t="s">
        <v>1482</v>
      </c>
      <c r="B155" t="s">
        <v>1483</v>
      </c>
      <c r="C155">
        <v>20201001</v>
      </c>
      <c r="D155">
        <v>2020</v>
      </c>
      <c r="E155">
        <v>10</v>
      </c>
      <c r="F155">
        <v>202010</v>
      </c>
      <c r="G155">
        <v>170</v>
      </c>
      <c r="H155" t="s">
        <v>487</v>
      </c>
      <c r="I155" t="s">
        <v>488</v>
      </c>
      <c r="J155" t="s">
        <v>1483</v>
      </c>
      <c r="K155" t="s">
        <v>1484</v>
      </c>
      <c r="L155">
        <v>0</v>
      </c>
      <c r="M155" t="s">
        <v>1485</v>
      </c>
      <c r="N155" t="s">
        <v>311</v>
      </c>
      <c r="O155">
        <v>0</v>
      </c>
      <c r="P155" t="s">
        <v>1485</v>
      </c>
      <c r="Q155" t="s">
        <v>311</v>
      </c>
      <c r="R155" t="s">
        <v>307</v>
      </c>
      <c r="S155" t="s">
        <v>1486</v>
      </c>
      <c r="T155" t="b">
        <v>1</v>
      </c>
      <c r="U155">
        <v>180632</v>
      </c>
      <c r="V155" t="s">
        <v>1494</v>
      </c>
      <c r="W155">
        <v>6</v>
      </c>
      <c r="X155" t="b">
        <v>1</v>
      </c>
      <c r="Y155" t="s">
        <v>1488</v>
      </c>
      <c r="Z155" t="s">
        <v>1489</v>
      </c>
      <c r="AA155">
        <v>0</v>
      </c>
      <c r="AB155">
        <v>0</v>
      </c>
      <c r="AC155" t="s">
        <v>1490</v>
      </c>
      <c r="AD155">
        <v>8</v>
      </c>
      <c r="AE155" t="s">
        <v>1492</v>
      </c>
      <c r="AF155">
        <v>38612.120000000003</v>
      </c>
      <c r="AG155" t="b">
        <v>0</v>
      </c>
      <c r="AH155">
        <v>8</v>
      </c>
      <c r="AI155" t="s">
        <v>1492</v>
      </c>
      <c r="AJ155">
        <v>38612.120000000003</v>
      </c>
      <c r="AK155" t="b">
        <v>0</v>
      </c>
      <c r="AL155">
        <v>38612.120000000003</v>
      </c>
      <c r="AM155" t="b">
        <v>0</v>
      </c>
      <c r="AN155">
        <v>0</v>
      </c>
      <c r="AO155" t="b">
        <v>0</v>
      </c>
      <c r="AP155">
        <v>293074.21999999997</v>
      </c>
      <c r="AQ155">
        <v>286088.96000000002</v>
      </c>
      <c r="AR155">
        <v>293074.21999999997</v>
      </c>
      <c r="AS155">
        <v>0</v>
      </c>
      <c r="AT155" t="b">
        <v>0</v>
      </c>
      <c r="AU155" t="b">
        <v>1</v>
      </c>
    </row>
    <row r="156" spans="1:47">
      <c r="A156" t="s">
        <v>1482</v>
      </c>
      <c r="B156" t="s">
        <v>1483</v>
      </c>
      <c r="C156">
        <v>20201101</v>
      </c>
      <c r="D156">
        <v>2020</v>
      </c>
      <c r="E156">
        <v>11</v>
      </c>
      <c r="F156">
        <v>202011</v>
      </c>
      <c r="G156">
        <v>170</v>
      </c>
      <c r="H156" t="s">
        <v>487</v>
      </c>
      <c r="I156" t="s">
        <v>488</v>
      </c>
      <c r="J156" t="s">
        <v>1483</v>
      </c>
      <c r="K156" t="s">
        <v>1484</v>
      </c>
      <c r="L156">
        <v>0</v>
      </c>
      <c r="M156" t="s">
        <v>1485</v>
      </c>
      <c r="N156" t="s">
        <v>311</v>
      </c>
      <c r="O156">
        <v>0</v>
      </c>
      <c r="P156" t="s">
        <v>1485</v>
      </c>
      <c r="Q156" t="s">
        <v>311</v>
      </c>
      <c r="R156" t="s">
        <v>307</v>
      </c>
      <c r="S156" t="s">
        <v>1486</v>
      </c>
      <c r="T156" t="b">
        <v>1</v>
      </c>
      <c r="U156">
        <v>180632</v>
      </c>
      <c r="V156" t="s">
        <v>1494</v>
      </c>
      <c r="W156">
        <v>6</v>
      </c>
      <c r="X156" t="b">
        <v>1</v>
      </c>
      <c r="Y156" t="s">
        <v>1488</v>
      </c>
      <c r="Z156" t="s">
        <v>1489</v>
      </c>
      <c r="AA156">
        <v>0</v>
      </c>
      <c r="AB156">
        <v>0</v>
      </c>
      <c r="AC156" t="s">
        <v>1490</v>
      </c>
      <c r="AD156">
        <v>8</v>
      </c>
      <c r="AE156" t="s">
        <v>1492</v>
      </c>
      <c r="AF156">
        <v>39918.620000000003</v>
      </c>
      <c r="AG156" t="b">
        <v>0</v>
      </c>
      <c r="AH156">
        <v>8</v>
      </c>
      <c r="AI156" t="s">
        <v>1492</v>
      </c>
      <c r="AJ156">
        <v>39918.620000000003</v>
      </c>
      <c r="AK156" t="b">
        <v>0</v>
      </c>
      <c r="AL156">
        <v>39918.620000000003</v>
      </c>
      <c r="AM156" t="b">
        <v>0</v>
      </c>
      <c r="AN156">
        <v>0</v>
      </c>
      <c r="AO156" t="b">
        <v>0</v>
      </c>
      <c r="AP156">
        <v>323163.38</v>
      </c>
      <c r="AQ156">
        <v>313835.52000000002</v>
      </c>
      <c r="AR156">
        <v>323163.38</v>
      </c>
      <c r="AS156">
        <v>0</v>
      </c>
      <c r="AT156" t="b">
        <v>0</v>
      </c>
      <c r="AU156" t="b">
        <v>1</v>
      </c>
    </row>
    <row r="157" spans="1:47">
      <c r="A157" t="s">
        <v>1482</v>
      </c>
      <c r="B157" t="s">
        <v>1483</v>
      </c>
      <c r="C157">
        <v>20201201</v>
      </c>
      <c r="D157">
        <v>2020</v>
      </c>
      <c r="E157">
        <v>12</v>
      </c>
      <c r="F157">
        <v>202012</v>
      </c>
      <c r="G157">
        <v>170</v>
      </c>
      <c r="H157" t="s">
        <v>487</v>
      </c>
      <c r="I157" t="s">
        <v>488</v>
      </c>
      <c r="J157" t="s">
        <v>1483</v>
      </c>
      <c r="K157" t="s">
        <v>1484</v>
      </c>
      <c r="L157">
        <v>0</v>
      </c>
      <c r="M157" t="s">
        <v>1485</v>
      </c>
      <c r="N157" t="s">
        <v>311</v>
      </c>
      <c r="O157">
        <v>0</v>
      </c>
      <c r="P157" t="s">
        <v>1485</v>
      </c>
      <c r="Q157" t="s">
        <v>311</v>
      </c>
      <c r="R157" t="s">
        <v>307</v>
      </c>
      <c r="S157" t="s">
        <v>1486</v>
      </c>
      <c r="T157" t="b">
        <v>1</v>
      </c>
      <c r="U157">
        <v>180632</v>
      </c>
      <c r="V157" t="s">
        <v>1494</v>
      </c>
      <c r="W157">
        <v>6</v>
      </c>
      <c r="X157" t="b">
        <v>1</v>
      </c>
      <c r="Y157" t="s">
        <v>1488</v>
      </c>
      <c r="Z157" t="s">
        <v>1489</v>
      </c>
      <c r="AA157">
        <v>0</v>
      </c>
      <c r="AB157">
        <v>0</v>
      </c>
      <c r="AC157" t="s">
        <v>1490</v>
      </c>
      <c r="AD157">
        <v>8</v>
      </c>
      <c r="AE157" t="s">
        <v>1492</v>
      </c>
      <c r="AF157">
        <v>26553.9</v>
      </c>
      <c r="AG157" t="b">
        <v>0</v>
      </c>
      <c r="AH157">
        <v>8</v>
      </c>
      <c r="AI157" t="s">
        <v>1492</v>
      </c>
      <c r="AJ157">
        <v>26553.9</v>
      </c>
      <c r="AK157" t="b">
        <v>0</v>
      </c>
      <c r="AL157">
        <v>26553.9</v>
      </c>
      <c r="AM157" t="b">
        <v>0</v>
      </c>
      <c r="AN157">
        <v>0</v>
      </c>
      <c r="AO157" t="b">
        <v>0</v>
      </c>
      <c r="AP157">
        <v>160914.98000000001</v>
      </c>
      <c r="AQ157">
        <v>154998.88</v>
      </c>
      <c r="AR157">
        <v>160914.98000000001</v>
      </c>
      <c r="AS157">
        <v>0</v>
      </c>
      <c r="AT157" t="b">
        <v>0</v>
      </c>
      <c r="AU157" t="b">
        <v>1</v>
      </c>
    </row>
    <row r="158" spans="1:47">
      <c r="A158" t="s">
        <v>1482</v>
      </c>
      <c r="B158" t="s">
        <v>1483</v>
      </c>
      <c r="C158">
        <v>20210101</v>
      </c>
      <c r="D158">
        <v>2021</v>
      </c>
      <c r="E158">
        <v>1</v>
      </c>
      <c r="F158">
        <v>202101</v>
      </c>
      <c r="G158">
        <v>170</v>
      </c>
      <c r="H158" t="s">
        <v>487</v>
      </c>
      <c r="I158" t="s">
        <v>488</v>
      </c>
      <c r="J158" t="s">
        <v>1483</v>
      </c>
      <c r="K158" t="s">
        <v>1484</v>
      </c>
      <c r="L158">
        <v>0</v>
      </c>
      <c r="M158" t="s">
        <v>1485</v>
      </c>
      <c r="N158" t="s">
        <v>311</v>
      </c>
      <c r="O158">
        <v>0</v>
      </c>
      <c r="P158" t="s">
        <v>1485</v>
      </c>
      <c r="Q158" t="s">
        <v>311</v>
      </c>
      <c r="R158" t="s">
        <v>307</v>
      </c>
      <c r="S158" t="s">
        <v>1486</v>
      </c>
      <c r="T158" t="b">
        <v>1</v>
      </c>
      <c r="U158">
        <v>180632</v>
      </c>
      <c r="V158" t="s">
        <v>1494</v>
      </c>
      <c r="W158">
        <v>6</v>
      </c>
      <c r="X158" t="b">
        <v>1</v>
      </c>
      <c r="Y158" t="s">
        <v>1488</v>
      </c>
      <c r="Z158" t="s">
        <v>1489</v>
      </c>
      <c r="AA158">
        <v>0</v>
      </c>
      <c r="AB158">
        <v>0</v>
      </c>
      <c r="AC158" t="s">
        <v>1490</v>
      </c>
      <c r="AD158">
        <v>8</v>
      </c>
      <c r="AE158" t="s">
        <v>1492</v>
      </c>
      <c r="AF158">
        <v>99742.49</v>
      </c>
      <c r="AG158" t="b">
        <v>0</v>
      </c>
      <c r="AH158">
        <v>8</v>
      </c>
      <c r="AI158" t="s">
        <v>1492</v>
      </c>
      <c r="AJ158">
        <v>99742.49</v>
      </c>
      <c r="AK158" t="b">
        <v>0</v>
      </c>
      <c r="AL158">
        <v>99742.49</v>
      </c>
      <c r="AM158" t="b">
        <v>0</v>
      </c>
      <c r="AN158">
        <v>0</v>
      </c>
      <c r="AO158" t="b">
        <v>0</v>
      </c>
      <c r="AP158">
        <v>478234.56</v>
      </c>
      <c r="AQ158">
        <v>0</v>
      </c>
      <c r="AR158">
        <v>478234.56</v>
      </c>
      <c r="AS158">
        <v>0</v>
      </c>
      <c r="AT158" t="b">
        <v>0</v>
      </c>
      <c r="AU158" t="b">
        <v>1</v>
      </c>
    </row>
    <row r="159" spans="1:47">
      <c r="A159" t="s">
        <v>1482</v>
      </c>
      <c r="B159" t="s">
        <v>1483</v>
      </c>
      <c r="C159">
        <v>20210201</v>
      </c>
      <c r="D159">
        <v>2021</v>
      </c>
      <c r="E159">
        <v>2</v>
      </c>
      <c r="F159">
        <v>202102</v>
      </c>
      <c r="G159">
        <v>170</v>
      </c>
      <c r="H159" t="s">
        <v>487</v>
      </c>
      <c r="I159" t="s">
        <v>488</v>
      </c>
      <c r="J159" t="s">
        <v>1483</v>
      </c>
      <c r="K159" t="s">
        <v>1484</v>
      </c>
      <c r="L159">
        <v>0</v>
      </c>
      <c r="M159" t="s">
        <v>1485</v>
      </c>
      <c r="N159" t="s">
        <v>311</v>
      </c>
      <c r="O159">
        <v>0</v>
      </c>
      <c r="P159" t="s">
        <v>1485</v>
      </c>
      <c r="Q159" t="s">
        <v>311</v>
      </c>
      <c r="R159" t="s">
        <v>307</v>
      </c>
      <c r="S159" t="s">
        <v>1486</v>
      </c>
      <c r="T159" t="b">
        <v>1</v>
      </c>
      <c r="U159">
        <v>180632</v>
      </c>
      <c r="V159" t="s">
        <v>1494</v>
      </c>
      <c r="W159">
        <v>6</v>
      </c>
      <c r="X159" t="b">
        <v>1</v>
      </c>
      <c r="Y159" t="s">
        <v>1488</v>
      </c>
      <c r="Z159" t="s">
        <v>1489</v>
      </c>
      <c r="AA159">
        <v>0</v>
      </c>
      <c r="AB159">
        <v>0</v>
      </c>
      <c r="AC159" t="s">
        <v>1490</v>
      </c>
      <c r="AD159">
        <v>8</v>
      </c>
      <c r="AE159" t="s">
        <v>1492</v>
      </c>
      <c r="AF159">
        <v>13964.36</v>
      </c>
      <c r="AG159" t="b">
        <v>0</v>
      </c>
      <c r="AH159">
        <v>8</v>
      </c>
      <c r="AI159" t="s">
        <v>1492</v>
      </c>
      <c r="AJ159">
        <v>13964.36</v>
      </c>
      <c r="AK159" t="b">
        <v>0</v>
      </c>
      <c r="AL159">
        <v>13964.36</v>
      </c>
      <c r="AM159" t="b">
        <v>0</v>
      </c>
      <c r="AN159">
        <v>0</v>
      </c>
      <c r="AO159" t="b">
        <v>0</v>
      </c>
      <c r="AP159">
        <v>122504.7</v>
      </c>
      <c r="AQ159">
        <v>0</v>
      </c>
      <c r="AR159">
        <v>122504.7</v>
      </c>
      <c r="AS159">
        <v>0</v>
      </c>
      <c r="AT159" t="b">
        <v>0</v>
      </c>
      <c r="AU159" t="b">
        <v>1</v>
      </c>
    </row>
    <row r="160" spans="1:47">
      <c r="A160" t="s">
        <v>1482</v>
      </c>
      <c r="B160" t="s">
        <v>1483</v>
      </c>
      <c r="C160">
        <v>20210301</v>
      </c>
      <c r="D160">
        <v>2021</v>
      </c>
      <c r="E160">
        <v>3</v>
      </c>
      <c r="F160">
        <v>202103</v>
      </c>
      <c r="G160">
        <v>170</v>
      </c>
      <c r="H160" t="s">
        <v>487</v>
      </c>
      <c r="I160" t="s">
        <v>488</v>
      </c>
      <c r="J160" t="s">
        <v>1483</v>
      </c>
      <c r="K160" t="s">
        <v>1484</v>
      </c>
      <c r="L160">
        <v>0</v>
      </c>
      <c r="M160" t="s">
        <v>1485</v>
      </c>
      <c r="N160" t="s">
        <v>311</v>
      </c>
      <c r="O160">
        <v>0</v>
      </c>
      <c r="P160" t="s">
        <v>1485</v>
      </c>
      <c r="Q160" t="s">
        <v>311</v>
      </c>
      <c r="R160" t="s">
        <v>307</v>
      </c>
      <c r="S160" t="s">
        <v>1486</v>
      </c>
      <c r="T160" t="b">
        <v>1</v>
      </c>
      <c r="U160">
        <v>180632</v>
      </c>
      <c r="V160" t="s">
        <v>1494</v>
      </c>
      <c r="W160">
        <v>6</v>
      </c>
      <c r="X160" t="b">
        <v>1</v>
      </c>
      <c r="Y160" t="s">
        <v>1488</v>
      </c>
      <c r="Z160" t="s">
        <v>1489</v>
      </c>
      <c r="AA160">
        <v>0</v>
      </c>
      <c r="AB160">
        <v>0</v>
      </c>
      <c r="AC160" t="s">
        <v>1490</v>
      </c>
      <c r="AD160">
        <v>8</v>
      </c>
      <c r="AE160" t="s">
        <v>1492</v>
      </c>
      <c r="AF160">
        <v>32598.99</v>
      </c>
      <c r="AG160" t="b">
        <v>0</v>
      </c>
      <c r="AH160">
        <v>8</v>
      </c>
      <c r="AI160" t="s">
        <v>1492</v>
      </c>
      <c r="AJ160">
        <v>32598.99</v>
      </c>
      <c r="AK160" t="b">
        <v>0</v>
      </c>
      <c r="AL160">
        <v>32598.99</v>
      </c>
      <c r="AM160" t="b">
        <v>0</v>
      </c>
      <c r="AN160">
        <v>0</v>
      </c>
      <c r="AO160" t="b">
        <v>0</v>
      </c>
      <c r="AP160">
        <v>182843.87</v>
      </c>
      <c r="AQ160">
        <v>0</v>
      </c>
      <c r="AR160">
        <v>182843.87</v>
      </c>
      <c r="AS160">
        <v>0</v>
      </c>
      <c r="AT160" t="b">
        <v>0</v>
      </c>
      <c r="AU160" t="b">
        <v>1</v>
      </c>
    </row>
    <row r="161" spans="1:47">
      <c r="A161" t="s">
        <v>1482</v>
      </c>
      <c r="B161" t="s">
        <v>1483</v>
      </c>
      <c r="C161">
        <v>20210401</v>
      </c>
      <c r="D161">
        <v>2021</v>
      </c>
      <c r="E161">
        <v>4</v>
      </c>
      <c r="F161">
        <v>202104</v>
      </c>
      <c r="G161">
        <v>170</v>
      </c>
      <c r="H161" t="s">
        <v>487</v>
      </c>
      <c r="I161" t="s">
        <v>488</v>
      </c>
      <c r="J161" t="s">
        <v>1483</v>
      </c>
      <c r="K161" t="s">
        <v>1484</v>
      </c>
      <c r="L161">
        <v>0</v>
      </c>
      <c r="M161" t="s">
        <v>1485</v>
      </c>
      <c r="N161" t="s">
        <v>311</v>
      </c>
      <c r="O161">
        <v>0</v>
      </c>
      <c r="P161" t="s">
        <v>1485</v>
      </c>
      <c r="Q161" t="s">
        <v>311</v>
      </c>
      <c r="R161" t="s">
        <v>307</v>
      </c>
      <c r="S161" t="s">
        <v>1486</v>
      </c>
      <c r="T161" t="b">
        <v>1</v>
      </c>
      <c r="U161">
        <v>180632</v>
      </c>
      <c r="V161" t="s">
        <v>1494</v>
      </c>
      <c r="W161">
        <v>6</v>
      </c>
      <c r="X161" t="b">
        <v>1</v>
      </c>
      <c r="Y161" t="s">
        <v>1488</v>
      </c>
      <c r="Z161" t="s">
        <v>1489</v>
      </c>
      <c r="AA161">
        <v>0</v>
      </c>
      <c r="AB161">
        <v>0</v>
      </c>
      <c r="AC161" t="s">
        <v>1490</v>
      </c>
      <c r="AD161">
        <v>8</v>
      </c>
      <c r="AE161" t="s">
        <v>1492</v>
      </c>
      <c r="AF161">
        <v>33390.17</v>
      </c>
      <c r="AG161" t="b">
        <v>0</v>
      </c>
      <c r="AH161">
        <v>8</v>
      </c>
      <c r="AI161" t="s">
        <v>1492</v>
      </c>
      <c r="AJ161">
        <v>33390.17</v>
      </c>
      <c r="AK161" t="b">
        <v>0</v>
      </c>
      <c r="AL161">
        <v>33390.17</v>
      </c>
      <c r="AM161" t="b">
        <v>0</v>
      </c>
      <c r="AN161">
        <v>0</v>
      </c>
      <c r="AO161" t="b">
        <v>0</v>
      </c>
      <c r="AP161">
        <v>254274.53</v>
      </c>
      <c r="AQ161">
        <v>0</v>
      </c>
      <c r="AR161">
        <v>254274.53</v>
      </c>
      <c r="AS161">
        <v>0</v>
      </c>
      <c r="AT161" t="b">
        <v>0</v>
      </c>
      <c r="AU161" t="b">
        <v>1</v>
      </c>
    </row>
    <row r="162" spans="1:47">
      <c r="A162" t="s">
        <v>1482</v>
      </c>
      <c r="B162" t="s">
        <v>1483</v>
      </c>
      <c r="C162">
        <v>20210501</v>
      </c>
      <c r="D162">
        <v>2021</v>
      </c>
      <c r="E162">
        <v>5</v>
      </c>
      <c r="F162">
        <v>202105</v>
      </c>
      <c r="G162">
        <v>170</v>
      </c>
      <c r="H162" t="s">
        <v>487</v>
      </c>
      <c r="I162" t="s">
        <v>488</v>
      </c>
      <c r="J162" t="s">
        <v>1483</v>
      </c>
      <c r="K162" t="s">
        <v>1484</v>
      </c>
      <c r="L162">
        <v>0</v>
      </c>
      <c r="M162" t="s">
        <v>1485</v>
      </c>
      <c r="N162" t="s">
        <v>311</v>
      </c>
      <c r="O162">
        <v>0</v>
      </c>
      <c r="P162" t="s">
        <v>1485</v>
      </c>
      <c r="Q162" t="s">
        <v>311</v>
      </c>
      <c r="R162" t="s">
        <v>307</v>
      </c>
      <c r="S162" t="s">
        <v>1486</v>
      </c>
      <c r="T162" t="b">
        <v>1</v>
      </c>
      <c r="U162">
        <v>180632</v>
      </c>
      <c r="V162" t="s">
        <v>1494</v>
      </c>
      <c r="W162">
        <v>6</v>
      </c>
      <c r="X162" t="b">
        <v>1</v>
      </c>
      <c r="Y162" t="s">
        <v>1488</v>
      </c>
      <c r="Z162" t="s">
        <v>1489</v>
      </c>
      <c r="AA162">
        <v>0</v>
      </c>
      <c r="AB162">
        <v>0</v>
      </c>
      <c r="AC162" t="s">
        <v>1490</v>
      </c>
      <c r="AD162">
        <v>8</v>
      </c>
      <c r="AE162" t="s">
        <v>1492</v>
      </c>
      <c r="AF162">
        <v>75720.83</v>
      </c>
      <c r="AG162" t="b">
        <v>0</v>
      </c>
      <c r="AH162">
        <v>8</v>
      </c>
      <c r="AI162" t="s">
        <v>1492</v>
      </c>
      <c r="AJ162">
        <v>75720.83</v>
      </c>
      <c r="AK162" t="b">
        <v>0</v>
      </c>
      <c r="AL162">
        <v>75720.83</v>
      </c>
      <c r="AM162" t="b">
        <v>0</v>
      </c>
      <c r="AN162">
        <v>0</v>
      </c>
      <c r="AO162" t="b">
        <v>0</v>
      </c>
      <c r="AP162">
        <v>515178.91</v>
      </c>
      <c r="AQ162">
        <v>0</v>
      </c>
      <c r="AR162">
        <v>515178.91</v>
      </c>
      <c r="AS162">
        <v>0</v>
      </c>
      <c r="AT162" t="b">
        <v>0</v>
      </c>
      <c r="AU162" t="b">
        <v>1</v>
      </c>
    </row>
    <row r="163" spans="1:47">
      <c r="A163" t="s">
        <v>1482</v>
      </c>
      <c r="B163" t="s">
        <v>1483</v>
      </c>
      <c r="C163">
        <v>20210601</v>
      </c>
      <c r="D163">
        <v>2021</v>
      </c>
      <c r="E163">
        <v>6</v>
      </c>
      <c r="F163">
        <v>202106</v>
      </c>
      <c r="G163">
        <v>170</v>
      </c>
      <c r="H163" t="s">
        <v>487</v>
      </c>
      <c r="I163" t="s">
        <v>488</v>
      </c>
      <c r="J163" t="s">
        <v>1483</v>
      </c>
      <c r="K163" t="s">
        <v>1484</v>
      </c>
      <c r="L163">
        <v>0</v>
      </c>
      <c r="M163" t="s">
        <v>1485</v>
      </c>
      <c r="N163" t="s">
        <v>311</v>
      </c>
      <c r="O163">
        <v>0</v>
      </c>
      <c r="P163" t="s">
        <v>1485</v>
      </c>
      <c r="Q163" t="s">
        <v>311</v>
      </c>
      <c r="R163" t="s">
        <v>307</v>
      </c>
      <c r="S163" t="s">
        <v>1486</v>
      </c>
      <c r="T163" t="b">
        <v>1</v>
      </c>
      <c r="U163">
        <v>180632</v>
      </c>
      <c r="V163" t="s">
        <v>1494</v>
      </c>
      <c r="W163">
        <v>6</v>
      </c>
      <c r="X163" t="b">
        <v>1</v>
      </c>
      <c r="Y163" t="s">
        <v>1488</v>
      </c>
      <c r="Z163" t="s">
        <v>1489</v>
      </c>
      <c r="AA163">
        <v>0</v>
      </c>
      <c r="AB163">
        <v>0</v>
      </c>
      <c r="AC163" t="s">
        <v>1490</v>
      </c>
      <c r="AD163">
        <v>8</v>
      </c>
      <c r="AE163" t="s">
        <v>1492</v>
      </c>
      <c r="AF163">
        <v>24347.93</v>
      </c>
      <c r="AG163" t="b">
        <v>0</v>
      </c>
      <c r="AH163">
        <v>8</v>
      </c>
      <c r="AI163" t="s">
        <v>1492</v>
      </c>
      <c r="AJ163">
        <v>24347.93</v>
      </c>
      <c r="AK163" t="b">
        <v>0</v>
      </c>
      <c r="AL163">
        <v>24347.93</v>
      </c>
      <c r="AM163" t="b">
        <v>0</v>
      </c>
      <c r="AN163">
        <v>0</v>
      </c>
      <c r="AO163" t="b">
        <v>0</v>
      </c>
      <c r="AP163">
        <v>205272.95</v>
      </c>
      <c r="AQ163">
        <v>0</v>
      </c>
      <c r="AR163">
        <v>205272.95</v>
      </c>
      <c r="AS163">
        <v>0</v>
      </c>
      <c r="AT163" t="b">
        <v>0</v>
      </c>
      <c r="AU163" t="b">
        <v>1</v>
      </c>
    </row>
    <row r="164" spans="1:47">
      <c r="A164" t="s">
        <v>1482</v>
      </c>
      <c r="B164" t="s">
        <v>1483</v>
      </c>
      <c r="C164">
        <v>20210701</v>
      </c>
      <c r="D164">
        <v>2021</v>
      </c>
      <c r="E164">
        <v>7</v>
      </c>
      <c r="F164">
        <v>202107</v>
      </c>
      <c r="G164">
        <v>170</v>
      </c>
      <c r="H164" t="s">
        <v>487</v>
      </c>
      <c r="I164" t="s">
        <v>488</v>
      </c>
      <c r="J164" t="s">
        <v>1483</v>
      </c>
      <c r="K164" t="s">
        <v>1484</v>
      </c>
      <c r="L164">
        <v>0</v>
      </c>
      <c r="M164" t="s">
        <v>1485</v>
      </c>
      <c r="N164" t="s">
        <v>311</v>
      </c>
      <c r="O164">
        <v>0</v>
      </c>
      <c r="P164" t="s">
        <v>1485</v>
      </c>
      <c r="Q164" t="s">
        <v>311</v>
      </c>
      <c r="R164" t="s">
        <v>307</v>
      </c>
      <c r="S164" t="s">
        <v>1486</v>
      </c>
      <c r="T164" t="b">
        <v>1</v>
      </c>
      <c r="U164">
        <v>180632</v>
      </c>
      <c r="V164" t="s">
        <v>1494</v>
      </c>
      <c r="W164">
        <v>6</v>
      </c>
      <c r="X164" t="b">
        <v>1</v>
      </c>
      <c r="Y164" t="s">
        <v>1488</v>
      </c>
      <c r="Z164" t="s">
        <v>1489</v>
      </c>
      <c r="AA164">
        <v>0</v>
      </c>
      <c r="AB164">
        <v>0</v>
      </c>
      <c r="AC164" t="s">
        <v>1490</v>
      </c>
      <c r="AD164">
        <v>8</v>
      </c>
      <c r="AE164" t="s">
        <v>1492</v>
      </c>
      <c r="AF164">
        <v>66993.39</v>
      </c>
      <c r="AG164" t="b">
        <v>0</v>
      </c>
      <c r="AH164">
        <v>8</v>
      </c>
      <c r="AI164" t="s">
        <v>1492</v>
      </c>
      <c r="AJ164">
        <v>66993.39</v>
      </c>
      <c r="AK164" t="b">
        <v>0</v>
      </c>
      <c r="AL164">
        <v>66993.39</v>
      </c>
      <c r="AM164" t="b">
        <v>0</v>
      </c>
      <c r="AN164">
        <v>0</v>
      </c>
      <c r="AO164" t="b">
        <v>0</v>
      </c>
      <c r="AP164">
        <v>516127.74</v>
      </c>
      <c r="AQ164">
        <v>0</v>
      </c>
      <c r="AR164">
        <v>516127.74</v>
      </c>
      <c r="AS164">
        <v>0</v>
      </c>
      <c r="AT164" t="b">
        <v>0</v>
      </c>
      <c r="AU164" t="b">
        <v>1</v>
      </c>
    </row>
    <row r="165" spans="1:47">
      <c r="A165" t="s">
        <v>1482</v>
      </c>
      <c r="B165" t="s">
        <v>1483</v>
      </c>
      <c r="C165">
        <v>20210801</v>
      </c>
      <c r="D165">
        <v>2021</v>
      </c>
      <c r="E165">
        <v>8</v>
      </c>
      <c r="F165">
        <v>202108</v>
      </c>
      <c r="G165">
        <v>170</v>
      </c>
      <c r="H165" t="s">
        <v>487</v>
      </c>
      <c r="I165" t="s">
        <v>488</v>
      </c>
      <c r="J165" t="s">
        <v>1483</v>
      </c>
      <c r="K165" t="s">
        <v>1484</v>
      </c>
      <c r="L165">
        <v>0</v>
      </c>
      <c r="M165" t="s">
        <v>1485</v>
      </c>
      <c r="N165" t="s">
        <v>311</v>
      </c>
      <c r="O165">
        <v>0</v>
      </c>
      <c r="P165" t="s">
        <v>1485</v>
      </c>
      <c r="Q165" t="s">
        <v>311</v>
      </c>
      <c r="R165" t="s">
        <v>307</v>
      </c>
      <c r="S165" t="s">
        <v>1486</v>
      </c>
      <c r="T165" t="b">
        <v>1</v>
      </c>
      <c r="U165">
        <v>180632</v>
      </c>
      <c r="V165" t="s">
        <v>1494</v>
      </c>
      <c r="W165">
        <v>6</v>
      </c>
      <c r="X165" t="b">
        <v>1</v>
      </c>
      <c r="Y165" t="s">
        <v>1488</v>
      </c>
      <c r="Z165" t="s">
        <v>1489</v>
      </c>
      <c r="AA165">
        <v>0</v>
      </c>
      <c r="AB165">
        <v>0</v>
      </c>
      <c r="AC165" t="s">
        <v>1490</v>
      </c>
      <c r="AD165">
        <v>8</v>
      </c>
      <c r="AE165" t="s">
        <v>1492</v>
      </c>
      <c r="AF165">
        <v>54530.6</v>
      </c>
      <c r="AG165" t="b">
        <v>0</v>
      </c>
      <c r="AH165">
        <v>8</v>
      </c>
      <c r="AI165" t="s">
        <v>1492</v>
      </c>
      <c r="AJ165">
        <v>54530.6</v>
      </c>
      <c r="AK165" t="b">
        <v>0</v>
      </c>
      <c r="AL165">
        <v>54530.6</v>
      </c>
      <c r="AM165" t="b">
        <v>0</v>
      </c>
      <c r="AN165">
        <v>0</v>
      </c>
      <c r="AO165" t="b">
        <v>0</v>
      </c>
      <c r="AP165">
        <v>302260.73</v>
      </c>
      <c r="AQ165">
        <v>0</v>
      </c>
      <c r="AR165">
        <v>302260.73</v>
      </c>
      <c r="AS165">
        <v>0</v>
      </c>
      <c r="AT165" t="b">
        <v>0</v>
      </c>
      <c r="AU165" t="b">
        <v>1</v>
      </c>
    </row>
    <row r="166" spans="1:47">
      <c r="A166" t="s">
        <v>1482</v>
      </c>
      <c r="B166" t="s">
        <v>1483</v>
      </c>
      <c r="C166">
        <v>20210901</v>
      </c>
      <c r="D166">
        <v>2021</v>
      </c>
      <c r="E166">
        <v>9</v>
      </c>
      <c r="F166">
        <v>202109</v>
      </c>
      <c r="G166">
        <v>170</v>
      </c>
      <c r="H166" t="s">
        <v>487</v>
      </c>
      <c r="I166" t="s">
        <v>488</v>
      </c>
      <c r="J166" t="s">
        <v>1483</v>
      </c>
      <c r="K166" t="s">
        <v>1484</v>
      </c>
      <c r="L166">
        <v>0</v>
      </c>
      <c r="M166" t="s">
        <v>1485</v>
      </c>
      <c r="N166" t="s">
        <v>311</v>
      </c>
      <c r="O166">
        <v>0</v>
      </c>
      <c r="P166" t="s">
        <v>1485</v>
      </c>
      <c r="Q166" t="s">
        <v>311</v>
      </c>
      <c r="R166" t="s">
        <v>307</v>
      </c>
      <c r="S166" t="s">
        <v>1486</v>
      </c>
      <c r="T166" t="b">
        <v>1</v>
      </c>
      <c r="U166">
        <v>180632</v>
      </c>
      <c r="V166" t="s">
        <v>1494</v>
      </c>
      <c r="W166">
        <v>6</v>
      </c>
      <c r="X166" t="b">
        <v>1</v>
      </c>
      <c r="Y166" t="s">
        <v>1488</v>
      </c>
      <c r="Z166" t="s">
        <v>1489</v>
      </c>
      <c r="AA166">
        <v>0</v>
      </c>
      <c r="AB166">
        <v>0</v>
      </c>
      <c r="AC166" t="s">
        <v>1490</v>
      </c>
      <c r="AD166">
        <v>8</v>
      </c>
      <c r="AE166" t="s">
        <v>1492</v>
      </c>
      <c r="AF166">
        <v>53042.13</v>
      </c>
      <c r="AG166" t="b">
        <v>0</v>
      </c>
      <c r="AH166">
        <v>8</v>
      </c>
      <c r="AI166" t="s">
        <v>1492</v>
      </c>
      <c r="AJ166">
        <v>53042.13</v>
      </c>
      <c r="AK166" t="b">
        <v>0</v>
      </c>
      <c r="AL166">
        <v>53042.13</v>
      </c>
      <c r="AM166" t="b">
        <v>0</v>
      </c>
      <c r="AN166">
        <v>0</v>
      </c>
      <c r="AO166" t="b">
        <v>0</v>
      </c>
      <c r="AP166">
        <v>382757.66</v>
      </c>
      <c r="AQ166">
        <v>0</v>
      </c>
      <c r="AR166">
        <v>382757.66</v>
      </c>
      <c r="AS166">
        <v>0</v>
      </c>
      <c r="AT166" t="b">
        <v>0</v>
      </c>
      <c r="AU166" t="b">
        <v>1</v>
      </c>
    </row>
    <row r="167" spans="1:47">
      <c r="A167" t="s">
        <v>1482</v>
      </c>
      <c r="B167" t="s">
        <v>1483</v>
      </c>
      <c r="C167">
        <v>20211001</v>
      </c>
      <c r="D167">
        <v>2021</v>
      </c>
      <c r="E167">
        <v>10</v>
      </c>
      <c r="F167">
        <v>202110</v>
      </c>
      <c r="G167">
        <v>170</v>
      </c>
      <c r="H167" t="s">
        <v>487</v>
      </c>
      <c r="I167" t="s">
        <v>488</v>
      </c>
      <c r="J167" t="s">
        <v>1483</v>
      </c>
      <c r="K167" t="s">
        <v>1484</v>
      </c>
      <c r="L167">
        <v>0</v>
      </c>
      <c r="M167" t="s">
        <v>1485</v>
      </c>
      <c r="N167" t="s">
        <v>311</v>
      </c>
      <c r="O167">
        <v>0</v>
      </c>
      <c r="P167" t="s">
        <v>1485</v>
      </c>
      <c r="Q167" t="s">
        <v>311</v>
      </c>
      <c r="R167" t="s">
        <v>307</v>
      </c>
      <c r="S167" t="s">
        <v>1486</v>
      </c>
      <c r="T167" t="b">
        <v>1</v>
      </c>
      <c r="U167">
        <v>180632</v>
      </c>
      <c r="V167" t="s">
        <v>1494</v>
      </c>
      <c r="W167">
        <v>6</v>
      </c>
      <c r="X167" t="b">
        <v>1</v>
      </c>
      <c r="Y167" t="s">
        <v>1488</v>
      </c>
      <c r="Z167" t="s">
        <v>1489</v>
      </c>
      <c r="AA167">
        <v>0</v>
      </c>
      <c r="AB167">
        <v>0</v>
      </c>
      <c r="AC167" t="s">
        <v>1490</v>
      </c>
      <c r="AD167">
        <v>8</v>
      </c>
      <c r="AE167" t="s">
        <v>1492</v>
      </c>
      <c r="AF167">
        <v>36977.599999999999</v>
      </c>
      <c r="AG167" t="b">
        <v>0</v>
      </c>
      <c r="AH167">
        <v>8</v>
      </c>
      <c r="AI167" t="s">
        <v>1492</v>
      </c>
      <c r="AJ167">
        <v>36977.599999999999</v>
      </c>
      <c r="AK167" t="b">
        <v>0</v>
      </c>
      <c r="AL167">
        <v>36977.599999999999</v>
      </c>
      <c r="AM167" t="b">
        <v>0</v>
      </c>
      <c r="AN167">
        <v>0</v>
      </c>
      <c r="AO167" t="b">
        <v>0</v>
      </c>
      <c r="AP167">
        <v>307273.87</v>
      </c>
      <c r="AQ167">
        <v>0</v>
      </c>
      <c r="AR167">
        <v>307273.87</v>
      </c>
      <c r="AS167">
        <v>0</v>
      </c>
      <c r="AT167" t="b">
        <v>0</v>
      </c>
      <c r="AU167" t="b">
        <v>1</v>
      </c>
    </row>
    <row r="168" spans="1:47">
      <c r="A168" t="s">
        <v>1482</v>
      </c>
      <c r="B168" t="s">
        <v>1483</v>
      </c>
      <c r="C168">
        <v>20211101</v>
      </c>
      <c r="D168">
        <v>2021</v>
      </c>
      <c r="E168">
        <v>11</v>
      </c>
      <c r="F168">
        <v>202111</v>
      </c>
      <c r="G168">
        <v>170</v>
      </c>
      <c r="H168" t="s">
        <v>487</v>
      </c>
      <c r="I168" t="s">
        <v>488</v>
      </c>
      <c r="J168" t="s">
        <v>1483</v>
      </c>
      <c r="K168" t="s">
        <v>1484</v>
      </c>
      <c r="L168">
        <v>0</v>
      </c>
      <c r="M168" t="s">
        <v>1485</v>
      </c>
      <c r="N168" t="s">
        <v>311</v>
      </c>
      <c r="O168">
        <v>0</v>
      </c>
      <c r="P168" t="s">
        <v>1485</v>
      </c>
      <c r="Q168" t="s">
        <v>311</v>
      </c>
      <c r="R168" t="s">
        <v>307</v>
      </c>
      <c r="S168" t="s">
        <v>1486</v>
      </c>
      <c r="T168" t="b">
        <v>1</v>
      </c>
      <c r="U168">
        <v>180632</v>
      </c>
      <c r="V168" t="s">
        <v>1494</v>
      </c>
      <c r="W168">
        <v>6</v>
      </c>
      <c r="X168" t="b">
        <v>1</v>
      </c>
      <c r="Y168" t="s">
        <v>1488</v>
      </c>
      <c r="Z168" t="s">
        <v>1489</v>
      </c>
      <c r="AA168">
        <v>0</v>
      </c>
      <c r="AB168">
        <v>0</v>
      </c>
      <c r="AC168" t="s">
        <v>1490</v>
      </c>
      <c r="AD168">
        <v>8</v>
      </c>
      <c r="AE168" t="s">
        <v>1492</v>
      </c>
      <c r="AF168">
        <v>29001.8</v>
      </c>
      <c r="AG168" t="b">
        <v>0</v>
      </c>
      <c r="AH168">
        <v>8</v>
      </c>
      <c r="AI168" t="s">
        <v>1492</v>
      </c>
      <c r="AJ168">
        <v>29001.8</v>
      </c>
      <c r="AK168" t="b">
        <v>0</v>
      </c>
      <c r="AL168">
        <v>29001.8</v>
      </c>
      <c r="AM168" t="b">
        <v>0</v>
      </c>
      <c r="AN168">
        <v>0</v>
      </c>
      <c r="AO168" t="b">
        <v>0</v>
      </c>
      <c r="AP168">
        <v>242948.01</v>
      </c>
      <c r="AQ168">
        <v>0</v>
      </c>
      <c r="AR168">
        <v>242948.01</v>
      </c>
      <c r="AS168">
        <v>0</v>
      </c>
      <c r="AT168" t="b">
        <v>0</v>
      </c>
      <c r="AU168" t="b">
        <v>1</v>
      </c>
    </row>
    <row r="169" spans="1:47">
      <c r="A169" t="s">
        <v>1482</v>
      </c>
      <c r="B169" t="s">
        <v>1483</v>
      </c>
      <c r="C169">
        <v>20211201</v>
      </c>
      <c r="D169">
        <v>2021</v>
      </c>
      <c r="E169">
        <v>12</v>
      </c>
      <c r="F169">
        <v>202112</v>
      </c>
      <c r="G169">
        <v>170</v>
      </c>
      <c r="H169" t="s">
        <v>487</v>
      </c>
      <c r="I169" t="s">
        <v>488</v>
      </c>
      <c r="J169" t="s">
        <v>1483</v>
      </c>
      <c r="K169" t="s">
        <v>1484</v>
      </c>
      <c r="L169">
        <v>0</v>
      </c>
      <c r="M169" t="s">
        <v>1485</v>
      </c>
      <c r="N169" t="s">
        <v>311</v>
      </c>
      <c r="O169">
        <v>0</v>
      </c>
      <c r="P169" t="s">
        <v>1485</v>
      </c>
      <c r="Q169" t="s">
        <v>311</v>
      </c>
      <c r="R169" t="s">
        <v>307</v>
      </c>
      <c r="S169" t="s">
        <v>1486</v>
      </c>
      <c r="T169" t="b">
        <v>1</v>
      </c>
      <c r="U169">
        <v>180632</v>
      </c>
      <c r="V169" t="s">
        <v>1494</v>
      </c>
      <c r="W169">
        <v>6</v>
      </c>
      <c r="X169" t="b">
        <v>1</v>
      </c>
      <c r="Y169" t="s">
        <v>1488</v>
      </c>
      <c r="Z169" t="s">
        <v>1489</v>
      </c>
      <c r="AA169">
        <v>0</v>
      </c>
      <c r="AB169">
        <v>0</v>
      </c>
      <c r="AC169" t="s">
        <v>1490</v>
      </c>
      <c r="AD169">
        <v>8</v>
      </c>
      <c r="AE169" t="s">
        <v>1492</v>
      </c>
      <c r="AF169">
        <v>89964.63</v>
      </c>
      <c r="AG169" t="b">
        <v>0</v>
      </c>
      <c r="AH169">
        <v>8</v>
      </c>
      <c r="AI169" t="s">
        <v>1492</v>
      </c>
      <c r="AJ169">
        <v>89964.63</v>
      </c>
      <c r="AK169" t="b">
        <v>0</v>
      </c>
      <c r="AL169">
        <v>89964.63</v>
      </c>
      <c r="AM169" t="b">
        <v>0</v>
      </c>
      <c r="AN169">
        <v>0</v>
      </c>
      <c r="AO169" t="b">
        <v>0</v>
      </c>
      <c r="AP169">
        <v>489273.01</v>
      </c>
      <c r="AQ169">
        <v>0</v>
      </c>
      <c r="AR169">
        <v>489273.01</v>
      </c>
      <c r="AS169">
        <v>0</v>
      </c>
      <c r="AT169" t="b">
        <v>0</v>
      </c>
      <c r="AU169" t="b">
        <v>1</v>
      </c>
    </row>
    <row r="170" spans="1:47">
      <c r="A170" t="s">
        <v>1482</v>
      </c>
      <c r="B170" t="s">
        <v>1483</v>
      </c>
      <c r="C170">
        <v>20220101</v>
      </c>
      <c r="D170">
        <v>2022</v>
      </c>
      <c r="E170">
        <v>1</v>
      </c>
      <c r="F170">
        <v>202201</v>
      </c>
      <c r="G170">
        <v>170</v>
      </c>
      <c r="H170" t="s">
        <v>487</v>
      </c>
      <c r="I170" t="s">
        <v>488</v>
      </c>
      <c r="J170" t="s">
        <v>1483</v>
      </c>
      <c r="K170" t="s">
        <v>1484</v>
      </c>
      <c r="L170">
        <v>0</v>
      </c>
      <c r="M170" t="s">
        <v>1485</v>
      </c>
      <c r="N170" t="s">
        <v>311</v>
      </c>
      <c r="O170">
        <v>0</v>
      </c>
      <c r="P170" t="s">
        <v>1485</v>
      </c>
      <c r="Q170" t="s">
        <v>311</v>
      </c>
      <c r="R170" t="s">
        <v>1493</v>
      </c>
      <c r="S170" t="s">
        <v>1486</v>
      </c>
      <c r="T170" t="b">
        <v>1</v>
      </c>
      <c r="U170">
        <v>180632</v>
      </c>
      <c r="V170" t="s">
        <v>1494</v>
      </c>
      <c r="W170">
        <v>6</v>
      </c>
      <c r="X170" t="b">
        <v>1</v>
      </c>
      <c r="Y170" t="s">
        <v>1488</v>
      </c>
      <c r="Z170" t="s">
        <v>1489</v>
      </c>
      <c r="AA170">
        <v>0</v>
      </c>
      <c r="AB170">
        <v>0</v>
      </c>
      <c r="AC170" t="s">
        <v>1490</v>
      </c>
      <c r="AD170">
        <v>8</v>
      </c>
      <c r="AE170" t="s">
        <v>1492</v>
      </c>
      <c r="AF170">
        <v>23311.75</v>
      </c>
      <c r="AG170" t="b">
        <v>0</v>
      </c>
      <c r="AH170">
        <v>8</v>
      </c>
      <c r="AI170" t="s">
        <v>1492</v>
      </c>
      <c r="AJ170">
        <v>23311.75</v>
      </c>
      <c r="AK170" t="b">
        <v>0</v>
      </c>
      <c r="AL170">
        <v>23311.75</v>
      </c>
      <c r="AM170" t="b">
        <v>0</v>
      </c>
      <c r="AN170">
        <v>0</v>
      </c>
      <c r="AO170" t="b">
        <v>0</v>
      </c>
      <c r="AP170">
        <v>160262.20000000001</v>
      </c>
      <c r="AQ170">
        <v>146420.49</v>
      </c>
      <c r="AR170">
        <v>160262.20000000001</v>
      </c>
      <c r="AS170">
        <v>0</v>
      </c>
      <c r="AT170" t="b">
        <v>0</v>
      </c>
      <c r="AU170" t="b">
        <v>1</v>
      </c>
    </row>
    <row r="171" spans="1:47">
      <c r="A171" t="s">
        <v>1482</v>
      </c>
      <c r="B171" t="s">
        <v>1483</v>
      </c>
      <c r="C171">
        <v>20220201</v>
      </c>
      <c r="D171">
        <v>2022</v>
      </c>
      <c r="E171">
        <v>2</v>
      </c>
      <c r="F171">
        <v>202202</v>
      </c>
      <c r="G171">
        <v>170</v>
      </c>
      <c r="H171" t="s">
        <v>487</v>
      </c>
      <c r="I171" t="s">
        <v>488</v>
      </c>
      <c r="J171" t="s">
        <v>1483</v>
      </c>
      <c r="K171" t="s">
        <v>1484</v>
      </c>
      <c r="L171">
        <v>0</v>
      </c>
      <c r="M171" t="s">
        <v>1485</v>
      </c>
      <c r="N171" t="s">
        <v>311</v>
      </c>
      <c r="O171">
        <v>0</v>
      </c>
      <c r="P171" t="s">
        <v>1485</v>
      </c>
      <c r="Q171" t="s">
        <v>311</v>
      </c>
      <c r="R171" t="s">
        <v>1493</v>
      </c>
      <c r="S171" t="s">
        <v>1486</v>
      </c>
      <c r="T171" t="b">
        <v>1</v>
      </c>
      <c r="U171">
        <v>180632</v>
      </c>
      <c r="V171" t="s">
        <v>1494</v>
      </c>
      <c r="W171">
        <v>6</v>
      </c>
      <c r="X171" t="b">
        <v>1</v>
      </c>
      <c r="Y171" t="s">
        <v>1488</v>
      </c>
      <c r="Z171" t="s">
        <v>1489</v>
      </c>
      <c r="AA171">
        <v>0</v>
      </c>
      <c r="AB171">
        <v>0</v>
      </c>
      <c r="AC171" t="s">
        <v>1490</v>
      </c>
      <c r="AD171">
        <v>8</v>
      </c>
      <c r="AE171" t="s">
        <v>1492</v>
      </c>
      <c r="AF171">
        <v>17170.150000000001</v>
      </c>
      <c r="AG171" t="b">
        <v>0</v>
      </c>
      <c r="AH171">
        <v>8</v>
      </c>
      <c r="AI171" t="s">
        <v>1492</v>
      </c>
      <c r="AJ171">
        <v>17170.150000000001</v>
      </c>
      <c r="AK171" t="b">
        <v>0</v>
      </c>
      <c r="AL171">
        <v>17170.150000000001</v>
      </c>
      <c r="AM171" t="b">
        <v>0</v>
      </c>
      <c r="AN171">
        <v>0</v>
      </c>
      <c r="AO171" t="b">
        <v>0</v>
      </c>
      <c r="AP171">
        <v>136451.67000000001</v>
      </c>
      <c r="AQ171">
        <v>130765.06</v>
      </c>
      <c r="AR171">
        <v>136451.67000000001</v>
      </c>
      <c r="AS171">
        <v>0</v>
      </c>
      <c r="AT171" t="b">
        <v>0</v>
      </c>
      <c r="AU171" t="b">
        <v>1</v>
      </c>
    </row>
    <row r="172" spans="1:47">
      <c r="A172" t="s">
        <v>1482</v>
      </c>
      <c r="B172" t="s">
        <v>1483</v>
      </c>
      <c r="C172">
        <v>20220301</v>
      </c>
      <c r="D172">
        <v>2022</v>
      </c>
      <c r="E172">
        <v>3</v>
      </c>
      <c r="F172">
        <v>202203</v>
      </c>
      <c r="G172">
        <v>170</v>
      </c>
      <c r="H172" t="s">
        <v>487</v>
      </c>
      <c r="I172" t="s">
        <v>488</v>
      </c>
      <c r="J172" t="s">
        <v>1483</v>
      </c>
      <c r="K172" t="s">
        <v>1484</v>
      </c>
      <c r="L172">
        <v>0</v>
      </c>
      <c r="M172" t="s">
        <v>1485</v>
      </c>
      <c r="N172" t="s">
        <v>311</v>
      </c>
      <c r="O172">
        <v>0</v>
      </c>
      <c r="P172" t="s">
        <v>1485</v>
      </c>
      <c r="Q172" t="s">
        <v>311</v>
      </c>
      <c r="R172" t="s">
        <v>1493</v>
      </c>
      <c r="S172" t="s">
        <v>1486</v>
      </c>
      <c r="T172" t="b">
        <v>1</v>
      </c>
      <c r="U172">
        <v>180632</v>
      </c>
      <c r="V172" t="s">
        <v>1494</v>
      </c>
      <c r="W172">
        <v>6</v>
      </c>
      <c r="X172" t="b">
        <v>1</v>
      </c>
      <c r="Y172" t="s">
        <v>1488</v>
      </c>
      <c r="Z172" t="s">
        <v>1489</v>
      </c>
      <c r="AA172">
        <v>0</v>
      </c>
      <c r="AB172">
        <v>0</v>
      </c>
      <c r="AC172" t="s">
        <v>1490</v>
      </c>
      <c r="AD172">
        <v>8</v>
      </c>
      <c r="AE172" t="s">
        <v>1492</v>
      </c>
      <c r="AF172">
        <v>43287.1</v>
      </c>
      <c r="AG172" t="b">
        <v>0</v>
      </c>
      <c r="AH172">
        <v>8</v>
      </c>
      <c r="AI172" t="s">
        <v>1492</v>
      </c>
      <c r="AJ172">
        <v>43287.1</v>
      </c>
      <c r="AK172" t="b">
        <v>0</v>
      </c>
      <c r="AL172">
        <v>43287.1</v>
      </c>
      <c r="AM172" t="b">
        <v>0</v>
      </c>
      <c r="AN172">
        <v>0</v>
      </c>
      <c r="AO172" t="b">
        <v>0</v>
      </c>
      <c r="AP172">
        <v>369831.67999999999</v>
      </c>
      <c r="AQ172">
        <v>355672.14</v>
      </c>
      <c r="AR172">
        <v>369831.67999999999</v>
      </c>
      <c r="AS172">
        <v>0</v>
      </c>
      <c r="AT172" t="b">
        <v>0</v>
      </c>
      <c r="AU172" t="b">
        <v>1</v>
      </c>
    </row>
    <row r="173" spans="1:47">
      <c r="A173" t="s">
        <v>1482</v>
      </c>
      <c r="B173" t="s">
        <v>1483</v>
      </c>
      <c r="C173">
        <v>20220401</v>
      </c>
      <c r="D173">
        <v>2022</v>
      </c>
      <c r="E173">
        <v>4</v>
      </c>
      <c r="F173">
        <v>202204</v>
      </c>
      <c r="G173">
        <v>170</v>
      </c>
      <c r="H173" t="s">
        <v>487</v>
      </c>
      <c r="I173" t="s">
        <v>488</v>
      </c>
      <c r="J173" t="s">
        <v>1483</v>
      </c>
      <c r="K173" t="s">
        <v>1484</v>
      </c>
      <c r="L173">
        <v>0</v>
      </c>
      <c r="M173" t="s">
        <v>1485</v>
      </c>
      <c r="N173" t="s">
        <v>311</v>
      </c>
      <c r="O173">
        <v>0</v>
      </c>
      <c r="P173" t="s">
        <v>1485</v>
      </c>
      <c r="Q173" t="s">
        <v>311</v>
      </c>
      <c r="R173" t="s">
        <v>1493</v>
      </c>
      <c r="S173" t="s">
        <v>1486</v>
      </c>
      <c r="T173" t="b">
        <v>1</v>
      </c>
      <c r="U173">
        <v>180632</v>
      </c>
      <c r="V173" t="s">
        <v>1494</v>
      </c>
      <c r="W173">
        <v>6</v>
      </c>
      <c r="X173" t="b">
        <v>1</v>
      </c>
      <c r="Y173" t="s">
        <v>1488</v>
      </c>
      <c r="Z173" t="s">
        <v>1489</v>
      </c>
      <c r="AA173">
        <v>0</v>
      </c>
      <c r="AB173">
        <v>0</v>
      </c>
      <c r="AC173" t="s">
        <v>1490</v>
      </c>
      <c r="AD173">
        <v>8</v>
      </c>
      <c r="AE173" t="s">
        <v>1492</v>
      </c>
      <c r="AF173">
        <v>18615.43</v>
      </c>
      <c r="AG173" t="b">
        <v>0</v>
      </c>
      <c r="AH173">
        <v>8</v>
      </c>
      <c r="AI173" t="s">
        <v>1492</v>
      </c>
      <c r="AJ173">
        <v>18615.43</v>
      </c>
      <c r="AK173" t="b">
        <v>0</v>
      </c>
      <c r="AL173">
        <v>18615.43</v>
      </c>
      <c r="AM173" t="b">
        <v>0</v>
      </c>
      <c r="AN173">
        <v>0</v>
      </c>
      <c r="AO173" t="b">
        <v>0</v>
      </c>
      <c r="AP173">
        <v>148915.81</v>
      </c>
      <c r="AQ173">
        <v>142107.97</v>
      </c>
      <c r="AR173">
        <v>148915.81</v>
      </c>
      <c r="AS173">
        <v>0</v>
      </c>
      <c r="AT173" t="b">
        <v>0</v>
      </c>
      <c r="AU173" t="b">
        <v>1</v>
      </c>
    </row>
    <row r="174" spans="1:47">
      <c r="A174" t="s">
        <v>1482</v>
      </c>
      <c r="B174" t="s">
        <v>1483</v>
      </c>
      <c r="C174">
        <v>20220501</v>
      </c>
      <c r="D174">
        <v>2022</v>
      </c>
      <c r="E174">
        <v>5</v>
      </c>
      <c r="F174">
        <v>202205</v>
      </c>
      <c r="G174">
        <v>170</v>
      </c>
      <c r="H174" t="s">
        <v>487</v>
      </c>
      <c r="I174" t="s">
        <v>488</v>
      </c>
      <c r="J174" t="s">
        <v>1483</v>
      </c>
      <c r="K174" t="s">
        <v>1484</v>
      </c>
      <c r="L174">
        <v>0</v>
      </c>
      <c r="M174" t="s">
        <v>1485</v>
      </c>
      <c r="N174" t="s">
        <v>311</v>
      </c>
      <c r="O174">
        <v>0</v>
      </c>
      <c r="P174" t="s">
        <v>1485</v>
      </c>
      <c r="Q174" t="s">
        <v>311</v>
      </c>
      <c r="R174" t="s">
        <v>1493</v>
      </c>
      <c r="S174" t="s">
        <v>1486</v>
      </c>
      <c r="T174" t="b">
        <v>1</v>
      </c>
      <c r="U174">
        <v>180632</v>
      </c>
      <c r="V174" t="s">
        <v>1494</v>
      </c>
      <c r="W174">
        <v>6</v>
      </c>
      <c r="X174" t="b">
        <v>1</v>
      </c>
      <c r="Y174" t="s">
        <v>1488</v>
      </c>
      <c r="Z174" t="s">
        <v>1489</v>
      </c>
      <c r="AA174">
        <v>0</v>
      </c>
      <c r="AB174">
        <v>0</v>
      </c>
      <c r="AC174" t="s">
        <v>1490</v>
      </c>
      <c r="AD174">
        <v>8</v>
      </c>
      <c r="AE174" t="s">
        <v>1492</v>
      </c>
      <c r="AF174">
        <v>63451.15</v>
      </c>
      <c r="AG174" t="b">
        <v>0</v>
      </c>
      <c r="AH174">
        <v>8</v>
      </c>
      <c r="AI174" t="s">
        <v>1492</v>
      </c>
      <c r="AJ174">
        <v>63451.15</v>
      </c>
      <c r="AK174" t="b">
        <v>0</v>
      </c>
      <c r="AL174">
        <v>63451.15</v>
      </c>
      <c r="AM174" t="b">
        <v>0</v>
      </c>
      <c r="AN174">
        <v>0</v>
      </c>
      <c r="AO174" t="b">
        <v>0</v>
      </c>
      <c r="AP174">
        <v>352523.99</v>
      </c>
      <c r="AQ174">
        <v>333280.42</v>
      </c>
      <c r="AR174">
        <v>352523.99</v>
      </c>
      <c r="AS174">
        <v>0</v>
      </c>
      <c r="AT174" t="b">
        <v>0</v>
      </c>
      <c r="AU174" t="b">
        <v>1</v>
      </c>
    </row>
    <row r="175" spans="1:47">
      <c r="A175" t="s">
        <v>1482</v>
      </c>
      <c r="B175" t="s">
        <v>1483</v>
      </c>
      <c r="C175">
        <v>20220601</v>
      </c>
      <c r="D175">
        <v>2022</v>
      </c>
      <c r="E175">
        <v>6</v>
      </c>
      <c r="F175">
        <v>202206</v>
      </c>
      <c r="G175">
        <v>170</v>
      </c>
      <c r="H175" t="s">
        <v>487</v>
      </c>
      <c r="I175" t="s">
        <v>488</v>
      </c>
      <c r="J175" t="s">
        <v>1483</v>
      </c>
      <c r="K175" t="s">
        <v>1484</v>
      </c>
      <c r="L175">
        <v>0</v>
      </c>
      <c r="M175" t="s">
        <v>1485</v>
      </c>
      <c r="N175" t="s">
        <v>311</v>
      </c>
      <c r="O175">
        <v>0</v>
      </c>
      <c r="P175" t="s">
        <v>1485</v>
      </c>
      <c r="Q175" t="s">
        <v>311</v>
      </c>
      <c r="R175" t="s">
        <v>1493</v>
      </c>
      <c r="S175" t="s">
        <v>1486</v>
      </c>
      <c r="T175" t="b">
        <v>1</v>
      </c>
      <c r="U175">
        <v>180632</v>
      </c>
      <c r="V175" t="s">
        <v>1494</v>
      </c>
      <c r="W175">
        <v>6</v>
      </c>
      <c r="X175" t="b">
        <v>1</v>
      </c>
      <c r="Y175" t="s">
        <v>1488</v>
      </c>
      <c r="Z175" t="s">
        <v>1489</v>
      </c>
      <c r="AA175">
        <v>0</v>
      </c>
      <c r="AB175">
        <v>0</v>
      </c>
      <c r="AC175" t="s">
        <v>1490</v>
      </c>
      <c r="AD175">
        <v>8</v>
      </c>
      <c r="AE175" t="s">
        <v>1492</v>
      </c>
      <c r="AF175">
        <v>53265.01</v>
      </c>
      <c r="AG175" t="b">
        <v>0</v>
      </c>
      <c r="AH175">
        <v>8</v>
      </c>
      <c r="AI175" t="s">
        <v>1492</v>
      </c>
      <c r="AJ175">
        <v>53265.01</v>
      </c>
      <c r="AK175" t="b">
        <v>0</v>
      </c>
      <c r="AL175">
        <v>53265.01</v>
      </c>
      <c r="AM175" t="b">
        <v>0</v>
      </c>
      <c r="AN175">
        <v>0</v>
      </c>
      <c r="AO175" t="b">
        <v>0</v>
      </c>
      <c r="AP175">
        <v>390993.06</v>
      </c>
      <c r="AQ175">
        <v>366633.55</v>
      </c>
      <c r="AR175">
        <v>390993.06</v>
      </c>
      <c r="AS175">
        <v>0</v>
      </c>
      <c r="AT175" t="b">
        <v>0</v>
      </c>
      <c r="AU175" t="b">
        <v>1</v>
      </c>
    </row>
    <row r="176" spans="1:47">
      <c r="A176" t="s">
        <v>1482</v>
      </c>
      <c r="B176" t="s">
        <v>1483</v>
      </c>
      <c r="C176">
        <v>20220701</v>
      </c>
      <c r="D176">
        <v>2022</v>
      </c>
      <c r="E176">
        <v>7</v>
      </c>
      <c r="F176">
        <v>202207</v>
      </c>
      <c r="G176">
        <v>170</v>
      </c>
      <c r="H176" t="s">
        <v>487</v>
      </c>
      <c r="I176" t="s">
        <v>488</v>
      </c>
      <c r="J176" t="s">
        <v>1483</v>
      </c>
      <c r="K176" t="s">
        <v>1484</v>
      </c>
      <c r="L176">
        <v>0</v>
      </c>
      <c r="M176" t="s">
        <v>1485</v>
      </c>
      <c r="N176" t="s">
        <v>311</v>
      </c>
      <c r="O176">
        <v>0</v>
      </c>
      <c r="P176" t="s">
        <v>1485</v>
      </c>
      <c r="Q176" t="s">
        <v>311</v>
      </c>
      <c r="R176" t="s">
        <v>1493</v>
      </c>
      <c r="S176" t="s">
        <v>1486</v>
      </c>
      <c r="T176" t="b">
        <v>1</v>
      </c>
      <c r="U176">
        <v>180632</v>
      </c>
      <c r="V176" t="s">
        <v>1494</v>
      </c>
      <c r="W176">
        <v>6</v>
      </c>
      <c r="X176" t="b">
        <v>1</v>
      </c>
      <c r="Y176" t="s">
        <v>1488</v>
      </c>
      <c r="Z176" t="s">
        <v>1489</v>
      </c>
      <c r="AA176">
        <v>0</v>
      </c>
      <c r="AB176">
        <v>0</v>
      </c>
      <c r="AC176" t="s">
        <v>1490</v>
      </c>
      <c r="AD176">
        <v>8</v>
      </c>
      <c r="AE176" t="s">
        <v>1492</v>
      </c>
      <c r="AF176">
        <v>19255.79</v>
      </c>
      <c r="AG176" t="b">
        <v>0</v>
      </c>
      <c r="AH176">
        <v>8</v>
      </c>
      <c r="AI176" t="s">
        <v>1492</v>
      </c>
      <c r="AJ176">
        <v>19255.79</v>
      </c>
      <c r="AK176" t="b">
        <v>0</v>
      </c>
      <c r="AL176">
        <v>19255.79</v>
      </c>
      <c r="AM176" t="b">
        <v>0</v>
      </c>
      <c r="AN176">
        <v>0</v>
      </c>
      <c r="AO176" t="b">
        <v>0</v>
      </c>
      <c r="AP176">
        <v>186657.67</v>
      </c>
      <c r="AQ176">
        <v>176404.31</v>
      </c>
      <c r="AR176">
        <v>186657.67</v>
      </c>
      <c r="AS176">
        <v>0</v>
      </c>
      <c r="AT176" t="b">
        <v>0</v>
      </c>
      <c r="AU176" t="b">
        <v>1</v>
      </c>
    </row>
    <row r="177" spans="1:47">
      <c r="A177" t="s">
        <v>1482</v>
      </c>
      <c r="B177" t="s">
        <v>1483</v>
      </c>
      <c r="C177">
        <v>20220801</v>
      </c>
      <c r="D177">
        <v>2022</v>
      </c>
      <c r="E177">
        <v>8</v>
      </c>
      <c r="F177">
        <v>202208</v>
      </c>
      <c r="G177">
        <v>170</v>
      </c>
      <c r="H177" t="s">
        <v>487</v>
      </c>
      <c r="I177" t="s">
        <v>488</v>
      </c>
      <c r="J177" t="s">
        <v>1483</v>
      </c>
      <c r="K177" t="s">
        <v>1484</v>
      </c>
      <c r="L177">
        <v>0</v>
      </c>
      <c r="M177" t="s">
        <v>1485</v>
      </c>
      <c r="N177" t="s">
        <v>311</v>
      </c>
      <c r="O177">
        <v>0</v>
      </c>
      <c r="P177" t="s">
        <v>1485</v>
      </c>
      <c r="Q177" t="s">
        <v>311</v>
      </c>
      <c r="R177" t="s">
        <v>1493</v>
      </c>
      <c r="S177" t="s">
        <v>1486</v>
      </c>
      <c r="T177" t="b">
        <v>1</v>
      </c>
      <c r="U177">
        <v>180632</v>
      </c>
      <c r="V177" t="s">
        <v>1494</v>
      </c>
      <c r="W177">
        <v>6</v>
      </c>
      <c r="X177" t="b">
        <v>1</v>
      </c>
      <c r="Y177" t="s">
        <v>1488</v>
      </c>
      <c r="Z177" t="s">
        <v>1489</v>
      </c>
      <c r="AA177">
        <v>0</v>
      </c>
      <c r="AB177">
        <v>0</v>
      </c>
      <c r="AC177" t="s">
        <v>1490</v>
      </c>
      <c r="AD177">
        <v>8</v>
      </c>
      <c r="AE177" t="s">
        <v>1492</v>
      </c>
      <c r="AF177">
        <v>51791.97</v>
      </c>
      <c r="AG177" t="b">
        <v>0</v>
      </c>
      <c r="AH177">
        <v>8</v>
      </c>
      <c r="AI177" t="s">
        <v>1492</v>
      </c>
      <c r="AJ177">
        <v>51791.97</v>
      </c>
      <c r="AK177" t="b">
        <v>0</v>
      </c>
      <c r="AL177">
        <v>51791.97</v>
      </c>
      <c r="AM177" t="b">
        <v>0</v>
      </c>
      <c r="AN177">
        <v>0</v>
      </c>
      <c r="AO177" t="b">
        <v>0</v>
      </c>
      <c r="AP177">
        <v>444969.96</v>
      </c>
      <c r="AQ177">
        <v>420810.35</v>
      </c>
      <c r="AR177">
        <v>444969.96</v>
      </c>
      <c r="AS177">
        <v>0</v>
      </c>
      <c r="AT177" t="b">
        <v>0</v>
      </c>
      <c r="AU177" t="b">
        <v>1</v>
      </c>
    </row>
    <row r="178" spans="1:47">
      <c r="A178" t="s">
        <v>1482</v>
      </c>
      <c r="B178" t="s">
        <v>1483</v>
      </c>
      <c r="C178">
        <v>20220901</v>
      </c>
      <c r="D178">
        <v>2022</v>
      </c>
      <c r="E178">
        <v>9</v>
      </c>
      <c r="F178">
        <v>202209</v>
      </c>
      <c r="G178">
        <v>170</v>
      </c>
      <c r="H178" t="s">
        <v>487</v>
      </c>
      <c r="I178" t="s">
        <v>488</v>
      </c>
      <c r="J178" t="s">
        <v>1483</v>
      </c>
      <c r="K178" t="s">
        <v>1484</v>
      </c>
      <c r="L178">
        <v>0</v>
      </c>
      <c r="M178" t="s">
        <v>1485</v>
      </c>
      <c r="N178" t="s">
        <v>311</v>
      </c>
      <c r="O178">
        <v>0</v>
      </c>
      <c r="P178" t="s">
        <v>1485</v>
      </c>
      <c r="Q178" t="s">
        <v>311</v>
      </c>
      <c r="R178" t="s">
        <v>1493</v>
      </c>
      <c r="S178" t="s">
        <v>1486</v>
      </c>
      <c r="T178" t="b">
        <v>1</v>
      </c>
      <c r="U178">
        <v>180632</v>
      </c>
      <c r="V178" t="s">
        <v>1494</v>
      </c>
      <c r="W178">
        <v>6</v>
      </c>
      <c r="X178" t="b">
        <v>1</v>
      </c>
      <c r="Y178" t="s">
        <v>1488</v>
      </c>
      <c r="Z178" t="s">
        <v>1489</v>
      </c>
      <c r="AA178">
        <v>0</v>
      </c>
      <c r="AB178">
        <v>0</v>
      </c>
      <c r="AC178" t="s">
        <v>1490</v>
      </c>
      <c r="AD178">
        <v>8</v>
      </c>
      <c r="AE178" t="s">
        <v>1492</v>
      </c>
      <c r="AF178">
        <v>113171.07</v>
      </c>
      <c r="AG178" t="b">
        <v>0</v>
      </c>
      <c r="AH178">
        <v>8</v>
      </c>
      <c r="AI178" t="s">
        <v>1492</v>
      </c>
      <c r="AJ178">
        <v>113171.07</v>
      </c>
      <c r="AK178" t="b">
        <v>0</v>
      </c>
      <c r="AL178">
        <v>113171.07</v>
      </c>
      <c r="AM178" t="b">
        <v>0</v>
      </c>
      <c r="AN178">
        <v>0</v>
      </c>
      <c r="AO178" t="b">
        <v>0</v>
      </c>
      <c r="AP178">
        <v>818089.39</v>
      </c>
      <c r="AQ178">
        <v>775944.42</v>
      </c>
      <c r="AR178">
        <v>818089.39</v>
      </c>
      <c r="AS178">
        <v>0</v>
      </c>
      <c r="AT178" t="b">
        <v>0</v>
      </c>
      <c r="AU178" t="b">
        <v>1</v>
      </c>
    </row>
    <row r="179" spans="1:47">
      <c r="A179" t="s">
        <v>1482</v>
      </c>
      <c r="B179" t="s">
        <v>1483</v>
      </c>
      <c r="C179">
        <v>20221001</v>
      </c>
      <c r="D179">
        <v>2022</v>
      </c>
      <c r="E179">
        <v>10</v>
      </c>
      <c r="F179">
        <v>202210</v>
      </c>
      <c r="G179">
        <v>170</v>
      </c>
      <c r="H179" t="s">
        <v>487</v>
      </c>
      <c r="I179" t="s">
        <v>488</v>
      </c>
      <c r="J179" t="s">
        <v>1483</v>
      </c>
      <c r="K179" t="s">
        <v>1484</v>
      </c>
      <c r="L179">
        <v>0</v>
      </c>
      <c r="M179" t="s">
        <v>1485</v>
      </c>
      <c r="N179" t="s">
        <v>311</v>
      </c>
      <c r="O179">
        <v>0</v>
      </c>
      <c r="P179" t="s">
        <v>1485</v>
      </c>
      <c r="Q179" t="s">
        <v>311</v>
      </c>
      <c r="R179" t="s">
        <v>1493</v>
      </c>
      <c r="S179" t="s">
        <v>1486</v>
      </c>
      <c r="T179" t="b">
        <v>1</v>
      </c>
      <c r="U179">
        <v>180632</v>
      </c>
      <c r="V179" t="s">
        <v>1494</v>
      </c>
      <c r="W179">
        <v>6</v>
      </c>
      <c r="X179" t="b">
        <v>1</v>
      </c>
      <c r="Y179" t="s">
        <v>1488</v>
      </c>
      <c r="Z179" t="s">
        <v>1489</v>
      </c>
      <c r="AA179">
        <v>0</v>
      </c>
      <c r="AB179">
        <v>0</v>
      </c>
      <c r="AC179" t="s">
        <v>1490</v>
      </c>
      <c r="AD179">
        <v>8</v>
      </c>
      <c r="AE179" t="s">
        <v>1492</v>
      </c>
      <c r="AF179">
        <v>59033.06</v>
      </c>
      <c r="AG179" t="b">
        <v>0</v>
      </c>
      <c r="AH179">
        <v>8</v>
      </c>
      <c r="AI179" t="s">
        <v>1492</v>
      </c>
      <c r="AJ179">
        <v>59033.06</v>
      </c>
      <c r="AK179" t="b">
        <v>0</v>
      </c>
      <c r="AL179">
        <v>59033.06</v>
      </c>
      <c r="AM179" t="b">
        <v>0</v>
      </c>
      <c r="AN179">
        <v>0</v>
      </c>
      <c r="AO179" t="b">
        <v>0</v>
      </c>
      <c r="AP179">
        <v>472923.3</v>
      </c>
      <c r="AQ179">
        <v>451545.58</v>
      </c>
      <c r="AR179">
        <v>472923.3</v>
      </c>
      <c r="AS179">
        <v>0</v>
      </c>
      <c r="AT179" t="b">
        <v>0</v>
      </c>
      <c r="AU179" t="b">
        <v>1</v>
      </c>
    </row>
    <row r="180" spans="1:47">
      <c r="A180" t="s">
        <v>1482</v>
      </c>
      <c r="B180" t="s">
        <v>1483</v>
      </c>
      <c r="C180">
        <v>20221101</v>
      </c>
      <c r="D180">
        <v>2022</v>
      </c>
      <c r="E180">
        <v>11</v>
      </c>
      <c r="F180">
        <v>202211</v>
      </c>
      <c r="G180">
        <v>170</v>
      </c>
      <c r="H180" t="s">
        <v>487</v>
      </c>
      <c r="I180" t="s">
        <v>488</v>
      </c>
      <c r="J180" t="s">
        <v>1483</v>
      </c>
      <c r="K180" t="s">
        <v>1484</v>
      </c>
      <c r="L180">
        <v>0</v>
      </c>
      <c r="M180" t="s">
        <v>1485</v>
      </c>
      <c r="N180" t="s">
        <v>311</v>
      </c>
      <c r="O180">
        <v>0</v>
      </c>
      <c r="P180" t="s">
        <v>1485</v>
      </c>
      <c r="Q180" t="s">
        <v>311</v>
      </c>
      <c r="R180" t="s">
        <v>1493</v>
      </c>
      <c r="S180" t="s">
        <v>1486</v>
      </c>
      <c r="T180" t="b">
        <v>1</v>
      </c>
      <c r="U180">
        <v>180632</v>
      </c>
      <c r="V180" t="s">
        <v>1494</v>
      </c>
      <c r="W180">
        <v>6</v>
      </c>
      <c r="X180" t="b">
        <v>1</v>
      </c>
      <c r="Y180" t="s">
        <v>1488</v>
      </c>
      <c r="Z180" t="s">
        <v>1489</v>
      </c>
      <c r="AA180">
        <v>0</v>
      </c>
      <c r="AB180">
        <v>0</v>
      </c>
      <c r="AC180" t="s">
        <v>1490</v>
      </c>
      <c r="AD180">
        <v>8</v>
      </c>
      <c r="AE180" t="s">
        <v>1492</v>
      </c>
      <c r="AF180">
        <v>83052.28</v>
      </c>
      <c r="AG180" t="b">
        <v>0</v>
      </c>
      <c r="AH180">
        <v>8</v>
      </c>
      <c r="AI180" t="s">
        <v>1492</v>
      </c>
      <c r="AJ180">
        <v>83052.28</v>
      </c>
      <c r="AK180" t="b">
        <v>0</v>
      </c>
      <c r="AL180">
        <v>83052.28</v>
      </c>
      <c r="AM180" t="b">
        <v>0</v>
      </c>
      <c r="AN180">
        <v>0</v>
      </c>
      <c r="AO180" t="b">
        <v>0</v>
      </c>
      <c r="AP180">
        <v>536693.93000000005</v>
      </c>
      <c r="AQ180">
        <v>509626.05</v>
      </c>
      <c r="AR180">
        <v>536693.93000000005</v>
      </c>
      <c r="AS180">
        <v>0</v>
      </c>
      <c r="AT180" t="b">
        <v>0</v>
      </c>
      <c r="AU180" t="b">
        <v>1</v>
      </c>
    </row>
    <row r="181" spans="1:47">
      <c r="A181" t="s">
        <v>1482</v>
      </c>
      <c r="B181" t="s">
        <v>1483</v>
      </c>
      <c r="C181">
        <v>20221201</v>
      </c>
      <c r="D181">
        <v>2022</v>
      </c>
      <c r="E181">
        <v>12</v>
      </c>
      <c r="F181">
        <v>202212</v>
      </c>
      <c r="G181">
        <v>170</v>
      </c>
      <c r="H181" t="s">
        <v>487</v>
      </c>
      <c r="I181" t="s">
        <v>488</v>
      </c>
      <c r="J181" t="s">
        <v>1483</v>
      </c>
      <c r="K181" t="s">
        <v>1484</v>
      </c>
      <c r="L181">
        <v>0</v>
      </c>
      <c r="M181" t="s">
        <v>1485</v>
      </c>
      <c r="N181" t="s">
        <v>311</v>
      </c>
      <c r="O181">
        <v>0</v>
      </c>
      <c r="P181" t="s">
        <v>1485</v>
      </c>
      <c r="Q181" t="s">
        <v>311</v>
      </c>
      <c r="R181" t="s">
        <v>1493</v>
      </c>
      <c r="S181" t="s">
        <v>1486</v>
      </c>
      <c r="T181" t="b">
        <v>1</v>
      </c>
      <c r="U181">
        <v>180632</v>
      </c>
      <c r="V181" t="s">
        <v>1494</v>
      </c>
      <c r="W181">
        <v>6</v>
      </c>
      <c r="X181" t="b">
        <v>1</v>
      </c>
      <c r="Y181" t="s">
        <v>1488</v>
      </c>
      <c r="Z181" t="s">
        <v>1489</v>
      </c>
      <c r="AA181">
        <v>0</v>
      </c>
      <c r="AB181">
        <v>0</v>
      </c>
      <c r="AC181" t="s">
        <v>1490</v>
      </c>
      <c r="AD181">
        <v>8</v>
      </c>
      <c r="AE181" t="s">
        <v>1492</v>
      </c>
      <c r="AF181">
        <v>36534.25</v>
      </c>
      <c r="AG181" t="b">
        <v>0</v>
      </c>
      <c r="AH181">
        <v>8</v>
      </c>
      <c r="AI181" t="s">
        <v>1492</v>
      </c>
      <c r="AJ181">
        <v>36534.25</v>
      </c>
      <c r="AK181" t="b">
        <v>0</v>
      </c>
      <c r="AL181">
        <v>36534.25</v>
      </c>
      <c r="AM181" t="b">
        <v>0</v>
      </c>
      <c r="AN181">
        <v>0</v>
      </c>
      <c r="AO181" t="b">
        <v>0</v>
      </c>
      <c r="AP181">
        <v>283537.44</v>
      </c>
      <c r="AQ181">
        <v>264497.34000000003</v>
      </c>
      <c r="AR181">
        <v>283537.44</v>
      </c>
      <c r="AS181">
        <v>0</v>
      </c>
      <c r="AT181" t="b">
        <v>0</v>
      </c>
      <c r="AU181" t="b">
        <v>1</v>
      </c>
    </row>
    <row r="182" spans="1:47">
      <c r="A182" t="s">
        <v>1482</v>
      </c>
      <c r="B182" t="s">
        <v>1483</v>
      </c>
      <c r="C182">
        <v>20230101</v>
      </c>
      <c r="D182">
        <v>2023</v>
      </c>
      <c r="E182">
        <v>1</v>
      </c>
      <c r="F182">
        <v>202301</v>
      </c>
      <c r="G182">
        <v>170</v>
      </c>
      <c r="H182" t="s">
        <v>487</v>
      </c>
      <c r="I182" t="s">
        <v>488</v>
      </c>
      <c r="J182" t="s">
        <v>1483</v>
      </c>
      <c r="K182" t="s">
        <v>1484</v>
      </c>
      <c r="L182">
        <v>0</v>
      </c>
      <c r="M182" t="s">
        <v>1485</v>
      </c>
      <c r="N182" t="s">
        <v>311</v>
      </c>
      <c r="O182">
        <v>0</v>
      </c>
      <c r="P182" t="s">
        <v>1485</v>
      </c>
      <c r="Q182" t="s">
        <v>311</v>
      </c>
      <c r="R182" t="s">
        <v>1493</v>
      </c>
      <c r="S182" t="s">
        <v>1486</v>
      </c>
      <c r="T182" t="b">
        <v>1</v>
      </c>
      <c r="U182">
        <v>180632</v>
      </c>
      <c r="V182" t="s">
        <v>1494</v>
      </c>
      <c r="W182">
        <v>6</v>
      </c>
      <c r="X182" t="b">
        <v>1</v>
      </c>
      <c r="Y182" t="s">
        <v>1488</v>
      </c>
      <c r="Z182" t="s">
        <v>1489</v>
      </c>
      <c r="AA182">
        <v>0</v>
      </c>
      <c r="AB182">
        <v>0</v>
      </c>
      <c r="AC182" t="s">
        <v>1490</v>
      </c>
      <c r="AD182">
        <v>8</v>
      </c>
      <c r="AE182" t="s">
        <v>1492</v>
      </c>
      <c r="AF182">
        <v>44167.01</v>
      </c>
      <c r="AG182" t="b">
        <v>0</v>
      </c>
      <c r="AH182">
        <v>8</v>
      </c>
      <c r="AI182" t="s">
        <v>1492</v>
      </c>
      <c r="AJ182">
        <v>44167.01</v>
      </c>
      <c r="AK182" t="b">
        <v>0</v>
      </c>
      <c r="AL182">
        <v>44167.01</v>
      </c>
      <c r="AM182" t="b">
        <v>0</v>
      </c>
      <c r="AN182">
        <v>0</v>
      </c>
      <c r="AO182" t="b">
        <v>0</v>
      </c>
      <c r="AP182">
        <v>326218.56</v>
      </c>
      <c r="AQ182">
        <v>282024.73</v>
      </c>
      <c r="AR182">
        <v>326218.56</v>
      </c>
      <c r="AS182">
        <v>0</v>
      </c>
      <c r="AT182" t="b">
        <v>0</v>
      </c>
      <c r="AU182" t="b">
        <v>1</v>
      </c>
    </row>
    <row r="183" spans="1:47">
      <c r="A183" t="s">
        <v>1482</v>
      </c>
      <c r="B183" t="s">
        <v>1483</v>
      </c>
      <c r="C183">
        <v>20230201</v>
      </c>
      <c r="D183">
        <v>2023</v>
      </c>
      <c r="E183">
        <v>2</v>
      </c>
      <c r="F183">
        <v>202302</v>
      </c>
      <c r="G183">
        <v>170</v>
      </c>
      <c r="H183" t="s">
        <v>487</v>
      </c>
      <c r="I183" t="s">
        <v>488</v>
      </c>
      <c r="J183" t="s">
        <v>1483</v>
      </c>
      <c r="K183" t="s">
        <v>1484</v>
      </c>
      <c r="L183">
        <v>0</v>
      </c>
      <c r="M183" t="s">
        <v>1485</v>
      </c>
      <c r="N183" t="s">
        <v>311</v>
      </c>
      <c r="O183">
        <v>0</v>
      </c>
      <c r="P183" t="s">
        <v>1485</v>
      </c>
      <c r="Q183" t="s">
        <v>311</v>
      </c>
      <c r="R183" t="s">
        <v>1493</v>
      </c>
      <c r="S183" t="s">
        <v>1486</v>
      </c>
      <c r="T183" t="b">
        <v>1</v>
      </c>
      <c r="U183">
        <v>180632</v>
      </c>
      <c r="V183" t="s">
        <v>1494</v>
      </c>
      <c r="W183">
        <v>6</v>
      </c>
      <c r="X183" t="b">
        <v>1</v>
      </c>
      <c r="Y183" t="s">
        <v>1488</v>
      </c>
      <c r="Z183" t="s">
        <v>1489</v>
      </c>
      <c r="AA183">
        <v>0</v>
      </c>
      <c r="AB183">
        <v>0</v>
      </c>
      <c r="AC183" t="s">
        <v>1490</v>
      </c>
      <c r="AD183">
        <v>8</v>
      </c>
      <c r="AE183" t="s">
        <v>1492</v>
      </c>
      <c r="AF183">
        <v>27519.37</v>
      </c>
      <c r="AG183" t="b">
        <v>0</v>
      </c>
      <c r="AH183">
        <v>8</v>
      </c>
      <c r="AI183" t="s">
        <v>1492</v>
      </c>
      <c r="AJ183">
        <v>27519.37</v>
      </c>
      <c r="AK183" t="b">
        <v>0</v>
      </c>
      <c r="AL183">
        <v>27519.37</v>
      </c>
      <c r="AM183" t="b">
        <v>0</v>
      </c>
      <c r="AN183">
        <v>0</v>
      </c>
      <c r="AO183" t="b">
        <v>0</v>
      </c>
      <c r="AP183">
        <v>281557.90000000002</v>
      </c>
      <c r="AQ183">
        <v>268498.69</v>
      </c>
      <c r="AR183">
        <v>281557.90000000002</v>
      </c>
      <c r="AS183">
        <v>0</v>
      </c>
      <c r="AT183" t="b">
        <v>0</v>
      </c>
      <c r="AU183" t="b">
        <v>1</v>
      </c>
    </row>
    <row r="184" spans="1:47">
      <c r="A184" t="s">
        <v>1482</v>
      </c>
      <c r="B184" t="s">
        <v>1483</v>
      </c>
      <c r="C184">
        <v>20230301</v>
      </c>
      <c r="D184">
        <v>2023</v>
      </c>
      <c r="E184">
        <v>3</v>
      </c>
      <c r="F184">
        <v>202303</v>
      </c>
      <c r="G184">
        <v>170</v>
      </c>
      <c r="H184" t="s">
        <v>487</v>
      </c>
      <c r="I184" t="s">
        <v>488</v>
      </c>
      <c r="J184" t="s">
        <v>1483</v>
      </c>
      <c r="K184" t="s">
        <v>1484</v>
      </c>
      <c r="L184">
        <v>0</v>
      </c>
      <c r="M184" t="s">
        <v>1485</v>
      </c>
      <c r="N184" t="s">
        <v>311</v>
      </c>
      <c r="O184">
        <v>0</v>
      </c>
      <c r="P184" t="s">
        <v>1485</v>
      </c>
      <c r="Q184" t="s">
        <v>311</v>
      </c>
      <c r="R184" t="s">
        <v>1493</v>
      </c>
      <c r="S184" t="s">
        <v>1486</v>
      </c>
      <c r="T184" t="b">
        <v>1</v>
      </c>
      <c r="U184">
        <v>180632</v>
      </c>
      <c r="V184" t="s">
        <v>1494</v>
      </c>
      <c r="W184">
        <v>6</v>
      </c>
      <c r="X184" t="b">
        <v>1</v>
      </c>
      <c r="Y184" t="s">
        <v>1488</v>
      </c>
      <c r="Z184" t="s">
        <v>1489</v>
      </c>
      <c r="AA184">
        <v>0</v>
      </c>
      <c r="AB184">
        <v>0</v>
      </c>
      <c r="AC184" t="s">
        <v>1490</v>
      </c>
      <c r="AD184">
        <v>8</v>
      </c>
      <c r="AE184" t="s">
        <v>1492</v>
      </c>
      <c r="AF184">
        <v>99800.21</v>
      </c>
      <c r="AG184" t="b">
        <v>0</v>
      </c>
      <c r="AH184">
        <v>8</v>
      </c>
      <c r="AI184" t="s">
        <v>1492</v>
      </c>
      <c r="AJ184">
        <v>99800.21</v>
      </c>
      <c r="AK184" t="b">
        <v>0</v>
      </c>
      <c r="AL184">
        <v>99800.21</v>
      </c>
      <c r="AM184" t="b">
        <v>0</v>
      </c>
      <c r="AN184">
        <v>0</v>
      </c>
      <c r="AO184" t="b">
        <v>0</v>
      </c>
      <c r="AP184">
        <v>688263.16</v>
      </c>
      <c r="AQ184">
        <v>647404.35</v>
      </c>
      <c r="AR184">
        <v>688263.16</v>
      </c>
      <c r="AS184">
        <v>0</v>
      </c>
      <c r="AT184" t="b">
        <v>0</v>
      </c>
      <c r="AU184" t="b">
        <v>1</v>
      </c>
    </row>
    <row r="185" spans="1:47">
      <c r="A185" t="s">
        <v>1482</v>
      </c>
      <c r="B185" t="s">
        <v>1483</v>
      </c>
      <c r="C185">
        <v>20230401</v>
      </c>
      <c r="D185">
        <v>2023</v>
      </c>
      <c r="E185">
        <v>4</v>
      </c>
      <c r="F185">
        <v>202304</v>
      </c>
      <c r="G185">
        <v>170</v>
      </c>
      <c r="H185" t="s">
        <v>487</v>
      </c>
      <c r="I185" t="s">
        <v>488</v>
      </c>
      <c r="J185" t="s">
        <v>1483</v>
      </c>
      <c r="K185" t="s">
        <v>1484</v>
      </c>
      <c r="L185">
        <v>0</v>
      </c>
      <c r="M185" t="s">
        <v>1485</v>
      </c>
      <c r="N185" t="s">
        <v>311</v>
      </c>
      <c r="O185">
        <v>0</v>
      </c>
      <c r="P185" t="s">
        <v>1485</v>
      </c>
      <c r="Q185" t="s">
        <v>311</v>
      </c>
      <c r="R185" t="s">
        <v>1493</v>
      </c>
      <c r="S185" t="s">
        <v>1486</v>
      </c>
      <c r="T185" t="b">
        <v>1</v>
      </c>
      <c r="U185">
        <v>180632</v>
      </c>
      <c r="V185" t="s">
        <v>1494</v>
      </c>
      <c r="W185">
        <v>6</v>
      </c>
      <c r="X185" t="b">
        <v>1</v>
      </c>
      <c r="Y185" t="s">
        <v>1488</v>
      </c>
      <c r="Z185" t="s">
        <v>1489</v>
      </c>
      <c r="AA185">
        <v>0</v>
      </c>
      <c r="AB185">
        <v>0</v>
      </c>
      <c r="AC185" t="s">
        <v>1490</v>
      </c>
      <c r="AD185">
        <v>8</v>
      </c>
      <c r="AE185" t="s">
        <v>1492</v>
      </c>
      <c r="AF185">
        <v>32530.74</v>
      </c>
      <c r="AG185" t="b">
        <v>0</v>
      </c>
      <c r="AH185">
        <v>8</v>
      </c>
      <c r="AI185" t="s">
        <v>1492</v>
      </c>
      <c r="AJ185">
        <v>32530.74</v>
      </c>
      <c r="AK185" t="b">
        <v>0</v>
      </c>
      <c r="AL185">
        <v>32530.74</v>
      </c>
      <c r="AM185" t="b">
        <v>0</v>
      </c>
      <c r="AN185">
        <v>0</v>
      </c>
      <c r="AO185" t="b">
        <v>0</v>
      </c>
      <c r="AP185">
        <v>264132.8</v>
      </c>
      <c r="AQ185">
        <v>251675.03</v>
      </c>
      <c r="AR185">
        <v>264132.8</v>
      </c>
      <c r="AS185">
        <v>0</v>
      </c>
      <c r="AT185" t="b">
        <v>0</v>
      </c>
      <c r="AU185" t="b">
        <v>1</v>
      </c>
    </row>
    <row r="186" spans="1:47">
      <c r="A186" t="s">
        <v>1482</v>
      </c>
      <c r="B186" t="s">
        <v>1483</v>
      </c>
      <c r="C186">
        <v>20230501</v>
      </c>
      <c r="D186">
        <v>2023</v>
      </c>
      <c r="E186">
        <v>5</v>
      </c>
      <c r="F186">
        <v>202305</v>
      </c>
      <c r="G186">
        <v>170</v>
      </c>
      <c r="H186" t="s">
        <v>487</v>
      </c>
      <c r="I186" t="s">
        <v>488</v>
      </c>
      <c r="J186" t="s">
        <v>1483</v>
      </c>
      <c r="K186" t="s">
        <v>1484</v>
      </c>
      <c r="L186">
        <v>0</v>
      </c>
      <c r="M186" t="s">
        <v>1485</v>
      </c>
      <c r="N186" t="s">
        <v>311</v>
      </c>
      <c r="O186">
        <v>0</v>
      </c>
      <c r="P186" t="s">
        <v>1485</v>
      </c>
      <c r="Q186" t="s">
        <v>311</v>
      </c>
      <c r="R186" t="s">
        <v>1493</v>
      </c>
      <c r="S186" t="s">
        <v>1486</v>
      </c>
      <c r="T186" t="b">
        <v>1</v>
      </c>
      <c r="U186">
        <v>180632</v>
      </c>
      <c r="V186" t="s">
        <v>1494</v>
      </c>
      <c r="W186">
        <v>6</v>
      </c>
      <c r="X186" t="b">
        <v>1</v>
      </c>
      <c r="Y186" t="s">
        <v>1488</v>
      </c>
      <c r="Z186" t="s">
        <v>1489</v>
      </c>
      <c r="AA186">
        <v>0</v>
      </c>
      <c r="AB186">
        <v>0</v>
      </c>
      <c r="AC186" t="s">
        <v>1490</v>
      </c>
      <c r="AD186">
        <v>8</v>
      </c>
      <c r="AE186" t="s">
        <v>1492</v>
      </c>
      <c r="AF186">
        <v>100947.59</v>
      </c>
      <c r="AG186" t="b">
        <v>0</v>
      </c>
      <c r="AH186">
        <v>8</v>
      </c>
      <c r="AI186" t="s">
        <v>1492</v>
      </c>
      <c r="AJ186">
        <v>100947.59</v>
      </c>
      <c r="AK186" t="b">
        <v>0</v>
      </c>
      <c r="AL186">
        <v>100947.59</v>
      </c>
      <c r="AM186" t="b">
        <v>0</v>
      </c>
      <c r="AN186">
        <v>0</v>
      </c>
      <c r="AO186" t="b">
        <v>0</v>
      </c>
      <c r="AP186">
        <v>736759.58</v>
      </c>
      <c r="AQ186">
        <v>716099.01</v>
      </c>
      <c r="AR186">
        <v>736759.58</v>
      </c>
      <c r="AS186">
        <v>0</v>
      </c>
      <c r="AT186" t="b">
        <v>0</v>
      </c>
      <c r="AU186" t="b">
        <v>1</v>
      </c>
    </row>
    <row r="187" spans="1:47">
      <c r="A187" t="s">
        <v>1482</v>
      </c>
      <c r="B187" t="s">
        <v>1483</v>
      </c>
      <c r="C187">
        <v>20230601</v>
      </c>
      <c r="D187">
        <v>2023</v>
      </c>
      <c r="E187">
        <v>6</v>
      </c>
      <c r="F187">
        <v>202306</v>
      </c>
      <c r="G187">
        <v>170</v>
      </c>
      <c r="H187" t="s">
        <v>487</v>
      </c>
      <c r="I187" t="s">
        <v>488</v>
      </c>
      <c r="J187" t="s">
        <v>1483</v>
      </c>
      <c r="K187" t="s">
        <v>1484</v>
      </c>
      <c r="L187">
        <v>0</v>
      </c>
      <c r="M187" t="s">
        <v>1485</v>
      </c>
      <c r="N187" t="s">
        <v>311</v>
      </c>
      <c r="O187">
        <v>0</v>
      </c>
      <c r="P187" t="s">
        <v>1485</v>
      </c>
      <c r="Q187" t="s">
        <v>311</v>
      </c>
      <c r="R187" t="s">
        <v>1493</v>
      </c>
      <c r="S187" t="s">
        <v>1486</v>
      </c>
      <c r="T187" t="b">
        <v>1</v>
      </c>
      <c r="U187">
        <v>180632</v>
      </c>
      <c r="V187" t="s">
        <v>1494</v>
      </c>
      <c r="W187">
        <v>6</v>
      </c>
      <c r="X187" t="b">
        <v>1</v>
      </c>
      <c r="Y187" t="s">
        <v>1488</v>
      </c>
      <c r="Z187" t="s">
        <v>1489</v>
      </c>
      <c r="AA187">
        <v>0</v>
      </c>
      <c r="AB187">
        <v>0</v>
      </c>
      <c r="AC187" t="s">
        <v>1490</v>
      </c>
      <c r="AD187">
        <v>8</v>
      </c>
      <c r="AE187" t="s">
        <v>1492</v>
      </c>
      <c r="AF187">
        <v>54275.26</v>
      </c>
      <c r="AG187" t="b">
        <v>0</v>
      </c>
      <c r="AH187">
        <v>8</v>
      </c>
      <c r="AI187" t="s">
        <v>1492</v>
      </c>
      <c r="AJ187">
        <v>54275.26</v>
      </c>
      <c r="AK187" t="b">
        <v>0</v>
      </c>
      <c r="AL187">
        <v>54275.26</v>
      </c>
      <c r="AM187" t="b">
        <v>0</v>
      </c>
      <c r="AN187">
        <v>0</v>
      </c>
      <c r="AO187" t="b">
        <v>0</v>
      </c>
      <c r="AP187">
        <v>329889.23</v>
      </c>
      <c r="AQ187">
        <v>308520.68</v>
      </c>
      <c r="AR187">
        <v>329889.23</v>
      </c>
      <c r="AS187">
        <v>0</v>
      </c>
      <c r="AT187" t="b">
        <v>0</v>
      </c>
      <c r="AU187" t="b">
        <v>1</v>
      </c>
    </row>
    <row r="188" spans="1:47">
      <c r="A188" t="s">
        <v>1482</v>
      </c>
      <c r="B188" t="s">
        <v>1483</v>
      </c>
      <c r="C188">
        <v>20230701</v>
      </c>
      <c r="D188">
        <v>2023</v>
      </c>
      <c r="E188">
        <v>7</v>
      </c>
      <c r="F188">
        <v>202307</v>
      </c>
      <c r="G188">
        <v>170</v>
      </c>
      <c r="H188" t="s">
        <v>487</v>
      </c>
      <c r="I188" t="s">
        <v>488</v>
      </c>
      <c r="J188" t="s">
        <v>1483</v>
      </c>
      <c r="K188" t="s">
        <v>1484</v>
      </c>
      <c r="L188">
        <v>0</v>
      </c>
      <c r="M188" t="s">
        <v>1485</v>
      </c>
      <c r="N188" t="s">
        <v>311</v>
      </c>
      <c r="O188">
        <v>0</v>
      </c>
      <c r="P188" t="s">
        <v>1485</v>
      </c>
      <c r="Q188" t="s">
        <v>311</v>
      </c>
      <c r="R188" t="s">
        <v>1493</v>
      </c>
      <c r="S188" t="s">
        <v>1486</v>
      </c>
      <c r="T188" t="b">
        <v>1</v>
      </c>
      <c r="U188">
        <v>180632</v>
      </c>
      <c r="V188" t="s">
        <v>1494</v>
      </c>
      <c r="W188">
        <v>6</v>
      </c>
      <c r="X188" t="b">
        <v>1</v>
      </c>
      <c r="Y188" t="s">
        <v>1488</v>
      </c>
      <c r="Z188" t="s">
        <v>1489</v>
      </c>
      <c r="AA188">
        <v>0</v>
      </c>
      <c r="AB188">
        <v>0</v>
      </c>
      <c r="AC188" t="s">
        <v>1490</v>
      </c>
      <c r="AD188">
        <v>8</v>
      </c>
      <c r="AE188" t="s">
        <v>1492</v>
      </c>
      <c r="AF188">
        <v>63492.41</v>
      </c>
      <c r="AG188" t="b">
        <v>0</v>
      </c>
      <c r="AH188">
        <v>8</v>
      </c>
      <c r="AI188" t="s">
        <v>1492</v>
      </c>
      <c r="AJ188">
        <v>63492.41</v>
      </c>
      <c r="AK188" t="b">
        <v>0</v>
      </c>
      <c r="AL188">
        <v>63492.41</v>
      </c>
      <c r="AM188" t="b">
        <v>0</v>
      </c>
      <c r="AN188">
        <v>0</v>
      </c>
      <c r="AO188" t="b">
        <v>0</v>
      </c>
      <c r="AP188">
        <v>326863.99</v>
      </c>
      <c r="AQ188">
        <v>312913.87</v>
      </c>
      <c r="AR188">
        <v>326863.99</v>
      </c>
      <c r="AS188">
        <v>0</v>
      </c>
      <c r="AT188" t="b">
        <v>0</v>
      </c>
      <c r="AU188" t="b">
        <v>1</v>
      </c>
    </row>
    <row r="189" spans="1:47">
      <c r="A189" t="s">
        <v>1482</v>
      </c>
      <c r="B189" t="s">
        <v>1483</v>
      </c>
      <c r="C189">
        <v>20230801</v>
      </c>
      <c r="D189">
        <v>2023</v>
      </c>
      <c r="E189">
        <v>8</v>
      </c>
      <c r="F189">
        <v>202308</v>
      </c>
      <c r="G189">
        <v>170</v>
      </c>
      <c r="H189" t="s">
        <v>487</v>
      </c>
      <c r="I189" t="s">
        <v>488</v>
      </c>
      <c r="J189" t="s">
        <v>1483</v>
      </c>
      <c r="K189" t="s">
        <v>1484</v>
      </c>
      <c r="L189">
        <v>0</v>
      </c>
      <c r="M189" t="s">
        <v>1485</v>
      </c>
      <c r="N189" t="s">
        <v>311</v>
      </c>
      <c r="O189">
        <v>0</v>
      </c>
      <c r="P189" t="s">
        <v>1485</v>
      </c>
      <c r="Q189" t="s">
        <v>311</v>
      </c>
      <c r="R189" t="s">
        <v>1493</v>
      </c>
      <c r="S189" t="s">
        <v>1486</v>
      </c>
      <c r="T189" t="b">
        <v>1</v>
      </c>
      <c r="U189">
        <v>180632</v>
      </c>
      <c r="V189" t="s">
        <v>1494</v>
      </c>
      <c r="W189">
        <v>6</v>
      </c>
      <c r="X189" t="b">
        <v>1</v>
      </c>
      <c r="Y189" t="s">
        <v>1488</v>
      </c>
      <c r="Z189" t="s">
        <v>1489</v>
      </c>
      <c r="AA189">
        <v>0</v>
      </c>
      <c r="AB189">
        <v>0</v>
      </c>
      <c r="AC189" t="s">
        <v>1490</v>
      </c>
      <c r="AD189">
        <v>8</v>
      </c>
      <c r="AE189" t="s">
        <v>1492</v>
      </c>
      <c r="AF189">
        <v>39055.620000000003</v>
      </c>
      <c r="AG189" t="b">
        <v>0</v>
      </c>
      <c r="AH189">
        <v>8</v>
      </c>
      <c r="AI189" t="s">
        <v>1492</v>
      </c>
      <c r="AJ189">
        <v>39055.620000000003</v>
      </c>
      <c r="AK189" t="b">
        <v>0</v>
      </c>
      <c r="AL189">
        <v>39055.620000000003</v>
      </c>
      <c r="AM189" t="b">
        <v>0</v>
      </c>
      <c r="AN189">
        <v>0</v>
      </c>
      <c r="AO189" t="b">
        <v>0</v>
      </c>
      <c r="AP189">
        <v>277416.67</v>
      </c>
      <c r="AQ189">
        <v>251319.41</v>
      </c>
      <c r="AR189">
        <v>277416.67</v>
      </c>
      <c r="AS189">
        <v>0</v>
      </c>
      <c r="AT189" t="b">
        <v>0</v>
      </c>
      <c r="AU189" t="b">
        <v>1</v>
      </c>
    </row>
    <row r="190" spans="1:47">
      <c r="A190" t="s">
        <v>1482</v>
      </c>
      <c r="B190" t="s">
        <v>1483</v>
      </c>
      <c r="C190">
        <v>20230901</v>
      </c>
      <c r="D190">
        <v>2023</v>
      </c>
      <c r="E190">
        <v>9</v>
      </c>
      <c r="F190">
        <v>202309</v>
      </c>
      <c r="G190">
        <v>170</v>
      </c>
      <c r="H190" t="s">
        <v>487</v>
      </c>
      <c r="I190" t="s">
        <v>488</v>
      </c>
      <c r="J190" t="s">
        <v>1483</v>
      </c>
      <c r="K190" t="s">
        <v>1484</v>
      </c>
      <c r="L190">
        <v>0</v>
      </c>
      <c r="M190" t="s">
        <v>1485</v>
      </c>
      <c r="N190" t="s">
        <v>311</v>
      </c>
      <c r="O190">
        <v>0</v>
      </c>
      <c r="P190" t="s">
        <v>1485</v>
      </c>
      <c r="Q190" t="s">
        <v>311</v>
      </c>
      <c r="R190" t="s">
        <v>1493</v>
      </c>
      <c r="S190" t="s">
        <v>1486</v>
      </c>
      <c r="T190" t="b">
        <v>1</v>
      </c>
      <c r="U190">
        <v>180632</v>
      </c>
      <c r="V190" t="s">
        <v>1494</v>
      </c>
      <c r="W190">
        <v>6</v>
      </c>
      <c r="X190" t="b">
        <v>1</v>
      </c>
      <c r="Y190" t="s">
        <v>1488</v>
      </c>
      <c r="Z190" t="s">
        <v>1489</v>
      </c>
      <c r="AA190">
        <v>0</v>
      </c>
      <c r="AB190">
        <v>0</v>
      </c>
      <c r="AC190" t="s">
        <v>1490</v>
      </c>
      <c r="AD190">
        <v>8</v>
      </c>
      <c r="AE190" t="s">
        <v>1492</v>
      </c>
      <c r="AF190">
        <v>28399.07</v>
      </c>
      <c r="AG190" t="b">
        <v>0</v>
      </c>
      <c r="AH190">
        <v>8</v>
      </c>
      <c r="AI190" t="s">
        <v>1492</v>
      </c>
      <c r="AJ190">
        <v>28399.07</v>
      </c>
      <c r="AK190" t="b">
        <v>0</v>
      </c>
      <c r="AL190">
        <v>28399.07</v>
      </c>
      <c r="AM190" t="b">
        <v>0</v>
      </c>
      <c r="AN190">
        <v>0</v>
      </c>
      <c r="AO190" t="b">
        <v>0</v>
      </c>
      <c r="AP190">
        <v>284766.87</v>
      </c>
      <c r="AQ190">
        <v>273562.53999999998</v>
      </c>
      <c r="AR190">
        <v>284766.87</v>
      </c>
      <c r="AS190">
        <v>0</v>
      </c>
      <c r="AT190" t="b">
        <v>0</v>
      </c>
      <c r="AU190" t="b">
        <v>1</v>
      </c>
    </row>
    <row r="191" spans="1:47">
      <c r="A191" t="s">
        <v>1482</v>
      </c>
      <c r="B191" t="s">
        <v>1483</v>
      </c>
      <c r="C191">
        <v>20231001</v>
      </c>
      <c r="D191">
        <v>2023</v>
      </c>
      <c r="E191">
        <v>10</v>
      </c>
      <c r="F191">
        <v>202310</v>
      </c>
      <c r="G191">
        <v>170</v>
      </c>
      <c r="H191" t="s">
        <v>487</v>
      </c>
      <c r="I191" t="s">
        <v>488</v>
      </c>
      <c r="J191" t="s">
        <v>1483</v>
      </c>
      <c r="K191" t="s">
        <v>1484</v>
      </c>
      <c r="L191">
        <v>0</v>
      </c>
      <c r="M191" t="s">
        <v>1485</v>
      </c>
      <c r="N191" t="s">
        <v>311</v>
      </c>
      <c r="O191">
        <v>0</v>
      </c>
      <c r="P191" t="s">
        <v>1485</v>
      </c>
      <c r="Q191" t="s">
        <v>311</v>
      </c>
      <c r="R191" t="s">
        <v>1493</v>
      </c>
      <c r="S191" t="s">
        <v>1486</v>
      </c>
      <c r="T191" t="b">
        <v>1</v>
      </c>
      <c r="U191">
        <v>180632</v>
      </c>
      <c r="V191" t="s">
        <v>1494</v>
      </c>
      <c r="W191">
        <v>6</v>
      </c>
      <c r="X191" t="b">
        <v>1</v>
      </c>
      <c r="Y191" t="s">
        <v>1488</v>
      </c>
      <c r="Z191" t="s">
        <v>1489</v>
      </c>
      <c r="AA191">
        <v>0</v>
      </c>
      <c r="AB191">
        <v>0</v>
      </c>
      <c r="AC191" t="s">
        <v>1490</v>
      </c>
      <c r="AD191">
        <v>8</v>
      </c>
      <c r="AE191" t="s">
        <v>1492</v>
      </c>
      <c r="AF191">
        <v>71006.100000000006</v>
      </c>
      <c r="AG191" t="b">
        <v>0</v>
      </c>
      <c r="AH191">
        <v>8</v>
      </c>
      <c r="AI191" t="s">
        <v>1492</v>
      </c>
      <c r="AJ191">
        <v>71006.100000000006</v>
      </c>
      <c r="AK191" t="b">
        <v>0</v>
      </c>
      <c r="AL191">
        <v>71006.100000000006</v>
      </c>
      <c r="AM191" t="b">
        <v>0</v>
      </c>
      <c r="AN191">
        <v>0</v>
      </c>
      <c r="AO191" t="b">
        <v>0</v>
      </c>
      <c r="AP191">
        <v>447035</v>
      </c>
      <c r="AQ191">
        <v>419967.92</v>
      </c>
      <c r="AR191">
        <v>447035</v>
      </c>
      <c r="AS191">
        <v>0</v>
      </c>
      <c r="AT191" t="b">
        <v>0</v>
      </c>
      <c r="AU191" t="b">
        <v>1</v>
      </c>
    </row>
    <row r="192" spans="1:47">
      <c r="A192" t="s">
        <v>1482</v>
      </c>
      <c r="B192" t="s">
        <v>1483</v>
      </c>
      <c r="C192">
        <v>20231101</v>
      </c>
      <c r="D192">
        <v>2023</v>
      </c>
      <c r="E192">
        <v>11</v>
      </c>
      <c r="F192">
        <v>202311</v>
      </c>
      <c r="G192">
        <v>170</v>
      </c>
      <c r="H192" t="s">
        <v>487</v>
      </c>
      <c r="I192" t="s">
        <v>488</v>
      </c>
      <c r="J192" t="s">
        <v>1483</v>
      </c>
      <c r="K192" t="s">
        <v>1484</v>
      </c>
      <c r="L192">
        <v>0</v>
      </c>
      <c r="M192" t="s">
        <v>1485</v>
      </c>
      <c r="N192" t="s">
        <v>311</v>
      </c>
      <c r="O192">
        <v>0</v>
      </c>
      <c r="P192" t="s">
        <v>1485</v>
      </c>
      <c r="Q192" t="s">
        <v>311</v>
      </c>
      <c r="R192" t="s">
        <v>1493</v>
      </c>
      <c r="S192" t="s">
        <v>1486</v>
      </c>
      <c r="T192" t="b">
        <v>1</v>
      </c>
      <c r="U192">
        <v>180632</v>
      </c>
      <c r="V192" t="s">
        <v>1494</v>
      </c>
      <c r="W192">
        <v>6</v>
      </c>
      <c r="X192" t="b">
        <v>1</v>
      </c>
      <c r="Y192" t="s">
        <v>1488</v>
      </c>
      <c r="Z192" t="s">
        <v>1489</v>
      </c>
      <c r="AA192">
        <v>0</v>
      </c>
      <c r="AB192">
        <v>0</v>
      </c>
      <c r="AC192" t="s">
        <v>1490</v>
      </c>
      <c r="AD192">
        <v>8</v>
      </c>
      <c r="AE192" t="s">
        <v>1492</v>
      </c>
      <c r="AF192">
        <v>29098.639999999999</v>
      </c>
      <c r="AG192" t="b">
        <v>0</v>
      </c>
      <c r="AH192">
        <v>8</v>
      </c>
      <c r="AI192" t="s">
        <v>1492</v>
      </c>
      <c r="AJ192">
        <v>29098.639999999999</v>
      </c>
      <c r="AK192" t="b">
        <v>0</v>
      </c>
      <c r="AL192">
        <v>29098.639999999999</v>
      </c>
      <c r="AM192" t="b">
        <v>0</v>
      </c>
      <c r="AN192">
        <v>0</v>
      </c>
      <c r="AO192" t="b">
        <v>0</v>
      </c>
      <c r="AP192">
        <v>283880.39</v>
      </c>
      <c r="AQ192">
        <v>276460.37</v>
      </c>
      <c r="AR192">
        <v>283880.39</v>
      </c>
      <c r="AS192">
        <v>0</v>
      </c>
      <c r="AT192" t="b">
        <v>0</v>
      </c>
      <c r="AU192" t="b">
        <v>1</v>
      </c>
    </row>
    <row r="193" spans="1:47">
      <c r="A193" t="s">
        <v>1482</v>
      </c>
      <c r="B193" t="s">
        <v>1483</v>
      </c>
      <c r="C193">
        <v>20231201</v>
      </c>
      <c r="D193">
        <v>2023</v>
      </c>
      <c r="E193">
        <v>12</v>
      </c>
      <c r="F193">
        <v>202312</v>
      </c>
      <c r="G193">
        <v>170</v>
      </c>
      <c r="H193" t="s">
        <v>487</v>
      </c>
      <c r="I193" t="s">
        <v>488</v>
      </c>
      <c r="J193" t="s">
        <v>1483</v>
      </c>
      <c r="K193" t="s">
        <v>1484</v>
      </c>
      <c r="L193">
        <v>0</v>
      </c>
      <c r="M193" t="s">
        <v>1485</v>
      </c>
      <c r="N193" t="s">
        <v>311</v>
      </c>
      <c r="O193">
        <v>0</v>
      </c>
      <c r="P193" t="s">
        <v>1485</v>
      </c>
      <c r="Q193" t="s">
        <v>311</v>
      </c>
      <c r="R193" t="s">
        <v>1493</v>
      </c>
      <c r="S193" t="s">
        <v>1486</v>
      </c>
      <c r="T193" t="b">
        <v>1</v>
      </c>
      <c r="U193">
        <v>180632</v>
      </c>
      <c r="V193" t="s">
        <v>1494</v>
      </c>
      <c r="W193">
        <v>6</v>
      </c>
      <c r="X193" t="b">
        <v>1</v>
      </c>
      <c r="Y193" t="s">
        <v>1488</v>
      </c>
      <c r="Z193" t="s">
        <v>1489</v>
      </c>
      <c r="AA193">
        <v>0</v>
      </c>
      <c r="AB193">
        <v>0</v>
      </c>
      <c r="AC193" t="s">
        <v>1490</v>
      </c>
      <c r="AD193">
        <v>8</v>
      </c>
      <c r="AE193" t="s">
        <v>1492</v>
      </c>
      <c r="AF193">
        <v>42847.1</v>
      </c>
      <c r="AG193" t="b">
        <v>0</v>
      </c>
      <c r="AH193">
        <v>8</v>
      </c>
      <c r="AI193" t="s">
        <v>1492</v>
      </c>
      <c r="AJ193">
        <v>42847.1</v>
      </c>
      <c r="AK193" t="b">
        <v>0</v>
      </c>
      <c r="AL193">
        <v>42847.1</v>
      </c>
      <c r="AM193" t="b">
        <v>0</v>
      </c>
      <c r="AN193">
        <v>0</v>
      </c>
      <c r="AO193" t="b">
        <v>0</v>
      </c>
      <c r="AP193">
        <v>323255.5</v>
      </c>
      <c r="AQ193">
        <v>309490.28999999998</v>
      </c>
      <c r="AR193">
        <v>323255.5</v>
      </c>
      <c r="AS193">
        <v>0</v>
      </c>
      <c r="AT193" t="b">
        <v>0</v>
      </c>
      <c r="AU1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Change_Log</vt:lpstr>
      <vt:lpstr>Pivot_Global_Cacao</vt:lpstr>
      <vt:lpstr>Pivot_Colombian_Cacao</vt:lpstr>
      <vt:lpstr>Pivot_Global_Chocolate_Price</vt:lpstr>
      <vt:lpstr>Pivot_Chocolate_Producer_Price</vt:lpstr>
      <vt:lpstr>Pivot_ComTrade</vt:lpstr>
      <vt:lpstr>Pivot_Chocolate_Exports</vt:lpstr>
      <vt:lpstr>Raw_TRM_Cop_Usd</vt:lpstr>
      <vt:lpstr>Cleaned_TRM_Cop_Usd</vt:lpstr>
      <vt:lpstr>Monthly_TRM_Cop_Usd</vt:lpstr>
      <vt:lpstr>Raw_Colombian_Cacao</vt:lpstr>
      <vt:lpstr>Raw_Pipeline_Colombian_Cacao</vt:lpstr>
      <vt:lpstr>Raw2_Colombian_Cacao</vt:lpstr>
      <vt:lpstr>Raw2_Pipeline_Colombian_Cacao</vt:lpstr>
      <vt:lpstr>Cleaned_Colombian_Cacao</vt:lpstr>
      <vt:lpstr>Monthly_Colombian_Cacao</vt:lpstr>
      <vt:lpstr>Raw_Global_Cacao</vt:lpstr>
      <vt:lpstr>Cleaned_Global_Cacao</vt:lpstr>
      <vt:lpstr>Raw_Trade_WITS</vt:lpstr>
      <vt:lpstr>Cleaned_Trade_WITS</vt:lpstr>
      <vt:lpstr>Raw_Chocolate_Producer_Price</vt:lpstr>
      <vt:lpstr>Cleaned_Chocolate_Producer_Pric</vt:lpstr>
      <vt:lpstr>Raw_ComTrade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Camilo Veira Dominguez</cp:lastModifiedBy>
  <dcterms:created xsi:type="dcterms:W3CDTF">2025-07-11T19:08:18Z</dcterms:created>
  <dcterms:modified xsi:type="dcterms:W3CDTF">2026-01-12T15:58:34Z</dcterms:modified>
</cp:coreProperties>
</file>